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hartle\Desktop\Excel Apps\All Stuff\"/>
    </mc:Choice>
  </mc:AlternateContent>
  <bookViews>
    <workbookView xWindow="0" yWindow="0" windowWidth="28800" windowHeight="15870"/>
  </bookViews>
  <sheets>
    <sheet name="CMO" sheetId="3" r:id="rId1"/>
    <sheet name="DMI" sheetId="4" r:id="rId2"/>
    <sheet name="Guppy_Sim" sheetId="5" r:id="rId3"/>
    <sheet name="Guppy_Exp" sheetId="6" r:id="rId4"/>
    <sheet name="MCO" sheetId="2" r:id="rId5"/>
    <sheet name="MFLOW" sheetId="7" r:id="rId6"/>
    <sheet name="RMI" sheetId="8" r:id="rId7"/>
    <sheet name="RVI" sheetId="9" r:id="rId8"/>
    <sheet name="SupPARA" sheetId="10" r:id="rId9"/>
  </sheets>
  <calcPr calcId="162913"/>
</workbook>
</file>

<file path=xl/calcChain.xml><?xml version="1.0" encoding="utf-8"?>
<calcChain xmlns="http://schemas.openxmlformats.org/spreadsheetml/2006/main">
  <c r="A3" i="9" l="1"/>
  <c r="A4" i="9" s="1"/>
  <c r="C9" i="10"/>
  <c r="C23" i="10"/>
  <c r="C18" i="10"/>
  <c r="C5" i="10"/>
  <c r="E4" i="9"/>
  <c r="C7" i="10"/>
  <c r="F2" i="9"/>
  <c r="C3" i="9"/>
  <c r="C28" i="10"/>
  <c r="G11" i="10"/>
  <c r="G14" i="10"/>
  <c r="C19" i="10"/>
  <c r="I3" i="9"/>
  <c r="G9" i="10"/>
  <c r="C21" i="10"/>
  <c r="H2" i="9"/>
  <c r="C17" i="10"/>
  <c r="C12" i="10"/>
  <c r="G2" i="9"/>
  <c r="C25" i="10"/>
  <c r="I4" i="9"/>
  <c r="E2" i="9"/>
  <c r="C16" i="10"/>
  <c r="G10" i="10"/>
  <c r="C26" i="10"/>
  <c r="H4" i="9"/>
  <c r="C11" i="10"/>
  <c r="E3" i="9"/>
  <c r="D3" i="9"/>
  <c r="B2" i="9"/>
  <c r="C20" i="10"/>
  <c r="G13" i="10"/>
  <c r="C15" i="10"/>
  <c r="C24" i="10"/>
  <c r="G8" i="10"/>
  <c r="H3" i="9"/>
  <c r="D2" i="9"/>
  <c r="C2" i="9"/>
  <c r="C14" i="10"/>
  <c r="C22" i="10"/>
  <c r="C13" i="10"/>
  <c r="G7" i="10"/>
  <c r="C10" i="10"/>
  <c r="I2" i="9"/>
  <c r="C27" i="10"/>
  <c r="G12" i="10"/>
  <c r="C6" i="10"/>
  <c r="C8" i="10"/>
  <c r="G3" i="9"/>
  <c r="H2" i="8"/>
  <c r="A5" i="9" l="1"/>
  <c r="A3" i="8"/>
  <c r="A3" i="7"/>
  <c r="A4" i="7" s="1"/>
  <c r="A3" i="6"/>
  <c r="I5" i="9"/>
  <c r="B3" i="9"/>
  <c r="J2" i="6"/>
  <c r="C2" i="7"/>
  <c r="N3" i="6"/>
  <c r="H2" i="7"/>
  <c r="H5" i="9"/>
  <c r="C4" i="9"/>
  <c r="O2" i="5"/>
  <c r="K2" i="5"/>
  <c r="E2" i="8"/>
  <c r="C3" i="7"/>
  <c r="K2" i="6"/>
  <c r="D3" i="8"/>
  <c r="I3" i="6"/>
  <c r="B2" i="6"/>
  <c r="N2" i="5"/>
  <c r="J2" i="5"/>
  <c r="I2" i="6"/>
  <c r="P3" i="6"/>
  <c r="F2" i="7"/>
  <c r="K3" i="6"/>
  <c r="F3" i="8"/>
  <c r="P2" i="6"/>
  <c r="O3" i="6"/>
  <c r="F4" i="9"/>
  <c r="H3" i="8"/>
  <c r="C4" i="7"/>
  <c r="D2" i="7"/>
  <c r="E2" i="7"/>
  <c r="D4" i="9"/>
  <c r="B2" i="8"/>
  <c r="H3" i="6"/>
  <c r="Q3" i="6"/>
  <c r="F2" i="6"/>
  <c r="H2" i="5"/>
  <c r="O2" i="6"/>
  <c r="B3" i="8"/>
  <c r="F3" i="9"/>
  <c r="I2" i="5"/>
  <c r="C2" i="8"/>
  <c r="D2" i="8"/>
  <c r="C2" i="6"/>
  <c r="S2" i="5"/>
  <c r="L2" i="5"/>
  <c r="D2" i="6"/>
  <c r="P2" i="5"/>
  <c r="G2" i="8"/>
  <c r="H4" i="7"/>
  <c r="H3" i="7"/>
  <c r="G2" i="7"/>
  <c r="E3" i="8"/>
  <c r="J3" i="6"/>
  <c r="G2" i="6"/>
  <c r="F3" i="6"/>
  <c r="M3" i="6"/>
  <c r="G4" i="7"/>
  <c r="F2" i="8"/>
  <c r="Q2" i="6"/>
  <c r="L2" i="6"/>
  <c r="G3" i="8"/>
  <c r="B4" i="9"/>
  <c r="H2" i="6"/>
  <c r="C3" i="8"/>
  <c r="S2" i="6"/>
  <c r="G4" i="9"/>
  <c r="D3" i="7"/>
  <c r="R2" i="5"/>
  <c r="G3" i="7"/>
  <c r="M2" i="6"/>
  <c r="R2" i="6"/>
  <c r="E2" i="6"/>
  <c r="B2" i="7"/>
  <c r="S3" i="6"/>
  <c r="N2" i="6"/>
  <c r="R3" i="6"/>
  <c r="Q2" i="5"/>
  <c r="M2" i="5"/>
  <c r="A4" i="8" l="1"/>
  <c r="A5" i="8" s="1"/>
  <c r="A6" i="9"/>
  <c r="A5" i="7"/>
  <c r="A4" i="6"/>
  <c r="A3" i="5"/>
  <c r="A3" i="4"/>
  <c r="A4" i="4" s="1"/>
  <c r="A3" i="3"/>
  <c r="A3" i="2"/>
  <c r="A4" i="2" s="1"/>
  <c r="L3" i="6"/>
  <c r="C2" i="5"/>
  <c r="B3" i="7"/>
  <c r="B3" i="6"/>
  <c r="H2" i="4"/>
  <c r="E4" i="7"/>
  <c r="D2" i="4"/>
  <c r="E4" i="8"/>
  <c r="H2" i="2"/>
  <c r="C2" i="3"/>
  <c r="D4" i="7"/>
  <c r="F4" i="8"/>
  <c r="B2" i="5"/>
  <c r="D2" i="3"/>
  <c r="E3" i="6"/>
  <c r="H3" i="3"/>
  <c r="F4" i="7"/>
  <c r="C3" i="6"/>
  <c r="E5" i="9"/>
  <c r="E2" i="2"/>
  <c r="B5" i="9"/>
  <c r="B2" i="3"/>
  <c r="G4" i="8"/>
  <c r="B4" i="7"/>
  <c r="G3" i="6"/>
  <c r="G2" i="4"/>
  <c r="F2" i="5"/>
  <c r="G2" i="3"/>
  <c r="D5" i="9"/>
  <c r="H5" i="7"/>
  <c r="C4" i="8"/>
  <c r="F2" i="2"/>
  <c r="E2" i="4"/>
  <c r="H5" i="8"/>
  <c r="D3" i="6"/>
  <c r="E2" i="5"/>
  <c r="E3" i="7"/>
  <c r="B2" i="2"/>
  <c r="G5" i="9"/>
  <c r="C2" i="2"/>
  <c r="D2" i="2"/>
  <c r="D3" i="5"/>
  <c r="B2" i="4"/>
  <c r="H4" i="8"/>
  <c r="E2" i="3"/>
  <c r="F2" i="3"/>
  <c r="H4" i="4"/>
  <c r="C2" i="4"/>
  <c r="D4" i="8"/>
  <c r="F3" i="7"/>
  <c r="I6" i="9"/>
  <c r="C3" i="2"/>
  <c r="H6" i="9"/>
  <c r="C5" i="9"/>
  <c r="F2" i="4"/>
  <c r="D2" i="5"/>
  <c r="B4" i="8"/>
  <c r="G2" i="5"/>
  <c r="F5" i="9"/>
  <c r="H2" i="3"/>
  <c r="G2" i="2"/>
  <c r="F4" i="2"/>
  <c r="A7" i="9" l="1"/>
  <c r="A6" i="8"/>
  <c r="A6" i="7"/>
  <c r="A5" i="6"/>
  <c r="A4" i="5"/>
  <c r="A5" i="4"/>
  <c r="A4" i="3"/>
  <c r="A5" i="2"/>
  <c r="D4" i="2"/>
  <c r="E4" i="2"/>
  <c r="D4" i="4"/>
  <c r="I7" i="9"/>
  <c r="B4" i="4"/>
  <c r="O4" i="6"/>
  <c r="H7" i="9"/>
  <c r="G5" i="8"/>
  <c r="F5" i="8"/>
  <c r="B4" i="6"/>
  <c r="O3" i="5"/>
  <c r="C5" i="7"/>
  <c r="F5" i="2"/>
  <c r="B3" i="3"/>
  <c r="S3" i="5"/>
  <c r="B4" i="2"/>
  <c r="B3" i="2"/>
  <c r="F6" i="9"/>
  <c r="F3" i="3"/>
  <c r="C3" i="5"/>
  <c r="B5" i="8"/>
  <c r="N3" i="5"/>
  <c r="G4" i="4"/>
  <c r="C4" i="6"/>
  <c r="C5" i="8"/>
  <c r="F3" i="5"/>
  <c r="Q4" i="6"/>
  <c r="D3" i="2"/>
  <c r="R3" i="5"/>
  <c r="H3" i="5"/>
  <c r="G4" i="2"/>
  <c r="C4" i="2"/>
  <c r="H3" i="4"/>
  <c r="C5" i="2"/>
  <c r="I4" i="6"/>
  <c r="L4" i="6"/>
  <c r="E4" i="6"/>
  <c r="H5" i="4"/>
  <c r="B5" i="2"/>
  <c r="D3" i="4"/>
  <c r="E5" i="7"/>
  <c r="E6" i="9"/>
  <c r="M4" i="6"/>
  <c r="B5" i="7"/>
  <c r="H4" i="2"/>
  <c r="H3" i="2"/>
  <c r="Q3" i="5"/>
  <c r="C4" i="4"/>
  <c r="J4" i="6"/>
  <c r="I3" i="5"/>
  <c r="D5" i="2"/>
  <c r="S4" i="6"/>
  <c r="G3" i="4"/>
  <c r="E3" i="3"/>
  <c r="E5" i="2"/>
  <c r="E3" i="5"/>
  <c r="R4" i="6"/>
  <c r="E5" i="8"/>
  <c r="E3" i="2"/>
  <c r="C3" i="3"/>
  <c r="F5" i="7"/>
  <c r="D5" i="7"/>
  <c r="E3" i="4"/>
  <c r="G3" i="5"/>
  <c r="K4" i="6"/>
  <c r="P4" i="6"/>
  <c r="M3" i="5"/>
  <c r="B3" i="5"/>
  <c r="F3" i="4"/>
  <c r="F4" i="6"/>
  <c r="D3" i="3"/>
  <c r="F4" i="3"/>
  <c r="F3" i="2"/>
  <c r="E4" i="4"/>
  <c r="G4" i="6"/>
  <c r="G5" i="2"/>
  <c r="C6" i="9"/>
  <c r="D6" i="9"/>
  <c r="C3" i="4"/>
  <c r="G5" i="7"/>
  <c r="H4" i="6"/>
  <c r="B3" i="4"/>
  <c r="B6" i="9"/>
  <c r="J3" i="5"/>
  <c r="G3" i="3"/>
  <c r="D5" i="8"/>
  <c r="G3" i="2"/>
  <c r="F4" i="4"/>
  <c r="G6" i="9"/>
  <c r="H6" i="8"/>
  <c r="N4" i="6"/>
  <c r="D4" i="6"/>
  <c r="K3" i="5"/>
  <c r="P3" i="5"/>
  <c r="L3" i="5"/>
  <c r="H5" i="2"/>
  <c r="H6" i="7"/>
  <c r="A8" i="9" l="1"/>
  <c r="A7" i="8"/>
  <c r="A7" i="7"/>
  <c r="A6" i="6"/>
  <c r="A5" i="5"/>
  <c r="A6" i="4"/>
  <c r="A5" i="3"/>
  <c r="A6" i="2"/>
  <c r="H4" i="3"/>
  <c r="E5" i="4"/>
  <c r="G4" i="3"/>
  <c r="F6" i="8"/>
  <c r="G6" i="8"/>
  <c r="L5" i="6"/>
  <c r="C5" i="6"/>
  <c r="B4" i="3"/>
  <c r="H6" i="4"/>
  <c r="D6" i="7"/>
  <c r="D6" i="2"/>
  <c r="I5" i="6"/>
  <c r="R5" i="6"/>
  <c r="J5" i="6"/>
  <c r="B5" i="4"/>
  <c r="K5" i="6"/>
  <c r="K4" i="5"/>
  <c r="D4" i="3"/>
  <c r="C5" i="4"/>
  <c r="Q4" i="5"/>
  <c r="H8" i="9"/>
  <c r="H4" i="5"/>
  <c r="O4" i="5"/>
  <c r="N4" i="5"/>
  <c r="N5" i="6"/>
  <c r="S4" i="5"/>
  <c r="E5" i="6"/>
  <c r="M5" i="6"/>
  <c r="C6" i="8"/>
  <c r="C6" i="2"/>
  <c r="Q5" i="6"/>
  <c r="F5" i="4"/>
  <c r="F6" i="2"/>
  <c r="I8" i="9"/>
  <c r="B4" i="5"/>
  <c r="G6" i="7"/>
  <c r="B6" i="8"/>
  <c r="O5" i="6"/>
  <c r="H5" i="6"/>
  <c r="C7" i="9"/>
  <c r="M4" i="5"/>
  <c r="E4" i="3"/>
  <c r="G7" i="9"/>
  <c r="C4" i="3"/>
  <c r="P5" i="6"/>
  <c r="D5" i="6"/>
  <c r="S5" i="6"/>
  <c r="H7" i="8"/>
  <c r="P4" i="5"/>
  <c r="F5" i="6"/>
  <c r="G6" i="2"/>
  <c r="F4" i="5"/>
  <c r="G5" i="4"/>
  <c r="D5" i="4"/>
  <c r="D7" i="9"/>
  <c r="G5" i="6"/>
  <c r="B6" i="7"/>
  <c r="E7" i="9"/>
  <c r="R4" i="5"/>
  <c r="I4" i="5"/>
  <c r="H7" i="7"/>
  <c r="B7" i="9"/>
  <c r="J4" i="5"/>
  <c r="L4" i="5"/>
  <c r="C6" i="7"/>
  <c r="D6" i="8"/>
  <c r="D4" i="5"/>
  <c r="E6" i="7"/>
  <c r="F7" i="9"/>
  <c r="E4" i="5"/>
  <c r="E6" i="8"/>
  <c r="C4" i="5"/>
  <c r="G4" i="5"/>
  <c r="F6" i="7"/>
  <c r="B5" i="6"/>
  <c r="H5" i="3"/>
  <c r="A9" i="9" l="1"/>
  <c r="A8" i="8"/>
  <c r="A8" i="7"/>
  <c r="A7" i="6"/>
  <c r="A6" i="5"/>
  <c r="A7" i="4"/>
  <c r="A6" i="3"/>
  <c r="A7" i="2"/>
  <c r="H6" i="2"/>
  <c r="K6" i="6"/>
  <c r="F8" i="9"/>
  <c r="B6" i="2"/>
  <c r="E6" i="6"/>
  <c r="H5" i="5"/>
  <c r="B8" i="9"/>
  <c r="K5" i="5"/>
  <c r="D8" i="9"/>
  <c r="F7" i="7"/>
  <c r="M5" i="5"/>
  <c r="F6" i="4"/>
  <c r="Q6" i="6"/>
  <c r="O5" i="5"/>
  <c r="P6" i="6"/>
  <c r="G5" i="5"/>
  <c r="E5" i="5"/>
  <c r="H6" i="3"/>
  <c r="C8" i="9"/>
  <c r="G7" i="7"/>
  <c r="M6" i="6"/>
  <c r="O6" i="6"/>
  <c r="I9" i="9"/>
  <c r="C5" i="3"/>
  <c r="G5" i="3"/>
  <c r="R6" i="6"/>
  <c r="N6" i="6"/>
  <c r="I5" i="5"/>
  <c r="F7" i="8"/>
  <c r="C6" i="6"/>
  <c r="E6" i="4"/>
  <c r="D6" i="4"/>
  <c r="H7" i="4"/>
  <c r="P5" i="5"/>
  <c r="G6" i="4"/>
  <c r="H8" i="8"/>
  <c r="F5" i="3"/>
  <c r="H8" i="7"/>
  <c r="Q5" i="5"/>
  <c r="D7" i="7"/>
  <c r="E5" i="3"/>
  <c r="C5" i="5"/>
  <c r="B6" i="6"/>
  <c r="C7" i="7"/>
  <c r="E6" i="2"/>
  <c r="E8" i="9"/>
  <c r="J6" i="6"/>
  <c r="H9" i="9"/>
  <c r="D7" i="8"/>
  <c r="B5" i="3"/>
  <c r="F6" i="6"/>
  <c r="B5" i="5"/>
  <c r="L6" i="6"/>
  <c r="G8" i="9"/>
  <c r="F5" i="5"/>
  <c r="J5" i="5"/>
  <c r="B6" i="4"/>
  <c r="S6" i="6"/>
  <c r="D6" i="6"/>
  <c r="H6" i="6"/>
  <c r="B7" i="8"/>
  <c r="I6" i="6"/>
  <c r="S5" i="5"/>
  <c r="E7" i="7"/>
  <c r="N5" i="5"/>
  <c r="G6" i="6"/>
  <c r="B7" i="7"/>
  <c r="D5" i="5"/>
  <c r="L5" i="5"/>
  <c r="E7" i="8"/>
  <c r="D5" i="3"/>
  <c r="C6" i="4"/>
  <c r="C7" i="8"/>
  <c r="R5" i="5"/>
  <c r="G7" i="8"/>
  <c r="C7" i="2"/>
  <c r="A10" i="9" l="1"/>
  <c r="A9" i="8"/>
  <c r="A9" i="7"/>
  <c r="A8" i="6"/>
  <c r="A7" i="5"/>
  <c r="A8" i="4"/>
  <c r="A7" i="3"/>
  <c r="A8" i="2"/>
  <c r="H7" i="2"/>
  <c r="E8" i="8"/>
  <c r="C6" i="5"/>
  <c r="E6" i="5"/>
  <c r="B9" i="9"/>
  <c r="F8" i="8"/>
  <c r="G8" i="2"/>
  <c r="C7" i="4"/>
  <c r="F8" i="2"/>
  <c r="E9" i="9"/>
  <c r="E7" i="2"/>
  <c r="J6" i="5"/>
  <c r="C8" i="7"/>
  <c r="B7" i="2"/>
  <c r="F9" i="9"/>
  <c r="I6" i="5"/>
  <c r="R6" i="5"/>
  <c r="M6" i="5"/>
  <c r="H7" i="6"/>
  <c r="D7" i="4"/>
  <c r="H8" i="4"/>
  <c r="C6" i="3"/>
  <c r="F7" i="6"/>
  <c r="D8" i="2"/>
  <c r="L7" i="6"/>
  <c r="N7" i="6"/>
  <c r="E8" i="7"/>
  <c r="D7" i="2"/>
  <c r="G8" i="8"/>
  <c r="I7" i="6"/>
  <c r="G9" i="9"/>
  <c r="I10" i="9"/>
  <c r="F7" i="4"/>
  <c r="G7" i="2"/>
  <c r="K7" i="6"/>
  <c r="N6" i="5"/>
  <c r="H8" i="2"/>
  <c r="G6" i="5"/>
  <c r="H7" i="3"/>
  <c r="C8" i="8"/>
  <c r="B7" i="6"/>
  <c r="G8" i="7"/>
  <c r="G7" i="4"/>
  <c r="H6" i="5"/>
  <c r="P7" i="6"/>
  <c r="F6" i="5"/>
  <c r="H10" i="9"/>
  <c r="D8" i="7"/>
  <c r="H9" i="8"/>
  <c r="D8" i="8"/>
  <c r="R7" i="6"/>
  <c r="Q7" i="6"/>
  <c r="B8" i="2"/>
  <c r="K6" i="5"/>
  <c r="H9" i="7"/>
  <c r="B8" i="8"/>
  <c r="Q6" i="5"/>
  <c r="B7" i="4"/>
  <c r="S6" i="5"/>
  <c r="G7" i="6"/>
  <c r="O6" i="5"/>
  <c r="D7" i="6"/>
  <c r="S7" i="6"/>
  <c r="E6" i="3"/>
  <c r="G6" i="3"/>
  <c r="F7" i="2"/>
  <c r="F6" i="3"/>
  <c r="E8" i="2"/>
  <c r="B6" i="5"/>
  <c r="D6" i="5"/>
  <c r="O7" i="6"/>
  <c r="C9" i="9"/>
  <c r="M7" i="6"/>
  <c r="F8" i="7"/>
  <c r="D9" i="9"/>
  <c r="B8" i="7"/>
  <c r="J7" i="6"/>
  <c r="E7" i="6"/>
  <c r="D6" i="3"/>
  <c r="C7" i="6"/>
  <c r="C8" i="2"/>
  <c r="P6" i="5"/>
  <c r="E7" i="4"/>
  <c r="L6" i="5"/>
  <c r="B6" i="3"/>
  <c r="A11" i="9" l="1"/>
  <c r="A10" i="8"/>
  <c r="A10" i="7"/>
  <c r="A9" i="6"/>
  <c r="A8" i="5"/>
  <c r="A9" i="4"/>
  <c r="A8" i="3"/>
  <c r="A9" i="2"/>
  <c r="H11" i="9"/>
  <c r="C7" i="3"/>
  <c r="D7" i="3"/>
  <c r="G8" i="4"/>
  <c r="L8" i="6"/>
  <c r="B9" i="7"/>
  <c r="B8" i="4"/>
  <c r="G7" i="5"/>
  <c r="S7" i="5"/>
  <c r="H9" i="4"/>
  <c r="E8" i="4"/>
  <c r="P7" i="5"/>
  <c r="H7" i="5"/>
  <c r="C9" i="8"/>
  <c r="I11" i="9"/>
  <c r="P8" i="6"/>
  <c r="E9" i="8"/>
  <c r="J8" i="6"/>
  <c r="H10" i="7"/>
  <c r="G10" i="9"/>
  <c r="I7" i="5"/>
  <c r="B7" i="5"/>
  <c r="C8" i="4"/>
  <c r="F7" i="3"/>
  <c r="E7" i="5"/>
  <c r="R7" i="5"/>
  <c r="E9" i="7"/>
  <c r="E7" i="3"/>
  <c r="G8" i="6"/>
  <c r="N8" i="6"/>
  <c r="F9" i="8"/>
  <c r="H10" i="8"/>
  <c r="J7" i="5"/>
  <c r="E8" i="6"/>
  <c r="S8" i="6"/>
  <c r="D8" i="6"/>
  <c r="F7" i="5"/>
  <c r="I8" i="6"/>
  <c r="D9" i="7"/>
  <c r="B8" i="6"/>
  <c r="H8" i="3"/>
  <c r="C10" i="9"/>
  <c r="E10" i="9"/>
  <c r="G9" i="8"/>
  <c r="D8" i="4"/>
  <c r="C8" i="6"/>
  <c r="D7" i="5"/>
  <c r="B7" i="3"/>
  <c r="F8" i="6"/>
  <c r="M7" i="5"/>
  <c r="O8" i="6"/>
  <c r="F8" i="4"/>
  <c r="F9" i="7"/>
  <c r="F10" i="9"/>
  <c r="H8" i="6"/>
  <c r="N7" i="5"/>
  <c r="G9" i="7"/>
  <c r="R8" i="6"/>
  <c r="K8" i="6"/>
  <c r="D9" i="8"/>
  <c r="Q8" i="6"/>
  <c r="O7" i="5"/>
  <c r="M8" i="6"/>
  <c r="B9" i="8"/>
  <c r="L7" i="5"/>
  <c r="B10" i="9"/>
  <c r="G7" i="3"/>
  <c r="K7" i="5"/>
  <c r="C7" i="5"/>
  <c r="D10" i="9"/>
  <c r="C9" i="7"/>
  <c r="Q7" i="5"/>
  <c r="D9" i="2"/>
  <c r="A12" i="9" l="1"/>
  <c r="A11" i="8"/>
  <c r="A11" i="7"/>
  <c r="A10" i="6"/>
  <c r="A9" i="5"/>
  <c r="A10" i="4"/>
  <c r="A9" i="3"/>
  <c r="A10" i="2"/>
  <c r="G9" i="2"/>
  <c r="G11" i="9"/>
  <c r="N8" i="5"/>
  <c r="B11" i="9"/>
  <c r="L8" i="5"/>
  <c r="H11" i="8"/>
  <c r="K9" i="6"/>
  <c r="G9" i="4"/>
  <c r="S9" i="6"/>
  <c r="H10" i="4"/>
  <c r="E9" i="2"/>
  <c r="H8" i="5"/>
  <c r="G9" i="6"/>
  <c r="E8" i="3"/>
  <c r="C9" i="6"/>
  <c r="B8" i="5"/>
  <c r="M8" i="5"/>
  <c r="F9" i="6"/>
  <c r="C8" i="5"/>
  <c r="Q9" i="6"/>
  <c r="D10" i="7"/>
  <c r="F8" i="3"/>
  <c r="D10" i="8"/>
  <c r="C9" i="4"/>
  <c r="O9" i="6"/>
  <c r="B9" i="2"/>
  <c r="K8" i="5"/>
  <c r="N9" i="6"/>
  <c r="P9" i="6"/>
  <c r="H12" i="9"/>
  <c r="I9" i="6"/>
  <c r="E10" i="8"/>
  <c r="Q8" i="5"/>
  <c r="H9" i="6"/>
  <c r="I12" i="9"/>
  <c r="F10" i="7"/>
  <c r="F9" i="4"/>
  <c r="J8" i="5"/>
  <c r="F10" i="2"/>
  <c r="B8" i="3"/>
  <c r="P8" i="5"/>
  <c r="R9" i="6"/>
  <c r="F10" i="8"/>
  <c r="J9" i="6"/>
  <c r="E10" i="7"/>
  <c r="C11" i="9"/>
  <c r="G10" i="7"/>
  <c r="E8" i="5"/>
  <c r="O8" i="5"/>
  <c r="G8" i="3"/>
  <c r="E11" i="9"/>
  <c r="I8" i="5"/>
  <c r="B10" i="8"/>
  <c r="S8" i="5"/>
  <c r="R8" i="5"/>
  <c r="E9" i="6"/>
  <c r="E9" i="4"/>
  <c r="C10" i="8"/>
  <c r="M9" i="6"/>
  <c r="B10" i="7"/>
  <c r="D8" i="5"/>
  <c r="C9" i="2"/>
  <c r="F8" i="5"/>
  <c r="C8" i="3"/>
  <c r="D9" i="4"/>
  <c r="D11" i="9"/>
  <c r="L9" i="6"/>
  <c r="G10" i="8"/>
  <c r="H11" i="7"/>
  <c r="H9" i="2"/>
  <c r="H10" i="2"/>
  <c r="D9" i="6"/>
  <c r="D8" i="3"/>
  <c r="F9" i="2"/>
  <c r="B9" i="6"/>
  <c r="F11" i="9"/>
  <c r="B9" i="4"/>
  <c r="G8" i="5"/>
  <c r="C10" i="7"/>
  <c r="H9" i="3"/>
  <c r="A13" i="9" l="1"/>
  <c r="A12" i="8"/>
  <c r="A12" i="7"/>
  <c r="A11" i="6"/>
  <c r="A10" i="5"/>
  <c r="A11" i="4"/>
  <c r="A10" i="3"/>
  <c r="A11" i="2"/>
  <c r="D10" i="2"/>
  <c r="E10" i="4"/>
  <c r="B11" i="7"/>
  <c r="D9" i="3"/>
  <c r="H11" i="4"/>
  <c r="J10" i="6"/>
  <c r="E10" i="2"/>
  <c r="F9" i="3"/>
  <c r="R9" i="5"/>
  <c r="M9" i="5"/>
  <c r="I13" i="9"/>
  <c r="D11" i="7"/>
  <c r="H13" i="9"/>
  <c r="B10" i="4"/>
  <c r="I9" i="5"/>
  <c r="D9" i="5"/>
  <c r="G10" i="4"/>
  <c r="S9" i="5"/>
  <c r="H9" i="5"/>
  <c r="N10" i="6"/>
  <c r="B11" i="8"/>
  <c r="G9" i="3"/>
  <c r="K10" i="6"/>
  <c r="F9" i="5"/>
  <c r="L9" i="5"/>
  <c r="O10" i="6"/>
  <c r="O9" i="5"/>
  <c r="D11" i="8"/>
  <c r="Q10" i="6"/>
  <c r="C11" i="8"/>
  <c r="D10" i="4"/>
  <c r="G11" i="7"/>
  <c r="P10" i="6"/>
  <c r="B10" i="6"/>
  <c r="C10" i="2"/>
  <c r="F11" i="8"/>
  <c r="I10" i="6"/>
  <c r="E12" i="9"/>
  <c r="C10" i="4"/>
  <c r="C12" i="9"/>
  <c r="R10" i="6"/>
  <c r="B9" i="3"/>
  <c r="G10" i="2"/>
  <c r="G11" i="8"/>
  <c r="C9" i="3"/>
  <c r="M10" i="6"/>
  <c r="J9" i="5"/>
  <c r="P9" i="5"/>
  <c r="N9" i="5"/>
  <c r="K9" i="5"/>
  <c r="G10" i="6"/>
  <c r="B10" i="2"/>
  <c r="H10" i="6"/>
  <c r="E10" i="6"/>
  <c r="C9" i="5"/>
  <c r="S10" i="6"/>
  <c r="E11" i="8"/>
  <c r="F10" i="6"/>
  <c r="E11" i="7"/>
  <c r="C10" i="6"/>
  <c r="F10" i="4"/>
  <c r="C11" i="7"/>
  <c r="D12" i="9"/>
  <c r="B12" i="9"/>
  <c r="G12" i="9"/>
  <c r="B9" i="5"/>
  <c r="L10" i="6"/>
  <c r="F12" i="9"/>
  <c r="G9" i="5"/>
  <c r="E9" i="3"/>
  <c r="E9" i="5"/>
  <c r="F11" i="7"/>
  <c r="H12" i="7"/>
  <c r="Q9" i="5"/>
  <c r="D10" i="6"/>
  <c r="H12" i="8"/>
  <c r="H10" i="3"/>
  <c r="B11" i="2"/>
  <c r="A14" i="9" l="1"/>
  <c r="A13" i="8"/>
  <c r="A13" i="7"/>
  <c r="A12" i="6"/>
  <c r="A11" i="5"/>
  <c r="A12" i="4"/>
  <c r="A11" i="3"/>
  <c r="A12" i="2"/>
  <c r="H11" i="2"/>
  <c r="F12" i="7"/>
  <c r="G10" i="3"/>
  <c r="O10" i="5"/>
  <c r="F13" i="9"/>
  <c r="E10" i="3"/>
  <c r="H10" i="5"/>
  <c r="L11" i="6"/>
  <c r="G12" i="7"/>
  <c r="F10" i="5"/>
  <c r="E12" i="8"/>
  <c r="L10" i="5"/>
  <c r="H13" i="7"/>
  <c r="C11" i="2"/>
  <c r="E10" i="5"/>
  <c r="H13" i="8"/>
  <c r="F10" i="3"/>
  <c r="B11" i="6"/>
  <c r="G11" i="2"/>
  <c r="F11" i="6"/>
  <c r="E11" i="6"/>
  <c r="M10" i="5"/>
  <c r="C10" i="3"/>
  <c r="C11" i="6"/>
  <c r="F11" i="4"/>
  <c r="C12" i="7"/>
  <c r="I10" i="5"/>
  <c r="B12" i="7"/>
  <c r="D12" i="8"/>
  <c r="D10" i="3"/>
  <c r="K11" i="6"/>
  <c r="E13" i="9"/>
  <c r="C11" i="4"/>
  <c r="B13" i="9"/>
  <c r="B12" i="8"/>
  <c r="E11" i="2"/>
  <c r="S11" i="6"/>
  <c r="C13" i="9"/>
  <c r="I14" i="9"/>
  <c r="D12" i="7"/>
  <c r="C10" i="5"/>
  <c r="G13" i="9"/>
  <c r="M11" i="6"/>
  <c r="D10" i="5"/>
  <c r="G11" i="4"/>
  <c r="Q10" i="5"/>
  <c r="B10" i="3"/>
  <c r="B12" i="2"/>
  <c r="D13" i="9"/>
  <c r="K10" i="5"/>
  <c r="F11" i="2"/>
  <c r="H12" i="2"/>
  <c r="S10" i="5"/>
  <c r="C12" i="8"/>
  <c r="B11" i="4"/>
  <c r="D11" i="6"/>
  <c r="Q11" i="6"/>
  <c r="N11" i="6"/>
  <c r="E12" i="7"/>
  <c r="G10" i="5"/>
  <c r="O11" i="6"/>
  <c r="G11" i="6"/>
  <c r="E11" i="4"/>
  <c r="D11" i="4"/>
  <c r="R11" i="6"/>
  <c r="F12" i="8"/>
  <c r="H14" i="9"/>
  <c r="P10" i="5"/>
  <c r="D11" i="2"/>
  <c r="I11" i="6"/>
  <c r="H12" i="4"/>
  <c r="G12" i="8"/>
  <c r="B10" i="5"/>
  <c r="H11" i="6"/>
  <c r="N10" i="5"/>
  <c r="R10" i="5"/>
  <c r="J10" i="5"/>
  <c r="J11" i="6"/>
  <c r="P11" i="6"/>
  <c r="H11" i="3"/>
  <c r="A15" i="9" l="1"/>
  <c r="A14" i="8"/>
  <c r="A14" i="7"/>
  <c r="A13" i="6"/>
  <c r="A12" i="5"/>
  <c r="A13" i="4"/>
  <c r="A12" i="3"/>
  <c r="A13" i="2"/>
  <c r="F12" i="2"/>
  <c r="B11" i="3"/>
  <c r="R12" i="6"/>
  <c r="N12" i="6"/>
  <c r="S11" i="5"/>
  <c r="I15" i="9"/>
  <c r="D12" i="4"/>
  <c r="G12" i="4"/>
  <c r="K11" i="5"/>
  <c r="H13" i="4"/>
  <c r="D12" i="2"/>
  <c r="J12" i="6"/>
  <c r="K12" i="6"/>
  <c r="G11" i="5"/>
  <c r="E11" i="3"/>
  <c r="C12" i="4"/>
  <c r="C12" i="6"/>
  <c r="F11" i="3"/>
  <c r="G13" i="7"/>
  <c r="B12" i="4"/>
  <c r="H12" i="3"/>
  <c r="P12" i="6"/>
  <c r="H14" i="7"/>
  <c r="B11" i="5"/>
  <c r="B13" i="8"/>
  <c r="B12" i="6"/>
  <c r="F13" i="8"/>
  <c r="G12" i="6"/>
  <c r="H11" i="5"/>
  <c r="H15" i="9"/>
  <c r="M12" i="6"/>
  <c r="D12" i="6"/>
  <c r="D13" i="7"/>
  <c r="G11" i="3"/>
  <c r="B13" i="7"/>
  <c r="C14" i="9"/>
  <c r="G14" i="9"/>
  <c r="B14" i="9"/>
  <c r="H14" i="8"/>
  <c r="E12" i="2"/>
  <c r="Q11" i="5"/>
  <c r="M11" i="5"/>
  <c r="D11" i="5"/>
  <c r="C13" i="8"/>
  <c r="F12" i="6"/>
  <c r="B13" i="2"/>
  <c r="D13" i="8"/>
  <c r="I12" i="6"/>
  <c r="E12" i="6"/>
  <c r="D14" i="9"/>
  <c r="R11" i="5"/>
  <c r="E14" i="9"/>
  <c r="J11" i="5"/>
  <c r="E11" i="5"/>
  <c r="N11" i="5"/>
  <c r="Q12" i="6"/>
  <c r="F11" i="5"/>
  <c r="F14" i="9"/>
  <c r="S12" i="6"/>
  <c r="O12" i="6"/>
  <c r="G13" i="8"/>
  <c r="L12" i="6"/>
  <c r="C11" i="3"/>
  <c r="D11" i="3"/>
  <c r="I11" i="5"/>
  <c r="L11" i="5"/>
  <c r="F13" i="7"/>
  <c r="P11" i="5"/>
  <c r="E12" i="4"/>
  <c r="E13" i="8"/>
  <c r="C12" i="2"/>
  <c r="O11" i="5"/>
  <c r="F12" i="4"/>
  <c r="C11" i="5"/>
  <c r="C13" i="7"/>
  <c r="G12" i="2"/>
  <c r="H12" i="6"/>
  <c r="E13" i="7"/>
  <c r="G13" i="2"/>
  <c r="A16" i="9" l="1"/>
  <c r="A15" i="8"/>
  <c r="A15" i="7"/>
  <c r="A14" i="6"/>
  <c r="A13" i="5"/>
  <c r="A14" i="4"/>
  <c r="A13" i="3"/>
  <c r="A14" i="2"/>
  <c r="H13" i="2"/>
  <c r="G12" i="3"/>
  <c r="B14" i="2"/>
  <c r="F14" i="8"/>
  <c r="B14" i="7"/>
  <c r="F14" i="2"/>
  <c r="I16" i="9"/>
  <c r="E14" i="7"/>
  <c r="Q13" i="6"/>
  <c r="L13" i="6"/>
  <c r="H12" i="5"/>
  <c r="G14" i="8"/>
  <c r="G14" i="7"/>
  <c r="E13" i="2"/>
  <c r="D13" i="2"/>
  <c r="D12" i="3"/>
  <c r="S13" i="6"/>
  <c r="Q12" i="5"/>
  <c r="C14" i="7"/>
  <c r="C15" i="9"/>
  <c r="C12" i="5"/>
  <c r="H14" i="4"/>
  <c r="N13" i="6"/>
  <c r="C13" i="6"/>
  <c r="M12" i="5"/>
  <c r="G12" i="5"/>
  <c r="E13" i="6"/>
  <c r="K13" i="6"/>
  <c r="H15" i="8"/>
  <c r="E14" i="8"/>
  <c r="E15" i="9"/>
  <c r="B12" i="5"/>
  <c r="K12" i="5"/>
  <c r="C13" i="4"/>
  <c r="H16" i="9"/>
  <c r="I13" i="6"/>
  <c r="N12" i="5"/>
  <c r="F12" i="3"/>
  <c r="R13" i="6"/>
  <c r="E14" i="2"/>
  <c r="F13" i="2"/>
  <c r="H13" i="6"/>
  <c r="O12" i="5"/>
  <c r="R12" i="5"/>
  <c r="H15" i="7"/>
  <c r="F13" i="6"/>
  <c r="F13" i="4"/>
  <c r="B14" i="8"/>
  <c r="D13" i="4"/>
  <c r="D13" i="6"/>
  <c r="P13" i="6"/>
  <c r="F15" i="9"/>
  <c r="E12" i="5"/>
  <c r="M13" i="6"/>
  <c r="H14" i="2"/>
  <c r="G15" i="9"/>
  <c r="D15" i="9"/>
  <c r="B13" i="4"/>
  <c r="C13" i="2"/>
  <c r="D14" i="7"/>
  <c r="D14" i="2"/>
  <c r="G13" i="6"/>
  <c r="C12" i="3"/>
  <c r="I12" i="5"/>
  <c r="G13" i="4"/>
  <c r="J13" i="6"/>
  <c r="D12" i="5"/>
  <c r="F14" i="7"/>
  <c r="O13" i="6"/>
  <c r="P12" i="5"/>
  <c r="S12" i="5"/>
  <c r="F12" i="5"/>
  <c r="B12" i="3"/>
  <c r="C14" i="8"/>
  <c r="D14" i="8"/>
  <c r="L12" i="5"/>
  <c r="G14" i="2"/>
  <c r="E12" i="3"/>
  <c r="B13" i="6"/>
  <c r="E13" i="4"/>
  <c r="B15" i="9"/>
  <c r="J12" i="5"/>
  <c r="H13" i="3"/>
  <c r="A17" i="9" l="1"/>
  <c r="A16" i="8"/>
  <c r="A16" i="7"/>
  <c r="A15" i="6"/>
  <c r="A14" i="5"/>
  <c r="A15" i="4"/>
  <c r="A14" i="3"/>
  <c r="A15" i="2"/>
  <c r="I17" i="9"/>
  <c r="S14" i="6"/>
  <c r="E13" i="3"/>
  <c r="G15" i="2"/>
  <c r="G15" i="8"/>
  <c r="F15" i="7"/>
  <c r="D15" i="7"/>
  <c r="R14" i="6"/>
  <c r="H16" i="8"/>
  <c r="Q14" i="6"/>
  <c r="F15" i="8"/>
  <c r="M13" i="5"/>
  <c r="D16" i="9"/>
  <c r="H16" i="7"/>
  <c r="L13" i="5"/>
  <c r="F14" i="4"/>
  <c r="H14" i="3"/>
  <c r="C14" i="6"/>
  <c r="K13" i="5"/>
  <c r="E14" i="4"/>
  <c r="D14" i="4"/>
  <c r="G13" i="5"/>
  <c r="J14" i="6"/>
  <c r="O14" i="6"/>
  <c r="C14" i="2"/>
  <c r="F13" i="5"/>
  <c r="F15" i="2"/>
  <c r="J13" i="5"/>
  <c r="F14" i="6"/>
  <c r="P14" i="6"/>
  <c r="E13" i="5"/>
  <c r="D14" i="6"/>
  <c r="K14" i="6"/>
  <c r="E14" i="6"/>
  <c r="I14" i="6"/>
  <c r="H13" i="5"/>
  <c r="B16" i="9"/>
  <c r="C15" i="7"/>
  <c r="E15" i="7"/>
  <c r="C14" i="4"/>
  <c r="C13" i="5"/>
  <c r="D13" i="3"/>
  <c r="E15" i="8"/>
  <c r="S13" i="5"/>
  <c r="D13" i="5"/>
  <c r="O13" i="5"/>
  <c r="B14" i="4"/>
  <c r="B13" i="3"/>
  <c r="E16" i="9"/>
  <c r="R13" i="5"/>
  <c r="H14" i="6"/>
  <c r="B14" i="6"/>
  <c r="N14" i="6"/>
  <c r="B15" i="8"/>
  <c r="N13" i="5"/>
  <c r="D15" i="8"/>
  <c r="M14" i="6"/>
  <c r="L14" i="6"/>
  <c r="G15" i="7"/>
  <c r="C16" i="9"/>
  <c r="G16" i="9"/>
  <c r="B15" i="7"/>
  <c r="F13" i="3"/>
  <c r="Q13" i="5"/>
  <c r="G14" i="6"/>
  <c r="G13" i="3"/>
  <c r="B13" i="5"/>
  <c r="F16" i="9"/>
  <c r="C13" i="3"/>
  <c r="I13" i="5"/>
  <c r="H17" i="9"/>
  <c r="P13" i="5"/>
  <c r="G14" i="4"/>
  <c r="C15" i="8"/>
  <c r="H15" i="4"/>
  <c r="A18" i="9" l="1"/>
  <c r="A17" i="8"/>
  <c r="A17" i="7"/>
  <c r="A16" i="6"/>
  <c r="A15" i="5"/>
  <c r="A16" i="4"/>
  <c r="A15" i="3"/>
  <c r="A16" i="2"/>
  <c r="C15" i="2"/>
  <c r="E14" i="5"/>
  <c r="D15" i="2"/>
  <c r="M14" i="5"/>
  <c r="B16" i="8"/>
  <c r="B15" i="2"/>
  <c r="R14" i="5"/>
  <c r="M15" i="6"/>
  <c r="F15" i="6"/>
  <c r="H17" i="7"/>
  <c r="G15" i="4"/>
  <c r="N14" i="5"/>
  <c r="K15" i="6"/>
  <c r="B14" i="5"/>
  <c r="D15" i="6"/>
  <c r="E16" i="8"/>
  <c r="G16" i="7"/>
  <c r="B15" i="6"/>
  <c r="E16" i="7"/>
  <c r="J14" i="5"/>
  <c r="F17" i="9"/>
  <c r="D16" i="8"/>
  <c r="D16" i="7"/>
  <c r="E17" i="9"/>
  <c r="H14" i="5"/>
  <c r="O15" i="6"/>
  <c r="G14" i="3"/>
  <c r="E14" i="3"/>
  <c r="H18" i="9"/>
  <c r="D14" i="5"/>
  <c r="G17" i="9"/>
  <c r="E15" i="4"/>
  <c r="B14" i="3"/>
  <c r="Q15" i="6"/>
  <c r="F14" i="5"/>
  <c r="B16" i="2"/>
  <c r="H15" i="2"/>
  <c r="R15" i="6"/>
  <c r="I14" i="5"/>
  <c r="S15" i="6"/>
  <c r="L14" i="5"/>
  <c r="E15" i="6"/>
  <c r="I18" i="9"/>
  <c r="I15" i="6"/>
  <c r="E15" i="2"/>
  <c r="P15" i="6"/>
  <c r="C15" i="6"/>
  <c r="G15" i="6"/>
  <c r="B17" i="9"/>
  <c r="O14" i="5"/>
  <c r="C15" i="4"/>
  <c r="C17" i="9"/>
  <c r="E16" i="2"/>
  <c r="D15" i="4"/>
  <c r="F15" i="4"/>
  <c r="H15" i="3"/>
  <c r="K14" i="5"/>
  <c r="S14" i="5"/>
  <c r="H15" i="6"/>
  <c r="B15" i="4"/>
  <c r="N15" i="6"/>
  <c r="F16" i="8"/>
  <c r="Q14" i="5"/>
  <c r="F16" i="7"/>
  <c r="C16" i="8"/>
  <c r="B16" i="7"/>
  <c r="H16" i="2"/>
  <c r="G16" i="8"/>
  <c r="J15" i="6"/>
  <c r="D17" i="9"/>
  <c r="H16" i="4"/>
  <c r="G14" i="5"/>
  <c r="P14" i="5"/>
  <c r="C14" i="3"/>
  <c r="F14" i="3"/>
  <c r="C16" i="7"/>
  <c r="D14" i="3"/>
  <c r="C14" i="5"/>
  <c r="L15" i="6"/>
  <c r="H17" i="8"/>
  <c r="C16" i="2"/>
  <c r="A19" i="9" l="1"/>
  <c r="A18" i="8"/>
  <c r="A18" i="7"/>
  <c r="A17" i="6"/>
  <c r="A16" i="5"/>
  <c r="A17" i="4"/>
  <c r="A16" i="3"/>
  <c r="A17" i="2"/>
  <c r="G16" i="2"/>
  <c r="J16" i="6"/>
  <c r="H19" i="9"/>
  <c r="C15" i="5"/>
  <c r="C17" i="2"/>
  <c r="P15" i="5"/>
  <c r="C15" i="3"/>
  <c r="E16" i="6"/>
  <c r="B16" i="4"/>
  <c r="C16" i="4"/>
  <c r="M16" i="6"/>
  <c r="L15" i="5"/>
  <c r="E18" i="9"/>
  <c r="B17" i="7"/>
  <c r="B16" i="6"/>
  <c r="G17" i="8"/>
  <c r="H15" i="5"/>
  <c r="Q15" i="5"/>
  <c r="F16" i="4"/>
  <c r="N16" i="6"/>
  <c r="N15" i="5"/>
  <c r="G18" i="9"/>
  <c r="D17" i="7"/>
  <c r="D15" i="3"/>
  <c r="E15" i="5"/>
  <c r="H17" i="4"/>
  <c r="M15" i="5"/>
  <c r="E17" i="8"/>
  <c r="I16" i="6"/>
  <c r="S15" i="5"/>
  <c r="D18" i="9"/>
  <c r="F18" i="9"/>
  <c r="I19" i="9"/>
  <c r="J15" i="5"/>
  <c r="B18" i="9"/>
  <c r="F17" i="8"/>
  <c r="H18" i="8"/>
  <c r="D16" i="2"/>
  <c r="B15" i="5"/>
  <c r="G15" i="3"/>
  <c r="R16" i="6"/>
  <c r="B15" i="3"/>
  <c r="Q16" i="6"/>
  <c r="S16" i="6"/>
  <c r="G15" i="5"/>
  <c r="E17" i="7"/>
  <c r="D15" i="5"/>
  <c r="D16" i="4"/>
  <c r="F17" i="7"/>
  <c r="G17" i="2"/>
  <c r="F16" i="6"/>
  <c r="C18" i="9"/>
  <c r="B17" i="8"/>
  <c r="I15" i="5"/>
  <c r="E15" i="3"/>
  <c r="P16" i="6"/>
  <c r="C17" i="8"/>
  <c r="F15" i="3"/>
  <c r="F15" i="5"/>
  <c r="C16" i="6"/>
  <c r="E16" i="4"/>
  <c r="G16" i="4"/>
  <c r="H16" i="6"/>
  <c r="O16" i="6"/>
  <c r="D16" i="6"/>
  <c r="R15" i="5"/>
  <c r="F16" i="2"/>
  <c r="L16" i="6"/>
  <c r="O15" i="5"/>
  <c r="K15" i="5"/>
  <c r="H16" i="3"/>
  <c r="G17" i="7"/>
  <c r="H18" i="7"/>
  <c r="G16" i="6"/>
  <c r="D17" i="8"/>
  <c r="K16" i="6"/>
  <c r="C17" i="7"/>
  <c r="A20" i="9" l="1"/>
  <c r="A19" i="8"/>
  <c r="A19" i="7"/>
  <c r="A18" i="6"/>
  <c r="A17" i="5"/>
  <c r="A18" i="4"/>
  <c r="A17" i="3"/>
  <c r="A18" i="2"/>
  <c r="E17" i="2"/>
  <c r="I17" i="6"/>
  <c r="G16" i="5"/>
  <c r="D17" i="6"/>
  <c r="S17" i="6"/>
  <c r="E16" i="3"/>
  <c r="N17" i="6"/>
  <c r="I16" i="5"/>
  <c r="E17" i="6"/>
  <c r="M17" i="6"/>
  <c r="H18" i="2"/>
  <c r="F16" i="5"/>
  <c r="F18" i="8"/>
  <c r="L16" i="5"/>
  <c r="O16" i="5"/>
  <c r="B16" i="3"/>
  <c r="F19" i="9"/>
  <c r="D17" i="4"/>
  <c r="C16" i="5"/>
  <c r="Q17" i="6"/>
  <c r="R17" i="6"/>
  <c r="D18" i="7"/>
  <c r="H20" i="9"/>
  <c r="E19" i="9"/>
  <c r="D16" i="5"/>
  <c r="H19" i="8"/>
  <c r="F17" i="6"/>
  <c r="E18" i="7"/>
  <c r="M16" i="5"/>
  <c r="Q16" i="5"/>
  <c r="C19" i="9"/>
  <c r="S16" i="5"/>
  <c r="K16" i="5"/>
  <c r="H17" i="3"/>
  <c r="G18" i="7"/>
  <c r="F17" i="2"/>
  <c r="L17" i="6"/>
  <c r="E18" i="2"/>
  <c r="P17" i="6"/>
  <c r="P16" i="5"/>
  <c r="B16" i="5"/>
  <c r="H17" i="2"/>
  <c r="H16" i="5"/>
  <c r="R16" i="5"/>
  <c r="B18" i="7"/>
  <c r="O17" i="6"/>
  <c r="E17" i="4"/>
  <c r="B17" i="4"/>
  <c r="G17" i="6"/>
  <c r="G16" i="3"/>
  <c r="K17" i="6"/>
  <c r="C17" i="6"/>
  <c r="J17" i="6"/>
  <c r="E18" i="8"/>
  <c r="D16" i="3"/>
  <c r="B18" i="8"/>
  <c r="C18" i="8"/>
  <c r="G18" i="8"/>
  <c r="C16" i="3"/>
  <c r="C18" i="7"/>
  <c r="C17" i="4"/>
  <c r="N16" i="5"/>
  <c r="F17" i="4"/>
  <c r="G19" i="9"/>
  <c r="J16" i="5"/>
  <c r="H17" i="6"/>
  <c r="D18" i="8"/>
  <c r="B17" i="6"/>
  <c r="D19" i="9"/>
  <c r="H19" i="7"/>
  <c r="F16" i="3"/>
  <c r="H18" i="4"/>
  <c r="B17" i="2"/>
  <c r="B19" i="9"/>
  <c r="G17" i="4"/>
  <c r="D17" i="2"/>
  <c r="I20" i="9"/>
  <c r="F18" i="7"/>
  <c r="E16" i="5"/>
  <c r="A21" i="9" l="1"/>
  <c r="A20" i="8"/>
  <c r="A20" i="7"/>
  <c r="A19" i="6"/>
  <c r="A18" i="5"/>
  <c r="A19" i="4"/>
  <c r="A18" i="3"/>
  <c r="A19" i="2"/>
  <c r="G18" i="2"/>
  <c r="D18" i="6"/>
  <c r="B18" i="6"/>
  <c r="E18" i="4"/>
  <c r="G17" i="5"/>
  <c r="E17" i="5"/>
  <c r="D19" i="7"/>
  <c r="B20" i="9"/>
  <c r="E18" i="6"/>
  <c r="Q17" i="5"/>
  <c r="P17" i="5"/>
  <c r="C18" i="4"/>
  <c r="D17" i="3"/>
  <c r="C17" i="3"/>
  <c r="R18" i="6"/>
  <c r="H20" i="8"/>
  <c r="E19" i="7"/>
  <c r="G18" i="6"/>
  <c r="F19" i="7"/>
  <c r="F17" i="3"/>
  <c r="D18" i="4"/>
  <c r="C19" i="2"/>
  <c r="P18" i="6"/>
  <c r="H17" i="5"/>
  <c r="B19" i="2"/>
  <c r="C19" i="7"/>
  <c r="L17" i="5"/>
  <c r="B18" i="4"/>
  <c r="B18" i="2"/>
  <c r="J18" i="6"/>
  <c r="E19" i="8"/>
  <c r="B19" i="8"/>
  <c r="D19" i="8"/>
  <c r="C18" i="6"/>
  <c r="D20" i="9"/>
  <c r="H21" i="9"/>
  <c r="J17" i="5"/>
  <c r="F18" i="6"/>
  <c r="F18" i="4"/>
  <c r="I18" i="6"/>
  <c r="C20" i="9"/>
  <c r="B17" i="3"/>
  <c r="F19" i="2"/>
  <c r="S18" i="6"/>
  <c r="C17" i="5"/>
  <c r="H19" i="2"/>
  <c r="G19" i="8"/>
  <c r="S17" i="5"/>
  <c r="R17" i="5"/>
  <c r="H19" i="4"/>
  <c r="L18" i="6"/>
  <c r="Q18" i="6"/>
  <c r="G20" i="9"/>
  <c r="H18" i="6"/>
  <c r="B17" i="5"/>
  <c r="N18" i="6"/>
  <c r="D18" i="2"/>
  <c r="O17" i="5"/>
  <c r="M17" i="5"/>
  <c r="F17" i="5"/>
  <c r="G19" i="2"/>
  <c r="C18" i="2"/>
  <c r="I17" i="5"/>
  <c r="N17" i="5"/>
  <c r="H20" i="7"/>
  <c r="F19" i="8"/>
  <c r="E17" i="3"/>
  <c r="K17" i="5"/>
  <c r="F18" i="2"/>
  <c r="D19" i="2"/>
  <c r="D17" i="5"/>
  <c r="K18" i="6"/>
  <c r="C19" i="8"/>
  <c r="H18" i="3"/>
  <c r="O18" i="6"/>
  <c r="M18" i="6"/>
  <c r="E20" i="9"/>
  <c r="B19" i="7"/>
  <c r="F20" i="9"/>
  <c r="G17" i="3"/>
  <c r="G18" i="4"/>
  <c r="I21" i="9"/>
  <c r="G19" i="7"/>
  <c r="E19" i="2"/>
  <c r="A22" i="9" l="1"/>
  <c r="A21" i="8"/>
  <c r="A21" i="7"/>
  <c r="A20" i="6"/>
  <c r="A19" i="5"/>
  <c r="A20" i="4"/>
  <c r="A19" i="3"/>
  <c r="A20" i="2"/>
  <c r="H22" i="9"/>
  <c r="K18" i="5"/>
  <c r="C20" i="8"/>
  <c r="B20" i="7"/>
  <c r="Q19" i="6"/>
  <c r="L18" i="5"/>
  <c r="C18" i="3"/>
  <c r="B19" i="4"/>
  <c r="D20" i="2"/>
  <c r="B19" i="6"/>
  <c r="R19" i="6"/>
  <c r="D20" i="7"/>
  <c r="F20" i="2"/>
  <c r="E19" i="6"/>
  <c r="R18" i="5"/>
  <c r="O19" i="6"/>
  <c r="H21" i="7"/>
  <c r="J18" i="5"/>
  <c r="G18" i="5"/>
  <c r="F18" i="5"/>
  <c r="B20" i="8"/>
  <c r="O18" i="5"/>
  <c r="C19" i="4"/>
  <c r="F19" i="4"/>
  <c r="D20" i="8"/>
  <c r="F21" i="9"/>
  <c r="P19" i="6"/>
  <c r="F19" i="6"/>
  <c r="Q18" i="5"/>
  <c r="D18" i="3"/>
  <c r="D19" i="6"/>
  <c r="D18" i="5"/>
  <c r="C21" i="9"/>
  <c r="N18" i="5"/>
  <c r="S19" i="6"/>
  <c r="C19" i="6"/>
  <c r="E20" i="7"/>
  <c r="E20" i="8"/>
  <c r="B18" i="3"/>
  <c r="G20" i="8"/>
  <c r="L19" i="6"/>
  <c r="B21" i="9"/>
  <c r="H18" i="5"/>
  <c r="J19" i="6"/>
  <c r="F20" i="8"/>
  <c r="E21" i="9"/>
  <c r="B18" i="5"/>
  <c r="G18" i="3"/>
  <c r="H20" i="2"/>
  <c r="N19" i="6"/>
  <c r="M19" i="6"/>
  <c r="G20" i="2"/>
  <c r="D21" i="9"/>
  <c r="F20" i="7"/>
  <c r="H19" i="6"/>
  <c r="E18" i="3"/>
  <c r="P18" i="5"/>
  <c r="H21" i="8"/>
  <c r="I18" i="5"/>
  <c r="H19" i="3"/>
  <c r="E18" i="5"/>
  <c r="B20" i="2"/>
  <c r="D19" i="4"/>
  <c r="M18" i="5"/>
  <c r="G20" i="7"/>
  <c r="G19" i="6"/>
  <c r="C20" i="7"/>
  <c r="S18" i="5"/>
  <c r="G19" i="4"/>
  <c r="H20" i="4"/>
  <c r="E19" i="4"/>
  <c r="F18" i="3"/>
  <c r="I22" i="9"/>
  <c r="K19" i="6"/>
  <c r="C18" i="5"/>
  <c r="C20" i="2"/>
  <c r="E20" i="2"/>
  <c r="G21" i="9"/>
  <c r="I19" i="6"/>
  <c r="A23" i="9" l="1"/>
  <c r="A22" i="8"/>
  <c r="A22" i="7"/>
  <c r="A21" i="6"/>
  <c r="A20" i="5"/>
  <c r="A21" i="4"/>
  <c r="A20" i="3"/>
  <c r="A21" i="2"/>
  <c r="H23" i="9"/>
  <c r="F21" i="7"/>
  <c r="Q19" i="5"/>
  <c r="C19" i="3"/>
  <c r="C19" i="5"/>
  <c r="I20" i="6"/>
  <c r="C22" i="9"/>
  <c r="P19" i="5"/>
  <c r="D19" i="3"/>
  <c r="C21" i="8"/>
  <c r="F20" i="6"/>
  <c r="E21" i="8"/>
  <c r="E22" i="9"/>
  <c r="K20" i="6"/>
  <c r="H20" i="6"/>
  <c r="I23" i="9"/>
  <c r="H19" i="5"/>
  <c r="E19" i="3"/>
  <c r="F21" i="8"/>
  <c r="H22" i="7"/>
  <c r="G20" i="4"/>
  <c r="F19" i="5"/>
  <c r="D22" i="9"/>
  <c r="E21" i="7"/>
  <c r="E19" i="5"/>
  <c r="E20" i="6"/>
  <c r="B20" i="6"/>
  <c r="N19" i="5"/>
  <c r="D21" i="7"/>
  <c r="P20" i="6"/>
  <c r="H20" i="3"/>
  <c r="I19" i="5"/>
  <c r="F21" i="2"/>
  <c r="B21" i="8"/>
  <c r="G19" i="5"/>
  <c r="F20" i="4"/>
  <c r="R19" i="5"/>
  <c r="D21" i="8"/>
  <c r="H21" i="4"/>
  <c r="M20" i="6"/>
  <c r="B21" i="7"/>
  <c r="F22" i="9"/>
  <c r="F19" i="3"/>
  <c r="R20" i="6"/>
  <c r="D19" i="5"/>
  <c r="N20" i="6"/>
  <c r="O20" i="6"/>
  <c r="J19" i="5"/>
  <c r="C20" i="6"/>
  <c r="O19" i="5"/>
  <c r="C20" i="4"/>
  <c r="G21" i="8"/>
  <c r="G21" i="2"/>
  <c r="B19" i="5"/>
  <c r="S19" i="5"/>
  <c r="D20" i="4"/>
  <c r="B19" i="3"/>
  <c r="M19" i="5"/>
  <c r="G22" i="9"/>
  <c r="L20" i="6"/>
  <c r="H21" i="2"/>
  <c r="D20" i="6"/>
  <c r="L19" i="5"/>
  <c r="S20" i="6"/>
  <c r="H22" i="8"/>
  <c r="Q20" i="6"/>
  <c r="B20" i="4"/>
  <c r="G21" i="7"/>
  <c r="K19" i="5"/>
  <c r="G19" i="3"/>
  <c r="B22" i="9"/>
  <c r="G20" i="6"/>
  <c r="C21" i="7"/>
  <c r="J20" i="6"/>
  <c r="E20" i="4"/>
  <c r="A24" i="9" l="1"/>
  <c r="A23" i="8"/>
  <c r="A23" i="7"/>
  <c r="A22" i="6"/>
  <c r="A21" i="5"/>
  <c r="A22" i="4"/>
  <c r="A21" i="3"/>
  <c r="A22" i="2"/>
  <c r="E21" i="2"/>
  <c r="H23" i="8"/>
  <c r="Q21" i="6"/>
  <c r="P20" i="5"/>
  <c r="C21" i="6"/>
  <c r="C22" i="7"/>
  <c r="B21" i="4"/>
  <c r="S20" i="5"/>
  <c r="E20" i="5"/>
  <c r="G21" i="4"/>
  <c r="C21" i="4"/>
  <c r="D21" i="6"/>
  <c r="E21" i="6"/>
  <c r="F22" i="8"/>
  <c r="E21" i="4"/>
  <c r="F20" i="3"/>
  <c r="P21" i="6"/>
  <c r="C23" i="9"/>
  <c r="J20" i="5"/>
  <c r="H24" i="9"/>
  <c r="N21" i="6"/>
  <c r="C20" i="5"/>
  <c r="M20" i="5"/>
  <c r="E23" i="9"/>
  <c r="O20" i="5"/>
  <c r="L20" i="5"/>
  <c r="F22" i="7"/>
  <c r="G20" i="3"/>
  <c r="D22" i="2"/>
  <c r="E22" i="7"/>
  <c r="F21" i="6"/>
  <c r="G23" i="9"/>
  <c r="D23" i="9"/>
  <c r="I21" i="6"/>
  <c r="O21" i="6"/>
  <c r="D21" i="4"/>
  <c r="I24" i="9"/>
  <c r="H21" i="6"/>
  <c r="C20" i="3"/>
  <c r="F21" i="4"/>
  <c r="D20" i="3"/>
  <c r="D20" i="5"/>
  <c r="E20" i="3"/>
  <c r="G22" i="8"/>
  <c r="F20" i="5"/>
  <c r="F23" i="9"/>
  <c r="J21" i="6"/>
  <c r="G22" i="7"/>
  <c r="D22" i="7"/>
  <c r="H23" i="7"/>
  <c r="R21" i="6"/>
  <c r="Q20" i="5"/>
  <c r="S21" i="6"/>
  <c r="G20" i="5"/>
  <c r="I20" i="5"/>
  <c r="D22" i="8"/>
  <c r="B21" i="6"/>
  <c r="B23" i="9"/>
  <c r="C21" i="2"/>
  <c r="H22" i="2"/>
  <c r="H21" i="3"/>
  <c r="E22" i="8"/>
  <c r="B20" i="5"/>
  <c r="N20" i="5"/>
  <c r="M21" i="6"/>
  <c r="K20" i="5"/>
  <c r="R20" i="5"/>
  <c r="L21" i="6"/>
  <c r="H20" i="5"/>
  <c r="B20" i="3"/>
  <c r="B21" i="2"/>
  <c r="C22" i="8"/>
  <c r="K21" i="6"/>
  <c r="B22" i="7"/>
  <c r="D21" i="2"/>
  <c r="H22" i="4"/>
  <c r="G21" i="6"/>
  <c r="B22" i="8"/>
  <c r="A25" i="9" l="1"/>
  <c r="A24" i="8"/>
  <c r="A24" i="7"/>
  <c r="A23" i="6"/>
  <c r="A22" i="5"/>
  <c r="A23" i="4"/>
  <c r="A22" i="3"/>
  <c r="A23" i="2"/>
  <c r="C22" i="2"/>
  <c r="R21" i="5"/>
  <c r="C21" i="5"/>
  <c r="H23" i="2"/>
  <c r="G22" i="2"/>
  <c r="C22" i="6"/>
  <c r="F23" i="2"/>
  <c r="F22" i="6"/>
  <c r="D23" i="8"/>
  <c r="G23" i="7"/>
  <c r="D22" i="4"/>
  <c r="J21" i="5"/>
  <c r="H21" i="5"/>
  <c r="H24" i="8"/>
  <c r="E23" i="8"/>
  <c r="F24" i="9"/>
  <c r="B22" i="4"/>
  <c r="G22" i="4"/>
  <c r="D23" i="7"/>
  <c r="E22" i="4"/>
  <c r="M22" i="6"/>
  <c r="N21" i="5"/>
  <c r="P22" i="6"/>
  <c r="C24" i="9"/>
  <c r="E23" i="2"/>
  <c r="B21" i="5"/>
  <c r="R22" i="6"/>
  <c r="I22" i="6"/>
  <c r="M21" i="5"/>
  <c r="C22" i="4"/>
  <c r="H25" i="9"/>
  <c r="B23" i="8"/>
  <c r="C23" i="7"/>
  <c r="B22" i="2"/>
  <c r="S21" i="5"/>
  <c r="D23" i="2"/>
  <c r="L21" i="5"/>
  <c r="F22" i="2"/>
  <c r="C23" i="8"/>
  <c r="G21" i="3"/>
  <c r="P21" i="5"/>
  <c r="E22" i="6"/>
  <c r="K22" i="6"/>
  <c r="H22" i="3"/>
  <c r="L22" i="6"/>
  <c r="Q21" i="5"/>
  <c r="G24" i="9"/>
  <c r="H22" i="6"/>
  <c r="G23" i="2"/>
  <c r="F21" i="5"/>
  <c r="B24" i="9"/>
  <c r="D21" i="5"/>
  <c r="F22" i="4"/>
  <c r="B21" i="3"/>
  <c r="S22" i="6"/>
  <c r="F23" i="7"/>
  <c r="G21" i="5"/>
  <c r="B23" i="2"/>
  <c r="E23" i="7"/>
  <c r="I21" i="5"/>
  <c r="F21" i="3"/>
  <c r="E21" i="3"/>
  <c r="O22" i="6"/>
  <c r="G22" i="6"/>
  <c r="E22" i="2"/>
  <c r="E24" i="9"/>
  <c r="C21" i="3"/>
  <c r="O21" i="5"/>
  <c r="I25" i="9"/>
  <c r="G23" i="8"/>
  <c r="K21" i="5"/>
  <c r="F23" i="8"/>
  <c r="D21" i="3"/>
  <c r="D22" i="6"/>
  <c r="B22" i="6"/>
  <c r="J22" i="6"/>
  <c r="H24" i="7"/>
  <c r="Q22" i="6"/>
  <c r="B23" i="7"/>
  <c r="D24" i="9"/>
  <c r="N22" i="6"/>
  <c r="E21" i="5"/>
  <c r="H23" i="4"/>
  <c r="C23" i="2"/>
  <c r="A26" i="9" l="1"/>
  <c r="A25" i="8"/>
  <c r="A25" i="7"/>
  <c r="A24" i="6"/>
  <c r="A23" i="5"/>
  <c r="A24" i="4"/>
  <c r="A23" i="3"/>
  <c r="A24" i="2"/>
  <c r="H26" i="9"/>
  <c r="G24" i="8"/>
  <c r="C24" i="8"/>
  <c r="E23" i="4"/>
  <c r="I26" i="9"/>
  <c r="E24" i="8"/>
  <c r="H25" i="7"/>
  <c r="B24" i="8"/>
  <c r="D23" i="4"/>
  <c r="R23" i="6"/>
  <c r="C24" i="7"/>
  <c r="H24" i="2"/>
  <c r="S22" i="5"/>
  <c r="G24" i="7"/>
  <c r="M23" i="6"/>
  <c r="D25" i="9"/>
  <c r="B23" i="6"/>
  <c r="L23" i="6"/>
  <c r="C23" i="4"/>
  <c r="E24" i="7"/>
  <c r="G22" i="5"/>
  <c r="P23" i="6"/>
  <c r="F22" i="3"/>
  <c r="Q23" i="6"/>
  <c r="D22" i="5"/>
  <c r="C22" i="5"/>
  <c r="I22" i="5"/>
  <c r="G22" i="3"/>
  <c r="F24" i="8"/>
  <c r="I23" i="6"/>
  <c r="B24" i="7"/>
  <c r="R22" i="5"/>
  <c r="E25" i="9"/>
  <c r="N23" i="6"/>
  <c r="F25" i="9"/>
  <c r="C22" i="3"/>
  <c r="P22" i="5"/>
  <c r="D22" i="3"/>
  <c r="G23" i="6"/>
  <c r="B25" i="9"/>
  <c r="H24" i="4"/>
  <c r="J22" i="5"/>
  <c r="S23" i="6"/>
  <c r="C24" i="2"/>
  <c r="E22" i="3"/>
  <c r="J23" i="6"/>
  <c r="D24" i="8"/>
  <c r="H25" i="8"/>
  <c r="H23" i="3"/>
  <c r="C25" i="9"/>
  <c r="F24" i="2"/>
  <c r="B23" i="4"/>
  <c r="K23" i="6"/>
  <c r="F24" i="7"/>
  <c r="G24" i="2"/>
  <c r="C23" i="6"/>
  <c r="H22" i="5"/>
  <c r="G23" i="4"/>
  <c r="B24" i="2"/>
  <c r="B22" i="5"/>
  <c r="B22" i="3"/>
  <c r="D24" i="7"/>
  <c r="D23" i="6"/>
  <c r="F22" i="5"/>
  <c r="F23" i="4"/>
  <c r="E22" i="5"/>
  <c r="G25" i="9"/>
  <c r="Q22" i="5"/>
  <c r="M22" i="5"/>
  <c r="K22" i="5"/>
  <c r="F23" i="6"/>
  <c r="O23" i="6"/>
  <c r="L22" i="5"/>
  <c r="N22" i="5"/>
  <c r="O22" i="5"/>
  <c r="E24" i="2"/>
  <c r="H23" i="6"/>
  <c r="E23" i="6"/>
  <c r="A27" i="9" l="1"/>
  <c r="A26" i="8"/>
  <c r="A26" i="7"/>
  <c r="A25" i="6"/>
  <c r="A24" i="5"/>
  <c r="A25" i="4"/>
  <c r="A24" i="3"/>
  <c r="A25" i="2"/>
  <c r="D24" i="2"/>
  <c r="Q24" i="6"/>
  <c r="P23" i="5"/>
  <c r="P24" i="6"/>
  <c r="D25" i="2"/>
  <c r="I27" i="9"/>
  <c r="D24" i="6"/>
  <c r="S24" i="6"/>
  <c r="J23" i="5"/>
  <c r="C23" i="3"/>
  <c r="H25" i="4"/>
  <c r="F24" i="6"/>
  <c r="D23" i="5"/>
  <c r="C25" i="8"/>
  <c r="G23" i="3"/>
  <c r="D23" i="3"/>
  <c r="E23" i="3"/>
  <c r="D25" i="8"/>
  <c r="G25" i="7"/>
  <c r="B23" i="5"/>
  <c r="C23" i="5"/>
  <c r="R24" i="6"/>
  <c r="B23" i="3"/>
  <c r="H27" i="9"/>
  <c r="O24" i="6"/>
  <c r="H23" i="5"/>
  <c r="H24" i="6"/>
  <c r="E24" i="4"/>
  <c r="C24" i="4"/>
  <c r="F26" i="9"/>
  <c r="H26" i="7"/>
  <c r="E24" i="6"/>
  <c r="L23" i="5"/>
  <c r="E25" i="2"/>
  <c r="B24" i="6"/>
  <c r="B25" i="8"/>
  <c r="I24" i="6"/>
  <c r="M23" i="5"/>
  <c r="R23" i="5"/>
  <c r="G24" i="6"/>
  <c r="B25" i="2"/>
  <c r="C26" i="9"/>
  <c r="I23" i="5"/>
  <c r="J24" i="6"/>
  <c r="F24" i="4"/>
  <c r="E26" i="9"/>
  <c r="F25" i="7"/>
  <c r="L24" i="6"/>
  <c r="B26" i="9"/>
  <c r="G23" i="5"/>
  <c r="G25" i="2"/>
  <c r="E25" i="7"/>
  <c r="F25" i="8"/>
  <c r="K23" i="5"/>
  <c r="N23" i="5"/>
  <c r="F25" i="2"/>
  <c r="G25" i="8"/>
  <c r="D26" i="9"/>
  <c r="N24" i="6"/>
  <c r="F23" i="3"/>
  <c r="E23" i="5"/>
  <c r="H25" i="2"/>
  <c r="Q23" i="5"/>
  <c r="G26" i="9"/>
  <c r="F23" i="5"/>
  <c r="D24" i="4"/>
  <c r="B25" i="7"/>
  <c r="C24" i="6"/>
  <c r="O23" i="5"/>
  <c r="S23" i="5"/>
  <c r="G24" i="4"/>
  <c r="D25" i="7"/>
  <c r="M24" i="6"/>
  <c r="B24" i="4"/>
  <c r="H24" i="3"/>
  <c r="C25" i="7"/>
  <c r="K24" i="6"/>
  <c r="E25" i="8"/>
  <c r="H26" i="8"/>
  <c r="A28" i="9" l="1"/>
  <c r="A27" i="8"/>
  <c r="A27" i="7"/>
  <c r="A26" i="6"/>
  <c r="A25" i="5"/>
  <c r="A26" i="4"/>
  <c r="A25" i="3"/>
  <c r="A26" i="2"/>
  <c r="I28" i="9"/>
  <c r="P24" i="5"/>
  <c r="J25" i="6"/>
  <c r="G26" i="2"/>
  <c r="H28" i="9"/>
  <c r="J24" i="5"/>
  <c r="F27" i="9"/>
  <c r="B24" i="5"/>
  <c r="G26" i="7"/>
  <c r="G27" i="9"/>
  <c r="B25" i="4"/>
  <c r="P25" i="6"/>
  <c r="I25" i="6"/>
  <c r="F24" i="3"/>
  <c r="M25" i="6"/>
  <c r="H27" i="7"/>
  <c r="C25" i="4"/>
  <c r="O24" i="5"/>
  <c r="E25" i="6"/>
  <c r="G25" i="6"/>
  <c r="F26" i="2"/>
  <c r="F26" i="8"/>
  <c r="I24" i="5"/>
  <c r="E24" i="5"/>
  <c r="C27" i="9"/>
  <c r="E26" i="7"/>
  <c r="C25" i="2"/>
  <c r="R24" i="5"/>
  <c r="D26" i="7"/>
  <c r="C24" i="5"/>
  <c r="C26" i="2"/>
  <c r="H24" i="5"/>
  <c r="B24" i="3"/>
  <c r="B27" i="9"/>
  <c r="Q24" i="5"/>
  <c r="G24" i="5"/>
  <c r="H26" i="4"/>
  <c r="R25" i="6"/>
  <c r="L25" i="6"/>
  <c r="E24" i="3"/>
  <c r="D25" i="4"/>
  <c r="Q25" i="6"/>
  <c r="H25" i="6"/>
  <c r="S25" i="6"/>
  <c r="C24" i="3"/>
  <c r="D24" i="3"/>
  <c r="C25" i="6"/>
  <c r="D24" i="5"/>
  <c r="S24" i="5"/>
  <c r="M24" i="5"/>
  <c r="L24" i="5"/>
  <c r="E27" i="9"/>
  <c r="C26" i="8"/>
  <c r="F26" i="7"/>
  <c r="K24" i="5"/>
  <c r="D26" i="8"/>
  <c r="H25" i="3"/>
  <c r="D25" i="6"/>
  <c r="K25" i="6"/>
  <c r="O25" i="6"/>
  <c r="F25" i="6"/>
  <c r="B25" i="6"/>
  <c r="N25" i="6"/>
  <c r="D27" i="9"/>
  <c r="F24" i="5"/>
  <c r="H26" i="2"/>
  <c r="E26" i="8"/>
  <c r="C26" i="7"/>
  <c r="G26" i="8"/>
  <c r="G25" i="4"/>
  <c r="F25" i="4"/>
  <c r="G24" i="3"/>
  <c r="B26" i="7"/>
  <c r="B26" i="8"/>
  <c r="E25" i="4"/>
  <c r="N24" i="5"/>
  <c r="B26" i="2"/>
  <c r="H27" i="8"/>
  <c r="E26" i="2"/>
  <c r="A29" i="9" l="1"/>
  <c r="A28" i="8"/>
  <c r="A28" i="7"/>
  <c r="A27" i="6"/>
  <c r="A26" i="5"/>
  <c r="A27" i="4"/>
  <c r="A26" i="3"/>
  <c r="A27" i="2"/>
  <c r="D26" i="2"/>
  <c r="F27" i="8"/>
  <c r="G25" i="5"/>
  <c r="O26" i="6"/>
  <c r="E26" i="6"/>
  <c r="E28" i="9"/>
  <c r="M26" i="6"/>
  <c r="H28" i="7"/>
  <c r="E27" i="2"/>
  <c r="G27" i="7"/>
  <c r="G27" i="2"/>
  <c r="H29" i="9"/>
  <c r="E27" i="7"/>
  <c r="S25" i="5"/>
  <c r="F25" i="3"/>
  <c r="C25" i="3"/>
  <c r="F26" i="4"/>
  <c r="N26" i="6"/>
  <c r="D25" i="3"/>
  <c r="R25" i="5"/>
  <c r="B25" i="3"/>
  <c r="G28" i="9"/>
  <c r="H27" i="2"/>
  <c r="D27" i="7"/>
  <c r="C27" i="7"/>
  <c r="C26" i="4"/>
  <c r="R26" i="6"/>
  <c r="O25" i="5"/>
  <c r="F27" i="7"/>
  <c r="K25" i="5"/>
  <c r="B27" i="8"/>
  <c r="Q26" i="6"/>
  <c r="B27" i="7"/>
  <c r="B25" i="5"/>
  <c r="D26" i="4"/>
  <c r="D28" i="9"/>
  <c r="H26" i="3"/>
  <c r="G27" i="8"/>
  <c r="B28" i="9"/>
  <c r="D27" i="8"/>
  <c r="F25" i="5"/>
  <c r="S26" i="6"/>
  <c r="H25" i="5"/>
  <c r="I25" i="5"/>
  <c r="H26" i="6"/>
  <c r="G26" i="4"/>
  <c r="G26" i="6"/>
  <c r="G25" i="3"/>
  <c r="E26" i="4"/>
  <c r="P25" i="5"/>
  <c r="P26" i="6"/>
  <c r="C28" i="9"/>
  <c r="D26" i="6"/>
  <c r="J25" i="5"/>
  <c r="C25" i="5"/>
  <c r="B26" i="6"/>
  <c r="B27" i="2"/>
  <c r="I26" i="6"/>
  <c r="J26" i="6"/>
  <c r="D25" i="5"/>
  <c r="C27" i="2"/>
  <c r="C26" i="6"/>
  <c r="B26" i="4"/>
  <c r="M25" i="5"/>
  <c r="D27" i="2"/>
  <c r="K26" i="6"/>
  <c r="E27" i="8"/>
  <c r="C27" i="8"/>
  <c r="E25" i="5"/>
  <c r="Q25" i="5"/>
  <c r="E25" i="3"/>
  <c r="L26" i="6"/>
  <c r="F28" i="9"/>
  <c r="N25" i="5"/>
  <c r="I29" i="9"/>
  <c r="F26" i="6"/>
  <c r="F27" i="2"/>
  <c r="L25" i="5"/>
  <c r="H28" i="8"/>
  <c r="H27" i="4"/>
  <c r="A30" i="9" l="1"/>
  <c r="A29" i="8"/>
  <c r="A29" i="7"/>
  <c r="A28" i="6"/>
  <c r="A27" i="5"/>
  <c r="A28" i="4"/>
  <c r="A27" i="3"/>
  <c r="A28" i="2"/>
  <c r="H30" i="9"/>
  <c r="B28" i="7"/>
  <c r="G27" i="6"/>
  <c r="C28" i="7"/>
  <c r="G29" i="9"/>
  <c r="K27" i="6"/>
  <c r="C28" i="8"/>
  <c r="E27" i="6"/>
  <c r="M27" i="6"/>
  <c r="G26" i="5"/>
  <c r="E28" i="8"/>
  <c r="L27" i="6"/>
  <c r="E28" i="7"/>
  <c r="F26" i="3"/>
  <c r="F27" i="4"/>
  <c r="R26" i="5"/>
  <c r="F28" i="8"/>
  <c r="E28" i="2"/>
  <c r="B26" i="3"/>
  <c r="F28" i="7"/>
  <c r="I26" i="5"/>
  <c r="F29" i="9"/>
  <c r="R27" i="6"/>
  <c r="K26" i="5"/>
  <c r="D28" i="8"/>
  <c r="O26" i="5"/>
  <c r="F26" i="5"/>
  <c r="N27" i="6"/>
  <c r="B27" i="6"/>
  <c r="H29" i="7"/>
  <c r="P26" i="5"/>
  <c r="B29" i="9"/>
  <c r="G28" i="8"/>
  <c r="G26" i="3"/>
  <c r="C26" i="5"/>
  <c r="D26" i="5"/>
  <c r="L26" i="5"/>
  <c r="F27" i="6"/>
  <c r="E29" i="9"/>
  <c r="S26" i="5"/>
  <c r="D29" i="9"/>
  <c r="S27" i="6"/>
  <c r="B28" i="2"/>
  <c r="C27" i="4"/>
  <c r="H26" i="5"/>
  <c r="C26" i="3"/>
  <c r="O27" i="6"/>
  <c r="G27" i="4"/>
  <c r="G28" i="7"/>
  <c r="H28" i="2"/>
  <c r="E26" i="3"/>
  <c r="C27" i="6"/>
  <c r="Q27" i="6"/>
  <c r="H27" i="6"/>
  <c r="C29" i="9"/>
  <c r="E27" i="4"/>
  <c r="C28" i="2"/>
  <c r="J26" i="5"/>
  <c r="E26" i="5"/>
  <c r="I27" i="6"/>
  <c r="N26" i="5"/>
  <c r="D26" i="3"/>
  <c r="D27" i="4"/>
  <c r="J27" i="6"/>
  <c r="B26" i="5"/>
  <c r="F28" i="2"/>
  <c r="H28" i="4"/>
  <c r="D28" i="7"/>
  <c r="H27" i="3"/>
  <c r="B28" i="8"/>
  <c r="P27" i="6"/>
  <c r="I30" i="9"/>
  <c r="D27" i="6"/>
  <c r="M26" i="5"/>
  <c r="Q26" i="5"/>
  <c r="H29" i="8"/>
  <c r="B27" i="4"/>
  <c r="D28" i="2"/>
  <c r="A31" i="9" l="1"/>
  <c r="A30" i="8"/>
  <c r="A30" i="7"/>
  <c r="A29" i="6"/>
  <c r="A28" i="5"/>
  <c r="A29" i="4"/>
  <c r="A28" i="3"/>
  <c r="A29" i="2"/>
  <c r="G28" i="2"/>
  <c r="M28" i="6"/>
  <c r="E30" i="9"/>
  <c r="F27" i="3"/>
  <c r="D29" i="7"/>
  <c r="F28" i="4"/>
  <c r="K28" i="6"/>
  <c r="G27" i="3"/>
  <c r="F29" i="7"/>
  <c r="J28" i="6"/>
  <c r="H31" i="9"/>
  <c r="G29" i="7"/>
  <c r="E27" i="3"/>
  <c r="P28" i="6"/>
  <c r="E28" i="4"/>
  <c r="R27" i="5"/>
  <c r="C28" i="6"/>
  <c r="B29" i="7"/>
  <c r="D27" i="3"/>
  <c r="H29" i="4"/>
  <c r="D29" i="8"/>
  <c r="C29" i="2"/>
  <c r="Q27" i="5"/>
  <c r="Q28" i="6"/>
  <c r="N27" i="5"/>
  <c r="C28" i="4"/>
  <c r="S27" i="5"/>
  <c r="O27" i="5"/>
  <c r="K27" i="5"/>
  <c r="G30" i="9"/>
  <c r="E27" i="5"/>
  <c r="C30" i="9"/>
  <c r="B29" i="8"/>
  <c r="B28" i="6"/>
  <c r="B30" i="9"/>
  <c r="C27" i="5"/>
  <c r="H28" i="3"/>
  <c r="H30" i="8"/>
  <c r="J27" i="5"/>
  <c r="F28" i="6"/>
  <c r="L28" i="6"/>
  <c r="M27" i="5"/>
  <c r="F30" i="9"/>
  <c r="C27" i="3"/>
  <c r="F27" i="5"/>
  <c r="D27" i="5"/>
  <c r="B27" i="5"/>
  <c r="I28" i="6"/>
  <c r="D28" i="6"/>
  <c r="D28" i="4"/>
  <c r="H28" i="6"/>
  <c r="H27" i="5"/>
  <c r="F29" i="8"/>
  <c r="B28" i="4"/>
  <c r="G27" i="5"/>
  <c r="L27" i="5"/>
  <c r="G28" i="4"/>
  <c r="I27" i="5"/>
  <c r="G29" i="8"/>
  <c r="D30" i="9"/>
  <c r="S28" i="6"/>
  <c r="E29" i="7"/>
  <c r="H30" i="7"/>
  <c r="C29" i="8"/>
  <c r="O28" i="6"/>
  <c r="P27" i="5"/>
  <c r="N28" i="6"/>
  <c r="G28" i="6"/>
  <c r="I31" i="9"/>
  <c r="R28" i="6"/>
  <c r="B27" i="3"/>
  <c r="E29" i="8"/>
  <c r="C29" i="7"/>
  <c r="E28" i="6"/>
  <c r="A32" i="9" l="1"/>
  <c r="A31" i="8"/>
  <c r="A31" i="7"/>
  <c r="A30" i="6"/>
  <c r="A29" i="5"/>
  <c r="A30" i="4"/>
  <c r="A29" i="3"/>
  <c r="A30" i="2"/>
  <c r="B29" i="2"/>
  <c r="F30" i="7"/>
  <c r="H28" i="5"/>
  <c r="B30" i="8"/>
  <c r="H29" i="2"/>
  <c r="N28" i="5"/>
  <c r="K29" i="6"/>
  <c r="I28" i="5"/>
  <c r="H31" i="7"/>
  <c r="E28" i="3"/>
  <c r="R29" i="6"/>
  <c r="K28" i="5"/>
  <c r="F29" i="6"/>
  <c r="D31" i="9"/>
  <c r="C29" i="4"/>
  <c r="E30" i="8"/>
  <c r="D30" i="2"/>
  <c r="G30" i="7"/>
  <c r="G29" i="2"/>
  <c r="B28" i="5"/>
  <c r="B29" i="6"/>
  <c r="F29" i="4"/>
  <c r="D30" i="8"/>
  <c r="H30" i="4"/>
  <c r="B29" i="4"/>
  <c r="L29" i="6"/>
  <c r="R28" i="5"/>
  <c r="D29" i="4"/>
  <c r="B31" i="9"/>
  <c r="G28" i="3"/>
  <c r="S29" i="6"/>
  <c r="C29" i="6"/>
  <c r="H29" i="6"/>
  <c r="J28" i="5"/>
  <c r="E31" i="9"/>
  <c r="N29" i="6"/>
  <c r="E30" i="7"/>
  <c r="F31" i="9"/>
  <c r="M28" i="5"/>
  <c r="P28" i="5"/>
  <c r="G30" i="8"/>
  <c r="C31" i="9"/>
  <c r="G29" i="6"/>
  <c r="G30" i="2"/>
  <c r="P29" i="6"/>
  <c r="B30" i="7"/>
  <c r="J29" i="6"/>
  <c r="H29" i="3"/>
  <c r="F28" i="5"/>
  <c r="G28" i="5"/>
  <c r="H31" i="8"/>
  <c r="F30" i="8"/>
  <c r="B28" i="3"/>
  <c r="I29" i="6"/>
  <c r="O28" i="5"/>
  <c r="M29" i="6"/>
  <c r="S28" i="5"/>
  <c r="C28" i="3"/>
  <c r="E28" i="5"/>
  <c r="D28" i="3"/>
  <c r="O29" i="6"/>
  <c r="F28" i="3"/>
  <c r="G31" i="9"/>
  <c r="C30" i="8"/>
  <c r="H30" i="2"/>
  <c r="H32" i="9"/>
  <c r="D28" i="5"/>
  <c r="D30" i="7"/>
  <c r="Q29" i="6"/>
  <c r="Q28" i="5"/>
  <c r="C30" i="7"/>
  <c r="B30" i="2"/>
  <c r="I32" i="9"/>
  <c r="F29" i="2"/>
  <c r="E29" i="4"/>
  <c r="L28" i="5"/>
  <c r="G29" i="4"/>
  <c r="E29" i="2"/>
  <c r="D29" i="6"/>
  <c r="C28" i="5"/>
  <c r="E29" i="6"/>
  <c r="D29" i="2"/>
  <c r="F30" i="2"/>
  <c r="A33" i="9" l="1"/>
  <c r="A32" i="8"/>
  <c r="A32" i="7"/>
  <c r="A31" i="6"/>
  <c r="A30" i="5"/>
  <c r="A31" i="4"/>
  <c r="A30" i="3"/>
  <c r="A31" i="2"/>
  <c r="C30" i="2"/>
  <c r="F29" i="3"/>
  <c r="R30" i="6"/>
  <c r="E31" i="7"/>
  <c r="B31" i="2"/>
  <c r="B30" i="4"/>
  <c r="C31" i="8"/>
  <c r="E31" i="2"/>
  <c r="G32" i="9"/>
  <c r="M29" i="5"/>
  <c r="H31" i="2"/>
  <c r="F31" i="7"/>
  <c r="E30" i="2"/>
  <c r="Q30" i="6"/>
  <c r="B32" i="9"/>
  <c r="D31" i="2"/>
  <c r="F32" i="9"/>
  <c r="I30" i="6"/>
  <c r="C31" i="7"/>
  <c r="C30" i="4"/>
  <c r="B29" i="5"/>
  <c r="P30" i="6"/>
  <c r="K29" i="5"/>
  <c r="I33" i="9"/>
  <c r="H30" i="3"/>
  <c r="E29" i="3"/>
  <c r="D29" i="3"/>
  <c r="H33" i="9"/>
  <c r="E30" i="6"/>
  <c r="G29" i="5"/>
  <c r="J30" i="6"/>
  <c r="S30" i="6"/>
  <c r="F30" i="6"/>
  <c r="G31" i="2"/>
  <c r="D31" i="7"/>
  <c r="H31" i="4"/>
  <c r="K30" i="6"/>
  <c r="I29" i="5"/>
  <c r="B30" i="6"/>
  <c r="E30" i="4"/>
  <c r="L30" i="6"/>
  <c r="D31" i="8"/>
  <c r="G31" i="7"/>
  <c r="N30" i="6"/>
  <c r="F30" i="4"/>
  <c r="E32" i="9"/>
  <c r="G30" i="6"/>
  <c r="F31" i="8"/>
  <c r="D30" i="4"/>
  <c r="P29" i="5"/>
  <c r="R29" i="5"/>
  <c r="M30" i="6"/>
  <c r="C30" i="6"/>
  <c r="G31" i="8"/>
  <c r="D30" i="6"/>
  <c r="H29" i="5"/>
  <c r="O30" i="6"/>
  <c r="D29" i="5"/>
  <c r="F31" i="2"/>
  <c r="S29" i="5"/>
  <c r="E31" i="8"/>
  <c r="F29" i="5"/>
  <c r="C31" i="2"/>
  <c r="D32" i="9"/>
  <c r="H30" i="6"/>
  <c r="C29" i="5"/>
  <c r="B31" i="7"/>
  <c r="J29" i="5"/>
  <c r="H32" i="7"/>
  <c r="E29" i="5"/>
  <c r="Q29" i="5"/>
  <c r="N29" i="5"/>
  <c r="B29" i="3"/>
  <c r="O29" i="5"/>
  <c r="G29" i="3"/>
  <c r="B31" i="8"/>
  <c r="C32" i="9"/>
  <c r="G30" i="4"/>
  <c r="H32" i="8"/>
  <c r="L29" i="5"/>
  <c r="C29" i="3"/>
  <c r="A34" i="9" l="1"/>
  <c r="A33" i="8"/>
  <c r="A33" i="7"/>
  <c r="A32" i="6"/>
  <c r="A31" i="5"/>
  <c r="A32" i="4"/>
  <c r="A31" i="3"/>
  <c r="A32" i="2"/>
  <c r="H34" i="9"/>
  <c r="F32" i="8"/>
  <c r="G32" i="8"/>
  <c r="R30" i="5"/>
  <c r="G30" i="5"/>
  <c r="D31" i="4"/>
  <c r="F33" i="9"/>
  <c r="N30" i="5"/>
  <c r="M31" i="6"/>
  <c r="G32" i="2"/>
  <c r="F32" i="7"/>
  <c r="B32" i="7"/>
  <c r="H31" i="3"/>
  <c r="E30" i="5"/>
  <c r="H33" i="7"/>
  <c r="C30" i="3"/>
  <c r="B31" i="4"/>
  <c r="I31" i="6"/>
  <c r="G32" i="7"/>
  <c r="G30" i="3"/>
  <c r="C30" i="5"/>
  <c r="S31" i="6"/>
  <c r="L30" i="5"/>
  <c r="E33" i="9"/>
  <c r="C32" i="8"/>
  <c r="S30" i="5"/>
  <c r="E31" i="6"/>
  <c r="G31" i="6"/>
  <c r="B33" i="9"/>
  <c r="P31" i="6"/>
  <c r="J30" i="5"/>
  <c r="C33" i="9"/>
  <c r="R31" i="6"/>
  <c r="O30" i="5"/>
  <c r="D32" i="7"/>
  <c r="C32" i="7"/>
  <c r="C32" i="2"/>
  <c r="Q30" i="5"/>
  <c r="L31" i="6"/>
  <c r="B32" i="2"/>
  <c r="H32" i="2"/>
  <c r="K31" i="6"/>
  <c r="E32" i="8"/>
  <c r="E31" i="4"/>
  <c r="H31" i="6"/>
  <c r="D30" i="3"/>
  <c r="D32" i="2"/>
  <c r="P30" i="5"/>
  <c r="I30" i="5"/>
  <c r="E32" i="7"/>
  <c r="D30" i="5"/>
  <c r="D33" i="9"/>
  <c r="E32" i="2"/>
  <c r="B31" i="6"/>
  <c r="D31" i="6"/>
  <c r="Q31" i="6"/>
  <c r="F31" i="4"/>
  <c r="H33" i="8"/>
  <c r="G33" i="9"/>
  <c r="E30" i="3"/>
  <c r="B30" i="3"/>
  <c r="C31" i="6"/>
  <c r="I34" i="9"/>
  <c r="B32" i="8"/>
  <c r="K30" i="5"/>
  <c r="F32" i="2"/>
  <c r="F30" i="5"/>
  <c r="H30" i="5"/>
  <c r="H32" i="4"/>
  <c r="M30" i="5"/>
  <c r="N31" i="6"/>
  <c r="G31" i="4"/>
  <c r="F31" i="6"/>
  <c r="J31" i="6"/>
  <c r="D32" i="8"/>
  <c r="B30" i="5"/>
  <c r="C31" i="4"/>
  <c r="O31" i="6"/>
  <c r="F30" i="3"/>
  <c r="A35" i="9" l="1"/>
  <c r="A34" i="8"/>
  <c r="A34" i="7"/>
  <c r="A33" i="6"/>
  <c r="A32" i="5"/>
  <c r="A33" i="4"/>
  <c r="A32" i="3"/>
  <c r="A33" i="2"/>
  <c r="H35" i="9"/>
  <c r="B32" i="6"/>
  <c r="G33" i="2"/>
  <c r="O31" i="5"/>
  <c r="C32" i="4"/>
  <c r="E32" i="4"/>
  <c r="J31" i="5"/>
  <c r="G33" i="7"/>
  <c r="B33" i="8"/>
  <c r="G32" i="6"/>
  <c r="D31" i="5"/>
  <c r="F33" i="7"/>
  <c r="H33" i="4"/>
  <c r="K31" i="5"/>
  <c r="H34" i="7"/>
  <c r="Q31" i="5"/>
  <c r="S31" i="5"/>
  <c r="E33" i="7"/>
  <c r="C32" i="6"/>
  <c r="B33" i="7"/>
  <c r="G31" i="5"/>
  <c r="E34" i="9"/>
  <c r="G33" i="8"/>
  <c r="C34" i="9"/>
  <c r="C33" i="8"/>
  <c r="C33" i="7"/>
  <c r="C31" i="5"/>
  <c r="D33" i="2"/>
  <c r="F34" i="9"/>
  <c r="O32" i="6"/>
  <c r="H33" i="2"/>
  <c r="M31" i="5"/>
  <c r="H32" i="6"/>
  <c r="P32" i="6"/>
  <c r="G31" i="3"/>
  <c r="D33" i="7"/>
  <c r="B31" i="5"/>
  <c r="P31" i="5"/>
  <c r="F31" i="3"/>
  <c r="R32" i="6"/>
  <c r="B33" i="2"/>
  <c r="F32" i="6"/>
  <c r="Q32" i="6"/>
  <c r="E33" i="2"/>
  <c r="F32" i="4"/>
  <c r="S32" i="6"/>
  <c r="E31" i="5"/>
  <c r="H32" i="3"/>
  <c r="H34" i="8"/>
  <c r="I31" i="5"/>
  <c r="B34" i="9"/>
  <c r="N31" i="5"/>
  <c r="I35" i="9"/>
  <c r="G32" i="4"/>
  <c r="K32" i="6"/>
  <c r="N32" i="6"/>
  <c r="F33" i="2"/>
  <c r="G34" i="9"/>
  <c r="D32" i="4"/>
  <c r="E31" i="3"/>
  <c r="I32" i="6"/>
  <c r="D32" i="6"/>
  <c r="R31" i="5"/>
  <c r="E32" i="6"/>
  <c r="F33" i="8"/>
  <c r="B32" i="4"/>
  <c r="F31" i="5"/>
  <c r="L31" i="5"/>
  <c r="C33" i="2"/>
  <c r="M32" i="6"/>
  <c r="D33" i="8"/>
  <c r="C31" i="3"/>
  <c r="E33" i="8"/>
  <c r="D31" i="3"/>
  <c r="D34" i="9"/>
  <c r="L32" i="6"/>
  <c r="H31" i="5"/>
  <c r="J32" i="6"/>
  <c r="B31" i="3"/>
  <c r="A36" i="9" l="1"/>
  <c r="A35" i="8"/>
  <c r="A35" i="7"/>
  <c r="A34" i="6"/>
  <c r="A33" i="5"/>
  <c r="A34" i="4"/>
  <c r="A33" i="3"/>
  <c r="A34" i="2"/>
  <c r="H36" i="9"/>
  <c r="J33" i="6"/>
  <c r="L32" i="5"/>
  <c r="G32" i="5"/>
  <c r="D33" i="6"/>
  <c r="S33" i="6"/>
  <c r="P33" i="6"/>
  <c r="C32" i="3"/>
  <c r="E33" i="4"/>
  <c r="H34" i="2"/>
  <c r="D34" i="8"/>
  <c r="F34" i="8"/>
  <c r="B34" i="7"/>
  <c r="D34" i="7"/>
  <c r="C34" i="8"/>
  <c r="S32" i="5"/>
  <c r="F34" i="2"/>
  <c r="N32" i="5"/>
  <c r="I33" i="6"/>
  <c r="R33" i="6"/>
  <c r="R32" i="5"/>
  <c r="B32" i="5"/>
  <c r="B34" i="2"/>
  <c r="O33" i="6"/>
  <c r="C34" i="7"/>
  <c r="E32" i="5"/>
  <c r="M33" i="6"/>
  <c r="E32" i="3"/>
  <c r="F32" i="5"/>
  <c r="F32" i="3"/>
  <c r="F33" i="6"/>
  <c r="G34" i="8"/>
  <c r="H32" i="5"/>
  <c r="D32" i="5"/>
  <c r="E34" i="7"/>
  <c r="G33" i="4"/>
  <c r="N33" i="6"/>
  <c r="Q32" i="5"/>
  <c r="G35" i="9"/>
  <c r="K32" i="5"/>
  <c r="B33" i="6"/>
  <c r="E33" i="6"/>
  <c r="B34" i="8"/>
  <c r="D35" i="9"/>
  <c r="G32" i="3"/>
  <c r="G33" i="6"/>
  <c r="H33" i="6"/>
  <c r="B35" i="9"/>
  <c r="Q33" i="6"/>
  <c r="J32" i="5"/>
  <c r="F34" i="7"/>
  <c r="B33" i="4"/>
  <c r="B32" i="3"/>
  <c r="K33" i="6"/>
  <c r="H34" i="4"/>
  <c r="E34" i="2"/>
  <c r="C35" i="9"/>
  <c r="E34" i="8"/>
  <c r="C33" i="4"/>
  <c r="P32" i="5"/>
  <c r="D32" i="3"/>
  <c r="I32" i="5"/>
  <c r="H35" i="8"/>
  <c r="M32" i="5"/>
  <c r="H35" i="7"/>
  <c r="D33" i="4"/>
  <c r="F33" i="4"/>
  <c r="G34" i="7"/>
  <c r="I36" i="9"/>
  <c r="L33" i="6"/>
  <c r="F35" i="9"/>
  <c r="C32" i="5"/>
  <c r="G34" i="2"/>
  <c r="E35" i="9"/>
  <c r="C33" i="6"/>
  <c r="O32" i="5"/>
  <c r="H33" i="3"/>
  <c r="D34" i="2"/>
  <c r="A37" i="9" l="1"/>
  <c r="A36" i="8"/>
  <c r="A36" i="7"/>
  <c r="A35" i="6"/>
  <c r="A34" i="5"/>
  <c r="A35" i="4"/>
  <c r="A34" i="3"/>
  <c r="A35" i="2"/>
  <c r="C34" i="2"/>
  <c r="C35" i="8"/>
  <c r="D36" i="9"/>
  <c r="F34" i="4"/>
  <c r="G34" i="4"/>
  <c r="O34" i="6"/>
  <c r="E33" i="3"/>
  <c r="Q33" i="5"/>
  <c r="D35" i="2"/>
  <c r="E34" i="6"/>
  <c r="G35" i="8"/>
  <c r="F35" i="7"/>
  <c r="C35" i="7"/>
  <c r="E35" i="2"/>
  <c r="M34" i="6"/>
  <c r="E35" i="7"/>
  <c r="B35" i="8"/>
  <c r="J33" i="5"/>
  <c r="P34" i="6"/>
  <c r="C33" i="3"/>
  <c r="E34" i="4"/>
  <c r="H35" i="4"/>
  <c r="E33" i="5"/>
  <c r="F35" i="8"/>
  <c r="F33" i="3"/>
  <c r="G33" i="3"/>
  <c r="C34" i="6"/>
  <c r="H37" i="9"/>
  <c r="Q34" i="6"/>
  <c r="G36" i="9"/>
  <c r="H33" i="5"/>
  <c r="I33" i="5"/>
  <c r="M33" i="5"/>
  <c r="D34" i="6"/>
  <c r="R34" i="6"/>
  <c r="C34" i="4"/>
  <c r="B34" i="4"/>
  <c r="G35" i="7"/>
  <c r="L33" i="5"/>
  <c r="C36" i="9"/>
  <c r="D35" i="7"/>
  <c r="H36" i="7"/>
  <c r="D33" i="3"/>
  <c r="I37" i="9"/>
  <c r="B35" i="7"/>
  <c r="S34" i="6"/>
  <c r="R33" i="5"/>
  <c r="D34" i="4"/>
  <c r="H34" i="3"/>
  <c r="K34" i="6"/>
  <c r="F36" i="9"/>
  <c r="C33" i="5"/>
  <c r="I34" i="6"/>
  <c r="E36" i="9"/>
  <c r="J34" i="6"/>
  <c r="B36" i="9"/>
  <c r="P33" i="5"/>
  <c r="N33" i="5"/>
  <c r="B35" i="2"/>
  <c r="F34" i="6"/>
  <c r="G35" i="2"/>
  <c r="S33" i="5"/>
  <c r="G33" i="5"/>
  <c r="N34" i="6"/>
  <c r="G34" i="6"/>
  <c r="F33" i="5"/>
  <c r="D35" i="8"/>
  <c r="E35" i="8"/>
  <c r="B33" i="3"/>
  <c r="H35" i="2"/>
  <c r="B34" i="6"/>
  <c r="H34" i="6"/>
  <c r="O33" i="5"/>
  <c r="C35" i="2"/>
  <c r="L34" i="6"/>
  <c r="K33" i="5"/>
  <c r="F35" i="2"/>
  <c r="D33" i="5"/>
  <c r="B33" i="5"/>
  <c r="H36" i="8"/>
  <c r="A38" i="9" l="1"/>
  <c r="A37" i="8"/>
  <c r="A37" i="7"/>
  <c r="A36" i="6"/>
  <c r="A35" i="5"/>
  <c r="A36" i="4"/>
  <c r="A35" i="3"/>
  <c r="A36" i="2"/>
  <c r="H38" i="9"/>
  <c r="L35" i="6"/>
  <c r="Q34" i="5"/>
  <c r="G36" i="7"/>
  <c r="D36" i="7"/>
  <c r="M34" i="5"/>
  <c r="B34" i="5"/>
  <c r="F34" i="3"/>
  <c r="R35" i="6"/>
  <c r="D36" i="8"/>
  <c r="D34" i="3"/>
  <c r="B36" i="2"/>
  <c r="I38" i="9"/>
  <c r="P35" i="6"/>
  <c r="J34" i="5"/>
  <c r="H37" i="8"/>
  <c r="H34" i="5"/>
  <c r="E37" i="9"/>
  <c r="D35" i="6"/>
  <c r="N35" i="6"/>
  <c r="F34" i="5"/>
  <c r="D35" i="4"/>
  <c r="F36" i="7"/>
  <c r="F37" i="9"/>
  <c r="G34" i="5"/>
  <c r="E35" i="6"/>
  <c r="C36" i="7"/>
  <c r="F36" i="2"/>
  <c r="H36" i="4"/>
  <c r="I34" i="5"/>
  <c r="S34" i="5"/>
  <c r="B37" i="9"/>
  <c r="G35" i="6"/>
  <c r="B35" i="6"/>
  <c r="C35" i="4"/>
  <c r="C36" i="2"/>
  <c r="D36" i="2"/>
  <c r="F35" i="4"/>
  <c r="B34" i="3"/>
  <c r="I35" i="6"/>
  <c r="C37" i="9"/>
  <c r="O34" i="5"/>
  <c r="C34" i="5"/>
  <c r="G35" i="4"/>
  <c r="E36" i="7"/>
  <c r="L34" i="5"/>
  <c r="R34" i="5"/>
  <c r="C34" i="3"/>
  <c r="K35" i="6"/>
  <c r="F35" i="6"/>
  <c r="J35" i="6"/>
  <c r="D37" i="9"/>
  <c r="E34" i="3"/>
  <c r="B36" i="8"/>
  <c r="P34" i="5"/>
  <c r="H35" i="6"/>
  <c r="G37" i="9"/>
  <c r="B36" i="7"/>
  <c r="H37" i="7"/>
  <c r="D34" i="5"/>
  <c r="F36" i="8"/>
  <c r="B35" i="4"/>
  <c r="N34" i="5"/>
  <c r="G36" i="2"/>
  <c r="G34" i="3"/>
  <c r="E36" i="2"/>
  <c r="Q35" i="6"/>
  <c r="M35" i="6"/>
  <c r="G36" i="8"/>
  <c r="K34" i="5"/>
  <c r="E34" i="5"/>
  <c r="E36" i="8"/>
  <c r="O35" i="6"/>
  <c r="E35" i="4"/>
  <c r="C35" i="6"/>
  <c r="C36" i="8"/>
  <c r="S35" i="6"/>
  <c r="H35" i="3"/>
  <c r="H36" i="2"/>
  <c r="A39" i="9" l="1"/>
  <c r="A38" i="8"/>
  <c r="A38" i="7"/>
  <c r="A37" i="6"/>
  <c r="A36" i="5"/>
  <c r="A37" i="4"/>
  <c r="A36" i="3"/>
  <c r="A37" i="2"/>
  <c r="H39" i="9"/>
  <c r="L36" i="6"/>
  <c r="H35" i="5"/>
  <c r="G36" i="6"/>
  <c r="S35" i="5"/>
  <c r="B37" i="7"/>
  <c r="F38" i="9"/>
  <c r="E37" i="7"/>
  <c r="F36" i="6"/>
  <c r="B37" i="2"/>
  <c r="F37" i="7"/>
  <c r="B38" i="9"/>
  <c r="D36" i="6"/>
  <c r="G37" i="8"/>
  <c r="E35" i="3"/>
  <c r="E37" i="8"/>
  <c r="F35" i="5"/>
  <c r="J35" i="5"/>
  <c r="E36" i="6"/>
  <c r="G35" i="3"/>
  <c r="C36" i="6"/>
  <c r="E36" i="4"/>
  <c r="P36" i="6"/>
  <c r="E35" i="5"/>
  <c r="G36" i="4"/>
  <c r="P35" i="5"/>
  <c r="C36" i="4"/>
  <c r="L35" i="5"/>
  <c r="N36" i="6"/>
  <c r="C38" i="9"/>
  <c r="B37" i="8"/>
  <c r="R36" i="6"/>
  <c r="D35" i="5"/>
  <c r="B36" i="6"/>
  <c r="K35" i="5"/>
  <c r="D37" i="8"/>
  <c r="B35" i="3"/>
  <c r="G37" i="7"/>
  <c r="N35" i="5"/>
  <c r="S36" i="6"/>
  <c r="H37" i="4"/>
  <c r="H38" i="7"/>
  <c r="M35" i="5"/>
  <c r="R35" i="5"/>
  <c r="F37" i="8"/>
  <c r="E38" i="9"/>
  <c r="J36" i="6"/>
  <c r="C35" i="5"/>
  <c r="H38" i="8"/>
  <c r="D38" i="9"/>
  <c r="O36" i="6"/>
  <c r="G37" i="2"/>
  <c r="D37" i="2"/>
  <c r="F35" i="3"/>
  <c r="C37" i="7"/>
  <c r="B36" i="4"/>
  <c r="G38" i="9"/>
  <c r="C35" i="3"/>
  <c r="H36" i="3"/>
  <c r="D35" i="3"/>
  <c r="C37" i="8"/>
  <c r="F37" i="2"/>
  <c r="D36" i="4"/>
  <c r="I36" i="6"/>
  <c r="G35" i="5"/>
  <c r="K36" i="6"/>
  <c r="B35" i="5"/>
  <c r="I35" i="5"/>
  <c r="E37" i="2"/>
  <c r="Q36" i="6"/>
  <c r="H37" i="2"/>
  <c r="O35" i="5"/>
  <c r="I39" i="9"/>
  <c r="F36" i="4"/>
  <c r="M36" i="6"/>
  <c r="D37" i="7"/>
  <c r="Q35" i="5"/>
  <c r="H36" i="6"/>
  <c r="C37" i="2"/>
  <c r="A40" i="9" l="1"/>
  <c r="A39" i="8"/>
  <c r="A39" i="7"/>
  <c r="A38" i="6"/>
  <c r="A37" i="5"/>
  <c r="A38" i="4"/>
  <c r="A37" i="3"/>
  <c r="A38" i="2"/>
  <c r="I40" i="9"/>
  <c r="F37" i="6"/>
  <c r="C36" i="3"/>
  <c r="K36" i="5"/>
  <c r="J36" i="5"/>
  <c r="N36" i="5"/>
  <c r="E38" i="7"/>
  <c r="F38" i="8"/>
  <c r="C38" i="8"/>
  <c r="F36" i="5"/>
  <c r="S36" i="5"/>
  <c r="C38" i="7"/>
  <c r="H38" i="4"/>
  <c r="H37" i="6"/>
  <c r="D38" i="8"/>
  <c r="H39" i="7"/>
  <c r="E38" i="8"/>
  <c r="K37" i="6"/>
  <c r="C37" i="6"/>
  <c r="D38" i="7"/>
  <c r="E38" i="2"/>
  <c r="F37" i="4"/>
  <c r="E39" i="9"/>
  <c r="B38" i="8"/>
  <c r="G38" i="2"/>
  <c r="B39" i="9"/>
  <c r="C36" i="5"/>
  <c r="D36" i="5"/>
  <c r="C38" i="2"/>
  <c r="F39" i="9"/>
  <c r="G38" i="8"/>
  <c r="H37" i="3"/>
  <c r="P36" i="5"/>
  <c r="L37" i="6"/>
  <c r="B38" i="2"/>
  <c r="I36" i="5"/>
  <c r="C37" i="4"/>
  <c r="R36" i="5"/>
  <c r="O36" i="5"/>
  <c r="D36" i="3"/>
  <c r="S37" i="6"/>
  <c r="F38" i="7"/>
  <c r="B37" i="6"/>
  <c r="I37" i="6"/>
  <c r="G36" i="5"/>
  <c r="E36" i="3"/>
  <c r="J37" i="6"/>
  <c r="Q37" i="6"/>
  <c r="N37" i="6"/>
  <c r="H39" i="8"/>
  <c r="M36" i="5"/>
  <c r="D37" i="6"/>
  <c r="Q36" i="5"/>
  <c r="G38" i="7"/>
  <c r="H40" i="9"/>
  <c r="E37" i="6"/>
  <c r="B38" i="7"/>
  <c r="F38" i="2"/>
  <c r="B36" i="5"/>
  <c r="D37" i="4"/>
  <c r="F36" i="3"/>
  <c r="O37" i="6"/>
  <c r="D38" i="2"/>
  <c r="G37" i="6"/>
  <c r="G36" i="3"/>
  <c r="D39" i="9"/>
  <c r="G37" i="4"/>
  <c r="B37" i="4"/>
  <c r="L36" i="5"/>
  <c r="R37" i="6"/>
  <c r="C39" i="9"/>
  <c r="B36" i="3"/>
  <c r="E37" i="4"/>
  <c r="E36" i="5"/>
  <c r="H36" i="5"/>
  <c r="M37" i="6"/>
  <c r="P37" i="6"/>
  <c r="G39" i="9"/>
  <c r="H38" i="2"/>
  <c r="A41" i="9" l="1"/>
  <c r="A40" i="8"/>
  <c r="A40" i="7"/>
  <c r="A39" i="6"/>
  <c r="A38" i="5"/>
  <c r="A39" i="4"/>
  <c r="A38" i="3"/>
  <c r="A39" i="2"/>
  <c r="H41" i="9"/>
  <c r="M37" i="5"/>
  <c r="K37" i="5"/>
  <c r="H37" i="5"/>
  <c r="L38" i="6"/>
  <c r="L37" i="5"/>
  <c r="D38" i="6"/>
  <c r="G37" i="5"/>
  <c r="G38" i="6"/>
  <c r="H38" i="3"/>
  <c r="B38" i="6"/>
  <c r="G39" i="7"/>
  <c r="F37" i="5"/>
  <c r="D39" i="7"/>
  <c r="E38" i="6"/>
  <c r="F40" i="9"/>
  <c r="G39" i="8"/>
  <c r="S38" i="6"/>
  <c r="I37" i="5"/>
  <c r="H39" i="2"/>
  <c r="C39" i="8"/>
  <c r="P38" i="6"/>
  <c r="B40" i="9"/>
  <c r="F38" i="4"/>
  <c r="B38" i="4"/>
  <c r="R37" i="5"/>
  <c r="C38" i="6"/>
  <c r="G40" i="9"/>
  <c r="E38" i="4"/>
  <c r="E39" i="7"/>
  <c r="S37" i="5"/>
  <c r="E37" i="3"/>
  <c r="R38" i="6"/>
  <c r="K38" i="6"/>
  <c r="O37" i="5"/>
  <c r="B39" i="8"/>
  <c r="O38" i="6"/>
  <c r="J37" i="5"/>
  <c r="N38" i="6"/>
  <c r="C39" i="7"/>
  <c r="G37" i="3"/>
  <c r="H39" i="4"/>
  <c r="D40" i="9"/>
  <c r="B37" i="3"/>
  <c r="D37" i="3"/>
  <c r="I41" i="9"/>
  <c r="P37" i="5"/>
  <c r="M38" i="6"/>
  <c r="B39" i="7"/>
  <c r="F39" i="7"/>
  <c r="C39" i="2"/>
  <c r="E37" i="5"/>
  <c r="F37" i="3"/>
  <c r="C38" i="4"/>
  <c r="D38" i="4"/>
  <c r="F39" i="8"/>
  <c r="E39" i="8"/>
  <c r="G38" i="4"/>
  <c r="D39" i="8"/>
  <c r="C40" i="9"/>
  <c r="N37" i="5"/>
  <c r="B37" i="5"/>
  <c r="H38" i="6"/>
  <c r="I38" i="6"/>
  <c r="Q37" i="5"/>
  <c r="J38" i="6"/>
  <c r="C37" i="3"/>
  <c r="F38" i="6"/>
  <c r="E40" i="9"/>
  <c r="H40" i="7"/>
  <c r="C37" i="5"/>
  <c r="Q38" i="6"/>
  <c r="H40" i="8"/>
  <c r="D37" i="5"/>
  <c r="A42" i="9" l="1"/>
  <c r="A41" i="8"/>
  <c r="A41" i="7"/>
  <c r="A40" i="6"/>
  <c r="A39" i="5"/>
  <c r="A40" i="4"/>
  <c r="A39" i="3"/>
  <c r="A40" i="2"/>
  <c r="G39" i="2"/>
  <c r="N39" i="6"/>
  <c r="D38" i="3"/>
  <c r="F38" i="5"/>
  <c r="O38" i="5"/>
  <c r="E39" i="4"/>
  <c r="G41" i="9"/>
  <c r="C40" i="7"/>
  <c r="D41" i="9"/>
  <c r="G39" i="4"/>
  <c r="S39" i="6"/>
  <c r="I39" i="6"/>
  <c r="I42" i="9"/>
  <c r="F40" i="8"/>
  <c r="D40" i="8"/>
  <c r="S38" i="5"/>
  <c r="M39" i="6"/>
  <c r="N38" i="5"/>
  <c r="B38" i="5"/>
  <c r="F39" i="4"/>
  <c r="R39" i="6"/>
  <c r="D40" i="7"/>
  <c r="C40" i="2"/>
  <c r="D39" i="4"/>
  <c r="F39" i="6"/>
  <c r="C41" i="9"/>
  <c r="B40" i="7"/>
  <c r="E38" i="3"/>
  <c r="E38" i="5"/>
  <c r="G40" i="7"/>
  <c r="M38" i="5"/>
  <c r="J38" i="5"/>
  <c r="D40" i="2"/>
  <c r="E40" i="2"/>
  <c r="D39" i="6"/>
  <c r="B41" i="9"/>
  <c r="G38" i="3"/>
  <c r="D39" i="2"/>
  <c r="G38" i="5"/>
  <c r="C38" i="5"/>
  <c r="E39" i="2"/>
  <c r="E39" i="6"/>
  <c r="B40" i="8"/>
  <c r="Q39" i="6"/>
  <c r="I38" i="5"/>
  <c r="Q38" i="5"/>
  <c r="H40" i="4"/>
  <c r="H38" i="5"/>
  <c r="B39" i="4"/>
  <c r="P39" i="6"/>
  <c r="C39" i="4"/>
  <c r="C39" i="6"/>
  <c r="B39" i="2"/>
  <c r="F40" i="7"/>
  <c r="B39" i="6"/>
  <c r="J39" i="6"/>
  <c r="L39" i="6"/>
  <c r="C38" i="3"/>
  <c r="H41" i="7"/>
  <c r="R38" i="5"/>
  <c r="E40" i="7"/>
  <c r="K39" i="6"/>
  <c r="P38" i="5"/>
  <c r="G39" i="6"/>
  <c r="H40" i="2"/>
  <c r="C40" i="8"/>
  <c r="E41" i="9"/>
  <c r="E40" i="8"/>
  <c r="H39" i="6"/>
  <c r="G40" i="8"/>
  <c r="H41" i="8"/>
  <c r="F38" i="3"/>
  <c r="H39" i="3"/>
  <c r="B38" i="3"/>
  <c r="D38" i="5"/>
  <c r="F39" i="2"/>
  <c r="F41" i="9"/>
  <c r="F40" i="2"/>
  <c r="K38" i="5"/>
  <c r="H42" i="9"/>
  <c r="B40" i="2"/>
  <c r="O39" i="6"/>
  <c r="L38" i="5"/>
  <c r="G40" i="2"/>
  <c r="A43" i="9" l="1"/>
  <c r="A42" i="8"/>
  <c r="A42" i="7"/>
  <c r="A41" i="6"/>
  <c r="A40" i="5"/>
  <c r="A41" i="4"/>
  <c r="A40" i="3"/>
  <c r="A41" i="2"/>
  <c r="H43" i="9"/>
  <c r="B41" i="8"/>
  <c r="E39" i="3"/>
  <c r="F39" i="3"/>
  <c r="E41" i="2"/>
  <c r="E41" i="7"/>
  <c r="D42" i="9"/>
  <c r="C40" i="4"/>
  <c r="C39" i="3"/>
  <c r="G39" i="3"/>
  <c r="H39" i="5"/>
  <c r="G42" i="9"/>
  <c r="G40" i="6"/>
  <c r="H41" i="4"/>
  <c r="L40" i="6"/>
  <c r="O39" i="5"/>
  <c r="F40" i="4"/>
  <c r="E39" i="5"/>
  <c r="E41" i="8"/>
  <c r="P39" i="5"/>
  <c r="R40" i="6"/>
  <c r="M39" i="5"/>
  <c r="E40" i="4"/>
  <c r="B42" i="9"/>
  <c r="J40" i="6"/>
  <c r="H42" i="7"/>
  <c r="D39" i="3"/>
  <c r="R39" i="5"/>
  <c r="F41" i="7"/>
  <c r="D41" i="8"/>
  <c r="B41" i="7"/>
  <c r="S40" i="6"/>
  <c r="N39" i="5"/>
  <c r="D40" i="6"/>
  <c r="B40" i="6"/>
  <c r="C42" i="9"/>
  <c r="O40" i="6"/>
  <c r="F41" i="2"/>
  <c r="F42" i="9"/>
  <c r="E40" i="6"/>
  <c r="G41" i="2"/>
  <c r="G41" i="7"/>
  <c r="F41" i="8"/>
  <c r="H40" i="6"/>
  <c r="F39" i="5"/>
  <c r="C40" i="6"/>
  <c r="N40" i="6"/>
  <c r="C41" i="7"/>
  <c r="D41" i="2"/>
  <c r="D39" i="5"/>
  <c r="G40" i="4"/>
  <c r="D41" i="7"/>
  <c r="H40" i="3"/>
  <c r="E42" i="9"/>
  <c r="B39" i="3"/>
  <c r="B40" i="4"/>
  <c r="K40" i="6"/>
  <c r="B41" i="2"/>
  <c r="C39" i="5"/>
  <c r="S39" i="5"/>
  <c r="J39" i="5"/>
  <c r="D40" i="4"/>
  <c r="H41" i="2"/>
  <c r="I40" i="6"/>
  <c r="M40" i="6"/>
  <c r="L39" i="5"/>
  <c r="G39" i="5"/>
  <c r="I39" i="5"/>
  <c r="Q39" i="5"/>
  <c r="C41" i="8"/>
  <c r="F40" i="6"/>
  <c r="I43" i="9"/>
  <c r="Q40" i="6"/>
  <c r="G41" i="8"/>
  <c r="B39" i="5"/>
  <c r="K39" i="5"/>
  <c r="P40" i="6"/>
  <c r="H42" i="8"/>
  <c r="A44" i="9" l="1"/>
  <c r="A43" i="8"/>
  <c r="A43" i="7"/>
  <c r="A42" i="6"/>
  <c r="A41" i="5"/>
  <c r="A42" i="4"/>
  <c r="A41" i="3"/>
  <c r="A42" i="2"/>
  <c r="I44" i="9"/>
  <c r="I41" i="6"/>
  <c r="C41" i="6"/>
  <c r="D43" i="9"/>
  <c r="D41" i="4"/>
  <c r="S41" i="6"/>
  <c r="G42" i="8"/>
  <c r="R41" i="6"/>
  <c r="E42" i="7"/>
  <c r="G42" i="2"/>
  <c r="P41" i="6"/>
  <c r="C40" i="5"/>
  <c r="H43" i="7"/>
  <c r="P40" i="5"/>
  <c r="I40" i="5"/>
  <c r="Q40" i="5"/>
  <c r="E41" i="6"/>
  <c r="F40" i="5"/>
  <c r="F41" i="6"/>
  <c r="H40" i="5"/>
  <c r="H42" i="4"/>
  <c r="E40" i="5"/>
  <c r="F43" i="9"/>
  <c r="L41" i="6"/>
  <c r="E41" i="4"/>
  <c r="J41" i="6"/>
  <c r="R40" i="5"/>
  <c r="M41" i="6"/>
  <c r="H43" i="8"/>
  <c r="C40" i="3"/>
  <c r="C42" i="7"/>
  <c r="F42" i="7"/>
  <c r="C42" i="8"/>
  <c r="B43" i="9"/>
  <c r="N40" i="5"/>
  <c r="G42" i="7"/>
  <c r="D42" i="8"/>
  <c r="D41" i="6"/>
  <c r="B42" i="7"/>
  <c r="C43" i="9"/>
  <c r="G40" i="5"/>
  <c r="D40" i="3"/>
  <c r="G43" i="9"/>
  <c r="B41" i="4"/>
  <c r="E42" i="8"/>
  <c r="G40" i="3"/>
  <c r="D40" i="5"/>
  <c r="K40" i="5"/>
  <c r="L40" i="5"/>
  <c r="C41" i="4"/>
  <c r="H41" i="3"/>
  <c r="B41" i="6"/>
  <c r="F42" i="8"/>
  <c r="B42" i="8"/>
  <c r="B40" i="5"/>
  <c r="O40" i="5"/>
  <c r="K41" i="6"/>
  <c r="B40" i="3"/>
  <c r="Q41" i="6"/>
  <c r="F41" i="4"/>
  <c r="H44" i="9"/>
  <c r="G41" i="6"/>
  <c r="O41" i="6"/>
  <c r="J40" i="5"/>
  <c r="M40" i="5"/>
  <c r="N41" i="6"/>
  <c r="E43" i="9"/>
  <c r="G41" i="4"/>
  <c r="D42" i="7"/>
  <c r="C41" i="2"/>
  <c r="F40" i="3"/>
  <c r="S40" i="5"/>
  <c r="H41" i="6"/>
  <c r="E40" i="3"/>
  <c r="A45" i="9" l="1"/>
  <c r="A44" i="8"/>
  <c r="A44" i="7"/>
  <c r="A43" i="6"/>
  <c r="A42" i="5"/>
  <c r="A43" i="4"/>
  <c r="A42" i="3"/>
  <c r="A43" i="2"/>
  <c r="F42" i="2"/>
  <c r="G43" i="7"/>
  <c r="R41" i="5"/>
  <c r="C42" i="4"/>
  <c r="E42" i="6"/>
  <c r="E43" i="8"/>
  <c r="G43" i="2"/>
  <c r="B42" i="4"/>
  <c r="B41" i="5"/>
  <c r="D43" i="8"/>
  <c r="F43" i="2"/>
  <c r="H44" i="7"/>
  <c r="I41" i="5"/>
  <c r="F41" i="5"/>
  <c r="G42" i="6"/>
  <c r="B43" i="8"/>
  <c r="H41" i="5"/>
  <c r="D42" i="4"/>
  <c r="E42" i="2"/>
  <c r="E41" i="3"/>
  <c r="R42" i="6"/>
  <c r="B41" i="3"/>
  <c r="N42" i="6"/>
  <c r="D43" i="2"/>
  <c r="B42" i="2"/>
  <c r="G43" i="8"/>
  <c r="C42" i="6"/>
  <c r="F44" i="9"/>
  <c r="E44" i="9"/>
  <c r="D42" i="2"/>
  <c r="Q41" i="5"/>
  <c r="M42" i="6"/>
  <c r="B43" i="7"/>
  <c r="H42" i="2"/>
  <c r="E43" i="2"/>
  <c r="S41" i="5"/>
  <c r="I42" i="6"/>
  <c r="C41" i="5"/>
  <c r="M41" i="5"/>
  <c r="I45" i="9"/>
  <c r="L41" i="5"/>
  <c r="D41" i="5"/>
  <c r="C43" i="7"/>
  <c r="G42" i="4"/>
  <c r="C44" i="9"/>
  <c r="E42" i="4"/>
  <c r="J42" i="6"/>
  <c r="F42" i="4"/>
  <c r="F41" i="3"/>
  <c r="B43" i="2"/>
  <c r="J41" i="5"/>
  <c r="B42" i="6"/>
  <c r="F43" i="7"/>
  <c r="C43" i="8"/>
  <c r="Q42" i="6"/>
  <c r="P41" i="5"/>
  <c r="H43" i="4"/>
  <c r="S42" i="6"/>
  <c r="F43" i="8"/>
  <c r="B44" i="9"/>
  <c r="D42" i="6"/>
  <c r="G44" i="9"/>
  <c r="G41" i="3"/>
  <c r="E41" i="5"/>
  <c r="K41" i="5"/>
  <c r="N41" i="5"/>
  <c r="H43" i="2"/>
  <c r="E43" i="7"/>
  <c r="D44" i="9"/>
  <c r="H44" i="8"/>
  <c r="C43" i="2"/>
  <c r="P42" i="6"/>
  <c r="C42" i="2"/>
  <c r="H42" i="6"/>
  <c r="H45" i="9"/>
  <c r="O42" i="6"/>
  <c r="L42" i="6"/>
  <c r="K42" i="6"/>
  <c r="O41" i="5"/>
  <c r="F42" i="6"/>
  <c r="D43" i="7"/>
  <c r="C41" i="3"/>
  <c r="G41" i="5"/>
  <c r="D41" i="3"/>
  <c r="H42" i="3"/>
  <c r="A46" i="9" l="1"/>
  <c r="A45" i="8"/>
  <c r="A45" i="7"/>
  <c r="A44" i="6"/>
  <c r="A43" i="5"/>
  <c r="A44" i="4"/>
  <c r="A43" i="3"/>
  <c r="A44" i="2"/>
  <c r="H46" i="9"/>
  <c r="D44" i="8"/>
  <c r="L43" i="6"/>
  <c r="C43" i="4"/>
  <c r="S42" i="5"/>
  <c r="O42" i="5"/>
  <c r="M43" i="6"/>
  <c r="K42" i="5"/>
  <c r="E43" i="4"/>
  <c r="D43" i="6"/>
  <c r="G42" i="3"/>
  <c r="C44" i="7"/>
  <c r="B44" i="2"/>
  <c r="D44" i="2"/>
  <c r="D42" i="3"/>
  <c r="F44" i="8"/>
  <c r="D43" i="4"/>
  <c r="C44" i="2"/>
  <c r="H45" i="7"/>
  <c r="Q42" i="5"/>
  <c r="D42" i="5"/>
  <c r="C45" i="9"/>
  <c r="C42" i="3"/>
  <c r="F44" i="2"/>
  <c r="G44" i="2"/>
  <c r="P43" i="6"/>
  <c r="F42" i="3"/>
  <c r="C44" i="8"/>
  <c r="D45" i="9"/>
  <c r="K43" i="6"/>
  <c r="R42" i="5"/>
  <c r="Q43" i="6"/>
  <c r="H42" i="5"/>
  <c r="B43" i="4"/>
  <c r="B42" i="3"/>
  <c r="E42" i="5"/>
  <c r="H45" i="8"/>
  <c r="H44" i="2"/>
  <c r="G42" i="5"/>
  <c r="E44" i="2"/>
  <c r="N43" i="6"/>
  <c r="B44" i="8"/>
  <c r="L42" i="5"/>
  <c r="J42" i="5"/>
  <c r="I43" i="6"/>
  <c r="P42" i="5"/>
  <c r="G43" i="6"/>
  <c r="B42" i="5"/>
  <c r="N42" i="5"/>
  <c r="B43" i="6"/>
  <c r="E43" i="6"/>
  <c r="R43" i="6"/>
  <c r="G43" i="4"/>
  <c r="I46" i="9"/>
  <c r="G44" i="7"/>
  <c r="E44" i="8"/>
  <c r="I42" i="5"/>
  <c r="S43" i="6"/>
  <c r="G44" i="8"/>
  <c r="M42" i="5"/>
  <c r="E45" i="9"/>
  <c r="H43" i="6"/>
  <c r="C43" i="6"/>
  <c r="G45" i="9"/>
  <c r="C42" i="5"/>
  <c r="F44" i="7"/>
  <c r="E44" i="7"/>
  <c r="B44" i="7"/>
  <c r="H43" i="3"/>
  <c r="O43" i="6"/>
  <c r="F45" i="9"/>
  <c r="J43" i="6"/>
  <c r="F42" i="5"/>
  <c r="B45" i="9"/>
  <c r="E42" i="3"/>
  <c r="F43" i="4"/>
  <c r="F43" i="6"/>
  <c r="D44" i="7"/>
  <c r="H44" i="4"/>
  <c r="A47" i="9" l="1"/>
  <c r="A46" i="8"/>
  <c r="A46" i="7"/>
  <c r="A45" i="6"/>
  <c r="A44" i="5"/>
  <c r="A45" i="4"/>
  <c r="A44" i="3"/>
  <c r="A45" i="2"/>
  <c r="H46" i="8"/>
  <c r="C45" i="2"/>
  <c r="G44" i="4"/>
  <c r="B45" i="8"/>
  <c r="H47" i="9"/>
  <c r="D45" i="2"/>
  <c r="C45" i="7"/>
  <c r="H43" i="5"/>
  <c r="F43" i="5"/>
  <c r="B46" i="9"/>
  <c r="C44" i="6"/>
  <c r="H45" i="4"/>
  <c r="R44" i="6"/>
  <c r="D45" i="8"/>
  <c r="F45" i="2"/>
  <c r="Q44" i="6"/>
  <c r="C46" i="9"/>
  <c r="E45" i="8"/>
  <c r="C44" i="4"/>
  <c r="F43" i="3"/>
  <c r="B44" i="6"/>
  <c r="C43" i="3"/>
  <c r="G46" i="9"/>
  <c r="D44" i="6"/>
  <c r="G43" i="5"/>
  <c r="O43" i="5"/>
  <c r="E43" i="3"/>
  <c r="K44" i="6"/>
  <c r="E45" i="7"/>
  <c r="H44" i="6"/>
  <c r="S44" i="6"/>
  <c r="I44" i="6"/>
  <c r="F45" i="8"/>
  <c r="D44" i="4"/>
  <c r="O44" i="6"/>
  <c r="P44" i="6"/>
  <c r="R43" i="5"/>
  <c r="G44" i="6"/>
  <c r="E44" i="6"/>
  <c r="B45" i="2"/>
  <c r="L44" i="6"/>
  <c r="E44" i="4"/>
  <c r="S43" i="5"/>
  <c r="G45" i="7"/>
  <c r="G45" i="8"/>
  <c r="B45" i="7"/>
  <c r="F44" i="4"/>
  <c r="G43" i="3"/>
  <c r="H44" i="3"/>
  <c r="E43" i="5"/>
  <c r="N44" i="6"/>
  <c r="F44" i="6"/>
  <c r="B43" i="5"/>
  <c r="D46" i="9"/>
  <c r="D43" i="3"/>
  <c r="L43" i="5"/>
  <c r="D43" i="5"/>
  <c r="E45" i="2"/>
  <c r="H45" i="2"/>
  <c r="F46" i="9"/>
  <c r="K43" i="5"/>
  <c r="H46" i="7"/>
  <c r="C43" i="5"/>
  <c r="D45" i="7"/>
  <c r="J43" i="5"/>
  <c r="M44" i="6"/>
  <c r="B43" i="3"/>
  <c r="M43" i="5"/>
  <c r="Q43" i="5"/>
  <c r="C45" i="8"/>
  <c r="E46" i="9"/>
  <c r="P43" i="5"/>
  <c r="N43" i="5"/>
  <c r="J44" i="6"/>
  <c r="F45" i="7"/>
  <c r="B44" i="4"/>
  <c r="I47" i="9"/>
  <c r="I43" i="5"/>
  <c r="G45" i="2"/>
  <c r="A48" i="9" l="1"/>
  <c r="A47" i="8"/>
  <c r="A47" i="7"/>
  <c r="A46" i="6"/>
  <c r="A45" i="5"/>
  <c r="A46" i="4"/>
  <c r="A45" i="3"/>
  <c r="A46" i="2"/>
  <c r="I48" i="9"/>
  <c r="S45" i="6"/>
  <c r="F44" i="3"/>
  <c r="G45" i="6"/>
  <c r="G46" i="8"/>
  <c r="H45" i="6"/>
  <c r="E47" i="9"/>
  <c r="F46" i="2"/>
  <c r="Q44" i="5"/>
  <c r="C44" i="3"/>
  <c r="C47" i="9"/>
  <c r="D46" i="7"/>
  <c r="E46" i="7"/>
  <c r="D45" i="4"/>
  <c r="D44" i="5"/>
  <c r="N44" i="5"/>
  <c r="M45" i="6"/>
  <c r="D47" i="9"/>
  <c r="G44" i="5"/>
  <c r="H47" i="7"/>
  <c r="L45" i="6"/>
  <c r="E45" i="6"/>
  <c r="C45" i="6"/>
  <c r="R44" i="5"/>
  <c r="O44" i="5"/>
  <c r="F46" i="8"/>
  <c r="F46" i="7"/>
  <c r="L44" i="5"/>
  <c r="I44" i="5"/>
  <c r="H46" i="2"/>
  <c r="E46" i="8"/>
  <c r="H46" i="4"/>
  <c r="B45" i="4"/>
  <c r="B47" i="9"/>
  <c r="O45" i="6"/>
  <c r="F47" i="9"/>
  <c r="E46" i="2"/>
  <c r="B44" i="3"/>
  <c r="R45" i="6"/>
  <c r="B46" i="8"/>
  <c r="C46" i="7"/>
  <c r="G46" i="7"/>
  <c r="I45" i="6"/>
  <c r="J45" i="6"/>
  <c r="D46" i="8"/>
  <c r="G44" i="3"/>
  <c r="E44" i="3"/>
  <c r="D44" i="3"/>
  <c r="B44" i="5"/>
  <c r="E44" i="5"/>
  <c r="C46" i="2"/>
  <c r="G47" i="9"/>
  <c r="D45" i="6"/>
  <c r="B45" i="6"/>
  <c r="Q45" i="6"/>
  <c r="J44" i="5"/>
  <c r="C46" i="8"/>
  <c r="D46" i="2"/>
  <c r="F45" i="6"/>
  <c r="K44" i="5"/>
  <c r="P44" i="5"/>
  <c r="C45" i="4"/>
  <c r="G45" i="4"/>
  <c r="E45" i="4"/>
  <c r="P45" i="6"/>
  <c r="G46" i="2"/>
  <c r="F45" i="4"/>
  <c r="H45" i="3"/>
  <c r="B46" i="7"/>
  <c r="B46" i="2"/>
  <c r="H44" i="5"/>
  <c r="S44" i="5"/>
  <c r="H48" i="9"/>
  <c r="N45" i="6"/>
  <c r="M44" i="5"/>
  <c r="K45" i="6"/>
  <c r="H47" i="8"/>
  <c r="C44" i="5"/>
  <c r="F44" i="5"/>
  <c r="A49" i="9" l="1"/>
  <c r="A48" i="8"/>
  <c r="A48" i="7"/>
  <c r="A47" i="6"/>
  <c r="A46" i="5"/>
  <c r="A47" i="4"/>
  <c r="A46" i="3"/>
  <c r="A47" i="2"/>
  <c r="I49" i="9"/>
  <c r="R46" i="6"/>
  <c r="F48" i="9"/>
  <c r="C47" i="7"/>
  <c r="B47" i="8"/>
  <c r="G45" i="3"/>
  <c r="D48" i="9"/>
  <c r="D47" i="2"/>
  <c r="E48" i="9"/>
  <c r="D46" i="6"/>
  <c r="O45" i="5"/>
  <c r="I46" i="6"/>
  <c r="B47" i="7"/>
  <c r="C45" i="5"/>
  <c r="B45" i="5"/>
  <c r="H47" i="4"/>
  <c r="L46" i="6"/>
  <c r="J45" i="5"/>
  <c r="Q45" i="5"/>
  <c r="E47" i="2"/>
  <c r="F46" i="4"/>
  <c r="E46" i="6"/>
  <c r="J46" i="6"/>
  <c r="R45" i="5"/>
  <c r="C45" i="3"/>
  <c r="N45" i="5"/>
  <c r="D45" i="3"/>
  <c r="S46" i="6"/>
  <c r="E47" i="7"/>
  <c r="E45" i="3"/>
  <c r="H46" i="6"/>
  <c r="C46" i="4"/>
  <c r="G48" i="9"/>
  <c r="O46" i="6"/>
  <c r="D47" i="8"/>
  <c r="G47" i="8"/>
  <c r="F46" i="6"/>
  <c r="B48" i="9"/>
  <c r="C46" i="6"/>
  <c r="H48" i="7"/>
  <c r="F47" i="8"/>
  <c r="H45" i="5"/>
  <c r="N46" i="6"/>
  <c r="F47" i="7"/>
  <c r="F47" i="2"/>
  <c r="C47" i="2"/>
  <c r="B46" i="6"/>
  <c r="G46" i="6"/>
  <c r="F45" i="3"/>
  <c r="Q46" i="6"/>
  <c r="G47" i="2"/>
  <c r="H46" i="3"/>
  <c r="G45" i="5"/>
  <c r="D47" i="7"/>
  <c r="K46" i="6"/>
  <c r="B46" i="4"/>
  <c r="E46" i="4"/>
  <c r="D45" i="5"/>
  <c r="H47" i="2"/>
  <c r="C47" i="8"/>
  <c r="B47" i="2"/>
  <c r="K45" i="5"/>
  <c r="F45" i="5"/>
  <c r="D46" i="4"/>
  <c r="G46" i="4"/>
  <c r="S45" i="5"/>
  <c r="P46" i="6"/>
  <c r="I45" i="5"/>
  <c r="H48" i="8"/>
  <c r="E45" i="5"/>
  <c r="L45" i="5"/>
  <c r="P45" i="5"/>
  <c r="H49" i="9"/>
  <c r="E47" i="8"/>
  <c r="B45" i="3"/>
  <c r="C48" i="9"/>
  <c r="G47" i="7"/>
  <c r="M45" i="5"/>
  <c r="M46" i="6"/>
  <c r="A50" i="9" l="1"/>
  <c r="A49" i="8"/>
  <c r="A49" i="7"/>
  <c r="A48" i="6"/>
  <c r="A47" i="5"/>
  <c r="A48" i="4"/>
  <c r="A47" i="3"/>
  <c r="A48" i="2"/>
  <c r="H50" i="9"/>
  <c r="R47" i="6"/>
  <c r="F48" i="8"/>
  <c r="G47" i="6"/>
  <c r="I50" i="9"/>
  <c r="K47" i="6"/>
  <c r="E47" i="6"/>
  <c r="G48" i="8"/>
  <c r="M47" i="6"/>
  <c r="D47" i="4"/>
  <c r="B48" i="7"/>
  <c r="D48" i="7"/>
  <c r="B48" i="2"/>
  <c r="E48" i="2"/>
  <c r="F47" i="4"/>
  <c r="F47" i="6"/>
  <c r="E46" i="5"/>
  <c r="E46" i="3"/>
  <c r="B49" i="9"/>
  <c r="G48" i="7"/>
  <c r="P47" i="6"/>
  <c r="H48" i="4"/>
  <c r="D46" i="5"/>
  <c r="S47" i="6"/>
  <c r="L46" i="5"/>
  <c r="D46" i="3"/>
  <c r="G46" i="5"/>
  <c r="Q46" i="5"/>
  <c r="G46" i="3"/>
  <c r="C47" i="6"/>
  <c r="C48" i="7"/>
  <c r="D48" i="8"/>
  <c r="E48" i="7"/>
  <c r="S46" i="5"/>
  <c r="E49" i="9"/>
  <c r="H47" i="6"/>
  <c r="O47" i="6"/>
  <c r="C47" i="4"/>
  <c r="B48" i="8"/>
  <c r="H49" i="8"/>
  <c r="H47" i="3"/>
  <c r="J46" i="5"/>
  <c r="L47" i="6"/>
  <c r="D47" i="6"/>
  <c r="C49" i="9"/>
  <c r="N47" i="6"/>
  <c r="F48" i="2"/>
  <c r="F49" i="9"/>
  <c r="I46" i="5"/>
  <c r="E47" i="4"/>
  <c r="J47" i="6"/>
  <c r="D49" i="9"/>
  <c r="D48" i="2"/>
  <c r="H48" i="2"/>
  <c r="G47" i="4"/>
  <c r="F48" i="7"/>
  <c r="C46" i="5"/>
  <c r="B46" i="5"/>
  <c r="I47" i="6"/>
  <c r="R46" i="5"/>
  <c r="C46" i="3"/>
  <c r="F46" i="3"/>
  <c r="B47" i="4"/>
  <c r="Q47" i="6"/>
  <c r="G49" i="9"/>
  <c r="K46" i="5"/>
  <c r="N46" i="5"/>
  <c r="B47" i="6"/>
  <c r="H46" i="5"/>
  <c r="C48" i="2"/>
  <c r="M46" i="5"/>
  <c r="P46" i="5"/>
  <c r="G48" i="2"/>
  <c r="C48" i="8"/>
  <c r="O46" i="5"/>
  <c r="H49" i="7"/>
  <c r="E48" i="8"/>
  <c r="B46" i="3"/>
  <c r="F46" i="5"/>
  <c r="A51" i="9" l="1"/>
  <c r="A50" i="8"/>
  <c r="A50" i="7"/>
  <c r="A49" i="6"/>
  <c r="A48" i="5"/>
  <c r="A49" i="4"/>
  <c r="A48" i="3"/>
  <c r="A49" i="2"/>
  <c r="I51" i="9"/>
  <c r="B48" i="6"/>
  <c r="H49" i="2"/>
  <c r="Q48" i="6"/>
  <c r="D48" i="6"/>
  <c r="C50" i="9"/>
  <c r="D50" i="9"/>
  <c r="C47" i="3"/>
  <c r="H50" i="8"/>
  <c r="I47" i="5"/>
  <c r="F49" i="7"/>
  <c r="H48" i="3"/>
  <c r="L47" i="5"/>
  <c r="D49" i="8"/>
  <c r="E47" i="3"/>
  <c r="G48" i="4"/>
  <c r="J47" i="5"/>
  <c r="L48" i="6"/>
  <c r="G48" i="6"/>
  <c r="G50" i="9"/>
  <c r="F48" i="4"/>
  <c r="B50" i="9"/>
  <c r="G49" i="8"/>
  <c r="E50" i="9"/>
  <c r="K47" i="5"/>
  <c r="N47" i="5"/>
  <c r="G49" i="7"/>
  <c r="B49" i="7"/>
  <c r="B48" i="4"/>
  <c r="F47" i="5"/>
  <c r="J48" i="6"/>
  <c r="H48" i="6"/>
  <c r="E47" i="5"/>
  <c r="D48" i="4"/>
  <c r="C49" i="8"/>
  <c r="B49" i="8"/>
  <c r="R48" i="6"/>
  <c r="C48" i="6"/>
  <c r="Q47" i="5"/>
  <c r="D47" i="3"/>
  <c r="S48" i="6"/>
  <c r="D47" i="5"/>
  <c r="R47" i="5"/>
  <c r="N48" i="6"/>
  <c r="C49" i="7"/>
  <c r="E48" i="4"/>
  <c r="G47" i="5"/>
  <c r="G47" i="3"/>
  <c r="F49" i="8"/>
  <c r="I48" i="6"/>
  <c r="F50" i="9"/>
  <c r="H47" i="5"/>
  <c r="D49" i="7"/>
  <c r="E49" i="2"/>
  <c r="B47" i="5"/>
  <c r="P47" i="5"/>
  <c r="M47" i="5"/>
  <c r="P48" i="6"/>
  <c r="B49" i="2"/>
  <c r="C49" i="2"/>
  <c r="B47" i="3"/>
  <c r="H50" i="7"/>
  <c r="F49" i="2"/>
  <c r="C48" i="4"/>
  <c r="K48" i="6"/>
  <c r="O48" i="6"/>
  <c r="G49" i="2"/>
  <c r="D49" i="2"/>
  <c r="F48" i="6"/>
  <c r="H49" i="4"/>
  <c r="M48" i="6"/>
  <c r="E49" i="8"/>
  <c r="O47" i="5"/>
  <c r="H51" i="9"/>
  <c r="E48" i="6"/>
  <c r="E49" i="7"/>
  <c r="C47" i="5"/>
  <c r="S47" i="5"/>
  <c r="F47" i="3"/>
  <c r="A52" i="9" l="1"/>
  <c r="A51" i="8"/>
  <c r="A51" i="7"/>
  <c r="A50" i="6"/>
  <c r="A49" i="5"/>
  <c r="A50" i="4"/>
  <c r="A49" i="3"/>
  <c r="A50" i="2"/>
  <c r="H52" i="9"/>
  <c r="L48" i="5"/>
  <c r="C48" i="3"/>
  <c r="H49" i="3"/>
  <c r="I52" i="9"/>
  <c r="B48" i="3"/>
  <c r="O49" i="6"/>
  <c r="J49" i="6"/>
  <c r="I48" i="5"/>
  <c r="G51" i="9"/>
  <c r="C50" i="8"/>
  <c r="E50" i="8"/>
  <c r="K49" i="6"/>
  <c r="G48" i="3"/>
  <c r="F48" i="5"/>
  <c r="B50" i="8"/>
  <c r="D50" i="7"/>
  <c r="F50" i="7"/>
  <c r="F49" i="4"/>
  <c r="G50" i="8"/>
  <c r="G50" i="2"/>
  <c r="R49" i="6"/>
  <c r="D49" i="6"/>
  <c r="C48" i="5"/>
  <c r="E51" i="9"/>
  <c r="F50" i="8"/>
  <c r="N48" i="5"/>
  <c r="D50" i="2"/>
  <c r="F51" i="9"/>
  <c r="H49" i="6"/>
  <c r="B50" i="2"/>
  <c r="H51" i="7"/>
  <c r="C51" i="9"/>
  <c r="Q49" i="6"/>
  <c r="H48" i="5"/>
  <c r="E48" i="5"/>
  <c r="G49" i="6"/>
  <c r="K48" i="5"/>
  <c r="S49" i="6"/>
  <c r="F49" i="6"/>
  <c r="P48" i="5"/>
  <c r="P49" i="6"/>
  <c r="C50" i="7"/>
  <c r="M49" i="6"/>
  <c r="G50" i="7"/>
  <c r="D50" i="8"/>
  <c r="S48" i="5"/>
  <c r="E48" i="3"/>
  <c r="R48" i="5"/>
  <c r="D51" i="9"/>
  <c r="B48" i="5"/>
  <c r="E49" i="4"/>
  <c r="G49" i="4"/>
  <c r="B49" i="4"/>
  <c r="G48" i="5"/>
  <c r="E49" i="6"/>
  <c r="H50" i="4"/>
  <c r="H50" i="2"/>
  <c r="D48" i="5"/>
  <c r="L49" i="6"/>
  <c r="C49" i="4"/>
  <c r="D48" i="3"/>
  <c r="Q48" i="5"/>
  <c r="N49" i="6"/>
  <c r="M48" i="5"/>
  <c r="C49" i="6"/>
  <c r="H51" i="8"/>
  <c r="F48" i="3"/>
  <c r="O48" i="5"/>
  <c r="D49" i="4"/>
  <c r="E50" i="7"/>
  <c r="B49" i="6"/>
  <c r="B51" i="9"/>
  <c r="I49" i="6"/>
  <c r="F50" i="2"/>
  <c r="J48" i="5"/>
  <c r="B50" i="7"/>
  <c r="E50" i="2"/>
  <c r="A53" i="9" l="1"/>
  <c r="A52" i="8"/>
  <c r="A52" i="7"/>
  <c r="A51" i="6"/>
  <c r="A50" i="5"/>
  <c r="A51" i="4"/>
  <c r="A50" i="3"/>
  <c r="A51" i="2"/>
  <c r="C50" i="2"/>
  <c r="H49" i="5"/>
  <c r="O50" i="6"/>
  <c r="I53" i="9"/>
  <c r="F51" i="8"/>
  <c r="C50" i="4"/>
  <c r="E49" i="3"/>
  <c r="H52" i="8"/>
  <c r="H53" i="9"/>
  <c r="B51" i="7"/>
  <c r="B50" i="6"/>
  <c r="G51" i="7"/>
  <c r="L50" i="6"/>
  <c r="S49" i="5"/>
  <c r="P50" i="6"/>
  <c r="E50" i="6"/>
  <c r="C49" i="5"/>
  <c r="D51" i="2"/>
  <c r="F50" i="4"/>
  <c r="Q49" i="5"/>
  <c r="I50" i="6"/>
  <c r="C51" i="7"/>
  <c r="F49" i="5"/>
  <c r="D49" i="5"/>
  <c r="P49" i="5"/>
  <c r="J50" i="6"/>
  <c r="B52" i="9"/>
  <c r="D50" i="4"/>
  <c r="O49" i="5"/>
  <c r="D49" i="3"/>
  <c r="G51" i="2"/>
  <c r="B49" i="3"/>
  <c r="F50" i="6"/>
  <c r="J49" i="5"/>
  <c r="R49" i="5"/>
  <c r="L49" i="5"/>
  <c r="D51" i="8"/>
  <c r="M50" i="6"/>
  <c r="F49" i="3"/>
  <c r="H50" i="6"/>
  <c r="H52" i="7"/>
  <c r="B51" i="8"/>
  <c r="S50" i="6"/>
  <c r="H51" i="4"/>
  <c r="N49" i="5"/>
  <c r="D52" i="9"/>
  <c r="R50" i="6"/>
  <c r="C52" i="9"/>
  <c r="E51" i="2"/>
  <c r="E49" i="5"/>
  <c r="K49" i="5"/>
  <c r="E51" i="7"/>
  <c r="D50" i="6"/>
  <c r="E51" i="8"/>
  <c r="H51" i="2"/>
  <c r="C50" i="6"/>
  <c r="D51" i="7"/>
  <c r="E52" i="9"/>
  <c r="N50" i="6"/>
  <c r="B51" i="2"/>
  <c r="B49" i="5"/>
  <c r="M49" i="5"/>
  <c r="G49" i="3"/>
  <c r="K50" i="6"/>
  <c r="C51" i="8"/>
  <c r="Q50" i="6"/>
  <c r="C49" i="3"/>
  <c r="I49" i="5"/>
  <c r="F51" i="7"/>
  <c r="G52" i="9"/>
  <c r="G50" i="4"/>
  <c r="G51" i="8"/>
  <c r="G49" i="5"/>
  <c r="G50" i="6"/>
  <c r="E50" i="4"/>
  <c r="C51" i="2"/>
  <c r="F52" i="9"/>
  <c r="B50" i="4"/>
  <c r="H50" i="3"/>
  <c r="F51" i="2"/>
  <c r="A54" i="9" l="1"/>
  <c r="A53" i="8"/>
  <c r="A53" i="7"/>
  <c r="A52" i="6"/>
  <c r="A51" i="5"/>
  <c r="A52" i="4"/>
  <c r="A51" i="3"/>
  <c r="A52" i="2"/>
  <c r="H54" i="9"/>
  <c r="G52" i="7"/>
  <c r="B50" i="3"/>
  <c r="J50" i="5"/>
  <c r="C51" i="6"/>
  <c r="D51" i="6"/>
  <c r="E52" i="7"/>
  <c r="D51" i="4"/>
  <c r="B53" i="9"/>
  <c r="F50" i="5"/>
  <c r="C50" i="5"/>
  <c r="B52" i="7"/>
  <c r="H52" i="4"/>
  <c r="F50" i="3"/>
  <c r="B52" i="8"/>
  <c r="F52" i="7"/>
  <c r="J51" i="6"/>
  <c r="D52" i="8"/>
  <c r="N50" i="5"/>
  <c r="E51" i="4"/>
  <c r="G51" i="6"/>
  <c r="M50" i="5"/>
  <c r="E50" i="3"/>
  <c r="F53" i="9"/>
  <c r="G52" i="8"/>
  <c r="Q51" i="6"/>
  <c r="E51" i="6"/>
  <c r="F51" i="4"/>
  <c r="H51" i="6"/>
  <c r="D52" i="7"/>
  <c r="E52" i="8"/>
  <c r="B50" i="5"/>
  <c r="F52" i="8"/>
  <c r="H52" i="2"/>
  <c r="G50" i="3"/>
  <c r="C52" i="7"/>
  <c r="H51" i="3"/>
  <c r="L50" i="5"/>
  <c r="Q50" i="5"/>
  <c r="I54" i="9"/>
  <c r="P51" i="6"/>
  <c r="C53" i="9"/>
  <c r="B51" i="6"/>
  <c r="K51" i="6"/>
  <c r="R51" i="6"/>
  <c r="K50" i="5"/>
  <c r="I51" i="6"/>
  <c r="D50" i="5"/>
  <c r="S50" i="5"/>
  <c r="N51" i="6"/>
  <c r="L51" i="6"/>
  <c r="H53" i="8"/>
  <c r="G53" i="9"/>
  <c r="C51" i="4"/>
  <c r="F51" i="6"/>
  <c r="E50" i="5"/>
  <c r="E53" i="9"/>
  <c r="R50" i="5"/>
  <c r="H50" i="5"/>
  <c r="M51" i="6"/>
  <c r="D53" i="9"/>
  <c r="O51" i="6"/>
  <c r="G50" i="5"/>
  <c r="O50" i="5"/>
  <c r="H53" i="7"/>
  <c r="G51" i="4"/>
  <c r="D50" i="3"/>
  <c r="I50" i="5"/>
  <c r="S51" i="6"/>
  <c r="C50" i="3"/>
  <c r="C52" i="8"/>
  <c r="B51" i="4"/>
  <c r="P50" i="5"/>
  <c r="F52" i="2"/>
  <c r="A55" i="9" l="1"/>
  <c r="A54" i="8"/>
  <c r="A54" i="7"/>
  <c r="A53" i="6"/>
  <c r="A52" i="5"/>
  <c r="A53" i="4"/>
  <c r="A52" i="3"/>
  <c r="A53" i="2"/>
  <c r="C52" i="2"/>
  <c r="O51" i="5"/>
  <c r="P52" i="6"/>
  <c r="B53" i="2"/>
  <c r="E54" i="9"/>
  <c r="E53" i="7"/>
  <c r="G51" i="5"/>
  <c r="H54" i="8"/>
  <c r="B52" i="4"/>
  <c r="M52" i="6"/>
  <c r="F53" i="7"/>
  <c r="E52" i="2"/>
  <c r="H52" i="6"/>
  <c r="B53" i="7"/>
  <c r="O52" i="6"/>
  <c r="G51" i="3"/>
  <c r="F51" i="5"/>
  <c r="N51" i="5"/>
  <c r="G52" i="6"/>
  <c r="J51" i="5"/>
  <c r="I52" i="6"/>
  <c r="H53" i="2"/>
  <c r="G52" i="2"/>
  <c r="F54" i="9"/>
  <c r="E51" i="3"/>
  <c r="E52" i="4"/>
  <c r="Q51" i="5"/>
  <c r="H51" i="5"/>
  <c r="C53" i="8"/>
  <c r="D53" i="2"/>
  <c r="B54" i="9"/>
  <c r="C53" i="2"/>
  <c r="F53" i="8"/>
  <c r="D52" i="2"/>
  <c r="C51" i="5"/>
  <c r="L51" i="5"/>
  <c r="H55" i="9"/>
  <c r="R51" i="5"/>
  <c r="Q52" i="6"/>
  <c r="G54" i="9"/>
  <c r="D51" i="3"/>
  <c r="F53" i="2"/>
  <c r="I51" i="5"/>
  <c r="H52" i="3"/>
  <c r="B52" i="2"/>
  <c r="B51" i="3"/>
  <c r="B53" i="8"/>
  <c r="G53" i="7"/>
  <c r="D53" i="8"/>
  <c r="E51" i="5"/>
  <c r="K51" i="5"/>
  <c r="G53" i="8"/>
  <c r="F52" i="4"/>
  <c r="S52" i="6"/>
  <c r="D51" i="5"/>
  <c r="I55" i="9"/>
  <c r="J52" i="6"/>
  <c r="G53" i="2"/>
  <c r="B51" i="5"/>
  <c r="E53" i="2"/>
  <c r="S51" i="5"/>
  <c r="L52" i="6"/>
  <c r="E52" i="6"/>
  <c r="M51" i="5"/>
  <c r="F52" i="6"/>
  <c r="N52" i="6"/>
  <c r="H53" i="4"/>
  <c r="C52" i="4"/>
  <c r="D52" i="4"/>
  <c r="G52" i="4"/>
  <c r="C53" i="7"/>
  <c r="B52" i="6"/>
  <c r="C51" i="3"/>
  <c r="D53" i="7"/>
  <c r="C52" i="6"/>
  <c r="D54" i="9"/>
  <c r="K52" i="6"/>
  <c r="H54" i="7"/>
  <c r="R52" i="6"/>
  <c r="D52" i="6"/>
  <c r="F51" i="3"/>
  <c r="E53" i="8"/>
  <c r="C54" i="9"/>
  <c r="P51" i="5"/>
  <c r="A56" i="9" l="1"/>
  <c r="A55" i="8"/>
  <c r="A55" i="7"/>
  <c r="A54" i="6"/>
  <c r="A53" i="5"/>
  <c r="A54" i="4"/>
  <c r="A53" i="3"/>
  <c r="A54" i="2"/>
  <c r="I56" i="9"/>
  <c r="K52" i="5"/>
  <c r="F54" i="7"/>
  <c r="D54" i="8"/>
  <c r="C53" i="4"/>
  <c r="H56" i="9"/>
  <c r="R52" i="5"/>
  <c r="Q53" i="6"/>
  <c r="R53" i="6"/>
  <c r="H53" i="6"/>
  <c r="H55" i="7"/>
  <c r="G53" i="6"/>
  <c r="N53" i="6"/>
  <c r="G55" i="9"/>
  <c r="S52" i="5"/>
  <c r="H53" i="3"/>
  <c r="F52" i="5"/>
  <c r="O52" i="5"/>
  <c r="C53" i="6"/>
  <c r="H52" i="5"/>
  <c r="B54" i="8"/>
  <c r="D54" i="7"/>
  <c r="C55" i="9"/>
  <c r="L53" i="6"/>
  <c r="O53" i="6"/>
  <c r="J53" i="6"/>
  <c r="S53" i="6"/>
  <c r="L52" i="5"/>
  <c r="C52" i="3"/>
  <c r="G54" i="7"/>
  <c r="E54" i="7"/>
  <c r="F55" i="9"/>
  <c r="H55" i="8"/>
  <c r="E54" i="8"/>
  <c r="F53" i="4"/>
  <c r="F54" i="8"/>
  <c r="I52" i="5"/>
  <c r="B55" i="9"/>
  <c r="D53" i="6"/>
  <c r="G52" i="3"/>
  <c r="E52" i="3"/>
  <c r="G53" i="4"/>
  <c r="D55" i="9"/>
  <c r="Q52" i="5"/>
  <c r="B53" i="4"/>
  <c r="D52" i="5"/>
  <c r="N52" i="5"/>
  <c r="J52" i="5"/>
  <c r="I53" i="6"/>
  <c r="P53" i="6"/>
  <c r="H54" i="4"/>
  <c r="F52" i="3"/>
  <c r="E52" i="5"/>
  <c r="M52" i="5"/>
  <c r="F53" i="6"/>
  <c r="B52" i="3"/>
  <c r="D52" i="3"/>
  <c r="B52" i="5"/>
  <c r="G52" i="5"/>
  <c r="E53" i="6"/>
  <c r="G54" i="8"/>
  <c r="G54" i="2"/>
  <c r="E55" i="9"/>
  <c r="D53" i="4"/>
  <c r="C52" i="5"/>
  <c r="C54" i="7"/>
  <c r="C54" i="8"/>
  <c r="B53" i="6"/>
  <c r="M53" i="6"/>
  <c r="P52" i="5"/>
  <c r="E53" i="4"/>
  <c r="K53" i="6"/>
  <c r="B54" i="7"/>
  <c r="H54" i="2"/>
  <c r="A57" i="9" l="1"/>
  <c r="A56" i="8"/>
  <c r="A56" i="7"/>
  <c r="A55" i="6"/>
  <c r="A54" i="5"/>
  <c r="A55" i="4"/>
  <c r="A54" i="3"/>
  <c r="A55" i="2"/>
  <c r="D54" i="2"/>
  <c r="N53" i="5"/>
  <c r="F55" i="8"/>
  <c r="E55" i="2"/>
  <c r="F55" i="7"/>
  <c r="C55" i="7"/>
  <c r="I57" i="9"/>
  <c r="F53" i="5"/>
  <c r="G55" i="7"/>
  <c r="S54" i="6"/>
  <c r="B54" i="6"/>
  <c r="D53" i="5"/>
  <c r="B54" i="4"/>
  <c r="E53" i="5"/>
  <c r="H55" i="2"/>
  <c r="G54" i="6"/>
  <c r="C54" i="2"/>
  <c r="H56" i="8"/>
  <c r="P53" i="5"/>
  <c r="H56" i="7"/>
  <c r="M53" i="5"/>
  <c r="E54" i="4"/>
  <c r="D55" i="7"/>
  <c r="G55" i="8"/>
  <c r="B53" i="5"/>
  <c r="Q53" i="5"/>
  <c r="F55" i="2"/>
  <c r="K53" i="5"/>
  <c r="J54" i="6"/>
  <c r="H54" i="6"/>
  <c r="D54" i="6"/>
  <c r="G55" i="2"/>
  <c r="B53" i="3"/>
  <c r="E54" i="2"/>
  <c r="D53" i="3"/>
  <c r="O53" i="5"/>
  <c r="I53" i="5"/>
  <c r="C56" i="9"/>
  <c r="P54" i="6"/>
  <c r="Q54" i="6"/>
  <c r="C53" i="5"/>
  <c r="E54" i="6"/>
  <c r="D56" i="9"/>
  <c r="H54" i="3"/>
  <c r="R53" i="5"/>
  <c r="E56" i="9"/>
  <c r="L53" i="5"/>
  <c r="O54" i="6"/>
  <c r="M54" i="6"/>
  <c r="E55" i="8"/>
  <c r="C55" i="2"/>
  <c r="S53" i="5"/>
  <c r="I54" i="6"/>
  <c r="F54" i="2"/>
  <c r="E55" i="7"/>
  <c r="H55" i="4"/>
  <c r="F56" i="9"/>
  <c r="F53" i="3"/>
  <c r="B56" i="9"/>
  <c r="C53" i="3"/>
  <c r="H53" i="5"/>
  <c r="B54" i="2"/>
  <c r="E53" i="3"/>
  <c r="D54" i="4"/>
  <c r="G54" i="4"/>
  <c r="L54" i="6"/>
  <c r="B55" i="8"/>
  <c r="D55" i="2"/>
  <c r="C54" i="6"/>
  <c r="H57" i="9"/>
  <c r="F54" i="6"/>
  <c r="G53" i="3"/>
  <c r="G53" i="5"/>
  <c r="B55" i="2"/>
  <c r="G56" i="9"/>
  <c r="J53" i="5"/>
  <c r="F54" i="4"/>
  <c r="N54" i="6"/>
  <c r="K54" i="6"/>
  <c r="B55" i="7"/>
  <c r="C54" i="4"/>
  <c r="R54" i="6"/>
  <c r="C55" i="8"/>
  <c r="D55" i="8"/>
  <c r="A58" i="9" l="1"/>
  <c r="A57" i="8"/>
  <c r="A57" i="7"/>
  <c r="A56" i="6"/>
  <c r="A55" i="5"/>
  <c r="A56" i="4"/>
  <c r="A55" i="3"/>
  <c r="A56" i="2"/>
  <c r="H58" i="9"/>
  <c r="B56" i="8"/>
  <c r="F54" i="3"/>
  <c r="F55" i="6"/>
  <c r="H56" i="4"/>
  <c r="C54" i="3"/>
  <c r="G57" i="9"/>
  <c r="E56" i="7"/>
  <c r="L54" i="5"/>
  <c r="E54" i="3"/>
  <c r="F55" i="4"/>
  <c r="K54" i="5"/>
  <c r="B57" i="9"/>
  <c r="M55" i="6"/>
  <c r="C55" i="4"/>
  <c r="B55" i="4"/>
  <c r="I58" i="9"/>
  <c r="E54" i="5"/>
  <c r="J54" i="5"/>
  <c r="E55" i="6"/>
  <c r="H57" i="7"/>
  <c r="O54" i="5"/>
  <c r="Q55" i="6"/>
  <c r="G56" i="8"/>
  <c r="F54" i="5"/>
  <c r="H54" i="5"/>
  <c r="I55" i="6"/>
  <c r="M54" i="5"/>
  <c r="F56" i="7"/>
  <c r="P54" i="5"/>
  <c r="P55" i="6"/>
  <c r="C57" i="9"/>
  <c r="C56" i="8"/>
  <c r="F56" i="8"/>
  <c r="G56" i="7"/>
  <c r="E57" i="9"/>
  <c r="R54" i="5"/>
  <c r="F57" i="9"/>
  <c r="L55" i="6"/>
  <c r="D57" i="9"/>
  <c r="G54" i="5"/>
  <c r="D56" i="8"/>
  <c r="B54" i="3"/>
  <c r="G55" i="6"/>
  <c r="D56" i="7"/>
  <c r="O55" i="6"/>
  <c r="K55" i="6"/>
  <c r="J55" i="6"/>
  <c r="S55" i="6"/>
  <c r="R55" i="6"/>
  <c r="D55" i="6"/>
  <c r="C54" i="5"/>
  <c r="S54" i="5"/>
  <c r="H57" i="8"/>
  <c r="E55" i="4"/>
  <c r="B56" i="7"/>
  <c r="G55" i="4"/>
  <c r="Q54" i="5"/>
  <c r="H55" i="3"/>
  <c r="B55" i="6"/>
  <c r="H55" i="6"/>
  <c r="I54" i="5"/>
  <c r="E56" i="8"/>
  <c r="D54" i="3"/>
  <c r="C55" i="6"/>
  <c r="N54" i="5"/>
  <c r="D55" i="4"/>
  <c r="N55" i="6"/>
  <c r="G54" i="3"/>
  <c r="C56" i="7"/>
  <c r="B54" i="5"/>
  <c r="D54" i="5"/>
  <c r="F56" i="2"/>
  <c r="A59" i="9" l="1"/>
  <c r="A58" i="8"/>
  <c r="A58" i="7"/>
  <c r="A57" i="6"/>
  <c r="A56" i="5"/>
  <c r="A57" i="4"/>
  <c r="A56" i="3"/>
  <c r="A57" i="2"/>
  <c r="D56" i="2"/>
  <c r="F58" i="9"/>
  <c r="Q56" i="6"/>
  <c r="O56" i="6"/>
  <c r="Q55" i="5"/>
  <c r="D57" i="2"/>
  <c r="B58" i="9"/>
  <c r="G56" i="4"/>
  <c r="G57" i="7"/>
  <c r="B57" i="8"/>
  <c r="N55" i="5"/>
  <c r="D58" i="9"/>
  <c r="H57" i="2"/>
  <c r="H56" i="3"/>
  <c r="E56" i="2"/>
  <c r="B55" i="3"/>
  <c r="N56" i="6"/>
  <c r="B56" i="6"/>
  <c r="F57" i="7"/>
  <c r="H58" i="7"/>
  <c r="C56" i="4"/>
  <c r="C55" i="5"/>
  <c r="S55" i="5"/>
  <c r="F56" i="6"/>
  <c r="E57" i="7"/>
  <c r="G56" i="6"/>
  <c r="J56" i="6"/>
  <c r="D57" i="7"/>
  <c r="F55" i="3"/>
  <c r="G57" i="2"/>
  <c r="H56" i="2"/>
  <c r="M55" i="5"/>
  <c r="E57" i="2"/>
  <c r="G57" i="8"/>
  <c r="F55" i="5"/>
  <c r="E58" i="9"/>
  <c r="P55" i="5"/>
  <c r="H55" i="5"/>
  <c r="P56" i="6"/>
  <c r="B55" i="5"/>
  <c r="I56" i="6"/>
  <c r="H57" i="4"/>
  <c r="D56" i="4"/>
  <c r="E56" i="6"/>
  <c r="C56" i="2"/>
  <c r="C57" i="8"/>
  <c r="F56" i="4"/>
  <c r="B56" i="4"/>
  <c r="L56" i="6"/>
  <c r="J55" i="5"/>
  <c r="F57" i="8"/>
  <c r="R56" i="6"/>
  <c r="D55" i="5"/>
  <c r="M56" i="6"/>
  <c r="E56" i="4"/>
  <c r="K56" i="6"/>
  <c r="G56" i="2"/>
  <c r="F57" i="2"/>
  <c r="O55" i="5"/>
  <c r="R55" i="5"/>
  <c r="C57" i="7"/>
  <c r="C56" i="6"/>
  <c r="E57" i="8"/>
  <c r="C55" i="3"/>
  <c r="L55" i="5"/>
  <c r="B57" i="2"/>
  <c r="E55" i="3"/>
  <c r="B57" i="7"/>
  <c r="I55" i="5"/>
  <c r="B56" i="2"/>
  <c r="K55" i="5"/>
  <c r="H56" i="6"/>
  <c r="D56" i="6"/>
  <c r="D57" i="8"/>
  <c r="E55" i="5"/>
  <c r="G55" i="3"/>
  <c r="C58" i="9"/>
  <c r="S56" i="6"/>
  <c r="G58" i="9"/>
  <c r="I59" i="9"/>
  <c r="G55" i="5"/>
  <c r="D55" i="3"/>
  <c r="H58" i="8"/>
  <c r="H59" i="9"/>
  <c r="C57" i="2"/>
  <c r="A60" i="9" l="1"/>
  <c r="A59" i="8"/>
  <c r="A59" i="7"/>
  <c r="A58" i="6"/>
  <c r="A57" i="5"/>
  <c r="A58" i="4"/>
  <c r="A57" i="3"/>
  <c r="A58" i="2"/>
  <c r="I60" i="9"/>
  <c r="S57" i="6"/>
  <c r="D59" i="9"/>
  <c r="B57" i="6"/>
  <c r="F57" i="6"/>
  <c r="P57" i="6"/>
  <c r="K56" i="5"/>
  <c r="G56" i="5"/>
  <c r="L57" i="6"/>
  <c r="C56" i="5"/>
  <c r="N57" i="6"/>
  <c r="G58" i="7"/>
  <c r="F58" i="7"/>
  <c r="B56" i="3"/>
  <c r="N56" i="5"/>
  <c r="K57" i="6"/>
  <c r="G59" i="9"/>
  <c r="Q56" i="5"/>
  <c r="G56" i="3"/>
  <c r="D57" i="4"/>
  <c r="E58" i="7"/>
  <c r="S56" i="5"/>
  <c r="J56" i="5"/>
  <c r="D56" i="5"/>
  <c r="D57" i="6"/>
  <c r="C59" i="9"/>
  <c r="R56" i="5"/>
  <c r="E56" i="3"/>
  <c r="C58" i="7"/>
  <c r="H57" i="6"/>
  <c r="F59" i="9"/>
  <c r="B58" i="7"/>
  <c r="H59" i="7"/>
  <c r="F56" i="5"/>
  <c r="B57" i="4"/>
  <c r="H56" i="5"/>
  <c r="C56" i="3"/>
  <c r="E59" i="9"/>
  <c r="O57" i="6"/>
  <c r="C58" i="8"/>
  <c r="C57" i="6"/>
  <c r="E56" i="5"/>
  <c r="R57" i="6"/>
  <c r="I56" i="5"/>
  <c r="B58" i="8"/>
  <c r="G58" i="8"/>
  <c r="M56" i="5"/>
  <c r="H60" i="9"/>
  <c r="B59" i="9"/>
  <c r="L56" i="5"/>
  <c r="D58" i="8"/>
  <c r="F58" i="8"/>
  <c r="B56" i="5"/>
  <c r="E57" i="4"/>
  <c r="D56" i="3"/>
  <c r="E57" i="6"/>
  <c r="E58" i="8"/>
  <c r="M57" i="6"/>
  <c r="O56" i="5"/>
  <c r="P56" i="5"/>
  <c r="Q57" i="6"/>
  <c r="F56" i="3"/>
  <c r="D58" i="7"/>
  <c r="J57" i="6"/>
  <c r="C57" i="4"/>
  <c r="I57" i="6"/>
  <c r="H59" i="8"/>
  <c r="H58" i="4"/>
  <c r="F57" i="4"/>
  <c r="G57" i="4"/>
  <c r="H57" i="3"/>
  <c r="G57" i="6"/>
  <c r="E58" i="2"/>
  <c r="A61" i="9" l="1"/>
  <c r="A60" i="8"/>
  <c r="A60" i="7"/>
  <c r="A59" i="6"/>
  <c r="A58" i="5"/>
  <c r="A59" i="4"/>
  <c r="A58" i="3"/>
  <c r="A59" i="2"/>
  <c r="F58" i="2"/>
  <c r="F57" i="5"/>
  <c r="B59" i="7"/>
  <c r="P58" i="6"/>
  <c r="F60" i="9"/>
  <c r="Q58" i="6"/>
  <c r="G59" i="2"/>
  <c r="G59" i="7"/>
  <c r="F59" i="7"/>
  <c r="B59" i="8"/>
  <c r="H59" i="4"/>
  <c r="H58" i="3"/>
  <c r="B58" i="2"/>
  <c r="C57" i="3"/>
  <c r="B58" i="4"/>
  <c r="F59" i="8"/>
  <c r="D59" i="8"/>
  <c r="E59" i="7"/>
  <c r="J57" i="5"/>
  <c r="F58" i="6"/>
  <c r="C58" i="6"/>
  <c r="D59" i="2"/>
  <c r="E57" i="5"/>
  <c r="E59" i="8"/>
  <c r="S58" i="6"/>
  <c r="P57" i="5"/>
  <c r="L58" i="6"/>
  <c r="H58" i="2"/>
  <c r="J58" i="6"/>
  <c r="B59" i="2"/>
  <c r="H59" i="2"/>
  <c r="D59" i="7"/>
  <c r="G60" i="9"/>
  <c r="D57" i="5"/>
  <c r="G58" i="4"/>
  <c r="E57" i="3"/>
  <c r="D58" i="4"/>
  <c r="O58" i="6"/>
  <c r="N58" i="6"/>
  <c r="B57" i="5"/>
  <c r="F59" i="2"/>
  <c r="C59" i="8"/>
  <c r="C58" i="2"/>
  <c r="E60" i="9"/>
  <c r="E59" i="2"/>
  <c r="F58" i="4"/>
  <c r="C59" i="7"/>
  <c r="M57" i="5"/>
  <c r="H57" i="5"/>
  <c r="I57" i="5"/>
  <c r="Q57" i="5"/>
  <c r="R57" i="5"/>
  <c r="S57" i="5"/>
  <c r="B57" i="3"/>
  <c r="I58" i="6"/>
  <c r="D58" i="2"/>
  <c r="H58" i="6"/>
  <c r="D57" i="3"/>
  <c r="C57" i="5"/>
  <c r="O57" i="5"/>
  <c r="E58" i="6"/>
  <c r="G59" i="8"/>
  <c r="G57" i="3"/>
  <c r="B60" i="9"/>
  <c r="R58" i="6"/>
  <c r="C58" i="4"/>
  <c r="N57" i="5"/>
  <c r="H60" i="7"/>
  <c r="G58" i="2"/>
  <c r="M58" i="6"/>
  <c r="L57" i="5"/>
  <c r="E58" i="4"/>
  <c r="G57" i="5"/>
  <c r="D58" i="6"/>
  <c r="K57" i="5"/>
  <c r="K58" i="6"/>
  <c r="F57" i="3"/>
  <c r="D60" i="9"/>
  <c r="C60" i="9"/>
  <c r="G58" i="6"/>
  <c r="B58" i="6"/>
  <c r="H60" i="8"/>
  <c r="H61" i="9"/>
  <c r="A62" i="9" l="1"/>
  <c r="A61" i="8"/>
  <c r="A61" i="7"/>
  <c r="A60" i="6"/>
  <c r="A59" i="5"/>
  <c r="A60" i="4"/>
  <c r="A59" i="3"/>
  <c r="A60" i="2"/>
  <c r="I61" i="9"/>
  <c r="E59" i="4"/>
  <c r="J58" i="5"/>
  <c r="B59" i="6"/>
  <c r="E60" i="2"/>
  <c r="D60" i="2"/>
  <c r="O58" i="5"/>
  <c r="H59" i="6"/>
  <c r="I62" i="9"/>
  <c r="G60" i="2"/>
  <c r="H58" i="5"/>
  <c r="C60" i="7"/>
  <c r="H62" i="9"/>
  <c r="G58" i="5"/>
  <c r="B60" i="8"/>
  <c r="D58" i="5"/>
  <c r="F60" i="7"/>
  <c r="E60" i="8"/>
  <c r="G60" i="8"/>
  <c r="P59" i="6"/>
  <c r="G58" i="3"/>
  <c r="J59" i="6"/>
  <c r="K59" i="6"/>
  <c r="D59" i="6"/>
  <c r="H61" i="8"/>
  <c r="Q59" i="6"/>
  <c r="M58" i="5"/>
  <c r="F59" i="4"/>
  <c r="R59" i="6"/>
  <c r="K58" i="5"/>
  <c r="P58" i="5"/>
  <c r="O59" i="6"/>
  <c r="F59" i="6"/>
  <c r="B61" i="9"/>
  <c r="H60" i="2"/>
  <c r="C58" i="3"/>
  <c r="Q58" i="5"/>
  <c r="E61" i="9"/>
  <c r="F58" i="3"/>
  <c r="C59" i="2"/>
  <c r="G61" i="9"/>
  <c r="N59" i="6"/>
  <c r="E58" i="5"/>
  <c r="D60" i="7"/>
  <c r="H61" i="7"/>
  <c r="F60" i="2"/>
  <c r="R58" i="5"/>
  <c r="C59" i="6"/>
  <c r="D60" i="8"/>
  <c r="E60" i="7"/>
  <c r="D58" i="3"/>
  <c r="M59" i="6"/>
  <c r="L59" i="6"/>
  <c r="G59" i="4"/>
  <c r="C60" i="2"/>
  <c r="B58" i="3"/>
  <c r="I58" i="5"/>
  <c r="F60" i="8"/>
  <c r="D61" i="9"/>
  <c r="C61" i="9"/>
  <c r="S58" i="5"/>
  <c r="G59" i="6"/>
  <c r="G60" i="7"/>
  <c r="D59" i="4"/>
  <c r="B59" i="4"/>
  <c r="F61" i="9"/>
  <c r="L58" i="5"/>
  <c r="E59" i="6"/>
  <c r="B60" i="7"/>
  <c r="C58" i="5"/>
  <c r="C60" i="8"/>
  <c r="S59" i="6"/>
  <c r="B58" i="5"/>
  <c r="E58" i="3"/>
  <c r="I59" i="6"/>
  <c r="C59" i="4"/>
  <c r="F58" i="5"/>
  <c r="N58" i="5"/>
  <c r="B60" i="2"/>
  <c r="H60" i="4"/>
  <c r="H59" i="3"/>
  <c r="A63" i="9" l="1"/>
  <c r="A62" i="8"/>
  <c r="A62" i="7"/>
  <c r="A61" i="6"/>
  <c r="A60" i="5"/>
  <c r="A61" i="4"/>
  <c r="A60" i="3"/>
  <c r="A61" i="2"/>
  <c r="I63" i="9"/>
  <c r="F61" i="7"/>
  <c r="J59" i="5"/>
  <c r="D60" i="4"/>
  <c r="D61" i="8"/>
  <c r="S60" i="6"/>
  <c r="G59" i="3"/>
  <c r="C62" i="9"/>
  <c r="L59" i="5"/>
  <c r="L60" i="6"/>
  <c r="B60" i="4"/>
  <c r="E60" i="4"/>
  <c r="Q59" i="5"/>
  <c r="H61" i="4"/>
  <c r="S59" i="5"/>
  <c r="G61" i="8"/>
  <c r="J60" i="6"/>
  <c r="G61" i="7"/>
  <c r="G60" i="4"/>
  <c r="I59" i="5"/>
  <c r="D59" i="5"/>
  <c r="E59" i="5"/>
  <c r="M59" i="5"/>
  <c r="E62" i="9"/>
  <c r="B61" i="7"/>
  <c r="P59" i="5"/>
  <c r="D62" i="9"/>
  <c r="D61" i="7"/>
  <c r="H60" i="6"/>
  <c r="K59" i="5"/>
  <c r="E59" i="3"/>
  <c r="I60" i="6"/>
  <c r="R59" i="5"/>
  <c r="B62" i="9"/>
  <c r="F61" i="8"/>
  <c r="C60" i="4"/>
  <c r="G62" i="9"/>
  <c r="O59" i="5"/>
  <c r="F59" i="3"/>
  <c r="R60" i="6"/>
  <c r="H59" i="5"/>
  <c r="E60" i="6"/>
  <c r="H62" i="7"/>
  <c r="M60" i="6"/>
  <c r="Q60" i="6"/>
  <c r="F60" i="6"/>
  <c r="D60" i="6"/>
  <c r="C61" i="7"/>
  <c r="C61" i="8"/>
  <c r="F59" i="5"/>
  <c r="N59" i="5"/>
  <c r="K60" i="6"/>
  <c r="P60" i="6"/>
  <c r="G59" i="5"/>
  <c r="B61" i="8"/>
  <c r="B59" i="3"/>
  <c r="B60" i="6"/>
  <c r="F62" i="9"/>
  <c r="E61" i="8"/>
  <c r="H62" i="8"/>
  <c r="B59" i="5"/>
  <c r="G60" i="6"/>
  <c r="O60" i="6"/>
  <c r="E61" i="7"/>
  <c r="C59" i="5"/>
  <c r="C60" i="6"/>
  <c r="C59" i="3"/>
  <c r="H63" i="9"/>
  <c r="F60" i="4"/>
  <c r="D59" i="3"/>
  <c r="N60" i="6"/>
  <c r="H60" i="3"/>
  <c r="D61" i="2"/>
  <c r="A64" i="9" l="1"/>
  <c r="A63" i="8"/>
  <c r="A63" i="7"/>
  <c r="A62" i="6"/>
  <c r="A61" i="5"/>
  <c r="A62" i="4"/>
  <c r="A61" i="3"/>
  <c r="A62" i="2"/>
  <c r="G61" i="2"/>
  <c r="B60" i="5"/>
  <c r="H62" i="4"/>
  <c r="I60" i="5"/>
  <c r="F63" i="9"/>
  <c r="R60" i="5"/>
  <c r="N60" i="5"/>
  <c r="R61" i="6"/>
  <c r="H63" i="7"/>
  <c r="B62" i="8"/>
  <c r="N61" i="6"/>
  <c r="P60" i="5"/>
  <c r="E61" i="2"/>
  <c r="O60" i="5"/>
  <c r="D63" i="9"/>
  <c r="M61" i="6"/>
  <c r="C60" i="5"/>
  <c r="C62" i="8"/>
  <c r="D62" i="8"/>
  <c r="D61" i="6"/>
  <c r="H61" i="6"/>
  <c r="F62" i="8"/>
  <c r="F62" i="7"/>
  <c r="G62" i="7"/>
  <c r="L61" i="6"/>
  <c r="B61" i="2"/>
  <c r="Q61" i="6"/>
  <c r="K61" i="6"/>
  <c r="E63" i="9"/>
  <c r="G61" i="4"/>
  <c r="G63" i="9"/>
  <c r="D60" i="5"/>
  <c r="B62" i="2"/>
  <c r="C61" i="6"/>
  <c r="E62" i="7"/>
  <c r="G62" i="2"/>
  <c r="L60" i="5"/>
  <c r="F61" i="2"/>
  <c r="B61" i="6"/>
  <c r="E61" i="4"/>
  <c r="O61" i="6"/>
  <c r="B60" i="3"/>
  <c r="C60" i="3"/>
  <c r="G60" i="3"/>
  <c r="H62" i="2"/>
  <c r="F61" i="4"/>
  <c r="P61" i="6"/>
  <c r="J61" i="6"/>
  <c r="K60" i="5"/>
  <c r="H61" i="2"/>
  <c r="E60" i="3"/>
  <c r="Q60" i="5"/>
  <c r="G60" i="5"/>
  <c r="F61" i="6"/>
  <c r="H60" i="5"/>
  <c r="I61" i="6"/>
  <c r="D62" i="7"/>
  <c r="J60" i="5"/>
  <c r="H61" i="3"/>
  <c r="D61" i="4"/>
  <c r="C61" i="2"/>
  <c r="S61" i="6"/>
  <c r="M60" i="5"/>
  <c r="E61" i="6"/>
  <c r="H64" i="9"/>
  <c r="G62" i="8"/>
  <c r="C62" i="7"/>
  <c r="D62" i="2"/>
  <c r="G61" i="6"/>
  <c r="B63" i="9"/>
  <c r="C61" i="4"/>
  <c r="S60" i="5"/>
  <c r="I64" i="9"/>
  <c r="E62" i="8"/>
  <c r="F62" i="2"/>
  <c r="F60" i="3"/>
  <c r="B62" i="7"/>
  <c r="D60" i="3"/>
  <c r="C63" i="9"/>
  <c r="B61" i="4"/>
  <c r="F60" i="5"/>
  <c r="E62" i="2"/>
  <c r="E60" i="5"/>
  <c r="H63" i="8"/>
  <c r="C62" i="2"/>
  <c r="A65" i="9" l="1"/>
  <c r="A64" i="8"/>
  <c r="A64" i="7"/>
  <c r="A63" i="6"/>
  <c r="A62" i="5"/>
  <c r="A63" i="4"/>
  <c r="A62" i="3"/>
  <c r="A63" i="2"/>
  <c r="H65" i="9"/>
  <c r="B63" i="8"/>
  <c r="F63" i="2"/>
  <c r="N61" i="5"/>
  <c r="F61" i="3"/>
  <c r="Q61" i="5"/>
  <c r="O62" i="6"/>
  <c r="D61" i="3"/>
  <c r="B63" i="7"/>
  <c r="C62" i="4"/>
  <c r="S62" i="6"/>
  <c r="G61" i="3"/>
  <c r="L61" i="5"/>
  <c r="C63" i="7"/>
  <c r="H63" i="4"/>
  <c r="K61" i="5"/>
  <c r="H64" i="7"/>
  <c r="R62" i="6"/>
  <c r="D63" i="2"/>
  <c r="G62" i="4"/>
  <c r="B62" i="6"/>
  <c r="D64" i="9"/>
  <c r="R61" i="5"/>
  <c r="G61" i="5"/>
  <c r="E64" i="9"/>
  <c r="Q62" i="6"/>
  <c r="C64" i="9"/>
  <c r="D63" i="7"/>
  <c r="E63" i="2"/>
  <c r="H64" i="8"/>
  <c r="B62" i="4"/>
  <c r="M62" i="6"/>
  <c r="N62" i="6"/>
  <c r="G63" i="2"/>
  <c r="H62" i="6"/>
  <c r="F62" i="6"/>
  <c r="E62" i="4"/>
  <c r="K62" i="6"/>
  <c r="L62" i="6"/>
  <c r="I61" i="5"/>
  <c r="F61" i="5"/>
  <c r="B64" i="9"/>
  <c r="B61" i="5"/>
  <c r="H62" i="3"/>
  <c r="G64" i="9"/>
  <c r="E61" i="3"/>
  <c r="I65" i="9"/>
  <c r="P61" i="5"/>
  <c r="F63" i="8"/>
  <c r="C63" i="8"/>
  <c r="O61" i="5"/>
  <c r="C61" i="5"/>
  <c r="M61" i="5"/>
  <c r="H63" i="2"/>
  <c r="C61" i="3"/>
  <c r="F62" i="4"/>
  <c r="B61" i="3"/>
  <c r="H61" i="5"/>
  <c r="D62" i="6"/>
  <c r="D63" i="8"/>
  <c r="I62" i="6"/>
  <c r="F64" i="9"/>
  <c r="G63" i="8"/>
  <c r="P62" i="6"/>
  <c r="F63" i="7"/>
  <c r="S61" i="5"/>
  <c r="E63" i="8"/>
  <c r="D62" i="4"/>
  <c r="D61" i="5"/>
  <c r="E61" i="5"/>
  <c r="J61" i="5"/>
  <c r="C62" i="6"/>
  <c r="J62" i="6"/>
  <c r="E62" i="6"/>
  <c r="G63" i="7"/>
  <c r="G62" i="6"/>
  <c r="E63" i="7"/>
  <c r="C63" i="2"/>
  <c r="A66" i="9" l="1"/>
  <c r="A65" i="8"/>
  <c r="A65" i="7"/>
  <c r="A64" i="6"/>
  <c r="A63" i="5"/>
  <c r="A64" i="4"/>
  <c r="A63" i="3"/>
  <c r="A64" i="2"/>
  <c r="B63" i="2"/>
  <c r="B63" i="4"/>
  <c r="D64" i="7"/>
  <c r="H65" i="8"/>
  <c r="N63" i="6"/>
  <c r="E64" i="8"/>
  <c r="B62" i="5"/>
  <c r="S63" i="6"/>
  <c r="F63" i="6"/>
  <c r="D63" i="4"/>
  <c r="J62" i="5"/>
  <c r="O62" i="5"/>
  <c r="H64" i="4"/>
  <c r="B64" i="7"/>
  <c r="B64" i="2"/>
  <c r="F63" i="4"/>
  <c r="H65" i="7"/>
  <c r="L63" i="6"/>
  <c r="C63" i="4"/>
  <c r="I62" i="5"/>
  <c r="F62" i="3"/>
  <c r="D62" i="5"/>
  <c r="O63" i="6"/>
  <c r="G62" i="5"/>
  <c r="G64" i="8"/>
  <c r="B64" i="8"/>
  <c r="M63" i="6"/>
  <c r="B63" i="6"/>
  <c r="Q62" i="5"/>
  <c r="M62" i="5"/>
  <c r="C62" i="5"/>
  <c r="C62" i="3"/>
  <c r="G63" i="4"/>
  <c r="E62" i="3"/>
  <c r="H66" i="9"/>
  <c r="D63" i="6"/>
  <c r="G65" i="9"/>
  <c r="N62" i="5"/>
  <c r="C64" i="8"/>
  <c r="G64" i="7"/>
  <c r="G63" i="6"/>
  <c r="G62" i="3"/>
  <c r="H62" i="5"/>
  <c r="B62" i="3"/>
  <c r="P62" i="5"/>
  <c r="K62" i="5"/>
  <c r="J63" i="6"/>
  <c r="F64" i="2"/>
  <c r="K63" i="6"/>
  <c r="D65" i="9"/>
  <c r="B65" i="9"/>
  <c r="E62" i="5"/>
  <c r="P63" i="6"/>
  <c r="F64" i="7"/>
  <c r="R62" i="5"/>
  <c r="H63" i="6"/>
  <c r="R63" i="6"/>
  <c r="D64" i="8"/>
  <c r="E63" i="6"/>
  <c r="H63" i="3"/>
  <c r="F64" i="8"/>
  <c r="C65" i="9"/>
  <c r="E64" i="7"/>
  <c r="E65" i="9"/>
  <c r="I66" i="9"/>
  <c r="L62" i="5"/>
  <c r="S62" i="5"/>
  <c r="F65" i="9"/>
  <c r="C63" i="6"/>
  <c r="C64" i="7"/>
  <c r="E63" i="4"/>
  <c r="Q63" i="6"/>
  <c r="D62" i="3"/>
  <c r="F62" i="5"/>
  <c r="I63" i="6"/>
  <c r="G64" i="2"/>
  <c r="A67" i="9" l="1"/>
  <c r="A66" i="8"/>
  <c r="A66" i="7"/>
  <c r="A65" i="6"/>
  <c r="A64" i="5"/>
  <c r="A65" i="4"/>
  <c r="A64" i="3"/>
  <c r="A65" i="2"/>
  <c r="C64" i="2"/>
  <c r="G66" i="9"/>
  <c r="I64" i="6"/>
  <c r="D64" i="4"/>
  <c r="F64" i="6"/>
  <c r="B65" i="7"/>
  <c r="L64" i="6"/>
  <c r="J63" i="5"/>
  <c r="G65" i="8"/>
  <c r="H64" i="2"/>
  <c r="F65" i="2"/>
  <c r="G64" i="4"/>
  <c r="I67" i="9"/>
  <c r="N64" i="6"/>
  <c r="D63" i="5"/>
  <c r="E63" i="5"/>
  <c r="G65" i="7"/>
  <c r="E65" i="8"/>
  <c r="M63" i="5"/>
  <c r="M64" i="6"/>
  <c r="C64" i="4"/>
  <c r="D63" i="3"/>
  <c r="E64" i="2"/>
  <c r="D65" i="7"/>
  <c r="F65" i="8"/>
  <c r="D65" i="2"/>
  <c r="C65" i="8"/>
  <c r="S64" i="6"/>
  <c r="I63" i="5"/>
  <c r="C65" i="2"/>
  <c r="B66" i="9"/>
  <c r="H65" i="2"/>
  <c r="H66" i="8"/>
  <c r="C63" i="5"/>
  <c r="D64" i="2"/>
  <c r="G63" i="3"/>
  <c r="F63" i="3"/>
  <c r="H63" i="5"/>
  <c r="R63" i="5"/>
  <c r="F64" i="4"/>
  <c r="E66" i="9"/>
  <c r="B64" i="6"/>
  <c r="B63" i="3"/>
  <c r="K64" i="6"/>
  <c r="C64" i="6"/>
  <c r="O63" i="5"/>
  <c r="C66" i="9"/>
  <c r="D64" i="6"/>
  <c r="H66" i="7"/>
  <c r="R64" i="6"/>
  <c r="H64" i="3"/>
  <c r="D65" i="8"/>
  <c r="Q64" i="6"/>
  <c r="K63" i="5"/>
  <c r="E64" i="6"/>
  <c r="P64" i="6"/>
  <c r="G64" i="6"/>
  <c r="E63" i="3"/>
  <c r="N63" i="5"/>
  <c r="O64" i="6"/>
  <c r="F66" i="9"/>
  <c r="F63" i="5"/>
  <c r="S63" i="5"/>
  <c r="G63" i="5"/>
  <c r="C63" i="3"/>
  <c r="E65" i="2"/>
  <c r="F65" i="7"/>
  <c r="E65" i="7"/>
  <c r="H64" i="6"/>
  <c r="L63" i="5"/>
  <c r="D66" i="9"/>
  <c r="B65" i="8"/>
  <c r="H67" i="9"/>
  <c r="P63" i="5"/>
  <c r="H65" i="4"/>
  <c r="J64" i="6"/>
  <c r="B65" i="2"/>
  <c r="B63" i="5"/>
  <c r="G65" i="2"/>
  <c r="E64" i="4"/>
  <c r="B64" i="4"/>
  <c r="C65" i="7"/>
  <c r="Q63" i="5"/>
  <c r="A68" i="9" l="1"/>
  <c r="A67" i="8"/>
  <c r="A67" i="7"/>
  <c r="A66" i="6"/>
  <c r="A65" i="5"/>
  <c r="A66" i="4"/>
  <c r="A65" i="3"/>
  <c r="A66" i="2"/>
  <c r="H68" i="9"/>
  <c r="F65" i="4"/>
  <c r="D65" i="4"/>
  <c r="I68" i="9"/>
  <c r="F65" i="6"/>
  <c r="E66" i="7"/>
  <c r="G64" i="5"/>
  <c r="C66" i="8"/>
  <c r="C64" i="5"/>
  <c r="G64" i="3"/>
  <c r="E65" i="4"/>
  <c r="F66" i="8"/>
  <c r="N65" i="6"/>
  <c r="F64" i="5"/>
  <c r="J65" i="6"/>
  <c r="C64" i="3"/>
  <c r="D67" i="9"/>
  <c r="I65" i="6"/>
  <c r="E64" i="5"/>
  <c r="P65" i="6"/>
  <c r="E65" i="6"/>
  <c r="I64" i="5"/>
  <c r="C67" i="9"/>
  <c r="D66" i="8"/>
  <c r="Q65" i="6"/>
  <c r="E64" i="3"/>
  <c r="H67" i="8"/>
  <c r="R64" i="5"/>
  <c r="S65" i="6"/>
  <c r="G65" i="6"/>
  <c r="D64" i="5"/>
  <c r="M65" i="6"/>
  <c r="L65" i="6"/>
  <c r="C65" i="6"/>
  <c r="F66" i="7"/>
  <c r="B65" i="4"/>
  <c r="M64" i="5"/>
  <c r="C65" i="4"/>
  <c r="B66" i="7"/>
  <c r="L64" i="5"/>
  <c r="B66" i="8"/>
  <c r="H65" i="6"/>
  <c r="D64" i="3"/>
  <c r="F67" i="9"/>
  <c r="O64" i="5"/>
  <c r="E67" i="9"/>
  <c r="H64" i="5"/>
  <c r="B67" i="9"/>
  <c r="K65" i="6"/>
  <c r="R65" i="6"/>
  <c r="Q64" i="5"/>
  <c r="B65" i="6"/>
  <c r="K64" i="5"/>
  <c r="E66" i="8"/>
  <c r="G66" i="7"/>
  <c r="S64" i="5"/>
  <c r="F64" i="3"/>
  <c r="O65" i="6"/>
  <c r="C66" i="7"/>
  <c r="G65" i="4"/>
  <c r="H66" i="4"/>
  <c r="D65" i="6"/>
  <c r="B64" i="3"/>
  <c r="J64" i="5"/>
  <c r="D66" i="7"/>
  <c r="P64" i="5"/>
  <c r="B64" i="5"/>
  <c r="H67" i="7"/>
  <c r="G66" i="8"/>
  <c r="N64" i="5"/>
  <c r="H65" i="3"/>
  <c r="G67" i="9"/>
  <c r="G66" i="2"/>
  <c r="A69" i="9" l="1"/>
  <c r="A68" i="8"/>
  <c r="A68" i="7"/>
  <c r="A67" i="6"/>
  <c r="A66" i="5"/>
  <c r="A67" i="4"/>
  <c r="A66" i="3"/>
  <c r="A67" i="2"/>
  <c r="B66" i="2"/>
  <c r="P65" i="5"/>
  <c r="C68" i="9"/>
  <c r="B67" i="7"/>
  <c r="G65" i="3"/>
  <c r="C67" i="7"/>
  <c r="B68" i="9"/>
  <c r="D67" i="8"/>
  <c r="H68" i="7"/>
  <c r="O65" i="5"/>
  <c r="E65" i="5"/>
  <c r="Q65" i="5"/>
  <c r="C66" i="2"/>
  <c r="E67" i="8"/>
  <c r="D66" i="4"/>
  <c r="G66" i="6"/>
  <c r="D65" i="5"/>
  <c r="B65" i="5"/>
  <c r="C65" i="3"/>
  <c r="C66" i="4"/>
  <c r="G67" i="2"/>
  <c r="H66" i="3"/>
  <c r="N65" i="5"/>
  <c r="D66" i="2"/>
  <c r="G67" i="7"/>
  <c r="E65" i="3"/>
  <c r="P66" i="6"/>
  <c r="C67" i="2"/>
  <c r="G67" i="8"/>
  <c r="C67" i="8"/>
  <c r="M66" i="6"/>
  <c r="O66" i="6"/>
  <c r="C65" i="5"/>
  <c r="H66" i="6"/>
  <c r="B66" i="4"/>
  <c r="H66" i="2"/>
  <c r="J65" i="5"/>
  <c r="H65" i="5"/>
  <c r="E66" i="4"/>
  <c r="F65" i="3"/>
  <c r="E67" i="2"/>
  <c r="D68" i="9"/>
  <c r="B66" i="6"/>
  <c r="E68" i="9"/>
  <c r="R66" i="6"/>
  <c r="H67" i="2"/>
  <c r="H69" i="9"/>
  <c r="F66" i="2"/>
  <c r="B65" i="3"/>
  <c r="F67" i="8"/>
  <c r="I65" i="5"/>
  <c r="F65" i="5"/>
  <c r="G66" i="4"/>
  <c r="Q66" i="6"/>
  <c r="F67" i="7"/>
  <c r="B67" i="8"/>
  <c r="S66" i="6"/>
  <c r="L65" i="5"/>
  <c r="D67" i="7"/>
  <c r="E66" i="2"/>
  <c r="K66" i="6"/>
  <c r="R65" i="5"/>
  <c r="S65" i="5"/>
  <c r="K65" i="5"/>
  <c r="E67" i="7"/>
  <c r="L66" i="6"/>
  <c r="H67" i="4"/>
  <c r="J66" i="6"/>
  <c r="F68" i="9"/>
  <c r="I69" i="9"/>
  <c r="D66" i="6"/>
  <c r="I66" i="6"/>
  <c r="F66" i="4"/>
  <c r="F66" i="6"/>
  <c r="E66" i="6"/>
  <c r="G65" i="5"/>
  <c r="C66" i="6"/>
  <c r="M65" i="5"/>
  <c r="G68" i="9"/>
  <c r="N66" i="6"/>
  <c r="D65" i="3"/>
  <c r="H68" i="8"/>
  <c r="A70" i="9" l="1"/>
  <c r="A69" i="8"/>
  <c r="A69" i="7"/>
  <c r="A68" i="6"/>
  <c r="A67" i="5"/>
  <c r="A68" i="4"/>
  <c r="A67" i="3"/>
  <c r="A68" i="2"/>
  <c r="B67" i="2"/>
  <c r="B67" i="4"/>
  <c r="E69" i="9"/>
  <c r="E66" i="5"/>
  <c r="O66" i="5"/>
  <c r="E68" i="7"/>
  <c r="M67" i="6"/>
  <c r="C68" i="2"/>
  <c r="E68" i="8"/>
  <c r="C66" i="5"/>
  <c r="B66" i="3"/>
  <c r="L66" i="5"/>
  <c r="G69" i="9"/>
  <c r="H66" i="5"/>
  <c r="D68" i="7"/>
  <c r="M66" i="5"/>
  <c r="E67" i="4"/>
  <c r="F66" i="3"/>
  <c r="F66" i="5"/>
  <c r="P67" i="6"/>
  <c r="F67" i="2"/>
  <c r="I66" i="5"/>
  <c r="C68" i="8"/>
  <c r="F69" i="9"/>
  <c r="D66" i="5"/>
  <c r="D68" i="2"/>
  <c r="F68" i="7"/>
  <c r="L67" i="6"/>
  <c r="J66" i="5"/>
  <c r="I70" i="9"/>
  <c r="C67" i="6"/>
  <c r="J67" i="6"/>
  <c r="F68" i="2"/>
  <c r="D69" i="9"/>
  <c r="H67" i="6"/>
  <c r="B68" i="8"/>
  <c r="Q66" i="5"/>
  <c r="D67" i="4"/>
  <c r="D67" i="2"/>
  <c r="S66" i="5"/>
  <c r="B67" i="6"/>
  <c r="P66" i="5"/>
  <c r="G68" i="8"/>
  <c r="F67" i="4"/>
  <c r="D68" i="8"/>
  <c r="K67" i="6"/>
  <c r="C68" i="7"/>
  <c r="B69" i="9"/>
  <c r="H68" i="2"/>
  <c r="S67" i="6"/>
  <c r="C67" i="4"/>
  <c r="G66" i="5"/>
  <c r="E67" i="6"/>
  <c r="E66" i="3"/>
  <c r="R67" i="6"/>
  <c r="H68" i="4"/>
  <c r="D66" i="3"/>
  <c r="I67" i="6"/>
  <c r="D67" i="6"/>
  <c r="F68" i="8"/>
  <c r="K66" i="5"/>
  <c r="R66" i="5"/>
  <c r="E68" i="2"/>
  <c r="H67" i="3"/>
  <c r="H70" i="9"/>
  <c r="O67" i="6"/>
  <c r="G66" i="3"/>
  <c r="G67" i="4"/>
  <c r="B68" i="2"/>
  <c r="C69" i="9"/>
  <c r="N66" i="5"/>
  <c r="C66" i="3"/>
  <c r="G67" i="6"/>
  <c r="H69" i="8"/>
  <c r="B68" i="7"/>
  <c r="G68" i="7"/>
  <c r="H69" i="7"/>
  <c r="Q67" i="6"/>
  <c r="B66" i="5"/>
  <c r="N67" i="6"/>
  <c r="F67" i="6"/>
  <c r="G68" i="2"/>
  <c r="A71" i="9" l="1"/>
  <c r="A70" i="8"/>
  <c r="A70" i="7"/>
  <c r="A69" i="6"/>
  <c r="A68" i="5"/>
  <c r="A69" i="4"/>
  <c r="A68" i="3"/>
  <c r="A69" i="2"/>
  <c r="I71" i="9"/>
  <c r="F69" i="8"/>
  <c r="E67" i="3"/>
  <c r="G67" i="5"/>
  <c r="C69" i="7"/>
  <c r="G70" i="9"/>
  <c r="K67" i="5"/>
  <c r="M67" i="5"/>
  <c r="O67" i="5"/>
  <c r="L67" i="5"/>
  <c r="P68" i="6"/>
  <c r="B69" i="7"/>
  <c r="R67" i="5"/>
  <c r="C68" i="6"/>
  <c r="F67" i="3"/>
  <c r="Q67" i="5"/>
  <c r="F70" i="9"/>
  <c r="F69" i="7"/>
  <c r="C67" i="3"/>
  <c r="H69" i="4"/>
  <c r="E69" i="8"/>
  <c r="G69" i="7"/>
  <c r="H67" i="5"/>
  <c r="E70" i="9"/>
  <c r="G67" i="3"/>
  <c r="D67" i="3"/>
  <c r="O68" i="6"/>
  <c r="M68" i="6"/>
  <c r="B68" i="6"/>
  <c r="H70" i="7"/>
  <c r="K68" i="6"/>
  <c r="F68" i="4"/>
  <c r="D70" i="9"/>
  <c r="I68" i="6"/>
  <c r="D67" i="5"/>
  <c r="G69" i="8"/>
  <c r="E69" i="7"/>
  <c r="E68" i="6"/>
  <c r="N68" i="6"/>
  <c r="C70" i="9"/>
  <c r="C69" i="8"/>
  <c r="D69" i="7"/>
  <c r="D68" i="6"/>
  <c r="S68" i="6"/>
  <c r="D69" i="8"/>
  <c r="J68" i="6"/>
  <c r="B67" i="3"/>
  <c r="E67" i="5"/>
  <c r="E68" i="4"/>
  <c r="B67" i="5"/>
  <c r="L68" i="6"/>
  <c r="S67" i="5"/>
  <c r="B70" i="9"/>
  <c r="R68" i="6"/>
  <c r="G68" i="4"/>
  <c r="P67" i="5"/>
  <c r="D68" i="4"/>
  <c r="H68" i="6"/>
  <c r="H70" i="8"/>
  <c r="I67" i="5"/>
  <c r="Q68" i="6"/>
  <c r="C68" i="4"/>
  <c r="C67" i="5"/>
  <c r="B68" i="4"/>
  <c r="H71" i="9"/>
  <c r="B69" i="8"/>
  <c r="F67" i="5"/>
  <c r="J67" i="5"/>
  <c r="F68" i="6"/>
  <c r="G68" i="6"/>
  <c r="N67" i="5"/>
  <c r="H68" i="3"/>
  <c r="C69" i="2"/>
  <c r="D69" i="2"/>
  <c r="A72" i="9" l="1"/>
  <c r="A71" i="8"/>
  <c r="A71" i="7"/>
  <c r="A70" i="6"/>
  <c r="A69" i="5"/>
  <c r="A70" i="4"/>
  <c r="A69" i="3"/>
  <c r="A70" i="2"/>
  <c r="B69" i="2"/>
  <c r="P68" i="5"/>
  <c r="N69" i="6"/>
  <c r="C70" i="8"/>
  <c r="E68" i="5"/>
  <c r="O69" i="6"/>
  <c r="F68" i="5"/>
  <c r="I69" i="6"/>
  <c r="B68" i="3"/>
  <c r="R69" i="6"/>
  <c r="C71" i="9"/>
  <c r="C69" i="6"/>
  <c r="J69" i="6"/>
  <c r="E70" i="8"/>
  <c r="F69" i="2"/>
  <c r="C68" i="5"/>
  <c r="E71" i="9"/>
  <c r="F70" i="8"/>
  <c r="S68" i="5"/>
  <c r="F70" i="2"/>
  <c r="H72" i="9"/>
  <c r="G71" i="9"/>
  <c r="E69" i="6"/>
  <c r="B70" i="7"/>
  <c r="G70" i="7"/>
  <c r="D70" i="2"/>
  <c r="E68" i="3"/>
  <c r="B71" i="9"/>
  <c r="G69" i="2"/>
  <c r="B69" i="4"/>
  <c r="D70" i="8"/>
  <c r="I68" i="5"/>
  <c r="G70" i="8"/>
  <c r="D69" i="4"/>
  <c r="G69" i="6"/>
  <c r="B70" i="2"/>
  <c r="B69" i="6"/>
  <c r="E70" i="7"/>
  <c r="H69" i="3"/>
  <c r="L68" i="5"/>
  <c r="H70" i="4"/>
  <c r="H69" i="2"/>
  <c r="M69" i="6"/>
  <c r="B68" i="5"/>
  <c r="C69" i="4"/>
  <c r="H69" i="6"/>
  <c r="H68" i="5"/>
  <c r="E69" i="4"/>
  <c r="N68" i="5"/>
  <c r="O68" i="5"/>
  <c r="G69" i="4"/>
  <c r="H70" i="2"/>
  <c r="E70" i="2"/>
  <c r="C68" i="3"/>
  <c r="F68" i="3"/>
  <c r="E69" i="2"/>
  <c r="F70" i="7"/>
  <c r="J68" i="5"/>
  <c r="F69" i="6"/>
  <c r="G70" i="2"/>
  <c r="Q69" i="6"/>
  <c r="S69" i="6"/>
  <c r="D70" i="7"/>
  <c r="M68" i="5"/>
  <c r="H71" i="8"/>
  <c r="D71" i="9"/>
  <c r="I72" i="9"/>
  <c r="B70" i="8"/>
  <c r="D68" i="3"/>
  <c r="C70" i="2"/>
  <c r="G68" i="3"/>
  <c r="K69" i="6"/>
  <c r="P69" i="6"/>
  <c r="G68" i="5"/>
  <c r="L69" i="6"/>
  <c r="K68" i="5"/>
  <c r="H71" i="7"/>
  <c r="C70" i="7"/>
  <c r="D69" i="6"/>
  <c r="D68" i="5"/>
  <c r="Q68" i="5"/>
  <c r="R68" i="5"/>
  <c r="F71" i="9"/>
  <c r="F69" i="4"/>
  <c r="A73" i="9" l="1"/>
  <c r="A72" i="8"/>
  <c r="A72" i="7"/>
  <c r="A71" i="6"/>
  <c r="A70" i="5"/>
  <c r="A71" i="4"/>
  <c r="A70" i="3"/>
  <c r="A71" i="2"/>
  <c r="H73" i="9"/>
  <c r="B71" i="2"/>
  <c r="F70" i="4"/>
  <c r="F71" i="8"/>
  <c r="F69" i="3"/>
  <c r="S69" i="5"/>
  <c r="Q69" i="5"/>
  <c r="B69" i="5"/>
  <c r="C72" i="9"/>
  <c r="E71" i="8"/>
  <c r="B71" i="7"/>
  <c r="E71" i="7"/>
  <c r="L69" i="5"/>
  <c r="G71" i="7"/>
  <c r="F71" i="7"/>
  <c r="G69" i="3"/>
  <c r="C71" i="2"/>
  <c r="K70" i="6"/>
  <c r="B71" i="8"/>
  <c r="D71" i="7"/>
  <c r="E71" i="2"/>
  <c r="B70" i="6"/>
  <c r="D71" i="8"/>
  <c r="H70" i="3"/>
  <c r="D70" i="4"/>
  <c r="B69" i="3"/>
  <c r="D71" i="2"/>
  <c r="I73" i="9"/>
  <c r="F70" i="6"/>
  <c r="C71" i="7"/>
  <c r="F69" i="5"/>
  <c r="N69" i="5"/>
  <c r="B72" i="9"/>
  <c r="H70" i="6"/>
  <c r="I69" i="5"/>
  <c r="E72" i="9"/>
  <c r="O69" i="5"/>
  <c r="E70" i="6"/>
  <c r="J70" i="6"/>
  <c r="C69" i="5"/>
  <c r="E70" i="4"/>
  <c r="F71" i="2"/>
  <c r="E69" i="3"/>
  <c r="M70" i="6"/>
  <c r="L70" i="6"/>
  <c r="G71" i="2"/>
  <c r="F72" i="9"/>
  <c r="N70" i="6"/>
  <c r="R70" i="6"/>
  <c r="I70" i="6"/>
  <c r="C69" i="3"/>
  <c r="G70" i="4"/>
  <c r="P70" i="6"/>
  <c r="O70" i="6"/>
  <c r="B70" i="4"/>
  <c r="H69" i="5"/>
  <c r="Q70" i="6"/>
  <c r="G71" i="8"/>
  <c r="H72" i="7"/>
  <c r="D70" i="6"/>
  <c r="G69" i="5"/>
  <c r="C71" i="8"/>
  <c r="M69" i="5"/>
  <c r="P69" i="5"/>
  <c r="H72" i="8"/>
  <c r="S70" i="6"/>
  <c r="G72" i="9"/>
  <c r="J69" i="5"/>
  <c r="D72" i="9"/>
  <c r="C70" i="4"/>
  <c r="E69" i="5"/>
  <c r="R69" i="5"/>
  <c r="C70" i="6"/>
  <c r="K69" i="5"/>
  <c r="G70" i="6"/>
  <c r="H71" i="2"/>
  <c r="D69" i="3"/>
  <c r="D69" i="5"/>
  <c r="H71" i="4"/>
  <c r="A74" i="9" l="1"/>
  <c r="A73" i="8"/>
  <c r="A73" i="7"/>
  <c r="A72" i="6"/>
  <c r="A71" i="5"/>
  <c r="A72" i="4"/>
  <c r="A71" i="3"/>
  <c r="A72" i="2"/>
  <c r="H74" i="9"/>
  <c r="J71" i="6"/>
  <c r="P70" i="5"/>
  <c r="D70" i="5"/>
  <c r="F70" i="3"/>
  <c r="H71" i="6"/>
  <c r="S71" i="6"/>
  <c r="J70" i="5"/>
  <c r="G70" i="5"/>
  <c r="N70" i="5"/>
  <c r="I74" i="9"/>
  <c r="C72" i="7"/>
  <c r="B71" i="4"/>
  <c r="N71" i="6"/>
  <c r="B72" i="7"/>
  <c r="C72" i="8"/>
  <c r="G70" i="3"/>
  <c r="F71" i="4"/>
  <c r="D72" i="7"/>
  <c r="L71" i="6"/>
  <c r="M71" i="6"/>
  <c r="B72" i="8"/>
  <c r="F70" i="5"/>
  <c r="E71" i="4"/>
  <c r="F71" i="6"/>
  <c r="D71" i="6"/>
  <c r="P71" i="6"/>
  <c r="R71" i="6"/>
  <c r="H70" i="5"/>
  <c r="C71" i="6"/>
  <c r="G71" i="6"/>
  <c r="E72" i="8"/>
  <c r="F73" i="9"/>
  <c r="G72" i="8"/>
  <c r="R70" i="5"/>
  <c r="C71" i="4"/>
  <c r="O70" i="5"/>
  <c r="G71" i="4"/>
  <c r="E70" i="3"/>
  <c r="D70" i="3"/>
  <c r="C73" i="9"/>
  <c r="F72" i="7"/>
  <c r="C70" i="5"/>
  <c r="B70" i="5"/>
  <c r="K71" i="6"/>
  <c r="E72" i="7"/>
  <c r="E73" i="9"/>
  <c r="D72" i="8"/>
  <c r="I70" i="5"/>
  <c r="D73" i="9"/>
  <c r="F72" i="8"/>
  <c r="B70" i="3"/>
  <c r="E70" i="5"/>
  <c r="Q70" i="5"/>
  <c r="H73" i="8"/>
  <c r="K70" i="5"/>
  <c r="G72" i="7"/>
  <c r="Q71" i="6"/>
  <c r="H71" i="3"/>
  <c r="C70" i="3"/>
  <c r="G73" i="9"/>
  <c r="I71" i="6"/>
  <c r="D71" i="4"/>
  <c r="M70" i="5"/>
  <c r="L70" i="5"/>
  <c r="H73" i="7"/>
  <c r="E71" i="6"/>
  <c r="B73" i="9"/>
  <c r="S70" i="5"/>
  <c r="H72" i="4"/>
  <c r="O71" i="6"/>
  <c r="B71" i="6"/>
  <c r="C72" i="2"/>
  <c r="A75" i="9" l="1"/>
  <c r="A74" i="8"/>
  <c r="A74" i="7"/>
  <c r="A73" i="6"/>
  <c r="A72" i="5"/>
  <c r="A73" i="4"/>
  <c r="A72" i="3"/>
  <c r="A73" i="2"/>
  <c r="B72" i="2"/>
  <c r="C71" i="3"/>
  <c r="G73" i="7"/>
  <c r="P72" i="6"/>
  <c r="E73" i="8"/>
  <c r="O72" i="6"/>
  <c r="G72" i="4"/>
  <c r="I72" i="6"/>
  <c r="F73" i="8"/>
  <c r="L72" i="6"/>
  <c r="K72" i="6"/>
  <c r="B74" i="9"/>
  <c r="I75" i="9"/>
  <c r="B71" i="5"/>
  <c r="D71" i="3"/>
  <c r="Q71" i="5"/>
  <c r="G72" i="2"/>
  <c r="I71" i="5"/>
  <c r="C74" i="9"/>
  <c r="B73" i="8"/>
  <c r="F74" i="9"/>
  <c r="H74" i="7"/>
  <c r="N71" i="5"/>
  <c r="E72" i="6"/>
  <c r="F73" i="7"/>
  <c r="D72" i="6"/>
  <c r="H72" i="3"/>
  <c r="D73" i="2"/>
  <c r="B71" i="3"/>
  <c r="C73" i="7"/>
  <c r="B72" i="4"/>
  <c r="H72" i="2"/>
  <c r="H72" i="6"/>
  <c r="D73" i="8"/>
  <c r="C71" i="5"/>
  <c r="K71" i="5"/>
  <c r="B73" i="7"/>
  <c r="D73" i="7"/>
  <c r="S72" i="6"/>
  <c r="G71" i="3"/>
  <c r="F72" i="6"/>
  <c r="G73" i="2"/>
  <c r="H73" i="2"/>
  <c r="E73" i="7"/>
  <c r="H73" i="4"/>
  <c r="E72" i="2"/>
  <c r="D71" i="5"/>
  <c r="F72" i="4"/>
  <c r="M72" i="6"/>
  <c r="F71" i="3"/>
  <c r="E72" i="4"/>
  <c r="D72" i="4"/>
  <c r="C73" i="2"/>
  <c r="O71" i="5"/>
  <c r="D74" i="9"/>
  <c r="B73" i="2"/>
  <c r="C73" i="8"/>
  <c r="C72" i="4"/>
  <c r="G74" i="9"/>
  <c r="F72" i="2"/>
  <c r="H71" i="5"/>
  <c r="L71" i="5"/>
  <c r="C72" i="6"/>
  <c r="G71" i="5"/>
  <c r="R72" i="6"/>
  <c r="P71" i="5"/>
  <c r="R71" i="5"/>
  <c r="S71" i="5"/>
  <c r="J71" i="5"/>
  <c r="E74" i="9"/>
  <c r="E71" i="5"/>
  <c r="N72" i="6"/>
  <c r="D72" i="2"/>
  <c r="Q72" i="6"/>
  <c r="J72" i="6"/>
  <c r="E73" i="2"/>
  <c r="G72" i="6"/>
  <c r="G73" i="8"/>
  <c r="F71" i="5"/>
  <c r="M71" i="5"/>
  <c r="B72" i="6"/>
  <c r="E71" i="3"/>
  <c r="H75" i="9"/>
  <c r="H74" i="8"/>
  <c r="F73" i="2"/>
  <c r="A76" i="9" l="1"/>
  <c r="A75" i="8"/>
  <c r="A75" i="7"/>
  <c r="A74" i="6"/>
  <c r="A73" i="5"/>
  <c r="A74" i="4"/>
  <c r="A73" i="3"/>
  <c r="A74" i="2"/>
  <c r="I76" i="9"/>
  <c r="C74" i="7"/>
  <c r="H75" i="7"/>
  <c r="J73" i="6"/>
  <c r="H75" i="8"/>
  <c r="G72" i="5"/>
  <c r="E72" i="3"/>
  <c r="D73" i="6"/>
  <c r="E74" i="7"/>
  <c r="O73" i="6"/>
  <c r="L73" i="6"/>
  <c r="H72" i="5"/>
  <c r="C75" i="9"/>
  <c r="D74" i="7"/>
  <c r="K72" i="5"/>
  <c r="C74" i="8"/>
  <c r="J72" i="5"/>
  <c r="M72" i="5"/>
  <c r="F73" i="4"/>
  <c r="D72" i="3"/>
  <c r="O72" i="5"/>
  <c r="F72" i="5"/>
  <c r="F75" i="9"/>
  <c r="G75" i="9"/>
  <c r="B73" i="6"/>
  <c r="E74" i="8"/>
  <c r="B73" i="4"/>
  <c r="G72" i="3"/>
  <c r="B75" i="9"/>
  <c r="P72" i="5"/>
  <c r="C72" i="5"/>
  <c r="D74" i="8"/>
  <c r="I73" i="6"/>
  <c r="G74" i="8"/>
  <c r="C73" i="6"/>
  <c r="D75" i="9"/>
  <c r="C72" i="3"/>
  <c r="E73" i="4"/>
  <c r="B74" i="7"/>
  <c r="Q72" i="5"/>
  <c r="I72" i="5"/>
  <c r="F74" i="7"/>
  <c r="R73" i="6"/>
  <c r="K73" i="6"/>
  <c r="B72" i="3"/>
  <c r="S73" i="6"/>
  <c r="H76" i="9"/>
  <c r="C73" i="4"/>
  <c r="H74" i="4"/>
  <c r="F74" i="8"/>
  <c r="R72" i="5"/>
  <c r="M73" i="6"/>
  <c r="E75" i="9"/>
  <c r="D73" i="4"/>
  <c r="E73" i="6"/>
  <c r="H73" i="6"/>
  <c r="S72" i="5"/>
  <c r="B72" i="5"/>
  <c r="B74" i="8"/>
  <c r="D72" i="5"/>
  <c r="Q73" i="6"/>
  <c r="N72" i="5"/>
  <c r="E72" i="5"/>
  <c r="G74" i="7"/>
  <c r="N73" i="6"/>
  <c r="P73" i="6"/>
  <c r="F73" i="6"/>
  <c r="F72" i="3"/>
  <c r="G73" i="4"/>
  <c r="L72" i="5"/>
  <c r="G73" i="6"/>
  <c r="H73" i="3"/>
  <c r="E74" i="2"/>
  <c r="A77" i="9" l="1"/>
  <c r="A76" i="8"/>
  <c r="A76" i="7"/>
  <c r="A75" i="6"/>
  <c r="A74" i="5"/>
  <c r="A75" i="4"/>
  <c r="A74" i="3"/>
  <c r="A75" i="2"/>
  <c r="G74" i="2"/>
  <c r="K73" i="5"/>
  <c r="E73" i="3"/>
  <c r="G74" i="4"/>
  <c r="F76" i="9"/>
  <c r="F75" i="8"/>
  <c r="D74" i="6"/>
  <c r="J74" i="6"/>
  <c r="D73" i="3"/>
  <c r="B75" i="7"/>
  <c r="G75" i="2"/>
  <c r="D75" i="8"/>
  <c r="C75" i="2"/>
  <c r="O74" i="6"/>
  <c r="I77" i="9"/>
  <c r="E76" i="9"/>
  <c r="B76" i="9"/>
  <c r="P74" i="6"/>
  <c r="B74" i="4"/>
  <c r="B73" i="3"/>
  <c r="C74" i="2"/>
  <c r="F74" i="2"/>
  <c r="L73" i="5"/>
  <c r="G73" i="3"/>
  <c r="O73" i="5"/>
  <c r="H75" i="2"/>
  <c r="H76" i="7"/>
  <c r="E73" i="5"/>
  <c r="B75" i="8"/>
  <c r="R74" i="6"/>
  <c r="M74" i="6"/>
  <c r="R73" i="5"/>
  <c r="D74" i="4"/>
  <c r="Q74" i="6"/>
  <c r="G75" i="7"/>
  <c r="H77" i="9"/>
  <c r="E75" i="2"/>
  <c r="C73" i="5"/>
  <c r="F75" i="7"/>
  <c r="I74" i="6"/>
  <c r="B75" i="2"/>
  <c r="C75" i="8"/>
  <c r="H74" i="2"/>
  <c r="F73" i="3"/>
  <c r="C73" i="3"/>
  <c r="C75" i="7"/>
  <c r="M73" i="5"/>
  <c r="J73" i="5"/>
  <c r="P73" i="5"/>
  <c r="C74" i="6"/>
  <c r="L74" i="6"/>
  <c r="K74" i="6"/>
  <c r="E74" i="4"/>
  <c r="F73" i="5"/>
  <c r="E74" i="6"/>
  <c r="C74" i="4"/>
  <c r="N73" i="5"/>
  <c r="B74" i="6"/>
  <c r="Q73" i="5"/>
  <c r="H74" i="3"/>
  <c r="I73" i="5"/>
  <c r="C76" i="9"/>
  <c r="F74" i="6"/>
  <c r="N74" i="6"/>
  <c r="G73" i="5"/>
  <c r="G74" i="6"/>
  <c r="S73" i="5"/>
  <c r="D74" i="2"/>
  <c r="D75" i="2"/>
  <c r="H76" i="8"/>
  <c r="S74" i="6"/>
  <c r="D73" i="5"/>
  <c r="D75" i="7"/>
  <c r="B73" i="5"/>
  <c r="H74" i="6"/>
  <c r="G76" i="9"/>
  <c r="H73" i="5"/>
  <c r="E75" i="7"/>
  <c r="G75" i="8"/>
  <c r="D76" i="9"/>
  <c r="E75" i="8"/>
  <c r="F75" i="2"/>
  <c r="B74" i="2"/>
  <c r="F74" i="4"/>
  <c r="H75" i="4"/>
  <c r="A78" i="9" l="1"/>
  <c r="A77" i="8"/>
  <c r="A77" i="7"/>
  <c r="A76" i="6"/>
  <c r="A75" i="5"/>
  <c r="A76" i="4"/>
  <c r="A75" i="3"/>
  <c r="A76" i="2"/>
  <c r="H78" i="9"/>
  <c r="L74" i="5"/>
  <c r="C76" i="8"/>
  <c r="E75" i="6"/>
  <c r="D76" i="7"/>
  <c r="R74" i="5"/>
  <c r="H77" i="7"/>
  <c r="G76" i="8"/>
  <c r="F75" i="4"/>
  <c r="B75" i="4"/>
  <c r="C75" i="4"/>
  <c r="B76" i="7"/>
  <c r="F76" i="7"/>
  <c r="B74" i="5"/>
  <c r="D74" i="5"/>
  <c r="C76" i="2"/>
  <c r="D74" i="3"/>
  <c r="H74" i="5"/>
  <c r="D76" i="8"/>
  <c r="D77" i="9"/>
  <c r="Q74" i="5"/>
  <c r="C75" i="6"/>
  <c r="P74" i="5"/>
  <c r="J75" i="6"/>
  <c r="E74" i="3"/>
  <c r="G75" i="4"/>
  <c r="B75" i="6"/>
  <c r="G75" i="6"/>
  <c r="F74" i="5"/>
  <c r="K74" i="5"/>
  <c r="E76" i="8"/>
  <c r="B76" i="8"/>
  <c r="E74" i="5"/>
  <c r="D75" i="4"/>
  <c r="F77" i="9"/>
  <c r="O74" i="5"/>
  <c r="N74" i="5"/>
  <c r="R75" i="6"/>
  <c r="D76" i="2"/>
  <c r="H76" i="2"/>
  <c r="N75" i="6"/>
  <c r="E76" i="7"/>
  <c r="G76" i="2"/>
  <c r="B74" i="3"/>
  <c r="H76" i="4"/>
  <c r="O75" i="6"/>
  <c r="F76" i="8"/>
  <c r="G76" i="7"/>
  <c r="F74" i="3"/>
  <c r="C77" i="9"/>
  <c r="G74" i="5"/>
  <c r="H77" i="8"/>
  <c r="B77" i="9"/>
  <c r="B76" i="2"/>
  <c r="E75" i="4"/>
  <c r="S74" i="5"/>
  <c r="G77" i="9"/>
  <c r="F75" i="6"/>
  <c r="D75" i="6"/>
  <c r="K75" i="6"/>
  <c r="I75" i="6"/>
  <c r="L75" i="6"/>
  <c r="E76" i="2"/>
  <c r="C74" i="5"/>
  <c r="H75" i="6"/>
  <c r="J74" i="5"/>
  <c r="G74" i="3"/>
  <c r="S75" i="6"/>
  <c r="M75" i="6"/>
  <c r="I78" i="9"/>
  <c r="P75" i="6"/>
  <c r="I74" i="5"/>
  <c r="E77" i="9"/>
  <c r="C74" i="3"/>
  <c r="M74" i="5"/>
  <c r="F76" i="2"/>
  <c r="Q75" i="6"/>
  <c r="C76" i="7"/>
  <c r="H75" i="3"/>
  <c r="A79" i="9" l="1"/>
  <c r="A78" i="8"/>
  <c r="A78" i="7"/>
  <c r="A77" i="6"/>
  <c r="A76" i="5"/>
  <c r="A77" i="4"/>
  <c r="A76" i="3"/>
  <c r="A77" i="2"/>
  <c r="I79" i="9"/>
  <c r="D77" i="8"/>
  <c r="I75" i="5"/>
  <c r="F76" i="4"/>
  <c r="G76" i="6"/>
  <c r="E75" i="3"/>
  <c r="E78" i="9"/>
  <c r="D76" i="4"/>
  <c r="M75" i="5"/>
  <c r="E75" i="5"/>
  <c r="F77" i="8"/>
  <c r="E77" i="2"/>
  <c r="B77" i="7"/>
  <c r="C77" i="7"/>
  <c r="B75" i="5"/>
  <c r="L75" i="5"/>
  <c r="D75" i="5"/>
  <c r="C75" i="5"/>
  <c r="Q76" i="6"/>
  <c r="J76" i="6"/>
  <c r="H75" i="5"/>
  <c r="H78" i="8"/>
  <c r="G75" i="5"/>
  <c r="H76" i="6"/>
  <c r="G76" i="4"/>
  <c r="G78" i="9"/>
  <c r="O75" i="5"/>
  <c r="Q75" i="5"/>
  <c r="M76" i="6"/>
  <c r="H78" i="7"/>
  <c r="B77" i="8"/>
  <c r="E76" i="4"/>
  <c r="D76" i="6"/>
  <c r="S75" i="5"/>
  <c r="O76" i="6"/>
  <c r="N75" i="5"/>
  <c r="B75" i="3"/>
  <c r="E77" i="8"/>
  <c r="G77" i="7"/>
  <c r="N76" i="6"/>
  <c r="E76" i="6"/>
  <c r="C78" i="9"/>
  <c r="F77" i="7"/>
  <c r="H77" i="2"/>
  <c r="K76" i="6"/>
  <c r="P76" i="6"/>
  <c r="D78" i="9"/>
  <c r="B77" i="2"/>
  <c r="P75" i="5"/>
  <c r="F78" i="9"/>
  <c r="D77" i="2"/>
  <c r="C77" i="2"/>
  <c r="H77" i="4"/>
  <c r="E77" i="7"/>
  <c r="K75" i="5"/>
  <c r="H76" i="3"/>
  <c r="G77" i="2"/>
  <c r="G77" i="8"/>
  <c r="B76" i="4"/>
  <c r="S76" i="6"/>
  <c r="G75" i="3"/>
  <c r="D75" i="3"/>
  <c r="F75" i="3"/>
  <c r="J75" i="5"/>
  <c r="C76" i="4"/>
  <c r="C76" i="6"/>
  <c r="R76" i="6"/>
  <c r="L76" i="6"/>
  <c r="C75" i="3"/>
  <c r="B76" i="6"/>
  <c r="H79" i="9"/>
  <c r="C77" i="8"/>
  <c r="D77" i="7"/>
  <c r="F77" i="2"/>
  <c r="F75" i="5"/>
  <c r="B78" i="9"/>
  <c r="I76" i="6"/>
  <c r="F76" i="6"/>
  <c r="R75" i="5"/>
  <c r="A80" i="9" l="1"/>
  <c r="A79" i="8"/>
  <c r="A79" i="7"/>
  <c r="A78" i="6"/>
  <c r="A77" i="5"/>
  <c r="A78" i="4"/>
  <c r="A77" i="3"/>
  <c r="A78" i="2"/>
  <c r="I80" i="9"/>
  <c r="C78" i="7"/>
  <c r="F79" i="9"/>
  <c r="K76" i="5"/>
  <c r="B79" i="9"/>
  <c r="F77" i="4"/>
  <c r="I77" i="6"/>
  <c r="Q76" i="5"/>
  <c r="E76" i="3"/>
  <c r="F77" i="6"/>
  <c r="G78" i="8"/>
  <c r="H77" i="6"/>
  <c r="D79" i="9"/>
  <c r="D77" i="6"/>
  <c r="D78" i="7"/>
  <c r="C76" i="3"/>
  <c r="G77" i="4"/>
  <c r="B78" i="8"/>
  <c r="S77" i="6"/>
  <c r="N77" i="6"/>
  <c r="B76" i="3"/>
  <c r="G78" i="7"/>
  <c r="P77" i="6"/>
  <c r="E76" i="5"/>
  <c r="H80" i="9"/>
  <c r="G79" i="9"/>
  <c r="E77" i="6"/>
  <c r="R77" i="6"/>
  <c r="K77" i="6"/>
  <c r="B77" i="6"/>
  <c r="R76" i="5"/>
  <c r="F76" i="5"/>
  <c r="P76" i="5"/>
  <c r="E78" i="7"/>
  <c r="E78" i="2"/>
  <c r="D76" i="5"/>
  <c r="C77" i="4"/>
  <c r="S76" i="5"/>
  <c r="Q77" i="6"/>
  <c r="H76" i="5"/>
  <c r="G77" i="6"/>
  <c r="D78" i="8"/>
  <c r="H79" i="8"/>
  <c r="B77" i="4"/>
  <c r="C77" i="6"/>
  <c r="J77" i="6"/>
  <c r="H78" i="4"/>
  <c r="G76" i="5"/>
  <c r="F76" i="3"/>
  <c r="D77" i="4"/>
  <c r="I76" i="5"/>
  <c r="O77" i="6"/>
  <c r="F78" i="8"/>
  <c r="G76" i="3"/>
  <c r="M76" i="5"/>
  <c r="H79" i="7"/>
  <c r="L77" i="6"/>
  <c r="B78" i="7"/>
  <c r="O76" i="5"/>
  <c r="J76" i="5"/>
  <c r="N76" i="5"/>
  <c r="D76" i="3"/>
  <c r="B76" i="5"/>
  <c r="C79" i="9"/>
  <c r="E77" i="4"/>
  <c r="F78" i="7"/>
  <c r="G78" i="2"/>
  <c r="L76" i="5"/>
  <c r="M77" i="6"/>
  <c r="C76" i="5"/>
  <c r="E79" i="9"/>
  <c r="E78" i="8"/>
  <c r="C78" i="8"/>
  <c r="H77" i="3"/>
  <c r="A81" i="9" l="1"/>
  <c r="A80" i="8"/>
  <c r="A80" i="7"/>
  <c r="A79" i="6"/>
  <c r="A78" i="5"/>
  <c r="A79" i="4"/>
  <c r="A78" i="3"/>
  <c r="A79" i="2"/>
  <c r="I81" i="9"/>
  <c r="G80" i="9"/>
  <c r="B80" i="9"/>
  <c r="B77" i="5"/>
  <c r="S77" i="5"/>
  <c r="S78" i="6"/>
  <c r="O78" i="6"/>
  <c r="M77" i="5"/>
  <c r="H78" i="2"/>
  <c r="Q78" i="6"/>
  <c r="C77" i="5"/>
  <c r="B79" i="7"/>
  <c r="F78" i="4"/>
  <c r="B79" i="8"/>
  <c r="N77" i="5"/>
  <c r="C78" i="4"/>
  <c r="D80" i="9"/>
  <c r="O77" i="5"/>
  <c r="H78" i="3"/>
  <c r="F79" i="8"/>
  <c r="P77" i="5"/>
  <c r="C79" i="8"/>
  <c r="G78" i="4"/>
  <c r="R77" i="5"/>
  <c r="J77" i="5"/>
  <c r="K77" i="5"/>
  <c r="D79" i="2"/>
  <c r="G77" i="3"/>
  <c r="E77" i="3"/>
  <c r="C78" i="2"/>
  <c r="E79" i="2"/>
  <c r="E77" i="5"/>
  <c r="H80" i="8"/>
  <c r="Q77" i="5"/>
  <c r="D79" i="8"/>
  <c r="D78" i="4"/>
  <c r="G78" i="6"/>
  <c r="H80" i="7"/>
  <c r="B78" i="6"/>
  <c r="H81" i="9"/>
  <c r="L78" i="6"/>
  <c r="N78" i="6"/>
  <c r="G77" i="5"/>
  <c r="H77" i="5"/>
  <c r="C80" i="9"/>
  <c r="D78" i="6"/>
  <c r="I77" i="5"/>
  <c r="P78" i="6"/>
  <c r="R78" i="6"/>
  <c r="L77" i="5"/>
  <c r="F79" i="2"/>
  <c r="I78" i="6"/>
  <c r="B77" i="3"/>
  <c r="G79" i="7"/>
  <c r="H79" i="2"/>
  <c r="H79" i="4"/>
  <c r="J78" i="6"/>
  <c r="H78" i="6"/>
  <c r="E78" i="6"/>
  <c r="K78" i="6"/>
  <c r="E78" i="4"/>
  <c r="G79" i="8"/>
  <c r="F77" i="5"/>
  <c r="D79" i="7"/>
  <c r="C79" i="7"/>
  <c r="D77" i="3"/>
  <c r="G79" i="2"/>
  <c r="F79" i="7"/>
  <c r="B79" i="2"/>
  <c r="C79" i="2"/>
  <c r="B78" i="2"/>
  <c r="C78" i="6"/>
  <c r="E79" i="8"/>
  <c r="F78" i="2"/>
  <c r="F77" i="3"/>
  <c r="D78" i="2"/>
  <c r="F78" i="6"/>
  <c r="M78" i="6"/>
  <c r="D77" i="5"/>
  <c r="E80" i="9"/>
  <c r="B78" i="4"/>
  <c r="F80" i="9"/>
  <c r="E79" i="7"/>
  <c r="C77" i="3"/>
  <c r="A82" i="9" l="1"/>
  <c r="A81" i="8"/>
  <c r="A81" i="7"/>
  <c r="A80" i="6"/>
  <c r="A79" i="5"/>
  <c r="A80" i="4"/>
  <c r="A79" i="3"/>
  <c r="A80" i="2"/>
  <c r="H82" i="9"/>
  <c r="D78" i="5"/>
  <c r="E80" i="7"/>
  <c r="K79" i="6"/>
  <c r="B80" i="8"/>
  <c r="G79" i="6"/>
  <c r="E78" i="3"/>
  <c r="E79" i="6"/>
  <c r="H78" i="5"/>
  <c r="R78" i="5"/>
  <c r="S78" i="5"/>
  <c r="I79" i="6"/>
  <c r="D78" i="3"/>
  <c r="Q79" i="6"/>
  <c r="C78" i="3"/>
  <c r="B79" i="4"/>
  <c r="R79" i="6"/>
  <c r="H79" i="6"/>
  <c r="P79" i="6"/>
  <c r="B78" i="3"/>
  <c r="D79" i="6"/>
  <c r="H79" i="3"/>
  <c r="G78" i="3"/>
  <c r="G78" i="5"/>
  <c r="N78" i="5"/>
  <c r="H80" i="2"/>
  <c r="G80" i="2"/>
  <c r="L78" i="5"/>
  <c r="H81" i="8"/>
  <c r="F79" i="4"/>
  <c r="M78" i="5"/>
  <c r="M79" i="6"/>
  <c r="O79" i="6"/>
  <c r="G81" i="9"/>
  <c r="D80" i="7"/>
  <c r="J78" i="5"/>
  <c r="H81" i="7"/>
  <c r="K78" i="5"/>
  <c r="H80" i="4"/>
  <c r="E80" i="8"/>
  <c r="F80" i="8"/>
  <c r="C79" i="6"/>
  <c r="C79" i="4"/>
  <c r="Q78" i="5"/>
  <c r="B78" i="5"/>
  <c r="E78" i="5"/>
  <c r="S79" i="6"/>
  <c r="E81" i="9"/>
  <c r="B81" i="9"/>
  <c r="D80" i="8"/>
  <c r="D81" i="9"/>
  <c r="F81" i="9"/>
  <c r="F78" i="5"/>
  <c r="N79" i="6"/>
  <c r="D79" i="4"/>
  <c r="L79" i="6"/>
  <c r="C80" i="7"/>
  <c r="E80" i="2"/>
  <c r="F80" i="7"/>
  <c r="F78" i="3"/>
  <c r="G80" i="7"/>
  <c r="I82" i="9"/>
  <c r="I78" i="5"/>
  <c r="B79" i="6"/>
  <c r="C80" i="8"/>
  <c r="C81" i="9"/>
  <c r="C78" i="5"/>
  <c r="G80" i="8"/>
  <c r="B80" i="7"/>
  <c r="O78" i="5"/>
  <c r="P78" i="5"/>
  <c r="G79" i="4"/>
  <c r="E79" i="4"/>
  <c r="F79" i="6"/>
  <c r="J79" i="6"/>
  <c r="A83" i="9" l="1"/>
  <c r="A82" i="8"/>
  <c r="A82" i="7"/>
  <c r="A81" i="6"/>
  <c r="A80" i="5"/>
  <c r="A81" i="4"/>
  <c r="A80" i="3"/>
  <c r="A81" i="2"/>
  <c r="I83" i="9"/>
  <c r="B79" i="5"/>
  <c r="R80" i="6"/>
  <c r="F79" i="5"/>
  <c r="B81" i="8"/>
  <c r="S79" i="5"/>
  <c r="Q80" i="6"/>
  <c r="C80" i="2"/>
  <c r="F81" i="7"/>
  <c r="G79" i="3"/>
  <c r="H81" i="4"/>
  <c r="G80" i="4"/>
  <c r="B80" i="6"/>
  <c r="H82" i="7"/>
  <c r="C79" i="5"/>
  <c r="C81" i="2"/>
  <c r="M79" i="5"/>
  <c r="K80" i="6"/>
  <c r="D81" i="2"/>
  <c r="D80" i="6"/>
  <c r="H80" i="6"/>
  <c r="G81" i="8"/>
  <c r="C81" i="8"/>
  <c r="G80" i="6"/>
  <c r="N79" i="5"/>
  <c r="C79" i="3"/>
  <c r="J80" i="6"/>
  <c r="G82" i="9"/>
  <c r="L80" i="6"/>
  <c r="H80" i="3"/>
  <c r="N80" i="6"/>
  <c r="E79" i="5"/>
  <c r="D79" i="5"/>
  <c r="H82" i="8"/>
  <c r="G81" i="7"/>
  <c r="D79" i="3"/>
  <c r="D80" i="2"/>
  <c r="B80" i="4"/>
  <c r="E81" i="7"/>
  <c r="K79" i="5"/>
  <c r="G79" i="5"/>
  <c r="H79" i="5"/>
  <c r="C82" i="9"/>
  <c r="I79" i="5"/>
  <c r="D81" i="7"/>
  <c r="O80" i="6"/>
  <c r="F79" i="3"/>
  <c r="H83" i="9"/>
  <c r="B79" i="3"/>
  <c r="O79" i="5"/>
  <c r="F80" i="6"/>
  <c r="E80" i="6"/>
  <c r="C81" i="7"/>
  <c r="D81" i="8"/>
  <c r="B81" i="7"/>
  <c r="B81" i="2"/>
  <c r="F80" i="2"/>
  <c r="F80" i="4"/>
  <c r="R79" i="5"/>
  <c r="M80" i="6"/>
  <c r="S80" i="6"/>
  <c r="C80" i="6"/>
  <c r="E80" i="4"/>
  <c r="F82" i="9"/>
  <c r="D82" i="9"/>
  <c r="E81" i="8"/>
  <c r="F81" i="2"/>
  <c r="P80" i="6"/>
  <c r="I80" i="6"/>
  <c r="E81" i="2"/>
  <c r="J79" i="5"/>
  <c r="E82" i="9"/>
  <c r="B80" i="2"/>
  <c r="G81" i="2"/>
  <c r="H81" i="2"/>
  <c r="B82" i="9"/>
  <c r="F81" i="8"/>
  <c r="P79" i="5"/>
  <c r="L79" i="5"/>
  <c r="E79" i="3"/>
  <c r="C80" i="4"/>
  <c r="D80" i="4"/>
  <c r="Q79" i="5"/>
  <c r="A84" i="9" l="1"/>
  <c r="A83" i="8"/>
  <c r="A83" i="7"/>
  <c r="A82" i="6"/>
  <c r="A81" i="5"/>
  <c r="A82" i="4"/>
  <c r="A81" i="3"/>
  <c r="A82" i="2"/>
  <c r="I84" i="9"/>
  <c r="I80" i="5"/>
  <c r="B82" i="8"/>
  <c r="C80" i="3"/>
  <c r="D81" i="4"/>
  <c r="G82" i="7"/>
  <c r="B81" i="4"/>
  <c r="B80" i="5"/>
  <c r="D80" i="3"/>
  <c r="H83" i="8"/>
  <c r="R81" i="6"/>
  <c r="B80" i="3"/>
  <c r="K81" i="6"/>
  <c r="D80" i="5"/>
  <c r="F81" i="4"/>
  <c r="M81" i="6"/>
  <c r="C80" i="5"/>
  <c r="H82" i="2"/>
  <c r="S81" i="6"/>
  <c r="H82" i="4"/>
  <c r="C81" i="4"/>
  <c r="O81" i="6"/>
  <c r="B82" i="7"/>
  <c r="E82" i="7"/>
  <c r="G81" i="6"/>
  <c r="H83" i="7"/>
  <c r="E82" i="8"/>
  <c r="Q80" i="5"/>
  <c r="G82" i="2"/>
  <c r="H81" i="3"/>
  <c r="F80" i="3"/>
  <c r="B81" i="6"/>
  <c r="F83" i="9"/>
  <c r="E81" i="6"/>
  <c r="E83" i="9"/>
  <c r="D82" i="8"/>
  <c r="F82" i="7"/>
  <c r="C81" i="6"/>
  <c r="Q81" i="6"/>
  <c r="L81" i="6"/>
  <c r="B83" i="9"/>
  <c r="C83" i="9"/>
  <c r="G83" i="9"/>
  <c r="H81" i="6"/>
  <c r="H84" i="9"/>
  <c r="G82" i="8"/>
  <c r="E82" i="2"/>
  <c r="J81" i="6"/>
  <c r="D82" i="7"/>
  <c r="G80" i="5"/>
  <c r="C82" i="7"/>
  <c r="G80" i="3"/>
  <c r="G81" i="4"/>
  <c r="S80" i="5"/>
  <c r="P80" i="5"/>
  <c r="E80" i="5"/>
  <c r="O80" i="5"/>
  <c r="F80" i="5"/>
  <c r="R80" i="5"/>
  <c r="F81" i="6"/>
  <c r="C82" i="8"/>
  <c r="H80" i="5"/>
  <c r="E80" i="3"/>
  <c r="E81" i="4"/>
  <c r="L80" i="5"/>
  <c r="J80" i="5"/>
  <c r="N81" i="6"/>
  <c r="I81" i="6"/>
  <c r="F82" i="8"/>
  <c r="D81" i="6"/>
  <c r="D83" i="9"/>
  <c r="P81" i="6"/>
  <c r="K80" i="5"/>
  <c r="M80" i="5"/>
  <c r="N80" i="5"/>
  <c r="A85" i="9" l="1"/>
  <c r="A84" i="8"/>
  <c r="A84" i="7"/>
  <c r="A83" i="6"/>
  <c r="A82" i="5"/>
  <c r="A83" i="4"/>
  <c r="A82" i="3"/>
  <c r="A83" i="2"/>
  <c r="H85" i="9"/>
  <c r="G84" i="9"/>
  <c r="B84" i="9"/>
  <c r="G81" i="5"/>
  <c r="D83" i="8"/>
  <c r="H84" i="7"/>
  <c r="S82" i="6"/>
  <c r="H83" i="4"/>
  <c r="J82" i="6"/>
  <c r="K81" i="5"/>
  <c r="K82" i="6"/>
  <c r="P82" i="6"/>
  <c r="B83" i="7"/>
  <c r="F81" i="5"/>
  <c r="S81" i="5"/>
  <c r="J81" i="5"/>
  <c r="H84" i="8"/>
  <c r="G83" i="7"/>
  <c r="F82" i="6"/>
  <c r="O81" i="5"/>
  <c r="B82" i="2"/>
  <c r="E83" i="8"/>
  <c r="M82" i="6"/>
  <c r="C81" i="3"/>
  <c r="F84" i="9"/>
  <c r="Q81" i="5"/>
  <c r="C82" i="2"/>
  <c r="D83" i="2"/>
  <c r="O82" i="6"/>
  <c r="C83" i="8"/>
  <c r="H82" i="3"/>
  <c r="E81" i="5"/>
  <c r="E82" i="4"/>
  <c r="G82" i="6"/>
  <c r="C83" i="7"/>
  <c r="N81" i="5"/>
  <c r="B83" i="2"/>
  <c r="F82" i="2"/>
  <c r="D83" i="7"/>
  <c r="H82" i="6"/>
  <c r="C82" i="4"/>
  <c r="D82" i="2"/>
  <c r="F81" i="3"/>
  <c r="D84" i="9"/>
  <c r="C82" i="6"/>
  <c r="R82" i="6"/>
  <c r="E83" i="7"/>
  <c r="G81" i="3"/>
  <c r="I82" i="6"/>
  <c r="Q82" i="6"/>
  <c r="C84" i="9"/>
  <c r="B81" i="5"/>
  <c r="D81" i="3"/>
  <c r="G83" i="2"/>
  <c r="M81" i="5"/>
  <c r="F82" i="4"/>
  <c r="L82" i="6"/>
  <c r="I81" i="5"/>
  <c r="R81" i="5"/>
  <c r="E81" i="3"/>
  <c r="B81" i="3"/>
  <c r="G82" i="4"/>
  <c r="F83" i="7"/>
  <c r="C81" i="5"/>
  <c r="H81" i="5"/>
  <c r="D82" i="6"/>
  <c r="N82" i="6"/>
  <c r="H83" i="2"/>
  <c r="E83" i="2"/>
  <c r="D81" i="5"/>
  <c r="B83" i="8"/>
  <c r="F83" i="8"/>
  <c r="B82" i="4"/>
  <c r="E82" i="6"/>
  <c r="F83" i="2"/>
  <c r="L81" i="5"/>
  <c r="I85" i="9"/>
  <c r="C83" i="2"/>
  <c r="E84" i="9"/>
  <c r="D82" i="4"/>
  <c r="G83" i="8"/>
  <c r="P81" i="5"/>
  <c r="B82" i="6"/>
  <c r="A86" i="9" l="1"/>
  <c r="A85" i="8"/>
  <c r="A85" i="7"/>
  <c r="A84" i="6"/>
  <c r="A83" i="5"/>
  <c r="A84" i="4"/>
  <c r="A83" i="3"/>
  <c r="A84" i="2"/>
  <c r="H86" i="9"/>
  <c r="E85" i="9"/>
  <c r="E82" i="3"/>
  <c r="G83" i="6"/>
  <c r="L83" i="6"/>
  <c r="I86" i="9"/>
  <c r="D84" i="8"/>
  <c r="C82" i="5"/>
  <c r="C82" i="3"/>
  <c r="G84" i="2"/>
  <c r="L82" i="5"/>
  <c r="G82" i="3"/>
  <c r="P82" i="5"/>
  <c r="S82" i="5"/>
  <c r="H85" i="7"/>
  <c r="B83" i="6"/>
  <c r="H83" i="6"/>
  <c r="C83" i="6"/>
  <c r="I82" i="5"/>
  <c r="E83" i="4"/>
  <c r="F82" i="3"/>
  <c r="H82" i="5"/>
  <c r="D82" i="3"/>
  <c r="C84" i="8"/>
  <c r="C83" i="4"/>
  <c r="G85" i="9"/>
  <c r="Q83" i="6"/>
  <c r="B85" i="9"/>
  <c r="C84" i="7"/>
  <c r="D82" i="5"/>
  <c r="N82" i="5"/>
  <c r="G84" i="7"/>
  <c r="N83" i="6"/>
  <c r="P83" i="6"/>
  <c r="K82" i="5"/>
  <c r="F82" i="5"/>
  <c r="E83" i="6"/>
  <c r="E84" i="8"/>
  <c r="M83" i="6"/>
  <c r="B82" i="3"/>
  <c r="B84" i="7"/>
  <c r="F83" i="6"/>
  <c r="D84" i="7"/>
  <c r="B83" i="4"/>
  <c r="J82" i="5"/>
  <c r="F84" i="7"/>
  <c r="H83" i="3"/>
  <c r="M82" i="5"/>
  <c r="G84" i="8"/>
  <c r="D85" i="9"/>
  <c r="D83" i="4"/>
  <c r="G82" i="5"/>
  <c r="J83" i="6"/>
  <c r="R83" i="6"/>
  <c r="R82" i="5"/>
  <c r="G83" i="4"/>
  <c r="Q82" i="5"/>
  <c r="C85" i="9"/>
  <c r="F83" i="4"/>
  <c r="E82" i="5"/>
  <c r="K83" i="6"/>
  <c r="O83" i="6"/>
  <c r="F84" i="8"/>
  <c r="H85" i="8"/>
  <c r="F85" i="9"/>
  <c r="D83" i="6"/>
  <c r="S83" i="6"/>
  <c r="O82" i="5"/>
  <c r="E84" i="7"/>
  <c r="B84" i="8"/>
  <c r="I83" i="6"/>
  <c r="B82" i="5"/>
  <c r="H84" i="4"/>
  <c r="A87" i="9" l="1"/>
  <c r="A86" i="8"/>
  <c r="A86" i="7"/>
  <c r="A85" i="6"/>
  <c r="A84" i="5"/>
  <c r="A85" i="4"/>
  <c r="A84" i="3"/>
  <c r="A85" i="2"/>
  <c r="E84" i="2"/>
  <c r="B85" i="7"/>
  <c r="C84" i="4"/>
  <c r="H86" i="7"/>
  <c r="D85" i="7"/>
  <c r="G84" i="4"/>
  <c r="M84" i="6"/>
  <c r="G85" i="8"/>
  <c r="R84" i="6"/>
  <c r="C86" i="9"/>
  <c r="F85" i="7"/>
  <c r="D85" i="8"/>
  <c r="Q83" i="5"/>
  <c r="D84" i="6"/>
  <c r="F83" i="3"/>
  <c r="G86" i="9"/>
  <c r="F84" i="6"/>
  <c r="F85" i="8"/>
  <c r="H87" i="9"/>
  <c r="B85" i="2"/>
  <c r="H84" i="6"/>
  <c r="O84" i="6"/>
  <c r="C84" i="6"/>
  <c r="C85" i="7"/>
  <c r="H86" i="8"/>
  <c r="C84" i="2"/>
  <c r="Q84" i="6"/>
  <c r="B86" i="9"/>
  <c r="E83" i="3"/>
  <c r="F85" i="2"/>
  <c r="B84" i="2"/>
  <c r="D83" i="3"/>
  <c r="B83" i="5"/>
  <c r="S84" i="6"/>
  <c r="C85" i="8"/>
  <c r="E85" i="2"/>
  <c r="P83" i="5"/>
  <c r="O83" i="5"/>
  <c r="J84" i="6"/>
  <c r="B85" i="8"/>
  <c r="E85" i="7"/>
  <c r="H84" i="3"/>
  <c r="M83" i="5"/>
  <c r="B84" i="6"/>
  <c r="H85" i="2"/>
  <c r="E84" i="6"/>
  <c r="F84" i="4"/>
  <c r="F86" i="9"/>
  <c r="C85" i="2"/>
  <c r="K83" i="5"/>
  <c r="B84" i="4"/>
  <c r="G85" i="2"/>
  <c r="H85" i="4"/>
  <c r="H84" i="2"/>
  <c r="L83" i="5"/>
  <c r="D84" i="4"/>
  <c r="L84" i="6"/>
  <c r="J83" i="5"/>
  <c r="C83" i="3"/>
  <c r="E86" i="9"/>
  <c r="F84" i="2"/>
  <c r="G83" i="3"/>
  <c r="D85" i="2"/>
  <c r="G83" i="5"/>
  <c r="N84" i="6"/>
  <c r="I87" i="9"/>
  <c r="D86" i="9"/>
  <c r="I84" i="6"/>
  <c r="H83" i="5"/>
  <c r="G85" i="7"/>
  <c r="R83" i="5"/>
  <c r="S83" i="5"/>
  <c r="P84" i="6"/>
  <c r="D84" i="2"/>
  <c r="C83" i="5"/>
  <c r="K84" i="6"/>
  <c r="D83" i="5"/>
  <c r="E84" i="4"/>
  <c r="I83" i="5"/>
  <c r="B83" i="3"/>
  <c r="G84" i="6"/>
  <c r="N83" i="5"/>
  <c r="E85" i="8"/>
  <c r="F83" i="5"/>
  <c r="E83" i="5"/>
  <c r="A88" i="9" l="1"/>
  <c r="A87" i="8"/>
  <c r="A87" i="7"/>
  <c r="A86" i="6"/>
  <c r="A85" i="5"/>
  <c r="A86" i="4"/>
  <c r="A85" i="3"/>
  <c r="A86" i="2"/>
  <c r="I88" i="9"/>
  <c r="F86" i="7"/>
  <c r="C86" i="7"/>
  <c r="E87" i="9"/>
  <c r="Q84" i="5"/>
  <c r="H88" i="9"/>
  <c r="B84" i="3"/>
  <c r="C85" i="6"/>
  <c r="D85" i="6"/>
  <c r="C84" i="5"/>
  <c r="D86" i="7"/>
  <c r="H86" i="2"/>
  <c r="R85" i="6"/>
  <c r="M84" i="5"/>
  <c r="F86" i="8"/>
  <c r="E85" i="6"/>
  <c r="P85" i="6"/>
  <c r="E84" i="5"/>
  <c r="H85" i="6"/>
  <c r="B85" i="4"/>
  <c r="C84" i="3"/>
  <c r="B84" i="5"/>
  <c r="L85" i="6"/>
  <c r="N84" i="5"/>
  <c r="D86" i="8"/>
  <c r="G84" i="3"/>
  <c r="G84" i="5"/>
  <c r="F85" i="4"/>
  <c r="H87" i="8"/>
  <c r="J85" i="6"/>
  <c r="D87" i="9"/>
  <c r="F84" i="3"/>
  <c r="E86" i="8"/>
  <c r="C87" i="9"/>
  <c r="O85" i="6"/>
  <c r="S85" i="6"/>
  <c r="H85" i="3"/>
  <c r="B87" i="9"/>
  <c r="I84" i="5"/>
  <c r="G86" i="8"/>
  <c r="D85" i="4"/>
  <c r="F85" i="6"/>
  <c r="F87" i="9"/>
  <c r="E85" i="4"/>
  <c r="N85" i="6"/>
  <c r="H86" i="4"/>
  <c r="I85" i="6"/>
  <c r="D84" i="5"/>
  <c r="K84" i="5"/>
  <c r="G85" i="4"/>
  <c r="D84" i="3"/>
  <c r="E84" i="3"/>
  <c r="B86" i="7"/>
  <c r="H87" i="7"/>
  <c r="G86" i="7"/>
  <c r="Q85" i="6"/>
  <c r="M85" i="6"/>
  <c r="K85" i="6"/>
  <c r="J84" i="5"/>
  <c r="L84" i="5"/>
  <c r="E86" i="7"/>
  <c r="B86" i="8"/>
  <c r="F84" i="5"/>
  <c r="P84" i="5"/>
  <c r="G85" i="6"/>
  <c r="C86" i="8"/>
  <c r="H84" i="5"/>
  <c r="B85" i="6"/>
  <c r="C85" i="4"/>
  <c r="S84" i="5"/>
  <c r="G87" i="9"/>
  <c r="O84" i="5"/>
  <c r="R84" i="5"/>
  <c r="A89" i="9" l="1"/>
  <c r="A88" i="8"/>
  <c r="A88" i="7"/>
  <c r="A87" i="6"/>
  <c r="A86" i="5"/>
  <c r="A87" i="4"/>
  <c r="A86" i="3"/>
  <c r="A87" i="2"/>
  <c r="F86" i="2"/>
  <c r="C87" i="8"/>
  <c r="C88" i="9"/>
  <c r="F87" i="7"/>
  <c r="F85" i="5"/>
  <c r="N85" i="5"/>
  <c r="B86" i="4"/>
  <c r="M85" i="5"/>
  <c r="Q86" i="6"/>
  <c r="D87" i="8"/>
  <c r="D87" i="2"/>
  <c r="G87" i="8"/>
  <c r="E87" i="8"/>
  <c r="C86" i="2"/>
  <c r="F86" i="4"/>
  <c r="D85" i="5"/>
  <c r="D87" i="7"/>
  <c r="F87" i="8"/>
  <c r="S86" i="6"/>
  <c r="H89" i="9"/>
  <c r="B85" i="3"/>
  <c r="B87" i="7"/>
  <c r="H86" i="6"/>
  <c r="E86" i="4"/>
  <c r="E85" i="5"/>
  <c r="B87" i="8"/>
  <c r="C87" i="7"/>
  <c r="B86" i="2"/>
  <c r="O86" i="6"/>
  <c r="L85" i="5"/>
  <c r="S85" i="5"/>
  <c r="K85" i="5"/>
  <c r="G85" i="3"/>
  <c r="O85" i="5"/>
  <c r="J85" i="5"/>
  <c r="I89" i="9"/>
  <c r="E85" i="3"/>
  <c r="F86" i="6"/>
  <c r="P86" i="6"/>
  <c r="F85" i="3"/>
  <c r="C87" i="2"/>
  <c r="K86" i="6"/>
  <c r="E87" i="2"/>
  <c r="E86" i="2"/>
  <c r="D86" i="6"/>
  <c r="C86" i="4"/>
  <c r="F88" i="9"/>
  <c r="H85" i="5"/>
  <c r="H88" i="8"/>
  <c r="R85" i="5"/>
  <c r="B85" i="5"/>
  <c r="H87" i="4"/>
  <c r="H87" i="2"/>
  <c r="I85" i="5"/>
  <c r="G86" i="6"/>
  <c r="G88" i="9"/>
  <c r="C85" i="5"/>
  <c r="H88" i="7"/>
  <c r="B88" i="9"/>
  <c r="M86" i="6"/>
  <c r="D85" i="3"/>
  <c r="B87" i="2"/>
  <c r="B86" i="6"/>
  <c r="D86" i="4"/>
  <c r="L86" i="6"/>
  <c r="H86" i="3"/>
  <c r="C86" i="6"/>
  <c r="R86" i="6"/>
  <c r="I86" i="6"/>
  <c r="G87" i="7"/>
  <c r="N86" i="6"/>
  <c r="J86" i="6"/>
  <c r="G85" i="5"/>
  <c r="C85" i="3"/>
  <c r="P85" i="5"/>
  <c r="E86" i="6"/>
  <c r="G86" i="2"/>
  <c r="E88" i="9"/>
  <c r="E87" i="7"/>
  <c r="G86" i="4"/>
  <c r="Q85" i="5"/>
  <c r="F87" i="2"/>
  <c r="D88" i="9"/>
  <c r="D86" i="2"/>
  <c r="G87" i="2"/>
  <c r="A90" i="9" l="1"/>
  <c r="A89" i="8"/>
  <c r="A89" i="7"/>
  <c r="A88" i="6"/>
  <c r="A87" i="5"/>
  <c r="A88" i="4"/>
  <c r="A87" i="3"/>
  <c r="A88" i="2"/>
  <c r="H90" i="9"/>
  <c r="G88" i="7"/>
  <c r="G89" i="9"/>
  <c r="B87" i="6"/>
  <c r="I90" i="9"/>
  <c r="C86" i="5"/>
  <c r="O87" i="6"/>
  <c r="Q87" i="6"/>
  <c r="N86" i="5"/>
  <c r="H86" i="5"/>
  <c r="E88" i="8"/>
  <c r="D89" i="9"/>
  <c r="C87" i="6"/>
  <c r="Q86" i="5"/>
  <c r="F86" i="5"/>
  <c r="O86" i="5"/>
  <c r="F87" i="6"/>
  <c r="L87" i="6"/>
  <c r="G86" i="5"/>
  <c r="F88" i="8"/>
  <c r="H87" i="3"/>
  <c r="B87" i="4"/>
  <c r="F88" i="2"/>
  <c r="E87" i="6"/>
  <c r="D88" i="8"/>
  <c r="P87" i="6"/>
  <c r="B88" i="8"/>
  <c r="H88" i="2"/>
  <c r="G87" i="6"/>
  <c r="R87" i="6"/>
  <c r="F86" i="3"/>
  <c r="G88" i="8"/>
  <c r="M87" i="6"/>
  <c r="E89" i="9"/>
  <c r="C86" i="3"/>
  <c r="B86" i="3"/>
  <c r="E86" i="3"/>
  <c r="E86" i="5"/>
  <c r="S87" i="6"/>
  <c r="I87" i="6"/>
  <c r="H89" i="7"/>
  <c r="E88" i="2"/>
  <c r="B86" i="5"/>
  <c r="F88" i="7"/>
  <c r="K86" i="5"/>
  <c r="K87" i="6"/>
  <c r="L86" i="5"/>
  <c r="C88" i="2"/>
  <c r="D86" i="3"/>
  <c r="G86" i="3"/>
  <c r="C87" i="4"/>
  <c r="C88" i="8"/>
  <c r="H87" i="6"/>
  <c r="S86" i="5"/>
  <c r="G87" i="4"/>
  <c r="D88" i="2"/>
  <c r="C89" i="9"/>
  <c r="J86" i="5"/>
  <c r="H89" i="8"/>
  <c r="D87" i="4"/>
  <c r="F87" i="4"/>
  <c r="D87" i="6"/>
  <c r="D88" i="7"/>
  <c r="I86" i="5"/>
  <c r="C88" i="7"/>
  <c r="E87" i="4"/>
  <c r="M86" i="5"/>
  <c r="H88" i="4"/>
  <c r="R86" i="5"/>
  <c r="P86" i="5"/>
  <c r="N87" i="6"/>
  <c r="B88" i="7"/>
  <c r="E88" i="7"/>
  <c r="F89" i="9"/>
  <c r="J87" i="6"/>
  <c r="G88" i="2"/>
  <c r="B89" i="9"/>
  <c r="D86" i="5"/>
  <c r="A91" i="9" l="1"/>
  <c r="A90" i="8"/>
  <c r="A90" i="7"/>
  <c r="A89" i="6"/>
  <c r="A88" i="5"/>
  <c r="A89" i="4"/>
  <c r="A88" i="3"/>
  <c r="A89" i="2"/>
  <c r="B88" i="2"/>
  <c r="O88" i="6"/>
  <c r="K88" i="6"/>
  <c r="L87" i="5"/>
  <c r="G89" i="8"/>
  <c r="N88" i="6"/>
  <c r="G89" i="2"/>
  <c r="D88" i="4"/>
  <c r="L88" i="6"/>
  <c r="O87" i="5"/>
  <c r="E87" i="5"/>
  <c r="F89" i="7"/>
  <c r="P87" i="5"/>
  <c r="G89" i="7"/>
  <c r="F90" i="9"/>
  <c r="C89" i="7"/>
  <c r="E88" i="6"/>
  <c r="E89" i="7"/>
  <c r="H90" i="8"/>
  <c r="J87" i="5"/>
  <c r="C88" i="4"/>
  <c r="H91" i="9"/>
  <c r="C88" i="6"/>
  <c r="K87" i="5"/>
  <c r="D90" i="9"/>
  <c r="G88" i="6"/>
  <c r="B87" i="3"/>
  <c r="E87" i="3"/>
  <c r="B90" i="9"/>
  <c r="P88" i="6"/>
  <c r="S87" i="5"/>
  <c r="H87" i="5"/>
  <c r="R87" i="5"/>
  <c r="D87" i="5"/>
  <c r="I91" i="9"/>
  <c r="C90" i="9"/>
  <c r="G90" i="9"/>
  <c r="H90" i="7"/>
  <c r="J88" i="6"/>
  <c r="D89" i="7"/>
  <c r="C87" i="5"/>
  <c r="I87" i="5"/>
  <c r="N87" i="5"/>
  <c r="C87" i="3"/>
  <c r="Q87" i="5"/>
  <c r="Q88" i="6"/>
  <c r="G87" i="3"/>
  <c r="B88" i="4"/>
  <c r="F89" i="8"/>
  <c r="C89" i="8"/>
  <c r="G87" i="5"/>
  <c r="B88" i="6"/>
  <c r="E90" i="9"/>
  <c r="M87" i="5"/>
  <c r="B89" i="8"/>
  <c r="H88" i="6"/>
  <c r="S88" i="6"/>
  <c r="D87" i="3"/>
  <c r="H89" i="4"/>
  <c r="B89" i="7"/>
  <c r="F88" i="6"/>
  <c r="D88" i="6"/>
  <c r="B87" i="5"/>
  <c r="R88" i="6"/>
  <c r="E88" i="4"/>
  <c r="M88" i="6"/>
  <c r="B89" i="2"/>
  <c r="F87" i="5"/>
  <c r="E89" i="8"/>
  <c r="I88" i="6"/>
  <c r="F88" i="4"/>
  <c r="F87" i="3"/>
  <c r="D89" i="8"/>
  <c r="G88" i="4"/>
  <c r="H88" i="3"/>
  <c r="A92" i="9" l="1"/>
  <c r="A91" i="8"/>
  <c r="A91" i="7"/>
  <c r="A90" i="6"/>
  <c r="A89" i="5"/>
  <c r="A90" i="4"/>
  <c r="A89" i="3"/>
  <c r="A90" i="2"/>
  <c r="H92" i="9"/>
  <c r="F91" i="9"/>
  <c r="B91" i="9"/>
  <c r="H90" i="2"/>
  <c r="P89" i="6"/>
  <c r="B89" i="4"/>
  <c r="C89" i="4"/>
  <c r="D91" i="9"/>
  <c r="M89" i="6"/>
  <c r="E89" i="2"/>
  <c r="G88" i="5"/>
  <c r="J88" i="5"/>
  <c r="I88" i="5"/>
  <c r="G90" i="7"/>
  <c r="H91" i="7"/>
  <c r="O88" i="5"/>
  <c r="L89" i="6"/>
  <c r="F90" i="7"/>
  <c r="E88" i="5"/>
  <c r="R89" i="6"/>
  <c r="K88" i="5"/>
  <c r="H88" i="5"/>
  <c r="M88" i="5"/>
  <c r="O89" i="6"/>
  <c r="D90" i="7"/>
  <c r="E90" i="7"/>
  <c r="B90" i="8"/>
  <c r="E89" i="6"/>
  <c r="C88" i="5"/>
  <c r="E89" i="4"/>
  <c r="C89" i="6"/>
  <c r="H91" i="8"/>
  <c r="D89" i="4"/>
  <c r="L88" i="5"/>
  <c r="B88" i="5"/>
  <c r="E90" i="8"/>
  <c r="Q88" i="5"/>
  <c r="H90" i="4"/>
  <c r="R88" i="5"/>
  <c r="P88" i="5"/>
  <c r="B90" i="7"/>
  <c r="D88" i="3"/>
  <c r="J89" i="6"/>
  <c r="H89" i="6"/>
  <c r="F89" i="6"/>
  <c r="D90" i="8"/>
  <c r="C90" i="2"/>
  <c r="C90" i="8"/>
  <c r="E91" i="9"/>
  <c r="G89" i="6"/>
  <c r="C89" i="2"/>
  <c r="B88" i="3"/>
  <c r="N88" i="5"/>
  <c r="I92" i="9"/>
  <c r="E88" i="3"/>
  <c r="I89" i="6"/>
  <c r="G91" i="9"/>
  <c r="B89" i="6"/>
  <c r="G88" i="3"/>
  <c r="C90" i="7"/>
  <c r="C91" i="9"/>
  <c r="S88" i="5"/>
  <c r="G89" i="4"/>
  <c r="F89" i="4"/>
  <c r="D89" i="6"/>
  <c r="F88" i="3"/>
  <c r="K89" i="6"/>
  <c r="G90" i="8"/>
  <c r="C88" i="3"/>
  <c r="F89" i="2"/>
  <c r="D89" i="2"/>
  <c r="F90" i="8"/>
  <c r="S89" i="6"/>
  <c r="F88" i="5"/>
  <c r="N89" i="6"/>
  <c r="D88" i="5"/>
  <c r="H89" i="2"/>
  <c r="Q89" i="6"/>
  <c r="H89" i="3"/>
  <c r="A93" i="9" l="1"/>
  <c r="A92" i="8"/>
  <c r="A92" i="7"/>
  <c r="A91" i="6"/>
  <c r="A90" i="5"/>
  <c r="A91" i="4"/>
  <c r="A90" i="3"/>
  <c r="A91" i="2"/>
  <c r="F90" i="2"/>
  <c r="F89" i="3"/>
  <c r="S90" i="6"/>
  <c r="J90" i="6"/>
  <c r="D90" i="2"/>
  <c r="B91" i="7"/>
  <c r="P89" i="5"/>
  <c r="K89" i="5"/>
  <c r="E91" i="8"/>
  <c r="C90" i="4"/>
  <c r="Q89" i="5"/>
  <c r="E91" i="7"/>
  <c r="I90" i="6"/>
  <c r="M89" i="5"/>
  <c r="G91" i="7"/>
  <c r="H92" i="8"/>
  <c r="G89" i="5"/>
  <c r="E92" i="9"/>
  <c r="D90" i="6"/>
  <c r="S89" i="5"/>
  <c r="B90" i="4"/>
  <c r="E90" i="4"/>
  <c r="H93" i="9"/>
  <c r="C91" i="2"/>
  <c r="C91" i="7"/>
  <c r="D89" i="5"/>
  <c r="M90" i="6"/>
  <c r="E90" i="2"/>
  <c r="F89" i="5"/>
  <c r="Q90" i="6"/>
  <c r="O90" i="6"/>
  <c r="B90" i="6"/>
  <c r="E89" i="5"/>
  <c r="B90" i="2"/>
  <c r="C92" i="9"/>
  <c r="D90" i="4"/>
  <c r="P90" i="6"/>
  <c r="E91" i="2"/>
  <c r="G91" i="2"/>
  <c r="R90" i="6"/>
  <c r="F91" i="8"/>
  <c r="C89" i="5"/>
  <c r="C90" i="6"/>
  <c r="C91" i="8"/>
  <c r="D89" i="3"/>
  <c r="C89" i="3"/>
  <c r="N89" i="5"/>
  <c r="D91" i="8"/>
  <c r="G92" i="9"/>
  <c r="H90" i="6"/>
  <c r="L89" i="5"/>
  <c r="B91" i="8"/>
  <c r="D92" i="9"/>
  <c r="L90" i="6"/>
  <c r="H91" i="2"/>
  <c r="I89" i="5"/>
  <c r="O89" i="5"/>
  <c r="K90" i="6"/>
  <c r="G89" i="3"/>
  <c r="G91" i="8"/>
  <c r="B89" i="3"/>
  <c r="N90" i="6"/>
  <c r="I93" i="9"/>
  <c r="B91" i="2"/>
  <c r="J89" i="5"/>
  <c r="H92" i="7"/>
  <c r="D91" i="7"/>
  <c r="G90" i="2"/>
  <c r="F90" i="6"/>
  <c r="H89" i="5"/>
  <c r="R89" i="5"/>
  <c r="G90" i="6"/>
  <c r="H91" i="4"/>
  <c r="B92" i="9"/>
  <c r="F90" i="4"/>
  <c r="G90" i="4"/>
  <c r="F91" i="7"/>
  <c r="H90" i="3"/>
  <c r="F91" i="2"/>
  <c r="E89" i="3"/>
  <c r="F92" i="9"/>
  <c r="E90" i="6"/>
  <c r="B89" i="5"/>
  <c r="D91" i="2"/>
  <c r="A94" i="9" l="1"/>
  <c r="A93" i="8"/>
  <c r="A93" i="7"/>
  <c r="A92" i="6"/>
  <c r="A91" i="5"/>
  <c r="A92" i="4"/>
  <c r="A91" i="3"/>
  <c r="A92" i="2"/>
  <c r="H94" i="9"/>
  <c r="B91" i="6"/>
  <c r="H90" i="5"/>
  <c r="D91" i="6"/>
  <c r="I91" i="6"/>
  <c r="H91" i="6"/>
  <c r="D93" i="9"/>
  <c r="B93" i="9"/>
  <c r="G92" i="8"/>
  <c r="F92" i="2"/>
  <c r="S90" i="5"/>
  <c r="R91" i="6"/>
  <c r="G92" i="7"/>
  <c r="F93" i="9"/>
  <c r="G91" i="4"/>
  <c r="J91" i="6"/>
  <c r="O90" i="5"/>
  <c r="F92" i="8"/>
  <c r="E93" i="9"/>
  <c r="P91" i="6"/>
  <c r="H93" i="7"/>
  <c r="B90" i="5"/>
  <c r="N91" i="6"/>
  <c r="K90" i="5"/>
  <c r="F91" i="6"/>
  <c r="E90" i="3"/>
  <c r="G90" i="3"/>
  <c r="C91" i="4"/>
  <c r="M91" i="6"/>
  <c r="F91" i="4"/>
  <c r="D92" i="7"/>
  <c r="G93" i="9"/>
  <c r="C90" i="3"/>
  <c r="N90" i="5"/>
  <c r="E90" i="5"/>
  <c r="E92" i="7"/>
  <c r="F92" i="7"/>
  <c r="E91" i="6"/>
  <c r="K91" i="6"/>
  <c r="Q90" i="5"/>
  <c r="G91" i="6"/>
  <c r="C91" i="6"/>
  <c r="D90" i="5"/>
  <c r="L91" i="6"/>
  <c r="D92" i="8"/>
  <c r="B92" i="8"/>
  <c r="D91" i="4"/>
  <c r="E91" i="4"/>
  <c r="B90" i="3"/>
  <c r="C92" i="8"/>
  <c r="B92" i="7"/>
  <c r="I90" i="5"/>
  <c r="D90" i="3"/>
  <c r="H92" i="4"/>
  <c r="G90" i="5"/>
  <c r="O91" i="6"/>
  <c r="I94" i="9"/>
  <c r="C93" i="9"/>
  <c r="H93" i="8"/>
  <c r="J90" i="5"/>
  <c r="S91" i="6"/>
  <c r="M90" i="5"/>
  <c r="L90" i="5"/>
  <c r="C92" i="7"/>
  <c r="Q91" i="6"/>
  <c r="H91" i="3"/>
  <c r="F90" i="3"/>
  <c r="F90" i="5"/>
  <c r="B91" i="4"/>
  <c r="E92" i="8"/>
  <c r="P90" i="5"/>
  <c r="R90" i="5"/>
  <c r="C90" i="5"/>
  <c r="A95" i="9" l="1"/>
  <c r="A94" i="8"/>
  <c r="A94" i="7"/>
  <c r="A93" i="6"/>
  <c r="A92" i="5"/>
  <c r="A93" i="4"/>
  <c r="A92" i="3"/>
  <c r="A93" i="2"/>
  <c r="G92" i="2"/>
  <c r="D93" i="7"/>
  <c r="H94" i="8"/>
  <c r="I95" i="9"/>
  <c r="D92" i="2"/>
  <c r="F92" i="6"/>
  <c r="B92" i="4"/>
  <c r="B92" i="6"/>
  <c r="H91" i="5"/>
  <c r="L92" i="6"/>
  <c r="G94" i="9"/>
  <c r="H95" i="9"/>
  <c r="F91" i="5"/>
  <c r="G93" i="7"/>
  <c r="B94" i="9"/>
  <c r="O91" i="5"/>
  <c r="D92" i="4"/>
  <c r="C94" i="9"/>
  <c r="J92" i="6"/>
  <c r="S91" i="5"/>
  <c r="B93" i="8"/>
  <c r="K92" i="6"/>
  <c r="Q91" i="5"/>
  <c r="B93" i="7"/>
  <c r="B92" i="2"/>
  <c r="E91" i="3"/>
  <c r="E94" i="9"/>
  <c r="D93" i="8"/>
  <c r="G93" i="8"/>
  <c r="F94" i="9"/>
  <c r="C92" i="2"/>
  <c r="C91" i="5"/>
  <c r="C93" i="7"/>
  <c r="C92" i="6"/>
  <c r="E93" i="8"/>
  <c r="E92" i="2"/>
  <c r="G92" i="6"/>
  <c r="E91" i="5"/>
  <c r="B91" i="5"/>
  <c r="E92" i="4"/>
  <c r="M91" i="5"/>
  <c r="G91" i="3"/>
  <c r="N91" i="5"/>
  <c r="M92" i="6"/>
  <c r="S92" i="6"/>
  <c r="Q92" i="6"/>
  <c r="G92" i="4"/>
  <c r="H94" i="7"/>
  <c r="D91" i="5"/>
  <c r="J91" i="5"/>
  <c r="O92" i="6"/>
  <c r="E93" i="7"/>
  <c r="R92" i="6"/>
  <c r="K91" i="5"/>
  <c r="D94" i="9"/>
  <c r="C93" i="8"/>
  <c r="I92" i="6"/>
  <c r="H93" i="4"/>
  <c r="C92" i="4"/>
  <c r="H92" i="6"/>
  <c r="E92" i="6"/>
  <c r="N92" i="6"/>
  <c r="B91" i="3"/>
  <c r="G91" i="5"/>
  <c r="F92" i="4"/>
  <c r="F93" i="7"/>
  <c r="D91" i="3"/>
  <c r="P92" i="6"/>
  <c r="F93" i="8"/>
  <c r="I91" i="5"/>
  <c r="F91" i="3"/>
  <c r="H92" i="3"/>
  <c r="C91" i="3"/>
  <c r="R91" i="5"/>
  <c r="P91" i="5"/>
  <c r="D92" i="6"/>
  <c r="H92" i="2"/>
  <c r="L91" i="5"/>
  <c r="E93" i="2"/>
  <c r="F93" i="2"/>
  <c r="A96" i="9" l="1"/>
  <c r="A95" i="8"/>
  <c r="A95" i="7"/>
  <c r="A94" i="6"/>
  <c r="A93" i="5"/>
  <c r="A94" i="4"/>
  <c r="A93" i="3"/>
  <c r="A94" i="2"/>
  <c r="C93" i="2"/>
  <c r="F92" i="3"/>
  <c r="G94" i="8"/>
  <c r="C93" i="4"/>
  <c r="G92" i="3"/>
  <c r="C92" i="5"/>
  <c r="J92" i="5"/>
  <c r="C94" i="8"/>
  <c r="I92" i="5"/>
  <c r="R93" i="6"/>
  <c r="D94" i="7"/>
  <c r="H94" i="2"/>
  <c r="H92" i="5"/>
  <c r="S92" i="5"/>
  <c r="O93" i="6"/>
  <c r="F93" i="4"/>
  <c r="O92" i="5"/>
  <c r="Q93" i="6"/>
  <c r="E93" i="4"/>
  <c r="D95" i="9"/>
  <c r="K93" i="6"/>
  <c r="J93" i="6"/>
  <c r="L93" i="6"/>
  <c r="D94" i="2"/>
  <c r="H96" i="9"/>
  <c r="B93" i="6"/>
  <c r="R92" i="5"/>
  <c r="E94" i="2"/>
  <c r="G94" i="7"/>
  <c r="E94" i="8"/>
  <c r="F92" i="5"/>
  <c r="I96" i="9"/>
  <c r="B94" i="2"/>
  <c r="B92" i="3"/>
  <c r="K92" i="5"/>
  <c r="D93" i="6"/>
  <c r="E95" i="9"/>
  <c r="H95" i="7"/>
  <c r="B92" i="5"/>
  <c r="E92" i="5"/>
  <c r="H93" i="3"/>
  <c r="P93" i="6"/>
  <c r="B94" i="7"/>
  <c r="H94" i="4"/>
  <c r="C92" i="3"/>
  <c r="E94" i="7"/>
  <c r="C94" i="7"/>
  <c r="B93" i="4"/>
  <c r="B93" i="2"/>
  <c r="C95" i="9"/>
  <c r="G93" i="6"/>
  <c r="D92" i="3"/>
  <c r="F94" i="2"/>
  <c r="H93" i="6"/>
  <c r="B95" i="9"/>
  <c r="G95" i="9"/>
  <c r="S93" i="6"/>
  <c r="D93" i="2"/>
  <c r="P92" i="5"/>
  <c r="F94" i="7"/>
  <c r="C94" i="2"/>
  <c r="G93" i="2"/>
  <c r="D92" i="5"/>
  <c r="M92" i="5"/>
  <c r="G93" i="4"/>
  <c r="B94" i="8"/>
  <c r="E92" i="3"/>
  <c r="N93" i="6"/>
  <c r="F94" i="8"/>
  <c r="L92" i="5"/>
  <c r="F93" i="6"/>
  <c r="G94" i="2"/>
  <c r="M93" i="6"/>
  <c r="I93" i="6"/>
  <c r="F95" i="9"/>
  <c r="N92" i="5"/>
  <c r="H93" i="2"/>
  <c r="C93" i="6"/>
  <c r="H95" i="8"/>
  <c r="Q92" i="5"/>
  <c r="D94" i="8"/>
  <c r="E93" i="6"/>
  <c r="G92" i="5"/>
  <c r="D93" i="4"/>
  <c r="A97" i="9" l="1"/>
  <c r="A96" i="8"/>
  <c r="A96" i="7"/>
  <c r="A95" i="6"/>
  <c r="A94" i="5"/>
  <c r="A95" i="4"/>
  <c r="A94" i="3"/>
  <c r="A95" i="2"/>
  <c r="H97" i="9"/>
  <c r="C95" i="7"/>
  <c r="D94" i="6"/>
  <c r="F93" i="5"/>
  <c r="I97" i="9"/>
  <c r="I93" i="5"/>
  <c r="M94" i="6"/>
  <c r="C94" i="6"/>
  <c r="F94" i="4"/>
  <c r="D95" i="7"/>
  <c r="D93" i="3"/>
  <c r="G93" i="5"/>
  <c r="B95" i="7"/>
  <c r="G96" i="9"/>
  <c r="G93" i="3"/>
  <c r="F94" i="6"/>
  <c r="G95" i="7"/>
  <c r="E95" i="7"/>
  <c r="Q93" i="5"/>
  <c r="K94" i="6"/>
  <c r="P94" i="6"/>
  <c r="L93" i="5"/>
  <c r="E94" i="4"/>
  <c r="S94" i="6"/>
  <c r="R94" i="6"/>
  <c r="C95" i="8"/>
  <c r="B94" i="4"/>
  <c r="L94" i="6"/>
  <c r="D95" i="8"/>
  <c r="F96" i="9"/>
  <c r="C93" i="5"/>
  <c r="E96" i="9"/>
  <c r="F95" i="8"/>
  <c r="R93" i="5"/>
  <c r="I94" i="6"/>
  <c r="B94" i="6"/>
  <c r="B93" i="3"/>
  <c r="O93" i="5"/>
  <c r="C96" i="9"/>
  <c r="G94" i="4"/>
  <c r="N93" i="5"/>
  <c r="D93" i="5"/>
  <c r="P93" i="5"/>
  <c r="H96" i="8"/>
  <c r="M93" i="5"/>
  <c r="H93" i="5"/>
  <c r="E93" i="5"/>
  <c r="G94" i="6"/>
  <c r="E95" i="8"/>
  <c r="H95" i="4"/>
  <c r="H94" i="6"/>
  <c r="B96" i="9"/>
  <c r="O94" i="6"/>
  <c r="B93" i="5"/>
  <c r="H96" i="7"/>
  <c r="C94" i="4"/>
  <c r="Q94" i="6"/>
  <c r="S93" i="5"/>
  <c r="B95" i="8"/>
  <c r="E93" i="3"/>
  <c r="K93" i="5"/>
  <c r="D96" i="9"/>
  <c r="N94" i="6"/>
  <c r="J93" i="5"/>
  <c r="F93" i="3"/>
  <c r="G95" i="8"/>
  <c r="J94" i="6"/>
  <c r="D94" i="4"/>
  <c r="C93" i="3"/>
  <c r="F95" i="7"/>
  <c r="E94" i="6"/>
  <c r="H94" i="3"/>
  <c r="D95" i="2"/>
  <c r="A98" i="9" l="1"/>
  <c r="A97" i="8"/>
  <c r="A97" i="7"/>
  <c r="A96" i="6"/>
  <c r="A95" i="5"/>
  <c r="A96" i="4"/>
  <c r="A95" i="3"/>
  <c r="A96" i="2"/>
  <c r="H95" i="2"/>
  <c r="D96" i="7"/>
  <c r="M94" i="5"/>
  <c r="C96" i="7"/>
  <c r="C94" i="3"/>
  <c r="I98" i="9"/>
  <c r="L94" i="5"/>
  <c r="D94" i="3"/>
  <c r="B96" i="8"/>
  <c r="I94" i="5"/>
  <c r="G94" i="3"/>
  <c r="E95" i="6"/>
  <c r="G97" i="9"/>
  <c r="G96" i="7"/>
  <c r="C95" i="2"/>
  <c r="D95" i="4"/>
  <c r="E94" i="3"/>
  <c r="I95" i="6"/>
  <c r="E96" i="2"/>
  <c r="F94" i="5"/>
  <c r="E96" i="8"/>
  <c r="G95" i="6"/>
  <c r="B94" i="3"/>
  <c r="S95" i="6"/>
  <c r="F96" i="7"/>
  <c r="J94" i="5"/>
  <c r="N95" i="6"/>
  <c r="N94" i="5"/>
  <c r="D96" i="8"/>
  <c r="H97" i="7"/>
  <c r="C96" i="2"/>
  <c r="G96" i="8"/>
  <c r="H95" i="6"/>
  <c r="S94" i="5"/>
  <c r="E94" i="5"/>
  <c r="G95" i="4"/>
  <c r="O94" i="5"/>
  <c r="F95" i="4"/>
  <c r="H96" i="2"/>
  <c r="B95" i="6"/>
  <c r="C95" i="6"/>
  <c r="H98" i="9"/>
  <c r="Q95" i="6"/>
  <c r="H94" i="5"/>
  <c r="G95" i="2"/>
  <c r="D95" i="6"/>
  <c r="C94" i="5"/>
  <c r="P95" i="6"/>
  <c r="C95" i="4"/>
  <c r="D96" i="2"/>
  <c r="R95" i="6"/>
  <c r="B96" i="2"/>
  <c r="B95" i="2"/>
  <c r="F97" i="9"/>
  <c r="R94" i="5"/>
  <c r="D97" i="9"/>
  <c r="E95" i="2"/>
  <c r="O95" i="6"/>
  <c r="F96" i="8"/>
  <c r="F95" i="2"/>
  <c r="E97" i="9"/>
  <c r="F96" i="2"/>
  <c r="J95" i="6"/>
  <c r="M95" i="6"/>
  <c r="L95" i="6"/>
  <c r="B96" i="7"/>
  <c r="E96" i="7"/>
  <c r="P94" i="5"/>
  <c r="D94" i="5"/>
  <c r="F94" i="3"/>
  <c r="F95" i="6"/>
  <c r="G96" i="2"/>
  <c r="K95" i="6"/>
  <c r="Q94" i="5"/>
  <c r="E95" i="4"/>
  <c r="B94" i="5"/>
  <c r="C96" i="8"/>
  <c r="K94" i="5"/>
  <c r="B97" i="9"/>
  <c r="C97" i="9"/>
  <c r="H97" i="8"/>
  <c r="B95" i="4"/>
  <c r="G94" i="5"/>
  <c r="H96" i="4"/>
  <c r="H95" i="3"/>
  <c r="A99" i="9" l="1"/>
  <c r="A98" i="8"/>
  <c r="A98" i="7"/>
  <c r="A97" i="6"/>
  <c r="A96" i="5"/>
  <c r="A97" i="4"/>
  <c r="A96" i="3"/>
  <c r="A97" i="2"/>
  <c r="H99" i="9"/>
  <c r="C98" i="9"/>
  <c r="M95" i="5"/>
  <c r="D95" i="3"/>
  <c r="D96" i="4"/>
  <c r="H97" i="4"/>
  <c r="B98" i="9"/>
  <c r="F98" i="9"/>
  <c r="K96" i="6"/>
  <c r="E95" i="3"/>
  <c r="B97" i="2"/>
  <c r="B97" i="7"/>
  <c r="F97" i="2"/>
  <c r="E97" i="8"/>
  <c r="H98" i="8"/>
  <c r="J95" i="5"/>
  <c r="G95" i="5"/>
  <c r="F97" i="8"/>
  <c r="C95" i="5"/>
  <c r="H97" i="2"/>
  <c r="I95" i="5"/>
  <c r="Q95" i="5"/>
  <c r="H96" i="3"/>
  <c r="E96" i="4"/>
  <c r="H95" i="5"/>
  <c r="G97" i="7"/>
  <c r="L96" i="6"/>
  <c r="N96" i="6"/>
  <c r="J96" i="6"/>
  <c r="C97" i="8"/>
  <c r="H98" i="7"/>
  <c r="E98" i="9"/>
  <c r="F97" i="7"/>
  <c r="G96" i="4"/>
  <c r="F96" i="4"/>
  <c r="B96" i="4"/>
  <c r="O96" i="6"/>
  <c r="O95" i="5"/>
  <c r="G98" i="9"/>
  <c r="H96" i="6"/>
  <c r="B95" i="5"/>
  <c r="B97" i="8"/>
  <c r="F96" i="6"/>
  <c r="R96" i="6"/>
  <c r="D98" i="9"/>
  <c r="R95" i="5"/>
  <c r="D95" i="5"/>
  <c r="C96" i="6"/>
  <c r="M96" i="6"/>
  <c r="S96" i="6"/>
  <c r="L95" i="5"/>
  <c r="C95" i="3"/>
  <c r="G97" i="8"/>
  <c r="B95" i="3"/>
  <c r="E95" i="5"/>
  <c r="G95" i="3"/>
  <c r="E96" i="6"/>
  <c r="Q96" i="6"/>
  <c r="E97" i="7"/>
  <c r="P96" i="6"/>
  <c r="K95" i="5"/>
  <c r="B96" i="6"/>
  <c r="C96" i="4"/>
  <c r="C97" i="2"/>
  <c r="E97" i="2"/>
  <c r="F95" i="5"/>
  <c r="D97" i="2"/>
  <c r="G96" i="6"/>
  <c r="I99" i="9"/>
  <c r="N95" i="5"/>
  <c r="G97" i="2"/>
  <c r="D97" i="7"/>
  <c r="C97" i="7"/>
  <c r="F95" i="3"/>
  <c r="D97" i="8"/>
  <c r="S95" i="5"/>
  <c r="P95" i="5"/>
  <c r="D96" i="6"/>
  <c r="I96" i="6"/>
  <c r="A100" i="9" l="1"/>
  <c r="A99" i="8"/>
  <c r="A99" i="7"/>
  <c r="A98" i="6"/>
  <c r="A97" i="5"/>
  <c r="A98" i="4"/>
  <c r="A97" i="3"/>
  <c r="A98" i="2"/>
  <c r="I100" i="9"/>
  <c r="F99" i="9"/>
  <c r="C96" i="5"/>
  <c r="O96" i="5"/>
  <c r="E98" i="7"/>
  <c r="G96" i="5"/>
  <c r="G97" i="6"/>
  <c r="H97" i="6"/>
  <c r="O97" i="6"/>
  <c r="R97" i="6"/>
  <c r="D98" i="8"/>
  <c r="N97" i="6"/>
  <c r="F98" i="7"/>
  <c r="I96" i="5"/>
  <c r="G99" i="9"/>
  <c r="F96" i="3"/>
  <c r="H100" i="9"/>
  <c r="S96" i="5"/>
  <c r="G98" i="8"/>
  <c r="R96" i="5"/>
  <c r="C96" i="3"/>
  <c r="E97" i="4"/>
  <c r="B97" i="4"/>
  <c r="C98" i="7"/>
  <c r="G98" i="7"/>
  <c r="M97" i="6"/>
  <c r="Q97" i="6"/>
  <c r="G98" i="2"/>
  <c r="G96" i="3"/>
  <c r="J97" i="6"/>
  <c r="H99" i="8"/>
  <c r="J96" i="5"/>
  <c r="D99" i="9"/>
  <c r="D97" i="4"/>
  <c r="I97" i="6"/>
  <c r="B96" i="5"/>
  <c r="C97" i="4"/>
  <c r="F96" i="5"/>
  <c r="P97" i="6"/>
  <c r="H98" i="4"/>
  <c r="B97" i="6"/>
  <c r="E98" i="2"/>
  <c r="H97" i="3"/>
  <c r="L97" i="6"/>
  <c r="Q96" i="5"/>
  <c r="N96" i="5"/>
  <c r="L96" i="5"/>
  <c r="C97" i="6"/>
  <c r="B96" i="3"/>
  <c r="G97" i="4"/>
  <c r="D96" i="5"/>
  <c r="E96" i="3"/>
  <c r="F98" i="8"/>
  <c r="C98" i="8"/>
  <c r="H99" i="7"/>
  <c r="B99" i="9"/>
  <c r="K97" i="6"/>
  <c r="E96" i="5"/>
  <c r="C99" i="9"/>
  <c r="B98" i="7"/>
  <c r="B98" i="8"/>
  <c r="F97" i="4"/>
  <c r="D97" i="6"/>
  <c r="E98" i="8"/>
  <c r="D96" i="3"/>
  <c r="E99" i="9"/>
  <c r="P96" i="5"/>
  <c r="F97" i="6"/>
  <c r="E97" i="6"/>
  <c r="S97" i="6"/>
  <c r="K96" i="5"/>
  <c r="H96" i="5"/>
  <c r="D98" i="7"/>
  <c r="M96" i="5"/>
  <c r="A101" i="9" l="1"/>
  <c r="A100" i="8"/>
  <c r="A100" i="7"/>
  <c r="A99" i="6"/>
  <c r="A98" i="5"/>
  <c r="A99" i="4"/>
  <c r="A98" i="3"/>
  <c r="A99" i="2"/>
  <c r="H101" i="9"/>
  <c r="E100" i="9"/>
  <c r="B98" i="4"/>
  <c r="D97" i="5"/>
  <c r="S97" i="5"/>
  <c r="C98" i="6"/>
  <c r="Q97" i="5"/>
  <c r="H100" i="7"/>
  <c r="E97" i="5"/>
  <c r="P98" i="6"/>
  <c r="G98" i="4"/>
  <c r="D98" i="2"/>
  <c r="K98" i="6"/>
  <c r="C100" i="9"/>
  <c r="C97" i="3"/>
  <c r="G97" i="5"/>
  <c r="N98" i="6"/>
  <c r="B99" i="7"/>
  <c r="P97" i="5"/>
  <c r="B98" i="6"/>
  <c r="I101" i="9"/>
  <c r="D99" i="7"/>
  <c r="C98" i="2"/>
  <c r="F99" i="2"/>
  <c r="C98" i="4"/>
  <c r="D99" i="8"/>
  <c r="J98" i="6"/>
  <c r="O98" i="6"/>
  <c r="H98" i="2"/>
  <c r="E97" i="3"/>
  <c r="Q98" i="6"/>
  <c r="D97" i="3"/>
  <c r="C99" i="8"/>
  <c r="F98" i="2"/>
  <c r="J97" i="5"/>
  <c r="F98" i="4"/>
  <c r="H98" i="3"/>
  <c r="M98" i="6"/>
  <c r="N97" i="5"/>
  <c r="G99" i="8"/>
  <c r="G99" i="7"/>
  <c r="B100" i="9"/>
  <c r="G97" i="3"/>
  <c r="E99" i="2"/>
  <c r="H99" i="4"/>
  <c r="M97" i="5"/>
  <c r="D100" i="9"/>
  <c r="B99" i="8"/>
  <c r="G99" i="2"/>
  <c r="E98" i="4"/>
  <c r="F99" i="8"/>
  <c r="H97" i="5"/>
  <c r="R97" i="5"/>
  <c r="S98" i="6"/>
  <c r="E99" i="7"/>
  <c r="G100" i="9"/>
  <c r="L98" i="6"/>
  <c r="C99" i="7"/>
  <c r="C99" i="2"/>
  <c r="B97" i="5"/>
  <c r="B98" i="2"/>
  <c r="R98" i="6"/>
  <c r="F97" i="5"/>
  <c r="H98" i="6"/>
  <c r="C97" i="5"/>
  <c r="I97" i="5"/>
  <c r="E98" i="6"/>
  <c r="B99" i="2"/>
  <c r="G98" i="6"/>
  <c r="H100" i="8"/>
  <c r="F100" i="9"/>
  <c r="F98" i="6"/>
  <c r="I98" i="6"/>
  <c r="D99" i="2"/>
  <c r="D98" i="6"/>
  <c r="L97" i="5"/>
  <c r="K97" i="5"/>
  <c r="H99" i="2"/>
  <c r="B97" i="3"/>
  <c r="F97" i="3"/>
  <c r="F99" i="7"/>
  <c r="E99" i="8"/>
  <c r="D98" i="4"/>
  <c r="O97" i="5"/>
  <c r="A102" i="9" l="1"/>
  <c r="A101" i="8"/>
  <c r="A101" i="7"/>
  <c r="A100" i="6"/>
  <c r="A99" i="5"/>
  <c r="A100" i="4"/>
  <c r="A99" i="3"/>
  <c r="A100" i="2"/>
  <c r="G99" i="6"/>
  <c r="B100" i="7"/>
  <c r="B98" i="5"/>
  <c r="C101" i="9"/>
  <c r="P98" i="5"/>
  <c r="H102" i="9"/>
  <c r="F100" i="8"/>
  <c r="E99" i="6"/>
  <c r="N99" i="6"/>
  <c r="D100" i="8"/>
  <c r="E101" i="9"/>
  <c r="D100" i="7"/>
  <c r="H98" i="5"/>
  <c r="F101" i="9"/>
  <c r="G100" i="2"/>
  <c r="N98" i="5"/>
  <c r="I102" i="9"/>
  <c r="J98" i="5"/>
  <c r="I99" i="6"/>
  <c r="I98" i="5"/>
  <c r="E98" i="3"/>
  <c r="K98" i="5"/>
  <c r="R98" i="5"/>
  <c r="B100" i="2"/>
  <c r="E100" i="8"/>
  <c r="D99" i="6"/>
  <c r="B98" i="3"/>
  <c r="H100" i="4"/>
  <c r="D101" i="9"/>
  <c r="G98" i="3"/>
  <c r="D100" i="2"/>
  <c r="P99" i="6"/>
  <c r="L98" i="5"/>
  <c r="Q99" i="6"/>
  <c r="O98" i="5"/>
  <c r="D99" i="4"/>
  <c r="C98" i="5"/>
  <c r="F98" i="5"/>
  <c r="F100" i="7"/>
  <c r="H100" i="2"/>
  <c r="B100" i="8"/>
  <c r="D98" i="3"/>
  <c r="G100" i="8"/>
  <c r="J99" i="6"/>
  <c r="Q98" i="5"/>
  <c r="G99" i="4"/>
  <c r="K99" i="6"/>
  <c r="C100" i="2"/>
  <c r="E100" i="2"/>
  <c r="B99" i="6"/>
  <c r="G100" i="7"/>
  <c r="C99" i="4"/>
  <c r="H101" i="8"/>
  <c r="M99" i="6"/>
  <c r="S98" i="5"/>
  <c r="C100" i="8"/>
  <c r="D98" i="5"/>
  <c r="F99" i="4"/>
  <c r="R99" i="6"/>
  <c r="C99" i="6"/>
  <c r="E100" i="7"/>
  <c r="F99" i="6"/>
  <c r="S99" i="6"/>
  <c r="H99" i="3"/>
  <c r="F98" i="3"/>
  <c r="H101" i="7"/>
  <c r="C98" i="3"/>
  <c r="E99" i="4"/>
  <c r="E98" i="5"/>
  <c r="B99" i="4"/>
  <c r="C100" i="7"/>
  <c r="O99" i="6"/>
  <c r="B101" i="9"/>
  <c r="L99" i="6"/>
  <c r="M98" i="5"/>
  <c r="G101" i="9"/>
  <c r="G98" i="5"/>
  <c r="H99" i="6"/>
  <c r="F100" i="2"/>
  <c r="A103" i="9" l="1"/>
  <c r="A102" i="8"/>
  <c r="A102" i="7"/>
  <c r="A101" i="6"/>
  <c r="A100" i="5"/>
  <c r="A101" i="4"/>
  <c r="A100" i="3"/>
  <c r="A101" i="2"/>
  <c r="H103" i="9"/>
  <c r="R99" i="5"/>
  <c r="D101" i="8"/>
  <c r="F101" i="8"/>
  <c r="C101" i="8"/>
  <c r="H100" i="3"/>
  <c r="M100" i="6"/>
  <c r="C101" i="7"/>
  <c r="G99" i="3"/>
  <c r="B100" i="6"/>
  <c r="O100" i="6"/>
  <c r="I100" i="6"/>
  <c r="B99" i="5"/>
  <c r="C101" i="2"/>
  <c r="L99" i="5"/>
  <c r="N100" i="6"/>
  <c r="E101" i="8"/>
  <c r="G101" i="2"/>
  <c r="F99" i="5"/>
  <c r="N99" i="5"/>
  <c r="H101" i="4"/>
  <c r="E99" i="3"/>
  <c r="F102" i="9"/>
  <c r="B99" i="3"/>
  <c r="H102" i="7"/>
  <c r="Q100" i="6"/>
  <c r="D99" i="3"/>
  <c r="I103" i="9"/>
  <c r="C100" i="4"/>
  <c r="B101" i="8"/>
  <c r="O99" i="5"/>
  <c r="K99" i="5"/>
  <c r="G101" i="8"/>
  <c r="L100" i="6"/>
  <c r="J99" i="5"/>
  <c r="G100" i="6"/>
  <c r="C102" i="9"/>
  <c r="G101" i="7"/>
  <c r="H100" i="6"/>
  <c r="H101" i="2"/>
  <c r="E101" i="2"/>
  <c r="S100" i="6"/>
  <c r="E101" i="7"/>
  <c r="G99" i="5"/>
  <c r="G100" i="4"/>
  <c r="E100" i="4"/>
  <c r="M99" i="5"/>
  <c r="D101" i="2"/>
  <c r="B100" i="4"/>
  <c r="S99" i="5"/>
  <c r="F100" i="6"/>
  <c r="J100" i="6"/>
  <c r="C99" i="3"/>
  <c r="H102" i="8"/>
  <c r="C100" i="6"/>
  <c r="P99" i="5"/>
  <c r="E99" i="5"/>
  <c r="F99" i="3"/>
  <c r="P100" i="6"/>
  <c r="D101" i="7"/>
  <c r="G102" i="9"/>
  <c r="D100" i="6"/>
  <c r="E100" i="6"/>
  <c r="F100" i="4"/>
  <c r="H99" i="5"/>
  <c r="D102" i="9"/>
  <c r="F101" i="2"/>
  <c r="B101" i="2"/>
  <c r="Q99" i="5"/>
  <c r="D99" i="5"/>
  <c r="C99" i="5"/>
  <c r="I99" i="5"/>
  <c r="B101" i="7"/>
  <c r="R100" i="6"/>
  <c r="E102" i="9"/>
  <c r="D100" i="4"/>
  <c r="K100" i="6"/>
  <c r="B102" i="9"/>
  <c r="F101" i="7"/>
  <c r="A104" i="9" l="1"/>
  <c r="A103" i="8"/>
  <c r="A103" i="7"/>
  <c r="A102" i="6"/>
  <c r="A101" i="5"/>
  <c r="A102" i="4"/>
  <c r="A101" i="3"/>
  <c r="A102" i="2"/>
  <c r="I104" i="9"/>
  <c r="D102" i="7"/>
  <c r="C101" i="6"/>
  <c r="B100" i="5"/>
  <c r="F102" i="7"/>
  <c r="O101" i="6"/>
  <c r="G101" i="4"/>
  <c r="F101" i="6"/>
  <c r="K101" i="6"/>
  <c r="C100" i="3"/>
  <c r="K100" i="5"/>
  <c r="F102" i="2"/>
  <c r="G103" i="9"/>
  <c r="J100" i="5"/>
  <c r="D103" i="9"/>
  <c r="S100" i="5"/>
  <c r="P101" i="6"/>
  <c r="E102" i="8"/>
  <c r="E101" i="6"/>
  <c r="E103" i="9"/>
  <c r="H103" i="8"/>
  <c r="B103" i="9"/>
  <c r="B101" i="6"/>
  <c r="D100" i="3"/>
  <c r="Q101" i="6"/>
  <c r="R100" i="5"/>
  <c r="N100" i="5"/>
  <c r="G100" i="3"/>
  <c r="Q100" i="5"/>
  <c r="H101" i="6"/>
  <c r="E100" i="3"/>
  <c r="G101" i="6"/>
  <c r="L100" i="5"/>
  <c r="E100" i="5"/>
  <c r="R101" i="6"/>
  <c r="H100" i="5"/>
  <c r="E101" i="4"/>
  <c r="G102" i="2"/>
  <c r="J101" i="6"/>
  <c r="P100" i="5"/>
  <c r="M100" i="5"/>
  <c r="F100" i="3"/>
  <c r="B101" i="4"/>
  <c r="F100" i="5"/>
  <c r="M101" i="6"/>
  <c r="G102" i="8"/>
  <c r="G100" i="5"/>
  <c r="F102" i="8"/>
  <c r="D101" i="6"/>
  <c r="H101" i="3"/>
  <c r="I100" i="5"/>
  <c r="C101" i="4"/>
  <c r="H104" i="9"/>
  <c r="N101" i="6"/>
  <c r="C100" i="5"/>
  <c r="I101" i="6"/>
  <c r="B100" i="3"/>
  <c r="C102" i="7"/>
  <c r="G102" i="7"/>
  <c r="B102" i="7"/>
  <c r="H103" i="7"/>
  <c r="L101" i="6"/>
  <c r="D101" i="4"/>
  <c r="C103" i="9"/>
  <c r="H102" i="4"/>
  <c r="F103" i="9"/>
  <c r="O100" i="5"/>
  <c r="F101" i="4"/>
  <c r="B102" i="8"/>
  <c r="D100" i="5"/>
  <c r="S101" i="6"/>
  <c r="E102" i="7"/>
  <c r="D102" i="8"/>
  <c r="C102" i="8"/>
  <c r="H102" i="2"/>
  <c r="A105" i="9" l="1"/>
  <c r="A104" i="8"/>
  <c r="A104" i="7"/>
  <c r="A103" i="6"/>
  <c r="A102" i="5"/>
  <c r="A103" i="4"/>
  <c r="A102" i="3"/>
  <c r="A103" i="2"/>
  <c r="I105" i="9"/>
  <c r="G102" i="6"/>
  <c r="L102" i="6"/>
  <c r="E101" i="5"/>
  <c r="S102" i="6"/>
  <c r="C104" i="9"/>
  <c r="B101" i="5"/>
  <c r="N101" i="5"/>
  <c r="H103" i="4"/>
  <c r="B102" i="4"/>
  <c r="B102" i="6"/>
  <c r="L101" i="5"/>
  <c r="D104" i="9"/>
  <c r="D103" i="8"/>
  <c r="D101" i="3"/>
  <c r="H103" i="2"/>
  <c r="E103" i="7"/>
  <c r="C102" i="6"/>
  <c r="M101" i="5"/>
  <c r="Q101" i="5"/>
  <c r="F103" i="8"/>
  <c r="F104" i="9"/>
  <c r="N102" i="6"/>
  <c r="G101" i="5"/>
  <c r="G102" i="4"/>
  <c r="C103" i="7"/>
  <c r="I101" i="5"/>
  <c r="J102" i="6"/>
  <c r="O102" i="6"/>
  <c r="E102" i="2"/>
  <c r="D103" i="2"/>
  <c r="B103" i="2"/>
  <c r="F103" i="2"/>
  <c r="C101" i="5"/>
  <c r="J101" i="5"/>
  <c r="D101" i="5"/>
  <c r="O101" i="5"/>
  <c r="H102" i="6"/>
  <c r="G101" i="3"/>
  <c r="D102" i="6"/>
  <c r="B102" i="2"/>
  <c r="E102" i="6"/>
  <c r="H102" i="3"/>
  <c r="E104" i="9"/>
  <c r="G104" i="9"/>
  <c r="K101" i="5"/>
  <c r="F101" i="5"/>
  <c r="F103" i="7"/>
  <c r="E101" i="3"/>
  <c r="E102" i="4"/>
  <c r="B103" i="7"/>
  <c r="C102" i="4"/>
  <c r="P102" i="6"/>
  <c r="D103" i="7"/>
  <c r="B103" i="8"/>
  <c r="S101" i="5"/>
  <c r="C103" i="2"/>
  <c r="G103" i="2"/>
  <c r="C103" i="8"/>
  <c r="R102" i="6"/>
  <c r="G103" i="8"/>
  <c r="H101" i="5"/>
  <c r="H104" i="8"/>
  <c r="Q102" i="6"/>
  <c r="B101" i="3"/>
  <c r="F102" i="4"/>
  <c r="M102" i="6"/>
  <c r="P101" i="5"/>
  <c r="H105" i="9"/>
  <c r="C101" i="3"/>
  <c r="D102" i="4"/>
  <c r="H104" i="7"/>
  <c r="R101" i="5"/>
  <c r="E103" i="8"/>
  <c r="F102" i="6"/>
  <c r="D102" i="2"/>
  <c r="C102" i="2"/>
  <c r="E103" i="2"/>
  <c r="K102" i="6"/>
  <c r="G103" i="7"/>
  <c r="B104" i="9"/>
  <c r="F101" i="3"/>
  <c r="I102" i="6"/>
  <c r="A106" i="9" l="1"/>
  <c r="A105" i="8"/>
  <c r="A105" i="7"/>
  <c r="A104" i="6"/>
  <c r="A103" i="5"/>
  <c r="A104" i="4"/>
  <c r="A103" i="3"/>
  <c r="A104" i="2"/>
  <c r="H106" i="9"/>
  <c r="D103" i="4"/>
  <c r="K102" i="5"/>
  <c r="F102" i="5"/>
  <c r="C104" i="7"/>
  <c r="N103" i="6"/>
  <c r="G104" i="8"/>
  <c r="B103" i="6"/>
  <c r="H104" i="4"/>
  <c r="G104" i="2"/>
  <c r="B104" i="8"/>
  <c r="H105" i="7"/>
  <c r="S102" i="5"/>
  <c r="H103" i="6"/>
  <c r="I106" i="9"/>
  <c r="S103" i="6"/>
  <c r="E104" i="2"/>
  <c r="K103" i="6"/>
  <c r="H105" i="8"/>
  <c r="L102" i="5"/>
  <c r="I102" i="5"/>
  <c r="E104" i="8"/>
  <c r="P102" i="5"/>
  <c r="F104" i="7"/>
  <c r="H102" i="5"/>
  <c r="E104" i="7"/>
  <c r="G105" i="9"/>
  <c r="C103" i="6"/>
  <c r="R102" i="5"/>
  <c r="D104" i="7"/>
  <c r="C105" i="9"/>
  <c r="H103" i="3"/>
  <c r="E102" i="3"/>
  <c r="D104" i="8"/>
  <c r="C104" i="8"/>
  <c r="N102" i="5"/>
  <c r="F102" i="3"/>
  <c r="J103" i="6"/>
  <c r="F105" i="9"/>
  <c r="D102" i="5"/>
  <c r="B105" i="9"/>
  <c r="E103" i="4"/>
  <c r="F103" i="6"/>
  <c r="P103" i="6"/>
  <c r="Q103" i="6"/>
  <c r="G102" i="5"/>
  <c r="O102" i="5"/>
  <c r="B102" i="5"/>
  <c r="F103" i="4"/>
  <c r="C102" i="3"/>
  <c r="M102" i="5"/>
  <c r="E105" i="9"/>
  <c r="D105" i="9"/>
  <c r="E102" i="5"/>
  <c r="I103" i="6"/>
  <c r="B102" i="3"/>
  <c r="C102" i="5"/>
  <c r="Q102" i="5"/>
  <c r="D102" i="3"/>
  <c r="J102" i="5"/>
  <c r="G102" i="3"/>
  <c r="M103" i="6"/>
  <c r="B103" i="4"/>
  <c r="D103" i="6"/>
  <c r="C103" i="4"/>
  <c r="O103" i="6"/>
  <c r="G103" i="6"/>
  <c r="L103" i="6"/>
  <c r="E103" i="6"/>
  <c r="F104" i="8"/>
  <c r="G103" i="4"/>
  <c r="G104" i="7"/>
  <c r="R103" i="6"/>
  <c r="B104" i="7"/>
  <c r="A107" i="9" l="1"/>
  <c r="A106" i="8"/>
  <c r="A106" i="7"/>
  <c r="A105" i="6"/>
  <c r="A104" i="5"/>
  <c r="A105" i="4"/>
  <c r="A104" i="3"/>
  <c r="A105" i="2"/>
  <c r="H107" i="9"/>
  <c r="F105" i="8"/>
  <c r="G104" i="6"/>
  <c r="O103" i="5"/>
  <c r="K103" i="5"/>
  <c r="C105" i="2"/>
  <c r="F106" i="9"/>
  <c r="B103" i="3"/>
  <c r="B105" i="8"/>
  <c r="S103" i="5"/>
  <c r="C104" i="6"/>
  <c r="L104" i="6"/>
  <c r="S104" i="6"/>
  <c r="H106" i="7"/>
  <c r="H103" i="5"/>
  <c r="R103" i="5"/>
  <c r="B104" i="4"/>
  <c r="F104" i="6"/>
  <c r="F104" i="2"/>
  <c r="B104" i="6"/>
  <c r="D105" i="8"/>
  <c r="D106" i="9"/>
  <c r="R104" i="6"/>
  <c r="D104" i="2"/>
  <c r="N103" i="5"/>
  <c r="E103" i="3"/>
  <c r="G105" i="2"/>
  <c r="D104" i="4"/>
  <c r="E103" i="5"/>
  <c r="H104" i="6"/>
  <c r="C105" i="8"/>
  <c r="H105" i="4"/>
  <c r="D103" i="5"/>
  <c r="D104" i="6"/>
  <c r="D105" i="7"/>
  <c r="E106" i="9"/>
  <c r="Q103" i="5"/>
  <c r="G105" i="7"/>
  <c r="Q104" i="6"/>
  <c r="B106" i="9"/>
  <c r="N104" i="6"/>
  <c r="O104" i="6"/>
  <c r="E104" i="4"/>
  <c r="M103" i="5"/>
  <c r="C105" i="7"/>
  <c r="D103" i="3"/>
  <c r="C106" i="9"/>
  <c r="E104" i="6"/>
  <c r="D105" i="2"/>
  <c r="H106" i="8"/>
  <c r="B103" i="5"/>
  <c r="H104" i="2"/>
  <c r="F103" i="5"/>
  <c r="F104" i="4"/>
  <c r="G106" i="9"/>
  <c r="I104" i="6"/>
  <c r="C104" i="2"/>
  <c r="C103" i="5"/>
  <c r="J104" i="6"/>
  <c r="C103" i="3"/>
  <c r="H104" i="3"/>
  <c r="J103" i="5"/>
  <c r="F105" i="7"/>
  <c r="F105" i="2"/>
  <c r="M104" i="6"/>
  <c r="I103" i="5"/>
  <c r="E105" i="8"/>
  <c r="B105" i="7"/>
  <c r="P103" i="5"/>
  <c r="L103" i="5"/>
  <c r="F103" i="3"/>
  <c r="G104" i="4"/>
  <c r="P104" i="6"/>
  <c r="B105" i="2"/>
  <c r="G103" i="5"/>
  <c r="B104" i="2"/>
  <c r="K104" i="6"/>
  <c r="E105" i="7"/>
  <c r="I107" i="9"/>
  <c r="G105" i="8"/>
  <c r="G103" i="3"/>
  <c r="C104" i="4"/>
  <c r="H105" i="2"/>
  <c r="A108" i="9" l="1"/>
  <c r="A107" i="8"/>
  <c r="A107" i="7"/>
  <c r="A106" i="6"/>
  <c r="A105" i="5"/>
  <c r="A106" i="4"/>
  <c r="A105" i="3"/>
  <c r="A106" i="2"/>
  <c r="E105" i="2"/>
  <c r="J104" i="5"/>
  <c r="R104" i="5"/>
  <c r="G104" i="5"/>
  <c r="B104" i="3"/>
  <c r="C106" i="2"/>
  <c r="G107" i="9"/>
  <c r="B106" i="2"/>
  <c r="H107" i="8"/>
  <c r="J105" i="6"/>
  <c r="I108" i="9"/>
  <c r="N105" i="6"/>
  <c r="G104" i="3"/>
  <c r="K105" i="6"/>
  <c r="G105" i="6"/>
  <c r="D106" i="7"/>
  <c r="B106" i="8"/>
  <c r="O105" i="6"/>
  <c r="G106" i="8"/>
  <c r="E104" i="5"/>
  <c r="F106" i="8"/>
  <c r="L104" i="5"/>
  <c r="E107" i="9"/>
  <c r="N104" i="5"/>
  <c r="P105" i="6"/>
  <c r="E106" i="2"/>
  <c r="F106" i="7"/>
  <c r="M104" i="5"/>
  <c r="S104" i="5"/>
  <c r="G106" i="7"/>
  <c r="C106" i="8"/>
  <c r="C104" i="3"/>
  <c r="B105" i="4"/>
  <c r="Q104" i="5"/>
  <c r="D106" i="8"/>
  <c r="F106" i="2"/>
  <c r="C106" i="7"/>
  <c r="D105" i="6"/>
  <c r="E104" i="3"/>
  <c r="D104" i="5"/>
  <c r="C104" i="5"/>
  <c r="H105" i="6"/>
  <c r="C107" i="9"/>
  <c r="I105" i="6"/>
  <c r="C105" i="6"/>
  <c r="D104" i="3"/>
  <c r="O104" i="5"/>
  <c r="P104" i="5"/>
  <c r="B107" i="9"/>
  <c r="H107" i="7"/>
  <c r="Q105" i="6"/>
  <c r="F107" i="9"/>
  <c r="B105" i="6"/>
  <c r="D105" i="4"/>
  <c r="D106" i="2"/>
  <c r="B106" i="7"/>
  <c r="G105" i="4"/>
  <c r="B104" i="5"/>
  <c r="G106" i="2"/>
  <c r="E106" i="8"/>
  <c r="H104" i="5"/>
  <c r="C105" i="4"/>
  <c r="S105" i="6"/>
  <c r="L105" i="6"/>
  <c r="K104" i="5"/>
  <c r="M105" i="6"/>
  <c r="E105" i="6"/>
  <c r="I104" i="5"/>
  <c r="H106" i="4"/>
  <c r="F105" i="4"/>
  <c r="E106" i="7"/>
  <c r="F104" i="3"/>
  <c r="F105" i="6"/>
  <c r="H108" i="9"/>
  <c r="F104" i="5"/>
  <c r="D107" i="9"/>
  <c r="R105" i="6"/>
  <c r="E105" i="4"/>
  <c r="H105" i="3"/>
  <c r="H106" i="2"/>
  <c r="A109" i="9" l="1"/>
  <c r="A108" i="8"/>
  <c r="A108" i="7"/>
  <c r="A107" i="6"/>
  <c r="A106" i="5"/>
  <c r="A107" i="4"/>
  <c r="A106" i="3"/>
  <c r="A107" i="2"/>
  <c r="I109" i="9"/>
  <c r="C107" i="8"/>
  <c r="F107" i="2"/>
  <c r="P105" i="5"/>
  <c r="F105" i="3"/>
  <c r="Q105" i="5"/>
  <c r="N106" i="6"/>
  <c r="B106" i="6"/>
  <c r="Q106" i="6"/>
  <c r="G106" i="6"/>
  <c r="D106" i="6"/>
  <c r="O106" i="6"/>
  <c r="H107" i="4"/>
  <c r="D105" i="3"/>
  <c r="H108" i="7"/>
  <c r="R106" i="6"/>
  <c r="B107" i="8"/>
  <c r="B107" i="2"/>
  <c r="I106" i="6"/>
  <c r="G107" i="7"/>
  <c r="C106" i="4"/>
  <c r="D105" i="5"/>
  <c r="D108" i="9"/>
  <c r="P106" i="6"/>
  <c r="B108" i="9"/>
  <c r="B107" i="7"/>
  <c r="E107" i="2"/>
  <c r="N105" i="5"/>
  <c r="C106" i="6"/>
  <c r="E108" i="9"/>
  <c r="K106" i="6"/>
  <c r="H107" i="2"/>
  <c r="O105" i="5"/>
  <c r="M106" i="6"/>
  <c r="H106" i="3"/>
  <c r="B105" i="3"/>
  <c r="E105" i="5"/>
  <c r="F106" i="4"/>
  <c r="H108" i="8"/>
  <c r="E105" i="3"/>
  <c r="H106" i="6"/>
  <c r="D107" i="7"/>
  <c r="S106" i="6"/>
  <c r="C107" i="2"/>
  <c r="D106" i="4"/>
  <c r="J106" i="6"/>
  <c r="R105" i="5"/>
  <c r="S105" i="5"/>
  <c r="F106" i="6"/>
  <c r="M105" i="5"/>
  <c r="E107" i="7"/>
  <c r="G107" i="2"/>
  <c r="C108" i="9"/>
  <c r="G105" i="3"/>
  <c r="F107" i="7"/>
  <c r="H109" i="9"/>
  <c r="E107" i="8"/>
  <c r="D107" i="8"/>
  <c r="F105" i="5"/>
  <c r="G108" i="9"/>
  <c r="G106" i="4"/>
  <c r="C105" i="5"/>
  <c r="I105" i="5"/>
  <c r="E106" i="6"/>
  <c r="C107" i="7"/>
  <c r="C105" i="3"/>
  <c r="F108" i="9"/>
  <c r="K105" i="5"/>
  <c r="D107" i="2"/>
  <c r="H105" i="5"/>
  <c r="J105" i="5"/>
  <c r="G107" i="8"/>
  <c r="E106" i="4"/>
  <c r="B105" i="5"/>
  <c r="G105" i="5"/>
  <c r="L105" i="5"/>
  <c r="F107" i="8"/>
  <c r="B106" i="4"/>
  <c r="L106" i="6"/>
  <c r="A110" i="9" l="1"/>
  <c r="A109" i="8"/>
  <c r="A109" i="7"/>
  <c r="A108" i="6"/>
  <c r="A107" i="5"/>
  <c r="A108" i="4"/>
  <c r="A107" i="3"/>
  <c r="A108" i="2"/>
  <c r="H110" i="9"/>
  <c r="D106" i="5"/>
  <c r="L107" i="6"/>
  <c r="D107" i="6"/>
  <c r="G108" i="2"/>
  <c r="F106" i="5"/>
  <c r="B107" i="4"/>
  <c r="I107" i="6"/>
  <c r="P107" i="6"/>
  <c r="M106" i="5"/>
  <c r="N106" i="5"/>
  <c r="L106" i="5"/>
  <c r="C107" i="6"/>
  <c r="C108" i="7"/>
  <c r="E106" i="3"/>
  <c r="E108" i="7"/>
  <c r="H109" i="8"/>
  <c r="I106" i="5"/>
  <c r="E106" i="5"/>
  <c r="H107" i="6"/>
  <c r="D108" i="8"/>
  <c r="G108" i="7"/>
  <c r="E107" i="6"/>
  <c r="J106" i="5"/>
  <c r="G106" i="5"/>
  <c r="Q107" i="6"/>
  <c r="E109" i="9"/>
  <c r="P106" i="5"/>
  <c r="B106" i="5"/>
  <c r="O107" i="6"/>
  <c r="G107" i="4"/>
  <c r="D109" i="9"/>
  <c r="G109" i="9"/>
  <c r="H109" i="7"/>
  <c r="R106" i="5"/>
  <c r="G107" i="6"/>
  <c r="B108" i="8"/>
  <c r="M107" i="6"/>
  <c r="D106" i="3"/>
  <c r="F107" i="4"/>
  <c r="Q106" i="5"/>
  <c r="C106" i="3"/>
  <c r="G106" i="3"/>
  <c r="E108" i="8"/>
  <c r="S107" i="6"/>
  <c r="R107" i="6"/>
  <c r="C107" i="4"/>
  <c r="D108" i="7"/>
  <c r="H106" i="5"/>
  <c r="C109" i="9"/>
  <c r="G108" i="8"/>
  <c r="K107" i="6"/>
  <c r="F106" i="3"/>
  <c r="E107" i="4"/>
  <c r="F108" i="8"/>
  <c r="K106" i="5"/>
  <c r="B108" i="7"/>
  <c r="C106" i="5"/>
  <c r="F109" i="9"/>
  <c r="D107" i="4"/>
  <c r="I110" i="9"/>
  <c r="H108" i="4"/>
  <c r="F108" i="7"/>
  <c r="J107" i="6"/>
  <c r="S106" i="5"/>
  <c r="B109" i="9"/>
  <c r="B106" i="3"/>
  <c r="N107" i="6"/>
  <c r="O106" i="5"/>
  <c r="H107" i="3"/>
  <c r="B107" i="6"/>
  <c r="C108" i="8"/>
  <c r="E108" i="2"/>
  <c r="F107" i="6"/>
  <c r="A111" i="9" l="1"/>
  <c r="A110" i="8"/>
  <c r="A110" i="7"/>
  <c r="A109" i="6"/>
  <c r="A108" i="5"/>
  <c r="A109" i="4"/>
  <c r="A108" i="3"/>
  <c r="A109" i="2"/>
  <c r="H111" i="9"/>
  <c r="F109" i="2"/>
  <c r="R107" i="5"/>
  <c r="F107" i="5"/>
  <c r="Q107" i="5"/>
  <c r="Q108" i="6"/>
  <c r="H110" i="8"/>
  <c r="O107" i="5"/>
  <c r="H108" i="2"/>
  <c r="D107" i="3"/>
  <c r="M107" i="5"/>
  <c r="G107" i="3"/>
  <c r="J107" i="5"/>
  <c r="H109" i="2"/>
  <c r="G109" i="8"/>
  <c r="E108" i="6"/>
  <c r="L107" i="5"/>
  <c r="P107" i="5"/>
  <c r="B108" i="2"/>
  <c r="P108" i="6"/>
  <c r="F108" i="4"/>
  <c r="F110" i="9"/>
  <c r="G107" i="5"/>
  <c r="C108" i="4"/>
  <c r="F108" i="2"/>
  <c r="E108" i="4"/>
  <c r="F108" i="6"/>
  <c r="B109" i="7"/>
  <c r="D108" i="6"/>
  <c r="N108" i="6"/>
  <c r="H109" i="4"/>
  <c r="L108" i="6"/>
  <c r="H110" i="7"/>
  <c r="B110" i="9"/>
  <c r="G110" i="9"/>
  <c r="N107" i="5"/>
  <c r="G108" i="4"/>
  <c r="D107" i="5"/>
  <c r="C108" i="2"/>
  <c r="B108" i="4"/>
  <c r="D110" i="9"/>
  <c r="G109" i="2"/>
  <c r="I108" i="6"/>
  <c r="B109" i="8"/>
  <c r="D108" i="4"/>
  <c r="C109" i="8"/>
  <c r="S107" i="5"/>
  <c r="E109" i="7"/>
  <c r="B108" i="6"/>
  <c r="C110" i="9"/>
  <c r="E109" i="8"/>
  <c r="K108" i="6"/>
  <c r="C107" i="3"/>
  <c r="E109" i="2"/>
  <c r="I107" i="5"/>
  <c r="D109" i="7"/>
  <c r="E107" i="5"/>
  <c r="S108" i="6"/>
  <c r="O108" i="6"/>
  <c r="F109" i="7"/>
  <c r="G109" i="7"/>
  <c r="M108" i="6"/>
  <c r="K107" i="5"/>
  <c r="F109" i="8"/>
  <c r="H107" i="5"/>
  <c r="R108" i="6"/>
  <c r="H108" i="6"/>
  <c r="B107" i="3"/>
  <c r="F107" i="3"/>
  <c r="B107" i="5"/>
  <c r="E107" i="3"/>
  <c r="C109" i="2"/>
  <c r="B109" i="2"/>
  <c r="C107" i="5"/>
  <c r="I111" i="9"/>
  <c r="D108" i="2"/>
  <c r="D109" i="8"/>
  <c r="C109" i="7"/>
  <c r="J108" i="6"/>
  <c r="G108" i="6"/>
  <c r="D109" i="2"/>
  <c r="E110" i="9"/>
  <c r="C108" i="6"/>
  <c r="H108" i="3"/>
  <c r="A112" i="9" l="1"/>
  <c r="A111" i="8"/>
  <c r="A111" i="7"/>
  <c r="A110" i="6"/>
  <c r="A109" i="5"/>
  <c r="A110" i="4"/>
  <c r="A109" i="3"/>
  <c r="A110" i="2"/>
  <c r="H112" i="9"/>
  <c r="B108" i="3"/>
  <c r="H111" i="7"/>
  <c r="C108" i="5"/>
  <c r="E108" i="5"/>
  <c r="B110" i="8"/>
  <c r="J109" i="6"/>
  <c r="F108" i="5"/>
  <c r="E110" i="7"/>
  <c r="M108" i="5"/>
  <c r="D108" i="5"/>
  <c r="S108" i="5"/>
  <c r="S109" i="6"/>
  <c r="E109" i="6"/>
  <c r="Q109" i="6"/>
  <c r="P108" i="5"/>
  <c r="B109" i="4"/>
  <c r="E111" i="9"/>
  <c r="H109" i="6"/>
  <c r="D109" i="4"/>
  <c r="H109" i="3"/>
  <c r="B108" i="5"/>
  <c r="B111" i="9"/>
  <c r="G111" i="9"/>
  <c r="J108" i="5"/>
  <c r="M109" i="6"/>
  <c r="C110" i="7"/>
  <c r="F110" i="7"/>
  <c r="Q108" i="5"/>
  <c r="G108" i="3"/>
  <c r="H108" i="5"/>
  <c r="G109" i="4"/>
  <c r="C108" i="3"/>
  <c r="D110" i="8"/>
  <c r="I108" i="5"/>
  <c r="N108" i="5"/>
  <c r="R109" i="6"/>
  <c r="C111" i="9"/>
  <c r="K109" i="6"/>
  <c r="E110" i="8"/>
  <c r="F111" i="9"/>
  <c r="O109" i="6"/>
  <c r="C109" i="6"/>
  <c r="F108" i="3"/>
  <c r="E109" i="4"/>
  <c r="F110" i="8"/>
  <c r="C110" i="8"/>
  <c r="L109" i="6"/>
  <c r="F109" i="6"/>
  <c r="G110" i="8"/>
  <c r="R108" i="5"/>
  <c r="E108" i="3"/>
  <c r="I112" i="9"/>
  <c r="H110" i="4"/>
  <c r="B110" i="7"/>
  <c r="G110" i="7"/>
  <c r="L108" i="5"/>
  <c r="D110" i="7"/>
  <c r="N109" i="6"/>
  <c r="K108" i="5"/>
  <c r="P109" i="6"/>
  <c r="B109" i="6"/>
  <c r="G108" i="5"/>
  <c r="G109" i="6"/>
  <c r="O108" i="5"/>
  <c r="D108" i="3"/>
  <c r="D111" i="9"/>
  <c r="I109" i="6"/>
  <c r="C109" i="4"/>
  <c r="G110" i="2"/>
  <c r="H111" i="8"/>
  <c r="F109" i="4"/>
  <c r="D109" i="6"/>
  <c r="E110" i="2"/>
  <c r="A113" i="9" l="1"/>
  <c r="A112" i="8"/>
  <c r="A112" i="7"/>
  <c r="A111" i="6"/>
  <c r="A110" i="5"/>
  <c r="A111" i="4"/>
  <c r="A110" i="3"/>
  <c r="A111" i="2"/>
  <c r="H113" i="9"/>
  <c r="K110" i="6"/>
  <c r="H111" i="4"/>
  <c r="B111" i="7"/>
  <c r="E112" i="9"/>
  <c r="P109" i="5"/>
  <c r="H111" i="2"/>
  <c r="F110" i="2"/>
  <c r="F109" i="3"/>
  <c r="E109" i="3"/>
  <c r="J110" i="6"/>
  <c r="B109" i="3"/>
  <c r="G111" i="2"/>
  <c r="B111" i="8"/>
  <c r="G111" i="7"/>
  <c r="D111" i="7"/>
  <c r="G109" i="3"/>
  <c r="Q109" i="5"/>
  <c r="B110" i="4"/>
  <c r="M110" i="6"/>
  <c r="J109" i="5"/>
  <c r="E110" i="6"/>
  <c r="C110" i="2"/>
  <c r="N109" i="5"/>
  <c r="O110" i="6"/>
  <c r="G110" i="6"/>
  <c r="D111" i="8"/>
  <c r="C110" i="4"/>
  <c r="D110" i="4"/>
  <c r="C110" i="6"/>
  <c r="E110" i="4"/>
  <c r="M109" i="5"/>
  <c r="F111" i="8"/>
  <c r="R109" i="5"/>
  <c r="C111" i="2"/>
  <c r="E111" i="8"/>
  <c r="C112" i="9"/>
  <c r="N110" i="6"/>
  <c r="S109" i="5"/>
  <c r="C111" i="7"/>
  <c r="E111" i="2"/>
  <c r="H110" i="3"/>
  <c r="C111" i="8"/>
  <c r="I110" i="6"/>
  <c r="D112" i="9"/>
  <c r="F112" i="9"/>
  <c r="O109" i="5"/>
  <c r="H112" i="7"/>
  <c r="D111" i="2"/>
  <c r="E111" i="7"/>
  <c r="G112" i="9"/>
  <c r="H110" i="2"/>
  <c r="H112" i="8"/>
  <c r="B110" i="6"/>
  <c r="G111" i="8"/>
  <c r="F109" i="5"/>
  <c r="P110" i="6"/>
  <c r="B111" i="2"/>
  <c r="C109" i="5"/>
  <c r="H109" i="5"/>
  <c r="R110" i="6"/>
  <c r="F111" i="7"/>
  <c r="Q110" i="6"/>
  <c r="D109" i="5"/>
  <c r="F110" i="4"/>
  <c r="B109" i="5"/>
  <c r="D110" i="2"/>
  <c r="K109" i="5"/>
  <c r="I113" i="9"/>
  <c r="S110" i="6"/>
  <c r="B110" i="2"/>
  <c r="H110" i="6"/>
  <c r="I109" i="5"/>
  <c r="B112" i="9"/>
  <c r="C109" i="3"/>
  <c r="G109" i="5"/>
  <c r="D110" i="6"/>
  <c r="L110" i="6"/>
  <c r="G110" i="4"/>
  <c r="E109" i="5"/>
  <c r="F110" i="6"/>
  <c r="L109" i="5"/>
  <c r="D109" i="3"/>
  <c r="F111" i="2"/>
  <c r="A114" i="9" l="1"/>
  <c r="A113" i="8"/>
  <c r="A113" i="7"/>
  <c r="A112" i="6"/>
  <c r="A111" i="5"/>
  <c r="A112" i="4"/>
  <c r="A111" i="3"/>
  <c r="A112" i="2"/>
  <c r="H114" i="9"/>
  <c r="L111" i="6"/>
  <c r="E112" i="7"/>
  <c r="C111" i="4"/>
  <c r="M110" i="5"/>
  <c r="G111" i="6"/>
  <c r="G113" i="9"/>
  <c r="B110" i="3"/>
  <c r="Q111" i="6"/>
  <c r="G112" i="8"/>
  <c r="E112" i="8"/>
  <c r="E110" i="5"/>
  <c r="B111" i="6"/>
  <c r="F112" i="7"/>
  <c r="K111" i="6"/>
  <c r="I114" i="9"/>
  <c r="F110" i="5"/>
  <c r="O110" i="5"/>
  <c r="H111" i="3"/>
  <c r="G110" i="5"/>
  <c r="D112" i="8"/>
  <c r="C112" i="8"/>
  <c r="E111" i="4"/>
  <c r="D111" i="4"/>
  <c r="F110" i="3"/>
  <c r="E110" i="3"/>
  <c r="E112" i="2"/>
  <c r="H113" i="7"/>
  <c r="C112" i="7"/>
  <c r="O111" i="6"/>
  <c r="G111" i="4"/>
  <c r="D113" i="9"/>
  <c r="G110" i="3"/>
  <c r="J110" i="5"/>
  <c r="E111" i="6"/>
  <c r="D112" i="7"/>
  <c r="B112" i="7"/>
  <c r="B111" i="4"/>
  <c r="F111" i="4"/>
  <c r="I111" i="6"/>
  <c r="C110" i="3"/>
  <c r="B112" i="8"/>
  <c r="Q110" i="5"/>
  <c r="F111" i="6"/>
  <c r="D110" i="3"/>
  <c r="R110" i="5"/>
  <c r="I110" i="5"/>
  <c r="F112" i="8"/>
  <c r="C110" i="5"/>
  <c r="B113" i="9"/>
  <c r="H112" i="4"/>
  <c r="S110" i="5"/>
  <c r="P111" i="6"/>
  <c r="N111" i="6"/>
  <c r="D112" i="2"/>
  <c r="E113" i="9"/>
  <c r="M111" i="6"/>
  <c r="H112" i="2"/>
  <c r="H113" i="8"/>
  <c r="D110" i="5"/>
  <c r="G112" i="7"/>
  <c r="J111" i="6"/>
  <c r="P110" i="5"/>
  <c r="C111" i="6"/>
  <c r="N110" i="5"/>
  <c r="F112" i="2"/>
  <c r="H111" i="6"/>
  <c r="D111" i="6"/>
  <c r="B112" i="2"/>
  <c r="G112" i="2"/>
  <c r="C113" i="9"/>
  <c r="B110" i="5"/>
  <c r="K110" i="5"/>
  <c r="S111" i="6"/>
  <c r="F113" i="9"/>
  <c r="R111" i="6"/>
  <c r="C112" i="2"/>
  <c r="H110" i="5"/>
  <c r="L110" i="5"/>
  <c r="A115" i="9" l="1"/>
  <c r="A114" i="8"/>
  <c r="A114" i="7"/>
  <c r="A113" i="6"/>
  <c r="A112" i="5"/>
  <c r="A113" i="4"/>
  <c r="A112" i="3"/>
  <c r="A113" i="2"/>
  <c r="H115" i="9"/>
  <c r="G113" i="7"/>
  <c r="D113" i="2"/>
  <c r="C111" i="3"/>
  <c r="I115" i="9"/>
  <c r="C111" i="5"/>
  <c r="L111" i="5"/>
  <c r="D114" i="9"/>
  <c r="J112" i="6"/>
  <c r="F112" i="4"/>
  <c r="B113" i="8"/>
  <c r="H114" i="7"/>
  <c r="O112" i="6"/>
  <c r="D113" i="7"/>
  <c r="F111" i="3"/>
  <c r="P112" i="6"/>
  <c r="E113" i="7"/>
  <c r="N111" i="5"/>
  <c r="N112" i="6"/>
  <c r="M111" i="5"/>
  <c r="B113" i="7"/>
  <c r="K111" i="5"/>
  <c r="D111" i="3"/>
  <c r="G111" i="5"/>
  <c r="S112" i="6"/>
  <c r="I112" i="6"/>
  <c r="F112" i="6"/>
  <c r="R112" i="6"/>
  <c r="Q111" i="5"/>
  <c r="G114" i="9"/>
  <c r="F113" i="8"/>
  <c r="D112" i="4"/>
  <c r="J111" i="5"/>
  <c r="D111" i="5"/>
  <c r="E111" i="3"/>
  <c r="E112" i="6"/>
  <c r="F114" i="9"/>
  <c r="E113" i="8"/>
  <c r="E112" i="4"/>
  <c r="E111" i="5"/>
  <c r="M112" i="6"/>
  <c r="H113" i="4"/>
  <c r="L112" i="6"/>
  <c r="E114" i="9"/>
  <c r="H111" i="5"/>
  <c r="E113" i="2"/>
  <c r="H113" i="2"/>
  <c r="F113" i="7"/>
  <c r="G113" i="2"/>
  <c r="Q112" i="6"/>
  <c r="F111" i="5"/>
  <c r="C113" i="2"/>
  <c r="C112" i="4"/>
  <c r="H112" i="6"/>
  <c r="B111" i="5"/>
  <c r="C113" i="8"/>
  <c r="S111" i="5"/>
  <c r="H114" i="8"/>
  <c r="O111" i="5"/>
  <c r="R111" i="5"/>
  <c r="G111" i="3"/>
  <c r="C112" i="6"/>
  <c r="P111" i="5"/>
  <c r="F113" i="2"/>
  <c r="K112" i="6"/>
  <c r="G112" i="6"/>
  <c r="I111" i="5"/>
  <c r="B113" i="2"/>
  <c r="D113" i="8"/>
  <c r="C114" i="9"/>
  <c r="D112" i="6"/>
  <c r="H112" i="3"/>
  <c r="G113" i="8"/>
  <c r="G112" i="4"/>
  <c r="B114" i="9"/>
  <c r="B111" i="3"/>
  <c r="C113" i="7"/>
  <c r="B112" i="4"/>
  <c r="B112" i="6"/>
  <c r="A116" i="9" l="1"/>
  <c r="A115" i="8"/>
  <c r="A115" i="7"/>
  <c r="A114" i="6"/>
  <c r="A113" i="5"/>
  <c r="A114" i="4"/>
  <c r="A113" i="3"/>
  <c r="A114" i="2"/>
  <c r="I116" i="9"/>
  <c r="R113" i="6"/>
  <c r="B115" i="9"/>
  <c r="D112" i="3"/>
  <c r="H116" i="9"/>
  <c r="E113" i="6"/>
  <c r="B113" i="6"/>
  <c r="B114" i="8"/>
  <c r="F114" i="8"/>
  <c r="B112" i="3"/>
  <c r="G113" i="6"/>
  <c r="H112" i="5"/>
  <c r="B113" i="4"/>
  <c r="R112" i="5"/>
  <c r="G114" i="8"/>
  <c r="D113" i="4"/>
  <c r="N112" i="5"/>
  <c r="D112" i="5"/>
  <c r="F113" i="6"/>
  <c r="H113" i="3"/>
  <c r="E114" i="8"/>
  <c r="D114" i="7"/>
  <c r="S112" i="5"/>
  <c r="E115" i="9"/>
  <c r="H113" i="6"/>
  <c r="E114" i="7"/>
  <c r="Q112" i="5"/>
  <c r="F112" i="3"/>
  <c r="O112" i="5"/>
  <c r="C112" i="3"/>
  <c r="F114" i="7"/>
  <c r="F112" i="5"/>
  <c r="C114" i="8"/>
  <c r="Q113" i="6"/>
  <c r="M113" i="6"/>
  <c r="C112" i="5"/>
  <c r="D114" i="8"/>
  <c r="J113" i="6"/>
  <c r="H115" i="7"/>
  <c r="B112" i="5"/>
  <c r="J112" i="5"/>
  <c r="E112" i="3"/>
  <c r="M112" i="5"/>
  <c r="F115" i="9"/>
  <c r="B114" i="2"/>
  <c r="G112" i="5"/>
  <c r="F113" i="4"/>
  <c r="G114" i="7"/>
  <c r="G115" i="9"/>
  <c r="C113" i="4"/>
  <c r="N113" i="6"/>
  <c r="G112" i="3"/>
  <c r="L112" i="5"/>
  <c r="O113" i="6"/>
  <c r="E112" i="5"/>
  <c r="H114" i="2"/>
  <c r="S113" i="6"/>
  <c r="D115" i="9"/>
  <c r="K113" i="6"/>
  <c r="F114" i="2"/>
  <c r="I112" i="5"/>
  <c r="C115" i="9"/>
  <c r="B114" i="7"/>
  <c r="P113" i="6"/>
  <c r="L113" i="6"/>
  <c r="C113" i="6"/>
  <c r="E113" i="4"/>
  <c r="D113" i="6"/>
  <c r="C114" i="7"/>
  <c r="K112" i="5"/>
  <c r="P112" i="5"/>
  <c r="I113" i="6"/>
  <c r="G114" i="2"/>
  <c r="G113" i="4"/>
  <c r="H115" i="8"/>
  <c r="H114" i="4"/>
  <c r="A117" i="9" l="1"/>
  <c r="A116" i="8"/>
  <c r="A116" i="7"/>
  <c r="A115" i="6"/>
  <c r="A114" i="5"/>
  <c r="A115" i="4"/>
  <c r="A114" i="3"/>
  <c r="A115" i="2"/>
  <c r="I117" i="9"/>
  <c r="R114" i="6"/>
  <c r="C114" i="6"/>
  <c r="C114" i="2"/>
  <c r="O114" i="6"/>
  <c r="G114" i="4"/>
  <c r="D114" i="2"/>
  <c r="D114" i="4"/>
  <c r="C115" i="7"/>
  <c r="H116" i="7"/>
  <c r="C114" i="4"/>
  <c r="H113" i="5"/>
  <c r="E116" i="9"/>
  <c r="H115" i="2"/>
  <c r="E115" i="8"/>
  <c r="D115" i="7"/>
  <c r="P114" i="6"/>
  <c r="G116" i="9"/>
  <c r="B115" i="7"/>
  <c r="G114" i="6"/>
  <c r="Q114" i="6"/>
  <c r="O113" i="5"/>
  <c r="C113" i="3"/>
  <c r="R113" i="5"/>
  <c r="L113" i="5"/>
  <c r="M114" i="6"/>
  <c r="H117" i="9"/>
  <c r="P113" i="5"/>
  <c r="F113" i="3"/>
  <c r="C113" i="5"/>
  <c r="H116" i="8"/>
  <c r="K113" i="5"/>
  <c r="D113" i="3"/>
  <c r="D116" i="9"/>
  <c r="D114" i="6"/>
  <c r="I114" i="6"/>
  <c r="J114" i="6"/>
  <c r="I113" i="5"/>
  <c r="M113" i="5"/>
  <c r="B113" i="3"/>
  <c r="B115" i="8"/>
  <c r="D115" i="8"/>
  <c r="G113" i="5"/>
  <c r="C116" i="9"/>
  <c r="L114" i="6"/>
  <c r="E115" i="2"/>
  <c r="F116" i="9"/>
  <c r="E113" i="3"/>
  <c r="E114" i="2"/>
  <c r="B113" i="5"/>
  <c r="F115" i="7"/>
  <c r="F113" i="5"/>
  <c r="H114" i="3"/>
  <c r="Q113" i="5"/>
  <c r="G115" i="7"/>
  <c r="B114" i="6"/>
  <c r="E114" i="4"/>
  <c r="H115" i="4"/>
  <c r="E113" i="5"/>
  <c r="H114" i="6"/>
  <c r="B116" i="9"/>
  <c r="E115" i="7"/>
  <c r="F115" i="8"/>
  <c r="D115" i="2"/>
  <c r="K114" i="6"/>
  <c r="N113" i="5"/>
  <c r="N114" i="6"/>
  <c r="G115" i="2"/>
  <c r="G113" i="3"/>
  <c r="B115" i="2"/>
  <c r="J113" i="5"/>
  <c r="F114" i="6"/>
  <c r="S114" i="6"/>
  <c r="D113" i="5"/>
  <c r="F115" i="2"/>
  <c r="C115" i="2"/>
  <c r="C115" i="8"/>
  <c r="B114" i="4"/>
  <c r="G115" i="8"/>
  <c r="S113" i="5"/>
  <c r="E114" i="6"/>
  <c r="F114" i="4"/>
  <c r="A118" i="9" l="1"/>
  <c r="A117" i="8"/>
  <c r="A117" i="7"/>
  <c r="A116" i="6"/>
  <c r="A115" i="5"/>
  <c r="A116" i="4"/>
  <c r="A115" i="3"/>
  <c r="A116" i="2"/>
  <c r="H118" i="9"/>
  <c r="G116" i="8"/>
  <c r="Q115" i="6"/>
  <c r="B116" i="7"/>
  <c r="C116" i="8"/>
  <c r="D114" i="5"/>
  <c r="S115" i="6"/>
  <c r="E115" i="6"/>
  <c r="L114" i="5"/>
  <c r="B115" i="4"/>
  <c r="E116" i="2"/>
  <c r="G114" i="3"/>
  <c r="G116" i="7"/>
  <c r="J114" i="5"/>
  <c r="C116" i="2"/>
  <c r="F116" i="8"/>
  <c r="D115" i="4"/>
  <c r="B114" i="5"/>
  <c r="H115" i="6"/>
  <c r="O114" i="5"/>
  <c r="G117" i="9"/>
  <c r="C116" i="7"/>
  <c r="R114" i="5"/>
  <c r="H116" i="2"/>
  <c r="H116" i="4"/>
  <c r="O115" i="6"/>
  <c r="E114" i="3"/>
  <c r="G115" i="4"/>
  <c r="M114" i="5"/>
  <c r="F116" i="2"/>
  <c r="H117" i="8"/>
  <c r="E115" i="4"/>
  <c r="F116" i="7"/>
  <c r="B116" i="2"/>
  <c r="G115" i="6"/>
  <c r="N114" i="5"/>
  <c r="D117" i="9"/>
  <c r="I114" i="5"/>
  <c r="E117" i="9"/>
  <c r="E116" i="7"/>
  <c r="C115" i="4"/>
  <c r="D115" i="6"/>
  <c r="J115" i="6"/>
  <c r="G114" i="5"/>
  <c r="P114" i="5"/>
  <c r="H115" i="3"/>
  <c r="F117" i="9"/>
  <c r="K114" i="5"/>
  <c r="E116" i="8"/>
  <c r="D114" i="3"/>
  <c r="C114" i="5"/>
  <c r="I115" i="6"/>
  <c r="F114" i="5"/>
  <c r="C117" i="9"/>
  <c r="K115" i="6"/>
  <c r="N115" i="6"/>
  <c r="E114" i="5"/>
  <c r="C115" i="6"/>
  <c r="F115" i="4"/>
  <c r="S114" i="5"/>
  <c r="R115" i="6"/>
  <c r="D116" i="8"/>
  <c r="M115" i="6"/>
  <c r="G116" i="2"/>
  <c r="Q114" i="5"/>
  <c r="D116" i="2"/>
  <c r="F114" i="3"/>
  <c r="L115" i="6"/>
  <c r="B114" i="3"/>
  <c r="I118" i="9"/>
  <c r="P115" i="6"/>
  <c r="H114" i="5"/>
  <c r="B117" i="9"/>
  <c r="B116" i="8"/>
  <c r="C114" i="3"/>
  <c r="F115" i="6"/>
  <c r="B115" i="6"/>
  <c r="D116" i="7"/>
  <c r="H117" i="7"/>
  <c r="A119" i="9" l="1"/>
  <c r="A118" i="8"/>
  <c r="A118" i="7"/>
  <c r="A117" i="6"/>
  <c r="A116" i="5"/>
  <c r="A117" i="4"/>
  <c r="A116" i="3"/>
  <c r="A117" i="2"/>
  <c r="H119" i="9"/>
  <c r="J116" i="6"/>
  <c r="I115" i="5"/>
  <c r="F117" i="7"/>
  <c r="I119" i="9"/>
  <c r="P115" i="5"/>
  <c r="E115" i="5"/>
  <c r="E116" i="6"/>
  <c r="F117" i="2"/>
  <c r="C118" i="9"/>
  <c r="H117" i="4"/>
  <c r="R116" i="6"/>
  <c r="B117" i="7"/>
  <c r="B116" i="4"/>
  <c r="E117" i="2"/>
  <c r="M116" i="6"/>
  <c r="G117" i="7"/>
  <c r="B115" i="5"/>
  <c r="S115" i="5"/>
  <c r="G115" i="3"/>
  <c r="B116" i="6"/>
  <c r="B117" i="2"/>
  <c r="F116" i="6"/>
  <c r="G117" i="8"/>
  <c r="F115" i="5"/>
  <c r="F115" i="3"/>
  <c r="D117" i="8"/>
  <c r="Q115" i="5"/>
  <c r="S116" i="6"/>
  <c r="G118" i="9"/>
  <c r="E117" i="7"/>
  <c r="D116" i="4"/>
  <c r="E116" i="4"/>
  <c r="H117" i="2"/>
  <c r="O115" i="5"/>
  <c r="E118" i="9"/>
  <c r="G116" i="4"/>
  <c r="D116" i="6"/>
  <c r="C115" i="3"/>
  <c r="F118" i="9"/>
  <c r="C116" i="6"/>
  <c r="H118" i="7"/>
  <c r="P116" i="6"/>
  <c r="D118" i="9"/>
  <c r="M115" i="5"/>
  <c r="G117" i="2"/>
  <c r="F117" i="8"/>
  <c r="G116" i="6"/>
  <c r="E117" i="8"/>
  <c r="L116" i="6"/>
  <c r="B118" i="9"/>
  <c r="B117" i="8"/>
  <c r="C117" i="8"/>
  <c r="K115" i="5"/>
  <c r="H115" i="5"/>
  <c r="B115" i="3"/>
  <c r="D117" i="7"/>
  <c r="C115" i="5"/>
  <c r="D115" i="3"/>
  <c r="H116" i="3"/>
  <c r="N116" i="6"/>
  <c r="D117" i="2"/>
  <c r="H116" i="6"/>
  <c r="F116" i="4"/>
  <c r="C116" i="4"/>
  <c r="D115" i="5"/>
  <c r="K116" i="6"/>
  <c r="H118" i="8"/>
  <c r="J115" i="5"/>
  <c r="L115" i="5"/>
  <c r="G115" i="5"/>
  <c r="Q116" i="6"/>
  <c r="I116" i="6"/>
  <c r="N115" i="5"/>
  <c r="E115" i="3"/>
  <c r="C117" i="7"/>
  <c r="O116" i="6"/>
  <c r="R115" i="5"/>
  <c r="C117" i="2"/>
  <c r="A120" i="9" l="1"/>
  <c r="A119" i="8"/>
  <c r="A119" i="7"/>
  <c r="A118" i="6"/>
  <c r="A117" i="5"/>
  <c r="A118" i="4"/>
  <c r="A117" i="3"/>
  <c r="A118" i="2"/>
  <c r="I120" i="9"/>
  <c r="E118" i="8"/>
  <c r="H116" i="5"/>
  <c r="P116" i="5"/>
  <c r="G118" i="2"/>
  <c r="S117" i="6"/>
  <c r="F118" i="7"/>
  <c r="G119" i="9"/>
  <c r="I116" i="5"/>
  <c r="L117" i="6"/>
  <c r="C118" i="2"/>
  <c r="D117" i="6"/>
  <c r="H118" i="4"/>
  <c r="B117" i="4"/>
  <c r="F119" i="9"/>
  <c r="J117" i="6"/>
  <c r="O116" i="5"/>
  <c r="C117" i="4"/>
  <c r="G116" i="3"/>
  <c r="B116" i="5"/>
  <c r="H117" i="3"/>
  <c r="P117" i="6"/>
  <c r="E119" i="9"/>
  <c r="N116" i="5"/>
  <c r="E117" i="4"/>
  <c r="E116" i="3"/>
  <c r="C118" i="7"/>
  <c r="R116" i="5"/>
  <c r="I117" i="6"/>
  <c r="B118" i="7"/>
  <c r="B117" i="6"/>
  <c r="B118" i="8"/>
  <c r="C118" i="8"/>
  <c r="D118" i="7"/>
  <c r="E118" i="2"/>
  <c r="G118" i="8"/>
  <c r="B116" i="3"/>
  <c r="S116" i="5"/>
  <c r="F117" i="6"/>
  <c r="D119" i="9"/>
  <c r="R117" i="6"/>
  <c r="D118" i="8"/>
  <c r="C119" i="9"/>
  <c r="L116" i="5"/>
  <c r="G118" i="7"/>
  <c r="C116" i="3"/>
  <c r="D116" i="5"/>
  <c r="D118" i="2"/>
  <c r="Q117" i="6"/>
  <c r="D117" i="4"/>
  <c r="N117" i="6"/>
  <c r="C117" i="6"/>
  <c r="D116" i="3"/>
  <c r="G117" i="4"/>
  <c r="E117" i="6"/>
  <c r="Q116" i="5"/>
  <c r="K117" i="6"/>
  <c r="K116" i="5"/>
  <c r="F117" i="4"/>
  <c r="F116" i="5"/>
  <c r="F118" i="2"/>
  <c r="B119" i="9"/>
  <c r="H117" i="6"/>
  <c r="M117" i="6"/>
  <c r="C116" i="5"/>
  <c r="E118" i="7"/>
  <c r="G116" i="5"/>
  <c r="J116" i="5"/>
  <c r="F118" i="8"/>
  <c r="H119" i="8"/>
  <c r="B118" i="2"/>
  <c r="H118" i="2"/>
  <c r="G117" i="6"/>
  <c r="H120" i="9"/>
  <c r="H119" i="7"/>
  <c r="O117" i="6"/>
  <c r="F116" i="3"/>
  <c r="E116" i="5"/>
  <c r="M116" i="5"/>
  <c r="A121" i="9" l="1"/>
  <c r="A120" i="8"/>
  <c r="A120" i="7"/>
  <c r="A119" i="6"/>
  <c r="A118" i="5"/>
  <c r="A119" i="4"/>
  <c r="A118" i="3"/>
  <c r="A119" i="2"/>
  <c r="H121" i="9"/>
  <c r="E118" i="4"/>
  <c r="K118" i="6"/>
  <c r="D119" i="8"/>
  <c r="G119" i="2"/>
  <c r="N118" i="6"/>
  <c r="I118" i="6"/>
  <c r="L118" i="6"/>
  <c r="K117" i="5"/>
  <c r="G117" i="3"/>
  <c r="S117" i="5"/>
  <c r="G119" i="7"/>
  <c r="B120" i="9"/>
  <c r="D117" i="5"/>
  <c r="O118" i="6"/>
  <c r="H120" i="8"/>
  <c r="F118" i="4"/>
  <c r="H119" i="4"/>
  <c r="H118" i="6"/>
  <c r="I117" i="5"/>
  <c r="E120" i="9"/>
  <c r="R117" i="5"/>
  <c r="C118" i="6"/>
  <c r="M118" i="6"/>
  <c r="L117" i="5"/>
  <c r="O117" i="5"/>
  <c r="E117" i="3"/>
  <c r="F117" i="5"/>
  <c r="D120" i="9"/>
  <c r="G120" i="9"/>
  <c r="C119" i="7"/>
  <c r="D117" i="3"/>
  <c r="F119" i="7"/>
  <c r="C120" i="9"/>
  <c r="P118" i="6"/>
  <c r="M117" i="5"/>
  <c r="F119" i="8"/>
  <c r="B118" i="6"/>
  <c r="R118" i="6"/>
  <c r="F117" i="3"/>
  <c r="E118" i="6"/>
  <c r="H120" i="7"/>
  <c r="B118" i="4"/>
  <c r="C119" i="8"/>
  <c r="F118" i="6"/>
  <c r="F120" i="9"/>
  <c r="G119" i="8"/>
  <c r="S118" i="6"/>
  <c r="B117" i="3"/>
  <c r="G118" i="4"/>
  <c r="E119" i="8"/>
  <c r="H117" i="5"/>
  <c r="G117" i="5"/>
  <c r="G118" i="6"/>
  <c r="E119" i="7"/>
  <c r="H118" i="3"/>
  <c r="C117" i="5"/>
  <c r="D118" i="6"/>
  <c r="I121" i="9"/>
  <c r="B119" i="8"/>
  <c r="B119" i="7"/>
  <c r="J118" i="6"/>
  <c r="B117" i="5"/>
  <c r="C117" i="3"/>
  <c r="C118" i="4"/>
  <c r="E117" i="5"/>
  <c r="D118" i="4"/>
  <c r="Q118" i="6"/>
  <c r="N117" i="5"/>
  <c r="D119" i="7"/>
  <c r="D119" i="2"/>
  <c r="P117" i="5"/>
  <c r="Q117" i="5"/>
  <c r="J117" i="5"/>
  <c r="A122" i="9" l="1"/>
  <c r="A121" i="8"/>
  <c r="A121" i="7"/>
  <c r="A120" i="6"/>
  <c r="A119" i="5"/>
  <c r="A120" i="4"/>
  <c r="A119" i="3"/>
  <c r="A120" i="2"/>
  <c r="H122" i="9"/>
  <c r="H119" i="6"/>
  <c r="H120" i="2"/>
  <c r="D118" i="5"/>
  <c r="E119" i="4"/>
  <c r="N118" i="5"/>
  <c r="I119" i="6"/>
  <c r="B119" i="2"/>
  <c r="B118" i="5"/>
  <c r="F121" i="9"/>
  <c r="G120" i="2"/>
  <c r="B119" i="6"/>
  <c r="D119" i="6"/>
  <c r="S118" i="5"/>
  <c r="D120" i="8"/>
  <c r="G121" i="9"/>
  <c r="G118" i="3"/>
  <c r="H119" i="3"/>
  <c r="K119" i="6"/>
  <c r="P118" i="5"/>
  <c r="E119" i="2"/>
  <c r="E119" i="6"/>
  <c r="E118" i="3"/>
  <c r="H121" i="7"/>
  <c r="I122" i="9"/>
  <c r="L119" i="6"/>
  <c r="D118" i="3"/>
  <c r="B120" i="8"/>
  <c r="G119" i="4"/>
  <c r="E120" i="7"/>
  <c r="E120" i="8"/>
  <c r="E120" i="2"/>
  <c r="D121" i="9"/>
  <c r="H121" i="8"/>
  <c r="Q119" i="6"/>
  <c r="C119" i="6"/>
  <c r="G120" i="8"/>
  <c r="R119" i="6"/>
  <c r="P119" i="6"/>
  <c r="E121" i="9"/>
  <c r="C119" i="2"/>
  <c r="E118" i="5"/>
  <c r="H120" i="4"/>
  <c r="O119" i="6"/>
  <c r="C120" i="8"/>
  <c r="H118" i="5"/>
  <c r="B118" i="3"/>
  <c r="C118" i="3"/>
  <c r="C121" i="9"/>
  <c r="N119" i="6"/>
  <c r="I118" i="5"/>
  <c r="R118" i="5"/>
  <c r="D120" i="7"/>
  <c r="B120" i="2"/>
  <c r="B121" i="9"/>
  <c r="O118" i="5"/>
  <c r="D119" i="4"/>
  <c r="F119" i="4"/>
  <c r="C119" i="4"/>
  <c r="F118" i="3"/>
  <c r="Q118" i="5"/>
  <c r="L118" i="5"/>
  <c r="M119" i="6"/>
  <c r="F120" i="2"/>
  <c r="G120" i="7"/>
  <c r="K118" i="5"/>
  <c r="F119" i="6"/>
  <c r="G118" i="5"/>
  <c r="J118" i="5"/>
  <c r="F120" i="8"/>
  <c r="D120" i="2"/>
  <c r="F119" i="2"/>
  <c r="F118" i="5"/>
  <c r="F120" i="7"/>
  <c r="B119" i="4"/>
  <c r="H119" i="2"/>
  <c r="J119" i="6"/>
  <c r="C118" i="5"/>
  <c r="B120" i="7"/>
  <c r="S119" i="6"/>
  <c r="M118" i="5"/>
  <c r="C120" i="7"/>
  <c r="C120" i="2"/>
  <c r="G119" i="6"/>
  <c r="A123" i="9" l="1"/>
  <c r="A122" i="8"/>
  <c r="A122" i="7"/>
  <c r="A121" i="6"/>
  <c r="A120" i="5"/>
  <c r="A121" i="4"/>
  <c r="A120" i="3"/>
  <c r="A121" i="2"/>
  <c r="H123" i="9"/>
  <c r="B119" i="5"/>
  <c r="Q120" i="6"/>
  <c r="I123" i="9"/>
  <c r="C120" i="6"/>
  <c r="E119" i="5"/>
  <c r="P120" i="6"/>
  <c r="K119" i="5"/>
  <c r="B120" i="6"/>
  <c r="B119" i="3"/>
  <c r="B121" i="7"/>
  <c r="I119" i="5"/>
  <c r="G121" i="7"/>
  <c r="K120" i="6"/>
  <c r="O119" i="5"/>
  <c r="G120" i="6"/>
  <c r="I120" i="6"/>
  <c r="J120" i="6"/>
  <c r="M120" i="6"/>
  <c r="G121" i="8"/>
  <c r="D121" i="8"/>
  <c r="H119" i="5"/>
  <c r="H121" i="4"/>
  <c r="C119" i="3"/>
  <c r="C120" i="4"/>
  <c r="F122" i="9"/>
  <c r="F121" i="8"/>
  <c r="F120" i="6"/>
  <c r="G119" i="3"/>
  <c r="D120" i="4"/>
  <c r="N119" i="5"/>
  <c r="H122" i="7"/>
  <c r="D121" i="7"/>
  <c r="C121" i="7"/>
  <c r="O120" i="6"/>
  <c r="E121" i="7"/>
  <c r="D121" i="2"/>
  <c r="C119" i="5"/>
  <c r="N120" i="6"/>
  <c r="E122" i="9"/>
  <c r="E120" i="6"/>
  <c r="F120" i="4"/>
  <c r="P119" i="5"/>
  <c r="L120" i="6"/>
  <c r="F121" i="7"/>
  <c r="B122" i="9"/>
  <c r="D120" i="6"/>
  <c r="H120" i="6"/>
  <c r="S119" i="5"/>
  <c r="C122" i="9"/>
  <c r="B121" i="8"/>
  <c r="D119" i="3"/>
  <c r="M119" i="5"/>
  <c r="D122" i="9"/>
  <c r="J119" i="5"/>
  <c r="G122" i="9"/>
  <c r="C121" i="8"/>
  <c r="L119" i="5"/>
  <c r="F119" i="3"/>
  <c r="D119" i="5"/>
  <c r="R119" i="5"/>
  <c r="S120" i="6"/>
  <c r="Q119" i="5"/>
  <c r="F121" i="2"/>
  <c r="B120" i="4"/>
  <c r="F119" i="5"/>
  <c r="G120" i="4"/>
  <c r="E121" i="8"/>
  <c r="E119" i="3"/>
  <c r="E120" i="4"/>
  <c r="G119" i="5"/>
  <c r="R120" i="6"/>
  <c r="H122" i="8"/>
  <c r="H120" i="3"/>
  <c r="B121" i="2"/>
  <c r="A124" i="9" l="1"/>
  <c r="A123" i="8"/>
  <c r="A123" i="7"/>
  <c r="A122" i="6"/>
  <c r="A121" i="5"/>
  <c r="A122" i="4"/>
  <c r="A121" i="3"/>
  <c r="A122" i="2"/>
  <c r="C121" i="2"/>
  <c r="M121" i="6"/>
  <c r="N121" i="6"/>
  <c r="J120" i="5"/>
  <c r="C120" i="5"/>
  <c r="H124" i="9"/>
  <c r="S121" i="6"/>
  <c r="L121" i="6"/>
  <c r="F120" i="3"/>
  <c r="J121" i="6"/>
  <c r="M120" i="5"/>
  <c r="H122" i="4"/>
  <c r="E121" i="2"/>
  <c r="B121" i="6"/>
  <c r="F123" i="9"/>
  <c r="R121" i="6"/>
  <c r="G120" i="3"/>
  <c r="E121" i="6"/>
  <c r="H122" i="2"/>
  <c r="C120" i="3"/>
  <c r="H123" i="8"/>
  <c r="O120" i="5"/>
  <c r="F122" i="7"/>
  <c r="H121" i="2"/>
  <c r="E121" i="4"/>
  <c r="I121" i="6"/>
  <c r="D122" i="8"/>
  <c r="G123" i="9"/>
  <c r="C122" i="2"/>
  <c r="D121" i="6"/>
  <c r="I120" i="5"/>
  <c r="E122" i="2"/>
  <c r="C123" i="9"/>
  <c r="H121" i="3"/>
  <c r="D122" i="2"/>
  <c r="P120" i="5"/>
  <c r="G121" i="2"/>
  <c r="K120" i="5"/>
  <c r="F121" i="6"/>
  <c r="K121" i="6"/>
  <c r="E120" i="3"/>
  <c r="G121" i="4"/>
  <c r="G122" i="7"/>
  <c r="O121" i="6"/>
  <c r="G120" i="5"/>
  <c r="D120" i="5"/>
  <c r="S120" i="5"/>
  <c r="B121" i="4"/>
  <c r="F121" i="4"/>
  <c r="I124" i="9"/>
  <c r="Q121" i="6"/>
  <c r="F120" i="5"/>
  <c r="C122" i="7"/>
  <c r="Q120" i="5"/>
  <c r="G122" i="8"/>
  <c r="N120" i="5"/>
  <c r="H121" i="6"/>
  <c r="B120" i="3"/>
  <c r="E120" i="5"/>
  <c r="G121" i="6"/>
  <c r="E122" i="7"/>
  <c r="B122" i="7"/>
  <c r="L120" i="5"/>
  <c r="D121" i="4"/>
  <c r="P121" i="6"/>
  <c r="F122" i="2"/>
  <c r="C122" i="8"/>
  <c r="E122" i="8"/>
  <c r="B123" i="9"/>
  <c r="H123" i="7"/>
  <c r="D122" i="7"/>
  <c r="G122" i="2"/>
  <c r="B122" i="2"/>
  <c r="E123" i="9"/>
  <c r="B120" i="5"/>
  <c r="D120" i="3"/>
  <c r="F122" i="8"/>
  <c r="C121" i="4"/>
  <c r="C121" i="6"/>
  <c r="D123" i="9"/>
  <c r="H120" i="5"/>
  <c r="B122" i="8"/>
  <c r="R120" i="5"/>
  <c r="A125" i="9" l="1"/>
  <c r="A124" i="8"/>
  <c r="A124" i="7"/>
  <c r="A123" i="6"/>
  <c r="A122" i="5"/>
  <c r="A123" i="4"/>
  <c r="A122" i="3"/>
  <c r="A123" i="2"/>
  <c r="I125" i="9"/>
  <c r="R122" i="6"/>
  <c r="G124" i="9"/>
  <c r="E123" i="2"/>
  <c r="H125" i="9"/>
  <c r="F123" i="7"/>
  <c r="C121" i="3"/>
  <c r="L121" i="5"/>
  <c r="E121" i="3"/>
  <c r="H123" i="2"/>
  <c r="F121" i="3"/>
  <c r="C122" i="6"/>
  <c r="E123" i="8"/>
  <c r="D121" i="3"/>
  <c r="B121" i="5"/>
  <c r="D123" i="2"/>
  <c r="D123" i="7"/>
  <c r="O122" i="6"/>
  <c r="S122" i="6"/>
  <c r="N121" i="5"/>
  <c r="L122" i="6"/>
  <c r="H124" i="7"/>
  <c r="G121" i="5"/>
  <c r="F123" i="8"/>
  <c r="J122" i="6"/>
  <c r="Q121" i="5"/>
  <c r="F121" i="5"/>
  <c r="R121" i="5"/>
  <c r="C123" i="7"/>
  <c r="D124" i="9"/>
  <c r="M121" i="5"/>
  <c r="F123" i="2"/>
  <c r="S121" i="5"/>
  <c r="C121" i="5"/>
  <c r="E124" i="9"/>
  <c r="G123" i="8"/>
  <c r="B123" i="8"/>
  <c r="B121" i="3"/>
  <c r="H124" i="8"/>
  <c r="B123" i="2"/>
  <c r="M122" i="6"/>
  <c r="B122" i="6"/>
  <c r="O121" i="5"/>
  <c r="C123" i="8"/>
  <c r="D122" i="6"/>
  <c r="H122" i="6"/>
  <c r="I121" i="5"/>
  <c r="E121" i="5"/>
  <c r="G121" i="3"/>
  <c r="E122" i="6"/>
  <c r="G123" i="2"/>
  <c r="Q122" i="6"/>
  <c r="D121" i="5"/>
  <c r="C123" i="2"/>
  <c r="F124" i="9"/>
  <c r="I122" i="6"/>
  <c r="B124" i="9"/>
  <c r="C122" i="4"/>
  <c r="H121" i="5"/>
  <c r="H123" i="4"/>
  <c r="K121" i="5"/>
  <c r="D122" i="4"/>
  <c r="F122" i="4"/>
  <c r="P122" i="6"/>
  <c r="J121" i="5"/>
  <c r="P121" i="5"/>
  <c r="G122" i="6"/>
  <c r="B122" i="4"/>
  <c r="F122" i="6"/>
  <c r="K122" i="6"/>
  <c r="G122" i="4"/>
  <c r="E123" i="7"/>
  <c r="B123" i="7"/>
  <c r="N122" i="6"/>
  <c r="G123" i="7"/>
  <c r="E122" i="4"/>
  <c r="C124" i="9"/>
  <c r="H122" i="3"/>
  <c r="D123" i="8"/>
  <c r="A126" i="9" l="1"/>
  <c r="A125" i="8"/>
  <c r="A125" i="7"/>
  <c r="A124" i="6"/>
  <c r="A123" i="5"/>
  <c r="A124" i="4"/>
  <c r="A123" i="3"/>
  <c r="A124" i="2"/>
  <c r="H126" i="9"/>
  <c r="G124" i="7"/>
  <c r="E124" i="2"/>
  <c r="O122" i="5"/>
  <c r="G123" i="6"/>
  <c r="B122" i="5"/>
  <c r="H123" i="6"/>
  <c r="N123" i="6"/>
  <c r="S123" i="6"/>
  <c r="C123" i="4"/>
  <c r="R123" i="6"/>
  <c r="I126" i="9"/>
  <c r="G123" i="4"/>
  <c r="H123" i="3"/>
  <c r="J123" i="6"/>
  <c r="C122" i="5"/>
  <c r="L123" i="6"/>
  <c r="E124" i="7"/>
  <c r="R122" i="5"/>
  <c r="I123" i="6"/>
  <c r="F125" i="9"/>
  <c r="B124" i="8"/>
  <c r="E124" i="8"/>
  <c r="J122" i="5"/>
  <c r="E125" i="9"/>
  <c r="D124" i="7"/>
  <c r="B123" i="4"/>
  <c r="G125" i="9"/>
  <c r="F123" i="4"/>
  <c r="C124" i="8"/>
  <c r="B123" i="6"/>
  <c r="L122" i="5"/>
  <c r="F123" i="6"/>
  <c r="D124" i="2"/>
  <c r="F122" i="3"/>
  <c r="E123" i="6"/>
  <c r="Q123" i="6"/>
  <c r="O123" i="6"/>
  <c r="P123" i="6"/>
  <c r="D122" i="5"/>
  <c r="K122" i="5"/>
  <c r="G122" i="5"/>
  <c r="S122" i="5"/>
  <c r="F124" i="7"/>
  <c r="D125" i="9"/>
  <c r="H125" i="8"/>
  <c r="F122" i="5"/>
  <c r="E122" i="5"/>
  <c r="D123" i="4"/>
  <c r="F124" i="8"/>
  <c r="N122" i="5"/>
  <c r="D124" i="8"/>
  <c r="P122" i="5"/>
  <c r="F124" i="2"/>
  <c r="E123" i="4"/>
  <c r="H124" i="2"/>
  <c r="G124" i="2"/>
  <c r="B124" i="7"/>
  <c r="Q122" i="5"/>
  <c r="H122" i="5"/>
  <c r="C124" i="7"/>
  <c r="H124" i="4"/>
  <c r="K123" i="6"/>
  <c r="C122" i="3"/>
  <c r="H125" i="7"/>
  <c r="M122" i="5"/>
  <c r="I122" i="5"/>
  <c r="G124" i="8"/>
  <c r="C125" i="9"/>
  <c r="C124" i="2"/>
  <c r="D122" i="3"/>
  <c r="D123" i="6"/>
  <c r="E122" i="3"/>
  <c r="B125" i="9"/>
  <c r="B122" i="3"/>
  <c r="C123" i="6"/>
  <c r="G122" i="3"/>
  <c r="M123" i="6"/>
  <c r="A127" i="9" l="1"/>
  <c r="A126" i="8"/>
  <c r="A126" i="7"/>
  <c r="A125" i="6"/>
  <c r="A124" i="5"/>
  <c r="A125" i="4"/>
  <c r="A124" i="3"/>
  <c r="A125" i="2"/>
  <c r="B124" i="2"/>
  <c r="D123" i="3"/>
  <c r="K124" i="6"/>
  <c r="R123" i="5"/>
  <c r="F123" i="5"/>
  <c r="I127" i="9"/>
  <c r="L124" i="6"/>
  <c r="F124" i="6"/>
  <c r="H124" i="6"/>
  <c r="C125" i="7"/>
  <c r="D124" i="6"/>
  <c r="O124" i="6"/>
  <c r="M124" i="6"/>
  <c r="L123" i="5"/>
  <c r="B124" i="6"/>
  <c r="B123" i="3"/>
  <c r="H125" i="4"/>
  <c r="H127" i="9"/>
  <c r="F126" i="9"/>
  <c r="J123" i="5"/>
  <c r="M123" i="5"/>
  <c r="E124" i="6"/>
  <c r="Q123" i="5"/>
  <c r="H123" i="5"/>
  <c r="H124" i="3"/>
  <c r="D124" i="4"/>
  <c r="S124" i="6"/>
  <c r="C124" i="4"/>
  <c r="Q124" i="6"/>
  <c r="F123" i="3"/>
  <c r="H126" i="7"/>
  <c r="I123" i="5"/>
  <c r="G124" i="4"/>
  <c r="H126" i="8"/>
  <c r="G123" i="3"/>
  <c r="E123" i="5"/>
  <c r="E125" i="8"/>
  <c r="C126" i="9"/>
  <c r="G123" i="5"/>
  <c r="G126" i="9"/>
  <c r="F124" i="4"/>
  <c r="J124" i="6"/>
  <c r="E124" i="4"/>
  <c r="C125" i="8"/>
  <c r="B125" i="8"/>
  <c r="E125" i="7"/>
  <c r="P124" i="6"/>
  <c r="I124" i="6"/>
  <c r="B126" i="9"/>
  <c r="S123" i="5"/>
  <c r="C123" i="5"/>
  <c r="E123" i="3"/>
  <c r="C123" i="3"/>
  <c r="G125" i="8"/>
  <c r="O123" i="5"/>
  <c r="E126" i="9"/>
  <c r="D123" i="5"/>
  <c r="K123" i="5"/>
  <c r="G125" i="2"/>
  <c r="G124" i="6"/>
  <c r="G125" i="7"/>
  <c r="C124" i="6"/>
  <c r="D125" i="2"/>
  <c r="R124" i="6"/>
  <c r="D126" i="9"/>
  <c r="N123" i="5"/>
  <c r="B124" i="4"/>
  <c r="F125" i="7"/>
  <c r="B125" i="7"/>
  <c r="D125" i="8"/>
  <c r="F125" i="8"/>
  <c r="P123" i="5"/>
  <c r="B123" i="5"/>
  <c r="N124" i="6"/>
  <c r="D125" i="7"/>
  <c r="A128" i="9" l="1"/>
  <c r="A127" i="8"/>
  <c r="A127" i="7"/>
  <c r="A126" i="6"/>
  <c r="A125" i="5"/>
  <c r="A126" i="4"/>
  <c r="A125" i="3"/>
  <c r="A126" i="2"/>
  <c r="H128" i="9"/>
  <c r="B125" i="6"/>
  <c r="M124" i="5"/>
  <c r="E125" i="4"/>
  <c r="D124" i="3"/>
  <c r="G124" i="3"/>
  <c r="I125" i="6"/>
  <c r="G125" i="4"/>
  <c r="M125" i="6"/>
  <c r="R125" i="6"/>
  <c r="B125" i="2"/>
  <c r="H124" i="5"/>
  <c r="D126" i="8"/>
  <c r="C124" i="3"/>
  <c r="F127" i="9"/>
  <c r="D124" i="5"/>
  <c r="B125" i="4"/>
  <c r="P125" i="6"/>
  <c r="E126" i="8"/>
  <c r="S125" i="6"/>
  <c r="F124" i="3"/>
  <c r="E125" i="2"/>
  <c r="N124" i="5"/>
  <c r="L124" i="5"/>
  <c r="D126" i="7"/>
  <c r="C125" i="4"/>
  <c r="G126" i="7"/>
  <c r="B127" i="9"/>
  <c r="E124" i="3"/>
  <c r="J125" i="6"/>
  <c r="D125" i="4"/>
  <c r="O124" i="5"/>
  <c r="C124" i="5"/>
  <c r="B124" i="5"/>
  <c r="D125" i="6"/>
  <c r="Q124" i="5"/>
  <c r="B126" i="7"/>
  <c r="E126" i="7"/>
  <c r="K124" i="5"/>
  <c r="F126" i="8"/>
  <c r="H127" i="7"/>
  <c r="H127" i="8"/>
  <c r="F124" i="5"/>
  <c r="E125" i="6"/>
  <c r="R124" i="5"/>
  <c r="I128" i="9"/>
  <c r="H125" i="2"/>
  <c r="G125" i="6"/>
  <c r="D127" i="9"/>
  <c r="I124" i="5"/>
  <c r="C126" i="7"/>
  <c r="G127" i="9"/>
  <c r="J124" i="5"/>
  <c r="S124" i="5"/>
  <c r="C125" i="6"/>
  <c r="O125" i="6"/>
  <c r="L125" i="6"/>
  <c r="F126" i="7"/>
  <c r="F125" i="2"/>
  <c r="E124" i="5"/>
  <c r="B126" i="8"/>
  <c r="C127" i="9"/>
  <c r="K125" i="6"/>
  <c r="H126" i="4"/>
  <c r="G124" i="5"/>
  <c r="Q125" i="6"/>
  <c r="C126" i="8"/>
  <c r="F125" i="4"/>
  <c r="C125" i="2"/>
  <c r="H125" i="6"/>
  <c r="P124" i="5"/>
  <c r="B124" i="3"/>
  <c r="F125" i="6"/>
  <c r="E127" i="9"/>
  <c r="G126" i="8"/>
  <c r="N125" i="6"/>
  <c r="H125" i="3"/>
  <c r="D126" i="2"/>
  <c r="A129" i="9" l="1"/>
  <c r="A128" i="8"/>
  <c r="A128" i="7"/>
  <c r="A127" i="6"/>
  <c r="A126" i="5"/>
  <c r="A127" i="4"/>
  <c r="A126" i="3"/>
  <c r="A127" i="2"/>
  <c r="B126" i="2"/>
  <c r="C125" i="5"/>
  <c r="C128" i="9"/>
  <c r="G127" i="7"/>
  <c r="D125" i="3"/>
  <c r="E126" i="4"/>
  <c r="C126" i="4"/>
  <c r="G126" i="2"/>
  <c r="E128" i="9"/>
  <c r="H125" i="5"/>
  <c r="F127" i="8"/>
  <c r="R125" i="5"/>
  <c r="J126" i="6"/>
  <c r="R126" i="6"/>
  <c r="I125" i="5"/>
  <c r="K125" i="5"/>
  <c r="H128" i="7"/>
  <c r="M125" i="5"/>
  <c r="K126" i="6"/>
  <c r="Q126" i="6"/>
  <c r="H126" i="6"/>
  <c r="D127" i="7"/>
  <c r="E125" i="5"/>
  <c r="B128" i="9"/>
  <c r="D126" i="6"/>
  <c r="H126" i="2"/>
  <c r="G128" i="9"/>
  <c r="C126" i="6"/>
  <c r="B126" i="4"/>
  <c r="I129" i="9"/>
  <c r="S126" i="6"/>
  <c r="P125" i="5"/>
  <c r="B127" i="7"/>
  <c r="F126" i="4"/>
  <c r="O125" i="5"/>
  <c r="J125" i="5"/>
  <c r="B125" i="5"/>
  <c r="G126" i="6"/>
  <c r="C127" i="8"/>
  <c r="N125" i="5"/>
  <c r="F127" i="7"/>
  <c r="H128" i="8"/>
  <c r="B125" i="3"/>
  <c r="C126" i="2"/>
  <c r="D126" i="4"/>
  <c r="G125" i="3"/>
  <c r="L126" i="6"/>
  <c r="B127" i="8"/>
  <c r="M126" i="6"/>
  <c r="G126" i="4"/>
  <c r="H127" i="4"/>
  <c r="H126" i="3"/>
  <c r="I126" i="6"/>
  <c r="C125" i="3"/>
  <c r="F128" i="9"/>
  <c r="C127" i="7"/>
  <c r="E127" i="8"/>
  <c r="F126" i="2"/>
  <c r="B126" i="6"/>
  <c r="F126" i="6"/>
  <c r="G125" i="5"/>
  <c r="S125" i="5"/>
  <c r="Q125" i="5"/>
  <c r="G127" i="2"/>
  <c r="G127" i="8"/>
  <c r="L125" i="5"/>
  <c r="P126" i="6"/>
  <c r="E126" i="6"/>
  <c r="F125" i="3"/>
  <c r="O126" i="6"/>
  <c r="D125" i="5"/>
  <c r="E126" i="2"/>
  <c r="E127" i="7"/>
  <c r="N126" i="6"/>
  <c r="E125" i="3"/>
  <c r="F125" i="5"/>
  <c r="D127" i="8"/>
  <c r="D128" i="9"/>
  <c r="H129" i="9"/>
  <c r="A130" i="9" l="1"/>
  <c r="A129" i="8"/>
  <c r="A129" i="7"/>
  <c r="A128" i="6"/>
  <c r="A127" i="5"/>
  <c r="A128" i="4"/>
  <c r="A127" i="3"/>
  <c r="A128" i="2"/>
  <c r="D127" i="2"/>
  <c r="C127" i="6"/>
  <c r="E128" i="8"/>
  <c r="F126" i="3"/>
  <c r="O127" i="6"/>
  <c r="F127" i="4"/>
  <c r="H129" i="7"/>
  <c r="H127" i="2"/>
  <c r="H130" i="9"/>
  <c r="G128" i="2"/>
  <c r="G127" i="6"/>
  <c r="O126" i="5"/>
  <c r="E127" i="2"/>
  <c r="C129" i="9"/>
  <c r="M126" i="5"/>
  <c r="C128" i="2"/>
  <c r="M127" i="6"/>
  <c r="F128" i="7"/>
  <c r="C126" i="3"/>
  <c r="H126" i="5"/>
  <c r="I126" i="5"/>
  <c r="F128" i="8"/>
  <c r="E126" i="5"/>
  <c r="N126" i="5"/>
  <c r="C126" i="5"/>
  <c r="Q127" i="6"/>
  <c r="B127" i="4"/>
  <c r="D126" i="3"/>
  <c r="K127" i="6"/>
  <c r="H127" i="6"/>
  <c r="I130" i="9"/>
  <c r="G129" i="9"/>
  <c r="F129" i="9"/>
  <c r="Q126" i="5"/>
  <c r="D128" i="2"/>
  <c r="S127" i="6"/>
  <c r="C128" i="8"/>
  <c r="B127" i="2"/>
  <c r="E128" i="7"/>
  <c r="G128" i="7"/>
  <c r="L126" i="5"/>
  <c r="P127" i="6"/>
  <c r="J126" i="5"/>
  <c r="H128" i="4"/>
  <c r="G127" i="4"/>
  <c r="D129" i="9"/>
  <c r="B128" i="7"/>
  <c r="G126" i="3"/>
  <c r="B126" i="3"/>
  <c r="D127" i="6"/>
  <c r="F126" i="5"/>
  <c r="C127" i="4"/>
  <c r="E127" i="6"/>
  <c r="F127" i="2"/>
  <c r="B128" i="2"/>
  <c r="I127" i="6"/>
  <c r="K126" i="5"/>
  <c r="P126" i="5"/>
  <c r="D127" i="4"/>
  <c r="B127" i="6"/>
  <c r="H129" i="8"/>
  <c r="C128" i="7"/>
  <c r="B126" i="5"/>
  <c r="F128" i="2"/>
  <c r="E126" i="3"/>
  <c r="G128" i="8"/>
  <c r="J127" i="6"/>
  <c r="E127" i="4"/>
  <c r="F127" i="6"/>
  <c r="B128" i="8"/>
  <c r="E128" i="2"/>
  <c r="L127" i="6"/>
  <c r="H127" i="3"/>
  <c r="D126" i="5"/>
  <c r="N127" i="6"/>
  <c r="E129" i="9"/>
  <c r="R127" i="6"/>
  <c r="C127" i="2"/>
  <c r="S126" i="5"/>
  <c r="G126" i="5"/>
  <c r="R126" i="5"/>
  <c r="H128" i="2"/>
  <c r="D128" i="7"/>
  <c r="B129" i="9"/>
  <c r="D128" i="8"/>
  <c r="A131" i="9" l="1"/>
  <c r="A130" i="8"/>
  <c r="A130" i="7"/>
  <c r="A129" i="6"/>
  <c r="A128" i="5"/>
  <c r="A129" i="4"/>
  <c r="A128" i="3"/>
  <c r="A129" i="2"/>
  <c r="H131" i="9"/>
  <c r="F129" i="8"/>
  <c r="G129" i="8"/>
  <c r="E128" i="4"/>
  <c r="I131" i="9"/>
  <c r="E129" i="8"/>
  <c r="B129" i="7"/>
  <c r="P128" i="6"/>
  <c r="B128" i="4"/>
  <c r="B128" i="6"/>
  <c r="C128" i="4"/>
  <c r="E129" i="7"/>
  <c r="D129" i="7"/>
  <c r="G129" i="2"/>
  <c r="Q128" i="6"/>
  <c r="G128" i="6"/>
  <c r="L127" i="5"/>
  <c r="D130" i="9"/>
  <c r="H130" i="7"/>
  <c r="D129" i="8"/>
  <c r="E127" i="5"/>
  <c r="F128" i="6"/>
  <c r="K128" i="6"/>
  <c r="H127" i="5"/>
  <c r="G127" i="5"/>
  <c r="B127" i="5"/>
  <c r="I128" i="6"/>
  <c r="D127" i="3"/>
  <c r="B129" i="8"/>
  <c r="J127" i="5"/>
  <c r="R128" i="6"/>
  <c r="F130" i="9"/>
  <c r="I127" i="5"/>
  <c r="D127" i="5"/>
  <c r="F127" i="3"/>
  <c r="L128" i="6"/>
  <c r="O127" i="5"/>
  <c r="C128" i="6"/>
  <c r="G130" i="9"/>
  <c r="G129" i="7"/>
  <c r="H128" i="3"/>
  <c r="N128" i="6"/>
  <c r="M127" i="5"/>
  <c r="B129" i="2"/>
  <c r="J128" i="6"/>
  <c r="K127" i="5"/>
  <c r="C129" i="7"/>
  <c r="C127" i="3"/>
  <c r="H129" i="4"/>
  <c r="F129" i="7"/>
  <c r="H129" i="2"/>
  <c r="E130" i="9"/>
  <c r="E129" i="2"/>
  <c r="D128" i="4"/>
  <c r="R127" i="5"/>
  <c r="B130" i="9"/>
  <c r="D129" i="2"/>
  <c r="H130" i="8"/>
  <c r="H128" i="6"/>
  <c r="E127" i="3"/>
  <c r="G127" i="3"/>
  <c r="C129" i="8"/>
  <c r="E128" i="6"/>
  <c r="B127" i="3"/>
  <c r="F128" i="4"/>
  <c r="F129" i="2"/>
  <c r="C130" i="9"/>
  <c r="S128" i="6"/>
  <c r="C129" i="2"/>
  <c r="Q127" i="5"/>
  <c r="O128" i="6"/>
  <c r="D128" i="6"/>
  <c r="N127" i="5"/>
  <c r="S127" i="5"/>
  <c r="M128" i="6"/>
  <c r="F127" i="5"/>
  <c r="C127" i="5"/>
  <c r="P127" i="5"/>
  <c r="G128" i="4"/>
  <c r="A132" i="9" l="1"/>
  <c r="A131" i="8"/>
  <c r="A131" i="7"/>
  <c r="A130" i="6"/>
  <c r="A129" i="5"/>
  <c r="A130" i="4"/>
  <c r="A129" i="3"/>
  <c r="A130" i="2"/>
  <c r="I132" i="9"/>
  <c r="P128" i="5"/>
  <c r="D131" i="9"/>
  <c r="I129" i="6"/>
  <c r="E129" i="6"/>
  <c r="D130" i="8"/>
  <c r="B128" i="3"/>
  <c r="C130" i="7"/>
  <c r="R128" i="5"/>
  <c r="F129" i="6"/>
  <c r="F129" i="4"/>
  <c r="E130" i="8"/>
  <c r="J129" i="6"/>
  <c r="F131" i="9"/>
  <c r="E130" i="7"/>
  <c r="K129" i="6"/>
  <c r="G128" i="5"/>
  <c r="H131" i="8"/>
  <c r="M128" i="5"/>
  <c r="C128" i="3"/>
  <c r="B130" i="2"/>
  <c r="B130" i="7"/>
  <c r="B129" i="6"/>
  <c r="H129" i="6"/>
  <c r="N128" i="5"/>
  <c r="D128" i="5"/>
  <c r="C129" i="6"/>
  <c r="G130" i="7"/>
  <c r="O129" i="6"/>
  <c r="J128" i="5"/>
  <c r="L128" i="5"/>
  <c r="F128" i="3"/>
  <c r="P129" i="6"/>
  <c r="N129" i="6"/>
  <c r="C131" i="9"/>
  <c r="O128" i="5"/>
  <c r="F128" i="5"/>
  <c r="M129" i="6"/>
  <c r="G129" i="6"/>
  <c r="H131" i="7"/>
  <c r="G131" i="9"/>
  <c r="E128" i="3"/>
  <c r="B129" i="4"/>
  <c r="S129" i="6"/>
  <c r="B130" i="8"/>
  <c r="K128" i="5"/>
  <c r="H132" i="9"/>
  <c r="D128" i="3"/>
  <c r="L129" i="6"/>
  <c r="G130" i="8"/>
  <c r="D129" i="4"/>
  <c r="H130" i="2"/>
  <c r="E131" i="9"/>
  <c r="B128" i="5"/>
  <c r="Q128" i="5"/>
  <c r="G129" i="4"/>
  <c r="F130" i="7"/>
  <c r="S128" i="5"/>
  <c r="C130" i="8"/>
  <c r="D130" i="7"/>
  <c r="I128" i="5"/>
  <c r="G128" i="3"/>
  <c r="C129" i="4"/>
  <c r="H130" i="4"/>
  <c r="B131" i="9"/>
  <c r="H128" i="5"/>
  <c r="D129" i="6"/>
  <c r="E129" i="4"/>
  <c r="R129" i="6"/>
  <c r="E128" i="5"/>
  <c r="Q129" i="6"/>
  <c r="F130" i="8"/>
  <c r="C128" i="5"/>
  <c r="H129" i="3"/>
  <c r="G130" i="2"/>
  <c r="A133" i="9" l="1"/>
  <c r="A132" i="8"/>
  <c r="A132" i="7"/>
  <c r="A131" i="6"/>
  <c r="A130" i="5"/>
  <c r="A131" i="4"/>
  <c r="A130" i="3"/>
  <c r="A131" i="2"/>
  <c r="H133" i="9"/>
  <c r="B131" i="7"/>
  <c r="N130" i="6"/>
  <c r="C131" i="7"/>
  <c r="M129" i="5"/>
  <c r="S130" i="6"/>
  <c r="H131" i="4"/>
  <c r="G132" i="9"/>
  <c r="E131" i="7"/>
  <c r="E129" i="3"/>
  <c r="J129" i="5"/>
  <c r="P129" i="5"/>
  <c r="E130" i="4"/>
  <c r="G131" i="7"/>
  <c r="Q130" i="6"/>
  <c r="F129" i="3"/>
  <c r="P130" i="6"/>
  <c r="D129" i="3"/>
  <c r="H130" i="3"/>
  <c r="C130" i="6"/>
  <c r="E131" i="2"/>
  <c r="E131" i="8"/>
  <c r="G130" i="6"/>
  <c r="B130" i="4"/>
  <c r="H132" i="7"/>
  <c r="M130" i="6"/>
  <c r="F130" i="6"/>
  <c r="C129" i="5"/>
  <c r="Q129" i="5"/>
  <c r="F132" i="9"/>
  <c r="K129" i="5"/>
  <c r="L129" i="5"/>
  <c r="F131" i="8"/>
  <c r="O130" i="6"/>
  <c r="I133" i="9"/>
  <c r="D131" i="8"/>
  <c r="F129" i="5"/>
  <c r="B129" i="5"/>
  <c r="B130" i="6"/>
  <c r="G131" i="8"/>
  <c r="R129" i="5"/>
  <c r="D129" i="5"/>
  <c r="E132" i="9"/>
  <c r="B129" i="3"/>
  <c r="C132" i="9"/>
  <c r="J130" i="6"/>
  <c r="F130" i="2"/>
  <c r="K130" i="6"/>
  <c r="I129" i="5"/>
  <c r="D131" i="7"/>
  <c r="C131" i="8"/>
  <c r="R130" i="6"/>
  <c r="G129" i="3"/>
  <c r="F130" i="4"/>
  <c r="H129" i="5"/>
  <c r="D130" i="6"/>
  <c r="N129" i="5"/>
  <c r="C130" i="2"/>
  <c r="C130" i="4"/>
  <c r="D130" i="4"/>
  <c r="E130" i="2"/>
  <c r="H132" i="8"/>
  <c r="E129" i="5"/>
  <c r="F131" i="7"/>
  <c r="E130" i="6"/>
  <c r="G130" i="4"/>
  <c r="L130" i="6"/>
  <c r="B132" i="9"/>
  <c r="I130" i="6"/>
  <c r="S129" i="5"/>
  <c r="C129" i="3"/>
  <c r="D132" i="9"/>
  <c r="O129" i="5"/>
  <c r="D130" i="2"/>
  <c r="G129" i="5"/>
  <c r="B131" i="8"/>
  <c r="H130" i="6"/>
  <c r="C131" i="2"/>
  <c r="A134" i="9" l="1"/>
  <c r="A133" i="8"/>
  <c r="A133" i="7"/>
  <c r="A132" i="6"/>
  <c r="A131" i="5"/>
  <c r="A132" i="4"/>
  <c r="A131" i="3"/>
  <c r="A132" i="2"/>
  <c r="B131" i="2"/>
  <c r="I134" i="9"/>
  <c r="G131" i="2"/>
  <c r="G132" i="2"/>
  <c r="C131" i="6"/>
  <c r="F132" i="7"/>
  <c r="B132" i="7"/>
  <c r="E132" i="8"/>
  <c r="H130" i="5"/>
  <c r="E132" i="7"/>
  <c r="E133" i="9"/>
  <c r="B132" i="8"/>
  <c r="C131" i="4"/>
  <c r="F131" i="6"/>
  <c r="O131" i="6"/>
  <c r="N130" i="5"/>
  <c r="G130" i="5"/>
  <c r="E131" i="4"/>
  <c r="F131" i="2"/>
  <c r="C130" i="5"/>
  <c r="O130" i="5"/>
  <c r="F130" i="5"/>
  <c r="K130" i="5"/>
  <c r="G132" i="8"/>
  <c r="C130" i="3"/>
  <c r="B130" i="5"/>
  <c r="B132" i="2"/>
  <c r="L131" i="6"/>
  <c r="J130" i="5"/>
  <c r="K131" i="6"/>
  <c r="H131" i="6"/>
  <c r="H133" i="7"/>
  <c r="E132" i="2"/>
  <c r="C132" i="7"/>
  <c r="F132" i="2"/>
  <c r="R130" i="5"/>
  <c r="G133" i="9"/>
  <c r="H131" i="2"/>
  <c r="H133" i="8"/>
  <c r="D132" i="2"/>
  <c r="E130" i="5"/>
  <c r="D131" i="2"/>
  <c r="G132" i="7"/>
  <c r="G130" i="3"/>
  <c r="C133" i="9"/>
  <c r="P130" i="5"/>
  <c r="N131" i="6"/>
  <c r="D130" i="3"/>
  <c r="F132" i="8"/>
  <c r="S130" i="5"/>
  <c r="D133" i="9"/>
  <c r="M130" i="5"/>
  <c r="B133" i="9"/>
  <c r="H131" i="3"/>
  <c r="J131" i="6"/>
  <c r="D130" i="5"/>
  <c r="D132" i="7"/>
  <c r="D131" i="6"/>
  <c r="B131" i="6"/>
  <c r="F133" i="9"/>
  <c r="I130" i="5"/>
  <c r="I131" i="6"/>
  <c r="C132" i="2"/>
  <c r="L130" i="5"/>
  <c r="G131" i="4"/>
  <c r="P131" i="6"/>
  <c r="D131" i="4"/>
  <c r="B130" i="3"/>
  <c r="E131" i="6"/>
  <c r="E130" i="3"/>
  <c r="Q131" i="6"/>
  <c r="G131" i="6"/>
  <c r="H132" i="2"/>
  <c r="D132" i="8"/>
  <c r="B131" i="4"/>
  <c r="C132" i="8"/>
  <c r="M131" i="6"/>
  <c r="Q130" i="5"/>
  <c r="F131" i="4"/>
  <c r="S131" i="6"/>
  <c r="R131" i="6"/>
  <c r="F130" i="3"/>
  <c r="H134" i="9"/>
  <c r="H132" i="4"/>
  <c r="A135" i="9" l="1"/>
  <c r="A134" i="8"/>
  <c r="A134" i="7"/>
  <c r="A133" i="6"/>
  <c r="A132" i="5"/>
  <c r="A133" i="4"/>
  <c r="A132" i="3"/>
  <c r="A133" i="2"/>
  <c r="H135" i="9"/>
  <c r="F132" i="6"/>
  <c r="H133" i="2"/>
  <c r="R131" i="5"/>
  <c r="I135" i="9"/>
  <c r="D133" i="2"/>
  <c r="B134" i="9"/>
  <c r="H132" i="6"/>
  <c r="H134" i="8"/>
  <c r="I131" i="5"/>
  <c r="D133" i="7"/>
  <c r="H132" i="3"/>
  <c r="K131" i="5"/>
  <c r="H131" i="5"/>
  <c r="B132" i="6"/>
  <c r="G131" i="3"/>
  <c r="J131" i="5"/>
  <c r="C133" i="2"/>
  <c r="C134" i="9"/>
  <c r="P132" i="6"/>
  <c r="F132" i="4"/>
  <c r="D134" i="9"/>
  <c r="E132" i="6"/>
  <c r="B133" i="8"/>
  <c r="O131" i="5"/>
  <c r="S131" i="5"/>
  <c r="F133" i="7"/>
  <c r="C132" i="6"/>
  <c r="B131" i="5"/>
  <c r="D132" i="6"/>
  <c r="G132" i="6"/>
  <c r="K132" i="6"/>
  <c r="M132" i="6"/>
  <c r="G132" i="4"/>
  <c r="G134" i="9"/>
  <c r="L132" i="6"/>
  <c r="C133" i="8"/>
  <c r="C131" i="5"/>
  <c r="B132" i="4"/>
  <c r="P131" i="5"/>
  <c r="D132" i="4"/>
  <c r="G131" i="5"/>
  <c r="H134" i="7"/>
  <c r="C132" i="4"/>
  <c r="Q132" i="6"/>
  <c r="D131" i="3"/>
  <c r="G133" i="7"/>
  <c r="B131" i="3"/>
  <c r="L131" i="5"/>
  <c r="O132" i="6"/>
  <c r="E133" i="8"/>
  <c r="G133" i="8"/>
  <c r="B133" i="2"/>
  <c r="F134" i="9"/>
  <c r="J132" i="6"/>
  <c r="N131" i="5"/>
  <c r="N132" i="6"/>
  <c r="C133" i="7"/>
  <c r="C131" i="3"/>
  <c r="G133" i="2"/>
  <c r="E134" i="9"/>
  <c r="E131" i="3"/>
  <c r="D133" i="8"/>
  <c r="E133" i="7"/>
  <c r="E133" i="2"/>
  <c r="D131" i="5"/>
  <c r="I132" i="6"/>
  <c r="F131" i="5"/>
  <c r="E131" i="5"/>
  <c r="H133" i="4"/>
  <c r="S132" i="6"/>
  <c r="F133" i="8"/>
  <c r="F133" i="2"/>
  <c r="Q131" i="5"/>
  <c r="R132" i="6"/>
  <c r="B133" i="7"/>
  <c r="E132" i="4"/>
  <c r="M131" i="5"/>
  <c r="F131" i="3"/>
  <c r="A136" i="9" l="1"/>
  <c r="A135" i="8"/>
  <c r="A135" i="7"/>
  <c r="A134" i="6"/>
  <c r="A133" i="5"/>
  <c r="A134" i="4"/>
  <c r="A133" i="3"/>
  <c r="A134" i="2"/>
  <c r="I136" i="9"/>
  <c r="J132" i="5"/>
  <c r="N133" i="6"/>
  <c r="S132" i="5"/>
  <c r="I132" i="5"/>
  <c r="E135" i="9"/>
  <c r="B133" i="6"/>
  <c r="D133" i="4"/>
  <c r="K132" i="5"/>
  <c r="C135" i="9"/>
  <c r="O133" i="6"/>
  <c r="Q133" i="6"/>
  <c r="H133" i="3"/>
  <c r="D133" i="6"/>
  <c r="D134" i="8"/>
  <c r="D134" i="2"/>
  <c r="H136" i="9"/>
  <c r="E133" i="4"/>
  <c r="R133" i="6"/>
  <c r="I133" i="6"/>
  <c r="G132" i="5"/>
  <c r="F135" i="9"/>
  <c r="H134" i="2"/>
  <c r="B135" i="9"/>
  <c r="B132" i="3"/>
  <c r="D132" i="3"/>
  <c r="B134" i="2"/>
  <c r="E133" i="6"/>
  <c r="E134" i="2"/>
  <c r="F134" i="7"/>
  <c r="H134" i="4"/>
  <c r="L133" i="6"/>
  <c r="F132" i="5"/>
  <c r="G134" i="7"/>
  <c r="B134" i="7"/>
  <c r="L132" i="5"/>
  <c r="F134" i="8"/>
  <c r="E134" i="8"/>
  <c r="G132" i="3"/>
  <c r="Q132" i="5"/>
  <c r="F132" i="3"/>
  <c r="M133" i="6"/>
  <c r="C133" i="6"/>
  <c r="O132" i="5"/>
  <c r="C133" i="4"/>
  <c r="C134" i="7"/>
  <c r="D132" i="5"/>
  <c r="N132" i="5"/>
  <c r="E132" i="5"/>
  <c r="G134" i="2"/>
  <c r="G134" i="8"/>
  <c r="C132" i="3"/>
  <c r="G135" i="9"/>
  <c r="F133" i="4"/>
  <c r="E132" i="3"/>
  <c r="S133" i="6"/>
  <c r="C134" i="8"/>
  <c r="F133" i="6"/>
  <c r="H132" i="5"/>
  <c r="P133" i="6"/>
  <c r="E134" i="7"/>
  <c r="C134" i="2"/>
  <c r="K133" i="6"/>
  <c r="H135" i="7"/>
  <c r="J133" i="6"/>
  <c r="B133" i="4"/>
  <c r="F134" i="2"/>
  <c r="D134" i="7"/>
  <c r="H133" i="6"/>
  <c r="M132" i="5"/>
  <c r="C132" i="5"/>
  <c r="B134" i="8"/>
  <c r="G133" i="4"/>
  <c r="B132" i="5"/>
  <c r="R132" i="5"/>
  <c r="D135" i="9"/>
  <c r="G133" i="6"/>
  <c r="H135" i="8"/>
  <c r="P132" i="5"/>
  <c r="A137" i="9" l="1"/>
  <c r="A136" i="8"/>
  <c r="A136" i="7"/>
  <c r="A135" i="6"/>
  <c r="A134" i="5"/>
  <c r="A135" i="4"/>
  <c r="A134" i="3"/>
  <c r="A135" i="2"/>
  <c r="I137" i="9"/>
  <c r="H136" i="7"/>
  <c r="F135" i="8"/>
  <c r="R134" i="6"/>
  <c r="E135" i="8"/>
  <c r="G135" i="7"/>
  <c r="F136" i="9"/>
  <c r="O134" i="6"/>
  <c r="H134" i="6"/>
  <c r="E135" i="2"/>
  <c r="O133" i="5"/>
  <c r="L133" i="5"/>
  <c r="S134" i="6"/>
  <c r="C134" i="4"/>
  <c r="H137" i="9"/>
  <c r="N134" i="6"/>
  <c r="B133" i="3"/>
  <c r="N133" i="5"/>
  <c r="S133" i="5"/>
  <c r="F133" i="3"/>
  <c r="I134" i="6"/>
  <c r="D136" i="9"/>
  <c r="J134" i="6"/>
  <c r="C135" i="8"/>
  <c r="E136" i="9"/>
  <c r="F135" i="2"/>
  <c r="M133" i="5"/>
  <c r="H135" i="2"/>
  <c r="B136" i="9"/>
  <c r="C133" i="3"/>
  <c r="D134" i="4"/>
  <c r="D133" i="3"/>
  <c r="C135" i="7"/>
  <c r="F134" i="4"/>
  <c r="G135" i="2"/>
  <c r="D133" i="5"/>
  <c r="L134" i="6"/>
  <c r="P133" i="5"/>
  <c r="K133" i="5"/>
  <c r="G136" i="9"/>
  <c r="D135" i="7"/>
  <c r="B135" i="2"/>
  <c r="C136" i="9"/>
  <c r="R133" i="5"/>
  <c r="E134" i="6"/>
  <c r="G133" i="5"/>
  <c r="E133" i="5"/>
  <c r="G134" i="4"/>
  <c r="F135" i="7"/>
  <c r="B134" i="6"/>
  <c r="B135" i="8"/>
  <c r="D134" i="6"/>
  <c r="G133" i="3"/>
  <c r="Q134" i="6"/>
  <c r="H135" i="4"/>
  <c r="J133" i="5"/>
  <c r="B135" i="7"/>
  <c r="E134" i="4"/>
  <c r="G135" i="8"/>
  <c r="E135" i="7"/>
  <c r="D135" i="8"/>
  <c r="C135" i="2"/>
  <c r="P134" i="6"/>
  <c r="C133" i="5"/>
  <c r="M134" i="6"/>
  <c r="G134" i="6"/>
  <c r="E133" i="3"/>
  <c r="F134" i="6"/>
  <c r="H136" i="8"/>
  <c r="K134" i="6"/>
  <c r="B133" i="5"/>
  <c r="Q133" i="5"/>
  <c r="F133" i="5"/>
  <c r="H134" i="3"/>
  <c r="C134" i="6"/>
  <c r="I133" i="5"/>
  <c r="B134" i="4"/>
  <c r="H133" i="5"/>
  <c r="D135" i="2"/>
  <c r="A138" i="9" l="1"/>
  <c r="A137" i="8"/>
  <c r="A137" i="7"/>
  <c r="A136" i="6"/>
  <c r="A135" i="5"/>
  <c r="A136" i="4"/>
  <c r="A135" i="3"/>
  <c r="A136" i="2"/>
  <c r="H138" i="9"/>
  <c r="F136" i="7"/>
  <c r="G134" i="5"/>
  <c r="J135" i="6"/>
  <c r="O134" i="5"/>
  <c r="P135" i="6"/>
  <c r="R134" i="5"/>
  <c r="H135" i="3"/>
  <c r="L135" i="6"/>
  <c r="E136" i="2"/>
  <c r="B136" i="7"/>
  <c r="B135" i="4"/>
  <c r="B137" i="9"/>
  <c r="G136" i="7"/>
  <c r="F135" i="4"/>
  <c r="H137" i="7"/>
  <c r="E137" i="9"/>
  <c r="L134" i="5"/>
  <c r="E136" i="8"/>
  <c r="P134" i="5"/>
  <c r="D136" i="7"/>
  <c r="Q134" i="5"/>
  <c r="C136" i="8"/>
  <c r="K134" i="5"/>
  <c r="O135" i="6"/>
  <c r="I135" i="6"/>
  <c r="S135" i="6"/>
  <c r="C136" i="7"/>
  <c r="B136" i="8"/>
  <c r="F134" i="5"/>
  <c r="G137" i="9"/>
  <c r="C134" i="5"/>
  <c r="D135" i="6"/>
  <c r="D136" i="8"/>
  <c r="K135" i="6"/>
  <c r="C137" i="9"/>
  <c r="E134" i="5"/>
  <c r="F137" i="9"/>
  <c r="H135" i="6"/>
  <c r="B134" i="3"/>
  <c r="G136" i="8"/>
  <c r="G135" i="6"/>
  <c r="F136" i="8"/>
  <c r="B134" i="5"/>
  <c r="I138" i="9"/>
  <c r="D134" i="5"/>
  <c r="C134" i="3"/>
  <c r="E135" i="6"/>
  <c r="I134" i="5"/>
  <c r="R135" i="6"/>
  <c r="J134" i="5"/>
  <c r="G135" i="4"/>
  <c r="E136" i="7"/>
  <c r="C135" i="4"/>
  <c r="N134" i="5"/>
  <c r="G134" i="3"/>
  <c r="E135" i="4"/>
  <c r="Q135" i="6"/>
  <c r="H134" i="5"/>
  <c r="H137" i="8"/>
  <c r="D137" i="9"/>
  <c r="H136" i="4"/>
  <c r="S134" i="5"/>
  <c r="F135" i="6"/>
  <c r="N135" i="6"/>
  <c r="B135" i="6"/>
  <c r="D135" i="4"/>
  <c r="C135" i="6"/>
  <c r="E134" i="3"/>
  <c r="F134" i="3"/>
  <c r="D134" i="3"/>
  <c r="M135" i="6"/>
  <c r="M134" i="5"/>
  <c r="A139" i="9" l="1"/>
  <c r="A138" i="8"/>
  <c r="A138" i="7"/>
  <c r="A137" i="6"/>
  <c r="A136" i="5"/>
  <c r="A137" i="4"/>
  <c r="A136" i="3"/>
  <c r="A137" i="2"/>
  <c r="D136" i="2"/>
  <c r="C135" i="5"/>
  <c r="F136" i="4"/>
  <c r="B135" i="3"/>
  <c r="D137" i="8"/>
  <c r="F135" i="5"/>
  <c r="F136" i="6"/>
  <c r="Q136" i="6"/>
  <c r="B136" i="4"/>
  <c r="F136" i="2"/>
  <c r="G136" i="2"/>
  <c r="C137" i="2"/>
  <c r="E135" i="5"/>
  <c r="H136" i="2"/>
  <c r="J135" i="5"/>
  <c r="G135" i="3"/>
  <c r="H139" i="9"/>
  <c r="E136" i="4"/>
  <c r="E137" i="7"/>
  <c r="D136" i="4"/>
  <c r="H135" i="5"/>
  <c r="N135" i="5"/>
  <c r="G138" i="9"/>
  <c r="N136" i="6"/>
  <c r="K135" i="5"/>
  <c r="H136" i="3"/>
  <c r="C137" i="7"/>
  <c r="F137" i="7"/>
  <c r="E136" i="6"/>
  <c r="J136" i="6"/>
  <c r="I135" i="5"/>
  <c r="D135" i="3"/>
  <c r="D138" i="9"/>
  <c r="G136" i="4"/>
  <c r="P135" i="5"/>
  <c r="F135" i="3"/>
  <c r="F138" i="9"/>
  <c r="S136" i="6"/>
  <c r="F137" i="8"/>
  <c r="H138" i="7"/>
  <c r="E138" i="9"/>
  <c r="C136" i="6"/>
  <c r="M136" i="6"/>
  <c r="R135" i="5"/>
  <c r="C138" i="9"/>
  <c r="H138" i="8"/>
  <c r="D137" i="7"/>
  <c r="O136" i="6"/>
  <c r="G137" i="8"/>
  <c r="H136" i="6"/>
  <c r="E137" i="8"/>
  <c r="L135" i="5"/>
  <c r="L136" i="6"/>
  <c r="E135" i="3"/>
  <c r="P136" i="6"/>
  <c r="R136" i="6"/>
  <c r="C137" i="8"/>
  <c r="B138" i="9"/>
  <c r="C135" i="3"/>
  <c r="C136" i="4"/>
  <c r="B136" i="6"/>
  <c r="K136" i="6"/>
  <c r="G137" i="7"/>
  <c r="B137" i="7"/>
  <c r="B137" i="8"/>
  <c r="G136" i="6"/>
  <c r="B136" i="2"/>
  <c r="M135" i="5"/>
  <c r="I139" i="9"/>
  <c r="H137" i="4"/>
  <c r="Q135" i="5"/>
  <c r="C136" i="2"/>
  <c r="B135" i="5"/>
  <c r="D135" i="5"/>
  <c r="I136" i="6"/>
  <c r="G135" i="5"/>
  <c r="O135" i="5"/>
  <c r="D136" i="6"/>
  <c r="S135" i="5"/>
  <c r="G137" i="2"/>
  <c r="A140" i="9" l="1"/>
  <c r="A139" i="8"/>
  <c r="A139" i="7"/>
  <c r="A138" i="6"/>
  <c r="A137" i="5"/>
  <c r="A138" i="4"/>
  <c r="A137" i="3"/>
  <c r="A138" i="2"/>
  <c r="E137" i="2"/>
  <c r="J136" i="5"/>
  <c r="B136" i="5"/>
  <c r="F136" i="3"/>
  <c r="D138" i="7"/>
  <c r="H136" i="5"/>
  <c r="H138" i="4"/>
  <c r="B136" i="3"/>
  <c r="C137" i="4"/>
  <c r="F139" i="9"/>
  <c r="C138" i="2"/>
  <c r="F138" i="7"/>
  <c r="D137" i="4"/>
  <c r="B137" i="2"/>
  <c r="C138" i="7"/>
  <c r="C139" i="9"/>
  <c r="M136" i="5"/>
  <c r="J137" i="6"/>
  <c r="L136" i="5"/>
  <c r="I137" i="6"/>
  <c r="B139" i="9"/>
  <c r="D138" i="2"/>
  <c r="F137" i="6"/>
  <c r="N137" i="6"/>
  <c r="S137" i="6"/>
  <c r="F136" i="5"/>
  <c r="E139" i="9"/>
  <c r="C136" i="5"/>
  <c r="F137" i="2"/>
  <c r="G137" i="6"/>
  <c r="L137" i="6"/>
  <c r="G136" i="5"/>
  <c r="I140" i="9"/>
  <c r="B138" i="8"/>
  <c r="F137" i="4"/>
  <c r="H139" i="7"/>
  <c r="G138" i="8"/>
  <c r="P136" i="5"/>
  <c r="K137" i="6"/>
  <c r="N136" i="5"/>
  <c r="B137" i="6"/>
  <c r="D138" i="8"/>
  <c r="G139" i="9"/>
  <c r="S136" i="5"/>
  <c r="G138" i="2"/>
  <c r="Q136" i="5"/>
  <c r="H137" i="2"/>
  <c r="C137" i="6"/>
  <c r="H139" i="8"/>
  <c r="E138" i="2"/>
  <c r="E138" i="8"/>
  <c r="D136" i="3"/>
  <c r="D136" i="5"/>
  <c r="E136" i="3"/>
  <c r="R137" i="6"/>
  <c r="F138" i="8"/>
  <c r="G137" i="4"/>
  <c r="C136" i="3"/>
  <c r="F138" i="2"/>
  <c r="E137" i="6"/>
  <c r="B138" i="2"/>
  <c r="I136" i="5"/>
  <c r="O137" i="6"/>
  <c r="H137" i="6"/>
  <c r="E138" i="7"/>
  <c r="O136" i="5"/>
  <c r="Q137" i="6"/>
  <c r="E137" i="4"/>
  <c r="D137" i="2"/>
  <c r="H138" i="2"/>
  <c r="M137" i="6"/>
  <c r="H140" i="9"/>
  <c r="G136" i="3"/>
  <c r="D139" i="9"/>
  <c r="C138" i="8"/>
  <c r="E136" i="5"/>
  <c r="P137" i="6"/>
  <c r="R136" i="5"/>
  <c r="G138" i="7"/>
  <c r="D137" i="6"/>
  <c r="B138" i="7"/>
  <c r="B137" i="4"/>
  <c r="K136" i="5"/>
  <c r="H137" i="3"/>
  <c r="A141" i="9" l="1"/>
  <c r="A140" i="8"/>
  <c r="A140" i="7"/>
  <c r="A139" i="6"/>
  <c r="A138" i="5"/>
  <c r="A139" i="4"/>
  <c r="A138" i="3"/>
  <c r="A139" i="2"/>
  <c r="I141" i="9"/>
  <c r="G139" i="7"/>
  <c r="D138" i="4"/>
  <c r="R138" i="6"/>
  <c r="G138" i="4"/>
  <c r="F140" i="9"/>
  <c r="Q138" i="6"/>
  <c r="B137" i="5"/>
  <c r="E138" i="4"/>
  <c r="G139" i="8"/>
  <c r="B139" i="7"/>
  <c r="H137" i="5"/>
  <c r="H140" i="8"/>
  <c r="K138" i="6"/>
  <c r="E137" i="3"/>
  <c r="C137" i="5"/>
  <c r="F139" i="7"/>
  <c r="M137" i="5"/>
  <c r="F138" i="4"/>
  <c r="N138" i="6"/>
  <c r="B137" i="3"/>
  <c r="F137" i="3"/>
  <c r="E137" i="5"/>
  <c r="I137" i="5"/>
  <c r="H141" i="9"/>
  <c r="D138" i="6"/>
  <c r="H140" i="7"/>
  <c r="C139" i="2"/>
  <c r="K137" i="5"/>
  <c r="B139" i="8"/>
  <c r="B138" i="4"/>
  <c r="E139" i="7"/>
  <c r="D140" i="9"/>
  <c r="M138" i="6"/>
  <c r="F138" i="6"/>
  <c r="D139" i="2"/>
  <c r="D139" i="7"/>
  <c r="J137" i="5"/>
  <c r="D137" i="5"/>
  <c r="B138" i="6"/>
  <c r="P137" i="5"/>
  <c r="G137" i="5"/>
  <c r="S137" i="5"/>
  <c r="C138" i="6"/>
  <c r="C137" i="3"/>
  <c r="G139" i="2"/>
  <c r="E140" i="9"/>
  <c r="F137" i="5"/>
  <c r="D137" i="3"/>
  <c r="C139" i="7"/>
  <c r="P138" i="6"/>
  <c r="N137" i="5"/>
  <c r="G137" i="3"/>
  <c r="J138" i="6"/>
  <c r="S138" i="6"/>
  <c r="L137" i="5"/>
  <c r="L138" i="6"/>
  <c r="G140" i="9"/>
  <c r="G138" i="6"/>
  <c r="C140" i="9"/>
  <c r="O137" i="5"/>
  <c r="R137" i="5"/>
  <c r="F139" i="8"/>
  <c r="Q137" i="5"/>
  <c r="E139" i="8"/>
  <c r="O138" i="6"/>
  <c r="D139" i="8"/>
  <c r="E138" i="6"/>
  <c r="H138" i="6"/>
  <c r="I138" i="6"/>
  <c r="B140" i="9"/>
  <c r="C139" i="8"/>
  <c r="C138" i="4"/>
  <c r="H138" i="3"/>
  <c r="H139" i="4"/>
  <c r="A142" i="9" l="1"/>
  <c r="A141" i="8"/>
  <c r="A141" i="7"/>
  <c r="A140" i="6"/>
  <c r="A139" i="5"/>
  <c r="A140" i="4"/>
  <c r="A139" i="3"/>
  <c r="A140" i="2"/>
  <c r="F139" i="2"/>
  <c r="G141" i="9"/>
  <c r="O138" i="5"/>
  <c r="R139" i="6"/>
  <c r="B138" i="5"/>
  <c r="Q138" i="5"/>
  <c r="E138" i="5"/>
  <c r="E141" i="9"/>
  <c r="F138" i="5"/>
  <c r="O139" i="6"/>
  <c r="G138" i="3"/>
  <c r="G139" i="4"/>
  <c r="L138" i="5"/>
  <c r="E140" i="7"/>
  <c r="G138" i="5"/>
  <c r="S138" i="5"/>
  <c r="M138" i="5"/>
  <c r="E139" i="4"/>
  <c r="E138" i="3"/>
  <c r="I138" i="5"/>
  <c r="F139" i="4"/>
  <c r="I139" i="6"/>
  <c r="G140" i="8"/>
  <c r="N138" i="5"/>
  <c r="F140" i="7"/>
  <c r="C138" i="5"/>
  <c r="E140" i="8"/>
  <c r="D139" i="6"/>
  <c r="M139" i="6"/>
  <c r="G139" i="6"/>
  <c r="H139" i="6"/>
  <c r="S139" i="6"/>
  <c r="E140" i="2"/>
  <c r="I142" i="9"/>
  <c r="C140" i="8"/>
  <c r="F141" i="9"/>
  <c r="C139" i="4"/>
  <c r="H139" i="2"/>
  <c r="D140" i="7"/>
  <c r="E139" i="6"/>
  <c r="H142" i="9"/>
  <c r="B140" i="2"/>
  <c r="B140" i="8"/>
  <c r="D140" i="2"/>
  <c r="K138" i="5"/>
  <c r="B139" i="4"/>
  <c r="H140" i="2"/>
  <c r="P139" i="6"/>
  <c r="C140" i="2"/>
  <c r="N139" i="6"/>
  <c r="D138" i="3"/>
  <c r="B140" i="7"/>
  <c r="H140" i="4"/>
  <c r="F140" i="2"/>
  <c r="J138" i="5"/>
  <c r="B138" i="3"/>
  <c r="D138" i="5"/>
  <c r="G140" i="7"/>
  <c r="P138" i="5"/>
  <c r="C140" i="7"/>
  <c r="K139" i="6"/>
  <c r="F138" i="3"/>
  <c r="R138" i="5"/>
  <c r="J139" i="6"/>
  <c r="F140" i="8"/>
  <c r="E139" i="2"/>
  <c r="B139" i="6"/>
  <c r="H141" i="8"/>
  <c r="B139" i="2"/>
  <c r="H139" i="3"/>
  <c r="H138" i="5"/>
  <c r="H141" i="7"/>
  <c r="D140" i="8"/>
  <c r="D139" i="4"/>
  <c r="C138" i="3"/>
  <c r="C141" i="9"/>
  <c r="F139" i="6"/>
  <c r="G140" i="2"/>
  <c r="L139" i="6"/>
  <c r="Q139" i="6"/>
  <c r="C139" i="6"/>
  <c r="B141" i="9"/>
  <c r="D141" i="9"/>
  <c r="A143" i="9" l="1"/>
  <c r="A142" i="8"/>
  <c r="A142" i="7"/>
  <c r="A141" i="6"/>
  <c r="A140" i="5"/>
  <c r="A141" i="4"/>
  <c r="A140" i="3"/>
  <c r="A141" i="2"/>
  <c r="H143" i="9"/>
  <c r="I140" i="6"/>
  <c r="G141" i="8"/>
  <c r="J139" i="5"/>
  <c r="C141" i="8"/>
  <c r="K140" i="6"/>
  <c r="B142" i="9"/>
  <c r="D139" i="5"/>
  <c r="C139" i="3"/>
  <c r="H141" i="2"/>
  <c r="M140" i="6"/>
  <c r="E141" i="7"/>
  <c r="S140" i="6"/>
  <c r="F139" i="3"/>
  <c r="S139" i="5"/>
  <c r="D140" i="6"/>
  <c r="B140" i="6"/>
  <c r="O140" i="6"/>
  <c r="I139" i="5"/>
  <c r="C139" i="5"/>
  <c r="E141" i="8"/>
  <c r="G140" i="4"/>
  <c r="L140" i="6"/>
  <c r="G142" i="9"/>
  <c r="C140" i="4"/>
  <c r="K139" i="5"/>
  <c r="I143" i="9"/>
  <c r="G139" i="5"/>
  <c r="C140" i="6"/>
  <c r="P140" i="6"/>
  <c r="B141" i="7"/>
  <c r="N140" i="6"/>
  <c r="B139" i="5"/>
  <c r="Q140" i="6"/>
  <c r="C141" i="7"/>
  <c r="E140" i="4"/>
  <c r="G140" i="6"/>
  <c r="D141" i="8"/>
  <c r="E142" i="9"/>
  <c r="H139" i="5"/>
  <c r="G139" i="3"/>
  <c r="E140" i="6"/>
  <c r="D142" i="9"/>
  <c r="D139" i="3"/>
  <c r="H140" i="3"/>
  <c r="D140" i="4"/>
  <c r="B139" i="3"/>
  <c r="P139" i="5"/>
  <c r="B140" i="4"/>
  <c r="O139" i="5"/>
  <c r="D141" i="7"/>
  <c r="R139" i="5"/>
  <c r="H142" i="7"/>
  <c r="F140" i="4"/>
  <c r="N139" i="5"/>
  <c r="B141" i="8"/>
  <c r="F141" i="8"/>
  <c r="F142" i="9"/>
  <c r="H140" i="6"/>
  <c r="F140" i="6"/>
  <c r="L139" i="5"/>
  <c r="E139" i="3"/>
  <c r="H141" i="4"/>
  <c r="E139" i="5"/>
  <c r="G141" i="7"/>
  <c r="M139" i="5"/>
  <c r="H142" i="8"/>
  <c r="F141" i="7"/>
  <c r="F139" i="5"/>
  <c r="R140" i="6"/>
  <c r="J140" i="6"/>
  <c r="C142" i="9"/>
  <c r="Q139" i="5"/>
  <c r="A144" i="9" l="1"/>
  <c r="A143" i="8"/>
  <c r="A143" i="7"/>
  <c r="A142" i="6"/>
  <c r="A141" i="5"/>
  <c r="A142" i="4"/>
  <c r="A141" i="3"/>
  <c r="A142" i="2"/>
  <c r="G141" i="2"/>
  <c r="B142" i="7"/>
  <c r="B141" i="4"/>
  <c r="D140" i="5"/>
  <c r="G141" i="6"/>
  <c r="H142" i="2"/>
  <c r="G142" i="7"/>
  <c r="E141" i="2"/>
  <c r="I140" i="5"/>
  <c r="C142" i="2"/>
  <c r="F143" i="9"/>
  <c r="E141" i="6"/>
  <c r="F142" i="7"/>
  <c r="G140" i="3"/>
  <c r="F140" i="5"/>
  <c r="F142" i="8"/>
  <c r="S141" i="6"/>
  <c r="M141" i="6"/>
  <c r="O140" i="5"/>
  <c r="E143" i="9"/>
  <c r="C140" i="3"/>
  <c r="K140" i="5"/>
  <c r="B140" i="3"/>
  <c r="N141" i="6"/>
  <c r="G140" i="5"/>
  <c r="S140" i="5"/>
  <c r="H143" i="7"/>
  <c r="N140" i="5"/>
  <c r="H141" i="3"/>
  <c r="E142" i="7"/>
  <c r="F141" i="6"/>
  <c r="C142" i="8"/>
  <c r="J140" i="5"/>
  <c r="E142" i="8"/>
  <c r="G143" i="9"/>
  <c r="L140" i="5"/>
  <c r="D141" i="6"/>
  <c r="B141" i="2"/>
  <c r="D141" i="2"/>
  <c r="F141" i="2"/>
  <c r="C141" i="4"/>
  <c r="D143" i="9"/>
  <c r="B140" i="5"/>
  <c r="P141" i="6"/>
  <c r="C140" i="5"/>
  <c r="B141" i="6"/>
  <c r="C141" i="6"/>
  <c r="E140" i="3"/>
  <c r="P140" i="5"/>
  <c r="F141" i="4"/>
  <c r="D142" i="2"/>
  <c r="C142" i="7"/>
  <c r="H140" i="5"/>
  <c r="C141" i="2"/>
  <c r="I141" i="6"/>
  <c r="K141" i="6"/>
  <c r="D142" i="8"/>
  <c r="E142" i="2"/>
  <c r="D141" i="4"/>
  <c r="D140" i="3"/>
  <c r="J141" i="6"/>
  <c r="B142" i="8"/>
  <c r="M140" i="5"/>
  <c r="L141" i="6"/>
  <c r="G142" i="2"/>
  <c r="G142" i="8"/>
  <c r="F140" i="3"/>
  <c r="G141" i="4"/>
  <c r="O141" i="6"/>
  <c r="D142" i="7"/>
  <c r="H143" i="8"/>
  <c r="E140" i="5"/>
  <c r="H141" i="6"/>
  <c r="I144" i="9"/>
  <c r="B143" i="9"/>
  <c r="C143" i="9"/>
  <c r="H144" i="9"/>
  <c r="B142" i="2"/>
  <c r="R140" i="5"/>
  <c r="R141" i="6"/>
  <c r="Q140" i="5"/>
  <c r="Q141" i="6"/>
  <c r="E141" i="4"/>
  <c r="F142" i="2"/>
  <c r="H142" i="4"/>
  <c r="A145" i="9" l="1"/>
  <c r="A144" i="8"/>
  <c r="A144" i="7"/>
  <c r="A143" i="6"/>
  <c r="A142" i="5"/>
  <c r="A143" i="4"/>
  <c r="A142" i="3"/>
  <c r="A143" i="2"/>
  <c r="H145" i="9"/>
  <c r="P142" i="6"/>
  <c r="B142" i="4"/>
  <c r="C141" i="3"/>
  <c r="E142" i="6"/>
  <c r="D143" i="7"/>
  <c r="H141" i="5"/>
  <c r="B141" i="3"/>
  <c r="C142" i="4"/>
  <c r="G141" i="5"/>
  <c r="H142" i="3"/>
  <c r="C143" i="7"/>
  <c r="L142" i="6"/>
  <c r="E143" i="7"/>
  <c r="K142" i="6"/>
  <c r="C141" i="5"/>
  <c r="F141" i="5"/>
  <c r="H143" i="4"/>
  <c r="P141" i="5"/>
  <c r="J142" i="6"/>
  <c r="H144" i="8"/>
  <c r="D144" i="9"/>
  <c r="F141" i="3"/>
  <c r="E141" i="5"/>
  <c r="M141" i="5"/>
  <c r="I145" i="9"/>
  <c r="F142" i="6"/>
  <c r="B143" i="7"/>
  <c r="F144" i="9"/>
  <c r="O142" i="6"/>
  <c r="N141" i="5"/>
  <c r="G143" i="7"/>
  <c r="R142" i="6"/>
  <c r="E142" i="4"/>
  <c r="D142" i="6"/>
  <c r="B142" i="6"/>
  <c r="Q141" i="5"/>
  <c r="Q142" i="6"/>
  <c r="E141" i="3"/>
  <c r="I141" i="5"/>
  <c r="H142" i="6"/>
  <c r="C142" i="6"/>
  <c r="F143" i="8"/>
  <c r="H144" i="7"/>
  <c r="B141" i="5"/>
  <c r="D143" i="2"/>
  <c r="R141" i="5"/>
  <c r="D143" i="8"/>
  <c r="M142" i="6"/>
  <c r="G143" i="8"/>
  <c r="F143" i="2"/>
  <c r="G142" i="4"/>
  <c r="D142" i="4"/>
  <c r="S142" i="6"/>
  <c r="I142" i="6"/>
  <c r="O141" i="5"/>
  <c r="G142" i="6"/>
  <c r="D141" i="3"/>
  <c r="F142" i="4"/>
  <c r="K141" i="5"/>
  <c r="S141" i="5"/>
  <c r="C144" i="9"/>
  <c r="E143" i="8"/>
  <c r="N142" i="6"/>
  <c r="G144" i="9"/>
  <c r="E144" i="9"/>
  <c r="G141" i="3"/>
  <c r="B143" i="2"/>
  <c r="B144" i="9"/>
  <c r="D141" i="5"/>
  <c r="F143" i="7"/>
  <c r="C143" i="2"/>
  <c r="C143" i="8"/>
  <c r="J141" i="5"/>
  <c r="B143" i="8"/>
  <c r="G143" i="2"/>
  <c r="H143" i="2"/>
  <c r="L141" i="5"/>
  <c r="E143" i="2"/>
  <c r="A146" i="9" l="1"/>
  <c r="A145" i="8"/>
  <c r="A145" i="7"/>
  <c r="A144" i="6"/>
  <c r="A143" i="5"/>
  <c r="A144" i="4"/>
  <c r="A143" i="3"/>
  <c r="A144" i="2"/>
  <c r="H146" i="9"/>
  <c r="E144" i="8"/>
  <c r="L143" i="6"/>
  <c r="P143" i="6"/>
  <c r="I146" i="9"/>
  <c r="G142" i="5"/>
  <c r="H145" i="7"/>
  <c r="K142" i="5"/>
  <c r="H143" i="6"/>
  <c r="E145" i="9"/>
  <c r="G144" i="8"/>
  <c r="J142" i="5"/>
  <c r="I143" i="6"/>
  <c r="B144" i="2"/>
  <c r="E144" i="2"/>
  <c r="B143" i="6"/>
  <c r="E143" i="6"/>
  <c r="B144" i="8"/>
  <c r="E142" i="5"/>
  <c r="F144" i="2"/>
  <c r="H143" i="3"/>
  <c r="F142" i="5"/>
  <c r="G143" i="6"/>
  <c r="K143" i="6"/>
  <c r="Q142" i="5"/>
  <c r="D144" i="7"/>
  <c r="G144" i="7"/>
  <c r="S143" i="6"/>
  <c r="G145" i="9"/>
  <c r="R143" i="6"/>
  <c r="C143" i="4"/>
  <c r="G142" i="3"/>
  <c r="F145" i="9"/>
  <c r="C144" i="2"/>
  <c r="B145" i="9"/>
  <c r="J143" i="6"/>
  <c r="S142" i="5"/>
  <c r="D142" i="3"/>
  <c r="B142" i="3"/>
  <c r="G144" i="2"/>
  <c r="R142" i="5"/>
  <c r="D144" i="8"/>
  <c r="C144" i="7"/>
  <c r="F143" i="6"/>
  <c r="L142" i="5"/>
  <c r="C142" i="3"/>
  <c r="H145" i="8"/>
  <c r="H142" i="5"/>
  <c r="H144" i="2"/>
  <c r="E143" i="4"/>
  <c r="E142" i="3"/>
  <c r="N142" i="5"/>
  <c r="G143" i="4"/>
  <c r="F144" i="7"/>
  <c r="E144" i="7"/>
  <c r="B143" i="4"/>
  <c r="C145" i="9"/>
  <c r="P142" i="5"/>
  <c r="H144" i="4"/>
  <c r="D143" i="6"/>
  <c r="C143" i="6"/>
  <c r="C142" i="5"/>
  <c r="C144" i="8"/>
  <c r="D145" i="9"/>
  <c r="O142" i="5"/>
  <c r="N143" i="6"/>
  <c r="M143" i="6"/>
  <c r="F143" i="4"/>
  <c r="D144" i="2"/>
  <c r="F142" i="3"/>
  <c r="D143" i="4"/>
  <c r="M142" i="5"/>
  <c r="Q143" i="6"/>
  <c r="O143" i="6"/>
  <c r="B142" i="5"/>
  <c r="F144" i="8"/>
  <c r="D142" i="5"/>
  <c r="I142" i="5"/>
  <c r="B144" i="7"/>
  <c r="A147" i="9" l="1"/>
  <c r="A146" i="8"/>
  <c r="A146" i="7"/>
  <c r="A145" i="6"/>
  <c r="A144" i="5"/>
  <c r="A145" i="4"/>
  <c r="A144" i="3"/>
  <c r="A145" i="2"/>
  <c r="H147" i="9"/>
  <c r="E145" i="8"/>
  <c r="E146" i="9"/>
  <c r="B145" i="7"/>
  <c r="M144" i="6"/>
  <c r="R143" i="5"/>
  <c r="B146" i="9"/>
  <c r="E145" i="2"/>
  <c r="D145" i="2"/>
  <c r="C144" i="6"/>
  <c r="K144" i="6"/>
  <c r="R144" i="6"/>
  <c r="D145" i="7"/>
  <c r="C143" i="5"/>
  <c r="C145" i="2"/>
  <c r="S143" i="5"/>
  <c r="S144" i="6"/>
  <c r="E143" i="3"/>
  <c r="P143" i="5"/>
  <c r="G143" i="3"/>
  <c r="C144" i="4"/>
  <c r="D144" i="6"/>
  <c r="O144" i="6"/>
  <c r="Q143" i="5"/>
  <c r="F143" i="3"/>
  <c r="C145" i="8"/>
  <c r="D146" i="9"/>
  <c r="J143" i="5"/>
  <c r="E145" i="7"/>
  <c r="H146" i="7"/>
  <c r="E144" i="4"/>
  <c r="F146" i="9"/>
  <c r="J144" i="6"/>
  <c r="G145" i="8"/>
  <c r="G144" i="6"/>
  <c r="D143" i="3"/>
  <c r="P144" i="6"/>
  <c r="G146" i="9"/>
  <c r="E144" i="6"/>
  <c r="B145" i="8"/>
  <c r="C145" i="7"/>
  <c r="K143" i="5"/>
  <c r="B143" i="3"/>
  <c r="F145" i="8"/>
  <c r="F145" i="2"/>
  <c r="D144" i="4"/>
  <c r="H146" i="8"/>
  <c r="B144" i="6"/>
  <c r="D145" i="8"/>
  <c r="H144" i="6"/>
  <c r="B143" i="5"/>
  <c r="F145" i="7"/>
  <c r="G145" i="2"/>
  <c r="C143" i="3"/>
  <c r="N144" i="6"/>
  <c r="F144" i="6"/>
  <c r="H145" i="2"/>
  <c r="F143" i="5"/>
  <c r="B145" i="2"/>
  <c r="H145" i="4"/>
  <c r="E143" i="5"/>
  <c r="D143" i="5"/>
  <c r="G144" i="4"/>
  <c r="Q144" i="6"/>
  <c r="L143" i="5"/>
  <c r="G143" i="5"/>
  <c r="I143" i="5"/>
  <c r="O143" i="5"/>
  <c r="F144" i="4"/>
  <c r="H144" i="3"/>
  <c r="H143" i="5"/>
  <c r="N143" i="5"/>
  <c r="I147" i="9"/>
  <c r="I144" i="6"/>
  <c r="B144" i="4"/>
  <c r="M143" i="5"/>
  <c r="G145" i="7"/>
  <c r="C146" i="9"/>
  <c r="L144" i="6"/>
  <c r="A148" i="9" l="1"/>
  <c r="A147" i="8"/>
  <c r="A147" i="7"/>
  <c r="A146" i="6"/>
  <c r="A145" i="5"/>
  <c r="A146" i="4"/>
  <c r="A145" i="3"/>
  <c r="A146" i="2"/>
  <c r="I148" i="9"/>
  <c r="F146" i="8"/>
  <c r="E147" i="9"/>
  <c r="N144" i="5"/>
  <c r="E144" i="3"/>
  <c r="G146" i="8"/>
  <c r="D144" i="3"/>
  <c r="E146" i="8"/>
  <c r="G144" i="3"/>
  <c r="H146" i="4"/>
  <c r="B146" i="7"/>
  <c r="O145" i="6"/>
  <c r="Q144" i="5"/>
  <c r="G146" i="7"/>
  <c r="B145" i="6"/>
  <c r="D146" i="7"/>
  <c r="G145" i="6"/>
  <c r="O144" i="5"/>
  <c r="C146" i="7"/>
  <c r="H145" i="3"/>
  <c r="E144" i="5"/>
  <c r="F147" i="9"/>
  <c r="S145" i="6"/>
  <c r="G144" i="5"/>
  <c r="G145" i="4"/>
  <c r="C145" i="4"/>
  <c r="H148" i="9"/>
  <c r="D145" i="4"/>
  <c r="C145" i="6"/>
  <c r="B146" i="8"/>
  <c r="H147" i="8"/>
  <c r="C146" i="8"/>
  <c r="H146" i="2"/>
  <c r="E146" i="7"/>
  <c r="H145" i="6"/>
  <c r="D147" i="9"/>
  <c r="D146" i="8"/>
  <c r="F145" i="6"/>
  <c r="P144" i="5"/>
  <c r="R144" i="5"/>
  <c r="E145" i="6"/>
  <c r="B147" i="9"/>
  <c r="B144" i="3"/>
  <c r="F144" i="5"/>
  <c r="C147" i="9"/>
  <c r="B144" i="5"/>
  <c r="J144" i="5"/>
  <c r="P145" i="6"/>
  <c r="E145" i="4"/>
  <c r="C144" i="3"/>
  <c r="M144" i="5"/>
  <c r="F145" i="4"/>
  <c r="M145" i="6"/>
  <c r="H147" i="7"/>
  <c r="J145" i="6"/>
  <c r="R145" i="6"/>
  <c r="C144" i="5"/>
  <c r="G147" i="9"/>
  <c r="K144" i="5"/>
  <c r="D144" i="5"/>
  <c r="I145" i="6"/>
  <c r="I144" i="5"/>
  <c r="G146" i="2"/>
  <c r="K145" i="6"/>
  <c r="F144" i="3"/>
  <c r="S144" i="5"/>
  <c r="L144" i="5"/>
  <c r="B145" i="4"/>
  <c r="F146" i="7"/>
  <c r="D145" i="6"/>
  <c r="L145" i="6"/>
  <c r="Q145" i="6"/>
  <c r="H144" i="5"/>
  <c r="N145" i="6"/>
  <c r="A149" i="9" l="1"/>
  <c r="A148" i="8"/>
  <c r="A148" i="7"/>
  <c r="A147" i="6"/>
  <c r="A146" i="5"/>
  <c r="A147" i="4"/>
  <c r="A146" i="3"/>
  <c r="A147" i="2"/>
  <c r="F146" i="2"/>
  <c r="H149" i="9"/>
  <c r="D147" i="8"/>
  <c r="E146" i="6"/>
  <c r="C147" i="7"/>
  <c r="B146" i="6"/>
  <c r="E148" i="9"/>
  <c r="E145" i="3"/>
  <c r="O145" i="5"/>
  <c r="G145" i="5"/>
  <c r="G148" i="9"/>
  <c r="E147" i="8"/>
  <c r="E146" i="4"/>
  <c r="C146" i="6"/>
  <c r="E145" i="5"/>
  <c r="Q146" i="6"/>
  <c r="F145" i="5"/>
  <c r="B145" i="5"/>
  <c r="J145" i="5"/>
  <c r="G147" i="8"/>
  <c r="B147" i="8"/>
  <c r="M145" i="5"/>
  <c r="L146" i="6"/>
  <c r="F147" i="8"/>
  <c r="G145" i="3"/>
  <c r="F145" i="3"/>
  <c r="D147" i="7"/>
  <c r="H148" i="7"/>
  <c r="R145" i="5"/>
  <c r="F147" i="7"/>
  <c r="D146" i="6"/>
  <c r="H147" i="2"/>
  <c r="G146" i="4"/>
  <c r="F147" i="2"/>
  <c r="E146" i="2"/>
  <c r="B148" i="9"/>
  <c r="Q145" i="5"/>
  <c r="P146" i="6"/>
  <c r="D145" i="3"/>
  <c r="H148" i="8"/>
  <c r="D147" i="2"/>
  <c r="B146" i="2"/>
  <c r="S146" i="6"/>
  <c r="N145" i="5"/>
  <c r="I145" i="5"/>
  <c r="D145" i="5"/>
  <c r="C147" i="8"/>
  <c r="R146" i="6"/>
  <c r="S145" i="5"/>
  <c r="N146" i="6"/>
  <c r="B145" i="3"/>
  <c r="O146" i="6"/>
  <c r="B147" i="2"/>
  <c r="C145" i="5"/>
  <c r="C147" i="2"/>
  <c r="G146" i="6"/>
  <c r="J146" i="6"/>
  <c r="C146" i="4"/>
  <c r="E147" i="2"/>
  <c r="B147" i="7"/>
  <c r="D146" i="2"/>
  <c r="L145" i="5"/>
  <c r="F146" i="6"/>
  <c r="C148" i="9"/>
  <c r="I146" i="6"/>
  <c r="H146" i="3"/>
  <c r="D148" i="9"/>
  <c r="G147" i="2"/>
  <c r="F146" i="4"/>
  <c r="C146" i="2"/>
  <c r="B146" i="4"/>
  <c r="K145" i="5"/>
  <c r="D146" i="4"/>
  <c r="I149" i="9"/>
  <c r="P145" i="5"/>
  <c r="C145" i="3"/>
  <c r="M146" i="6"/>
  <c r="H145" i="5"/>
  <c r="K146" i="6"/>
  <c r="G147" i="7"/>
  <c r="F148" i="9"/>
  <c r="H146" i="6"/>
  <c r="E147" i="7"/>
  <c r="H147" i="4"/>
  <c r="A150" i="9" l="1"/>
  <c r="A149" i="8"/>
  <c r="A149" i="7"/>
  <c r="A148" i="6"/>
  <c r="A147" i="5"/>
  <c r="A148" i="4"/>
  <c r="A147" i="3"/>
  <c r="A148" i="2"/>
  <c r="H150" i="9"/>
  <c r="M147" i="6"/>
  <c r="B148" i="8"/>
  <c r="C147" i="6"/>
  <c r="E147" i="6"/>
  <c r="C149" i="9"/>
  <c r="B147" i="6"/>
  <c r="H148" i="2"/>
  <c r="D148" i="7"/>
  <c r="F147" i="4"/>
  <c r="G146" i="5"/>
  <c r="G148" i="7"/>
  <c r="D148" i="8"/>
  <c r="C146" i="3"/>
  <c r="C146" i="5"/>
  <c r="F147" i="6"/>
  <c r="B147" i="4"/>
  <c r="D147" i="6"/>
  <c r="G148" i="8"/>
  <c r="B148" i="7"/>
  <c r="Q146" i="5"/>
  <c r="G147" i="6"/>
  <c r="R147" i="6"/>
  <c r="I146" i="5"/>
  <c r="D147" i="4"/>
  <c r="C147" i="4"/>
  <c r="B146" i="3"/>
  <c r="H148" i="4"/>
  <c r="G146" i="3"/>
  <c r="F148" i="8"/>
  <c r="Q147" i="6"/>
  <c r="E146" i="3"/>
  <c r="B149" i="9"/>
  <c r="R146" i="5"/>
  <c r="S147" i="6"/>
  <c r="O147" i="6"/>
  <c r="H149" i="8"/>
  <c r="L146" i="5"/>
  <c r="N146" i="5"/>
  <c r="N147" i="6"/>
  <c r="H146" i="5"/>
  <c r="E148" i="7"/>
  <c r="P147" i="6"/>
  <c r="E149" i="9"/>
  <c r="C148" i="7"/>
  <c r="F148" i="2"/>
  <c r="D149" i="9"/>
  <c r="J147" i="6"/>
  <c r="C148" i="2"/>
  <c r="L147" i="6"/>
  <c r="F149" i="9"/>
  <c r="F148" i="7"/>
  <c r="C148" i="8"/>
  <c r="I147" i="6"/>
  <c r="G149" i="9"/>
  <c r="F146" i="5"/>
  <c r="D146" i="5"/>
  <c r="B146" i="5"/>
  <c r="O146" i="5"/>
  <c r="H147" i="3"/>
  <c r="K146" i="5"/>
  <c r="E146" i="5"/>
  <c r="G147" i="4"/>
  <c r="G148" i="2"/>
  <c r="H147" i="6"/>
  <c r="P146" i="5"/>
  <c r="E147" i="4"/>
  <c r="E148" i="2"/>
  <c r="M146" i="5"/>
  <c r="B148" i="2"/>
  <c r="F146" i="3"/>
  <c r="D146" i="3"/>
  <c r="I150" i="9"/>
  <c r="S146" i="5"/>
  <c r="K147" i="6"/>
  <c r="H149" i="7"/>
  <c r="E148" i="8"/>
  <c r="J146" i="5"/>
  <c r="A151" i="9" l="1"/>
  <c r="A150" i="8"/>
  <c r="A150" i="7"/>
  <c r="A149" i="6"/>
  <c r="A148" i="5"/>
  <c r="A149" i="4"/>
  <c r="A148" i="3"/>
  <c r="A149" i="2"/>
  <c r="H151" i="9"/>
  <c r="E149" i="7"/>
  <c r="F148" i="4"/>
  <c r="R148" i="6"/>
  <c r="H150" i="7"/>
  <c r="C148" i="4"/>
  <c r="I147" i="5"/>
  <c r="F149" i="7"/>
  <c r="G148" i="4"/>
  <c r="D148" i="6"/>
  <c r="C148" i="6"/>
  <c r="Q148" i="6"/>
  <c r="B149" i="8"/>
  <c r="G150" i="9"/>
  <c r="G147" i="5"/>
  <c r="D149" i="8"/>
  <c r="O148" i="6"/>
  <c r="E149" i="2"/>
  <c r="E149" i="8"/>
  <c r="E148" i="6"/>
  <c r="C147" i="5"/>
  <c r="R147" i="5"/>
  <c r="G149" i="7"/>
  <c r="C150" i="9"/>
  <c r="D149" i="2"/>
  <c r="D148" i="4"/>
  <c r="D147" i="3"/>
  <c r="D149" i="7"/>
  <c r="O147" i="5"/>
  <c r="Q147" i="5"/>
  <c r="G147" i="3"/>
  <c r="M147" i="5"/>
  <c r="H147" i="5"/>
  <c r="B147" i="3"/>
  <c r="G149" i="8"/>
  <c r="K147" i="5"/>
  <c r="H148" i="6"/>
  <c r="M148" i="6"/>
  <c r="I151" i="9"/>
  <c r="G149" i="2"/>
  <c r="F150" i="9"/>
  <c r="D147" i="5"/>
  <c r="D150" i="9"/>
  <c r="I148" i="6"/>
  <c r="B150" i="9"/>
  <c r="L148" i="6"/>
  <c r="F149" i="2"/>
  <c r="B148" i="6"/>
  <c r="C149" i="7"/>
  <c r="C149" i="8"/>
  <c r="F147" i="3"/>
  <c r="J148" i="6"/>
  <c r="C147" i="3"/>
  <c r="L147" i="5"/>
  <c r="N148" i="6"/>
  <c r="F147" i="5"/>
  <c r="E148" i="4"/>
  <c r="H148" i="3"/>
  <c r="P148" i="6"/>
  <c r="K148" i="6"/>
  <c r="F148" i="6"/>
  <c r="F149" i="8"/>
  <c r="B149" i="7"/>
  <c r="S148" i="6"/>
  <c r="N147" i="5"/>
  <c r="B148" i="4"/>
  <c r="D148" i="2"/>
  <c r="E147" i="5"/>
  <c r="J147" i="5"/>
  <c r="H149" i="4"/>
  <c r="E147" i="3"/>
  <c r="G148" i="6"/>
  <c r="B147" i="5"/>
  <c r="P147" i="5"/>
  <c r="S147" i="5"/>
  <c r="H150" i="8"/>
  <c r="E150" i="9"/>
  <c r="A152" i="9" l="1"/>
  <c r="A151" i="8"/>
  <c r="A151" i="7"/>
  <c r="A150" i="6"/>
  <c r="A149" i="5"/>
  <c r="A150" i="4"/>
  <c r="A149" i="3"/>
  <c r="A150" i="2"/>
  <c r="C149" i="2"/>
  <c r="K149" i="6"/>
  <c r="I152" i="9"/>
  <c r="D148" i="5"/>
  <c r="H149" i="2"/>
  <c r="L149" i="6"/>
  <c r="F150" i="2"/>
  <c r="D149" i="4"/>
  <c r="B149" i="2"/>
  <c r="N148" i="5"/>
  <c r="I148" i="5"/>
  <c r="H151" i="8"/>
  <c r="S149" i="6"/>
  <c r="B151" i="9"/>
  <c r="G149" i="6"/>
  <c r="D151" i="9"/>
  <c r="P149" i="6"/>
  <c r="J148" i="5"/>
  <c r="G148" i="3"/>
  <c r="O148" i="5"/>
  <c r="E150" i="7"/>
  <c r="G150" i="7"/>
  <c r="G149" i="4"/>
  <c r="F151" i="9"/>
  <c r="E150" i="8"/>
  <c r="O149" i="6"/>
  <c r="C149" i="4"/>
  <c r="F149" i="6"/>
  <c r="B149" i="6"/>
  <c r="B150" i="8"/>
  <c r="E148" i="3"/>
  <c r="G150" i="2"/>
  <c r="G148" i="5"/>
  <c r="C151" i="9"/>
  <c r="E150" i="2"/>
  <c r="G150" i="8"/>
  <c r="M148" i="5"/>
  <c r="D150" i="2"/>
  <c r="F149" i="4"/>
  <c r="E151" i="9"/>
  <c r="H148" i="5"/>
  <c r="B148" i="5"/>
  <c r="P148" i="5"/>
  <c r="B150" i="7"/>
  <c r="F148" i="5"/>
  <c r="E148" i="5"/>
  <c r="G151" i="9"/>
  <c r="Q149" i="6"/>
  <c r="R148" i="5"/>
  <c r="D148" i="3"/>
  <c r="C150" i="8"/>
  <c r="R149" i="6"/>
  <c r="E149" i="4"/>
  <c r="C148" i="3"/>
  <c r="E149" i="6"/>
  <c r="Q148" i="5"/>
  <c r="F150" i="7"/>
  <c r="H149" i="6"/>
  <c r="C150" i="7"/>
  <c r="K148" i="5"/>
  <c r="D149" i="6"/>
  <c r="D150" i="8"/>
  <c r="C149" i="6"/>
  <c r="C148" i="5"/>
  <c r="B148" i="3"/>
  <c r="I149" i="6"/>
  <c r="B150" i="2"/>
  <c r="H151" i="7"/>
  <c r="B149" i="4"/>
  <c r="H150" i="4"/>
  <c r="N149" i="6"/>
  <c r="L148" i="5"/>
  <c r="H149" i="3"/>
  <c r="M149" i="6"/>
  <c r="F150" i="8"/>
  <c r="S148" i="5"/>
  <c r="H152" i="9"/>
  <c r="J149" i="6"/>
  <c r="D150" i="7"/>
  <c r="F148" i="3"/>
  <c r="H150" i="2"/>
  <c r="A153" i="9" l="1"/>
  <c r="A152" i="8"/>
  <c r="A152" i="7"/>
  <c r="A151" i="6"/>
  <c r="A150" i="5"/>
  <c r="A151" i="4"/>
  <c r="A150" i="3"/>
  <c r="A151" i="2"/>
  <c r="H153" i="9"/>
  <c r="D151" i="7"/>
  <c r="B149" i="3"/>
  <c r="E151" i="8"/>
  <c r="J149" i="5"/>
  <c r="F151" i="7"/>
  <c r="S149" i="5"/>
  <c r="K149" i="5"/>
  <c r="H149" i="5"/>
  <c r="L149" i="5"/>
  <c r="G152" i="9"/>
  <c r="Q150" i="6"/>
  <c r="E149" i="3"/>
  <c r="I149" i="5"/>
  <c r="H152" i="8"/>
  <c r="L150" i="6"/>
  <c r="R149" i="5"/>
  <c r="C150" i="4"/>
  <c r="G149" i="3"/>
  <c r="M149" i="5"/>
  <c r="D150" i="6"/>
  <c r="C149" i="5"/>
  <c r="D150" i="4"/>
  <c r="C151" i="7"/>
  <c r="G150" i="4"/>
  <c r="H150" i="6"/>
  <c r="P150" i="6"/>
  <c r="R150" i="6"/>
  <c r="J150" i="6"/>
  <c r="B150" i="4"/>
  <c r="F150" i="6"/>
  <c r="G151" i="8"/>
  <c r="B152" i="9"/>
  <c r="S150" i="6"/>
  <c r="H151" i="4"/>
  <c r="F152" i="9"/>
  <c r="C149" i="3"/>
  <c r="I153" i="9"/>
  <c r="C150" i="2"/>
  <c r="E149" i="5"/>
  <c r="F151" i="8"/>
  <c r="D152" i="9"/>
  <c r="B150" i="6"/>
  <c r="D151" i="2"/>
  <c r="G149" i="5"/>
  <c r="B149" i="5"/>
  <c r="N150" i="6"/>
  <c r="N149" i="5"/>
  <c r="F149" i="3"/>
  <c r="F149" i="5"/>
  <c r="I150" i="6"/>
  <c r="E150" i="4"/>
  <c r="G151" i="7"/>
  <c r="O150" i="6"/>
  <c r="Q149" i="5"/>
  <c r="K150" i="6"/>
  <c r="C150" i="6"/>
  <c r="H150" i="3"/>
  <c r="B151" i="8"/>
  <c r="F150" i="4"/>
  <c r="B151" i="7"/>
  <c r="D151" i="8"/>
  <c r="G151" i="2"/>
  <c r="C151" i="8"/>
  <c r="H152" i="7"/>
  <c r="E152" i="9"/>
  <c r="D149" i="3"/>
  <c r="E151" i="7"/>
  <c r="P149" i="5"/>
  <c r="M150" i="6"/>
  <c r="C152" i="9"/>
  <c r="D149" i="5"/>
  <c r="G150" i="6"/>
  <c r="E150" i="6"/>
  <c r="O149" i="5"/>
  <c r="F151" i="2"/>
  <c r="A154" i="9" l="1"/>
  <c r="A153" i="8"/>
  <c r="A153" i="7"/>
  <c r="A152" i="6"/>
  <c r="A151" i="5"/>
  <c r="A152" i="4"/>
  <c r="A151" i="3"/>
  <c r="A152" i="2"/>
  <c r="C151" i="2"/>
  <c r="P150" i="5"/>
  <c r="G150" i="5"/>
  <c r="D151" i="6"/>
  <c r="R150" i="5"/>
  <c r="D151" i="4"/>
  <c r="D152" i="7"/>
  <c r="F153" i="9"/>
  <c r="L150" i="5"/>
  <c r="M151" i="6"/>
  <c r="C153" i="9"/>
  <c r="C152" i="2"/>
  <c r="K150" i="5"/>
  <c r="K151" i="6"/>
  <c r="I154" i="9"/>
  <c r="D153" i="9"/>
  <c r="D152" i="8"/>
  <c r="E150" i="5"/>
  <c r="O150" i="5"/>
  <c r="H151" i="6"/>
  <c r="B152" i="2"/>
  <c r="B151" i="6"/>
  <c r="F150" i="5"/>
  <c r="F150" i="3"/>
  <c r="B152" i="7"/>
  <c r="E151" i="6"/>
  <c r="G151" i="6"/>
  <c r="O151" i="6"/>
  <c r="E152" i="7"/>
  <c r="J150" i="5"/>
  <c r="H153" i="8"/>
  <c r="C150" i="3"/>
  <c r="D150" i="3"/>
  <c r="B150" i="3"/>
  <c r="E150" i="3"/>
  <c r="R151" i="6"/>
  <c r="G153" i="9"/>
  <c r="G150" i="3"/>
  <c r="C151" i="6"/>
  <c r="I151" i="6"/>
  <c r="G152" i="7"/>
  <c r="E152" i="2"/>
  <c r="M150" i="5"/>
  <c r="C152" i="8"/>
  <c r="E152" i="8"/>
  <c r="C151" i="4"/>
  <c r="F152" i="7"/>
  <c r="G151" i="4"/>
  <c r="Q151" i="6"/>
  <c r="S150" i="5"/>
  <c r="G152" i="2"/>
  <c r="Q150" i="5"/>
  <c r="F152" i="8"/>
  <c r="B152" i="8"/>
  <c r="F151" i="4"/>
  <c r="H152" i="2"/>
  <c r="G152" i="8"/>
  <c r="B151" i="4"/>
  <c r="H151" i="3"/>
  <c r="E151" i="2"/>
  <c r="E153" i="9"/>
  <c r="H153" i="7"/>
  <c r="J151" i="6"/>
  <c r="H151" i="2"/>
  <c r="H150" i="5"/>
  <c r="F152" i="2"/>
  <c r="B151" i="2"/>
  <c r="C152" i="7"/>
  <c r="D150" i="5"/>
  <c r="F151" i="6"/>
  <c r="H152" i="4"/>
  <c r="S151" i="6"/>
  <c r="N151" i="6"/>
  <c r="D152" i="2"/>
  <c r="P151" i="6"/>
  <c r="C150" i="5"/>
  <c r="L151" i="6"/>
  <c r="N150" i="5"/>
  <c r="H154" i="9"/>
  <c r="B150" i="5"/>
  <c r="B153" i="9"/>
  <c r="E151" i="4"/>
  <c r="I150" i="5"/>
  <c r="A155" i="9" l="1"/>
  <c r="A154" i="8"/>
  <c r="A154" i="7"/>
  <c r="A153" i="6"/>
  <c r="A152" i="5"/>
  <c r="A153" i="4"/>
  <c r="A152" i="3"/>
  <c r="A153" i="2"/>
  <c r="H155" i="9"/>
  <c r="B152" i="6"/>
  <c r="G153" i="8"/>
  <c r="C152" i="4"/>
  <c r="F151" i="5"/>
  <c r="D152" i="4"/>
  <c r="J151" i="5"/>
  <c r="E152" i="6"/>
  <c r="P151" i="5"/>
  <c r="M152" i="6"/>
  <c r="B152" i="4"/>
  <c r="B153" i="7"/>
  <c r="H153" i="2"/>
  <c r="H151" i="5"/>
  <c r="N151" i="5"/>
  <c r="O151" i="5"/>
  <c r="G151" i="5"/>
  <c r="D151" i="3"/>
  <c r="D153" i="8"/>
  <c r="F152" i="6"/>
  <c r="C153" i="7"/>
  <c r="D151" i="5"/>
  <c r="E153" i="2"/>
  <c r="M151" i="5"/>
  <c r="H154" i="7"/>
  <c r="B153" i="8"/>
  <c r="H154" i="8"/>
  <c r="R151" i="5"/>
  <c r="O152" i="6"/>
  <c r="S151" i="5"/>
  <c r="C154" i="9"/>
  <c r="E153" i="8"/>
  <c r="F154" i="9"/>
  <c r="D153" i="7"/>
  <c r="G153" i="2"/>
  <c r="K151" i="5"/>
  <c r="D153" i="2"/>
  <c r="D154" i="9"/>
  <c r="S152" i="6"/>
  <c r="J152" i="6"/>
  <c r="L152" i="6"/>
  <c r="B151" i="5"/>
  <c r="F151" i="3"/>
  <c r="E151" i="5"/>
  <c r="B151" i="3"/>
  <c r="E153" i="7"/>
  <c r="C151" i="3"/>
  <c r="P152" i="6"/>
  <c r="C153" i="2"/>
  <c r="E154" i="9"/>
  <c r="F153" i="2"/>
  <c r="G152" i="4"/>
  <c r="K152" i="6"/>
  <c r="R152" i="6"/>
  <c r="N152" i="6"/>
  <c r="E152" i="4"/>
  <c r="I151" i="5"/>
  <c r="D152" i="6"/>
  <c r="H153" i="4"/>
  <c r="E151" i="3"/>
  <c r="G151" i="3"/>
  <c r="I155" i="9"/>
  <c r="Q151" i="5"/>
  <c r="C152" i="6"/>
  <c r="F153" i="8"/>
  <c r="Q152" i="6"/>
  <c r="B154" i="9"/>
  <c r="F152" i="4"/>
  <c r="I152" i="6"/>
  <c r="H152" i="6"/>
  <c r="G152" i="6"/>
  <c r="C153" i="8"/>
  <c r="F153" i="7"/>
  <c r="G154" i="9"/>
  <c r="G153" i="7"/>
  <c r="C151" i="5"/>
  <c r="L151" i="5"/>
  <c r="H152" i="3"/>
  <c r="B153" i="2"/>
  <c r="A156" i="9" l="1"/>
  <c r="A155" i="8"/>
  <c r="A155" i="7"/>
  <c r="A154" i="6"/>
  <c r="A153" i="5"/>
  <c r="A154" i="4"/>
  <c r="A153" i="3"/>
  <c r="A154" i="2"/>
  <c r="I156" i="9"/>
  <c r="B152" i="3"/>
  <c r="D154" i="7"/>
  <c r="L153" i="6"/>
  <c r="E153" i="6"/>
  <c r="H155" i="8"/>
  <c r="H153" i="3"/>
  <c r="D154" i="8"/>
  <c r="R153" i="6"/>
  <c r="S153" i="6"/>
  <c r="I152" i="5"/>
  <c r="C153" i="6"/>
  <c r="K152" i="5"/>
  <c r="G152" i="3"/>
  <c r="C154" i="8"/>
  <c r="L152" i="5"/>
  <c r="F153" i="4"/>
  <c r="I153" i="6"/>
  <c r="J153" i="6"/>
  <c r="F153" i="6"/>
  <c r="D155" i="9"/>
  <c r="B155" i="9"/>
  <c r="H155" i="7"/>
  <c r="P152" i="5"/>
  <c r="C153" i="4"/>
  <c r="H152" i="5"/>
  <c r="Q152" i="5"/>
  <c r="G152" i="5"/>
  <c r="F152" i="3"/>
  <c r="B153" i="6"/>
  <c r="G153" i="4"/>
  <c r="E154" i="8"/>
  <c r="Q153" i="6"/>
  <c r="C152" i="5"/>
  <c r="B152" i="5"/>
  <c r="C155" i="9"/>
  <c r="E152" i="3"/>
  <c r="B154" i="7"/>
  <c r="M152" i="5"/>
  <c r="F154" i="7"/>
  <c r="D152" i="3"/>
  <c r="D153" i="4"/>
  <c r="G154" i="8"/>
  <c r="J152" i="5"/>
  <c r="P153" i="6"/>
  <c r="E154" i="7"/>
  <c r="O153" i="6"/>
  <c r="B154" i="8"/>
  <c r="B153" i="4"/>
  <c r="H156" i="9"/>
  <c r="H154" i="4"/>
  <c r="C154" i="7"/>
  <c r="M153" i="6"/>
  <c r="R152" i="5"/>
  <c r="E153" i="4"/>
  <c r="F155" i="9"/>
  <c r="E155" i="9"/>
  <c r="N152" i="5"/>
  <c r="H153" i="6"/>
  <c r="O152" i="5"/>
  <c r="E152" i="5"/>
  <c r="G154" i="7"/>
  <c r="N153" i="6"/>
  <c r="F154" i="2"/>
  <c r="D153" i="6"/>
  <c r="G155" i="9"/>
  <c r="K153" i="6"/>
  <c r="F152" i="5"/>
  <c r="H154" i="2"/>
  <c r="C152" i="3"/>
  <c r="G153" i="6"/>
  <c r="F154" i="8"/>
  <c r="S152" i="5"/>
  <c r="D152" i="5"/>
  <c r="A157" i="9" l="1"/>
  <c r="A156" i="8"/>
  <c r="A156" i="7"/>
  <c r="A155" i="6"/>
  <c r="A154" i="5"/>
  <c r="A155" i="4"/>
  <c r="A154" i="3"/>
  <c r="A155" i="2"/>
  <c r="I157" i="9"/>
  <c r="G154" i="4"/>
  <c r="K153" i="5"/>
  <c r="F153" i="3"/>
  <c r="D154" i="6"/>
  <c r="K154" i="6"/>
  <c r="B156" i="9"/>
  <c r="G154" i="2"/>
  <c r="D155" i="2"/>
  <c r="G155" i="8"/>
  <c r="R154" i="6"/>
  <c r="H155" i="4"/>
  <c r="S154" i="6"/>
  <c r="P154" i="6"/>
  <c r="O153" i="5"/>
  <c r="E154" i="4"/>
  <c r="F155" i="8"/>
  <c r="Q154" i="6"/>
  <c r="G153" i="3"/>
  <c r="D155" i="7"/>
  <c r="D154" i="4"/>
  <c r="C155" i="8"/>
  <c r="G153" i="5"/>
  <c r="J154" i="6"/>
  <c r="H153" i="5"/>
  <c r="H155" i="2"/>
  <c r="F154" i="4"/>
  <c r="C154" i="6"/>
  <c r="I154" i="6"/>
  <c r="R153" i="5"/>
  <c r="C154" i="2"/>
  <c r="M154" i="6"/>
  <c r="F154" i="6"/>
  <c r="L154" i="6"/>
  <c r="H156" i="8"/>
  <c r="E156" i="9"/>
  <c r="B153" i="5"/>
  <c r="D156" i="9"/>
  <c r="G155" i="7"/>
  <c r="E154" i="2"/>
  <c r="Q153" i="5"/>
  <c r="B154" i="2"/>
  <c r="E154" i="6"/>
  <c r="I153" i="5"/>
  <c r="E155" i="7"/>
  <c r="D155" i="8"/>
  <c r="F156" i="9"/>
  <c r="L153" i="5"/>
  <c r="C155" i="2"/>
  <c r="J153" i="5"/>
  <c r="N153" i="5"/>
  <c r="P153" i="5"/>
  <c r="G155" i="2"/>
  <c r="B154" i="6"/>
  <c r="N154" i="6"/>
  <c r="F155" i="7"/>
  <c r="D153" i="3"/>
  <c r="H156" i="7"/>
  <c r="C155" i="7"/>
  <c r="B153" i="3"/>
  <c r="H157" i="9"/>
  <c r="D154" i="2"/>
  <c r="C153" i="5"/>
  <c r="C153" i="3"/>
  <c r="F153" i="5"/>
  <c r="G156" i="9"/>
  <c r="S153" i="5"/>
  <c r="D153" i="5"/>
  <c r="B155" i="2"/>
  <c r="F155" i="2"/>
  <c r="B155" i="8"/>
  <c r="O154" i="6"/>
  <c r="C156" i="9"/>
  <c r="E155" i="2"/>
  <c r="C154" i="4"/>
  <c r="M153" i="5"/>
  <c r="H154" i="3"/>
  <c r="E153" i="5"/>
  <c r="B155" i="7"/>
  <c r="E155" i="8"/>
  <c r="H154" i="6"/>
  <c r="E153" i="3"/>
  <c r="B154" i="4"/>
  <c r="G154" i="6"/>
  <c r="A158" i="9" l="1"/>
  <c r="A157" i="8"/>
  <c r="A157" i="7"/>
  <c r="A156" i="6"/>
  <c r="A155" i="5"/>
  <c r="A156" i="4"/>
  <c r="A155" i="3"/>
  <c r="A156" i="2"/>
  <c r="H158" i="9"/>
  <c r="P155" i="6"/>
  <c r="E155" i="4"/>
  <c r="E156" i="8"/>
  <c r="K155" i="6"/>
  <c r="F155" i="6"/>
  <c r="D156" i="7"/>
  <c r="N154" i="5"/>
  <c r="F156" i="2"/>
  <c r="C154" i="3"/>
  <c r="F154" i="5"/>
  <c r="E156" i="7"/>
  <c r="F156" i="8"/>
  <c r="G155" i="4"/>
  <c r="S155" i="6"/>
  <c r="I154" i="5"/>
  <c r="D156" i="2"/>
  <c r="N155" i="6"/>
  <c r="J154" i="5"/>
  <c r="E156" i="2"/>
  <c r="O154" i="5"/>
  <c r="D155" i="6"/>
  <c r="Q154" i="5"/>
  <c r="B156" i="8"/>
  <c r="C155" i="4"/>
  <c r="D154" i="3"/>
  <c r="B154" i="5"/>
  <c r="C156" i="7"/>
  <c r="E155" i="6"/>
  <c r="F155" i="4"/>
  <c r="G156" i="2"/>
  <c r="H156" i="4"/>
  <c r="I155" i="6"/>
  <c r="D154" i="5"/>
  <c r="F156" i="7"/>
  <c r="L154" i="5"/>
  <c r="M155" i="6"/>
  <c r="B155" i="6"/>
  <c r="H155" i="3"/>
  <c r="H155" i="6"/>
  <c r="L155" i="6"/>
  <c r="H156" i="2"/>
  <c r="Q155" i="6"/>
  <c r="B154" i="3"/>
  <c r="D155" i="4"/>
  <c r="B156" i="7"/>
  <c r="E154" i="5"/>
  <c r="G156" i="8"/>
  <c r="D157" i="9"/>
  <c r="O155" i="6"/>
  <c r="B157" i="9"/>
  <c r="G157" i="9"/>
  <c r="S154" i="5"/>
  <c r="J155" i="6"/>
  <c r="C155" i="6"/>
  <c r="C157" i="9"/>
  <c r="G154" i="3"/>
  <c r="D156" i="8"/>
  <c r="M154" i="5"/>
  <c r="B156" i="2"/>
  <c r="G154" i="5"/>
  <c r="E154" i="3"/>
  <c r="C156" i="8"/>
  <c r="H154" i="5"/>
  <c r="E157" i="9"/>
  <c r="G156" i="7"/>
  <c r="C154" i="5"/>
  <c r="P154" i="5"/>
  <c r="F154" i="3"/>
  <c r="K154" i="5"/>
  <c r="B155" i="4"/>
  <c r="G155" i="6"/>
  <c r="R154" i="5"/>
  <c r="R155" i="6"/>
  <c r="I158" i="9"/>
  <c r="H157" i="7"/>
  <c r="F157" i="9"/>
  <c r="H157" i="8"/>
  <c r="A159" i="9" l="1"/>
  <c r="A158" i="8"/>
  <c r="A158" i="7"/>
  <c r="A157" i="6"/>
  <c r="A156" i="5"/>
  <c r="A157" i="4"/>
  <c r="A156" i="3"/>
  <c r="A157" i="2"/>
  <c r="C156" i="2"/>
  <c r="G157" i="7"/>
  <c r="C156" i="4"/>
  <c r="C155" i="3"/>
  <c r="F157" i="2"/>
  <c r="B155" i="3"/>
  <c r="P156" i="6"/>
  <c r="S156" i="6"/>
  <c r="G157" i="2"/>
  <c r="D157" i="7"/>
  <c r="H156" i="3"/>
  <c r="E156" i="6"/>
  <c r="R156" i="6"/>
  <c r="L155" i="5"/>
  <c r="D156" i="4"/>
  <c r="I159" i="9"/>
  <c r="F157" i="8"/>
  <c r="E157" i="7"/>
  <c r="E156" i="4"/>
  <c r="B156" i="4"/>
  <c r="D158" i="9"/>
  <c r="G156" i="4"/>
  <c r="H159" i="9"/>
  <c r="D157" i="8"/>
  <c r="G158" i="9"/>
  <c r="I155" i="5"/>
  <c r="D156" i="6"/>
  <c r="F157" i="7"/>
  <c r="C158" i="9"/>
  <c r="H155" i="5"/>
  <c r="S155" i="5"/>
  <c r="F156" i="6"/>
  <c r="P155" i="5"/>
  <c r="C157" i="7"/>
  <c r="B157" i="7"/>
  <c r="E155" i="3"/>
  <c r="B157" i="8"/>
  <c r="D155" i="5"/>
  <c r="C155" i="5"/>
  <c r="K155" i="5"/>
  <c r="H158" i="7"/>
  <c r="G157" i="8"/>
  <c r="E158" i="9"/>
  <c r="G155" i="5"/>
  <c r="C157" i="2"/>
  <c r="J156" i="6"/>
  <c r="H157" i="2"/>
  <c r="R155" i="5"/>
  <c r="N155" i="5"/>
  <c r="N156" i="6"/>
  <c r="C156" i="6"/>
  <c r="E157" i="8"/>
  <c r="E155" i="5"/>
  <c r="Q155" i="5"/>
  <c r="B158" i="9"/>
  <c r="K156" i="6"/>
  <c r="J155" i="5"/>
  <c r="I156" i="6"/>
  <c r="F155" i="5"/>
  <c r="E157" i="2"/>
  <c r="B157" i="2"/>
  <c r="O155" i="5"/>
  <c r="H156" i="6"/>
  <c r="L156" i="6"/>
  <c r="F156" i="4"/>
  <c r="M156" i="6"/>
  <c r="F158" i="9"/>
  <c r="B155" i="5"/>
  <c r="D155" i="3"/>
  <c r="Q156" i="6"/>
  <c r="O156" i="6"/>
  <c r="G156" i="6"/>
  <c r="D157" i="2"/>
  <c r="C157" i="8"/>
  <c r="B156" i="6"/>
  <c r="F155" i="3"/>
  <c r="G155" i="3"/>
  <c r="H158" i="8"/>
  <c r="M155" i="5"/>
  <c r="H157" i="4"/>
  <c r="A160" i="9" l="1"/>
  <c r="A159" i="8"/>
  <c r="A159" i="7"/>
  <c r="A158" i="6"/>
  <c r="A157" i="5"/>
  <c r="A158" i="4"/>
  <c r="A157" i="3"/>
  <c r="A158" i="2"/>
  <c r="H160" i="9"/>
  <c r="F158" i="8"/>
  <c r="G159" i="9"/>
  <c r="F158" i="2"/>
  <c r="D158" i="7"/>
  <c r="H157" i="6"/>
  <c r="G158" i="7"/>
  <c r="C157" i="4"/>
  <c r="E156" i="3"/>
  <c r="H156" i="5"/>
  <c r="B158" i="8"/>
  <c r="H158" i="2"/>
  <c r="D157" i="6"/>
  <c r="G156" i="5"/>
  <c r="Q157" i="6"/>
  <c r="D156" i="5"/>
  <c r="O156" i="5"/>
  <c r="P157" i="6"/>
  <c r="D159" i="9"/>
  <c r="I156" i="5"/>
  <c r="S156" i="5"/>
  <c r="E157" i="4"/>
  <c r="E158" i="2"/>
  <c r="F157" i="6"/>
  <c r="M156" i="5"/>
  <c r="K156" i="5"/>
  <c r="G158" i="2"/>
  <c r="D157" i="4"/>
  <c r="C158" i="8"/>
  <c r="D158" i="8"/>
  <c r="G158" i="8"/>
  <c r="O157" i="6"/>
  <c r="N156" i="5"/>
  <c r="B158" i="7"/>
  <c r="F156" i="5"/>
  <c r="C159" i="9"/>
  <c r="S157" i="6"/>
  <c r="R157" i="6"/>
  <c r="G157" i="6"/>
  <c r="B157" i="6"/>
  <c r="B156" i="3"/>
  <c r="R156" i="5"/>
  <c r="H159" i="8"/>
  <c r="C156" i="5"/>
  <c r="E157" i="6"/>
  <c r="F158" i="7"/>
  <c r="H158" i="4"/>
  <c r="D156" i="3"/>
  <c r="C157" i="6"/>
  <c r="E159" i="9"/>
  <c r="K157" i="6"/>
  <c r="H159" i="7"/>
  <c r="E156" i="5"/>
  <c r="C156" i="3"/>
  <c r="G156" i="3"/>
  <c r="F157" i="4"/>
  <c r="H157" i="3"/>
  <c r="Q156" i="5"/>
  <c r="F156" i="3"/>
  <c r="G157" i="4"/>
  <c r="M157" i="6"/>
  <c r="B159" i="9"/>
  <c r="B157" i="4"/>
  <c r="L156" i="5"/>
  <c r="J156" i="5"/>
  <c r="P156" i="5"/>
  <c r="F159" i="9"/>
  <c r="C158" i="7"/>
  <c r="L157" i="6"/>
  <c r="I157" i="6"/>
  <c r="I160" i="9"/>
  <c r="E158" i="8"/>
  <c r="N157" i="6"/>
  <c r="J157" i="6"/>
  <c r="B156" i="5"/>
  <c r="B158" i="2"/>
  <c r="E158" i="7"/>
  <c r="D158" i="2"/>
  <c r="A161" i="9" l="1"/>
  <c r="A160" i="8"/>
  <c r="A160" i="7"/>
  <c r="A159" i="6"/>
  <c r="A158" i="5"/>
  <c r="A159" i="4"/>
  <c r="A158" i="3"/>
  <c r="A159" i="2"/>
  <c r="I161" i="9"/>
  <c r="H158" i="6"/>
  <c r="D160" i="9"/>
  <c r="H159" i="4"/>
  <c r="K158" i="6"/>
  <c r="P157" i="5"/>
  <c r="E157" i="5"/>
  <c r="C159" i="2"/>
  <c r="H160" i="8"/>
  <c r="J157" i="5"/>
  <c r="R158" i="6"/>
  <c r="B158" i="6"/>
  <c r="E159" i="2"/>
  <c r="H159" i="2"/>
  <c r="G157" i="5"/>
  <c r="F159" i="8"/>
  <c r="D157" i="3"/>
  <c r="S157" i="5"/>
  <c r="B160" i="9"/>
  <c r="P158" i="6"/>
  <c r="G159" i="8"/>
  <c r="N157" i="5"/>
  <c r="L158" i="6"/>
  <c r="G158" i="4"/>
  <c r="C158" i="2"/>
  <c r="J158" i="6"/>
  <c r="C159" i="8"/>
  <c r="G158" i="6"/>
  <c r="E158" i="6"/>
  <c r="F160" i="9"/>
  <c r="B157" i="3"/>
  <c r="E160" i="9"/>
  <c r="S158" i="6"/>
  <c r="D159" i="2"/>
  <c r="Q157" i="5"/>
  <c r="M158" i="6"/>
  <c r="B158" i="4"/>
  <c r="C160" i="9"/>
  <c r="C157" i="3"/>
  <c r="F158" i="4"/>
  <c r="G157" i="3"/>
  <c r="N158" i="6"/>
  <c r="H160" i="7"/>
  <c r="F157" i="3"/>
  <c r="C157" i="5"/>
  <c r="B159" i="2"/>
  <c r="B159" i="7"/>
  <c r="D158" i="4"/>
  <c r="M157" i="5"/>
  <c r="L157" i="5"/>
  <c r="E157" i="3"/>
  <c r="F158" i="6"/>
  <c r="F159" i="2"/>
  <c r="H157" i="5"/>
  <c r="E158" i="4"/>
  <c r="D157" i="5"/>
  <c r="B157" i="5"/>
  <c r="I158" i="6"/>
  <c r="E159" i="7"/>
  <c r="Q158" i="6"/>
  <c r="F157" i="5"/>
  <c r="G159" i="2"/>
  <c r="F159" i="7"/>
  <c r="C159" i="7"/>
  <c r="O157" i="5"/>
  <c r="R157" i="5"/>
  <c r="G159" i="7"/>
  <c r="D159" i="8"/>
  <c r="O158" i="6"/>
  <c r="K157" i="5"/>
  <c r="C158" i="4"/>
  <c r="E159" i="8"/>
  <c r="H161" i="9"/>
  <c r="B159" i="8"/>
  <c r="G160" i="9"/>
  <c r="C158" i="6"/>
  <c r="D158" i="6"/>
  <c r="D159" i="7"/>
  <c r="I157" i="5"/>
  <c r="H158" i="3"/>
  <c r="A162" i="9" l="1"/>
  <c r="A161" i="8"/>
  <c r="A161" i="7"/>
  <c r="A160" i="6"/>
  <c r="A159" i="5"/>
  <c r="A160" i="4"/>
  <c r="A159" i="3"/>
  <c r="A160" i="2"/>
  <c r="H162" i="9"/>
  <c r="E160" i="8"/>
  <c r="C161" i="9"/>
  <c r="E158" i="3"/>
  <c r="I162" i="9"/>
  <c r="B159" i="4"/>
  <c r="B160" i="8"/>
  <c r="J158" i="5"/>
  <c r="Q158" i="5"/>
  <c r="G161" i="9"/>
  <c r="D160" i="7"/>
  <c r="G159" i="6"/>
  <c r="F158" i="5"/>
  <c r="M159" i="6"/>
  <c r="I158" i="5"/>
  <c r="F160" i="2"/>
  <c r="S158" i="5"/>
  <c r="C160" i="7"/>
  <c r="C160" i="8"/>
  <c r="G160" i="8"/>
  <c r="L158" i="5"/>
  <c r="G160" i="7"/>
  <c r="G159" i="4"/>
  <c r="J159" i="6"/>
  <c r="R158" i="5"/>
  <c r="F160" i="8"/>
  <c r="G158" i="5"/>
  <c r="G160" i="2"/>
  <c r="E160" i="7"/>
  <c r="E159" i="6"/>
  <c r="B160" i="7"/>
  <c r="C159" i="4"/>
  <c r="O158" i="5"/>
  <c r="F161" i="9"/>
  <c r="R159" i="6"/>
  <c r="F158" i="3"/>
  <c r="P158" i="5"/>
  <c r="E160" i="2"/>
  <c r="C158" i="5"/>
  <c r="F159" i="6"/>
  <c r="H160" i="2"/>
  <c r="Q159" i="6"/>
  <c r="S159" i="6"/>
  <c r="B159" i="6"/>
  <c r="D159" i="6"/>
  <c r="H159" i="6"/>
  <c r="H161" i="7"/>
  <c r="E159" i="4"/>
  <c r="N158" i="5"/>
  <c r="B158" i="3"/>
  <c r="D160" i="8"/>
  <c r="C158" i="3"/>
  <c r="D160" i="2"/>
  <c r="D159" i="4"/>
  <c r="L159" i="6"/>
  <c r="B161" i="9"/>
  <c r="K159" i="6"/>
  <c r="H161" i="8"/>
  <c r="M158" i="5"/>
  <c r="H160" i="4"/>
  <c r="K158" i="5"/>
  <c r="D158" i="3"/>
  <c r="B160" i="2"/>
  <c r="D161" i="9"/>
  <c r="P159" i="6"/>
  <c r="F160" i="7"/>
  <c r="D158" i="5"/>
  <c r="B158" i="5"/>
  <c r="G158" i="3"/>
  <c r="N159" i="6"/>
  <c r="O159" i="6"/>
  <c r="C159" i="6"/>
  <c r="H159" i="3"/>
  <c r="I159" i="6"/>
  <c r="E161" i="9"/>
  <c r="F159" i="4"/>
  <c r="E158" i="5"/>
  <c r="H158" i="5"/>
  <c r="A163" i="9" l="1"/>
  <c r="A162" i="8"/>
  <c r="A162" i="7"/>
  <c r="A161" i="6"/>
  <c r="A160" i="5"/>
  <c r="A161" i="4"/>
  <c r="A160" i="3"/>
  <c r="A161" i="2"/>
  <c r="H163" i="9"/>
  <c r="S160" i="6"/>
  <c r="F159" i="3"/>
  <c r="H161" i="4"/>
  <c r="F161" i="7"/>
  <c r="B159" i="3"/>
  <c r="C161" i="8"/>
  <c r="F161" i="8"/>
  <c r="E161" i="7"/>
  <c r="G160" i="6"/>
  <c r="J160" i="6"/>
  <c r="D161" i="8"/>
  <c r="L160" i="6"/>
  <c r="D160" i="4"/>
  <c r="I163" i="9"/>
  <c r="C161" i="7"/>
  <c r="C162" i="9"/>
  <c r="C161" i="2"/>
  <c r="D160" i="6"/>
  <c r="E161" i="2"/>
  <c r="G160" i="4"/>
  <c r="H159" i="5"/>
  <c r="F161" i="2"/>
  <c r="N159" i="5"/>
  <c r="M160" i="6"/>
  <c r="G161" i="8"/>
  <c r="F160" i="4"/>
  <c r="G159" i="3"/>
  <c r="B159" i="5"/>
  <c r="I159" i="5"/>
  <c r="B162" i="9"/>
  <c r="C159" i="3"/>
  <c r="E162" i="9"/>
  <c r="C160" i="4"/>
  <c r="C159" i="5"/>
  <c r="F159" i="5"/>
  <c r="C160" i="2"/>
  <c r="O159" i="5"/>
  <c r="K159" i="5"/>
  <c r="M159" i="5"/>
  <c r="I160" i="6"/>
  <c r="Q160" i="6"/>
  <c r="D162" i="9"/>
  <c r="R159" i="5"/>
  <c r="E159" i="5"/>
  <c r="H160" i="3"/>
  <c r="N160" i="6"/>
  <c r="D159" i="3"/>
  <c r="H160" i="6"/>
  <c r="R160" i="6"/>
  <c r="F160" i="6"/>
  <c r="G162" i="9"/>
  <c r="P160" i="6"/>
  <c r="H162" i="7"/>
  <c r="E159" i="3"/>
  <c r="P159" i="5"/>
  <c r="B160" i="6"/>
  <c r="B161" i="7"/>
  <c r="O160" i="6"/>
  <c r="G161" i="7"/>
  <c r="E161" i="8"/>
  <c r="D161" i="7"/>
  <c r="B161" i="8"/>
  <c r="F162" i="9"/>
  <c r="E160" i="4"/>
  <c r="G159" i="5"/>
  <c r="E160" i="6"/>
  <c r="J159" i="5"/>
  <c r="L159" i="5"/>
  <c r="B160" i="4"/>
  <c r="H161" i="2"/>
  <c r="K160" i="6"/>
  <c r="S159" i="5"/>
  <c r="D159" i="5"/>
  <c r="Q159" i="5"/>
  <c r="C160" i="6"/>
  <c r="H162" i="8"/>
  <c r="G161" i="2"/>
  <c r="B161" i="2"/>
  <c r="A164" i="9" l="1"/>
  <c r="A163" i="8"/>
  <c r="A163" i="7"/>
  <c r="A162" i="6"/>
  <c r="A161" i="5"/>
  <c r="A162" i="4"/>
  <c r="A161" i="3"/>
  <c r="A162" i="2"/>
  <c r="D161" i="2"/>
  <c r="L161" i="6"/>
  <c r="F162" i="7"/>
  <c r="G162" i="2"/>
  <c r="G160" i="5"/>
  <c r="E162" i="7"/>
  <c r="G161" i="4"/>
  <c r="M160" i="5"/>
  <c r="E162" i="2"/>
  <c r="O160" i="5"/>
  <c r="F161" i="4"/>
  <c r="B161" i="6"/>
  <c r="Q161" i="6"/>
  <c r="L160" i="5"/>
  <c r="H164" i="9"/>
  <c r="D162" i="2"/>
  <c r="G162" i="8"/>
  <c r="F162" i="2"/>
  <c r="G161" i="6"/>
  <c r="C160" i="3"/>
  <c r="C162" i="7"/>
  <c r="Q160" i="5"/>
  <c r="B160" i="5"/>
  <c r="K160" i="5"/>
  <c r="J160" i="5"/>
  <c r="M161" i="6"/>
  <c r="D162" i="8"/>
  <c r="D160" i="5"/>
  <c r="H163" i="8"/>
  <c r="O161" i="6"/>
  <c r="D160" i="3"/>
  <c r="G160" i="3"/>
  <c r="B162" i="2"/>
  <c r="H160" i="5"/>
  <c r="R161" i="6"/>
  <c r="I164" i="9"/>
  <c r="E161" i="6"/>
  <c r="D162" i="7"/>
  <c r="B161" i="4"/>
  <c r="G163" i="9"/>
  <c r="H162" i="2"/>
  <c r="E161" i="4"/>
  <c r="P160" i="5"/>
  <c r="K161" i="6"/>
  <c r="D163" i="9"/>
  <c r="B162" i="8"/>
  <c r="E162" i="8"/>
  <c r="C161" i="6"/>
  <c r="H161" i="3"/>
  <c r="B163" i="9"/>
  <c r="N161" i="6"/>
  <c r="C160" i="5"/>
  <c r="E160" i="3"/>
  <c r="E163" i="9"/>
  <c r="F160" i="5"/>
  <c r="H163" i="7"/>
  <c r="C162" i="8"/>
  <c r="B160" i="3"/>
  <c r="S161" i="6"/>
  <c r="C163" i="9"/>
  <c r="E160" i="5"/>
  <c r="P161" i="6"/>
  <c r="I160" i="5"/>
  <c r="N160" i="5"/>
  <c r="R160" i="5"/>
  <c r="G162" i="7"/>
  <c r="D161" i="6"/>
  <c r="F163" i="9"/>
  <c r="C161" i="4"/>
  <c r="F160" i="3"/>
  <c r="F162" i="8"/>
  <c r="S160" i="5"/>
  <c r="J161" i="6"/>
  <c r="C162" i="2"/>
  <c r="B162" i="7"/>
  <c r="D161" i="4"/>
  <c r="H161" i="6"/>
  <c r="F161" i="6"/>
  <c r="H162" i="4"/>
  <c r="I161" i="6"/>
  <c r="A165" i="9" l="1"/>
  <c r="A164" i="8"/>
  <c r="A164" i="7"/>
  <c r="A163" i="6"/>
  <c r="A162" i="5"/>
  <c r="A163" i="4"/>
  <c r="A162" i="3"/>
  <c r="A163" i="2"/>
  <c r="H165" i="9"/>
  <c r="M162" i="6"/>
  <c r="E164" i="9"/>
  <c r="E161" i="5"/>
  <c r="F163" i="7"/>
  <c r="Q162" i="6"/>
  <c r="E163" i="7"/>
  <c r="G161" i="5"/>
  <c r="D163" i="2"/>
  <c r="C161" i="5"/>
  <c r="E162" i="4"/>
  <c r="C163" i="7"/>
  <c r="G163" i="7"/>
  <c r="J161" i="5"/>
  <c r="O161" i="5"/>
  <c r="I165" i="9"/>
  <c r="H164" i="7"/>
  <c r="C164" i="9"/>
  <c r="P161" i="5"/>
  <c r="E161" i="3"/>
  <c r="D162" i="4"/>
  <c r="F164" i="9"/>
  <c r="B162" i="4"/>
  <c r="F163" i="8"/>
  <c r="F162" i="6"/>
  <c r="F161" i="5"/>
  <c r="L162" i="6"/>
  <c r="O162" i="6"/>
  <c r="K162" i="6"/>
  <c r="M161" i="5"/>
  <c r="G164" i="9"/>
  <c r="J162" i="6"/>
  <c r="C161" i="3"/>
  <c r="E163" i="2"/>
  <c r="Q161" i="5"/>
  <c r="D163" i="8"/>
  <c r="D161" i="3"/>
  <c r="H163" i="2"/>
  <c r="E163" i="8"/>
  <c r="K161" i="5"/>
  <c r="I162" i="6"/>
  <c r="D163" i="7"/>
  <c r="G163" i="8"/>
  <c r="I161" i="5"/>
  <c r="B161" i="3"/>
  <c r="E162" i="6"/>
  <c r="G162" i="6"/>
  <c r="B163" i="8"/>
  <c r="R162" i="6"/>
  <c r="C163" i="8"/>
  <c r="D162" i="6"/>
  <c r="B161" i="5"/>
  <c r="C162" i="6"/>
  <c r="P162" i="6"/>
  <c r="S161" i="5"/>
  <c r="L161" i="5"/>
  <c r="B162" i="6"/>
  <c r="G161" i="3"/>
  <c r="H163" i="4"/>
  <c r="D161" i="5"/>
  <c r="F161" i="3"/>
  <c r="G162" i="4"/>
  <c r="N162" i="6"/>
  <c r="D164" i="9"/>
  <c r="C162" i="4"/>
  <c r="H164" i="8"/>
  <c r="F162" i="4"/>
  <c r="R161" i="5"/>
  <c r="N161" i="5"/>
  <c r="B163" i="7"/>
  <c r="S162" i="6"/>
  <c r="H162" i="6"/>
  <c r="H161" i="5"/>
  <c r="F163" i="2"/>
  <c r="G163" i="2"/>
  <c r="B164" i="9"/>
  <c r="B163" i="2"/>
  <c r="H162" i="3"/>
  <c r="C163" i="2"/>
  <c r="A166" i="9" l="1"/>
  <c r="A165" i="8"/>
  <c r="A165" i="7"/>
  <c r="A164" i="6"/>
  <c r="A163" i="5"/>
  <c r="A164" i="4"/>
  <c r="A163" i="3"/>
  <c r="A164" i="2"/>
  <c r="H166" i="9"/>
  <c r="H164" i="4"/>
  <c r="G164" i="8"/>
  <c r="J162" i="5"/>
  <c r="F163" i="4"/>
  <c r="C163" i="6"/>
  <c r="C164" i="7"/>
  <c r="N162" i="5"/>
  <c r="F163" i="6"/>
  <c r="E162" i="3"/>
  <c r="B165" i="9"/>
  <c r="R162" i="5"/>
  <c r="B164" i="7"/>
  <c r="B163" i="6"/>
  <c r="H164" i="2"/>
  <c r="B162" i="5"/>
  <c r="S163" i="6"/>
  <c r="I166" i="9"/>
  <c r="C164" i="2"/>
  <c r="C162" i="3"/>
  <c r="Q163" i="6"/>
  <c r="G163" i="4"/>
  <c r="K162" i="5"/>
  <c r="H163" i="3"/>
  <c r="F162" i="5"/>
  <c r="G162" i="3"/>
  <c r="G164" i="7"/>
  <c r="K163" i="6"/>
  <c r="B164" i="8"/>
  <c r="E164" i="2"/>
  <c r="E163" i="4"/>
  <c r="D164" i="7"/>
  <c r="E164" i="7"/>
  <c r="R163" i="6"/>
  <c r="D163" i="6"/>
  <c r="N163" i="6"/>
  <c r="G163" i="6"/>
  <c r="E162" i="5"/>
  <c r="S162" i="5"/>
  <c r="L163" i="6"/>
  <c r="F164" i="8"/>
  <c r="H163" i="6"/>
  <c r="I163" i="6"/>
  <c r="O163" i="6"/>
  <c r="F164" i="7"/>
  <c r="D163" i="4"/>
  <c r="P163" i="6"/>
  <c r="D164" i="2"/>
  <c r="G164" i="2"/>
  <c r="H162" i="5"/>
  <c r="Q162" i="5"/>
  <c r="G165" i="9"/>
  <c r="C163" i="4"/>
  <c r="O162" i="5"/>
  <c r="B164" i="2"/>
  <c r="E164" i="8"/>
  <c r="B162" i="3"/>
  <c r="F162" i="3"/>
  <c r="I162" i="5"/>
  <c r="G162" i="5"/>
  <c r="C162" i="5"/>
  <c r="E165" i="9"/>
  <c r="M163" i="6"/>
  <c r="F164" i="2"/>
  <c r="P162" i="5"/>
  <c r="M162" i="5"/>
  <c r="C165" i="9"/>
  <c r="J163" i="6"/>
  <c r="E163" i="6"/>
  <c r="C164" i="8"/>
  <c r="H165" i="7"/>
  <c r="D162" i="5"/>
  <c r="F165" i="9"/>
  <c r="L162" i="5"/>
  <c r="D164" i="8"/>
  <c r="B163" i="4"/>
  <c r="H165" i="8"/>
  <c r="D165" i="9"/>
  <c r="D162" i="3"/>
  <c r="A167" i="9" l="1"/>
  <c r="A166" i="8"/>
  <c r="A166" i="7"/>
  <c r="A165" i="6"/>
  <c r="A164" i="5"/>
  <c r="A165" i="4"/>
  <c r="A164" i="3"/>
  <c r="A165" i="2"/>
  <c r="H167" i="9"/>
  <c r="C164" i="6"/>
  <c r="J163" i="5"/>
  <c r="H163" i="5"/>
  <c r="G163" i="5"/>
  <c r="M164" i="6"/>
  <c r="O163" i="5"/>
  <c r="G164" i="4"/>
  <c r="D165" i="7"/>
  <c r="B165" i="8"/>
  <c r="M163" i="5"/>
  <c r="E164" i="6"/>
  <c r="H165" i="4"/>
  <c r="R164" i="6"/>
  <c r="G166" i="9"/>
  <c r="N163" i="5"/>
  <c r="D163" i="5"/>
  <c r="H166" i="8"/>
  <c r="B163" i="3"/>
  <c r="C164" i="4"/>
  <c r="E166" i="9"/>
  <c r="B165" i="7"/>
  <c r="Q164" i="6"/>
  <c r="G165" i="8"/>
  <c r="E163" i="3"/>
  <c r="B165" i="2"/>
  <c r="E165" i="7"/>
  <c r="I163" i="5"/>
  <c r="D166" i="9"/>
  <c r="S163" i="5"/>
  <c r="G164" i="6"/>
  <c r="D165" i="2"/>
  <c r="Q163" i="5"/>
  <c r="C165" i="8"/>
  <c r="H166" i="7"/>
  <c r="E164" i="4"/>
  <c r="E163" i="5"/>
  <c r="H164" i="6"/>
  <c r="D164" i="6"/>
  <c r="F164" i="4"/>
  <c r="C165" i="7"/>
  <c r="P164" i="6"/>
  <c r="F166" i="9"/>
  <c r="S164" i="6"/>
  <c r="L163" i="5"/>
  <c r="K163" i="5"/>
  <c r="H164" i="3"/>
  <c r="C163" i="3"/>
  <c r="B164" i="4"/>
  <c r="F163" i="5"/>
  <c r="J164" i="6"/>
  <c r="E165" i="8"/>
  <c r="L164" i="6"/>
  <c r="G165" i="7"/>
  <c r="D165" i="8"/>
  <c r="P163" i="5"/>
  <c r="G163" i="3"/>
  <c r="I164" i="6"/>
  <c r="B163" i="5"/>
  <c r="I167" i="9"/>
  <c r="D164" i="4"/>
  <c r="K164" i="6"/>
  <c r="B166" i="9"/>
  <c r="F165" i="7"/>
  <c r="F165" i="8"/>
  <c r="O164" i="6"/>
  <c r="B164" i="6"/>
  <c r="F163" i="3"/>
  <c r="D163" i="3"/>
  <c r="R163" i="5"/>
  <c r="C163" i="5"/>
  <c r="F164" i="6"/>
  <c r="N164" i="6"/>
  <c r="C166" i="9"/>
  <c r="A168" i="9" l="1"/>
  <c r="A167" i="8"/>
  <c r="A167" i="7"/>
  <c r="A166" i="6"/>
  <c r="A165" i="5"/>
  <c r="A166" i="4"/>
  <c r="A165" i="3"/>
  <c r="A166" i="2"/>
  <c r="C165" i="2"/>
  <c r="D164" i="3"/>
  <c r="G165" i="6"/>
  <c r="E167" i="9"/>
  <c r="F165" i="2"/>
  <c r="C165" i="6"/>
  <c r="R164" i="5"/>
  <c r="B164" i="5"/>
  <c r="E165" i="4"/>
  <c r="B164" i="3"/>
  <c r="D166" i="8"/>
  <c r="F164" i="5"/>
  <c r="I165" i="6"/>
  <c r="Q165" i="6"/>
  <c r="E165" i="2"/>
  <c r="F166" i="7"/>
  <c r="B166" i="8"/>
  <c r="G165" i="4"/>
  <c r="I164" i="5"/>
  <c r="C165" i="4"/>
  <c r="E166" i="8"/>
  <c r="C164" i="3"/>
  <c r="G164" i="3"/>
  <c r="H166" i="4"/>
  <c r="H167" i="8"/>
  <c r="G166" i="7"/>
  <c r="C166" i="8"/>
  <c r="C166" i="7"/>
  <c r="G167" i="9"/>
  <c r="E164" i="3"/>
  <c r="H164" i="5"/>
  <c r="D167" i="9"/>
  <c r="J164" i="5"/>
  <c r="K165" i="6"/>
  <c r="I168" i="9"/>
  <c r="P165" i="6"/>
  <c r="F167" i="9"/>
  <c r="Q164" i="5"/>
  <c r="H168" i="9"/>
  <c r="G165" i="2"/>
  <c r="F166" i="2"/>
  <c r="F165" i="4"/>
  <c r="M165" i="6"/>
  <c r="R165" i="6"/>
  <c r="M164" i="5"/>
  <c r="N164" i="5"/>
  <c r="O165" i="6"/>
  <c r="D166" i="7"/>
  <c r="F164" i="3"/>
  <c r="D165" i="4"/>
  <c r="E164" i="5"/>
  <c r="B167" i="9"/>
  <c r="B166" i="2"/>
  <c r="H165" i="6"/>
  <c r="J165" i="6"/>
  <c r="L165" i="6"/>
  <c r="K164" i="5"/>
  <c r="F166" i="8"/>
  <c r="B166" i="7"/>
  <c r="B165" i="4"/>
  <c r="C167" i="9"/>
  <c r="D165" i="6"/>
  <c r="H165" i="2"/>
  <c r="H165" i="3"/>
  <c r="S164" i="5"/>
  <c r="P164" i="5"/>
  <c r="D164" i="5"/>
  <c r="F165" i="6"/>
  <c r="L164" i="5"/>
  <c r="S165" i="6"/>
  <c r="G164" i="5"/>
  <c r="E165" i="6"/>
  <c r="C164" i="5"/>
  <c r="O164" i="5"/>
  <c r="N165" i="6"/>
  <c r="G166" i="8"/>
  <c r="E166" i="2"/>
  <c r="E166" i="7"/>
  <c r="B165" i="6"/>
  <c r="H167" i="7"/>
  <c r="G166" i="2"/>
  <c r="A169" i="9" l="1"/>
  <c r="A168" i="8"/>
  <c r="A168" i="7"/>
  <c r="A167" i="6"/>
  <c r="A166" i="5"/>
  <c r="A167" i="4"/>
  <c r="A166" i="3"/>
  <c r="A167" i="2"/>
  <c r="I169" i="9"/>
  <c r="K165" i="5"/>
  <c r="C165" i="5"/>
  <c r="P166" i="6"/>
  <c r="B167" i="8"/>
  <c r="N165" i="5"/>
  <c r="P165" i="5"/>
  <c r="H167" i="4"/>
  <c r="G165" i="5"/>
  <c r="D167" i="7"/>
  <c r="J166" i="6"/>
  <c r="C168" i="9"/>
  <c r="B168" i="9"/>
  <c r="E167" i="8"/>
  <c r="E167" i="7"/>
  <c r="G167" i="7"/>
  <c r="E165" i="3"/>
  <c r="C166" i="4"/>
  <c r="J165" i="5"/>
  <c r="F167" i="7"/>
  <c r="O166" i="6"/>
  <c r="D166" i="4"/>
  <c r="F165" i="3"/>
  <c r="G166" i="4"/>
  <c r="B165" i="3"/>
  <c r="D166" i="6"/>
  <c r="H169" i="9"/>
  <c r="H167" i="2"/>
  <c r="M165" i="5"/>
  <c r="D168" i="9"/>
  <c r="I165" i="5"/>
  <c r="H168" i="8"/>
  <c r="B166" i="6"/>
  <c r="K166" i="6"/>
  <c r="H166" i="6"/>
  <c r="E168" i="9"/>
  <c r="M166" i="6"/>
  <c r="O165" i="5"/>
  <c r="H166" i="2"/>
  <c r="B167" i="7"/>
  <c r="S166" i="6"/>
  <c r="H165" i="5"/>
  <c r="E165" i="5"/>
  <c r="G166" i="6"/>
  <c r="B165" i="5"/>
  <c r="R166" i="6"/>
  <c r="D166" i="2"/>
  <c r="H168" i="7"/>
  <c r="L166" i="6"/>
  <c r="D165" i="5"/>
  <c r="G168" i="9"/>
  <c r="F166" i="4"/>
  <c r="F168" i="9"/>
  <c r="C167" i="7"/>
  <c r="E166" i="6"/>
  <c r="F166" i="6"/>
  <c r="E166" i="4"/>
  <c r="C167" i="8"/>
  <c r="D167" i="8"/>
  <c r="G167" i="8"/>
  <c r="C166" i="6"/>
  <c r="S165" i="5"/>
  <c r="Q166" i="6"/>
  <c r="C166" i="2"/>
  <c r="N166" i="6"/>
  <c r="I166" i="6"/>
  <c r="F165" i="5"/>
  <c r="L165" i="5"/>
  <c r="B166" i="4"/>
  <c r="R165" i="5"/>
  <c r="C165" i="3"/>
  <c r="G165" i="3"/>
  <c r="F167" i="8"/>
  <c r="D167" i="2"/>
  <c r="Q165" i="5"/>
  <c r="H166" i="3"/>
  <c r="D165" i="3"/>
  <c r="A170" i="9" l="1"/>
  <c r="A169" i="8"/>
  <c r="A169" i="7"/>
  <c r="A168" i="6"/>
  <c r="A167" i="5"/>
  <c r="A168" i="4"/>
  <c r="A167" i="3"/>
  <c r="A168" i="2"/>
  <c r="C167" i="2"/>
  <c r="Q167" i="6"/>
  <c r="G166" i="3"/>
  <c r="D168" i="8"/>
  <c r="D168" i="7"/>
  <c r="E166" i="5"/>
  <c r="L167" i="6"/>
  <c r="G169" i="9"/>
  <c r="G168" i="2"/>
  <c r="B167" i="4"/>
  <c r="F169" i="9"/>
  <c r="Q166" i="5"/>
  <c r="K166" i="5"/>
  <c r="B167" i="2"/>
  <c r="C169" i="9"/>
  <c r="L166" i="5"/>
  <c r="C166" i="3"/>
  <c r="D168" i="2"/>
  <c r="M166" i="5"/>
  <c r="G167" i="6"/>
  <c r="I167" i="6"/>
  <c r="I166" i="5"/>
  <c r="K167" i="6"/>
  <c r="F168" i="2"/>
  <c r="D167" i="6"/>
  <c r="H166" i="5"/>
  <c r="D166" i="3"/>
  <c r="F166" i="5"/>
  <c r="E168" i="7"/>
  <c r="G167" i="2"/>
  <c r="F168" i="7"/>
  <c r="C168" i="8"/>
  <c r="G167" i="4"/>
  <c r="C167" i="6"/>
  <c r="B169" i="9"/>
  <c r="B168" i="7"/>
  <c r="O166" i="5"/>
  <c r="D166" i="5"/>
  <c r="H169" i="8"/>
  <c r="H168" i="4"/>
  <c r="G168" i="7"/>
  <c r="E166" i="3"/>
  <c r="E167" i="6"/>
  <c r="S167" i="6"/>
  <c r="R166" i="5"/>
  <c r="E169" i="9"/>
  <c r="C168" i="7"/>
  <c r="B166" i="3"/>
  <c r="F167" i="4"/>
  <c r="G168" i="8"/>
  <c r="M167" i="6"/>
  <c r="C167" i="4"/>
  <c r="C166" i="5"/>
  <c r="B168" i="8"/>
  <c r="N166" i="5"/>
  <c r="H167" i="6"/>
  <c r="P167" i="6"/>
  <c r="S166" i="5"/>
  <c r="P166" i="5"/>
  <c r="B167" i="6"/>
  <c r="H170" i="9"/>
  <c r="J166" i="5"/>
  <c r="F167" i="6"/>
  <c r="I170" i="9"/>
  <c r="F167" i="2"/>
  <c r="O167" i="6"/>
  <c r="R167" i="6"/>
  <c r="F166" i="3"/>
  <c r="F168" i="8"/>
  <c r="D167" i="4"/>
  <c r="E168" i="2"/>
  <c r="D169" i="9"/>
  <c r="N167" i="6"/>
  <c r="B166" i="5"/>
  <c r="J167" i="6"/>
  <c r="G166" i="5"/>
  <c r="E167" i="4"/>
  <c r="H168" i="2"/>
  <c r="H169" i="7"/>
  <c r="E167" i="2"/>
  <c r="C168" i="2"/>
  <c r="B168" i="2"/>
  <c r="E168" i="8"/>
  <c r="H167" i="3"/>
  <c r="A171" i="9" l="1"/>
  <c r="A170" i="8"/>
  <c r="A170" i="7"/>
  <c r="A169" i="6"/>
  <c r="A168" i="5"/>
  <c r="A169" i="4"/>
  <c r="A168" i="3"/>
  <c r="A169" i="2"/>
  <c r="H171" i="9"/>
  <c r="H170" i="7"/>
  <c r="N168" i="6"/>
  <c r="D169" i="8"/>
  <c r="B167" i="3"/>
  <c r="K168" i="6"/>
  <c r="D168" i="6"/>
  <c r="O167" i="5"/>
  <c r="D170" i="9"/>
  <c r="F168" i="4"/>
  <c r="H168" i="6"/>
  <c r="F169" i="2"/>
  <c r="S167" i="5"/>
  <c r="P167" i="5"/>
  <c r="D168" i="4"/>
  <c r="H169" i="4"/>
  <c r="I171" i="9"/>
  <c r="C168" i="4"/>
  <c r="B169" i="7"/>
  <c r="E168" i="4"/>
  <c r="B169" i="8"/>
  <c r="E170" i="9"/>
  <c r="J167" i="5"/>
  <c r="Q168" i="6"/>
  <c r="E168" i="6"/>
  <c r="I168" i="6"/>
  <c r="D169" i="7"/>
  <c r="N167" i="5"/>
  <c r="F169" i="8"/>
  <c r="C167" i="3"/>
  <c r="B167" i="5"/>
  <c r="M167" i="5"/>
  <c r="H170" i="8"/>
  <c r="O168" i="6"/>
  <c r="B170" i="9"/>
  <c r="C168" i="6"/>
  <c r="C170" i="9"/>
  <c r="R167" i="5"/>
  <c r="E167" i="3"/>
  <c r="G167" i="5"/>
  <c r="B168" i="4"/>
  <c r="F168" i="6"/>
  <c r="G167" i="3"/>
  <c r="D169" i="2"/>
  <c r="G168" i="4"/>
  <c r="F167" i="5"/>
  <c r="G170" i="9"/>
  <c r="P168" i="6"/>
  <c r="D167" i="3"/>
  <c r="C169" i="7"/>
  <c r="F170" i="9"/>
  <c r="G169" i="7"/>
  <c r="F169" i="7"/>
  <c r="C169" i="8"/>
  <c r="D167" i="5"/>
  <c r="E169" i="7"/>
  <c r="J168" i="6"/>
  <c r="Q167" i="5"/>
  <c r="E167" i="5"/>
  <c r="L167" i="5"/>
  <c r="H167" i="5"/>
  <c r="F167" i="3"/>
  <c r="H168" i="3"/>
  <c r="B168" i="6"/>
  <c r="I167" i="5"/>
  <c r="L168" i="6"/>
  <c r="E169" i="8"/>
  <c r="G169" i="8"/>
  <c r="G169" i="2"/>
  <c r="C167" i="5"/>
  <c r="R168" i="6"/>
  <c r="S168" i="6"/>
  <c r="G168" i="6"/>
  <c r="M168" i="6"/>
  <c r="K167" i="5"/>
  <c r="A172" i="9" l="1"/>
  <c r="A171" i="8"/>
  <c r="A171" i="7"/>
  <c r="A170" i="6"/>
  <c r="A169" i="5"/>
  <c r="A170" i="4"/>
  <c r="A169" i="3"/>
  <c r="A170" i="2"/>
  <c r="I172" i="9"/>
  <c r="F169" i="4"/>
  <c r="D168" i="5"/>
  <c r="G169" i="4"/>
  <c r="B171" i="9"/>
  <c r="B169" i="4"/>
  <c r="B168" i="3"/>
  <c r="G171" i="9"/>
  <c r="B170" i="7"/>
  <c r="H171" i="8"/>
  <c r="Q168" i="5"/>
  <c r="M168" i="5"/>
  <c r="H169" i="6"/>
  <c r="R169" i="6"/>
  <c r="I169" i="6"/>
  <c r="F169" i="6"/>
  <c r="E170" i="8"/>
  <c r="K169" i="6"/>
  <c r="P169" i="6"/>
  <c r="D169" i="4"/>
  <c r="C169" i="2"/>
  <c r="H172" i="9"/>
  <c r="E169" i="6"/>
  <c r="E168" i="5"/>
  <c r="C169" i="6"/>
  <c r="R168" i="5"/>
  <c r="F168" i="5"/>
  <c r="J169" i="6"/>
  <c r="C170" i="8"/>
  <c r="E171" i="9"/>
  <c r="L169" i="6"/>
  <c r="N169" i="6"/>
  <c r="D171" i="9"/>
  <c r="G169" i="6"/>
  <c r="G170" i="7"/>
  <c r="C170" i="7"/>
  <c r="B169" i="2"/>
  <c r="F170" i="7"/>
  <c r="H171" i="7"/>
  <c r="F171" i="9"/>
  <c r="N168" i="5"/>
  <c r="S168" i="5"/>
  <c r="E169" i="4"/>
  <c r="O168" i="5"/>
  <c r="H168" i="5"/>
  <c r="E168" i="3"/>
  <c r="H169" i="3"/>
  <c r="H170" i="2"/>
  <c r="B170" i="8"/>
  <c r="F170" i="8"/>
  <c r="E169" i="2"/>
  <c r="C171" i="9"/>
  <c r="C168" i="5"/>
  <c r="M169" i="6"/>
  <c r="J168" i="5"/>
  <c r="D168" i="3"/>
  <c r="D170" i="7"/>
  <c r="P168" i="5"/>
  <c r="K168" i="5"/>
  <c r="C168" i="3"/>
  <c r="D170" i="8"/>
  <c r="B168" i="5"/>
  <c r="S169" i="6"/>
  <c r="H169" i="2"/>
  <c r="F168" i="3"/>
  <c r="D169" i="6"/>
  <c r="H170" i="4"/>
  <c r="Q169" i="6"/>
  <c r="G170" i="8"/>
  <c r="C169" i="4"/>
  <c r="G168" i="3"/>
  <c r="C170" i="2"/>
  <c r="G168" i="5"/>
  <c r="O169" i="6"/>
  <c r="B169" i="6"/>
  <c r="I168" i="5"/>
  <c r="L168" i="5"/>
  <c r="E170" i="7"/>
  <c r="A173" i="9" l="1"/>
  <c r="A172" i="8"/>
  <c r="A172" i="7"/>
  <c r="A171" i="6"/>
  <c r="A170" i="5"/>
  <c r="A171" i="4"/>
  <c r="A170" i="3"/>
  <c r="A171" i="2"/>
  <c r="E170" i="2"/>
  <c r="G170" i="4"/>
  <c r="G170" i="6"/>
  <c r="D172" i="9"/>
  <c r="B169" i="3"/>
  <c r="O170" i="6"/>
  <c r="E171" i="7"/>
  <c r="D170" i="2"/>
  <c r="G171" i="2"/>
  <c r="K170" i="6"/>
  <c r="G171" i="7"/>
  <c r="F170" i="6"/>
  <c r="P169" i="5"/>
  <c r="D171" i="8"/>
  <c r="E169" i="5"/>
  <c r="H169" i="5"/>
  <c r="G169" i="3"/>
  <c r="H171" i="4"/>
  <c r="C169" i="3"/>
  <c r="C171" i="7"/>
  <c r="F171" i="7"/>
  <c r="G171" i="8"/>
  <c r="H170" i="3"/>
  <c r="R169" i="5"/>
  <c r="E172" i="9"/>
  <c r="F171" i="8"/>
  <c r="N169" i="5"/>
  <c r="C169" i="5"/>
  <c r="I169" i="5"/>
  <c r="F169" i="5"/>
  <c r="H172" i="7"/>
  <c r="B172" i="9"/>
  <c r="D169" i="3"/>
  <c r="C170" i="4"/>
  <c r="L170" i="6"/>
  <c r="J169" i="5"/>
  <c r="F170" i="2"/>
  <c r="D171" i="7"/>
  <c r="B171" i="8"/>
  <c r="H172" i="8"/>
  <c r="G169" i="5"/>
  <c r="P170" i="6"/>
  <c r="B170" i="4"/>
  <c r="E170" i="6"/>
  <c r="S169" i="5"/>
  <c r="F171" i="2"/>
  <c r="B170" i="6"/>
  <c r="Q170" i="6"/>
  <c r="K169" i="5"/>
  <c r="D170" i="4"/>
  <c r="F170" i="4"/>
  <c r="E171" i="8"/>
  <c r="C170" i="6"/>
  <c r="B169" i="5"/>
  <c r="I170" i="6"/>
  <c r="G170" i="2"/>
  <c r="H170" i="6"/>
  <c r="B171" i="7"/>
  <c r="F169" i="3"/>
  <c r="H173" i="9"/>
  <c r="B170" i="2"/>
  <c r="D170" i="6"/>
  <c r="I173" i="9"/>
  <c r="Q169" i="5"/>
  <c r="M170" i="6"/>
  <c r="D169" i="5"/>
  <c r="E170" i="4"/>
  <c r="F172" i="9"/>
  <c r="E171" i="2"/>
  <c r="J170" i="6"/>
  <c r="C171" i="2"/>
  <c r="D171" i="2"/>
  <c r="M169" i="5"/>
  <c r="C171" i="8"/>
  <c r="S170" i="6"/>
  <c r="E169" i="3"/>
  <c r="O169" i="5"/>
  <c r="N170" i="6"/>
  <c r="H171" i="2"/>
  <c r="L169" i="5"/>
  <c r="C172" i="9"/>
  <c r="R170" i="6"/>
  <c r="G172" i="9"/>
  <c r="B171" i="2"/>
  <c r="A174" i="9" l="1"/>
  <c r="A173" i="8"/>
  <c r="A173" i="7"/>
  <c r="A172" i="6"/>
  <c r="A171" i="5"/>
  <c r="A172" i="4"/>
  <c r="A171" i="3"/>
  <c r="A172" i="2"/>
  <c r="H174" i="9"/>
  <c r="F171" i="4"/>
  <c r="G170" i="5"/>
  <c r="E170" i="5"/>
  <c r="H171" i="6"/>
  <c r="C173" i="9"/>
  <c r="B172" i="8"/>
  <c r="R170" i="5"/>
  <c r="I174" i="9"/>
  <c r="O171" i="6"/>
  <c r="C171" i="4"/>
  <c r="F170" i="5"/>
  <c r="G171" i="6"/>
  <c r="E171" i="6"/>
  <c r="N171" i="6"/>
  <c r="B171" i="4"/>
  <c r="G170" i="3"/>
  <c r="M170" i="5"/>
  <c r="D172" i="8"/>
  <c r="G172" i="8"/>
  <c r="S171" i="6"/>
  <c r="H173" i="7"/>
  <c r="C170" i="3"/>
  <c r="E171" i="4"/>
  <c r="F172" i="8"/>
  <c r="Q171" i="6"/>
  <c r="F171" i="6"/>
  <c r="C172" i="7"/>
  <c r="D171" i="6"/>
  <c r="D170" i="3"/>
  <c r="H170" i="5"/>
  <c r="D172" i="7"/>
  <c r="D173" i="9"/>
  <c r="R171" i="6"/>
  <c r="E172" i="7"/>
  <c r="G173" i="9"/>
  <c r="E173" i="9"/>
  <c r="F173" i="9"/>
  <c r="M171" i="6"/>
  <c r="O170" i="5"/>
  <c r="B172" i="7"/>
  <c r="I170" i="5"/>
  <c r="J171" i="6"/>
  <c r="B170" i="5"/>
  <c r="K170" i="5"/>
  <c r="G171" i="4"/>
  <c r="P171" i="6"/>
  <c r="G172" i="7"/>
  <c r="B171" i="6"/>
  <c r="J170" i="5"/>
  <c r="H173" i="8"/>
  <c r="D170" i="5"/>
  <c r="E172" i="8"/>
  <c r="L171" i="6"/>
  <c r="C171" i="6"/>
  <c r="C172" i="8"/>
  <c r="N170" i="5"/>
  <c r="Q170" i="5"/>
  <c r="H172" i="4"/>
  <c r="H171" i="3"/>
  <c r="S170" i="5"/>
  <c r="K171" i="6"/>
  <c r="D171" i="4"/>
  <c r="F172" i="7"/>
  <c r="C170" i="5"/>
  <c r="I171" i="6"/>
  <c r="E170" i="3"/>
  <c r="B170" i="3"/>
  <c r="F170" i="3"/>
  <c r="L170" i="5"/>
  <c r="B173" i="9"/>
  <c r="P170" i="5"/>
  <c r="C172" i="2"/>
  <c r="A175" i="9" l="1"/>
  <c r="A174" i="8"/>
  <c r="A174" i="7"/>
  <c r="A173" i="6"/>
  <c r="A172" i="5"/>
  <c r="A173" i="4"/>
  <c r="A172" i="3"/>
  <c r="A173" i="2"/>
  <c r="E172" i="2"/>
  <c r="G172" i="6"/>
  <c r="B172" i="6"/>
  <c r="H174" i="7"/>
  <c r="H171" i="5"/>
  <c r="D173" i="8"/>
  <c r="B172" i="4"/>
  <c r="C171" i="5"/>
  <c r="D173" i="7"/>
  <c r="D172" i="6"/>
  <c r="C174" i="9"/>
  <c r="J171" i="5"/>
  <c r="G171" i="3"/>
  <c r="H172" i="2"/>
  <c r="E171" i="3"/>
  <c r="D174" i="9"/>
  <c r="E171" i="5"/>
  <c r="G173" i="7"/>
  <c r="R171" i="5"/>
  <c r="J172" i="6"/>
  <c r="F173" i="8"/>
  <c r="R172" i="6"/>
  <c r="O172" i="6"/>
  <c r="N172" i="6"/>
  <c r="H173" i="4"/>
  <c r="B172" i="2"/>
  <c r="E174" i="9"/>
  <c r="K172" i="6"/>
  <c r="H172" i="3"/>
  <c r="S172" i="6"/>
  <c r="G174" i="9"/>
  <c r="D171" i="3"/>
  <c r="P171" i="5"/>
  <c r="C171" i="3"/>
  <c r="B171" i="5"/>
  <c r="O171" i="5"/>
  <c r="F171" i="5"/>
  <c r="E173" i="8"/>
  <c r="D172" i="2"/>
  <c r="L171" i="5"/>
  <c r="F172" i="4"/>
  <c r="E172" i="4"/>
  <c r="B174" i="9"/>
  <c r="P172" i="6"/>
  <c r="B173" i="8"/>
  <c r="H174" i="8"/>
  <c r="F173" i="7"/>
  <c r="G172" i="2"/>
  <c r="D172" i="4"/>
  <c r="H172" i="6"/>
  <c r="C172" i="6"/>
  <c r="G171" i="5"/>
  <c r="S171" i="5"/>
  <c r="M171" i="5"/>
  <c r="E172" i="6"/>
  <c r="C173" i="8"/>
  <c r="H173" i="2"/>
  <c r="D173" i="2"/>
  <c r="I172" i="6"/>
  <c r="G172" i="4"/>
  <c r="F172" i="2"/>
  <c r="C173" i="7"/>
  <c r="F171" i="3"/>
  <c r="N171" i="5"/>
  <c r="E173" i="7"/>
  <c r="G173" i="2"/>
  <c r="B171" i="3"/>
  <c r="D171" i="5"/>
  <c r="F172" i="6"/>
  <c r="F174" i="9"/>
  <c r="Q171" i="5"/>
  <c r="H175" i="9"/>
  <c r="Q172" i="6"/>
  <c r="C173" i="2"/>
  <c r="B173" i="2"/>
  <c r="B173" i="7"/>
  <c r="F173" i="2"/>
  <c r="G173" i="8"/>
  <c r="K171" i="5"/>
  <c r="I171" i="5"/>
  <c r="M172" i="6"/>
  <c r="I175" i="9"/>
  <c r="C172" i="4"/>
  <c r="L172" i="6"/>
  <c r="E173" i="2"/>
  <c r="A176" i="9" l="1"/>
  <c r="A175" i="8"/>
  <c r="A175" i="7"/>
  <c r="A174" i="6"/>
  <c r="A173" i="5"/>
  <c r="A174" i="4"/>
  <c r="A173" i="3"/>
  <c r="A174" i="2"/>
  <c r="G175" i="9"/>
  <c r="M173" i="6"/>
  <c r="N172" i="5"/>
  <c r="B174" i="7"/>
  <c r="E173" i="4"/>
  <c r="G174" i="7"/>
  <c r="H174" i="4"/>
  <c r="R172" i="5"/>
  <c r="P172" i="5"/>
  <c r="H176" i="9"/>
  <c r="F174" i="7"/>
  <c r="P173" i="6"/>
  <c r="E175" i="9"/>
  <c r="I173" i="6"/>
  <c r="D174" i="8"/>
  <c r="G172" i="3"/>
  <c r="B172" i="5"/>
  <c r="F174" i="2"/>
  <c r="G174" i="8"/>
  <c r="E174" i="2"/>
  <c r="B173" i="4"/>
  <c r="H175" i="7"/>
  <c r="D172" i="5"/>
  <c r="C174" i="7"/>
  <c r="F175" i="9"/>
  <c r="S172" i="5"/>
  <c r="C175" i="9"/>
  <c r="D173" i="6"/>
  <c r="D172" i="3"/>
  <c r="H173" i="3"/>
  <c r="G173" i="4"/>
  <c r="B173" i="6"/>
  <c r="D173" i="4"/>
  <c r="E173" i="6"/>
  <c r="C174" i="8"/>
  <c r="E174" i="8"/>
  <c r="J172" i="5"/>
  <c r="L172" i="5"/>
  <c r="F172" i="3"/>
  <c r="K173" i="6"/>
  <c r="S173" i="6"/>
  <c r="R173" i="6"/>
  <c r="G173" i="6"/>
  <c r="H175" i="8"/>
  <c r="I172" i="5"/>
  <c r="B175" i="9"/>
  <c r="Q173" i="6"/>
  <c r="K172" i="5"/>
  <c r="C173" i="4"/>
  <c r="O173" i="6"/>
  <c r="C172" i="3"/>
  <c r="G172" i="5"/>
  <c r="J173" i="6"/>
  <c r="E172" i="3"/>
  <c r="F174" i="8"/>
  <c r="E174" i="7"/>
  <c r="C173" i="6"/>
  <c r="H173" i="6"/>
  <c r="N173" i="6"/>
  <c r="F172" i="5"/>
  <c r="B172" i="3"/>
  <c r="Q172" i="5"/>
  <c r="O172" i="5"/>
  <c r="I176" i="9"/>
  <c r="D174" i="7"/>
  <c r="F173" i="4"/>
  <c r="E172" i="5"/>
  <c r="C172" i="5"/>
  <c r="L173" i="6"/>
  <c r="H172" i="5"/>
  <c r="B174" i="8"/>
  <c r="F173" i="6"/>
  <c r="D175" i="9"/>
  <c r="M172" i="5"/>
  <c r="A177" i="9" l="1"/>
  <c r="A176" i="8"/>
  <c r="A176" i="7"/>
  <c r="A175" i="6"/>
  <c r="A174" i="5"/>
  <c r="A175" i="4"/>
  <c r="A174" i="3"/>
  <c r="A175" i="2"/>
  <c r="B174" i="2"/>
  <c r="N174" i="6"/>
  <c r="G174" i="6"/>
  <c r="I177" i="9"/>
  <c r="L173" i="5"/>
  <c r="D175" i="7"/>
  <c r="H174" i="2"/>
  <c r="G174" i="4"/>
  <c r="D174" i="6"/>
  <c r="G173" i="3"/>
  <c r="G175" i="2"/>
  <c r="E175" i="8"/>
  <c r="C173" i="3"/>
  <c r="M174" i="6"/>
  <c r="C173" i="5"/>
  <c r="C174" i="6"/>
  <c r="D173" i="3"/>
  <c r="C175" i="8"/>
  <c r="J173" i="5"/>
  <c r="H174" i="6"/>
  <c r="F174" i="4"/>
  <c r="Q174" i="6"/>
  <c r="D175" i="8"/>
  <c r="N173" i="5"/>
  <c r="H175" i="4"/>
  <c r="F173" i="5"/>
  <c r="G174" i="2"/>
  <c r="C176" i="9"/>
  <c r="E173" i="3"/>
  <c r="H177" i="9"/>
  <c r="E174" i="4"/>
  <c r="R173" i="5"/>
  <c r="F173" i="3"/>
  <c r="G173" i="5"/>
  <c r="R174" i="6"/>
  <c r="E176" i="9"/>
  <c r="I174" i="6"/>
  <c r="P174" i="6"/>
  <c r="F174" i="6"/>
  <c r="D173" i="5"/>
  <c r="E173" i="5"/>
  <c r="J174" i="6"/>
  <c r="M173" i="5"/>
  <c r="F175" i="7"/>
  <c r="H173" i="5"/>
  <c r="I173" i="5"/>
  <c r="Q173" i="5"/>
  <c r="D174" i="4"/>
  <c r="S173" i="5"/>
  <c r="C175" i="7"/>
  <c r="G176" i="9"/>
  <c r="K173" i="5"/>
  <c r="B174" i="4"/>
  <c r="P173" i="5"/>
  <c r="H176" i="8"/>
  <c r="O173" i="5"/>
  <c r="B176" i="9"/>
  <c r="F176" i="9"/>
  <c r="C174" i="4"/>
  <c r="H174" i="3"/>
  <c r="E174" i="6"/>
  <c r="C174" i="2"/>
  <c r="D174" i="2"/>
  <c r="K174" i="6"/>
  <c r="F175" i="8"/>
  <c r="L174" i="6"/>
  <c r="O174" i="6"/>
  <c r="B173" i="5"/>
  <c r="B174" i="6"/>
  <c r="D176" i="9"/>
  <c r="B175" i="8"/>
  <c r="B175" i="7"/>
  <c r="G175" i="8"/>
  <c r="G175" i="7"/>
  <c r="S174" i="6"/>
  <c r="D175" i="2"/>
  <c r="E175" i="7"/>
  <c r="B173" i="3"/>
  <c r="E175" i="2"/>
  <c r="H176" i="7"/>
  <c r="A178" i="9" l="1"/>
  <c r="A177" i="8"/>
  <c r="A177" i="7"/>
  <c r="A176" i="6"/>
  <c r="A175" i="5"/>
  <c r="A176" i="4"/>
  <c r="A175" i="3"/>
  <c r="A176" i="2"/>
  <c r="C175" i="2"/>
  <c r="G176" i="8"/>
  <c r="D177" i="9"/>
  <c r="D176" i="8"/>
  <c r="C175" i="4"/>
  <c r="F175" i="6"/>
  <c r="B175" i="2"/>
  <c r="G175" i="4"/>
  <c r="F176" i="7"/>
  <c r="H177" i="8"/>
  <c r="O174" i="5"/>
  <c r="K175" i="6"/>
  <c r="S175" i="6"/>
  <c r="G174" i="3"/>
  <c r="B175" i="4"/>
  <c r="G174" i="5"/>
  <c r="L175" i="6"/>
  <c r="G177" i="9"/>
  <c r="G175" i="6"/>
  <c r="E175" i="4"/>
  <c r="G176" i="2"/>
  <c r="Q174" i="5"/>
  <c r="C174" i="5"/>
  <c r="K174" i="5"/>
  <c r="F175" i="4"/>
  <c r="H177" i="7"/>
  <c r="F176" i="8"/>
  <c r="J174" i="5"/>
  <c r="L174" i="5"/>
  <c r="C175" i="6"/>
  <c r="O175" i="6"/>
  <c r="H175" i="2"/>
  <c r="E174" i="3"/>
  <c r="D175" i="4"/>
  <c r="B175" i="6"/>
  <c r="B176" i="7"/>
  <c r="I178" i="9"/>
  <c r="G176" i="7"/>
  <c r="R174" i="5"/>
  <c r="E174" i="5"/>
  <c r="N175" i="6"/>
  <c r="I175" i="6"/>
  <c r="H178" i="9"/>
  <c r="H174" i="5"/>
  <c r="F174" i="3"/>
  <c r="P174" i="5"/>
  <c r="F174" i="5"/>
  <c r="M175" i="6"/>
  <c r="F175" i="2"/>
  <c r="D176" i="7"/>
  <c r="E177" i="9"/>
  <c r="H175" i="6"/>
  <c r="B177" i="9"/>
  <c r="N174" i="5"/>
  <c r="P175" i="6"/>
  <c r="H175" i="3"/>
  <c r="D175" i="6"/>
  <c r="S174" i="5"/>
  <c r="J175" i="6"/>
  <c r="C176" i="8"/>
  <c r="E176" i="8"/>
  <c r="F177" i="9"/>
  <c r="C176" i="7"/>
  <c r="H176" i="4"/>
  <c r="B176" i="8"/>
  <c r="E175" i="6"/>
  <c r="I174" i="5"/>
  <c r="B176" i="2"/>
  <c r="C174" i="3"/>
  <c r="B174" i="3"/>
  <c r="E176" i="7"/>
  <c r="D174" i="3"/>
  <c r="M174" i="5"/>
  <c r="D174" i="5"/>
  <c r="Q175" i="6"/>
  <c r="B174" i="5"/>
  <c r="C176" i="2"/>
  <c r="R175" i="6"/>
  <c r="C177" i="9"/>
  <c r="D176" i="2"/>
  <c r="A179" i="9" l="1"/>
  <c r="A178" i="8"/>
  <c r="A178" i="7"/>
  <c r="A177" i="6"/>
  <c r="A176" i="5"/>
  <c r="A177" i="4"/>
  <c r="A176" i="3"/>
  <c r="A177" i="2"/>
  <c r="H176" i="2"/>
  <c r="J175" i="5"/>
  <c r="D177" i="2"/>
  <c r="E176" i="2"/>
  <c r="P176" i="6"/>
  <c r="Q175" i="5"/>
  <c r="C177" i="8"/>
  <c r="L176" i="6"/>
  <c r="H176" i="6"/>
  <c r="E175" i="3"/>
  <c r="B176" i="6"/>
  <c r="E175" i="5"/>
  <c r="C177" i="2"/>
  <c r="M175" i="5"/>
  <c r="C176" i="6"/>
  <c r="B177" i="7"/>
  <c r="E177" i="8"/>
  <c r="N175" i="5"/>
  <c r="D178" i="9"/>
  <c r="F176" i="4"/>
  <c r="M176" i="6"/>
  <c r="B175" i="3"/>
  <c r="G176" i="6"/>
  <c r="H177" i="4"/>
  <c r="B177" i="2"/>
  <c r="I179" i="9"/>
  <c r="D175" i="3"/>
  <c r="G175" i="3"/>
  <c r="F177" i="8"/>
  <c r="H178" i="8"/>
  <c r="O176" i="6"/>
  <c r="D175" i="5"/>
  <c r="C175" i="5"/>
  <c r="R175" i="5"/>
  <c r="F177" i="2"/>
  <c r="B176" i="4"/>
  <c r="H178" i="7"/>
  <c r="C175" i="3"/>
  <c r="G176" i="4"/>
  <c r="G178" i="9"/>
  <c r="I176" i="6"/>
  <c r="L175" i="5"/>
  <c r="O175" i="5"/>
  <c r="C178" i="9"/>
  <c r="S176" i="6"/>
  <c r="H179" i="9"/>
  <c r="C177" i="7"/>
  <c r="E178" i="9"/>
  <c r="B175" i="5"/>
  <c r="B177" i="8"/>
  <c r="K176" i="6"/>
  <c r="G175" i="5"/>
  <c r="E176" i="6"/>
  <c r="F176" i="2"/>
  <c r="E177" i="7"/>
  <c r="K175" i="5"/>
  <c r="D176" i="6"/>
  <c r="G177" i="7"/>
  <c r="G177" i="2"/>
  <c r="H175" i="5"/>
  <c r="F175" i="5"/>
  <c r="R176" i="6"/>
  <c r="I175" i="5"/>
  <c r="E177" i="2"/>
  <c r="F176" i="6"/>
  <c r="E176" i="4"/>
  <c r="S175" i="5"/>
  <c r="D176" i="4"/>
  <c r="F177" i="7"/>
  <c r="B178" i="9"/>
  <c r="P175" i="5"/>
  <c r="H177" i="2"/>
  <c r="N176" i="6"/>
  <c r="F175" i="3"/>
  <c r="H176" i="3"/>
  <c r="G177" i="8"/>
  <c r="D177" i="7"/>
  <c r="F178" i="9"/>
  <c r="Q176" i="6"/>
  <c r="C176" i="4"/>
  <c r="D177" i="8"/>
  <c r="J176" i="6"/>
  <c r="A180" i="9" l="1"/>
  <c r="A179" i="8"/>
  <c r="A179" i="7"/>
  <c r="A178" i="6"/>
  <c r="A177" i="5"/>
  <c r="A178" i="4"/>
  <c r="A177" i="3"/>
  <c r="A178" i="2"/>
  <c r="I180" i="9"/>
  <c r="E177" i="6"/>
  <c r="D179" i="9"/>
  <c r="J177" i="6"/>
  <c r="C178" i="8"/>
  <c r="G177" i="4"/>
  <c r="G176" i="3"/>
  <c r="H180" i="9"/>
  <c r="D176" i="5"/>
  <c r="G178" i="2"/>
  <c r="R176" i="5"/>
  <c r="D178" i="7"/>
  <c r="H177" i="3"/>
  <c r="E178" i="8"/>
  <c r="B178" i="8"/>
  <c r="M177" i="6"/>
  <c r="E179" i="9"/>
  <c r="L177" i="6"/>
  <c r="F176" i="3"/>
  <c r="O176" i="5"/>
  <c r="G178" i="7"/>
  <c r="B176" i="3"/>
  <c r="B179" i="9"/>
  <c r="C178" i="2"/>
  <c r="G179" i="9"/>
  <c r="H176" i="5"/>
  <c r="C177" i="4"/>
  <c r="O177" i="6"/>
  <c r="L176" i="5"/>
  <c r="G178" i="8"/>
  <c r="F179" i="9"/>
  <c r="G177" i="6"/>
  <c r="E176" i="3"/>
  <c r="S177" i="6"/>
  <c r="F178" i="7"/>
  <c r="K176" i="5"/>
  <c r="C176" i="5"/>
  <c r="N176" i="5"/>
  <c r="D177" i="4"/>
  <c r="P177" i="6"/>
  <c r="F176" i="5"/>
  <c r="B177" i="6"/>
  <c r="E178" i="7"/>
  <c r="I177" i="6"/>
  <c r="K177" i="6"/>
  <c r="N177" i="6"/>
  <c r="M176" i="5"/>
  <c r="P176" i="5"/>
  <c r="J176" i="5"/>
  <c r="C176" i="3"/>
  <c r="S176" i="5"/>
  <c r="D177" i="6"/>
  <c r="C177" i="6"/>
  <c r="D178" i="8"/>
  <c r="C179" i="9"/>
  <c r="Q177" i="6"/>
  <c r="F177" i="4"/>
  <c r="B178" i="7"/>
  <c r="H178" i="4"/>
  <c r="H179" i="7"/>
  <c r="H179" i="8"/>
  <c r="I176" i="5"/>
  <c r="B177" i="4"/>
  <c r="E176" i="5"/>
  <c r="H177" i="6"/>
  <c r="F178" i="8"/>
  <c r="B176" i="5"/>
  <c r="R177" i="6"/>
  <c r="Q176" i="5"/>
  <c r="F177" i="6"/>
  <c r="G176" i="5"/>
  <c r="E177" i="4"/>
  <c r="C178" i="7"/>
  <c r="D176" i="3"/>
  <c r="A181" i="9" l="1"/>
  <c r="A180" i="8"/>
  <c r="A180" i="7"/>
  <c r="A179" i="6"/>
  <c r="A178" i="5"/>
  <c r="A179" i="4"/>
  <c r="A178" i="3"/>
  <c r="A179" i="2"/>
  <c r="F178" i="2"/>
  <c r="F177" i="5"/>
  <c r="M177" i="5"/>
  <c r="D178" i="2"/>
  <c r="B179" i="2"/>
  <c r="N177" i="5"/>
  <c r="I181" i="9"/>
  <c r="F179" i="2"/>
  <c r="H178" i="6"/>
  <c r="D179" i="8"/>
  <c r="G177" i="3"/>
  <c r="E177" i="3"/>
  <c r="J177" i="5"/>
  <c r="H180" i="7"/>
  <c r="Q178" i="6"/>
  <c r="O177" i="5"/>
  <c r="S177" i="5"/>
  <c r="C178" i="6"/>
  <c r="P178" i="6"/>
  <c r="G179" i="8"/>
  <c r="H179" i="2"/>
  <c r="B177" i="3"/>
  <c r="K177" i="5"/>
  <c r="B177" i="5"/>
  <c r="D177" i="3"/>
  <c r="E179" i="7"/>
  <c r="D180" i="9"/>
  <c r="E177" i="5"/>
  <c r="B178" i="4"/>
  <c r="B179" i="8"/>
  <c r="E178" i="2"/>
  <c r="E179" i="8"/>
  <c r="H180" i="8"/>
  <c r="F177" i="3"/>
  <c r="F178" i="4"/>
  <c r="R178" i="6"/>
  <c r="B178" i="2"/>
  <c r="L178" i="6"/>
  <c r="C177" i="5"/>
  <c r="D177" i="5"/>
  <c r="B180" i="9"/>
  <c r="S178" i="6"/>
  <c r="G180" i="9"/>
  <c r="C179" i="8"/>
  <c r="J178" i="6"/>
  <c r="E180" i="9"/>
  <c r="H178" i="3"/>
  <c r="G179" i="7"/>
  <c r="D178" i="6"/>
  <c r="F179" i="7"/>
  <c r="L177" i="5"/>
  <c r="E178" i="6"/>
  <c r="H179" i="4"/>
  <c r="G177" i="5"/>
  <c r="F178" i="6"/>
  <c r="I177" i="5"/>
  <c r="I178" i="6"/>
  <c r="B178" i="6"/>
  <c r="C180" i="9"/>
  <c r="G178" i="4"/>
  <c r="H178" i="2"/>
  <c r="C178" i="4"/>
  <c r="D178" i="4"/>
  <c r="D179" i="7"/>
  <c r="K178" i="6"/>
  <c r="C177" i="3"/>
  <c r="R177" i="5"/>
  <c r="H181" i="9"/>
  <c r="N178" i="6"/>
  <c r="H177" i="5"/>
  <c r="E178" i="4"/>
  <c r="Q177" i="5"/>
  <c r="F179" i="8"/>
  <c r="D179" i="2"/>
  <c r="M178" i="6"/>
  <c r="P177" i="5"/>
  <c r="C179" i="7"/>
  <c r="G179" i="2"/>
  <c r="O178" i="6"/>
  <c r="F180" i="9"/>
  <c r="E179" i="2"/>
  <c r="G178" i="6"/>
  <c r="B179" i="7"/>
  <c r="A182" i="9" l="1"/>
  <c r="A181" i="8"/>
  <c r="A181" i="7"/>
  <c r="A180" i="6"/>
  <c r="A179" i="5"/>
  <c r="A180" i="4"/>
  <c r="A179" i="3"/>
  <c r="A180" i="2"/>
  <c r="H182" i="9"/>
  <c r="G180" i="2"/>
  <c r="B181" i="9"/>
  <c r="G180" i="7"/>
  <c r="N179" i="6"/>
  <c r="J179" i="6"/>
  <c r="Q179" i="6"/>
  <c r="P178" i="5"/>
  <c r="L179" i="6"/>
  <c r="H181" i="7"/>
  <c r="I179" i="6"/>
  <c r="M178" i="5"/>
  <c r="F181" i="9"/>
  <c r="E181" i="9"/>
  <c r="I182" i="9"/>
  <c r="F178" i="3"/>
  <c r="G178" i="5"/>
  <c r="G179" i="4"/>
  <c r="M179" i="6"/>
  <c r="H180" i="4"/>
  <c r="B178" i="5"/>
  <c r="G179" i="6"/>
  <c r="I178" i="5"/>
  <c r="B179" i="6"/>
  <c r="D179" i="4"/>
  <c r="S178" i="5"/>
  <c r="D180" i="7"/>
  <c r="E180" i="8"/>
  <c r="B180" i="8"/>
  <c r="H179" i="3"/>
  <c r="E178" i="5"/>
  <c r="B179" i="4"/>
  <c r="D181" i="9"/>
  <c r="C180" i="8"/>
  <c r="S179" i="6"/>
  <c r="C181" i="9"/>
  <c r="P179" i="6"/>
  <c r="O178" i="5"/>
  <c r="E180" i="7"/>
  <c r="F179" i="4"/>
  <c r="E179" i="4"/>
  <c r="K178" i="5"/>
  <c r="C178" i="5"/>
  <c r="G180" i="8"/>
  <c r="R178" i="5"/>
  <c r="H179" i="6"/>
  <c r="Q178" i="5"/>
  <c r="E179" i="6"/>
  <c r="B178" i="3"/>
  <c r="F178" i="5"/>
  <c r="C180" i="7"/>
  <c r="F179" i="6"/>
  <c r="K179" i="6"/>
  <c r="L178" i="5"/>
  <c r="N178" i="5"/>
  <c r="H178" i="5"/>
  <c r="F180" i="2"/>
  <c r="D179" i="6"/>
  <c r="D180" i="8"/>
  <c r="C179" i="4"/>
  <c r="E178" i="3"/>
  <c r="J178" i="5"/>
  <c r="C178" i="3"/>
  <c r="R179" i="6"/>
  <c r="F180" i="7"/>
  <c r="G178" i="3"/>
  <c r="D178" i="3"/>
  <c r="D178" i="5"/>
  <c r="F180" i="8"/>
  <c r="B180" i="7"/>
  <c r="G181" i="9"/>
  <c r="O179" i="6"/>
  <c r="C179" i="2"/>
  <c r="C179" i="6"/>
  <c r="H181" i="8"/>
  <c r="A183" i="9" l="1"/>
  <c r="A182" i="8"/>
  <c r="A182" i="7"/>
  <c r="A181" i="6"/>
  <c r="A180" i="5"/>
  <c r="A181" i="4"/>
  <c r="A180" i="3"/>
  <c r="A181" i="2"/>
  <c r="C180" i="2"/>
  <c r="G179" i="5"/>
  <c r="F182" i="9"/>
  <c r="B181" i="8"/>
  <c r="B180" i="4"/>
  <c r="P180" i="6"/>
  <c r="O179" i="5"/>
  <c r="D182" i="9"/>
  <c r="B181" i="2"/>
  <c r="E179" i="5"/>
  <c r="F180" i="6"/>
  <c r="J180" i="6"/>
  <c r="G181" i="7"/>
  <c r="C180" i="4"/>
  <c r="N179" i="5"/>
  <c r="H179" i="5"/>
  <c r="H180" i="6"/>
  <c r="Q179" i="5"/>
  <c r="F181" i="7"/>
  <c r="S179" i="5"/>
  <c r="H181" i="4"/>
  <c r="E180" i="4"/>
  <c r="G179" i="3"/>
  <c r="S180" i="6"/>
  <c r="C179" i="3"/>
  <c r="G181" i="8"/>
  <c r="F181" i="2"/>
  <c r="D180" i="6"/>
  <c r="H183" i="9"/>
  <c r="E181" i="8"/>
  <c r="K179" i="5"/>
  <c r="I183" i="9"/>
  <c r="B181" i="7"/>
  <c r="E181" i="2"/>
  <c r="E180" i="2"/>
  <c r="F179" i="3"/>
  <c r="G182" i="9"/>
  <c r="I180" i="6"/>
  <c r="M179" i="5"/>
  <c r="C181" i="7"/>
  <c r="C182" i="9"/>
  <c r="H180" i="2"/>
  <c r="D179" i="5"/>
  <c r="B180" i="6"/>
  <c r="H180" i="3"/>
  <c r="I179" i="5"/>
  <c r="H182" i="8"/>
  <c r="N180" i="6"/>
  <c r="E181" i="7"/>
  <c r="B179" i="5"/>
  <c r="B179" i="3"/>
  <c r="Q180" i="6"/>
  <c r="D179" i="3"/>
  <c r="R179" i="5"/>
  <c r="G180" i="6"/>
  <c r="E182" i="9"/>
  <c r="C181" i="2"/>
  <c r="E179" i="3"/>
  <c r="R180" i="6"/>
  <c r="O180" i="6"/>
  <c r="B182" i="9"/>
  <c r="F181" i="8"/>
  <c r="D180" i="4"/>
  <c r="F179" i="5"/>
  <c r="D180" i="2"/>
  <c r="C179" i="5"/>
  <c r="P179" i="5"/>
  <c r="K180" i="6"/>
  <c r="H182" i="7"/>
  <c r="D181" i="2"/>
  <c r="C181" i="8"/>
  <c r="C180" i="6"/>
  <c r="H181" i="2"/>
  <c r="L179" i="5"/>
  <c r="M180" i="6"/>
  <c r="L180" i="6"/>
  <c r="D181" i="7"/>
  <c r="G181" i="2"/>
  <c r="B180" i="2"/>
  <c r="J179" i="5"/>
  <c r="F180" i="4"/>
  <c r="G180" i="4"/>
  <c r="D181" i="8"/>
  <c r="E180" i="6"/>
  <c r="A184" i="9" l="1"/>
  <c r="A183" i="8"/>
  <c r="A183" i="7"/>
  <c r="A182" i="6"/>
  <c r="A181" i="5"/>
  <c r="A182" i="4"/>
  <c r="A181" i="3"/>
  <c r="A182" i="2"/>
  <c r="H184" i="9"/>
  <c r="F182" i="8"/>
  <c r="D181" i="4"/>
  <c r="K181" i="6"/>
  <c r="M180" i="5"/>
  <c r="E180" i="5"/>
  <c r="P180" i="5"/>
  <c r="C180" i="5"/>
  <c r="C182" i="8"/>
  <c r="B183" i="9"/>
  <c r="D181" i="6"/>
  <c r="L180" i="5"/>
  <c r="E181" i="4"/>
  <c r="H180" i="5"/>
  <c r="R180" i="5"/>
  <c r="G182" i="7"/>
  <c r="R181" i="6"/>
  <c r="F180" i="3"/>
  <c r="I181" i="6"/>
  <c r="S180" i="5"/>
  <c r="L181" i="6"/>
  <c r="G182" i="8"/>
  <c r="B180" i="3"/>
  <c r="E183" i="9"/>
  <c r="E180" i="3"/>
  <c r="F182" i="7"/>
  <c r="P181" i="6"/>
  <c r="B182" i="7"/>
  <c r="G180" i="3"/>
  <c r="B181" i="4"/>
  <c r="E182" i="7"/>
  <c r="N181" i="6"/>
  <c r="D180" i="5"/>
  <c r="B180" i="5"/>
  <c r="D180" i="3"/>
  <c r="C181" i="6"/>
  <c r="O180" i="5"/>
  <c r="H181" i="6"/>
  <c r="E182" i="8"/>
  <c r="H183" i="7"/>
  <c r="B182" i="8"/>
  <c r="Q181" i="6"/>
  <c r="J181" i="6"/>
  <c r="G183" i="9"/>
  <c r="K180" i="5"/>
  <c r="F183" i="9"/>
  <c r="J180" i="5"/>
  <c r="D182" i="8"/>
  <c r="C181" i="4"/>
  <c r="S181" i="6"/>
  <c r="D183" i="9"/>
  <c r="F181" i="6"/>
  <c r="E181" i="6"/>
  <c r="G181" i="6"/>
  <c r="B181" i="6"/>
  <c r="G181" i="4"/>
  <c r="N180" i="5"/>
  <c r="F181" i="4"/>
  <c r="F180" i="5"/>
  <c r="I180" i="5"/>
  <c r="Q180" i="5"/>
  <c r="C180" i="3"/>
  <c r="I184" i="9"/>
  <c r="C183" i="9"/>
  <c r="O181" i="6"/>
  <c r="M181" i="6"/>
  <c r="G180" i="5"/>
  <c r="H181" i="3"/>
  <c r="D182" i="7"/>
  <c r="C182" i="7"/>
  <c r="H182" i="4"/>
  <c r="H183" i="8"/>
  <c r="B182" i="2"/>
  <c r="A185" i="9" l="1"/>
  <c r="A184" i="8"/>
  <c r="A184" i="7"/>
  <c r="A183" i="6"/>
  <c r="A182" i="5"/>
  <c r="A183" i="4"/>
  <c r="A182" i="3"/>
  <c r="A183" i="2"/>
  <c r="G182" i="2"/>
  <c r="E181" i="5"/>
  <c r="F181" i="5"/>
  <c r="D182" i="2"/>
  <c r="G183" i="8"/>
  <c r="S181" i="5"/>
  <c r="C183" i="7"/>
  <c r="M181" i="5"/>
  <c r="E182" i="4"/>
  <c r="J181" i="5"/>
  <c r="G182" i="4"/>
  <c r="B183" i="2"/>
  <c r="K182" i="6"/>
  <c r="I182" i="6"/>
  <c r="F183" i="8"/>
  <c r="N182" i="6"/>
  <c r="B184" i="9"/>
  <c r="K181" i="5"/>
  <c r="G184" i="9"/>
  <c r="F183" i="7"/>
  <c r="G181" i="3"/>
  <c r="O181" i="5"/>
  <c r="L181" i="5"/>
  <c r="R182" i="6"/>
  <c r="F182" i="2"/>
  <c r="C183" i="2"/>
  <c r="B181" i="5"/>
  <c r="I181" i="5"/>
  <c r="P181" i="5"/>
  <c r="C183" i="8"/>
  <c r="H182" i="2"/>
  <c r="D183" i="7"/>
  <c r="E184" i="9"/>
  <c r="B181" i="3"/>
  <c r="F183" i="2"/>
  <c r="E183" i="8"/>
  <c r="C184" i="9"/>
  <c r="R181" i="5"/>
  <c r="C181" i="3"/>
  <c r="D184" i="9"/>
  <c r="D183" i="8"/>
  <c r="Q181" i="5"/>
  <c r="G183" i="7"/>
  <c r="B182" i="4"/>
  <c r="B182" i="6"/>
  <c r="H182" i="6"/>
  <c r="F184" i="9"/>
  <c r="C182" i="2"/>
  <c r="E183" i="2"/>
  <c r="F182" i="6"/>
  <c r="Q182" i="6"/>
  <c r="E183" i="7"/>
  <c r="F181" i="3"/>
  <c r="F182" i="4"/>
  <c r="H182" i="3"/>
  <c r="D181" i="5"/>
  <c r="G181" i="5"/>
  <c r="J182" i="6"/>
  <c r="S182" i="6"/>
  <c r="H185" i="9"/>
  <c r="E182" i="6"/>
  <c r="E181" i="3"/>
  <c r="D181" i="3"/>
  <c r="B183" i="7"/>
  <c r="G183" i="2"/>
  <c r="D182" i="4"/>
  <c r="C181" i="5"/>
  <c r="E182" i="2"/>
  <c r="D183" i="2"/>
  <c r="I185" i="9"/>
  <c r="G182" i="6"/>
  <c r="H181" i="5"/>
  <c r="N181" i="5"/>
  <c r="L182" i="6"/>
  <c r="C182" i="6"/>
  <c r="M182" i="6"/>
  <c r="P182" i="6"/>
  <c r="O182" i="6"/>
  <c r="D182" i="6"/>
  <c r="C182" i="4"/>
  <c r="B183" i="8"/>
  <c r="H184" i="7"/>
  <c r="H183" i="2"/>
  <c r="H184" i="8"/>
  <c r="H183" i="4"/>
  <c r="A186" i="9" l="1"/>
  <c r="A185" i="8"/>
  <c r="A185" i="7"/>
  <c r="A184" i="6"/>
  <c r="A183" i="5"/>
  <c r="A184" i="4"/>
  <c r="A183" i="3"/>
  <c r="A184" i="2"/>
  <c r="H186" i="9"/>
  <c r="S183" i="6"/>
  <c r="C182" i="3"/>
  <c r="G184" i="2"/>
  <c r="K183" i="6"/>
  <c r="G183" i="4"/>
  <c r="C184" i="2"/>
  <c r="F185" i="9"/>
  <c r="F184" i="7"/>
  <c r="B182" i="3"/>
  <c r="P183" i="6"/>
  <c r="D184" i="7"/>
  <c r="H183" i="6"/>
  <c r="F184" i="8"/>
  <c r="E184" i="8"/>
  <c r="B183" i="6"/>
  <c r="F183" i="4"/>
  <c r="E182" i="5"/>
  <c r="K182" i="5"/>
  <c r="D183" i="4"/>
  <c r="C185" i="9"/>
  <c r="D185" i="9"/>
  <c r="H182" i="5"/>
  <c r="G185" i="9"/>
  <c r="B185" i="9"/>
  <c r="E184" i="7"/>
  <c r="R183" i="6"/>
  <c r="D182" i="5"/>
  <c r="B182" i="5"/>
  <c r="F183" i="6"/>
  <c r="B184" i="7"/>
  <c r="G182" i="3"/>
  <c r="G184" i="8"/>
  <c r="D183" i="6"/>
  <c r="C184" i="8"/>
  <c r="I186" i="9"/>
  <c r="I183" i="6"/>
  <c r="D184" i="8"/>
  <c r="Q183" i="6"/>
  <c r="E184" i="2"/>
  <c r="H185" i="8"/>
  <c r="H184" i="4"/>
  <c r="E183" i="4"/>
  <c r="P182" i="5"/>
  <c r="B183" i="4"/>
  <c r="H184" i="2"/>
  <c r="L183" i="6"/>
  <c r="E183" i="6"/>
  <c r="F184" i="2"/>
  <c r="D184" i="2"/>
  <c r="C184" i="7"/>
  <c r="B184" i="2"/>
  <c r="C183" i="6"/>
  <c r="B184" i="8"/>
  <c r="E185" i="9"/>
  <c r="S182" i="5"/>
  <c r="N182" i="5"/>
  <c r="F182" i="5"/>
  <c r="N183" i="6"/>
  <c r="I182" i="5"/>
  <c r="L182" i="5"/>
  <c r="C182" i="5"/>
  <c r="G182" i="5"/>
  <c r="D182" i="3"/>
  <c r="O182" i="5"/>
  <c r="E182" i="3"/>
  <c r="F182" i="3"/>
  <c r="M183" i="6"/>
  <c r="G183" i="6"/>
  <c r="M182" i="5"/>
  <c r="G184" i="7"/>
  <c r="H185" i="7"/>
  <c r="O183" i="6"/>
  <c r="C183" i="4"/>
  <c r="H183" i="3"/>
  <c r="J182" i="5"/>
  <c r="R182" i="5"/>
  <c r="Q182" i="5"/>
  <c r="J183" i="6"/>
  <c r="A187" i="9" l="1"/>
  <c r="A186" i="8"/>
  <c r="A186" i="7"/>
  <c r="A185" i="6"/>
  <c r="A184" i="5"/>
  <c r="A185" i="4"/>
  <c r="A184" i="3"/>
  <c r="A185" i="2"/>
  <c r="H187" i="9"/>
  <c r="F184" i="4"/>
  <c r="E185" i="7"/>
  <c r="R184" i="6"/>
  <c r="G183" i="3"/>
  <c r="Q183" i="5"/>
  <c r="F183" i="3"/>
  <c r="D184" i="6"/>
  <c r="B185" i="8"/>
  <c r="F186" i="9"/>
  <c r="B183" i="3"/>
  <c r="G185" i="8"/>
  <c r="P183" i="5"/>
  <c r="E184" i="6"/>
  <c r="I183" i="5"/>
  <c r="C183" i="5"/>
  <c r="B183" i="5"/>
  <c r="J183" i="5"/>
  <c r="M184" i="6"/>
  <c r="C183" i="3"/>
  <c r="D183" i="3"/>
  <c r="H184" i="3"/>
  <c r="S184" i="6"/>
  <c r="I184" i="6"/>
  <c r="C186" i="9"/>
  <c r="E183" i="5"/>
  <c r="R183" i="5"/>
  <c r="C184" i="6"/>
  <c r="F185" i="2"/>
  <c r="L183" i="5"/>
  <c r="G186" i="9"/>
  <c r="H185" i="4"/>
  <c r="H184" i="6"/>
  <c r="F183" i="5"/>
  <c r="N183" i="5"/>
  <c r="G184" i="6"/>
  <c r="S183" i="5"/>
  <c r="K183" i="5"/>
  <c r="E186" i="9"/>
  <c r="N184" i="6"/>
  <c r="H185" i="2"/>
  <c r="E184" i="4"/>
  <c r="G184" i="4"/>
  <c r="O184" i="6"/>
  <c r="D185" i="8"/>
  <c r="C185" i="8"/>
  <c r="H186" i="8"/>
  <c r="B184" i="6"/>
  <c r="B184" i="4"/>
  <c r="D186" i="9"/>
  <c r="E183" i="3"/>
  <c r="D183" i="5"/>
  <c r="B186" i="9"/>
  <c r="D185" i="7"/>
  <c r="K184" i="6"/>
  <c r="G185" i="7"/>
  <c r="Q184" i="6"/>
  <c r="H183" i="5"/>
  <c r="C184" i="4"/>
  <c r="I187" i="9"/>
  <c r="B185" i="7"/>
  <c r="G183" i="5"/>
  <c r="H186" i="7"/>
  <c r="M183" i="5"/>
  <c r="J184" i="6"/>
  <c r="F185" i="8"/>
  <c r="P184" i="6"/>
  <c r="O183" i="5"/>
  <c r="L184" i="6"/>
  <c r="D184" i="4"/>
  <c r="F184" i="6"/>
  <c r="C185" i="7"/>
  <c r="E185" i="8"/>
  <c r="F185" i="7"/>
  <c r="A188" i="9" l="1"/>
  <c r="A187" i="8"/>
  <c r="A187" i="7"/>
  <c r="A186" i="6"/>
  <c r="A185" i="5"/>
  <c r="A186" i="4"/>
  <c r="A185" i="3"/>
  <c r="A186" i="2"/>
  <c r="H188" i="9"/>
  <c r="D185" i="2"/>
  <c r="D184" i="3"/>
  <c r="N184" i="5"/>
  <c r="B186" i="7"/>
  <c r="G186" i="7"/>
  <c r="C186" i="7"/>
  <c r="C186" i="8"/>
  <c r="F185" i="6"/>
  <c r="B185" i="2"/>
  <c r="F187" i="9"/>
  <c r="G185" i="6"/>
  <c r="F185" i="4"/>
  <c r="G187" i="9"/>
  <c r="E186" i="7"/>
  <c r="E185" i="6"/>
  <c r="B187" i="9"/>
  <c r="Q185" i="6"/>
  <c r="I185" i="6"/>
  <c r="B184" i="3"/>
  <c r="B184" i="5"/>
  <c r="O185" i="6"/>
  <c r="H186" i="4"/>
  <c r="D186" i="8"/>
  <c r="E185" i="2"/>
  <c r="E186" i="2"/>
  <c r="P185" i="6"/>
  <c r="B186" i="8"/>
  <c r="D185" i="4"/>
  <c r="C184" i="3"/>
  <c r="D187" i="9"/>
  <c r="E187" i="9"/>
  <c r="L185" i="6"/>
  <c r="H185" i="3"/>
  <c r="D185" i="6"/>
  <c r="B185" i="6"/>
  <c r="L184" i="5"/>
  <c r="E184" i="5"/>
  <c r="F186" i="2"/>
  <c r="C184" i="5"/>
  <c r="G184" i="5"/>
  <c r="K184" i="5"/>
  <c r="M185" i="6"/>
  <c r="F186" i="8"/>
  <c r="B186" i="2"/>
  <c r="G184" i="3"/>
  <c r="C186" i="2"/>
  <c r="G186" i="8"/>
  <c r="G185" i="4"/>
  <c r="N185" i="6"/>
  <c r="Q184" i="5"/>
  <c r="G186" i="2"/>
  <c r="H187" i="7"/>
  <c r="H185" i="6"/>
  <c r="D184" i="5"/>
  <c r="B185" i="4"/>
  <c r="R185" i="6"/>
  <c r="S185" i="6"/>
  <c r="F186" i="7"/>
  <c r="D186" i="7"/>
  <c r="J184" i="5"/>
  <c r="C185" i="6"/>
  <c r="F184" i="3"/>
  <c r="E185" i="4"/>
  <c r="P184" i="5"/>
  <c r="E186" i="8"/>
  <c r="C187" i="9"/>
  <c r="D186" i="2"/>
  <c r="H187" i="8"/>
  <c r="I188" i="9"/>
  <c r="I184" i="5"/>
  <c r="H184" i="5"/>
  <c r="O184" i="5"/>
  <c r="E184" i="3"/>
  <c r="H186" i="2"/>
  <c r="J185" i="6"/>
  <c r="F184" i="5"/>
  <c r="M184" i="5"/>
  <c r="R184" i="5"/>
  <c r="K185" i="6"/>
  <c r="S184" i="5"/>
  <c r="C185" i="4"/>
  <c r="C185" i="2"/>
  <c r="G185" i="2"/>
  <c r="A189" i="9" l="1"/>
  <c r="A188" i="8"/>
  <c r="A188" i="7"/>
  <c r="A187" i="6"/>
  <c r="A186" i="5"/>
  <c r="A187" i="4"/>
  <c r="A186" i="3"/>
  <c r="A187" i="2"/>
  <c r="H189" i="9"/>
  <c r="C186" i="4"/>
  <c r="G185" i="5"/>
  <c r="H186" i="6"/>
  <c r="R185" i="5"/>
  <c r="D185" i="3"/>
  <c r="G187" i="2"/>
  <c r="E187" i="8"/>
  <c r="E185" i="3"/>
  <c r="F187" i="8"/>
  <c r="F186" i="4"/>
  <c r="S186" i="6"/>
  <c r="O185" i="5"/>
  <c r="E186" i="6"/>
  <c r="L186" i="6"/>
  <c r="H187" i="4"/>
  <c r="D185" i="5"/>
  <c r="D186" i="4"/>
  <c r="F187" i="7"/>
  <c r="Q185" i="5"/>
  <c r="G186" i="4"/>
  <c r="C186" i="6"/>
  <c r="G187" i="7"/>
  <c r="C187" i="7"/>
  <c r="D187" i="7"/>
  <c r="I186" i="6"/>
  <c r="I189" i="9"/>
  <c r="F187" i="2"/>
  <c r="B185" i="3"/>
  <c r="B186" i="4"/>
  <c r="F188" i="9"/>
  <c r="B187" i="8"/>
  <c r="D186" i="6"/>
  <c r="B186" i="6"/>
  <c r="E185" i="5"/>
  <c r="H185" i="5"/>
  <c r="F185" i="5"/>
  <c r="C188" i="9"/>
  <c r="C185" i="3"/>
  <c r="E187" i="7"/>
  <c r="S185" i="5"/>
  <c r="P185" i="5"/>
  <c r="G188" i="9"/>
  <c r="M186" i="6"/>
  <c r="G185" i="3"/>
  <c r="N186" i="6"/>
  <c r="N185" i="5"/>
  <c r="F186" i="6"/>
  <c r="K186" i="6"/>
  <c r="H188" i="7"/>
  <c r="E188" i="9"/>
  <c r="H187" i="2"/>
  <c r="M185" i="5"/>
  <c r="H186" i="3"/>
  <c r="C187" i="8"/>
  <c r="B188" i="9"/>
  <c r="K185" i="5"/>
  <c r="R186" i="6"/>
  <c r="B185" i="5"/>
  <c r="E186" i="4"/>
  <c r="Q186" i="6"/>
  <c r="F185" i="3"/>
  <c r="E187" i="2"/>
  <c r="J186" i="6"/>
  <c r="G187" i="8"/>
  <c r="H188" i="8"/>
  <c r="L185" i="5"/>
  <c r="D187" i="8"/>
  <c r="P186" i="6"/>
  <c r="C185" i="5"/>
  <c r="O186" i="6"/>
  <c r="G186" i="6"/>
  <c r="D188" i="9"/>
  <c r="I185" i="5"/>
  <c r="J185" i="5"/>
  <c r="B187" i="7"/>
  <c r="A190" i="9" l="1"/>
  <c r="A189" i="8"/>
  <c r="A189" i="7"/>
  <c r="A188" i="6"/>
  <c r="A187" i="5"/>
  <c r="A188" i="4"/>
  <c r="A187" i="3"/>
  <c r="A188" i="2"/>
  <c r="H190" i="9"/>
  <c r="S186" i="5"/>
  <c r="H188" i="2"/>
  <c r="F186" i="3"/>
  <c r="O186" i="5"/>
  <c r="Q187" i="6"/>
  <c r="F188" i="7"/>
  <c r="K187" i="6"/>
  <c r="H189" i="8"/>
  <c r="M186" i="5"/>
  <c r="O187" i="6"/>
  <c r="F186" i="5"/>
  <c r="P186" i="5"/>
  <c r="E189" i="9"/>
  <c r="B187" i="2"/>
  <c r="D186" i="3"/>
  <c r="C188" i="2"/>
  <c r="E187" i="4"/>
  <c r="B186" i="5"/>
  <c r="L186" i="5"/>
  <c r="B188" i="2"/>
  <c r="G187" i="6"/>
  <c r="G187" i="4"/>
  <c r="D187" i="6"/>
  <c r="D188" i="8"/>
  <c r="R187" i="6"/>
  <c r="M187" i="6"/>
  <c r="G186" i="3"/>
  <c r="C189" i="9"/>
  <c r="B189" i="9"/>
  <c r="C188" i="8"/>
  <c r="E186" i="3"/>
  <c r="C187" i="4"/>
  <c r="K186" i="5"/>
  <c r="B188" i="7"/>
  <c r="E187" i="6"/>
  <c r="D187" i="2"/>
  <c r="E188" i="2"/>
  <c r="D188" i="2"/>
  <c r="P187" i="6"/>
  <c r="N187" i="6"/>
  <c r="E188" i="7"/>
  <c r="E188" i="8"/>
  <c r="F189" i="9"/>
  <c r="C186" i="5"/>
  <c r="G189" i="9"/>
  <c r="I187" i="6"/>
  <c r="N186" i="5"/>
  <c r="G186" i="5"/>
  <c r="C187" i="6"/>
  <c r="G188" i="8"/>
  <c r="G188" i="7"/>
  <c r="H189" i="7"/>
  <c r="E186" i="5"/>
  <c r="R186" i="5"/>
  <c r="C188" i="7"/>
  <c r="F187" i="4"/>
  <c r="I186" i="5"/>
  <c r="F187" i="6"/>
  <c r="J187" i="6"/>
  <c r="B187" i="6"/>
  <c r="D189" i="9"/>
  <c r="D188" i="7"/>
  <c r="H188" i="4"/>
  <c r="C187" i="2"/>
  <c r="G188" i="2"/>
  <c r="H187" i="6"/>
  <c r="B187" i="4"/>
  <c r="C186" i="3"/>
  <c r="Q186" i="5"/>
  <c r="D186" i="5"/>
  <c r="D187" i="4"/>
  <c r="S187" i="6"/>
  <c r="J186" i="5"/>
  <c r="I190" i="9"/>
  <c r="B186" i="3"/>
  <c r="F188" i="8"/>
  <c r="L187" i="6"/>
  <c r="H186" i="5"/>
  <c r="B188" i="8"/>
  <c r="H187" i="3"/>
  <c r="F188" i="2"/>
  <c r="A191" i="9" l="1"/>
  <c r="A190" i="8"/>
  <c r="A190" i="7"/>
  <c r="A189" i="6"/>
  <c r="A188" i="5"/>
  <c r="A189" i="4"/>
  <c r="A188" i="3"/>
  <c r="A189" i="2"/>
  <c r="H191" i="9"/>
  <c r="B189" i="7"/>
  <c r="B187" i="5"/>
  <c r="F188" i="4"/>
  <c r="N187" i="5"/>
  <c r="J187" i="5"/>
  <c r="D188" i="4"/>
  <c r="B189" i="8"/>
  <c r="O188" i="6"/>
  <c r="H190" i="8"/>
  <c r="D187" i="3"/>
  <c r="D188" i="6"/>
  <c r="S188" i="6"/>
  <c r="E189" i="7"/>
  <c r="K187" i="5"/>
  <c r="D187" i="5"/>
  <c r="F190" i="9"/>
  <c r="G188" i="6"/>
  <c r="F189" i="7"/>
  <c r="G187" i="3"/>
  <c r="F189" i="8"/>
  <c r="Q188" i="6"/>
  <c r="C189" i="7"/>
  <c r="H190" i="7"/>
  <c r="C188" i="6"/>
  <c r="I187" i="5"/>
  <c r="K188" i="6"/>
  <c r="L188" i="6"/>
  <c r="M188" i="6"/>
  <c r="E188" i="6"/>
  <c r="F187" i="3"/>
  <c r="G187" i="5"/>
  <c r="F188" i="6"/>
  <c r="J188" i="6"/>
  <c r="I188" i="6"/>
  <c r="C188" i="4"/>
  <c r="R187" i="5"/>
  <c r="P188" i="6"/>
  <c r="H188" i="6"/>
  <c r="B189" i="2"/>
  <c r="E190" i="9"/>
  <c r="B190" i="9"/>
  <c r="N188" i="6"/>
  <c r="L187" i="5"/>
  <c r="B188" i="6"/>
  <c r="D189" i="8"/>
  <c r="Q187" i="5"/>
  <c r="C189" i="8"/>
  <c r="G189" i="7"/>
  <c r="G188" i="4"/>
  <c r="P187" i="5"/>
  <c r="O187" i="5"/>
  <c r="I191" i="9"/>
  <c r="H188" i="3"/>
  <c r="M187" i="5"/>
  <c r="D190" i="9"/>
  <c r="E188" i="4"/>
  <c r="C187" i="3"/>
  <c r="E187" i="3"/>
  <c r="H189" i="4"/>
  <c r="E187" i="5"/>
  <c r="D189" i="7"/>
  <c r="E189" i="8"/>
  <c r="G189" i="8"/>
  <c r="C190" i="9"/>
  <c r="G190" i="9"/>
  <c r="C187" i="5"/>
  <c r="R188" i="6"/>
  <c r="B188" i="4"/>
  <c r="H187" i="5"/>
  <c r="S187" i="5"/>
  <c r="F187" i="5"/>
  <c r="D189" i="2"/>
  <c r="B187" i="3"/>
  <c r="G189" i="2"/>
  <c r="A192" i="9" l="1"/>
  <c r="A191" i="8"/>
  <c r="A191" i="7"/>
  <c r="A190" i="6"/>
  <c r="A189" i="5"/>
  <c r="A190" i="4"/>
  <c r="A189" i="3"/>
  <c r="A190" i="2"/>
  <c r="E189" i="2"/>
  <c r="G189" i="6"/>
  <c r="C191" i="9"/>
  <c r="S189" i="6"/>
  <c r="F191" i="9"/>
  <c r="K189" i="6"/>
  <c r="S188" i="5"/>
  <c r="N189" i="6"/>
  <c r="J189" i="6"/>
  <c r="E188" i="3"/>
  <c r="C190" i="8"/>
  <c r="P189" i="6"/>
  <c r="H191" i="7"/>
  <c r="H189" i="2"/>
  <c r="M188" i="5"/>
  <c r="C189" i="6"/>
  <c r="G189" i="4"/>
  <c r="I189" i="6"/>
  <c r="D189" i="4"/>
  <c r="F189" i="4"/>
  <c r="O188" i="5"/>
  <c r="H189" i="6"/>
  <c r="D190" i="8"/>
  <c r="C188" i="3"/>
  <c r="H191" i="8"/>
  <c r="F189" i="2"/>
  <c r="N188" i="5"/>
  <c r="F190" i="8"/>
  <c r="B189" i="6"/>
  <c r="F189" i="6"/>
  <c r="F190" i="7"/>
  <c r="C189" i="4"/>
  <c r="F190" i="2"/>
  <c r="F188" i="3"/>
  <c r="E188" i="5"/>
  <c r="L188" i="5"/>
  <c r="K188" i="5"/>
  <c r="J188" i="5"/>
  <c r="C189" i="2"/>
  <c r="D191" i="9"/>
  <c r="H190" i="4"/>
  <c r="G190" i="2"/>
  <c r="G190" i="8"/>
  <c r="G191" i="9"/>
  <c r="O189" i="6"/>
  <c r="E189" i="6"/>
  <c r="R188" i="5"/>
  <c r="G190" i="7"/>
  <c r="H189" i="3"/>
  <c r="H192" i="9"/>
  <c r="E190" i="8"/>
  <c r="E191" i="9"/>
  <c r="F188" i="5"/>
  <c r="C190" i="7"/>
  <c r="B190" i="7"/>
  <c r="I188" i="5"/>
  <c r="B189" i="4"/>
  <c r="H188" i="5"/>
  <c r="D188" i="3"/>
  <c r="E190" i="2"/>
  <c r="E189" i="4"/>
  <c r="D190" i="7"/>
  <c r="R189" i="6"/>
  <c r="Q189" i="6"/>
  <c r="E190" i="7"/>
  <c r="H190" i="2"/>
  <c r="C190" i="2"/>
  <c r="B188" i="5"/>
  <c r="C188" i="5"/>
  <c r="B188" i="3"/>
  <c r="Q188" i="5"/>
  <c r="B190" i="2"/>
  <c r="D190" i="2"/>
  <c r="P188" i="5"/>
  <c r="G188" i="3"/>
  <c r="D189" i="6"/>
  <c r="I192" i="9"/>
  <c r="D188" i="5"/>
  <c r="M189" i="6"/>
  <c r="B191" i="9"/>
  <c r="L189" i="6"/>
  <c r="G188" i="5"/>
  <c r="B190" i="8"/>
  <c r="A193" i="9" l="1"/>
  <c r="A192" i="8"/>
  <c r="A192" i="7"/>
  <c r="A191" i="6"/>
  <c r="A190" i="5"/>
  <c r="A191" i="4"/>
  <c r="A190" i="3"/>
  <c r="A191" i="2"/>
  <c r="I193" i="9"/>
  <c r="G190" i="6"/>
  <c r="J190" i="6"/>
  <c r="G190" i="4"/>
  <c r="C190" i="6"/>
  <c r="F192" i="9"/>
  <c r="L189" i="5"/>
  <c r="E191" i="8"/>
  <c r="F190" i="6"/>
  <c r="P190" i="6"/>
  <c r="D189" i="3"/>
  <c r="B189" i="5"/>
  <c r="G191" i="7"/>
  <c r="B190" i="4"/>
  <c r="S189" i="5"/>
  <c r="B192" i="9"/>
  <c r="F189" i="5"/>
  <c r="E190" i="4"/>
  <c r="F189" i="3"/>
  <c r="G189" i="3"/>
  <c r="E191" i="7"/>
  <c r="K190" i="6"/>
  <c r="B189" i="3"/>
  <c r="K189" i="5"/>
  <c r="S190" i="6"/>
  <c r="C190" i="4"/>
  <c r="N190" i="6"/>
  <c r="B191" i="8"/>
  <c r="B190" i="6"/>
  <c r="B191" i="7"/>
  <c r="C191" i="7"/>
  <c r="J189" i="5"/>
  <c r="H192" i="8"/>
  <c r="H190" i="3"/>
  <c r="C192" i="9"/>
  <c r="H190" i="6"/>
  <c r="O190" i="6"/>
  <c r="H192" i="7"/>
  <c r="R189" i="5"/>
  <c r="E192" i="9"/>
  <c r="O189" i="5"/>
  <c r="Q190" i="6"/>
  <c r="D189" i="5"/>
  <c r="F190" i="4"/>
  <c r="M189" i="5"/>
  <c r="R190" i="6"/>
  <c r="G192" i="9"/>
  <c r="P189" i="5"/>
  <c r="M190" i="6"/>
  <c r="L190" i="6"/>
  <c r="F191" i="8"/>
  <c r="D192" i="9"/>
  <c r="C189" i="5"/>
  <c r="C191" i="8"/>
  <c r="E190" i="6"/>
  <c r="G191" i="8"/>
  <c r="F191" i="7"/>
  <c r="H189" i="5"/>
  <c r="E189" i="3"/>
  <c r="I189" i="5"/>
  <c r="E189" i="5"/>
  <c r="Q189" i="5"/>
  <c r="I190" i="6"/>
  <c r="H191" i="4"/>
  <c r="G189" i="5"/>
  <c r="H193" i="9"/>
  <c r="D191" i="8"/>
  <c r="C189" i="3"/>
  <c r="D191" i="7"/>
  <c r="D190" i="4"/>
  <c r="N189" i="5"/>
  <c r="D190" i="6"/>
  <c r="E191" i="2"/>
  <c r="A194" i="9" l="1"/>
  <c r="A193" i="8"/>
  <c r="A193" i="7"/>
  <c r="A192" i="6"/>
  <c r="A191" i="5"/>
  <c r="A192" i="4"/>
  <c r="A191" i="3"/>
  <c r="A192" i="2"/>
  <c r="H191" i="2"/>
  <c r="C191" i="4"/>
  <c r="S191" i="6"/>
  <c r="I190" i="5"/>
  <c r="J190" i="5"/>
  <c r="B192" i="2"/>
  <c r="C192" i="2"/>
  <c r="C190" i="3"/>
  <c r="R190" i="5"/>
  <c r="F191" i="6"/>
  <c r="F191" i="4"/>
  <c r="D192" i="7"/>
  <c r="M191" i="6"/>
  <c r="C191" i="2"/>
  <c r="G190" i="5"/>
  <c r="D190" i="5"/>
  <c r="B190" i="3"/>
  <c r="H190" i="5"/>
  <c r="B190" i="5"/>
  <c r="H192" i="2"/>
  <c r="G192" i="8"/>
  <c r="O190" i="5"/>
  <c r="N191" i="6"/>
  <c r="I194" i="9"/>
  <c r="B191" i="2"/>
  <c r="C192" i="7"/>
  <c r="P190" i="5"/>
  <c r="C190" i="5"/>
  <c r="G192" i="2"/>
  <c r="E190" i="3"/>
  <c r="F190" i="3"/>
  <c r="B193" i="9"/>
  <c r="B192" i="7"/>
  <c r="E192" i="2"/>
  <c r="H194" i="9"/>
  <c r="F192" i="2"/>
  <c r="C193" i="9"/>
  <c r="P191" i="6"/>
  <c r="F193" i="9"/>
  <c r="D193" i="9"/>
  <c r="G191" i="2"/>
  <c r="B192" i="8"/>
  <c r="E193" i="9"/>
  <c r="F191" i="2"/>
  <c r="E192" i="8"/>
  <c r="J191" i="6"/>
  <c r="C192" i="8"/>
  <c r="F190" i="5"/>
  <c r="E191" i="6"/>
  <c r="G191" i="6"/>
  <c r="E192" i="7"/>
  <c r="L190" i="5"/>
  <c r="D192" i="2"/>
  <c r="H191" i="6"/>
  <c r="L191" i="6"/>
  <c r="N190" i="5"/>
  <c r="K190" i="5"/>
  <c r="D191" i="6"/>
  <c r="C191" i="6"/>
  <c r="D192" i="8"/>
  <c r="K191" i="6"/>
  <c r="D190" i="3"/>
  <c r="Q191" i="6"/>
  <c r="S190" i="5"/>
  <c r="E191" i="4"/>
  <c r="M190" i="5"/>
  <c r="H193" i="7"/>
  <c r="G190" i="3"/>
  <c r="H192" i="4"/>
  <c r="R191" i="6"/>
  <c r="F192" i="8"/>
  <c r="I191" i="6"/>
  <c r="E190" i="5"/>
  <c r="G193" i="9"/>
  <c r="D191" i="4"/>
  <c r="D191" i="2"/>
  <c r="G191" i="4"/>
  <c r="H193" i="8"/>
  <c r="F192" i="7"/>
  <c r="O191" i="6"/>
  <c r="B191" i="6"/>
  <c r="G192" i="7"/>
  <c r="B191" i="4"/>
  <c r="Q190" i="5"/>
  <c r="H191" i="3"/>
  <c r="A195" i="9" l="1"/>
  <c r="A194" i="8"/>
  <c r="A194" i="7"/>
  <c r="A193" i="6"/>
  <c r="A192" i="5"/>
  <c r="A193" i="4"/>
  <c r="A192" i="3"/>
  <c r="A193" i="2"/>
  <c r="H195" i="9"/>
  <c r="H191" i="5"/>
  <c r="P191" i="5"/>
  <c r="H192" i="6"/>
  <c r="F191" i="5"/>
  <c r="E193" i="7"/>
  <c r="C194" i="9"/>
  <c r="G192" i="6"/>
  <c r="B192" i="4"/>
  <c r="E192" i="4"/>
  <c r="D193" i="7"/>
  <c r="L192" i="6"/>
  <c r="G194" i="9"/>
  <c r="C191" i="5"/>
  <c r="E191" i="3"/>
  <c r="P192" i="6"/>
  <c r="N192" i="6"/>
  <c r="J192" i="6"/>
  <c r="B194" i="9"/>
  <c r="K192" i="6"/>
  <c r="C193" i="8"/>
  <c r="F191" i="3"/>
  <c r="J191" i="5"/>
  <c r="F194" i="9"/>
  <c r="L191" i="5"/>
  <c r="D191" i="3"/>
  <c r="G191" i="3"/>
  <c r="B191" i="5"/>
  <c r="C191" i="3"/>
  <c r="G193" i="7"/>
  <c r="G191" i="5"/>
  <c r="B193" i="8"/>
  <c r="H193" i="4"/>
  <c r="Q191" i="5"/>
  <c r="B193" i="7"/>
  <c r="M191" i="5"/>
  <c r="F193" i="7"/>
  <c r="D191" i="5"/>
  <c r="C192" i="6"/>
  <c r="O192" i="6"/>
  <c r="C192" i="4"/>
  <c r="I192" i="6"/>
  <c r="M192" i="6"/>
  <c r="S191" i="5"/>
  <c r="D193" i="8"/>
  <c r="F192" i="4"/>
  <c r="E191" i="5"/>
  <c r="K191" i="5"/>
  <c r="G192" i="4"/>
  <c r="I195" i="9"/>
  <c r="H194" i="7"/>
  <c r="F192" i="6"/>
  <c r="I191" i="5"/>
  <c r="O191" i="5"/>
  <c r="B192" i="6"/>
  <c r="G193" i="8"/>
  <c r="S192" i="6"/>
  <c r="E192" i="6"/>
  <c r="N191" i="5"/>
  <c r="D192" i="4"/>
  <c r="E193" i="8"/>
  <c r="H192" i="3"/>
  <c r="C193" i="7"/>
  <c r="E194" i="9"/>
  <c r="R191" i="5"/>
  <c r="D194" i="9"/>
  <c r="D192" i="6"/>
  <c r="F193" i="8"/>
  <c r="R192" i="6"/>
  <c r="B191" i="3"/>
  <c r="Q192" i="6"/>
  <c r="H194" i="8"/>
  <c r="B193" i="2"/>
  <c r="A196" i="9" l="1"/>
  <c r="A195" i="8"/>
  <c r="A195" i="7"/>
  <c r="A194" i="6"/>
  <c r="A193" i="5"/>
  <c r="A194" i="4"/>
  <c r="A193" i="3"/>
  <c r="A194" i="2"/>
  <c r="E193" i="2"/>
  <c r="B195" i="9"/>
  <c r="B193" i="6"/>
  <c r="L193" i="6"/>
  <c r="H194" i="2"/>
  <c r="E192" i="5"/>
  <c r="J192" i="5"/>
  <c r="H195" i="7"/>
  <c r="J193" i="6"/>
  <c r="F195" i="9"/>
  <c r="E194" i="8"/>
  <c r="G192" i="5"/>
  <c r="C193" i="2"/>
  <c r="E195" i="9"/>
  <c r="F193" i="6"/>
  <c r="B192" i="5"/>
  <c r="F194" i="2"/>
  <c r="C195" i="9"/>
  <c r="E194" i="7"/>
  <c r="R192" i="5"/>
  <c r="D193" i="6"/>
  <c r="K192" i="5"/>
  <c r="M193" i="6"/>
  <c r="I196" i="9"/>
  <c r="D193" i="2"/>
  <c r="G192" i="3"/>
  <c r="R193" i="6"/>
  <c r="E193" i="4"/>
  <c r="D192" i="3"/>
  <c r="H192" i="5"/>
  <c r="C193" i="6"/>
  <c r="E194" i="2"/>
  <c r="B192" i="3"/>
  <c r="B193" i="4"/>
  <c r="O192" i="5"/>
  <c r="H193" i="3"/>
  <c r="H193" i="2"/>
  <c r="L192" i="5"/>
  <c r="S193" i="6"/>
  <c r="E193" i="6"/>
  <c r="G193" i="4"/>
  <c r="D194" i="8"/>
  <c r="G194" i="8"/>
  <c r="H193" i="6"/>
  <c r="D194" i="7"/>
  <c r="M192" i="5"/>
  <c r="F192" i="5"/>
  <c r="F193" i="2"/>
  <c r="B194" i="7"/>
  <c r="O193" i="6"/>
  <c r="N192" i="5"/>
  <c r="B194" i="8"/>
  <c r="G195" i="9"/>
  <c r="C194" i="8"/>
  <c r="I193" i="6"/>
  <c r="N193" i="6"/>
  <c r="P193" i="6"/>
  <c r="D194" i="2"/>
  <c r="H194" i="4"/>
  <c r="G193" i="2"/>
  <c r="I192" i="5"/>
  <c r="K193" i="6"/>
  <c r="E192" i="3"/>
  <c r="C194" i="7"/>
  <c r="G194" i="7"/>
  <c r="C192" i="5"/>
  <c r="S192" i="5"/>
  <c r="P192" i="5"/>
  <c r="F193" i="4"/>
  <c r="F194" i="7"/>
  <c r="G193" i="6"/>
  <c r="H196" i="9"/>
  <c r="C192" i="3"/>
  <c r="F194" i="8"/>
  <c r="F192" i="3"/>
  <c r="C193" i="4"/>
  <c r="Q193" i="6"/>
  <c r="G194" i="2"/>
  <c r="D195" i="9"/>
  <c r="D193" i="4"/>
  <c r="D192" i="5"/>
  <c r="Q192" i="5"/>
  <c r="C194" i="2"/>
  <c r="H195" i="8"/>
  <c r="B194" i="2"/>
  <c r="A197" i="9" l="1"/>
  <c r="A196" i="8"/>
  <c r="A196" i="7"/>
  <c r="A195" i="6"/>
  <c r="A194" i="5"/>
  <c r="A195" i="4"/>
  <c r="A194" i="3"/>
  <c r="A195" i="2"/>
  <c r="H197" i="9"/>
  <c r="H193" i="5"/>
  <c r="B193" i="3"/>
  <c r="M193" i="5"/>
  <c r="I197" i="9"/>
  <c r="H194" i="6"/>
  <c r="J194" i="6"/>
  <c r="C194" i="6"/>
  <c r="K194" i="6"/>
  <c r="L193" i="5"/>
  <c r="D195" i="8"/>
  <c r="H196" i="8"/>
  <c r="L194" i="6"/>
  <c r="F194" i="6"/>
  <c r="H196" i="7"/>
  <c r="I193" i="5"/>
  <c r="D194" i="6"/>
  <c r="H194" i="3"/>
  <c r="D195" i="7"/>
  <c r="R193" i="5"/>
  <c r="Q194" i="6"/>
  <c r="F195" i="2"/>
  <c r="F194" i="4"/>
  <c r="D196" i="9"/>
  <c r="B194" i="4"/>
  <c r="P193" i="5"/>
  <c r="C193" i="5"/>
  <c r="H195" i="4"/>
  <c r="F195" i="8"/>
  <c r="F193" i="3"/>
  <c r="B196" i="9"/>
  <c r="F196" i="9"/>
  <c r="J193" i="5"/>
  <c r="G196" i="9"/>
  <c r="D194" i="4"/>
  <c r="B195" i="8"/>
  <c r="E196" i="9"/>
  <c r="Q193" i="5"/>
  <c r="E193" i="3"/>
  <c r="M194" i="6"/>
  <c r="G193" i="3"/>
  <c r="P194" i="6"/>
  <c r="C196" i="9"/>
  <c r="D193" i="5"/>
  <c r="E195" i="7"/>
  <c r="C195" i="7"/>
  <c r="F195" i="7"/>
  <c r="B193" i="5"/>
  <c r="C195" i="8"/>
  <c r="N193" i="5"/>
  <c r="G194" i="6"/>
  <c r="F193" i="5"/>
  <c r="G194" i="4"/>
  <c r="S193" i="5"/>
  <c r="E193" i="5"/>
  <c r="C194" i="4"/>
  <c r="E194" i="6"/>
  <c r="R194" i="6"/>
  <c r="C193" i="3"/>
  <c r="G193" i="5"/>
  <c r="O193" i="5"/>
  <c r="B195" i="7"/>
  <c r="O194" i="6"/>
  <c r="G195" i="8"/>
  <c r="K193" i="5"/>
  <c r="G195" i="7"/>
  <c r="S194" i="6"/>
  <c r="E195" i="8"/>
  <c r="I194" i="6"/>
  <c r="E194" i="4"/>
  <c r="N194" i="6"/>
  <c r="D193" i="3"/>
  <c r="B194" i="6"/>
  <c r="G195" i="2"/>
  <c r="A198" i="9" l="1"/>
  <c r="A197" i="8"/>
  <c r="A197" i="7"/>
  <c r="A196" i="6"/>
  <c r="A195" i="5"/>
  <c r="A196" i="4"/>
  <c r="A195" i="3"/>
  <c r="A196" i="2"/>
  <c r="B195" i="2"/>
  <c r="D195" i="6"/>
  <c r="H194" i="5"/>
  <c r="M195" i="6"/>
  <c r="I194" i="5"/>
  <c r="H195" i="6"/>
  <c r="R194" i="5"/>
  <c r="L194" i="5"/>
  <c r="H197" i="8"/>
  <c r="G196" i="8"/>
  <c r="Q194" i="5"/>
  <c r="F195" i="6"/>
  <c r="E195" i="2"/>
  <c r="F194" i="3"/>
  <c r="B194" i="3"/>
  <c r="E196" i="7"/>
  <c r="J194" i="5"/>
  <c r="B196" i="7"/>
  <c r="G196" i="7"/>
  <c r="B194" i="5"/>
  <c r="J195" i="6"/>
  <c r="K194" i="5"/>
  <c r="F196" i="7"/>
  <c r="I195" i="6"/>
  <c r="C195" i="6"/>
  <c r="H195" i="2"/>
  <c r="E195" i="6"/>
  <c r="N195" i="6"/>
  <c r="G197" i="9"/>
  <c r="C195" i="4"/>
  <c r="D196" i="8"/>
  <c r="H196" i="4"/>
  <c r="G194" i="3"/>
  <c r="E197" i="9"/>
  <c r="G195" i="6"/>
  <c r="C197" i="9"/>
  <c r="P194" i="5"/>
  <c r="M194" i="5"/>
  <c r="D195" i="2"/>
  <c r="O194" i="5"/>
  <c r="F194" i="5"/>
  <c r="L195" i="6"/>
  <c r="G194" i="5"/>
  <c r="C196" i="7"/>
  <c r="S195" i="6"/>
  <c r="D194" i="3"/>
  <c r="D195" i="4"/>
  <c r="C195" i="2"/>
  <c r="H197" i="7"/>
  <c r="E194" i="3"/>
  <c r="H198" i="9"/>
  <c r="D194" i="5"/>
  <c r="E195" i="4"/>
  <c r="G195" i="4"/>
  <c r="F196" i="8"/>
  <c r="P195" i="6"/>
  <c r="B196" i="8"/>
  <c r="C194" i="5"/>
  <c r="I198" i="9"/>
  <c r="E196" i="8"/>
  <c r="S194" i="5"/>
  <c r="D196" i="7"/>
  <c r="C194" i="3"/>
  <c r="N194" i="5"/>
  <c r="H195" i="3"/>
  <c r="Q195" i="6"/>
  <c r="O195" i="6"/>
  <c r="D197" i="9"/>
  <c r="C196" i="8"/>
  <c r="B195" i="4"/>
  <c r="B195" i="6"/>
  <c r="B197" i="9"/>
  <c r="K195" i="6"/>
  <c r="F197" i="9"/>
  <c r="F195" i="4"/>
  <c r="R195" i="6"/>
  <c r="E194" i="5"/>
  <c r="G196" i="2"/>
  <c r="A199" i="9" l="1"/>
  <c r="A198" i="8"/>
  <c r="A198" i="7"/>
  <c r="A197" i="6"/>
  <c r="A196" i="5"/>
  <c r="A197" i="4"/>
  <c r="A196" i="3"/>
  <c r="A197" i="2"/>
  <c r="C196" i="2"/>
  <c r="C197" i="7"/>
  <c r="G196" i="6"/>
  <c r="F196" i="6"/>
  <c r="L195" i="5"/>
  <c r="G197" i="2"/>
  <c r="I199" i="9"/>
  <c r="F195" i="3"/>
  <c r="P195" i="5"/>
  <c r="R195" i="5"/>
  <c r="C196" i="6"/>
  <c r="G195" i="5"/>
  <c r="H197" i="2"/>
  <c r="K196" i="6"/>
  <c r="F197" i="2"/>
  <c r="Q195" i="5"/>
  <c r="E196" i="6"/>
  <c r="B197" i="7"/>
  <c r="B195" i="5"/>
  <c r="B196" i="2"/>
  <c r="G196" i="4"/>
  <c r="J196" i="6"/>
  <c r="Q196" i="6"/>
  <c r="N195" i="5"/>
  <c r="S195" i="5"/>
  <c r="M196" i="6"/>
  <c r="G197" i="8"/>
  <c r="B198" i="9"/>
  <c r="B196" i="6"/>
  <c r="F198" i="9"/>
  <c r="L196" i="6"/>
  <c r="I196" i="6"/>
  <c r="C197" i="2"/>
  <c r="B196" i="4"/>
  <c r="E196" i="4"/>
  <c r="I195" i="5"/>
  <c r="F196" i="2"/>
  <c r="O196" i="6"/>
  <c r="D196" i="6"/>
  <c r="E196" i="2"/>
  <c r="G195" i="3"/>
  <c r="C195" i="3"/>
  <c r="E197" i="2"/>
  <c r="F196" i="4"/>
  <c r="R196" i="6"/>
  <c r="F195" i="5"/>
  <c r="D196" i="4"/>
  <c r="B197" i="2"/>
  <c r="E197" i="8"/>
  <c r="C196" i="4"/>
  <c r="H198" i="7"/>
  <c r="F197" i="7"/>
  <c r="D196" i="2"/>
  <c r="J195" i="5"/>
  <c r="D195" i="5"/>
  <c r="O195" i="5"/>
  <c r="H199" i="9"/>
  <c r="P196" i="6"/>
  <c r="E197" i="7"/>
  <c r="B197" i="8"/>
  <c r="D197" i="2"/>
  <c r="D195" i="3"/>
  <c r="G197" i="7"/>
  <c r="H195" i="5"/>
  <c r="M195" i="5"/>
  <c r="D197" i="8"/>
  <c r="N196" i="6"/>
  <c r="S196" i="6"/>
  <c r="H196" i="6"/>
  <c r="E198" i="9"/>
  <c r="E195" i="5"/>
  <c r="C198" i="9"/>
  <c r="D198" i="9"/>
  <c r="E195" i="3"/>
  <c r="B195" i="3"/>
  <c r="G198" i="9"/>
  <c r="K195" i="5"/>
  <c r="F197" i="8"/>
  <c r="D197" i="7"/>
  <c r="C195" i="5"/>
  <c r="H198" i="8"/>
  <c r="C197" i="8"/>
  <c r="H196" i="2"/>
  <c r="H197" i="4"/>
  <c r="H196" i="3"/>
  <c r="A200" i="9" l="1"/>
  <c r="A199" i="8"/>
  <c r="A199" i="7"/>
  <c r="A198" i="6"/>
  <c r="A197" i="5"/>
  <c r="A198" i="4"/>
  <c r="A197" i="3"/>
  <c r="A198" i="2"/>
  <c r="H200" i="9"/>
  <c r="B199" i="9"/>
  <c r="S196" i="5"/>
  <c r="E196" i="3"/>
  <c r="G197" i="4"/>
  <c r="L197" i="6"/>
  <c r="C197" i="4"/>
  <c r="C198" i="8"/>
  <c r="I196" i="5"/>
  <c r="I197" i="6"/>
  <c r="C198" i="7"/>
  <c r="F196" i="5"/>
  <c r="P197" i="6"/>
  <c r="B197" i="6"/>
  <c r="K196" i="5"/>
  <c r="G198" i="8"/>
  <c r="C197" i="6"/>
  <c r="D196" i="3"/>
  <c r="E198" i="7"/>
  <c r="D196" i="5"/>
  <c r="F198" i="7"/>
  <c r="G198" i="7"/>
  <c r="F198" i="8"/>
  <c r="E196" i="5"/>
  <c r="Q197" i="6"/>
  <c r="J197" i="6"/>
  <c r="B198" i="7"/>
  <c r="E197" i="4"/>
  <c r="B197" i="4"/>
  <c r="O196" i="5"/>
  <c r="F197" i="4"/>
  <c r="E199" i="9"/>
  <c r="N196" i="5"/>
  <c r="B198" i="8"/>
  <c r="K197" i="6"/>
  <c r="B196" i="5"/>
  <c r="P196" i="5"/>
  <c r="H199" i="8"/>
  <c r="H198" i="4"/>
  <c r="H199" i="7"/>
  <c r="B196" i="3"/>
  <c r="H196" i="5"/>
  <c r="R197" i="6"/>
  <c r="Q196" i="5"/>
  <c r="H197" i="6"/>
  <c r="D199" i="9"/>
  <c r="R196" i="5"/>
  <c r="J196" i="5"/>
  <c r="D198" i="8"/>
  <c r="N197" i="6"/>
  <c r="C196" i="5"/>
  <c r="D198" i="7"/>
  <c r="M197" i="6"/>
  <c r="E197" i="6"/>
  <c r="S197" i="6"/>
  <c r="F196" i="3"/>
  <c r="M196" i="5"/>
  <c r="O197" i="6"/>
  <c r="F199" i="9"/>
  <c r="G196" i="3"/>
  <c r="D197" i="6"/>
  <c r="G199" i="9"/>
  <c r="G197" i="6"/>
  <c r="I200" i="9"/>
  <c r="G196" i="5"/>
  <c r="C196" i="3"/>
  <c r="F197" i="6"/>
  <c r="D197" i="4"/>
  <c r="E198" i="8"/>
  <c r="L196" i="5"/>
  <c r="D198" i="2"/>
  <c r="C199" i="9"/>
  <c r="H197" i="3"/>
  <c r="B198" i="2"/>
  <c r="A201" i="9" l="1"/>
  <c r="A200" i="8"/>
  <c r="A200" i="7"/>
  <c r="A199" i="6"/>
  <c r="A198" i="5"/>
  <c r="A199" i="4"/>
  <c r="A198" i="3"/>
  <c r="A199" i="2"/>
  <c r="H198" i="2"/>
  <c r="E200" i="9"/>
  <c r="G198" i="4"/>
  <c r="E198" i="6"/>
  <c r="D199" i="7"/>
  <c r="O198" i="6"/>
  <c r="E197" i="5"/>
  <c r="G198" i="2"/>
  <c r="H197" i="5"/>
  <c r="I197" i="5"/>
  <c r="B198" i="6"/>
  <c r="D198" i="4"/>
  <c r="E197" i="3"/>
  <c r="C197" i="3"/>
  <c r="Q197" i="5"/>
  <c r="E198" i="4"/>
  <c r="G198" i="6"/>
  <c r="F198" i="2"/>
  <c r="F199" i="7"/>
  <c r="J197" i="5"/>
  <c r="E199" i="7"/>
  <c r="E199" i="2"/>
  <c r="C198" i="6"/>
  <c r="B199" i="2"/>
  <c r="E199" i="8"/>
  <c r="R198" i="6"/>
  <c r="C200" i="9"/>
  <c r="S197" i="5"/>
  <c r="J198" i="6"/>
  <c r="P198" i="6"/>
  <c r="B197" i="5"/>
  <c r="F198" i="6"/>
  <c r="S198" i="6"/>
  <c r="D197" i="3"/>
  <c r="G199" i="7"/>
  <c r="G200" i="9"/>
  <c r="D199" i="2"/>
  <c r="B199" i="7"/>
  <c r="H200" i="8"/>
  <c r="Q198" i="6"/>
  <c r="H201" i="9"/>
  <c r="N198" i="6"/>
  <c r="B199" i="8"/>
  <c r="F199" i="8"/>
  <c r="E198" i="2"/>
  <c r="B197" i="3"/>
  <c r="H198" i="6"/>
  <c r="O197" i="5"/>
  <c r="G197" i="5"/>
  <c r="C197" i="5"/>
  <c r="N197" i="5"/>
  <c r="B198" i="4"/>
  <c r="G197" i="3"/>
  <c r="K197" i="5"/>
  <c r="H199" i="4"/>
  <c r="F197" i="3"/>
  <c r="C199" i="7"/>
  <c r="D198" i="6"/>
  <c r="I198" i="6"/>
  <c r="C198" i="2"/>
  <c r="C198" i="4"/>
  <c r="P197" i="5"/>
  <c r="D199" i="8"/>
  <c r="D197" i="5"/>
  <c r="M198" i="6"/>
  <c r="L197" i="5"/>
  <c r="H198" i="3"/>
  <c r="M197" i="5"/>
  <c r="I201" i="9"/>
  <c r="G199" i="8"/>
  <c r="F198" i="4"/>
  <c r="F197" i="5"/>
  <c r="D200" i="9"/>
  <c r="F199" i="2"/>
  <c r="F200" i="9"/>
  <c r="B200" i="9"/>
  <c r="R197" i="5"/>
  <c r="C199" i="8"/>
  <c r="L198" i="6"/>
  <c r="G199" i="2"/>
  <c r="K198" i="6"/>
  <c r="H200" i="7"/>
  <c r="H199" i="2"/>
  <c r="A202" i="9" l="1"/>
  <c r="A201" i="8"/>
  <c r="A201" i="7"/>
  <c r="A200" i="6"/>
  <c r="A199" i="5"/>
  <c r="A200" i="4"/>
  <c r="A199" i="3"/>
  <c r="A200" i="2"/>
  <c r="H202" i="9"/>
  <c r="D198" i="5"/>
  <c r="E201" i="9"/>
  <c r="J199" i="6"/>
  <c r="P199" i="6"/>
  <c r="H201" i="7"/>
  <c r="K198" i="5"/>
  <c r="C200" i="7"/>
  <c r="B198" i="5"/>
  <c r="H199" i="3"/>
  <c r="I202" i="9"/>
  <c r="L199" i="6"/>
  <c r="R199" i="6"/>
  <c r="F199" i="6"/>
  <c r="H200" i="4"/>
  <c r="F198" i="5"/>
  <c r="G200" i="8"/>
  <c r="D199" i="6"/>
  <c r="B201" i="9"/>
  <c r="E199" i="4"/>
  <c r="E198" i="5"/>
  <c r="B198" i="3"/>
  <c r="C200" i="2"/>
  <c r="G199" i="6"/>
  <c r="P198" i="5"/>
  <c r="N198" i="5"/>
  <c r="S199" i="6"/>
  <c r="G199" i="4"/>
  <c r="C199" i="2"/>
  <c r="D199" i="4"/>
  <c r="H199" i="6"/>
  <c r="S198" i="5"/>
  <c r="F200" i="8"/>
  <c r="C198" i="3"/>
  <c r="F198" i="3"/>
  <c r="Q198" i="5"/>
  <c r="D201" i="9"/>
  <c r="C199" i="6"/>
  <c r="C199" i="4"/>
  <c r="B200" i="7"/>
  <c r="K199" i="6"/>
  <c r="L198" i="5"/>
  <c r="C198" i="5"/>
  <c r="O198" i="5"/>
  <c r="H198" i="5"/>
  <c r="M198" i="5"/>
  <c r="G201" i="9"/>
  <c r="F201" i="9"/>
  <c r="E198" i="3"/>
  <c r="B199" i="4"/>
  <c r="G200" i="7"/>
  <c r="B200" i="8"/>
  <c r="G200" i="2"/>
  <c r="E200" i="8"/>
  <c r="E199" i="6"/>
  <c r="M199" i="6"/>
  <c r="F199" i="4"/>
  <c r="C200" i="8"/>
  <c r="J198" i="5"/>
  <c r="D198" i="3"/>
  <c r="G198" i="5"/>
  <c r="D200" i="8"/>
  <c r="N199" i="6"/>
  <c r="O199" i="6"/>
  <c r="H201" i="8"/>
  <c r="R198" i="5"/>
  <c r="I199" i="6"/>
  <c r="F200" i="7"/>
  <c r="C201" i="9"/>
  <c r="G198" i="3"/>
  <c r="Q199" i="6"/>
  <c r="B199" i="6"/>
  <c r="E200" i="7"/>
  <c r="D200" i="7"/>
  <c r="I198" i="5"/>
  <c r="H200" i="2"/>
  <c r="A203" i="9" l="1"/>
  <c r="A202" i="8"/>
  <c r="A202" i="7"/>
  <c r="A201" i="6"/>
  <c r="A200" i="5"/>
  <c r="A201" i="4"/>
  <c r="A200" i="3"/>
  <c r="A201" i="2"/>
  <c r="F200" i="2"/>
  <c r="B200" i="4"/>
  <c r="F202" i="9"/>
  <c r="M200" i="6"/>
  <c r="D200" i="4"/>
  <c r="E201" i="8"/>
  <c r="G201" i="7"/>
  <c r="H199" i="5"/>
  <c r="C199" i="5"/>
  <c r="E199" i="3"/>
  <c r="D199" i="3"/>
  <c r="B199" i="5"/>
  <c r="C202" i="9"/>
  <c r="E200" i="6"/>
  <c r="B200" i="2"/>
  <c r="R200" i="6"/>
  <c r="L200" i="6"/>
  <c r="C200" i="4"/>
  <c r="G200" i="6"/>
  <c r="H200" i="3"/>
  <c r="B201" i="2"/>
  <c r="E202" i="9"/>
  <c r="R199" i="5"/>
  <c r="B201" i="8"/>
  <c r="K200" i="6"/>
  <c r="F201" i="2"/>
  <c r="E200" i="2"/>
  <c r="H202" i="7"/>
  <c r="G199" i="5"/>
  <c r="B202" i="9"/>
  <c r="I199" i="5"/>
  <c r="G200" i="4"/>
  <c r="H201" i="2"/>
  <c r="C200" i="6"/>
  <c r="N200" i="6"/>
  <c r="B199" i="3"/>
  <c r="H201" i="4"/>
  <c r="D200" i="2"/>
  <c r="L199" i="5"/>
  <c r="F199" i="3"/>
  <c r="D201" i="2"/>
  <c r="S200" i="6"/>
  <c r="N199" i="5"/>
  <c r="G199" i="3"/>
  <c r="D201" i="8"/>
  <c r="Q200" i="6"/>
  <c r="P200" i="6"/>
  <c r="J200" i="6"/>
  <c r="F201" i="8"/>
  <c r="H203" i="9"/>
  <c r="F201" i="7"/>
  <c r="D199" i="5"/>
  <c r="H202" i="8"/>
  <c r="C199" i="3"/>
  <c r="C201" i="8"/>
  <c r="I203" i="9"/>
  <c r="D200" i="6"/>
  <c r="M199" i="5"/>
  <c r="E200" i="4"/>
  <c r="B201" i="7"/>
  <c r="C201" i="7"/>
  <c r="J199" i="5"/>
  <c r="D201" i="7"/>
  <c r="G201" i="8"/>
  <c r="O199" i="5"/>
  <c r="E199" i="5"/>
  <c r="F199" i="5"/>
  <c r="I200" i="6"/>
  <c r="H200" i="6"/>
  <c r="K199" i="5"/>
  <c r="Q199" i="5"/>
  <c r="F200" i="4"/>
  <c r="O200" i="6"/>
  <c r="G202" i="9"/>
  <c r="S199" i="5"/>
  <c r="B200" i="6"/>
  <c r="G201" i="2"/>
  <c r="P199" i="5"/>
  <c r="E201" i="2"/>
  <c r="C201" i="2"/>
  <c r="D202" i="9"/>
  <c r="E201" i="7"/>
  <c r="F200" i="6"/>
  <c r="A204" i="9" l="1"/>
  <c r="A203" i="8"/>
  <c r="A203" i="7"/>
  <c r="A202" i="6"/>
  <c r="A201" i="5"/>
  <c r="A202" i="4"/>
  <c r="A201" i="3"/>
  <c r="A202" i="2"/>
  <c r="H204" i="9"/>
  <c r="N201" i="6"/>
  <c r="B202" i="8"/>
  <c r="R201" i="6"/>
  <c r="I204" i="9"/>
  <c r="B201" i="4"/>
  <c r="F203" i="9"/>
  <c r="O201" i="6"/>
  <c r="B200" i="5"/>
  <c r="E202" i="8"/>
  <c r="H203" i="7"/>
  <c r="C200" i="5"/>
  <c r="G202" i="7"/>
  <c r="F200" i="3"/>
  <c r="E200" i="3"/>
  <c r="G200" i="3"/>
  <c r="H201" i="6"/>
  <c r="F201" i="6"/>
  <c r="E201" i="6"/>
  <c r="I201" i="6"/>
  <c r="G202" i="8"/>
  <c r="D201" i="6"/>
  <c r="B202" i="7"/>
  <c r="S201" i="6"/>
  <c r="K200" i="5"/>
  <c r="O200" i="5"/>
  <c r="F202" i="8"/>
  <c r="C203" i="9"/>
  <c r="Q200" i="5"/>
  <c r="C201" i="4"/>
  <c r="F200" i="5"/>
  <c r="E201" i="4"/>
  <c r="M201" i="6"/>
  <c r="D201" i="4"/>
  <c r="G203" i="9"/>
  <c r="K201" i="6"/>
  <c r="D203" i="9"/>
  <c r="G200" i="5"/>
  <c r="H203" i="8"/>
  <c r="E200" i="5"/>
  <c r="C202" i="8"/>
  <c r="R200" i="5"/>
  <c r="I200" i="5"/>
  <c r="D202" i="7"/>
  <c r="Q201" i="6"/>
  <c r="L201" i="6"/>
  <c r="L200" i="5"/>
  <c r="G201" i="4"/>
  <c r="H200" i="5"/>
  <c r="N200" i="5"/>
  <c r="D200" i="3"/>
  <c r="E202" i="7"/>
  <c r="F201" i="4"/>
  <c r="B203" i="9"/>
  <c r="J201" i="6"/>
  <c r="C200" i="3"/>
  <c r="D200" i="5"/>
  <c r="F202" i="7"/>
  <c r="C202" i="7"/>
  <c r="H201" i="3"/>
  <c r="C201" i="6"/>
  <c r="E203" i="9"/>
  <c r="J200" i="5"/>
  <c r="G201" i="6"/>
  <c r="B200" i="3"/>
  <c r="M200" i="5"/>
  <c r="S200" i="5"/>
  <c r="P201" i="6"/>
  <c r="P200" i="5"/>
  <c r="D202" i="8"/>
  <c r="B201" i="6"/>
  <c r="H202" i="4"/>
  <c r="D202" i="2"/>
  <c r="A205" i="9" l="1"/>
  <c r="A204" i="8"/>
  <c r="A204" i="7"/>
  <c r="A203" i="6"/>
  <c r="A202" i="5"/>
  <c r="A203" i="4"/>
  <c r="A202" i="3"/>
  <c r="A203" i="2"/>
  <c r="E202" i="2"/>
  <c r="J201" i="5"/>
  <c r="I205" i="9"/>
  <c r="C203" i="2"/>
  <c r="G203" i="8"/>
  <c r="D203" i="2"/>
  <c r="L201" i="5"/>
  <c r="E203" i="7"/>
  <c r="D203" i="7"/>
  <c r="H204" i="8"/>
  <c r="E202" i="6"/>
  <c r="Q201" i="5"/>
  <c r="B202" i="2"/>
  <c r="E204" i="9"/>
  <c r="B203" i="7"/>
  <c r="N202" i="6"/>
  <c r="B201" i="5"/>
  <c r="M201" i="5"/>
  <c r="L202" i="6"/>
  <c r="D201" i="3"/>
  <c r="E202" i="4"/>
  <c r="F202" i="4"/>
  <c r="B202" i="4"/>
  <c r="D201" i="5"/>
  <c r="C202" i="6"/>
  <c r="B203" i="2"/>
  <c r="H202" i="2"/>
  <c r="G201" i="5"/>
  <c r="B201" i="3"/>
  <c r="G202" i="6"/>
  <c r="H201" i="5"/>
  <c r="E203" i="8"/>
  <c r="N201" i="5"/>
  <c r="P202" i="6"/>
  <c r="P201" i="5"/>
  <c r="K201" i="5"/>
  <c r="D202" i="4"/>
  <c r="H202" i="3"/>
  <c r="F202" i="2"/>
  <c r="F201" i="3"/>
  <c r="S202" i="6"/>
  <c r="F204" i="9"/>
  <c r="F203" i="8"/>
  <c r="B203" i="8"/>
  <c r="H205" i="9"/>
  <c r="F202" i="6"/>
  <c r="D203" i="8"/>
  <c r="G203" i="2"/>
  <c r="H203" i="4"/>
  <c r="H204" i="7"/>
  <c r="G202" i="2"/>
  <c r="K202" i="6"/>
  <c r="H202" i="6"/>
  <c r="C203" i="8"/>
  <c r="C202" i="4"/>
  <c r="G204" i="9"/>
  <c r="D202" i="6"/>
  <c r="E203" i="2"/>
  <c r="F203" i="7"/>
  <c r="J202" i="6"/>
  <c r="C203" i="7"/>
  <c r="C202" i="2"/>
  <c r="F201" i="5"/>
  <c r="B204" i="9"/>
  <c r="C201" i="5"/>
  <c r="F203" i="2"/>
  <c r="I201" i="5"/>
  <c r="E201" i="3"/>
  <c r="C204" i="9"/>
  <c r="D204" i="9"/>
  <c r="G202" i="4"/>
  <c r="S201" i="5"/>
  <c r="G203" i="7"/>
  <c r="B202" i="6"/>
  <c r="G201" i="3"/>
  <c r="I202" i="6"/>
  <c r="R201" i="5"/>
  <c r="M202" i="6"/>
  <c r="O202" i="6"/>
  <c r="C201" i="3"/>
  <c r="Q202" i="6"/>
  <c r="R202" i="6"/>
  <c r="O201" i="5"/>
  <c r="E201" i="5"/>
  <c r="H203" i="2"/>
  <c r="A206" i="9" l="1"/>
  <c r="A205" i="8"/>
  <c r="A205" i="7"/>
  <c r="A204" i="6"/>
  <c r="A203" i="5"/>
  <c r="A204" i="4"/>
  <c r="A203" i="3"/>
  <c r="A204" i="2"/>
  <c r="H206" i="9"/>
  <c r="H204" i="4"/>
  <c r="G202" i="3"/>
  <c r="B204" i="8"/>
  <c r="C202" i="3"/>
  <c r="C203" i="4"/>
  <c r="M203" i="6"/>
  <c r="E204" i="8"/>
  <c r="E203" i="4"/>
  <c r="G202" i="5"/>
  <c r="B202" i="3"/>
  <c r="B204" i="7"/>
  <c r="H203" i="3"/>
  <c r="L203" i="6"/>
  <c r="D202" i="5"/>
  <c r="I202" i="5"/>
  <c r="S202" i="5"/>
  <c r="C204" i="7"/>
  <c r="C205" i="9"/>
  <c r="N203" i="6"/>
  <c r="R202" i="5"/>
  <c r="F205" i="9"/>
  <c r="E205" i="9"/>
  <c r="B203" i="4"/>
  <c r="G205" i="9"/>
  <c r="E203" i="6"/>
  <c r="J202" i="5"/>
  <c r="H205" i="7"/>
  <c r="E204" i="7"/>
  <c r="C202" i="5"/>
  <c r="S203" i="6"/>
  <c r="G204" i="7"/>
  <c r="D204" i="8"/>
  <c r="Q203" i="6"/>
  <c r="M202" i="5"/>
  <c r="C204" i="8"/>
  <c r="F203" i="4"/>
  <c r="F204" i="8"/>
  <c r="D205" i="9"/>
  <c r="D203" i="4"/>
  <c r="N202" i="5"/>
  <c r="H203" i="6"/>
  <c r="F203" i="6"/>
  <c r="F204" i="7"/>
  <c r="B205" i="9"/>
  <c r="O203" i="6"/>
  <c r="E202" i="5"/>
  <c r="K202" i="5"/>
  <c r="Q202" i="5"/>
  <c r="E202" i="3"/>
  <c r="G203" i="6"/>
  <c r="L202" i="5"/>
  <c r="R203" i="6"/>
  <c r="H202" i="5"/>
  <c r="P203" i="6"/>
  <c r="J203" i="6"/>
  <c r="G204" i="8"/>
  <c r="B202" i="5"/>
  <c r="O202" i="5"/>
  <c r="D202" i="3"/>
  <c r="F202" i="5"/>
  <c r="I203" i="6"/>
  <c r="D203" i="6"/>
  <c r="G203" i="4"/>
  <c r="K203" i="6"/>
  <c r="P202" i="5"/>
  <c r="I206" i="9"/>
  <c r="B203" i="6"/>
  <c r="D204" i="7"/>
  <c r="F202" i="3"/>
  <c r="H205" i="8"/>
  <c r="C203" i="6"/>
  <c r="H204" i="2"/>
  <c r="A207" i="9" l="1"/>
  <c r="A206" i="8"/>
  <c r="A206" i="7"/>
  <c r="A205" i="6"/>
  <c r="A204" i="5"/>
  <c r="A205" i="4"/>
  <c r="A204" i="3"/>
  <c r="A205" i="2"/>
  <c r="D204" i="2"/>
  <c r="D203" i="5"/>
  <c r="D203" i="3"/>
  <c r="B203" i="3"/>
  <c r="E205" i="2"/>
  <c r="P203" i="5"/>
  <c r="E203" i="3"/>
  <c r="Q204" i="6"/>
  <c r="H206" i="7"/>
  <c r="G205" i="8"/>
  <c r="P204" i="6"/>
  <c r="F204" i="2"/>
  <c r="D204" i="4"/>
  <c r="G206" i="9"/>
  <c r="K204" i="6"/>
  <c r="K203" i="5"/>
  <c r="C204" i="4"/>
  <c r="J203" i="5"/>
  <c r="G204" i="6"/>
  <c r="C205" i="7"/>
  <c r="F205" i="8"/>
  <c r="D205" i="8"/>
  <c r="F205" i="2"/>
  <c r="G204" i="2"/>
  <c r="Q203" i="5"/>
  <c r="L204" i="6"/>
  <c r="B204" i="6"/>
  <c r="D206" i="9"/>
  <c r="I203" i="5"/>
  <c r="D204" i="6"/>
  <c r="E206" i="9"/>
  <c r="H205" i="4"/>
  <c r="F203" i="5"/>
  <c r="O203" i="5"/>
  <c r="E203" i="5"/>
  <c r="F206" i="9"/>
  <c r="C204" i="2"/>
  <c r="B206" i="9"/>
  <c r="J204" i="6"/>
  <c r="G203" i="3"/>
  <c r="D205" i="7"/>
  <c r="G203" i="5"/>
  <c r="D205" i="2"/>
  <c r="C203" i="3"/>
  <c r="H205" i="2"/>
  <c r="H204" i="3"/>
  <c r="B205" i="2"/>
  <c r="B205" i="7"/>
  <c r="B204" i="2"/>
  <c r="C203" i="5"/>
  <c r="E204" i="4"/>
  <c r="G204" i="4"/>
  <c r="G205" i="7"/>
  <c r="F204" i="4"/>
  <c r="H203" i="5"/>
  <c r="S203" i="5"/>
  <c r="H204" i="6"/>
  <c r="M203" i="5"/>
  <c r="E204" i="2"/>
  <c r="N203" i="5"/>
  <c r="R203" i="5"/>
  <c r="C205" i="8"/>
  <c r="F205" i="7"/>
  <c r="L203" i="5"/>
  <c r="I204" i="6"/>
  <c r="S204" i="6"/>
  <c r="E204" i="6"/>
  <c r="B203" i="5"/>
  <c r="E205" i="7"/>
  <c r="O204" i="6"/>
  <c r="H207" i="9"/>
  <c r="E205" i="8"/>
  <c r="B205" i="8"/>
  <c r="F204" i="6"/>
  <c r="I207" i="9"/>
  <c r="M204" i="6"/>
  <c r="C206" i="9"/>
  <c r="C204" i="6"/>
  <c r="F203" i="3"/>
  <c r="B204" i="4"/>
  <c r="N204" i="6"/>
  <c r="R204" i="6"/>
  <c r="H206" i="8"/>
  <c r="G205" i="2"/>
  <c r="A208" i="9" l="1"/>
  <c r="A207" i="8"/>
  <c r="A207" i="7"/>
  <c r="A206" i="6"/>
  <c r="A205" i="5"/>
  <c r="A206" i="4"/>
  <c r="A205" i="3"/>
  <c r="A206" i="2"/>
  <c r="C205" i="2"/>
  <c r="Q205" i="6"/>
  <c r="E205" i="6"/>
  <c r="G204" i="3"/>
  <c r="I208" i="9"/>
  <c r="B207" i="9"/>
  <c r="C205" i="6"/>
  <c r="H207" i="7"/>
  <c r="M204" i="5"/>
  <c r="O205" i="6"/>
  <c r="H208" i="9"/>
  <c r="H205" i="6"/>
  <c r="G206" i="8"/>
  <c r="P204" i="5"/>
  <c r="P205" i="6"/>
  <c r="G205" i="6"/>
  <c r="N204" i="5"/>
  <c r="E204" i="3"/>
  <c r="B206" i="7"/>
  <c r="J205" i="6"/>
  <c r="B205" i="4"/>
  <c r="K205" i="6"/>
  <c r="I204" i="5"/>
  <c r="E206" i="2"/>
  <c r="E206" i="7"/>
  <c r="I205" i="6"/>
  <c r="R204" i="5"/>
  <c r="N205" i="6"/>
  <c r="O204" i="5"/>
  <c r="C204" i="3"/>
  <c r="D206" i="7"/>
  <c r="H207" i="8"/>
  <c r="J204" i="5"/>
  <c r="D205" i="6"/>
  <c r="E204" i="5"/>
  <c r="H206" i="4"/>
  <c r="Q204" i="5"/>
  <c r="E207" i="9"/>
  <c r="C204" i="5"/>
  <c r="K204" i="5"/>
  <c r="M205" i="6"/>
  <c r="F207" i="9"/>
  <c r="S205" i="6"/>
  <c r="F205" i="6"/>
  <c r="G207" i="9"/>
  <c r="G205" i="4"/>
  <c r="E206" i="8"/>
  <c r="B205" i="6"/>
  <c r="D207" i="9"/>
  <c r="C206" i="8"/>
  <c r="D204" i="3"/>
  <c r="D204" i="5"/>
  <c r="B206" i="8"/>
  <c r="F204" i="3"/>
  <c r="L205" i="6"/>
  <c r="G206" i="7"/>
  <c r="C206" i="7"/>
  <c r="B204" i="3"/>
  <c r="R205" i="6"/>
  <c r="S204" i="5"/>
  <c r="E205" i="4"/>
  <c r="L204" i="5"/>
  <c r="H204" i="5"/>
  <c r="F204" i="5"/>
  <c r="G204" i="5"/>
  <c r="C205" i="4"/>
  <c r="D205" i="4"/>
  <c r="F206" i="8"/>
  <c r="C207" i="9"/>
  <c r="F205" i="4"/>
  <c r="F206" i="7"/>
  <c r="B204" i="5"/>
  <c r="D206" i="8"/>
  <c r="H205" i="3"/>
  <c r="A209" i="9" l="1"/>
  <c r="A208" i="8"/>
  <c r="A208" i="7"/>
  <c r="A207" i="6"/>
  <c r="A206" i="5"/>
  <c r="A207" i="4"/>
  <c r="A206" i="3"/>
  <c r="A207" i="2"/>
  <c r="D206" i="2"/>
  <c r="I205" i="5"/>
  <c r="E206" i="6"/>
  <c r="E207" i="8"/>
  <c r="G206" i="6"/>
  <c r="H208" i="8"/>
  <c r="B206" i="6"/>
  <c r="E207" i="7"/>
  <c r="D205" i="3"/>
  <c r="M205" i="5"/>
  <c r="F207" i="7"/>
  <c r="C205" i="5"/>
  <c r="H207" i="4"/>
  <c r="C207" i="8"/>
  <c r="B208" i="9"/>
  <c r="C205" i="3"/>
  <c r="F206" i="4"/>
  <c r="D206" i="4"/>
  <c r="I206" i="6"/>
  <c r="N206" i="6"/>
  <c r="H206" i="6"/>
  <c r="J205" i="5"/>
  <c r="F208" i="9"/>
  <c r="C206" i="6"/>
  <c r="F206" i="2"/>
  <c r="D206" i="6"/>
  <c r="N205" i="5"/>
  <c r="H209" i="9"/>
  <c r="R206" i="6"/>
  <c r="H206" i="3"/>
  <c r="G205" i="5"/>
  <c r="O206" i="6"/>
  <c r="E205" i="3"/>
  <c r="H208" i="7"/>
  <c r="L205" i="5"/>
  <c r="F205" i="3"/>
  <c r="E206" i="4"/>
  <c r="D207" i="7"/>
  <c r="K205" i="5"/>
  <c r="B206" i="4"/>
  <c r="C206" i="4"/>
  <c r="B206" i="2"/>
  <c r="C207" i="7"/>
  <c r="F206" i="6"/>
  <c r="I209" i="9"/>
  <c r="J206" i="6"/>
  <c r="R205" i="5"/>
  <c r="L206" i="6"/>
  <c r="E208" i="9"/>
  <c r="M206" i="6"/>
  <c r="O205" i="5"/>
  <c r="S205" i="5"/>
  <c r="G206" i="4"/>
  <c r="G206" i="2"/>
  <c r="E205" i="5"/>
  <c r="H206" i="2"/>
  <c r="C206" i="2"/>
  <c r="D207" i="8"/>
  <c r="P205" i="5"/>
  <c r="Q205" i="5"/>
  <c r="G207" i="7"/>
  <c r="B205" i="3"/>
  <c r="D205" i="5"/>
  <c r="B207" i="7"/>
  <c r="C208" i="9"/>
  <c r="K206" i="6"/>
  <c r="B207" i="8"/>
  <c r="G205" i="3"/>
  <c r="P206" i="6"/>
  <c r="S206" i="6"/>
  <c r="G207" i="8"/>
  <c r="H205" i="5"/>
  <c r="D208" i="9"/>
  <c r="G208" i="9"/>
  <c r="F207" i="8"/>
  <c r="Q206" i="6"/>
  <c r="F205" i="5"/>
  <c r="B205" i="5"/>
  <c r="H207" i="2"/>
  <c r="A210" i="9" l="1"/>
  <c r="A209" i="8"/>
  <c r="A209" i="7"/>
  <c r="A208" i="6"/>
  <c r="A207" i="5"/>
  <c r="A208" i="4"/>
  <c r="A207" i="3"/>
  <c r="A208" i="2"/>
  <c r="F207" i="2"/>
  <c r="B207" i="6"/>
  <c r="C208" i="8"/>
  <c r="E208" i="2"/>
  <c r="B208" i="2"/>
  <c r="F208" i="8"/>
  <c r="J206" i="5"/>
  <c r="G208" i="2"/>
  <c r="B207" i="4"/>
  <c r="L207" i="6"/>
  <c r="B209" i="9"/>
  <c r="J207" i="6"/>
  <c r="C208" i="7"/>
  <c r="H210" i="9"/>
  <c r="F208" i="2"/>
  <c r="H206" i="5"/>
  <c r="E208" i="8"/>
  <c r="N207" i="6"/>
  <c r="G208" i="7"/>
  <c r="G206" i="5"/>
  <c r="H207" i="6"/>
  <c r="M206" i="5"/>
  <c r="C209" i="9"/>
  <c r="G208" i="8"/>
  <c r="C208" i="2"/>
  <c r="G207" i="4"/>
  <c r="E207" i="4"/>
  <c r="F207" i="6"/>
  <c r="O206" i="5"/>
  <c r="K207" i="6"/>
  <c r="E209" i="9"/>
  <c r="R206" i="5"/>
  <c r="C207" i="2"/>
  <c r="E206" i="3"/>
  <c r="D207" i="6"/>
  <c r="G207" i="2"/>
  <c r="O207" i="6"/>
  <c r="H208" i="2"/>
  <c r="B206" i="3"/>
  <c r="L206" i="5"/>
  <c r="I207" i="6"/>
  <c r="D206" i="3"/>
  <c r="H209" i="7"/>
  <c r="Q206" i="5"/>
  <c r="M207" i="6"/>
  <c r="E207" i="6"/>
  <c r="D209" i="9"/>
  <c r="D207" i="2"/>
  <c r="F206" i="5"/>
  <c r="I210" i="9"/>
  <c r="N206" i="5"/>
  <c r="F209" i="9"/>
  <c r="P207" i="6"/>
  <c r="D208" i="2"/>
  <c r="H208" i="4"/>
  <c r="C207" i="4"/>
  <c r="B208" i="8"/>
  <c r="G207" i="6"/>
  <c r="S206" i="5"/>
  <c r="F207" i="4"/>
  <c r="C206" i="3"/>
  <c r="S207" i="6"/>
  <c r="K206" i="5"/>
  <c r="D207" i="4"/>
  <c r="G206" i="3"/>
  <c r="G209" i="9"/>
  <c r="B207" i="2"/>
  <c r="E208" i="7"/>
  <c r="B206" i="5"/>
  <c r="E207" i="2"/>
  <c r="H209" i="8"/>
  <c r="F208" i="7"/>
  <c r="B208" i="7"/>
  <c r="D208" i="8"/>
  <c r="D206" i="5"/>
  <c r="P206" i="5"/>
  <c r="Q207" i="6"/>
  <c r="E206" i="5"/>
  <c r="C207" i="6"/>
  <c r="C206" i="5"/>
  <c r="I206" i="5"/>
  <c r="F206" i="3"/>
  <c r="R207" i="6"/>
  <c r="D208" i="7"/>
  <c r="H207" i="3"/>
  <c r="A211" i="9" l="1"/>
  <c r="A210" i="8"/>
  <c r="A210" i="7"/>
  <c r="A209" i="6"/>
  <c r="A208" i="5"/>
  <c r="A209" i="4"/>
  <c r="A208" i="3"/>
  <c r="A209" i="2"/>
  <c r="H211" i="9"/>
  <c r="H210" i="7"/>
  <c r="E207" i="3"/>
  <c r="C209" i="7"/>
  <c r="D207" i="3"/>
  <c r="K207" i="5"/>
  <c r="F209" i="8"/>
  <c r="C210" i="9"/>
  <c r="O207" i="5"/>
  <c r="B210" i="9"/>
  <c r="E210" i="9"/>
  <c r="O208" i="6"/>
  <c r="N207" i="5"/>
  <c r="L207" i="5"/>
  <c r="C208" i="4"/>
  <c r="H210" i="8"/>
  <c r="P208" i="6"/>
  <c r="D208" i="6"/>
  <c r="E208" i="4"/>
  <c r="E208" i="6"/>
  <c r="C208" i="6"/>
  <c r="H207" i="5"/>
  <c r="G209" i="7"/>
  <c r="F210" i="9"/>
  <c r="N208" i="6"/>
  <c r="B208" i="4"/>
  <c r="B207" i="5"/>
  <c r="I211" i="9"/>
  <c r="R208" i="6"/>
  <c r="B207" i="3"/>
  <c r="I208" i="6"/>
  <c r="G208" i="4"/>
  <c r="F207" i="3"/>
  <c r="S207" i="5"/>
  <c r="Q207" i="5"/>
  <c r="H209" i="4"/>
  <c r="H208" i="6"/>
  <c r="F207" i="5"/>
  <c r="K208" i="6"/>
  <c r="M207" i="5"/>
  <c r="C207" i="3"/>
  <c r="D209" i="7"/>
  <c r="Q208" i="6"/>
  <c r="G209" i="2"/>
  <c r="B208" i="6"/>
  <c r="E209" i="8"/>
  <c r="F208" i="4"/>
  <c r="G207" i="3"/>
  <c r="J207" i="5"/>
  <c r="M208" i="6"/>
  <c r="C207" i="5"/>
  <c r="F209" i="7"/>
  <c r="D209" i="8"/>
  <c r="R207" i="5"/>
  <c r="G208" i="6"/>
  <c r="G210" i="9"/>
  <c r="H208" i="3"/>
  <c r="B209" i="7"/>
  <c r="L208" i="6"/>
  <c r="C209" i="8"/>
  <c r="P207" i="5"/>
  <c r="E209" i="7"/>
  <c r="J208" i="6"/>
  <c r="E207" i="5"/>
  <c r="D208" i="4"/>
  <c r="G207" i="5"/>
  <c r="B209" i="8"/>
  <c r="D207" i="5"/>
  <c r="D210" i="9"/>
  <c r="I207" i="5"/>
  <c r="S208" i="6"/>
  <c r="F208" i="6"/>
  <c r="G209" i="8"/>
  <c r="H209" i="2"/>
  <c r="A212" i="9" l="1"/>
  <c r="A211" i="8"/>
  <c r="A211" i="7"/>
  <c r="A210" i="6"/>
  <c r="A209" i="5"/>
  <c r="A210" i="4"/>
  <c r="A209" i="3"/>
  <c r="A210" i="2"/>
  <c r="B209" i="2"/>
  <c r="F210" i="7"/>
  <c r="B208" i="3"/>
  <c r="Q208" i="5"/>
  <c r="G211" i="9"/>
  <c r="N209" i="6"/>
  <c r="I212" i="9"/>
  <c r="B208" i="5"/>
  <c r="F208" i="5"/>
  <c r="E208" i="5"/>
  <c r="H208" i="5"/>
  <c r="S209" i="6"/>
  <c r="H212" i="9"/>
  <c r="D210" i="2"/>
  <c r="K208" i="5"/>
  <c r="E210" i="2"/>
  <c r="C210" i="7"/>
  <c r="G210" i="7"/>
  <c r="C209" i="2"/>
  <c r="C208" i="3"/>
  <c r="F209" i="2"/>
  <c r="D209" i="4"/>
  <c r="B211" i="9"/>
  <c r="G208" i="5"/>
  <c r="D211" i="9"/>
  <c r="M208" i="5"/>
  <c r="D209" i="6"/>
  <c r="R208" i="5"/>
  <c r="D209" i="2"/>
  <c r="G209" i="6"/>
  <c r="F209" i="4"/>
  <c r="E209" i="4"/>
  <c r="C210" i="8"/>
  <c r="N208" i="5"/>
  <c r="G208" i="3"/>
  <c r="B209" i="4"/>
  <c r="C210" i="2"/>
  <c r="H210" i="4"/>
  <c r="F210" i="2"/>
  <c r="I208" i="5"/>
  <c r="E209" i="2"/>
  <c r="E209" i="6"/>
  <c r="K209" i="6"/>
  <c r="E208" i="3"/>
  <c r="C209" i="6"/>
  <c r="F210" i="8"/>
  <c r="D208" i="3"/>
  <c r="J208" i="5"/>
  <c r="H211" i="8"/>
  <c r="R209" i="6"/>
  <c r="D210" i="8"/>
  <c r="S208" i="5"/>
  <c r="F211" i="9"/>
  <c r="B210" i="8"/>
  <c r="C209" i="4"/>
  <c r="B210" i="7"/>
  <c r="M209" i="6"/>
  <c r="E210" i="8"/>
  <c r="C211" i="9"/>
  <c r="B209" i="6"/>
  <c r="D208" i="5"/>
  <c r="H210" i="2"/>
  <c r="H209" i="6"/>
  <c r="G209" i="4"/>
  <c r="J209" i="6"/>
  <c r="F209" i="6"/>
  <c r="E211" i="9"/>
  <c r="B210" i="2"/>
  <c r="G210" i="2"/>
  <c r="O209" i="6"/>
  <c r="D210" i="7"/>
  <c r="F208" i="3"/>
  <c r="L209" i="6"/>
  <c r="I209" i="6"/>
  <c r="P209" i="6"/>
  <c r="C208" i="5"/>
  <c r="G210" i="8"/>
  <c r="Q209" i="6"/>
  <c r="P208" i="5"/>
  <c r="E210" i="7"/>
  <c r="L208" i="5"/>
  <c r="H211" i="7"/>
  <c r="O208" i="5"/>
  <c r="H209" i="3"/>
  <c r="A213" i="9" l="1"/>
  <c r="A212" i="8"/>
  <c r="A212" i="7"/>
  <c r="A211" i="6"/>
  <c r="A210" i="5"/>
  <c r="A211" i="4"/>
  <c r="A210" i="3"/>
  <c r="A211" i="2"/>
  <c r="I213" i="9"/>
  <c r="J210" i="6"/>
  <c r="D212" i="9"/>
  <c r="B209" i="5"/>
  <c r="I210" i="6"/>
  <c r="N210" i="6"/>
  <c r="F210" i="6"/>
  <c r="G211" i="7"/>
  <c r="E211" i="8"/>
  <c r="M210" i="6"/>
  <c r="B210" i="4"/>
  <c r="C211" i="8"/>
  <c r="S210" i="6"/>
  <c r="Q210" i="6"/>
  <c r="D211" i="8"/>
  <c r="B210" i="6"/>
  <c r="D209" i="5"/>
  <c r="H213" i="9"/>
  <c r="L210" i="6"/>
  <c r="P209" i="5"/>
  <c r="E212" i="9"/>
  <c r="D209" i="3"/>
  <c r="G212" i="9"/>
  <c r="P210" i="6"/>
  <c r="H210" i="3"/>
  <c r="H212" i="7"/>
  <c r="O210" i="6"/>
  <c r="F211" i="8"/>
  <c r="B211" i="7"/>
  <c r="H209" i="5"/>
  <c r="C211" i="7"/>
  <c r="J209" i="5"/>
  <c r="D211" i="7"/>
  <c r="D210" i="4"/>
  <c r="S209" i="5"/>
  <c r="C212" i="9"/>
  <c r="E210" i="4"/>
  <c r="C209" i="5"/>
  <c r="Q209" i="5"/>
  <c r="I209" i="5"/>
  <c r="H212" i="8"/>
  <c r="M209" i="5"/>
  <c r="D210" i="6"/>
  <c r="G210" i="4"/>
  <c r="G211" i="8"/>
  <c r="F209" i="5"/>
  <c r="E209" i="3"/>
  <c r="K210" i="6"/>
  <c r="L209" i="5"/>
  <c r="R210" i="6"/>
  <c r="O209" i="5"/>
  <c r="F210" i="4"/>
  <c r="R209" i="5"/>
  <c r="E209" i="5"/>
  <c r="B212" i="9"/>
  <c r="F209" i="3"/>
  <c r="E211" i="7"/>
  <c r="G209" i="3"/>
  <c r="F212" i="9"/>
  <c r="B209" i="3"/>
  <c r="C210" i="4"/>
  <c r="F211" i="7"/>
  <c r="H211" i="4"/>
  <c r="H210" i="6"/>
  <c r="C209" i="3"/>
  <c r="C210" i="6"/>
  <c r="G210" i="6"/>
  <c r="G209" i="5"/>
  <c r="K209" i="5"/>
  <c r="N209" i="5"/>
  <c r="E210" i="6"/>
  <c r="B211" i="8"/>
  <c r="H211" i="2"/>
  <c r="A214" i="9" l="1"/>
  <c r="A213" i="8"/>
  <c r="A213" i="7"/>
  <c r="A212" i="6"/>
  <c r="A211" i="5"/>
  <c r="A212" i="4"/>
  <c r="A211" i="3"/>
  <c r="A212" i="2"/>
  <c r="G211" i="2"/>
  <c r="I214" i="9"/>
  <c r="N211" i="6"/>
  <c r="O210" i="5"/>
  <c r="K211" i="6"/>
  <c r="F213" i="9"/>
  <c r="C211" i="6"/>
  <c r="E212" i="8"/>
  <c r="E210" i="5"/>
  <c r="D211" i="6"/>
  <c r="C212" i="8"/>
  <c r="F212" i="2"/>
  <c r="H212" i="2"/>
  <c r="P210" i="5"/>
  <c r="G213" i="9"/>
  <c r="F211" i="2"/>
  <c r="Q211" i="6"/>
  <c r="B211" i="6"/>
  <c r="M210" i="5"/>
  <c r="N210" i="5"/>
  <c r="E212" i="7"/>
  <c r="B210" i="3"/>
  <c r="J210" i="5"/>
  <c r="D211" i="2"/>
  <c r="E212" i="2"/>
  <c r="F212" i="8"/>
  <c r="H213" i="8"/>
  <c r="G212" i="8"/>
  <c r="G211" i="4"/>
  <c r="S211" i="6"/>
  <c r="F211" i="6"/>
  <c r="E210" i="3"/>
  <c r="E211" i="4"/>
  <c r="E211" i="2"/>
  <c r="C211" i="4"/>
  <c r="B212" i="2"/>
  <c r="M211" i="6"/>
  <c r="D212" i="2"/>
  <c r="C211" i="2"/>
  <c r="C210" i="5"/>
  <c r="K210" i="5"/>
  <c r="H213" i="7"/>
  <c r="D213" i="9"/>
  <c r="H212" i="4"/>
  <c r="S210" i="5"/>
  <c r="F210" i="3"/>
  <c r="D212" i="8"/>
  <c r="D210" i="5"/>
  <c r="B212" i="8"/>
  <c r="I211" i="6"/>
  <c r="C210" i="3"/>
  <c r="D211" i="4"/>
  <c r="I210" i="5"/>
  <c r="F212" i="7"/>
  <c r="E211" i="6"/>
  <c r="E213" i="9"/>
  <c r="R211" i="6"/>
  <c r="H214" i="9"/>
  <c r="C213" i="9"/>
  <c r="C212" i="2"/>
  <c r="G211" i="6"/>
  <c r="R210" i="5"/>
  <c r="B211" i="2"/>
  <c r="L211" i="6"/>
  <c r="G212" i="2"/>
  <c r="B210" i="5"/>
  <c r="O211" i="6"/>
  <c r="D210" i="3"/>
  <c r="G212" i="7"/>
  <c r="Q210" i="5"/>
  <c r="G210" i="3"/>
  <c r="J211" i="6"/>
  <c r="B212" i="7"/>
  <c r="H211" i="6"/>
  <c r="B211" i="4"/>
  <c r="F210" i="5"/>
  <c r="D212" i="7"/>
  <c r="P211" i="6"/>
  <c r="H210" i="5"/>
  <c r="L210" i="5"/>
  <c r="F211" i="4"/>
  <c r="G210" i="5"/>
  <c r="C212" i="7"/>
  <c r="B213" i="9"/>
  <c r="H211" i="3"/>
  <c r="A215" i="9" l="1"/>
  <c r="A214" i="8"/>
  <c r="A214" i="7"/>
  <c r="A213" i="6"/>
  <c r="A212" i="5"/>
  <c r="A213" i="4"/>
  <c r="A212" i="3"/>
  <c r="A213" i="2"/>
  <c r="H215" i="9"/>
  <c r="B214" i="9"/>
  <c r="F214" i="9"/>
  <c r="N212" i="6"/>
  <c r="O211" i="5"/>
  <c r="H214" i="8"/>
  <c r="F213" i="8"/>
  <c r="B212" i="6"/>
  <c r="D214" i="9"/>
  <c r="C211" i="5"/>
  <c r="H213" i="4"/>
  <c r="O212" i="6"/>
  <c r="E212" i="4"/>
  <c r="M212" i="6"/>
  <c r="E213" i="7"/>
  <c r="D213" i="7"/>
  <c r="E212" i="6"/>
  <c r="C213" i="8"/>
  <c r="F211" i="3"/>
  <c r="C212" i="6"/>
  <c r="I215" i="9"/>
  <c r="H212" i="3"/>
  <c r="Q212" i="6"/>
  <c r="K211" i="5"/>
  <c r="C211" i="3"/>
  <c r="G213" i="7"/>
  <c r="R211" i="5"/>
  <c r="H211" i="5"/>
  <c r="K212" i="6"/>
  <c r="B213" i="7"/>
  <c r="D212" i="4"/>
  <c r="B211" i="3"/>
  <c r="G212" i="4"/>
  <c r="C214" i="9"/>
  <c r="G213" i="8"/>
  <c r="N211" i="5"/>
  <c r="R212" i="6"/>
  <c r="H212" i="6"/>
  <c r="M211" i="5"/>
  <c r="F212" i="6"/>
  <c r="I211" i="5"/>
  <c r="E211" i="3"/>
  <c r="B211" i="5"/>
  <c r="J212" i="6"/>
  <c r="C213" i="7"/>
  <c r="D211" i="5"/>
  <c r="G212" i="6"/>
  <c r="F212" i="4"/>
  <c r="D212" i="6"/>
  <c r="S211" i="5"/>
  <c r="D211" i="3"/>
  <c r="I212" i="6"/>
  <c r="B213" i="8"/>
  <c r="C212" i="4"/>
  <c r="J211" i="5"/>
  <c r="P212" i="6"/>
  <c r="S212" i="6"/>
  <c r="P211" i="5"/>
  <c r="G211" i="3"/>
  <c r="G211" i="5"/>
  <c r="B212" i="4"/>
  <c r="E211" i="5"/>
  <c r="F211" i="5"/>
  <c r="G214" i="9"/>
  <c r="Q211" i="5"/>
  <c r="L212" i="6"/>
  <c r="D213" i="8"/>
  <c r="E213" i="8"/>
  <c r="F213" i="7"/>
  <c r="L211" i="5"/>
  <c r="E214" i="9"/>
  <c r="H214" i="7"/>
  <c r="F213" i="2"/>
  <c r="A216" i="9" l="1"/>
  <c r="A215" i="8"/>
  <c r="A215" i="7"/>
  <c r="A214" i="6"/>
  <c r="A213" i="5"/>
  <c r="A214" i="4"/>
  <c r="A213" i="3"/>
  <c r="A214" i="2"/>
  <c r="D213" i="2"/>
  <c r="F212" i="3"/>
  <c r="M213" i="6"/>
  <c r="R213" i="6"/>
  <c r="R212" i="5"/>
  <c r="F213" i="6"/>
  <c r="G215" i="9"/>
  <c r="O213" i="6"/>
  <c r="G214" i="7"/>
  <c r="Q213" i="6"/>
  <c r="G214" i="8"/>
  <c r="B214" i="7"/>
  <c r="E213" i="2"/>
  <c r="E215" i="9"/>
  <c r="C212" i="5"/>
  <c r="F214" i="7"/>
  <c r="F213" i="4"/>
  <c r="O212" i="5"/>
  <c r="D212" i="3"/>
  <c r="D213" i="6"/>
  <c r="F214" i="8"/>
  <c r="B213" i="6"/>
  <c r="B212" i="3"/>
  <c r="H213" i="2"/>
  <c r="C214" i="7"/>
  <c r="C213" i="4"/>
  <c r="D214" i="7"/>
  <c r="B213" i="2"/>
  <c r="C213" i="6"/>
  <c r="E214" i="7"/>
  <c r="N213" i="6"/>
  <c r="F215" i="9"/>
  <c r="P212" i="5"/>
  <c r="H215" i="8"/>
  <c r="G213" i="6"/>
  <c r="E213" i="6"/>
  <c r="Q212" i="5"/>
  <c r="E212" i="5"/>
  <c r="G213" i="2"/>
  <c r="C212" i="3"/>
  <c r="S213" i="6"/>
  <c r="H214" i="4"/>
  <c r="I216" i="9"/>
  <c r="D214" i="8"/>
  <c r="B213" i="4"/>
  <c r="C214" i="8"/>
  <c r="I212" i="5"/>
  <c r="H213" i="3"/>
  <c r="H212" i="5"/>
  <c r="D215" i="9"/>
  <c r="H216" i="9"/>
  <c r="K213" i="6"/>
  <c r="E213" i="4"/>
  <c r="C215" i="9"/>
  <c r="D213" i="4"/>
  <c r="C213" i="2"/>
  <c r="I213" i="6"/>
  <c r="E212" i="3"/>
  <c r="J212" i="5"/>
  <c r="G212" i="5"/>
  <c r="F212" i="5"/>
  <c r="E214" i="8"/>
  <c r="H213" i="6"/>
  <c r="M212" i="5"/>
  <c r="J213" i="6"/>
  <c r="B214" i="8"/>
  <c r="K212" i="5"/>
  <c r="D212" i="5"/>
  <c r="G213" i="4"/>
  <c r="P213" i="6"/>
  <c r="B212" i="5"/>
  <c r="L213" i="6"/>
  <c r="L212" i="5"/>
  <c r="S212" i="5"/>
  <c r="B215" i="9"/>
  <c r="N212" i="5"/>
  <c r="G212" i="3"/>
  <c r="H215" i="7"/>
  <c r="F214" i="2"/>
  <c r="A217" i="9" l="1"/>
  <c r="A216" i="8"/>
  <c r="A216" i="7"/>
  <c r="A215" i="6"/>
  <c r="A214" i="5"/>
  <c r="A215" i="4"/>
  <c r="A214" i="3"/>
  <c r="A215" i="2"/>
  <c r="H214" i="2"/>
  <c r="O213" i="5"/>
  <c r="M214" i="6"/>
  <c r="O214" i="6"/>
  <c r="C216" i="9"/>
  <c r="E215" i="7"/>
  <c r="Q213" i="5"/>
  <c r="B213" i="3"/>
  <c r="B216" i="9"/>
  <c r="H216" i="7"/>
  <c r="D214" i="2"/>
  <c r="C214" i="4"/>
  <c r="E214" i="2"/>
  <c r="E216" i="9"/>
  <c r="H217" i="9"/>
  <c r="D215" i="8"/>
  <c r="C213" i="5"/>
  <c r="B213" i="5"/>
  <c r="C215" i="8"/>
  <c r="H216" i="8"/>
  <c r="H214" i="3"/>
  <c r="Q214" i="6"/>
  <c r="E213" i="3"/>
  <c r="H213" i="5"/>
  <c r="C214" i="2"/>
  <c r="N214" i="6"/>
  <c r="J214" i="6"/>
  <c r="R214" i="6"/>
  <c r="M213" i="5"/>
  <c r="C214" i="6"/>
  <c r="J213" i="5"/>
  <c r="F214" i="6"/>
  <c r="B215" i="7"/>
  <c r="G213" i="3"/>
  <c r="L214" i="6"/>
  <c r="G214" i="2"/>
  <c r="F214" i="4"/>
  <c r="G216" i="9"/>
  <c r="K214" i="6"/>
  <c r="G215" i="8"/>
  <c r="P213" i="5"/>
  <c r="C213" i="3"/>
  <c r="D214" i="4"/>
  <c r="B215" i="8"/>
  <c r="S214" i="6"/>
  <c r="B214" i="2"/>
  <c r="D215" i="7"/>
  <c r="H214" i="6"/>
  <c r="E214" i="6"/>
  <c r="P214" i="6"/>
  <c r="S213" i="5"/>
  <c r="G213" i="5"/>
  <c r="F216" i="9"/>
  <c r="L213" i="5"/>
  <c r="D213" i="3"/>
  <c r="R213" i="5"/>
  <c r="I214" i="6"/>
  <c r="C215" i="7"/>
  <c r="G215" i="7"/>
  <c r="G214" i="6"/>
  <c r="B214" i="4"/>
  <c r="G214" i="4"/>
  <c r="F215" i="8"/>
  <c r="F213" i="3"/>
  <c r="D216" i="9"/>
  <c r="F215" i="7"/>
  <c r="D213" i="5"/>
  <c r="E215" i="8"/>
  <c r="D214" i="6"/>
  <c r="N213" i="5"/>
  <c r="E213" i="5"/>
  <c r="E214" i="4"/>
  <c r="K213" i="5"/>
  <c r="I217" i="9"/>
  <c r="H215" i="4"/>
  <c r="F213" i="5"/>
  <c r="I213" i="5"/>
  <c r="B214" i="6"/>
  <c r="G215" i="2"/>
  <c r="C215" i="2"/>
  <c r="A218" i="9" l="1"/>
  <c r="A217" i="8"/>
  <c r="A217" i="7"/>
  <c r="A216" i="6"/>
  <c r="A215" i="5"/>
  <c r="A216" i="4"/>
  <c r="A215" i="3"/>
  <c r="A216" i="2"/>
  <c r="B215" i="2"/>
  <c r="D215" i="6"/>
  <c r="G217" i="9"/>
  <c r="S215" i="6"/>
  <c r="Q215" i="6"/>
  <c r="M215" i="6"/>
  <c r="F214" i="3"/>
  <c r="R214" i="5"/>
  <c r="G216" i="7"/>
  <c r="F215" i="2"/>
  <c r="H217" i="8"/>
  <c r="E215" i="2"/>
  <c r="O214" i="5"/>
  <c r="I218" i="9"/>
  <c r="G215" i="4"/>
  <c r="D214" i="5"/>
  <c r="B217" i="9"/>
  <c r="E215" i="6"/>
  <c r="F216" i="8"/>
  <c r="O215" i="6"/>
  <c r="Q214" i="5"/>
  <c r="I214" i="5"/>
  <c r="B214" i="3"/>
  <c r="R215" i="6"/>
  <c r="E217" i="9"/>
  <c r="H215" i="2"/>
  <c r="B216" i="8"/>
  <c r="B214" i="5"/>
  <c r="S214" i="5"/>
  <c r="C215" i="6"/>
  <c r="F215" i="6"/>
  <c r="B216" i="7"/>
  <c r="D214" i="3"/>
  <c r="E215" i="4"/>
  <c r="H215" i="3"/>
  <c r="J215" i="6"/>
  <c r="C217" i="9"/>
  <c r="C214" i="5"/>
  <c r="D215" i="2"/>
  <c r="K214" i="5"/>
  <c r="N215" i="6"/>
  <c r="G214" i="3"/>
  <c r="C214" i="3"/>
  <c r="H216" i="4"/>
  <c r="B215" i="4"/>
  <c r="G216" i="8"/>
  <c r="B215" i="6"/>
  <c r="M214" i="5"/>
  <c r="E216" i="2"/>
  <c r="L214" i="5"/>
  <c r="D215" i="4"/>
  <c r="P214" i="5"/>
  <c r="H218" i="9"/>
  <c r="E214" i="3"/>
  <c r="K215" i="6"/>
  <c r="J214" i="5"/>
  <c r="C216" i="8"/>
  <c r="F214" i="5"/>
  <c r="E216" i="8"/>
  <c r="P215" i="6"/>
  <c r="L215" i="6"/>
  <c r="F216" i="7"/>
  <c r="E214" i="5"/>
  <c r="D217" i="9"/>
  <c r="H215" i="6"/>
  <c r="D216" i="7"/>
  <c r="F217" i="9"/>
  <c r="H214" i="5"/>
  <c r="I215" i="6"/>
  <c r="C216" i="7"/>
  <c r="N214" i="5"/>
  <c r="F215" i="4"/>
  <c r="G215" i="6"/>
  <c r="C215" i="4"/>
  <c r="E216" i="7"/>
  <c r="G214" i="5"/>
  <c r="D216" i="8"/>
  <c r="H217" i="7"/>
  <c r="D216" i="2"/>
  <c r="A219" i="9" l="1"/>
  <c r="A218" i="8"/>
  <c r="A218" i="7"/>
  <c r="A217" i="6"/>
  <c r="A216" i="5"/>
  <c r="A217" i="4"/>
  <c r="A216" i="3"/>
  <c r="A217" i="2"/>
  <c r="H216" i="2"/>
  <c r="C215" i="5"/>
  <c r="K215" i="5"/>
  <c r="G216" i="4"/>
  <c r="E217" i="7"/>
  <c r="C217" i="7"/>
  <c r="E215" i="3"/>
  <c r="C218" i="9"/>
  <c r="M216" i="6"/>
  <c r="R215" i="5"/>
  <c r="P215" i="5"/>
  <c r="F216" i="2"/>
  <c r="B216" i="4"/>
  <c r="G215" i="5"/>
  <c r="H216" i="6"/>
  <c r="D216" i="4"/>
  <c r="C216" i="6"/>
  <c r="E218" i="9"/>
  <c r="G218" i="9"/>
  <c r="E216" i="6"/>
  <c r="G215" i="3"/>
  <c r="H215" i="5"/>
  <c r="H216" i="3"/>
  <c r="C216" i="2"/>
  <c r="F216" i="4"/>
  <c r="P216" i="6"/>
  <c r="C216" i="4"/>
  <c r="E215" i="5"/>
  <c r="G217" i="8"/>
  <c r="I216" i="6"/>
  <c r="O216" i="6"/>
  <c r="L216" i="6"/>
  <c r="M215" i="5"/>
  <c r="B218" i="9"/>
  <c r="G216" i="2"/>
  <c r="F218" i="9"/>
  <c r="D217" i="8"/>
  <c r="H218" i="8"/>
  <c r="J215" i="5"/>
  <c r="I219" i="9"/>
  <c r="H217" i="4"/>
  <c r="D217" i="7"/>
  <c r="B215" i="5"/>
  <c r="F216" i="6"/>
  <c r="B216" i="2"/>
  <c r="I215" i="5"/>
  <c r="F215" i="5"/>
  <c r="E216" i="4"/>
  <c r="B217" i="8"/>
  <c r="G216" i="6"/>
  <c r="O215" i="5"/>
  <c r="D215" i="3"/>
  <c r="F217" i="7"/>
  <c r="D216" i="6"/>
  <c r="L215" i="5"/>
  <c r="S216" i="6"/>
  <c r="H219" i="9"/>
  <c r="K216" i="6"/>
  <c r="B217" i="7"/>
  <c r="E217" i="8"/>
  <c r="N215" i="5"/>
  <c r="C215" i="3"/>
  <c r="Q215" i="5"/>
  <c r="F215" i="3"/>
  <c r="G217" i="7"/>
  <c r="F217" i="8"/>
  <c r="N216" i="6"/>
  <c r="R216" i="6"/>
  <c r="D217" i="2"/>
  <c r="D218" i="9"/>
  <c r="J216" i="6"/>
  <c r="S215" i="5"/>
  <c r="B216" i="6"/>
  <c r="D215" i="5"/>
  <c r="B215" i="3"/>
  <c r="Q216" i="6"/>
  <c r="C217" i="8"/>
  <c r="H218" i="7"/>
  <c r="A220" i="9" l="1"/>
  <c r="A219" i="8"/>
  <c r="A219" i="7"/>
  <c r="A218" i="6"/>
  <c r="A217" i="5"/>
  <c r="A218" i="4"/>
  <c r="A217" i="3"/>
  <c r="A218" i="2"/>
  <c r="E217" i="2"/>
  <c r="D216" i="5"/>
  <c r="E216" i="3"/>
  <c r="M217" i="6"/>
  <c r="F219" i="9"/>
  <c r="O216" i="5"/>
  <c r="B217" i="6"/>
  <c r="C217" i="2"/>
  <c r="G218" i="8"/>
  <c r="P216" i="5"/>
  <c r="C218" i="8"/>
  <c r="E217" i="6"/>
  <c r="I216" i="5"/>
  <c r="G218" i="7"/>
  <c r="B216" i="5"/>
  <c r="B217" i="2"/>
  <c r="D217" i="4"/>
  <c r="H216" i="5"/>
  <c r="G216" i="5"/>
  <c r="E217" i="4"/>
  <c r="E218" i="7"/>
  <c r="H217" i="3"/>
  <c r="J217" i="6"/>
  <c r="N217" i="6"/>
  <c r="H217" i="2"/>
  <c r="B218" i="7"/>
  <c r="F218" i="8"/>
  <c r="H217" i="6"/>
  <c r="C217" i="6"/>
  <c r="B219" i="9"/>
  <c r="G217" i="6"/>
  <c r="F218" i="7"/>
  <c r="K217" i="6"/>
  <c r="Q216" i="5"/>
  <c r="G219" i="9"/>
  <c r="F216" i="5"/>
  <c r="M216" i="5"/>
  <c r="D216" i="3"/>
  <c r="N216" i="5"/>
  <c r="B217" i="4"/>
  <c r="L216" i="5"/>
  <c r="R217" i="6"/>
  <c r="C218" i="7"/>
  <c r="D218" i="8"/>
  <c r="G217" i="2"/>
  <c r="S217" i="6"/>
  <c r="E218" i="8"/>
  <c r="S216" i="5"/>
  <c r="E219" i="9"/>
  <c r="G217" i="4"/>
  <c r="O217" i="6"/>
  <c r="C219" i="9"/>
  <c r="C216" i="5"/>
  <c r="K216" i="5"/>
  <c r="P217" i="6"/>
  <c r="F216" i="3"/>
  <c r="C216" i="3"/>
  <c r="F217" i="6"/>
  <c r="H218" i="4"/>
  <c r="F217" i="2"/>
  <c r="E216" i="5"/>
  <c r="J216" i="5"/>
  <c r="H219" i="8"/>
  <c r="C217" i="4"/>
  <c r="I217" i="6"/>
  <c r="I220" i="9"/>
  <c r="B216" i="3"/>
  <c r="H220" i="9"/>
  <c r="G218" i="2"/>
  <c r="L217" i="6"/>
  <c r="G216" i="3"/>
  <c r="F217" i="4"/>
  <c r="D219" i="9"/>
  <c r="H219" i="7"/>
  <c r="Q217" i="6"/>
  <c r="B218" i="8"/>
  <c r="D218" i="7"/>
  <c r="D217" i="6"/>
  <c r="R216" i="5"/>
  <c r="C218" i="2"/>
  <c r="A221" i="9" l="1"/>
  <c r="A220" i="8"/>
  <c r="A220" i="7"/>
  <c r="A219" i="6"/>
  <c r="A218" i="5"/>
  <c r="A219" i="4"/>
  <c r="A218" i="3"/>
  <c r="A219" i="2"/>
  <c r="D218" i="2"/>
  <c r="O217" i="5"/>
  <c r="D220" i="9"/>
  <c r="K218" i="6"/>
  <c r="C218" i="4"/>
  <c r="D219" i="7"/>
  <c r="E217" i="5"/>
  <c r="C217" i="3"/>
  <c r="B218" i="6"/>
  <c r="G218" i="6"/>
  <c r="C219" i="7"/>
  <c r="D218" i="6"/>
  <c r="D219" i="8"/>
  <c r="H218" i="2"/>
  <c r="L217" i="5"/>
  <c r="M218" i="6"/>
  <c r="E218" i="4"/>
  <c r="Q218" i="6"/>
  <c r="F220" i="9"/>
  <c r="F218" i="4"/>
  <c r="H220" i="8"/>
  <c r="H218" i="3"/>
  <c r="D218" i="4"/>
  <c r="E220" i="9"/>
  <c r="E218" i="2"/>
  <c r="C220" i="9"/>
  <c r="E219" i="2"/>
  <c r="G219" i="7"/>
  <c r="G217" i="5"/>
  <c r="H217" i="5"/>
  <c r="I217" i="5"/>
  <c r="F219" i="2"/>
  <c r="S217" i="5"/>
  <c r="N217" i="5"/>
  <c r="H219" i="2"/>
  <c r="D217" i="5"/>
  <c r="C219" i="2"/>
  <c r="F218" i="2"/>
  <c r="G217" i="3"/>
  <c r="B217" i="3"/>
  <c r="D219" i="2"/>
  <c r="I221" i="9"/>
  <c r="F219" i="7"/>
  <c r="G218" i="4"/>
  <c r="G220" i="9"/>
  <c r="S218" i="6"/>
  <c r="H219" i="4"/>
  <c r="N218" i="6"/>
  <c r="B218" i="2"/>
  <c r="P218" i="6"/>
  <c r="M217" i="5"/>
  <c r="B218" i="4"/>
  <c r="F218" i="6"/>
  <c r="I218" i="6"/>
  <c r="E218" i="6"/>
  <c r="R217" i="5"/>
  <c r="C217" i="5"/>
  <c r="C218" i="6"/>
  <c r="B220" i="9"/>
  <c r="B219" i="7"/>
  <c r="H221" i="9"/>
  <c r="H218" i="6"/>
  <c r="F219" i="8"/>
  <c r="P217" i="5"/>
  <c r="B217" i="5"/>
  <c r="F217" i="5"/>
  <c r="D217" i="3"/>
  <c r="B219" i="8"/>
  <c r="J217" i="5"/>
  <c r="F217" i="3"/>
  <c r="G219" i="8"/>
  <c r="E219" i="7"/>
  <c r="B219" i="2"/>
  <c r="G219" i="2"/>
  <c r="L218" i="6"/>
  <c r="E217" i="3"/>
  <c r="Q217" i="5"/>
  <c r="R218" i="6"/>
  <c r="E219" i="8"/>
  <c r="J218" i="6"/>
  <c r="O218" i="6"/>
  <c r="K217" i="5"/>
  <c r="C219" i="8"/>
  <c r="H220" i="7"/>
  <c r="A222" i="9" l="1"/>
  <c r="A221" i="8"/>
  <c r="A221" i="7"/>
  <c r="A220" i="6"/>
  <c r="A219" i="5"/>
  <c r="A220" i="4"/>
  <c r="A219" i="3"/>
  <c r="A220" i="2"/>
  <c r="H222" i="9"/>
  <c r="P218" i="5"/>
  <c r="D218" i="3"/>
  <c r="R218" i="5"/>
  <c r="G218" i="5"/>
  <c r="B218" i="5"/>
  <c r="B219" i="6"/>
  <c r="F221" i="9"/>
  <c r="G219" i="4"/>
  <c r="N219" i="6"/>
  <c r="L219" i="6"/>
  <c r="D218" i="5"/>
  <c r="C220" i="8"/>
  <c r="I219" i="6"/>
  <c r="B220" i="7"/>
  <c r="E220" i="7"/>
  <c r="F219" i="4"/>
  <c r="R219" i="6"/>
  <c r="C221" i="9"/>
  <c r="C218" i="3"/>
  <c r="H218" i="5"/>
  <c r="H219" i="6"/>
  <c r="B218" i="3"/>
  <c r="H220" i="4"/>
  <c r="K218" i="5"/>
  <c r="G219" i="6"/>
  <c r="D220" i="8"/>
  <c r="B219" i="4"/>
  <c r="H221" i="7"/>
  <c r="C219" i="6"/>
  <c r="E218" i="5"/>
  <c r="G218" i="3"/>
  <c r="G220" i="8"/>
  <c r="H219" i="3"/>
  <c r="F218" i="3"/>
  <c r="I218" i="5"/>
  <c r="D221" i="9"/>
  <c r="M218" i="5"/>
  <c r="E221" i="9"/>
  <c r="E218" i="3"/>
  <c r="L218" i="5"/>
  <c r="C218" i="5"/>
  <c r="K219" i="6"/>
  <c r="D220" i="7"/>
  <c r="J219" i="6"/>
  <c r="G221" i="9"/>
  <c r="I222" i="9"/>
  <c r="C220" i="7"/>
  <c r="Q219" i="6"/>
  <c r="E219" i="4"/>
  <c r="M219" i="6"/>
  <c r="F220" i="8"/>
  <c r="B220" i="8"/>
  <c r="F219" i="6"/>
  <c r="E220" i="2"/>
  <c r="N218" i="5"/>
  <c r="G220" i="7"/>
  <c r="J218" i="5"/>
  <c r="E220" i="8"/>
  <c r="F218" i="5"/>
  <c r="E219" i="6"/>
  <c r="H221" i="8"/>
  <c r="S219" i="6"/>
  <c r="B221" i="9"/>
  <c r="Q218" i="5"/>
  <c r="F220" i="7"/>
  <c r="D219" i="4"/>
  <c r="S218" i="5"/>
  <c r="O219" i="6"/>
  <c r="O218" i="5"/>
  <c r="P219" i="6"/>
  <c r="D219" i="6"/>
  <c r="C219" i="4"/>
  <c r="G220" i="2"/>
  <c r="A223" i="9" l="1"/>
  <c r="A222" i="8"/>
  <c r="A222" i="7"/>
  <c r="A221" i="6"/>
  <c r="A220" i="5"/>
  <c r="A221" i="4"/>
  <c r="A220" i="3"/>
  <c r="A221" i="2"/>
  <c r="F220" i="2"/>
  <c r="D219" i="5"/>
  <c r="S220" i="6"/>
  <c r="G219" i="5"/>
  <c r="O220" i="6"/>
  <c r="E221" i="7"/>
  <c r="H222" i="8"/>
  <c r="H221" i="2"/>
  <c r="R220" i="6"/>
  <c r="E222" i="9"/>
  <c r="P220" i="6"/>
  <c r="D221" i="8"/>
  <c r="D219" i="3"/>
  <c r="H220" i="2"/>
  <c r="E219" i="3"/>
  <c r="C222" i="9"/>
  <c r="B219" i="3"/>
  <c r="G219" i="3"/>
  <c r="E220" i="6"/>
  <c r="C220" i="6"/>
  <c r="L219" i="5"/>
  <c r="H221" i="4"/>
  <c r="I220" i="6"/>
  <c r="G221" i="2"/>
  <c r="F219" i="5"/>
  <c r="F221" i="2"/>
  <c r="D220" i="2"/>
  <c r="G222" i="9"/>
  <c r="M220" i="6"/>
  <c r="S219" i="5"/>
  <c r="E219" i="5"/>
  <c r="Q219" i="5"/>
  <c r="F220" i="6"/>
  <c r="D222" i="9"/>
  <c r="P219" i="5"/>
  <c r="E221" i="8"/>
  <c r="H219" i="5"/>
  <c r="C220" i="4"/>
  <c r="B220" i="6"/>
  <c r="B221" i="2"/>
  <c r="F220" i="4"/>
  <c r="B220" i="2"/>
  <c r="C219" i="5"/>
  <c r="Q220" i="6"/>
  <c r="E220" i="4"/>
  <c r="G220" i="4"/>
  <c r="F222" i="9"/>
  <c r="C219" i="3"/>
  <c r="D221" i="2"/>
  <c r="K220" i="6"/>
  <c r="J220" i="6"/>
  <c r="N220" i="6"/>
  <c r="G221" i="8"/>
  <c r="C220" i="2"/>
  <c r="B220" i="4"/>
  <c r="D220" i="6"/>
  <c r="I223" i="9"/>
  <c r="J219" i="5"/>
  <c r="B219" i="5"/>
  <c r="F221" i="7"/>
  <c r="M219" i="5"/>
  <c r="L220" i="6"/>
  <c r="H223" i="9"/>
  <c r="R219" i="5"/>
  <c r="D220" i="4"/>
  <c r="G221" i="7"/>
  <c r="H220" i="3"/>
  <c r="K219" i="5"/>
  <c r="B222" i="9"/>
  <c r="C221" i="2"/>
  <c r="C221" i="7"/>
  <c r="F221" i="8"/>
  <c r="H220" i="6"/>
  <c r="D221" i="7"/>
  <c r="C221" i="8"/>
  <c r="B221" i="8"/>
  <c r="N219" i="5"/>
  <c r="B221" i="7"/>
  <c r="O219" i="5"/>
  <c r="G220" i="6"/>
  <c r="I219" i="5"/>
  <c r="E221" i="2"/>
  <c r="F219" i="3"/>
  <c r="H222" i="7"/>
  <c r="A224" i="9" l="1"/>
  <c r="A223" i="8"/>
  <c r="A223" i="7"/>
  <c r="A222" i="6"/>
  <c r="A221" i="5"/>
  <c r="A222" i="4"/>
  <c r="A221" i="3"/>
  <c r="A222" i="2"/>
  <c r="H224" i="9"/>
  <c r="E222" i="8"/>
  <c r="L220" i="5"/>
  <c r="S221" i="6"/>
  <c r="K220" i="5"/>
  <c r="B220" i="3"/>
  <c r="H220" i="5"/>
  <c r="C222" i="8"/>
  <c r="B222" i="8"/>
  <c r="S220" i="5"/>
  <c r="B223" i="9"/>
  <c r="P221" i="6"/>
  <c r="B222" i="2"/>
  <c r="G222" i="2"/>
  <c r="O220" i="5"/>
  <c r="R221" i="6"/>
  <c r="J221" i="6"/>
  <c r="C222" i="7"/>
  <c r="C221" i="6"/>
  <c r="H222" i="2"/>
  <c r="F222" i="8"/>
  <c r="F222" i="2"/>
  <c r="B222" i="7"/>
  <c r="G221" i="4"/>
  <c r="G222" i="8"/>
  <c r="K221" i="6"/>
  <c r="G223" i="9"/>
  <c r="C221" i="4"/>
  <c r="D221" i="4"/>
  <c r="D220" i="5"/>
  <c r="D222" i="7"/>
  <c r="H222" i="4"/>
  <c r="D220" i="3"/>
  <c r="F223" i="9"/>
  <c r="O221" i="6"/>
  <c r="E222" i="2"/>
  <c r="M220" i="5"/>
  <c r="E223" i="9"/>
  <c r="I221" i="6"/>
  <c r="N220" i="5"/>
  <c r="F222" i="7"/>
  <c r="E222" i="7"/>
  <c r="M221" i="6"/>
  <c r="C223" i="9"/>
  <c r="Q221" i="6"/>
  <c r="R220" i="5"/>
  <c r="C220" i="5"/>
  <c r="Q220" i="5"/>
  <c r="G222" i="7"/>
  <c r="E220" i="3"/>
  <c r="F220" i="5"/>
  <c r="B220" i="5"/>
  <c r="B221" i="6"/>
  <c r="H221" i="6"/>
  <c r="F221" i="6"/>
  <c r="D222" i="8"/>
  <c r="C220" i="3"/>
  <c r="F220" i="3"/>
  <c r="G221" i="6"/>
  <c r="E220" i="5"/>
  <c r="P220" i="5"/>
  <c r="J220" i="5"/>
  <c r="B221" i="4"/>
  <c r="E221" i="6"/>
  <c r="F221" i="4"/>
  <c r="G220" i="5"/>
  <c r="H223" i="8"/>
  <c r="C222" i="2"/>
  <c r="D223" i="9"/>
  <c r="I220" i="5"/>
  <c r="N221" i="6"/>
  <c r="E221" i="4"/>
  <c r="I224" i="9"/>
  <c r="G220" i="3"/>
  <c r="D221" i="6"/>
  <c r="H221" i="3"/>
  <c r="L221" i="6"/>
  <c r="H223" i="7"/>
  <c r="D222" i="2"/>
  <c r="A225" i="9" l="1"/>
  <c r="A224" i="8"/>
  <c r="A224" i="7"/>
  <c r="A223" i="6"/>
  <c r="A222" i="5"/>
  <c r="A223" i="4"/>
  <c r="A222" i="3"/>
  <c r="A223" i="2"/>
  <c r="I225" i="9"/>
  <c r="O221" i="5"/>
  <c r="D223" i="8"/>
  <c r="H225" i="9"/>
  <c r="Q221" i="5"/>
  <c r="G222" i="4"/>
  <c r="H224" i="7"/>
  <c r="L222" i="6"/>
  <c r="F222" i="6"/>
  <c r="R222" i="6"/>
  <c r="G221" i="3"/>
  <c r="G223" i="8"/>
  <c r="B223" i="8"/>
  <c r="D221" i="3"/>
  <c r="F223" i="2"/>
  <c r="E223" i="7"/>
  <c r="D222" i="6"/>
  <c r="E222" i="4"/>
  <c r="N221" i="5"/>
  <c r="E221" i="3"/>
  <c r="D223" i="7"/>
  <c r="P222" i="6"/>
  <c r="N222" i="6"/>
  <c r="F221" i="3"/>
  <c r="B223" i="2"/>
  <c r="K222" i="6"/>
  <c r="C223" i="7"/>
  <c r="H223" i="4"/>
  <c r="J221" i="5"/>
  <c r="S222" i="6"/>
  <c r="B223" i="7"/>
  <c r="B222" i="4"/>
  <c r="D224" i="9"/>
  <c r="B222" i="6"/>
  <c r="C221" i="3"/>
  <c r="G221" i="5"/>
  <c r="G222" i="6"/>
  <c r="E221" i="5"/>
  <c r="P221" i="5"/>
  <c r="G223" i="2"/>
  <c r="B221" i="3"/>
  <c r="E222" i="6"/>
  <c r="I221" i="5"/>
  <c r="C224" i="9"/>
  <c r="C221" i="5"/>
  <c r="I222" i="6"/>
  <c r="S221" i="5"/>
  <c r="B221" i="5"/>
  <c r="E223" i="8"/>
  <c r="D221" i="5"/>
  <c r="C223" i="2"/>
  <c r="K221" i="5"/>
  <c r="C222" i="4"/>
  <c r="F224" i="9"/>
  <c r="C222" i="6"/>
  <c r="J222" i="6"/>
  <c r="G224" i="9"/>
  <c r="F223" i="7"/>
  <c r="Q222" i="6"/>
  <c r="H223" i="2"/>
  <c r="H221" i="5"/>
  <c r="M222" i="6"/>
  <c r="H222" i="6"/>
  <c r="M221" i="5"/>
  <c r="C223" i="8"/>
  <c r="D223" i="2"/>
  <c r="E224" i="9"/>
  <c r="G223" i="7"/>
  <c r="H224" i="8"/>
  <c r="B224" i="9"/>
  <c r="E223" i="2"/>
  <c r="D222" i="4"/>
  <c r="F222" i="4"/>
  <c r="H222" i="3"/>
  <c r="F223" i="8"/>
  <c r="O222" i="6"/>
  <c r="F221" i="5"/>
  <c r="L221" i="5"/>
  <c r="R221" i="5"/>
  <c r="A226" i="9" l="1"/>
  <c r="A225" i="8"/>
  <c r="A225" i="7"/>
  <c r="A224" i="6"/>
  <c r="A223" i="5"/>
  <c r="A224" i="4"/>
  <c r="A223" i="3"/>
  <c r="A224" i="2"/>
  <c r="H226" i="9"/>
  <c r="G222" i="3"/>
  <c r="D224" i="2"/>
  <c r="E225" i="9"/>
  <c r="N223" i="6"/>
  <c r="S222" i="5"/>
  <c r="B224" i="8"/>
  <c r="C222" i="5"/>
  <c r="B222" i="3"/>
  <c r="C223" i="4"/>
  <c r="C222" i="3"/>
  <c r="Q223" i="6"/>
  <c r="H223" i="6"/>
  <c r="P222" i="5"/>
  <c r="E224" i="2"/>
  <c r="F223" i="6"/>
  <c r="G224" i="8"/>
  <c r="K222" i="5"/>
  <c r="Q222" i="5"/>
  <c r="D224" i="8"/>
  <c r="O223" i="6"/>
  <c r="L222" i="5"/>
  <c r="S223" i="6"/>
  <c r="G224" i="7"/>
  <c r="E222" i="3"/>
  <c r="B223" i="4"/>
  <c r="C224" i="2"/>
  <c r="E224" i="8"/>
  <c r="F224" i="7"/>
  <c r="F224" i="2"/>
  <c r="R222" i="5"/>
  <c r="D223" i="4"/>
  <c r="N222" i="5"/>
  <c r="C225" i="9"/>
  <c r="B222" i="5"/>
  <c r="H225" i="7"/>
  <c r="P223" i="6"/>
  <c r="M222" i="5"/>
  <c r="F222" i="3"/>
  <c r="H223" i="3"/>
  <c r="G225" i="9"/>
  <c r="C223" i="6"/>
  <c r="G223" i="4"/>
  <c r="L223" i="6"/>
  <c r="D225" i="9"/>
  <c r="R223" i="6"/>
  <c r="F224" i="8"/>
  <c r="J223" i="6"/>
  <c r="I223" i="6"/>
  <c r="C224" i="8"/>
  <c r="D222" i="5"/>
  <c r="F222" i="5"/>
  <c r="D223" i="6"/>
  <c r="J222" i="5"/>
  <c r="I226" i="9"/>
  <c r="M223" i="6"/>
  <c r="E222" i="5"/>
  <c r="E223" i="6"/>
  <c r="H224" i="2"/>
  <c r="K223" i="6"/>
  <c r="H222" i="5"/>
  <c r="E223" i="4"/>
  <c r="B224" i="7"/>
  <c r="D224" i="7"/>
  <c r="C224" i="7"/>
  <c r="I222" i="5"/>
  <c r="O222" i="5"/>
  <c r="H225" i="8"/>
  <c r="F225" i="9"/>
  <c r="D222" i="3"/>
  <c r="F223" i="4"/>
  <c r="G222" i="5"/>
  <c r="G223" i="6"/>
  <c r="G224" i="2"/>
  <c r="B225" i="9"/>
  <c r="B223" i="6"/>
  <c r="E224" i="7"/>
  <c r="H224" i="4"/>
  <c r="B224" i="2"/>
  <c r="A227" i="9" l="1"/>
  <c r="A226" i="8"/>
  <c r="A226" i="7"/>
  <c r="A225" i="6"/>
  <c r="A224" i="5"/>
  <c r="A225" i="4"/>
  <c r="A224" i="3"/>
  <c r="A225" i="2"/>
  <c r="H227" i="9"/>
  <c r="D224" i="6"/>
  <c r="B226" i="9"/>
  <c r="E224" i="4"/>
  <c r="B224" i="6"/>
  <c r="C225" i="7"/>
  <c r="N224" i="6"/>
  <c r="H226" i="7"/>
  <c r="F225" i="8"/>
  <c r="G223" i="3"/>
  <c r="H225" i="4"/>
  <c r="F224" i="6"/>
  <c r="G225" i="7"/>
  <c r="Q224" i="6"/>
  <c r="J224" i="6"/>
  <c r="B224" i="4"/>
  <c r="D224" i="4"/>
  <c r="C223" i="5"/>
  <c r="B225" i="2"/>
  <c r="F226" i="9"/>
  <c r="K224" i="6"/>
  <c r="E223" i="3"/>
  <c r="G223" i="5"/>
  <c r="M224" i="6"/>
  <c r="E225" i="7"/>
  <c r="R224" i="6"/>
  <c r="I223" i="5"/>
  <c r="P223" i="5"/>
  <c r="C225" i="2"/>
  <c r="H224" i="6"/>
  <c r="M223" i="5"/>
  <c r="F225" i="7"/>
  <c r="H224" i="3"/>
  <c r="R223" i="5"/>
  <c r="C226" i="9"/>
  <c r="F223" i="3"/>
  <c r="L223" i="5"/>
  <c r="G226" i="9"/>
  <c r="H226" i="8"/>
  <c r="F223" i="5"/>
  <c r="E225" i="2"/>
  <c r="B225" i="8"/>
  <c r="I224" i="6"/>
  <c r="B225" i="7"/>
  <c r="G224" i="6"/>
  <c r="D225" i="8"/>
  <c r="B223" i="3"/>
  <c r="D223" i="5"/>
  <c r="Q223" i="5"/>
  <c r="C223" i="3"/>
  <c r="D225" i="2"/>
  <c r="E224" i="6"/>
  <c r="G225" i="2"/>
  <c r="E223" i="5"/>
  <c r="G224" i="4"/>
  <c r="D226" i="9"/>
  <c r="L224" i="6"/>
  <c r="S223" i="5"/>
  <c r="J223" i="5"/>
  <c r="K223" i="5"/>
  <c r="P224" i="6"/>
  <c r="D223" i="3"/>
  <c r="E225" i="8"/>
  <c r="I227" i="9"/>
  <c r="H225" i="2"/>
  <c r="G225" i="8"/>
  <c r="D225" i="7"/>
  <c r="O224" i="6"/>
  <c r="H223" i="5"/>
  <c r="C225" i="8"/>
  <c r="S224" i="6"/>
  <c r="F225" i="2"/>
  <c r="N223" i="5"/>
  <c r="C224" i="6"/>
  <c r="B223" i="5"/>
  <c r="O223" i="5"/>
  <c r="C224" i="4"/>
  <c r="E226" i="9"/>
  <c r="F224" i="4"/>
  <c r="A228" i="9" l="1"/>
  <c r="A227" i="8"/>
  <c r="A227" i="7"/>
  <c r="A226" i="6"/>
  <c r="A225" i="5"/>
  <c r="A226" i="4"/>
  <c r="A225" i="3"/>
  <c r="A226" i="2"/>
  <c r="H228" i="9"/>
  <c r="E226" i="8"/>
  <c r="F227" i="9"/>
  <c r="F224" i="5"/>
  <c r="G224" i="3"/>
  <c r="I224" i="5"/>
  <c r="E227" i="9"/>
  <c r="H227" i="7"/>
  <c r="O224" i="5"/>
  <c r="E226" i="2"/>
  <c r="Q225" i="6"/>
  <c r="G226" i="7"/>
  <c r="E224" i="5"/>
  <c r="N224" i="5"/>
  <c r="D226" i="2"/>
  <c r="H226" i="4"/>
  <c r="I225" i="6"/>
  <c r="C225" i="6"/>
  <c r="R225" i="6"/>
  <c r="D224" i="3"/>
  <c r="D225" i="6"/>
  <c r="B225" i="6"/>
  <c r="P224" i="5"/>
  <c r="D226" i="8"/>
  <c r="Q224" i="5"/>
  <c r="H226" i="2"/>
  <c r="B226" i="2"/>
  <c r="D227" i="9"/>
  <c r="B226" i="8"/>
  <c r="H225" i="6"/>
  <c r="G226" i="8"/>
  <c r="E225" i="4"/>
  <c r="C227" i="9"/>
  <c r="J225" i="6"/>
  <c r="F226" i="2"/>
  <c r="P225" i="6"/>
  <c r="H227" i="8"/>
  <c r="C224" i="5"/>
  <c r="F225" i="6"/>
  <c r="G226" i="2"/>
  <c r="K225" i="6"/>
  <c r="I228" i="9"/>
  <c r="S225" i="6"/>
  <c r="C225" i="4"/>
  <c r="B227" i="9"/>
  <c r="E225" i="6"/>
  <c r="L224" i="5"/>
  <c r="B224" i="5"/>
  <c r="D226" i="7"/>
  <c r="E226" i="7"/>
  <c r="O225" i="6"/>
  <c r="G225" i="6"/>
  <c r="F226" i="7"/>
  <c r="F225" i="4"/>
  <c r="N225" i="6"/>
  <c r="D224" i="5"/>
  <c r="B224" i="3"/>
  <c r="C226" i="7"/>
  <c r="S224" i="5"/>
  <c r="C226" i="2"/>
  <c r="D225" i="4"/>
  <c r="G225" i="4"/>
  <c r="R224" i="5"/>
  <c r="F226" i="8"/>
  <c r="H224" i="5"/>
  <c r="K224" i="5"/>
  <c r="B225" i="4"/>
  <c r="C224" i="3"/>
  <c r="F224" i="3"/>
  <c r="M225" i="6"/>
  <c r="M224" i="5"/>
  <c r="C226" i="8"/>
  <c r="E224" i="3"/>
  <c r="L225" i="6"/>
  <c r="B226" i="7"/>
  <c r="J224" i="5"/>
  <c r="G224" i="5"/>
  <c r="G227" i="9"/>
  <c r="H225" i="3"/>
  <c r="A229" i="9" l="1"/>
  <c r="A228" i="8"/>
  <c r="A228" i="7"/>
  <c r="A227" i="6"/>
  <c r="A226" i="5"/>
  <c r="A227" i="4"/>
  <c r="A226" i="3"/>
  <c r="A227" i="2"/>
  <c r="H229" i="9"/>
  <c r="F227" i="7"/>
  <c r="C225" i="3"/>
  <c r="B225" i="3"/>
  <c r="Q225" i="5"/>
  <c r="C225" i="5"/>
  <c r="K226" i="6"/>
  <c r="E228" i="9"/>
  <c r="N226" i="6"/>
  <c r="F228" i="9"/>
  <c r="G227" i="2"/>
  <c r="E227" i="7"/>
  <c r="B227" i="7"/>
  <c r="B226" i="4"/>
  <c r="L225" i="5"/>
  <c r="D227" i="8"/>
  <c r="E225" i="3"/>
  <c r="D227" i="7"/>
  <c r="B228" i="9"/>
  <c r="G227" i="7"/>
  <c r="E225" i="5"/>
  <c r="E227" i="8"/>
  <c r="F225" i="5"/>
  <c r="B226" i="6"/>
  <c r="B227" i="8"/>
  <c r="G228" i="9"/>
  <c r="G226" i="4"/>
  <c r="D225" i="5"/>
  <c r="B225" i="5"/>
  <c r="I225" i="5"/>
  <c r="G226" i="6"/>
  <c r="S226" i="6"/>
  <c r="O226" i="6"/>
  <c r="N225" i="5"/>
  <c r="C228" i="9"/>
  <c r="E226" i="6"/>
  <c r="G225" i="3"/>
  <c r="M225" i="5"/>
  <c r="G225" i="5"/>
  <c r="H227" i="2"/>
  <c r="C227" i="2"/>
  <c r="D228" i="9"/>
  <c r="H228" i="7"/>
  <c r="P226" i="6"/>
  <c r="L226" i="6"/>
  <c r="H226" i="3"/>
  <c r="M226" i="6"/>
  <c r="F227" i="8"/>
  <c r="P225" i="5"/>
  <c r="H228" i="8"/>
  <c r="E226" i="4"/>
  <c r="C226" i="6"/>
  <c r="E227" i="2"/>
  <c r="F226" i="4"/>
  <c r="G227" i="8"/>
  <c r="F227" i="2"/>
  <c r="Q226" i="6"/>
  <c r="D227" i="2"/>
  <c r="J225" i="5"/>
  <c r="F226" i="6"/>
  <c r="R225" i="5"/>
  <c r="O225" i="5"/>
  <c r="I229" i="9"/>
  <c r="B227" i="2"/>
  <c r="J226" i="6"/>
  <c r="D225" i="3"/>
  <c r="F225" i="3"/>
  <c r="C227" i="7"/>
  <c r="C226" i="4"/>
  <c r="I226" i="6"/>
  <c r="C227" i="8"/>
  <c r="K225" i="5"/>
  <c r="D226" i="6"/>
  <c r="H227" i="4"/>
  <c r="R226" i="6"/>
  <c r="H225" i="5"/>
  <c r="H226" i="6"/>
  <c r="D226" i="4"/>
  <c r="S225" i="5"/>
  <c r="A230" i="9" l="1"/>
  <c r="A229" i="8"/>
  <c r="A229" i="7"/>
  <c r="A228" i="6"/>
  <c r="A227" i="5"/>
  <c r="A228" i="4"/>
  <c r="A227" i="3"/>
  <c r="A228" i="2"/>
  <c r="H230" i="9"/>
  <c r="S227" i="6"/>
  <c r="B227" i="4"/>
  <c r="G226" i="3"/>
  <c r="E227" i="4"/>
  <c r="D226" i="5"/>
  <c r="F227" i="6"/>
  <c r="G229" i="9"/>
  <c r="B228" i="7"/>
  <c r="I227" i="6"/>
  <c r="F228" i="7"/>
  <c r="K227" i="6"/>
  <c r="R226" i="5"/>
  <c r="L226" i="5"/>
  <c r="B228" i="2"/>
  <c r="H227" i="6"/>
  <c r="H228" i="2"/>
  <c r="G228" i="8"/>
  <c r="R227" i="6"/>
  <c r="C228" i="8"/>
  <c r="M226" i="5"/>
  <c r="N226" i="5"/>
  <c r="D228" i="8"/>
  <c r="E226" i="5"/>
  <c r="K226" i="5"/>
  <c r="B226" i="5"/>
  <c r="G227" i="6"/>
  <c r="D227" i="4"/>
  <c r="C227" i="6"/>
  <c r="H229" i="8"/>
  <c r="Q227" i="6"/>
  <c r="C229" i="9"/>
  <c r="E227" i="6"/>
  <c r="D227" i="6"/>
  <c r="E229" i="9"/>
  <c r="F229" i="9"/>
  <c r="D228" i="7"/>
  <c r="C226" i="5"/>
  <c r="B229" i="9"/>
  <c r="H228" i="4"/>
  <c r="H226" i="5"/>
  <c r="G228" i="7"/>
  <c r="F227" i="4"/>
  <c r="L227" i="6"/>
  <c r="J227" i="6"/>
  <c r="M227" i="6"/>
  <c r="G226" i="5"/>
  <c r="D229" i="9"/>
  <c r="N227" i="6"/>
  <c r="O227" i="6"/>
  <c r="B226" i="3"/>
  <c r="O226" i="5"/>
  <c r="I230" i="9"/>
  <c r="S226" i="5"/>
  <c r="C228" i="2"/>
  <c r="B227" i="6"/>
  <c r="E228" i="7"/>
  <c r="F228" i="8"/>
  <c r="I226" i="5"/>
  <c r="J226" i="5"/>
  <c r="Q226" i="5"/>
  <c r="C227" i="4"/>
  <c r="E226" i="3"/>
  <c r="F226" i="5"/>
  <c r="H227" i="3"/>
  <c r="D226" i="3"/>
  <c r="H229" i="7"/>
  <c r="P227" i="6"/>
  <c r="P226" i="5"/>
  <c r="G227" i="4"/>
  <c r="F226" i="3"/>
  <c r="C226" i="3"/>
  <c r="E228" i="8"/>
  <c r="B228" i="8"/>
  <c r="G228" i="2"/>
  <c r="C228" i="7"/>
  <c r="A231" i="9" l="1"/>
  <c r="A230" i="8"/>
  <c r="A230" i="7"/>
  <c r="A229" i="6"/>
  <c r="A228" i="5"/>
  <c r="A229" i="4"/>
  <c r="A228" i="3"/>
  <c r="A229" i="2"/>
  <c r="D228" i="2"/>
  <c r="I228" i="6"/>
  <c r="H231" i="9"/>
  <c r="K228" i="6"/>
  <c r="G229" i="8"/>
  <c r="D227" i="3"/>
  <c r="R227" i="5"/>
  <c r="B229" i="8"/>
  <c r="B228" i="6"/>
  <c r="P228" i="6"/>
  <c r="G228" i="6"/>
  <c r="L227" i="5"/>
  <c r="E228" i="4"/>
  <c r="G230" i="9"/>
  <c r="N228" i="6"/>
  <c r="H229" i="4"/>
  <c r="C229" i="7"/>
  <c r="C229" i="8"/>
  <c r="F229" i="8"/>
  <c r="D228" i="4"/>
  <c r="E227" i="3"/>
  <c r="B229" i="7"/>
  <c r="G227" i="3"/>
  <c r="R228" i="6"/>
  <c r="C227" i="5"/>
  <c r="D230" i="9"/>
  <c r="L228" i="6"/>
  <c r="F229" i="2"/>
  <c r="B227" i="5"/>
  <c r="S227" i="5"/>
  <c r="G229" i="7"/>
  <c r="E228" i="2"/>
  <c r="Q228" i="6"/>
  <c r="Q227" i="5"/>
  <c r="E230" i="9"/>
  <c r="G229" i="2"/>
  <c r="H227" i="5"/>
  <c r="M228" i="6"/>
  <c r="D227" i="5"/>
  <c r="D229" i="7"/>
  <c r="B228" i="4"/>
  <c r="E228" i="6"/>
  <c r="C229" i="2"/>
  <c r="C227" i="3"/>
  <c r="H228" i="6"/>
  <c r="B230" i="9"/>
  <c r="S228" i="6"/>
  <c r="D229" i="2"/>
  <c r="G228" i="4"/>
  <c r="F228" i="2"/>
  <c r="M227" i="5"/>
  <c r="E227" i="5"/>
  <c r="O227" i="5"/>
  <c r="F228" i="6"/>
  <c r="C228" i="6"/>
  <c r="F227" i="3"/>
  <c r="D229" i="8"/>
  <c r="B227" i="3"/>
  <c r="I231" i="9"/>
  <c r="J227" i="5"/>
  <c r="J228" i="6"/>
  <c r="C228" i="4"/>
  <c r="H230" i="8"/>
  <c r="F227" i="5"/>
  <c r="E229" i="8"/>
  <c r="F229" i="7"/>
  <c r="N227" i="5"/>
  <c r="E229" i="7"/>
  <c r="D228" i="6"/>
  <c r="F230" i="9"/>
  <c r="P227" i="5"/>
  <c r="C230" i="9"/>
  <c r="I227" i="5"/>
  <c r="H229" i="2"/>
  <c r="G227" i="5"/>
  <c r="H230" i="7"/>
  <c r="F228" i="4"/>
  <c r="H228" i="3"/>
  <c r="K227" i="5"/>
  <c r="O228" i="6"/>
  <c r="B229" i="2"/>
  <c r="A232" i="9" l="1"/>
  <c r="A231" i="8"/>
  <c r="A231" i="7"/>
  <c r="A230" i="6"/>
  <c r="A229" i="5"/>
  <c r="A230" i="4"/>
  <c r="A229" i="3"/>
  <c r="A230" i="2"/>
  <c r="E229" i="2"/>
  <c r="H229" i="6"/>
  <c r="S229" i="6"/>
  <c r="B229" i="4"/>
  <c r="B228" i="5"/>
  <c r="Q228" i="5"/>
  <c r="G230" i="7"/>
  <c r="F229" i="6"/>
  <c r="K229" i="6"/>
  <c r="O229" i="6"/>
  <c r="S228" i="5"/>
  <c r="H232" i="9"/>
  <c r="B229" i="6"/>
  <c r="B231" i="9"/>
  <c r="K228" i="5"/>
  <c r="R228" i="5"/>
  <c r="H231" i="8"/>
  <c r="D228" i="5"/>
  <c r="D228" i="3"/>
  <c r="B230" i="7"/>
  <c r="G230" i="2"/>
  <c r="E230" i="7"/>
  <c r="H229" i="3"/>
  <c r="F228" i="3"/>
  <c r="E230" i="8"/>
  <c r="H231" i="7"/>
  <c r="F230" i="2"/>
  <c r="N228" i="5"/>
  <c r="Q229" i="6"/>
  <c r="D230" i="7"/>
  <c r="E228" i="5"/>
  <c r="C230" i="2"/>
  <c r="L229" i="6"/>
  <c r="G228" i="5"/>
  <c r="G231" i="9"/>
  <c r="E229" i="4"/>
  <c r="L228" i="5"/>
  <c r="D230" i="2"/>
  <c r="D231" i="9"/>
  <c r="B230" i="8"/>
  <c r="P228" i="5"/>
  <c r="C231" i="9"/>
  <c r="F228" i="5"/>
  <c r="H228" i="5"/>
  <c r="I228" i="5"/>
  <c r="F230" i="8"/>
  <c r="C229" i="6"/>
  <c r="C228" i="3"/>
  <c r="I229" i="6"/>
  <c r="B230" i="2"/>
  <c r="D230" i="8"/>
  <c r="P229" i="6"/>
  <c r="G230" i="8"/>
  <c r="G229" i="4"/>
  <c r="J229" i="6"/>
  <c r="M229" i="6"/>
  <c r="C230" i="7"/>
  <c r="D229" i="4"/>
  <c r="M228" i="5"/>
  <c r="E229" i="6"/>
  <c r="H230" i="2"/>
  <c r="B228" i="3"/>
  <c r="E230" i="2"/>
  <c r="I232" i="9"/>
  <c r="O228" i="5"/>
  <c r="D229" i="6"/>
  <c r="E231" i="9"/>
  <c r="R229" i="6"/>
  <c r="F231" i="9"/>
  <c r="C229" i="4"/>
  <c r="G228" i="3"/>
  <c r="E228" i="3"/>
  <c r="G229" i="6"/>
  <c r="F230" i="7"/>
  <c r="F229" i="4"/>
  <c r="N229" i="6"/>
  <c r="C230" i="8"/>
  <c r="C228" i="5"/>
  <c r="J228" i="5"/>
  <c r="H230" i="4"/>
  <c r="A233" i="9" l="1"/>
  <c r="A232" i="8"/>
  <c r="A232" i="7"/>
  <c r="A231" i="6"/>
  <c r="A230" i="5"/>
  <c r="A231" i="4"/>
  <c r="A230" i="3"/>
  <c r="A231" i="2"/>
  <c r="I233" i="9"/>
  <c r="G230" i="6"/>
  <c r="G232" i="9"/>
  <c r="B229" i="3"/>
  <c r="C230" i="4"/>
  <c r="O229" i="5"/>
  <c r="P230" i="6"/>
  <c r="G231" i="8"/>
  <c r="B231" i="7"/>
  <c r="D229" i="5"/>
  <c r="E229" i="3"/>
  <c r="H231" i="4"/>
  <c r="E231" i="7"/>
  <c r="B229" i="5"/>
  <c r="F229" i="3"/>
  <c r="K230" i="6"/>
  <c r="J229" i="5"/>
  <c r="C229" i="5"/>
  <c r="I230" i="6"/>
  <c r="D230" i="6"/>
  <c r="C231" i="7"/>
  <c r="K229" i="5"/>
  <c r="E231" i="8"/>
  <c r="E229" i="5"/>
  <c r="N230" i="6"/>
  <c r="H230" i="6"/>
  <c r="D231" i="8"/>
  <c r="H232" i="7"/>
  <c r="G229" i="5"/>
  <c r="F229" i="5"/>
  <c r="E231" i="2"/>
  <c r="H231" i="2"/>
  <c r="I229" i="5"/>
  <c r="L229" i="5"/>
  <c r="D232" i="9"/>
  <c r="B231" i="8"/>
  <c r="G231" i="2"/>
  <c r="C232" i="9"/>
  <c r="N229" i="5"/>
  <c r="P229" i="5"/>
  <c r="C229" i="3"/>
  <c r="B231" i="2"/>
  <c r="S230" i="6"/>
  <c r="M230" i="6"/>
  <c r="C231" i="2"/>
  <c r="S229" i="5"/>
  <c r="D229" i="3"/>
  <c r="C231" i="8"/>
  <c r="H232" i="8"/>
  <c r="B230" i="6"/>
  <c r="C230" i="6"/>
  <c r="D231" i="2"/>
  <c r="G229" i="3"/>
  <c r="E230" i="6"/>
  <c r="R230" i="6"/>
  <c r="F231" i="7"/>
  <c r="F231" i="2"/>
  <c r="D231" i="7"/>
  <c r="B230" i="4"/>
  <c r="B232" i="9"/>
  <c r="H230" i="3"/>
  <c r="E230" i="4"/>
  <c r="R229" i="5"/>
  <c r="H233" i="9"/>
  <c r="Q229" i="5"/>
  <c r="G231" i="7"/>
  <c r="F232" i="9"/>
  <c r="G230" i="4"/>
  <c r="D230" i="4"/>
  <c r="M229" i="5"/>
  <c r="L230" i="6"/>
  <c r="J230" i="6"/>
  <c r="F230" i="6"/>
  <c r="F231" i="8"/>
  <c r="F230" i="4"/>
  <c r="H229" i="5"/>
  <c r="O230" i="6"/>
  <c r="Q230" i="6"/>
  <c r="E232" i="9"/>
  <c r="A234" i="9" l="1"/>
  <c r="A233" i="8"/>
  <c r="A233" i="7"/>
  <c r="A232" i="6"/>
  <c r="A231" i="5"/>
  <c r="A232" i="4"/>
  <c r="A231" i="3"/>
  <c r="A232" i="2"/>
  <c r="H234" i="9"/>
  <c r="F232" i="7"/>
  <c r="D232" i="8"/>
  <c r="H233" i="7"/>
  <c r="C233" i="9"/>
  <c r="B230" i="3"/>
  <c r="G232" i="7"/>
  <c r="O230" i="5"/>
  <c r="N230" i="5"/>
  <c r="O231" i="6"/>
  <c r="C232" i="2"/>
  <c r="I231" i="6"/>
  <c r="G232" i="8"/>
  <c r="G231" i="6"/>
  <c r="B232" i="8"/>
  <c r="C232" i="7"/>
  <c r="G232" i="2"/>
  <c r="F233" i="9"/>
  <c r="F231" i="6"/>
  <c r="B232" i="7"/>
  <c r="H233" i="8"/>
  <c r="C230" i="5"/>
  <c r="H230" i="5"/>
  <c r="R230" i="5"/>
  <c r="Q230" i="5"/>
  <c r="D230" i="3"/>
  <c r="H232" i="4"/>
  <c r="G230" i="5"/>
  <c r="H231" i="3"/>
  <c r="E230" i="3"/>
  <c r="J230" i="5"/>
  <c r="D232" i="7"/>
  <c r="F231" i="4"/>
  <c r="H231" i="6"/>
  <c r="B231" i="4"/>
  <c r="B230" i="5"/>
  <c r="C232" i="8"/>
  <c r="S231" i="6"/>
  <c r="B233" i="9"/>
  <c r="F230" i="3"/>
  <c r="E233" i="9"/>
  <c r="B231" i="6"/>
  <c r="K230" i="5"/>
  <c r="D231" i="6"/>
  <c r="D231" i="4"/>
  <c r="J231" i="6"/>
  <c r="M231" i="6"/>
  <c r="S230" i="5"/>
  <c r="H232" i="2"/>
  <c r="E231" i="6"/>
  <c r="D230" i="5"/>
  <c r="K231" i="6"/>
  <c r="G233" i="9"/>
  <c r="R231" i="6"/>
  <c r="N231" i="6"/>
  <c r="E231" i="4"/>
  <c r="E232" i="7"/>
  <c r="F232" i="8"/>
  <c r="E230" i="5"/>
  <c r="C231" i="4"/>
  <c r="I230" i="5"/>
  <c r="E232" i="8"/>
  <c r="I234" i="9"/>
  <c r="L231" i="6"/>
  <c r="C231" i="6"/>
  <c r="Q231" i="6"/>
  <c r="M230" i="5"/>
  <c r="D233" i="9"/>
  <c r="P230" i="5"/>
  <c r="G231" i="4"/>
  <c r="L230" i="5"/>
  <c r="F230" i="5"/>
  <c r="C230" i="3"/>
  <c r="G230" i="3"/>
  <c r="P231" i="6"/>
  <c r="A235" i="9" l="1"/>
  <c r="A234" i="8"/>
  <c r="A234" i="7"/>
  <c r="A233" i="6"/>
  <c r="A232" i="5"/>
  <c r="A233" i="4"/>
  <c r="A232" i="3"/>
  <c r="A233" i="2"/>
  <c r="D232" i="2"/>
  <c r="B232" i="6"/>
  <c r="H234" i="8"/>
  <c r="G232" i="6"/>
  <c r="H233" i="4"/>
  <c r="S231" i="5"/>
  <c r="F231" i="5"/>
  <c r="D232" i="6"/>
  <c r="K231" i="5"/>
  <c r="F233" i="2"/>
  <c r="C231" i="5"/>
  <c r="G231" i="3"/>
  <c r="G233" i="2"/>
  <c r="G232" i="4"/>
  <c r="E231" i="3"/>
  <c r="O232" i="6"/>
  <c r="Q231" i="5"/>
  <c r="C232" i="6"/>
  <c r="C234" i="9"/>
  <c r="E232" i="4"/>
  <c r="C233" i="8"/>
  <c r="B231" i="5"/>
  <c r="N231" i="5"/>
  <c r="N232" i="6"/>
  <c r="C232" i="4"/>
  <c r="M231" i="5"/>
  <c r="B232" i="2"/>
  <c r="G233" i="8"/>
  <c r="H232" i="6"/>
  <c r="F234" i="9"/>
  <c r="F231" i="3"/>
  <c r="J231" i="5"/>
  <c r="R231" i="5"/>
  <c r="G233" i="7"/>
  <c r="I232" i="6"/>
  <c r="E233" i="7"/>
  <c r="F232" i="6"/>
  <c r="B233" i="2"/>
  <c r="E232" i="6"/>
  <c r="D234" i="9"/>
  <c r="M232" i="6"/>
  <c r="G234" i="9"/>
  <c r="D233" i="7"/>
  <c r="G231" i="5"/>
  <c r="Q232" i="6"/>
  <c r="S232" i="6"/>
  <c r="D232" i="4"/>
  <c r="F232" i="4"/>
  <c r="I235" i="9"/>
  <c r="C231" i="3"/>
  <c r="L232" i="6"/>
  <c r="H232" i="3"/>
  <c r="P232" i="6"/>
  <c r="D231" i="3"/>
  <c r="F232" i="2"/>
  <c r="B234" i="9"/>
  <c r="H231" i="5"/>
  <c r="I231" i="5"/>
  <c r="D233" i="8"/>
  <c r="O231" i="5"/>
  <c r="D233" i="2"/>
  <c r="L231" i="5"/>
  <c r="H234" i="7"/>
  <c r="E233" i="2"/>
  <c r="C233" i="7"/>
  <c r="K232" i="6"/>
  <c r="E234" i="9"/>
  <c r="H235" i="9"/>
  <c r="J232" i="6"/>
  <c r="B231" i="3"/>
  <c r="B232" i="4"/>
  <c r="F233" i="8"/>
  <c r="P231" i="5"/>
  <c r="E232" i="2"/>
  <c r="F233" i="7"/>
  <c r="D231" i="5"/>
  <c r="B233" i="7"/>
  <c r="C233" i="2"/>
  <c r="R232" i="6"/>
  <c r="B233" i="8"/>
  <c r="E233" i="8"/>
  <c r="E231" i="5"/>
  <c r="H233" i="2"/>
  <c r="A236" i="9" l="1"/>
  <c r="A235" i="8"/>
  <c r="A235" i="7"/>
  <c r="A234" i="6"/>
  <c r="A233" i="5"/>
  <c r="A234" i="4"/>
  <c r="A233" i="3"/>
  <c r="A234" i="2"/>
  <c r="H236" i="9"/>
  <c r="G234" i="8"/>
  <c r="E234" i="8"/>
  <c r="B233" i="4"/>
  <c r="E232" i="3"/>
  <c r="O232" i="5"/>
  <c r="H233" i="6"/>
  <c r="B234" i="7"/>
  <c r="P233" i="6"/>
  <c r="G234" i="2"/>
  <c r="Q232" i="5"/>
  <c r="E234" i="7"/>
  <c r="H234" i="4"/>
  <c r="C232" i="5"/>
  <c r="S232" i="5"/>
  <c r="C234" i="8"/>
  <c r="D234" i="7"/>
  <c r="G233" i="6"/>
  <c r="J233" i="6"/>
  <c r="F234" i="7"/>
  <c r="E233" i="4"/>
  <c r="F232" i="5"/>
  <c r="K233" i="6"/>
  <c r="H232" i="5"/>
  <c r="H235" i="7"/>
  <c r="G234" i="7"/>
  <c r="E234" i="2"/>
  <c r="C234" i="2"/>
  <c r="F234" i="8"/>
  <c r="E235" i="9"/>
  <c r="J232" i="5"/>
  <c r="D235" i="9"/>
  <c r="S233" i="6"/>
  <c r="B235" i="9"/>
  <c r="B232" i="3"/>
  <c r="E232" i="5"/>
  <c r="P232" i="5"/>
  <c r="R232" i="5"/>
  <c r="Q233" i="6"/>
  <c r="C234" i="7"/>
  <c r="O233" i="6"/>
  <c r="B234" i="8"/>
  <c r="B233" i="6"/>
  <c r="I232" i="5"/>
  <c r="L233" i="6"/>
  <c r="M232" i="5"/>
  <c r="H235" i="8"/>
  <c r="L232" i="5"/>
  <c r="H234" i="2"/>
  <c r="G235" i="9"/>
  <c r="F233" i="6"/>
  <c r="C233" i="4"/>
  <c r="I236" i="9"/>
  <c r="R233" i="6"/>
  <c r="D234" i="8"/>
  <c r="F234" i="2"/>
  <c r="C235" i="9"/>
  <c r="D232" i="3"/>
  <c r="B232" i="5"/>
  <c r="F232" i="3"/>
  <c r="C232" i="3"/>
  <c r="D233" i="6"/>
  <c r="C233" i="6"/>
  <c r="G232" i="3"/>
  <c r="F235" i="9"/>
  <c r="G232" i="5"/>
  <c r="D232" i="5"/>
  <c r="K232" i="5"/>
  <c r="H233" i="3"/>
  <c r="N232" i="5"/>
  <c r="I233" i="6"/>
  <c r="E233" i="6"/>
  <c r="D234" i="2"/>
  <c r="G233" i="4"/>
  <c r="M233" i="6"/>
  <c r="D233" i="4"/>
  <c r="F233" i="4"/>
  <c r="N233" i="6"/>
  <c r="B234" i="2"/>
  <c r="A237" i="9" l="1"/>
  <c r="A236" i="8"/>
  <c r="A236" i="7"/>
  <c r="A235" i="6"/>
  <c r="A234" i="5"/>
  <c r="A235" i="4"/>
  <c r="A234" i="3"/>
  <c r="A235" i="2"/>
  <c r="H237" i="9"/>
  <c r="G235" i="2"/>
  <c r="I234" i="6"/>
  <c r="S234" i="6"/>
  <c r="Q233" i="5"/>
  <c r="L234" i="6"/>
  <c r="B236" i="9"/>
  <c r="L233" i="5"/>
  <c r="O233" i="5"/>
  <c r="J233" i="5"/>
  <c r="F235" i="7"/>
  <c r="H235" i="4"/>
  <c r="G234" i="4"/>
  <c r="G236" i="9"/>
  <c r="G235" i="8"/>
  <c r="D235" i="7"/>
  <c r="C235" i="2"/>
  <c r="H234" i="6"/>
  <c r="E235" i="8"/>
  <c r="G235" i="7"/>
  <c r="F233" i="5"/>
  <c r="M234" i="6"/>
  <c r="O234" i="6"/>
  <c r="F233" i="3"/>
  <c r="C233" i="5"/>
  <c r="G233" i="5"/>
  <c r="R233" i="5"/>
  <c r="E236" i="9"/>
  <c r="C234" i="6"/>
  <c r="B235" i="7"/>
  <c r="K233" i="5"/>
  <c r="D236" i="9"/>
  <c r="B233" i="5"/>
  <c r="P233" i="5"/>
  <c r="H233" i="5"/>
  <c r="S233" i="5"/>
  <c r="D233" i="3"/>
  <c r="G234" i="6"/>
  <c r="E235" i="7"/>
  <c r="H235" i="2"/>
  <c r="C236" i="9"/>
  <c r="D235" i="8"/>
  <c r="G233" i="3"/>
  <c r="K234" i="6"/>
  <c r="P234" i="6"/>
  <c r="H236" i="7"/>
  <c r="D235" i="2"/>
  <c r="N233" i="5"/>
  <c r="C233" i="3"/>
  <c r="F235" i="8"/>
  <c r="D233" i="5"/>
  <c r="E235" i="2"/>
  <c r="B233" i="3"/>
  <c r="I237" i="9"/>
  <c r="B235" i="8"/>
  <c r="F236" i="9"/>
  <c r="E233" i="3"/>
  <c r="H236" i="8"/>
  <c r="B234" i="6"/>
  <c r="D234" i="4"/>
  <c r="M233" i="5"/>
  <c r="E234" i="6"/>
  <c r="D234" i="6"/>
  <c r="N234" i="6"/>
  <c r="I233" i="5"/>
  <c r="C235" i="8"/>
  <c r="F235" i="2"/>
  <c r="F234" i="6"/>
  <c r="H234" i="3"/>
  <c r="J234" i="6"/>
  <c r="R234" i="6"/>
  <c r="B234" i="4"/>
  <c r="F234" i="4"/>
  <c r="C234" i="4"/>
  <c r="Q234" i="6"/>
  <c r="C235" i="7"/>
  <c r="E234" i="4"/>
  <c r="E233" i="5"/>
  <c r="B235" i="2"/>
  <c r="A238" i="9" l="1"/>
  <c r="A237" i="8"/>
  <c r="A237" i="7"/>
  <c r="A236" i="6"/>
  <c r="A235" i="5"/>
  <c r="A236" i="4"/>
  <c r="A235" i="3"/>
  <c r="A236" i="2"/>
  <c r="H238" i="9"/>
  <c r="L235" i="6"/>
  <c r="P234" i="5"/>
  <c r="E235" i="6"/>
  <c r="N234" i="5"/>
  <c r="M235" i="6"/>
  <c r="F234" i="3"/>
  <c r="K235" i="6"/>
  <c r="I234" i="5"/>
  <c r="F236" i="2"/>
  <c r="D236" i="7"/>
  <c r="B236" i="7"/>
  <c r="C236" i="8"/>
  <c r="G234" i="5"/>
  <c r="F236" i="7"/>
  <c r="G234" i="3"/>
  <c r="I235" i="6"/>
  <c r="F236" i="8"/>
  <c r="G236" i="8"/>
  <c r="E234" i="5"/>
  <c r="E236" i="7"/>
  <c r="F235" i="6"/>
  <c r="B236" i="8"/>
  <c r="B234" i="5"/>
  <c r="E234" i="3"/>
  <c r="C236" i="2"/>
  <c r="D234" i="3"/>
  <c r="G235" i="6"/>
  <c r="D236" i="8"/>
  <c r="G236" i="2"/>
  <c r="R234" i="5"/>
  <c r="G235" i="4"/>
  <c r="Q235" i="6"/>
  <c r="J234" i="5"/>
  <c r="P235" i="6"/>
  <c r="F235" i="4"/>
  <c r="C235" i="6"/>
  <c r="H236" i="2"/>
  <c r="D234" i="5"/>
  <c r="B235" i="6"/>
  <c r="R235" i="6"/>
  <c r="H236" i="4"/>
  <c r="M234" i="5"/>
  <c r="D237" i="9"/>
  <c r="S234" i="5"/>
  <c r="F237" i="9"/>
  <c r="H234" i="5"/>
  <c r="F234" i="5"/>
  <c r="H237" i="8"/>
  <c r="L234" i="5"/>
  <c r="J235" i="6"/>
  <c r="C237" i="9"/>
  <c r="E236" i="8"/>
  <c r="H235" i="6"/>
  <c r="K234" i="5"/>
  <c r="C236" i="7"/>
  <c r="Q234" i="5"/>
  <c r="E236" i="2"/>
  <c r="G237" i="9"/>
  <c r="B236" i="2"/>
  <c r="E237" i="9"/>
  <c r="C234" i="3"/>
  <c r="G236" i="7"/>
  <c r="B235" i="4"/>
  <c r="N235" i="6"/>
  <c r="B237" i="9"/>
  <c r="H237" i="7"/>
  <c r="D236" i="2"/>
  <c r="C234" i="5"/>
  <c r="O234" i="5"/>
  <c r="C235" i="4"/>
  <c r="D235" i="4"/>
  <c r="I238" i="9"/>
  <c r="H235" i="3"/>
  <c r="O235" i="6"/>
  <c r="D235" i="6"/>
  <c r="B234" i="3"/>
  <c r="E235" i="4"/>
  <c r="S235" i="6"/>
  <c r="A239" i="9" l="1"/>
  <c r="A238" i="8"/>
  <c r="A238" i="7"/>
  <c r="A237" i="6"/>
  <c r="A236" i="5"/>
  <c r="A237" i="4"/>
  <c r="A236" i="3"/>
  <c r="A237" i="2"/>
  <c r="H239" i="9"/>
  <c r="C237" i="7"/>
  <c r="K235" i="5"/>
  <c r="G237" i="7"/>
  <c r="F237" i="7"/>
  <c r="M235" i="5"/>
  <c r="G235" i="5"/>
  <c r="E235" i="5"/>
  <c r="D237" i="2"/>
  <c r="F237" i="2"/>
  <c r="E236" i="6"/>
  <c r="Q235" i="5"/>
  <c r="H236" i="6"/>
  <c r="B237" i="7"/>
  <c r="C238" i="9"/>
  <c r="F235" i="5"/>
  <c r="E237" i="2"/>
  <c r="B235" i="5"/>
  <c r="L235" i="5"/>
  <c r="S235" i="5"/>
  <c r="E235" i="3"/>
  <c r="D236" i="4"/>
  <c r="E237" i="8"/>
  <c r="H236" i="3"/>
  <c r="C235" i="5"/>
  <c r="I235" i="5"/>
  <c r="D235" i="3"/>
  <c r="P235" i="5"/>
  <c r="I236" i="6"/>
  <c r="D237" i="7"/>
  <c r="H238" i="7"/>
  <c r="C237" i="8"/>
  <c r="J235" i="5"/>
  <c r="R235" i="5"/>
  <c r="J236" i="6"/>
  <c r="O235" i="5"/>
  <c r="G237" i="8"/>
  <c r="O236" i="6"/>
  <c r="B235" i="3"/>
  <c r="F238" i="9"/>
  <c r="S236" i="6"/>
  <c r="F236" i="4"/>
  <c r="K236" i="6"/>
  <c r="D238" i="9"/>
  <c r="L236" i="6"/>
  <c r="G237" i="2"/>
  <c r="C235" i="3"/>
  <c r="B236" i="6"/>
  <c r="G236" i="6"/>
  <c r="B237" i="8"/>
  <c r="Q236" i="6"/>
  <c r="H237" i="2"/>
  <c r="F237" i="8"/>
  <c r="F236" i="6"/>
  <c r="M236" i="6"/>
  <c r="B238" i="9"/>
  <c r="C236" i="4"/>
  <c r="B236" i="4"/>
  <c r="E236" i="4"/>
  <c r="G235" i="3"/>
  <c r="H237" i="4"/>
  <c r="D235" i="5"/>
  <c r="D236" i="6"/>
  <c r="G236" i="4"/>
  <c r="R236" i="6"/>
  <c r="N235" i="5"/>
  <c r="P236" i="6"/>
  <c r="H238" i="8"/>
  <c r="H235" i="5"/>
  <c r="F235" i="3"/>
  <c r="D237" i="8"/>
  <c r="I239" i="9"/>
  <c r="N236" i="6"/>
  <c r="G238" i="9"/>
  <c r="C236" i="6"/>
  <c r="E237" i="7"/>
  <c r="E238" i="9"/>
  <c r="C237" i="2"/>
  <c r="A240" i="9" l="1"/>
  <c r="A239" i="8"/>
  <c r="A239" i="7"/>
  <c r="A238" i="6"/>
  <c r="A237" i="5"/>
  <c r="A238" i="4"/>
  <c r="A237" i="3"/>
  <c r="A238" i="2"/>
  <c r="B237" i="2"/>
  <c r="G237" i="4"/>
  <c r="M237" i="6"/>
  <c r="C238" i="2"/>
  <c r="E236" i="5"/>
  <c r="F236" i="5"/>
  <c r="I236" i="5"/>
  <c r="P236" i="5"/>
  <c r="D236" i="3"/>
  <c r="D236" i="5"/>
  <c r="D237" i="4"/>
  <c r="H240" i="9"/>
  <c r="C238" i="8"/>
  <c r="D238" i="8"/>
  <c r="F237" i="4"/>
  <c r="K236" i="5"/>
  <c r="I240" i="9"/>
  <c r="K237" i="6"/>
  <c r="N237" i="6"/>
  <c r="O237" i="6"/>
  <c r="E238" i="2"/>
  <c r="H237" i="3"/>
  <c r="H237" i="6"/>
  <c r="H238" i="4"/>
  <c r="G239" i="9"/>
  <c r="J237" i="6"/>
  <c r="I237" i="6"/>
  <c r="C238" i="7"/>
  <c r="C239" i="9"/>
  <c r="E237" i="6"/>
  <c r="E238" i="7"/>
  <c r="D238" i="7"/>
  <c r="C237" i="4"/>
  <c r="E238" i="8"/>
  <c r="E236" i="3"/>
  <c r="H239" i="7"/>
  <c r="B238" i="8"/>
  <c r="D238" i="2"/>
  <c r="B238" i="2"/>
  <c r="G237" i="6"/>
  <c r="G238" i="2"/>
  <c r="R236" i="5"/>
  <c r="Q236" i="5"/>
  <c r="D239" i="9"/>
  <c r="Q237" i="6"/>
  <c r="B238" i="7"/>
  <c r="G236" i="3"/>
  <c r="N236" i="5"/>
  <c r="O236" i="5"/>
  <c r="S236" i="5"/>
  <c r="H239" i="8"/>
  <c r="E239" i="9"/>
  <c r="R237" i="6"/>
  <c r="D237" i="6"/>
  <c r="G236" i="5"/>
  <c r="H236" i="5"/>
  <c r="J236" i="5"/>
  <c r="C237" i="6"/>
  <c r="L236" i="5"/>
  <c r="G238" i="7"/>
  <c r="B239" i="9"/>
  <c r="B236" i="5"/>
  <c r="B237" i="4"/>
  <c r="F238" i="2"/>
  <c r="P237" i="6"/>
  <c r="F238" i="8"/>
  <c r="F237" i="6"/>
  <c r="F238" i="7"/>
  <c r="F236" i="3"/>
  <c r="S237" i="6"/>
  <c r="C236" i="5"/>
  <c r="C236" i="3"/>
  <c r="G238" i="8"/>
  <c r="B237" i="6"/>
  <c r="L237" i="6"/>
  <c r="F239" i="9"/>
  <c r="B236" i="3"/>
  <c r="E237" i="4"/>
  <c r="M236" i="5"/>
  <c r="H238" i="2"/>
  <c r="A241" i="9" l="1"/>
  <c r="A240" i="8"/>
  <c r="A240" i="7"/>
  <c r="A239" i="6"/>
  <c r="A238" i="5"/>
  <c r="A239" i="4"/>
  <c r="A238" i="3"/>
  <c r="A239" i="2"/>
  <c r="H241" i="9"/>
  <c r="J238" i="6"/>
  <c r="C237" i="5"/>
  <c r="G237" i="3"/>
  <c r="S238" i="6"/>
  <c r="C238" i="6"/>
  <c r="Q238" i="6"/>
  <c r="D238" i="6"/>
  <c r="E239" i="7"/>
  <c r="D239" i="2"/>
  <c r="P237" i="5"/>
  <c r="H238" i="3"/>
  <c r="L238" i="6"/>
  <c r="H239" i="4"/>
  <c r="E238" i="4"/>
  <c r="H240" i="7"/>
  <c r="C239" i="7"/>
  <c r="G239" i="7"/>
  <c r="G238" i="6"/>
  <c r="F239" i="8"/>
  <c r="F240" i="9"/>
  <c r="H239" i="2"/>
  <c r="E238" i="6"/>
  <c r="D240" i="9"/>
  <c r="O238" i="6"/>
  <c r="G240" i="9"/>
  <c r="D237" i="3"/>
  <c r="E237" i="5"/>
  <c r="G238" i="4"/>
  <c r="F237" i="3"/>
  <c r="N238" i="6"/>
  <c r="B239" i="7"/>
  <c r="E239" i="8"/>
  <c r="S237" i="5"/>
  <c r="G239" i="8"/>
  <c r="E237" i="3"/>
  <c r="J237" i="5"/>
  <c r="I237" i="5"/>
  <c r="O237" i="5"/>
  <c r="H240" i="8"/>
  <c r="K237" i="5"/>
  <c r="I238" i="6"/>
  <c r="K238" i="6"/>
  <c r="C238" i="4"/>
  <c r="Q237" i="5"/>
  <c r="M238" i="6"/>
  <c r="D239" i="8"/>
  <c r="F238" i="6"/>
  <c r="E240" i="9"/>
  <c r="C239" i="2"/>
  <c r="B237" i="5"/>
  <c r="C240" i="9"/>
  <c r="B237" i="3"/>
  <c r="I241" i="9"/>
  <c r="F239" i="7"/>
  <c r="B239" i="2"/>
  <c r="B240" i="9"/>
  <c r="B238" i="6"/>
  <c r="F239" i="2"/>
  <c r="M237" i="5"/>
  <c r="D237" i="5"/>
  <c r="L237" i="5"/>
  <c r="D239" i="7"/>
  <c r="E239" i="2"/>
  <c r="D238" i="4"/>
  <c r="H238" i="6"/>
  <c r="C237" i="3"/>
  <c r="B238" i="4"/>
  <c r="R238" i="6"/>
  <c r="G237" i="5"/>
  <c r="C239" i="8"/>
  <c r="F237" i="5"/>
  <c r="F238" i="4"/>
  <c r="N237" i="5"/>
  <c r="R237" i="5"/>
  <c r="B239" i="8"/>
  <c r="H237" i="5"/>
  <c r="G239" i="2"/>
  <c r="P238" i="6"/>
  <c r="A242" i="9" l="1"/>
  <c r="A241" i="8"/>
  <c r="A241" i="7"/>
  <c r="A240" i="6"/>
  <c r="A239" i="5"/>
  <c r="A240" i="4"/>
  <c r="A239" i="3"/>
  <c r="A240" i="2"/>
  <c r="H242" i="9"/>
  <c r="E240" i="8"/>
  <c r="G241" i="9"/>
  <c r="R238" i="5"/>
  <c r="E238" i="3"/>
  <c r="D240" i="7"/>
  <c r="G239" i="4"/>
  <c r="D239" i="6"/>
  <c r="B240" i="7"/>
  <c r="G240" i="2"/>
  <c r="D238" i="3"/>
  <c r="C239" i="6"/>
  <c r="H239" i="3"/>
  <c r="F240" i="7"/>
  <c r="H240" i="4"/>
  <c r="B238" i="3"/>
  <c r="D240" i="8"/>
  <c r="H241" i="7"/>
  <c r="E240" i="2"/>
  <c r="C240" i="2"/>
  <c r="I239" i="6"/>
  <c r="C240" i="7"/>
  <c r="B240" i="2"/>
  <c r="F239" i="6"/>
  <c r="G238" i="5"/>
  <c r="G239" i="6"/>
  <c r="O238" i="5"/>
  <c r="B238" i="5"/>
  <c r="C241" i="9"/>
  <c r="F239" i="4"/>
  <c r="P238" i="5"/>
  <c r="B239" i="6"/>
  <c r="D241" i="9"/>
  <c r="R239" i="6"/>
  <c r="H240" i="2"/>
  <c r="K238" i="5"/>
  <c r="J238" i="5"/>
  <c r="B241" i="9"/>
  <c r="F238" i="5"/>
  <c r="L238" i="5"/>
  <c r="M238" i="5"/>
  <c r="C240" i="8"/>
  <c r="H241" i="8"/>
  <c r="Q238" i="5"/>
  <c r="Q239" i="6"/>
  <c r="C239" i="4"/>
  <c r="I238" i="5"/>
  <c r="O239" i="6"/>
  <c r="G240" i="8"/>
  <c r="B239" i="4"/>
  <c r="K239" i="6"/>
  <c r="L239" i="6"/>
  <c r="E240" i="7"/>
  <c r="F240" i="2"/>
  <c r="H238" i="5"/>
  <c r="G240" i="7"/>
  <c r="F238" i="3"/>
  <c r="G238" i="3"/>
  <c r="D240" i="2"/>
  <c r="E239" i="6"/>
  <c r="I242" i="9"/>
  <c r="F240" i="8"/>
  <c r="F241" i="9"/>
  <c r="D238" i="5"/>
  <c r="E241" i="9"/>
  <c r="C238" i="3"/>
  <c r="H239" i="6"/>
  <c r="M239" i="6"/>
  <c r="S239" i="6"/>
  <c r="P239" i="6"/>
  <c r="D239" i="4"/>
  <c r="E238" i="5"/>
  <c r="S238" i="5"/>
  <c r="J239" i="6"/>
  <c r="B240" i="8"/>
  <c r="N238" i="5"/>
  <c r="N239" i="6"/>
  <c r="E239" i="4"/>
  <c r="C238" i="5"/>
  <c r="A243" i="9" l="1"/>
  <c r="A242" i="8"/>
  <c r="A242" i="7"/>
  <c r="A241" i="6"/>
  <c r="A240" i="5"/>
  <c r="A241" i="4"/>
  <c r="A240" i="3"/>
  <c r="A241" i="2"/>
  <c r="H243" i="9"/>
  <c r="D240" i="6"/>
  <c r="F241" i="2"/>
  <c r="H239" i="5"/>
  <c r="Q239" i="5"/>
  <c r="S239" i="5"/>
  <c r="G241" i="7"/>
  <c r="C241" i="7"/>
  <c r="D241" i="8"/>
  <c r="F241" i="8"/>
  <c r="B241" i="2"/>
  <c r="D241" i="7"/>
  <c r="J239" i="5"/>
  <c r="H242" i="7"/>
  <c r="E241" i="8"/>
  <c r="G241" i="8"/>
  <c r="B240" i="6"/>
  <c r="N240" i="6"/>
  <c r="B241" i="7"/>
  <c r="C240" i="4"/>
  <c r="L239" i="5"/>
  <c r="P239" i="5"/>
  <c r="D239" i="3"/>
  <c r="D240" i="4"/>
  <c r="B242" i="9"/>
  <c r="B241" i="8"/>
  <c r="G242" i="9"/>
  <c r="E241" i="7"/>
  <c r="E239" i="5"/>
  <c r="F239" i="5"/>
  <c r="C241" i="2"/>
  <c r="C242" i="9"/>
  <c r="O240" i="6"/>
  <c r="G241" i="2"/>
  <c r="I243" i="9"/>
  <c r="I239" i="5"/>
  <c r="M240" i="6"/>
  <c r="C239" i="5"/>
  <c r="B239" i="3"/>
  <c r="G239" i="5"/>
  <c r="F239" i="3"/>
  <c r="O239" i="5"/>
  <c r="N239" i="5"/>
  <c r="R240" i="6"/>
  <c r="H240" i="3"/>
  <c r="G240" i="6"/>
  <c r="M239" i="5"/>
  <c r="S240" i="6"/>
  <c r="B239" i="5"/>
  <c r="G240" i="4"/>
  <c r="L240" i="6"/>
  <c r="H240" i="6"/>
  <c r="K240" i="6"/>
  <c r="H242" i="8"/>
  <c r="F240" i="6"/>
  <c r="D242" i="9"/>
  <c r="F242" i="9"/>
  <c r="F241" i="7"/>
  <c r="H241" i="2"/>
  <c r="G239" i="3"/>
  <c r="J240" i="6"/>
  <c r="E241" i="2"/>
  <c r="C240" i="6"/>
  <c r="C239" i="3"/>
  <c r="E242" i="9"/>
  <c r="B240" i="4"/>
  <c r="D239" i="5"/>
  <c r="Q240" i="6"/>
  <c r="C241" i="8"/>
  <c r="E239" i="3"/>
  <c r="E240" i="4"/>
  <c r="F240" i="4"/>
  <c r="K239" i="5"/>
  <c r="P240" i="6"/>
  <c r="R239" i="5"/>
  <c r="I240" i="6"/>
  <c r="E240" i="6"/>
  <c r="D241" i="2"/>
  <c r="H241" i="4"/>
  <c r="A244" i="9" l="1"/>
  <c r="A243" i="8"/>
  <c r="A243" i="7"/>
  <c r="A242" i="6"/>
  <c r="A241" i="5"/>
  <c r="A242" i="4"/>
  <c r="A241" i="3"/>
  <c r="A242" i="2"/>
  <c r="H244" i="9"/>
  <c r="G241" i="6"/>
  <c r="Q241" i="6"/>
  <c r="G243" i="9"/>
  <c r="D242" i="8"/>
  <c r="D241" i="6"/>
  <c r="F240" i="5"/>
  <c r="J241" i="6"/>
  <c r="D242" i="7"/>
  <c r="C241" i="6"/>
  <c r="H243" i="7"/>
  <c r="F243" i="9"/>
  <c r="F242" i="7"/>
  <c r="E240" i="3"/>
  <c r="H242" i="2"/>
  <c r="F240" i="3"/>
  <c r="F242" i="2"/>
  <c r="B240" i="3"/>
  <c r="O240" i="5"/>
  <c r="C242" i="7"/>
  <c r="G242" i="7"/>
  <c r="M241" i="6"/>
  <c r="E241" i="6"/>
  <c r="M240" i="5"/>
  <c r="H241" i="3"/>
  <c r="G241" i="4"/>
  <c r="F241" i="6"/>
  <c r="H241" i="6"/>
  <c r="N241" i="6"/>
  <c r="I240" i="5"/>
  <c r="G240" i="3"/>
  <c r="G242" i="8"/>
  <c r="C242" i="2"/>
  <c r="O241" i="6"/>
  <c r="E242" i="8"/>
  <c r="E243" i="9"/>
  <c r="N240" i="5"/>
  <c r="E242" i="7"/>
  <c r="H243" i="8"/>
  <c r="C243" i="9"/>
  <c r="C241" i="4"/>
  <c r="B242" i="7"/>
  <c r="B241" i="6"/>
  <c r="P241" i="6"/>
  <c r="C240" i="5"/>
  <c r="D241" i="4"/>
  <c r="Q240" i="5"/>
  <c r="D240" i="5"/>
  <c r="J240" i="5"/>
  <c r="I241" i="6"/>
  <c r="R240" i="5"/>
  <c r="E242" i="2"/>
  <c r="D243" i="9"/>
  <c r="H242" i="4"/>
  <c r="E241" i="4"/>
  <c r="F241" i="4"/>
  <c r="L240" i="5"/>
  <c r="B242" i="8"/>
  <c r="B242" i="2"/>
  <c r="B241" i="4"/>
  <c r="G240" i="5"/>
  <c r="D242" i="2"/>
  <c r="G242" i="2"/>
  <c r="D240" i="3"/>
  <c r="L241" i="6"/>
  <c r="B243" i="9"/>
  <c r="C240" i="3"/>
  <c r="F242" i="8"/>
  <c r="P240" i="5"/>
  <c r="C242" i="8"/>
  <c r="H240" i="5"/>
  <c r="K240" i="5"/>
  <c r="S240" i="5"/>
  <c r="I244" i="9"/>
  <c r="S241" i="6"/>
  <c r="B240" i="5"/>
  <c r="R241" i="6"/>
  <c r="K241" i="6"/>
  <c r="E240" i="5"/>
  <c r="A245" i="9" l="1"/>
  <c r="A244" i="8"/>
  <c r="A244" i="7"/>
  <c r="A243" i="6"/>
  <c r="A242" i="5"/>
  <c r="A243" i="4"/>
  <c r="A242" i="3"/>
  <c r="A243" i="2"/>
  <c r="H245" i="9"/>
  <c r="D243" i="8"/>
  <c r="L241" i="5"/>
  <c r="F242" i="4"/>
  <c r="E241" i="5"/>
  <c r="F241" i="5"/>
  <c r="M241" i="5"/>
  <c r="K241" i="5"/>
  <c r="F243" i="8"/>
  <c r="B241" i="3"/>
  <c r="N242" i="6"/>
  <c r="I242" i="6"/>
  <c r="C243" i="7"/>
  <c r="C244" i="9"/>
  <c r="N241" i="5"/>
  <c r="D241" i="3"/>
  <c r="Q241" i="5"/>
  <c r="R242" i="6"/>
  <c r="H244" i="7"/>
  <c r="C243" i="8"/>
  <c r="H243" i="2"/>
  <c r="B241" i="5"/>
  <c r="B243" i="2"/>
  <c r="G241" i="5"/>
  <c r="E243" i="8"/>
  <c r="Q242" i="6"/>
  <c r="G243" i="8"/>
  <c r="E241" i="3"/>
  <c r="C242" i="6"/>
  <c r="O242" i="6"/>
  <c r="B243" i="7"/>
  <c r="R241" i="5"/>
  <c r="K242" i="6"/>
  <c r="S241" i="5"/>
  <c r="G243" i="2"/>
  <c r="G244" i="9"/>
  <c r="D243" i="2"/>
  <c r="C243" i="2"/>
  <c r="H242" i="3"/>
  <c r="G243" i="7"/>
  <c r="J241" i="5"/>
  <c r="B244" i="9"/>
  <c r="G242" i="6"/>
  <c r="G242" i="4"/>
  <c r="F241" i="3"/>
  <c r="B242" i="4"/>
  <c r="G241" i="3"/>
  <c r="I241" i="5"/>
  <c r="D242" i="4"/>
  <c r="M242" i="6"/>
  <c r="C241" i="5"/>
  <c r="L242" i="6"/>
  <c r="C242" i="4"/>
  <c r="J242" i="6"/>
  <c r="H241" i="5"/>
  <c r="H242" i="6"/>
  <c r="H244" i="8"/>
  <c r="F244" i="9"/>
  <c r="E244" i="9"/>
  <c r="E242" i="4"/>
  <c r="E243" i="2"/>
  <c r="F243" i="7"/>
  <c r="I245" i="9"/>
  <c r="B243" i="8"/>
  <c r="E243" i="7"/>
  <c r="B242" i="6"/>
  <c r="F243" i="2"/>
  <c r="P242" i="6"/>
  <c r="H243" i="4"/>
  <c r="S242" i="6"/>
  <c r="C241" i="3"/>
  <c r="F242" i="6"/>
  <c r="D243" i="7"/>
  <c r="D242" i="6"/>
  <c r="D244" i="9"/>
  <c r="D241" i="5"/>
  <c r="O241" i="5"/>
  <c r="E242" i="6"/>
  <c r="P241" i="5"/>
  <c r="A246" i="9" l="1"/>
  <c r="A245" i="8"/>
  <c r="A245" i="7"/>
  <c r="A244" i="6"/>
  <c r="A243" i="5"/>
  <c r="A244" i="4"/>
  <c r="A243" i="3"/>
  <c r="A244" i="2"/>
  <c r="H246" i="9"/>
  <c r="F243" i="4"/>
  <c r="O243" i="6"/>
  <c r="E244" i="2"/>
  <c r="J242" i="5"/>
  <c r="E243" i="4"/>
  <c r="F245" i="9"/>
  <c r="H243" i="6"/>
  <c r="L243" i="6"/>
  <c r="G244" i="8"/>
  <c r="G242" i="3"/>
  <c r="G244" i="2"/>
  <c r="F244" i="2"/>
  <c r="P243" i="6"/>
  <c r="S243" i="6"/>
  <c r="P242" i="5"/>
  <c r="G243" i="6"/>
  <c r="C243" i="4"/>
  <c r="E242" i="5"/>
  <c r="E243" i="6"/>
  <c r="H244" i="2"/>
  <c r="Q242" i="5"/>
  <c r="B243" i="6"/>
  <c r="J243" i="6"/>
  <c r="H244" i="4"/>
  <c r="C244" i="8"/>
  <c r="S242" i="5"/>
  <c r="G242" i="5"/>
  <c r="F243" i="6"/>
  <c r="O242" i="5"/>
  <c r="F242" i="3"/>
  <c r="N242" i="5"/>
  <c r="D245" i="9"/>
  <c r="D242" i="5"/>
  <c r="F242" i="5"/>
  <c r="C243" i="6"/>
  <c r="E242" i="3"/>
  <c r="H245" i="7"/>
  <c r="C242" i="5"/>
  <c r="D243" i="4"/>
  <c r="E245" i="9"/>
  <c r="N243" i="6"/>
  <c r="B242" i="5"/>
  <c r="M242" i="5"/>
  <c r="B245" i="9"/>
  <c r="D244" i="7"/>
  <c r="R242" i="5"/>
  <c r="F244" i="8"/>
  <c r="E244" i="8"/>
  <c r="H242" i="5"/>
  <c r="K242" i="5"/>
  <c r="D244" i="8"/>
  <c r="C244" i="7"/>
  <c r="B242" i="3"/>
  <c r="F244" i="7"/>
  <c r="D243" i="6"/>
  <c r="R243" i="6"/>
  <c r="M243" i="6"/>
  <c r="H245" i="8"/>
  <c r="B244" i="2"/>
  <c r="B244" i="7"/>
  <c r="B243" i="4"/>
  <c r="I243" i="6"/>
  <c r="E244" i="7"/>
  <c r="B244" i="8"/>
  <c r="H243" i="3"/>
  <c r="I242" i="5"/>
  <c r="G244" i="7"/>
  <c r="L242" i="5"/>
  <c r="C242" i="3"/>
  <c r="I246" i="9"/>
  <c r="D242" i="3"/>
  <c r="G243" i="4"/>
  <c r="K243" i="6"/>
  <c r="Q243" i="6"/>
  <c r="G245" i="9"/>
  <c r="C245" i="9"/>
  <c r="A247" i="9" l="1"/>
  <c r="A246" i="8"/>
  <c r="A246" i="7"/>
  <c r="A245" i="6"/>
  <c r="A244" i="5"/>
  <c r="A245" i="4"/>
  <c r="A244" i="3"/>
  <c r="A245" i="2"/>
  <c r="H247" i="9"/>
  <c r="C244" i="4"/>
  <c r="G245" i="2"/>
  <c r="H246" i="7"/>
  <c r="I247" i="9"/>
  <c r="P243" i="5"/>
  <c r="G246" i="9"/>
  <c r="K244" i="6"/>
  <c r="E246" i="9"/>
  <c r="R244" i="6"/>
  <c r="D244" i="4"/>
  <c r="R243" i="5"/>
  <c r="F245" i="2"/>
  <c r="D246" i="9"/>
  <c r="C245" i="7"/>
  <c r="O244" i="6"/>
  <c r="B243" i="5"/>
  <c r="E245" i="2"/>
  <c r="D245" i="8"/>
  <c r="C245" i="8"/>
  <c r="G244" i="4"/>
  <c r="G245" i="7"/>
  <c r="B246" i="9"/>
  <c r="I244" i="6"/>
  <c r="B244" i="4"/>
  <c r="G244" i="6"/>
  <c r="N244" i="6"/>
  <c r="E245" i="8"/>
  <c r="I243" i="5"/>
  <c r="E243" i="5"/>
  <c r="E244" i="6"/>
  <c r="E245" i="7"/>
  <c r="Q244" i="6"/>
  <c r="J243" i="5"/>
  <c r="C244" i="6"/>
  <c r="M244" i="6"/>
  <c r="H245" i="4"/>
  <c r="F244" i="6"/>
  <c r="F245" i="8"/>
  <c r="D244" i="2"/>
  <c r="O243" i="5"/>
  <c r="D245" i="7"/>
  <c r="M243" i="5"/>
  <c r="H244" i="6"/>
  <c r="E244" i="4"/>
  <c r="C246" i="9"/>
  <c r="C243" i="3"/>
  <c r="F243" i="5"/>
  <c r="C244" i="2"/>
  <c r="P244" i="6"/>
  <c r="B243" i="3"/>
  <c r="F246" i="9"/>
  <c r="D244" i="6"/>
  <c r="B245" i="2"/>
  <c r="L244" i="6"/>
  <c r="D243" i="5"/>
  <c r="S243" i="5"/>
  <c r="C243" i="5"/>
  <c r="H244" i="3"/>
  <c r="D245" i="2"/>
  <c r="J244" i="6"/>
  <c r="H243" i="5"/>
  <c r="G243" i="3"/>
  <c r="B244" i="6"/>
  <c r="S244" i="6"/>
  <c r="F243" i="3"/>
  <c r="N243" i="5"/>
  <c r="C245" i="2"/>
  <c r="B245" i="7"/>
  <c r="D243" i="3"/>
  <c r="F245" i="7"/>
  <c r="E243" i="3"/>
  <c r="H245" i="2"/>
  <c r="B245" i="8"/>
  <c r="K243" i="5"/>
  <c r="G245" i="8"/>
  <c r="F244" i="4"/>
  <c r="G243" i="5"/>
  <c r="H246" i="8"/>
  <c r="L243" i="5"/>
  <c r="Q243" i="5"/>
  <c r="A248" i="9" l="1"/>
  <c r="A247" i="8"/>
  <c r="A247" i="7"/>
  <c r="A246" i="6"/>
  <c r="A245" i="5"/>
  <c r="A246" i="4"/>
  <c r="A245" i="3"/>
  <c r="A246" i="2"/>
  <c r="H248" i="9"/>
  <c r="E245" i="6"/>
  <c r="G246" i="8"/>
  <c r="E244" i="3"/>
  <c r="C245" i="4"/>
  <c r="C244" i="3"/>
  <c r="D246" i="8"/>
  <c r="B246" i="7"/>
  <c r="G245" i="4"/>
  <c r="D244" i="3"/>
  <c r="H246" i="4"/>
  <c r="C245" i="6"/>
  <c r="D245" i="4"/>
  <c r="G244" i="3"/>
  <c r="K244" i="5"/>
  <c r="B244" i="3"/>
  <c r="O244" i="5"/>
  <c r="F246" i="7"/>
  <c r="F245" i="6"/>
  <c r="C246" i="8"/>
  <c r="H244" i="5"/>
  <c r="G246" i="7"/>
  <c r="F245" i="4"/>
  <c r="E246" i="8"/>
  <c r="M245" i="6"/>
  <c r="H247" i="7"/>
  <c r="F246" i="8"/>
  <c r="G246" i="2"/>
  <c r="F244" i="5"/>
  <c r="F247" i="9"/>
  <c r="C246" i="7"/>
  <c r="K245" i="6"/>
  <c r="J244" i="5"/>
  <c r="C247" i="9"/>
  <c r="H245" i="6"/>
  <c r="B247" i="9"/>
  <c r="D246" i="7"/>
  <c r="E246" i="2"/>
  <c r="P244" i="5"/>
  <c r="B245" i="6"/>
  <c r="H246" i="2"/>
  <c r="C244" i="5"/>
  <c r="S245" i="6"/>
  <c r="G245" i="6"/>
  <c r="C246" i="2"/>
  <c r="I245" i="6"/>
  <c r="B246" i="2"/>
  <c r="D244" i="5"/>
  <c r="H247" i="8"/>
  <c r="R244" i="5"/>
  <c r="D247" i="9"/>
  <c r="E244" i="5"/>
  <c r="B245" i="4"/>
  <c r="L245" i="6"/>
  <c r="Q245" i="6"/>
  <c r="R245" i="6"/>
  <c r="B244" i="5"/>
  <c r="L244" i="5"/>
  <c r="H245" i="3"/>
  <c r="N245" i="6"/>
  <c r="S244" i="5"/>
  <c r="G244" i="5"/>
  <c r="I248" i="9"/>
  <c r="J245" i="6"/>
  <c r="B246" i="8"/>
  <c r="E245" i="4"/>
  <c r="E247" i="9"/>
  <c r="M244" i="5"/>
  <c r="N244" i="5"/>
  <c r="P245" i="6"/>
  <c r="D245" i="6"/>
  <c r="F246" i="2"/>
  <c r="E246" i="7"/>
  <c r="G247" i="9"/>
  <c r="Q244" i="5"/>
  <c r="I244" i="5"/>
  <c r="O245" i="6"/>
  <c r="F244" i="3"/>
  <c r="A249" i="9" l="1"/>
  <c r="A248" i="8"/>
  <c r="A248" i="7"/>
  <c r="A247" i="6"/>
  <c r="A246" i="5"/>
  <c r="A247" i="4"/>
  <c r="A246" i="3"/>
  <c r="A247" i="2"/>
  <c r="H249" i="9"/>
  <c r="H248" i="7"/>
  <c r="D245" i="5"/>
  <c r="O245" i="5"/>
  <c r="L246" i="6"/>
  <c r="D247" i="7"/>
  <c r="C245" i="3"/>
  <c r="D247" i="8"/>
  <c r="M245" i="5"/>
  <c r="E248" i="9"/>
  <c r="S246" i="6"/>
  <c r="H246" i="6"/>
  <c r="G247" i="8"/>
  <c r="Q245" i="5"/>
  <c r="G248" i="9"/>
  <c r="C247" i="2"/>
  <c r="D246" i="2"/>
  <c r="Q246" i="6"/>
  <c r="F248" i="9"/>
  <c r="J245" i="5"/>
  <c r="F246" i="6"/>
  <c r="C246" i="6"/>
  <c r="E245" i="5"/>
  <c r="C248" i="9"/>
  <c r="E247" i="8"/>
  <c r="D247" i="2"/>
  <c r="S245" i="5"/>
  <c r="G247" i="7"/>
  <c r="B247" i="2"/>
  <c r="D246" i="4"/>
  <c r="F247" i="7"/>
  <c r="E245" i="3"/>
  <c r="P246" i="6"/>
  <c r="R246" i="6"/>
  <c r="F247" i="8"/>
  <c r="G246" i="4"/>
  <c r="M246" i="6"/>
  <c r="G246" i="6"/>
  <c r="B245" i="5"/>
  <c r="B247" i="8"/>
  <c r="B248" i="9"/>
  <c r="J246" i="6"/>
  <c r="H247" i="4"/>
  <c r="I246" i="6"/>
  <c r="B246" i="6"/>
  <c r="G247" i="2"/>
  <c r="L245" i="5"/>
  <c r="C245" i="5"/>
  <c r="B245" i="3"/>
  <c r="H248" i="8"/>
  <c r="E246" i="6"/>
  <c r="H245" i="5"/>
  <c r="D246" i="6"/>
  <c r="H246" i="3"/>
  <c r="N246" i="6"/>
  <c r="C247" i="7"/>
  <c r="C246" i="4"/>
  <c r="N245" i="5"/>
  <c r="B247" i="7"/>
  <c r="I245" i="5"/>
  <c r="F246" i="4"/>
  <c r="B246" i="4"/>
  <c r="C247" i="8"/>
  <c r="E247" i="7"/>
  <c r="P245" i="5"/>
  <c r="D248" i="9"/>
  <c r="F245" i="5"/>
  <c r="G245" i="3"/>
  <c r="F245" i="3"/>
  <c r="K246" i="6"/>
  <c r="F247" i="2"/>
  <c r="E246" i="4"/>
  <c r="I249" i="9"/>
  <c r="O246" i="6"/>
  <c r="G245" i="5"/>
  <c r="K245" i="5"/>
  <c r="E247" i="2"/>
  <c r="D245" i="3"/>
  <c r="R245" i="5"/>
  <c r="H247" i="2"/>
  <c r="A250" i="9" l="1"/>
  <c r="A249" i="8"/>
  <c r="A249" i="7"/>
  <c r="A248" i="6"/>
  <c r="A247" i="5"/>
  <c r="A248" i="4"/>
  <c r="A247" i="3"/>
  <c r="A248" i="2"/>
  <c r="H250" i="9"/>
  <c r="I246" i="5"/>
  <c r="B246" i="5"/>
  <c r="C247" i="4"/>
  <c r="D248" i="7"/>
  <c r="E248" i="7"/>
  <c r="K247" i="6"/>
  <c r="H249" i="7"/>
  <c r="F247" i="4"/>
  <c r="F248" i="2"/>
  <c r="C246" i="3"/>
  <c r="Q247" i="6"/>
  <c r="F248" i="8"/>
  <c r="B247" i="4"/>
  <c r="G248" i="8"/>
  <c r="G246" i="5"/>
  <c r="F246" i="3"/>
  <c r="S247" i="6"/>
  <c r="B247" i="6"/>
  <c r="H246" i="5"/>
  <c r="C246" i="5"/>
  <c r="E247" i="6"/>
  <c r="E248" i="8"/>
  <c r="B249" i="9"/>
  <c r="Q246" i="5"/>
  <c r="E246" i="5"/>
  <c r="M247" i="6"/>
  <c r="H249" i="8"/>
  <c r="B248" i="8"/>
  <c r="E249" i="9"/>
  <c r="C248" i="8"/>
  <c r="P246" i="5"/>
  <c r="D246" i="5"/>
  <c r="D248" i="8"/>
  <c r="H247" i="6"/>
  <c r="F246" i="5"/>
  <c r="G249" i="9"/>
  <c r="D247" i="6"/>
  <c r="H248" i="2"/>
  <c r="J247" i="6"/>
  <c r="G248" i="2"/>
  <c r="R247" i="6"/>
  <c r="C248" i="7"/>
  <c r="M246" i="5"/>
  <c r="P247" i="6"/>
  <c r="D247" i="4"/>
  <c r="E247" i="4"/>
  <c r="K246" i="5"/>
  <c r="C248" i="2"/>
  <c r="L246" i="5"/>
  <c r="H248" i="4"/>
  <c r="O247" i="6"/>
  <c r="G246" i="3"/>
  <c r="B248" i="2"/>
  <c r="I250" i="9"/>
  <c r="N247" i="6"/>
  <c r="J246" i="5"/>
  <c r="O246" i="5"/>
  <c r="C247" i="6"/>
  <c r="N246" i="5"/>
  <c r="D248" i="2"/>
  <c r="B246" i="3"/>
  <c r="G248" i="7"/>
  <c r="S246" i="5"/>
  <c r="R246" i="5"/>
  <c r="F248" i="7"/>
  <c r="F247" i="6"/>
  <c r="D249" i="9"/>
  <c r="G247" i="4"/>
  <c r="D246" i="3"/>
  <c r="C249" i="9"/>
  <c r="G247" i="6"/>
  <c r="B248" i="7"/>
  <c r="I247" i="6"/>
  <c r="F249" i="9"/>
  <c r="E246" i="3"/>
  <c r="E248" i="2"/>
  <c r="L247" i="6"/>
  <c r="H247" i="3"/>
  <c r="A251" i="9" l="1"/>
  <c r="A250" i="8"/>
  <c r="A250" i="7"/>
  <c r="A249" i="6"/>
  <c r="A248" i="5"/>
  <c r="A249" i="4"/>
  <c r="A248" i="3"/>
  <c r="A249" i="2"/>
  <c r="H251" i="9"/>
  <c r="O248" i="6"/>
  <c r="D249" i="8"/>
  <c r="N247" i="5"/>
  <c r="F247" i="5"/>
  <c r="B248" i="4"/>
  <c r="D250" i="9"/>
  <c r="S248" i="6"/>
  <c r="K248" i="6"/>
  <c r="M247" i="5"/>
  <c r="D247" i="5"/>
  <c r="B248" i="6"/>
  <c r="E248" i="6"/>
  <c r="G250" i="9"/>
  <c r="R248" i="6"/>
  <c r="G248" i="4"/>
  <c r="Q247" i="5"/>
  <c r="F249" i="7"/>
  <c r="C249" i="7"/>
  <c r="B249" i="8"/>
  <c r="O247" i="5"/>
  <c r="D247" i="3"/>
  <c r="F248" i="4"/>
  <c r="C249" i="8"/>
  <c r="N248" i="6"/>
  <c r="E249" i="7"/>
  <c r="I248" i="6"/>
  <c r="F247" i="3"/>
  <c r="G247" i="5"/>
  <c r="D248" i="6"/>
  <c r="D249" i="7"/>
  <c r="J248" i="6"/>
  <c r="S247" i="5"/>
  <c r="E250" i="9"/>
  <c r="L248" i="6"/>
  <c r="B250" i="9"/>
  <c r="H250" i="7"/>
  <c r="E249" i="2"/>
  <c r="E247" i="3"/>
  <c r="H248" i="3"/>
  <c r="K247" i="5"/>
  <c r="C248" i="6"/>
  <c r="C248" i="4"/>
  <c r="G249" i="8"/>
  <c r="G248" i="6"/>
  <c r="E248" i="4"/>
  <c r="H250" i="8"/>
  <c r="I247" i="5"/>
  <c r="H249" i="2"/>
  <c r="C250" i="9"/>
  <c r="D249" i="2"/>
  <c r="G249" i="2"/>
  <c r="M248" i="6"/>
  <c r="B249" i="2"/>
  <c r="H247" i="5"/>
  <c r="E247" i="5"/>
  <c r="F250" i="9"/>
  <c r="R247" i="5"/>
  <c r="H249" i="4"/>
  <c r="Q248" i="6"/>
  <c r="D248" i="4"/>
  <c r="F248" i="6"/>
  <c r="I251" i="9"/>
  <c r="G249" i="7"/>
  <c r="E249" i="8"/>
  <c r="C247" i="5"/>
  <c r="J247" i="5"/>
  <c r="H248" i="6"/>
  <c r="P248" i="6"/>
  <c r="L247" i="5"/>
  <c r="C247" i="3"/>
  <c r="F249" i="2"/>
  <c r="B247" i="5"/>
  <c r="F249" i="8"/>
  <c r="P247" i="5"/>
  <c r="B247" i="3"/>
  <c r="G247" i="3"/>
  <c r="B249" i="7"/>
  <c r="A252" i="9" l="1"/>
  <c r="A251" i="8"/>
  <c r="A251" i="7"/>
  <c r="A250" i="6"/>
  <c r="A249" i="5"/>
  <c r="A250" i="4"/>
  <c r="A249" i="3"/>
  <c r="A250" i="2"/>
  <c r="H252" i="9"/>
  <c r="N249" i="6"/>
  <c r="F248" i="3"/>
  <c r="B248" i="5"/>
  <c r="C250" i="2"/>
  <c r="C249" i="2"/>
  <c r="F249" i="4"/>
  <c r="D250" i="7"/>
  <c r="C249" i="6"/>
  <c r="S248" i="5"/>
  <c r="H249" i="3"/>
  <c r="C250" i="7"/>
  <c r="P249" i="6"/>
  <c r="H249" i="6"/>
  <c r="F251" i="9"/>
  <c r="G249" i="4"/>
  <c r="G249" i="6"/>
  <c r="C250" i="8"/>
  <c r="E248" i="3"/>
  <c r="N248" i="5"/>
  <c r="S249" i="6"/>
  <c r="E250" i="2"/>
  <c r="G248" i="3"/>
  <c r="C251" i="9"/>
  <c r="K249" i="6"/>
  <c r="H248" i="5"/>
  <c r="Q248" i="5"/>
  <c r="R249" i="6"/>
  <c r="D248" i="5"/>
  <c r="B249" i="6"/>
  <c r="L248" i="5"/>
  <c r="C248" i="3"/>
  <c r="B250" i="7"/>
  <c r="M249" i="6"/>
  <c r="G250" i="7"/>
  <c r="H251" i="7"/>
  <c r="C248" i="5"/>
  <c r="D250" i="8"/>
  <c r="E248" i="5"/>
  <c r="G250" i="2"/>
  <c r="P248" i="5"/>
  <c r="I249" i="6"/>
  <c r="O249" i="6"/>
  <c r="G251" i="9"/>
  <c r="J248" i="5"/>
  <c r="F248" i="5"/>
  <c r="D251" i="9"/>
  <c r="B249" i="4"/>
  <c r="E250" i="7"/>
  <c r="C249" i="4"/>
  <c r="F250" i="7"/>
  <c r="B248" i="3"/>
  <c r="F249" i="6"/>
  <c r="F250" i="2"/>
  <c r="E249" i="6"/>
  <c r="J249" i="6"/>
  <c r="G250" i="8"/>
  <c r="B250" i="8"/>
  <c r="O248" i="5"/>
  <c r="E250" i="8"/>
  <c r="H251" i="8"/>
  <c r="D250" i="2"/>
  <c r="D248" i="3"/>
  <c r="B250" i="2"/>
  <c r="I252" i="9"/>
  <c r="D249" i="6"/>
  <c r="B251" i="9"/>
  <c r="D249" i="4"/>
  <c r="E249" i="4"/>
  <c r="I248" i="5"/>
  <c r="K248" i="5"/>
  <c r="Q249" i="6"/>
  <c r="H250" i="4"/>
  <c r="G248" i="5"/>
  <c r="F250" i="8"/>
  <c r="L249" i="6"/>
  <c r="M248" i="5"/>
  <c r="R248" i="5"/>
  <c r="E251" i="9"/>
  <c r="A253" i="9" l="1"/>
  <c r="A252" i="8"/>
  <c r="A252" i="7"/>
  <c r="A251" i="6"/>
  <c r="A250" i="5"/>
  <c r="A251" i="4"/>
  <c r="A250" i="3"/>
  <c r="A251" i="2"/>
  <c r="H250" i="2"/>
  <c r="C249" i="5"/>
  <c r="L249" i="5"/>
  <c r="B249" i="3"/>
  <c r="C250" i="6"/>
  <c r="K249" i="5"/>
  <c r="F251" i="8"/>
  <c r="E251" i="2"/>
  <c r="H252" i="8"/>
  <c r="C251" i="7"/>
  <c r="G250" i="4"/>
  <c r="E252" i="9"/>
  <c r="F250" i="6"/>
  <c r="D249" i="3"/>
  <c r="P250" i="6"/>
  <c r="B252" i="9"/>
  <c r="P249" i="5"/>
  <c r="F251" i="2"/>
  <c r="E251" i="7"/>
  <c r="E249" i="3"/>
  <c r="E249" i="5"/>
  <c r="J250" i="6"/>
  <c r="D249" i="5"/>
  <c r="C250" i="4"/>
  <c r="I253" i="9"/>
  <c r="C251" i="8"/>
  <c r="S249" i="5"/>
  <c r="E251" i="8"/>
  <c r="C249" i="3"/>
  <c r="B250" i="6"/>
  <c r="H249" i="5"/>
  <c r="H253" i="9"/>
  <c r="B251" i="2"/>
  <c r="D250" i="4"/>
  <c r="R250" i="6"/>
  <c r="G250" i="6"/>
  <c r="B250" i="4"/>
  <c r="Q250" i="6"/>
  <c r="F251" i="7"/>
  <c r="M249" i="5"/>
  <c r="D250" i="6"/>
  <c r="G251" i="7"/>
  <c r="H251" i="4"/>
  <c r="O250" i="6"/>
  <c r="G252" i="9"/>
  <c r="F250" i="4"/>
  <c r="Q249" i="5"/>
  <c r="L250" i="6"/>
  <c r="F252" i="9"/>
  <c r="E250" i="4"/>
  <c r="G249" i="5"/>
  <c r="C252" i="9"/>
  <c r="B251" i="8"/>
  <c r="F249" i="3"/>
  <c r="H252" i="7"/>
  <c r="D251" i="7"/>
  <c r="C251" i="2"/>
  <c r="H250" i="6"/>
  <c r="E250" i="6"/>
  <c r="R249" i="5"/>
  <c r="I250" i="6"/>
  <c r="D251" i="8"/>
  <c r="N250" i="6"/>
  <c r="J249" i="5"/>
  <c r="G251" i="8"/>
  <c r="F249" i="5"/>
  <c r="I249" i="5"/>
  <c r="D252" i="9"/>
  <c r="B251" i="7"/>
  <c r="G249" i="3"/>
  <c r="D251" i="2"/>
  <c r="N249" i="5"/>
  <c r="K250" i="6"/>
  <c r="B249" i="5"/>
  <c r="S250" i="6"/>
  <c r="G251" i="2"/>
  <c r="O249" i="5"/>
  <c r="M250" i="6"/>
  <c r="H250" i="3"/>
  <c r="H251" i="2"/>
  <c r="A254" i="9" l="1"/>
  <c r="A253" i="8"/>
  <c r="A253" i="7"/>
  <c r="A252" i="6"/>
  <c r="A251" i="5"/>
  <c r="A252" i="4"/>
  <c r="A251" i="3"/>
  <c r="A252" i="2"/>
  <c r="H254" i="9"/>
  <c r="J251" i="6"/>
  <c r="N250" i="5"/>
  <c r="F252" i="2"/>
  <c r="F252" i="8"/>
  <c r="C250" i="5"/>
  <c r="H252" i="4"/>
  <c r="C252" i="7"/>
  <c r="M250" i="5"/>
  <c r="P250" i="5"/>
  <c r="F251" i="6"/>
  <c r="D250" i="5"/>
  <c r="H253" i="7"/>
  <c r="D251" i="4"/>
  <c r="F253" i="9"/>
  <c r="E250" i="5"/>
  <c r="G250" i="5"/>
  <c r="B253" i="9"/>
  <c r="B252" i="7"/>
  <c r="B252" i="8"/>
  <c r="K251" i="6"/>
  <c r="E251" i="6"/>
  <c r="M251" i="6"/>
  <c r="C253" i="9"/>
  <c r="C252" i="2"/>
  <c r="G252" i="8"/>
  <c r="O250" i="5"/>
  <c r="C250" i="3"/>
  <c r="L251" i="6"/>
  <c r="G252" i="7"/>
  <c r="B252" i="2"/>
  <c r="B250" i="3"/>
  <c r="D252" i="7"/>
  <c r="I251" i="6"/>
  <c r="Q250" i="5"/>
  <c r="Q251" i="6"/>
  <c r="E252" i="8"/>
  <c r="J250" i="5"/>
  <c r="G251" i="6"/>
  <c r="E252" i="2"/>
  <c r="K250" i="5"/>
  <c r="E253" i="9"/>
  <c r="R251" i="6"/>
  <c r="H253" i="8"/>
  <c r="C252" i="8"/>
  <c r="B251" i="6"/>
  <c r="D253" i="9"/>
  <c r="F251" i="4"/>
  <c r="E250" i="3"/>
  <c r="D252" i="8"/>
  <c r="I254" i="9"/>
  <c r="B251" i="4"/>
  <c r="B250" i="5"/>
  <c r="C251" i="4"/>
  <c r="D251" i="6"/>
  <c r="H250" i="5"/>
  <c r="R250" i="5"/>
  <c r="P251" i="6"/>
  <c r="H251" i="3"/>
  <c r="G250" i="3"/>
  <c r="G252" i="2"/>
  <c r="S250" i="5"/>
  <c r="E251" i="4"/>
  <c r="G251" i="4"/>
  <c r="F252" i="7"/>
  <c r="F250" i="3"/>
  <c r="S251" i="6"/>
  <c r="G253" i="9"/>
  <c r="N251" i="6"/>
  <c r="F250" i="5"/>
  <c r="H252" i="2"/>
  <c r="L250" i="5"/>
  <c r="I250" i="5"/>
  <c r="E252" i="7"/>
  <c r="H251" i="6"/>
  <c r="D250" i="3"/>
  <c r="O251" i="6"/>
  <c r="C251" i="6"/>
  <c r="A255" i="9" l="1"/>
  <c r="A254" i="8"/>
  <c r="A254" i="7"/>
  <c r="A253" i="6"/>
  <c r="A252" i="5"/>
  <c r="A253" i="4"/>
  <c r="A252" i="3"/>
  <c r="A253" i="2"/>
  <c r="H255" i="9"/>
  <c r="I252" i="6"/>
  <c r="C252" i="4"/>
  <c r="C252" i="6"/>
  <c r="D252" i="2"/>
  <c r="Q252" i="6"/>
  <c r="O251" i="5"/>
  <c r="J251" i="5"/>
  <c r="H252" i="3"/>
  <c r="D253" i="2"/>
  <c r="D253" i="7"/>
  <c r="P252" i="6"/>
  <c r="S251" i="5"/>
  <c r="E254" i="9"/>
  <c r="B253" i="7"/>
  <c r="H254" i="7"/>
  <c r="C254" i="9"/>
  <c r="I251" i="5"/>
  <c r="G252" i="4"/>
  <c r="D251" i="5"/>
  <c r="F251" i="3"/>
  <c r="L251" i="5"/>
  <c r="C253" i="8"/>
  <c r="P251" i="5"/>
  <c r="C251" i="5"/>
  <c r="J252" i="6"/>
  <c r="B251" i="5"/>
  <c r="F253" i="8"/>
  <c r="B252" i="6"/>
  <c r="G254" i="9"/>
  <c r="H253" i="2"/>
  <c r="F252" i="4"/>
  <c r="D252" i="6"/>
  <c r="S252" i="6"/>
  <c r="F254" i="9"/>
  <c r="C251" i="3"/>
  <c r="B254" i="9"/>
  <c r="H253" i="4"/>
  <c r="E253" i="7"/>
  <c r="B251" i="3"/>
  <c r="B253" i="8"/>
  <c r="B252" i="4"/>
  <c r="D254" i="9"/>
  <c r="K251" i="5"/>
  <c r="Q251" i="5"/>
  <c r="D252" i="4"/>
  <c r="E252" i="4"/>
  <c r="G251" i="5"/>
  <c r="C253" i="7"/>
  <c r="L252" i="6"/>
  <c r="N252" i="6"/>
  <c r="R251" i="5"/>
  <c r="G253" i="7"/>
  <c r="E253" i="8"/>
  <c r="F253" i="7"/>
  <c r="H251" i="5"/>
  <c r="M252" i="6"/>
  <c r="G253" i="2"/>
  <c r="F252" i="6"/>
  <c r="K252" i="6"/>
  <c r="N251" i="5"/>
  <c r="D251" i="3"/>
  <c r="F253" i="2"/>
  <c r="G251" i="3"/>
  <c r="M251" i="5"/>
  <c r="E251" i="5"/>
  <c r="E251" i="3"/>
  <c r="D253" i="8"/>
  <c r="G252" i="6"/>
  <c r="O252" i="6"/>
  <c r="B253" i="2"/>
  <c r="E253" i="2"/>
  <c r="I255" i="9"/>
  <c r="G253" i="8"/>
  <c r="C253" i="2"/>
  <c r="R252" i="6"/>
  <c r="H252" i="6"/>
  <c r="F251" i="5"/>
  <c r="E252" i="6"/>
  <c r="H254" i="8"/>
  <c r="A256" i="9" l="1"/>
  <c r="A255" i="8"/>
  <c r="A255" i="7"/>
  <c r="A254" i="6"/>
  <c r="A253" i="5"/>
  <c r="A254" i="4"/>
  <c r="A253" i="3"/>
  <c r="A254" i="2"/>
  <c r="H256" i="9"/>
  <c r="H255" i="7"/>
  <c r="G253" i="4"/>
  <c r="F252" i="3"/>
  <c r="K252" i="5"/>
  <c r="O253" i="6"/>
  <c r="G254" i="2"/>
  <c r="D252" i="5"/>
  <c r="C252" i="5"/>
  <c r="C254" i="7"/>
  <c r="M252" i="5"/>
  <c r="F254" i="8"/>
  <c r="E254" i="8"/>
  <c r="O252" i="5"/>
  <c r="C253" i="6"/>
  <c r="C254" i="2"/>
  <c r="Q252" i="5"/>
  <c r="D252" i="3"/>
  <c r="Q253" i="6"/>
  <c r="E252" i="3"/>
  <c r="D255" i="9"/>
  <c r="C254" i="8"/>
  <c r="B255" i="9"/>
  <c r="E254" i="7"/>
  <c r="G254" i="8"/>
  <c r="C255" i="9"/>
  <c r="B253" i="6"/>
  <c r="S253" i="6"/>
  <c r="B252" i="3"/>
  <c r="H254" i="4"/>
  <c r="J253" i="6"/>
  <c r="H253" i="6"/>
  <c r="C253" i="4"/>
  <c r="G252" i="3"/>
  <c r="B254" i="7"/>
  <c r="F253" i="4"/>
  <c r="D253" i="4"/>
  <c r="B253" i="4"/>
  <c r="E253" i="6"/>
  <c r="G252" i="5"/>
  <c r="E255" i="9"/>
  <c r="F252" i="5"/>
  <c r="N252" i="5"/>
  <c r="D254" i="7"/>
  <c r="B252" i="5"/>
  <c r="I253" i="6"/>
  <c r="I252" i="5"/>
  <c r="P253" i="6"/>
  <c r="B254" i="2"/>
  <c r="H252" i="5"/>
  <c r="G255" i="9"/>
  <c r="R253" i="6"/>
  <c r="G254" i="7"/>
  <c r="P252" i="5"/>
  <c r="K253" i="6"/>
  <c r="D254" i="8"/>
  <c r="F253" i="6"/>
  <c r="E254" i="2"/>
  <c r="F254" i="2"/>
  <c r="C252" i="3"/>
  <c r="M253" i="6"/>
  <c r="E252" i="5"/>
  <c r="I256" i="9"/>
  <c r="G253" i="6"/>
  <c r="F254" i="7"/>
  <c r="E253" i="4"/>
  <c r="J252" i="5"/>
  <c r="R252" i="5"/>
  <c r="N253" i="6"/>
  <c r="B254" i="8"/>
  <c r="L252" i="5"/>
  <c r="D253" i="6"/>
  <c r="L253" i="6"/>
  <c r="F255" i="9"/>
  <c r="S252" i="5"/>
  <c r="H255" i="8"/>
  <c r="H253" i="3"/>
  <c r="D254" i="2"/>
  <c r="A257" i="9" l="1"/>
  <c r="A256" i="8"/>
  <c r="A256" i="7"/>
  <c r="A255" i="6"/>
  <c r="A254" i="5"/>
  <c r="A255" i="4"/>
  <c r="A254" i="3"/>
  <c r="A255" i="2"/>
  <c r="H254" i="2"/>
  <c r="P254" i="6"/>
  <c r="G254" i="4"/>
  <c r="B254" i="4"/>
  <c r="E253" i="3"/>
  <c r="F255" i="7"/>
  <c r="B255" i="2"/>
  <c r="D256" i="9"/>
  <c r="F255" i="8"/>
  <c r="G253" i="3"/>
  <c r="D253" i="5"/>
  <c r="H257" i="9"/>
  <c r="L254" i="6"/>
  <c r="S253" i="5"/>
  <c r="N253" i="5"/>
  <c r="J253" i="5"/>
  <c r="B253" i="5"/>
  <c r="H255" i="2"/>
  <c r="D254" i="6"/>
  <c r="G255" i="2"/>
  <c r="O254" i="6"/>
  <c r="C255" i="7"/>
  <c r="B255" i="7"/>
  <c r="G255" i="8"/>
  <c r="I254" i="6"/>
  <c r="E255" i="7"/>
  <c r="F254" i="4"/>
  <c r="H256" i="8"/>
  <c r="G253" i="5"/>
  <c r="E255" i="8"/>
  <c r="C255" i="2"/>
  <c r="M253" i="5"/>
  <c r="F255" i="2"/>
  <c r="G256" i="9"/>
  <c r="F256" i="9"/>
  <c r="K253" i="5"/>
  <c r="E255" i="2"/>
  <c r="H253" i="5"/>
  <c r="G254" i="6"/>
  <c r="D255" i="7"/>
  <c r="M254" i="6"/>
  <c r="D254" i="4"/>
  <c r="D255" i="8"/>
  <c r="B254" i="6"/>
  <c r="D253" i="3"/>
  <c r="L253" i="5"/>
  <c r="H256" i="7"/>
  <c r="E254" i="4"/>
  <c r="E256" i="9"/>
  <c r="C253" i="5"/>
  <c r="I253" i="5"/>
  <c r="B256" i="9"/>
  <c r="C254" i="4"/>
  <c r="Q253" i="5"/>
  <c r="G255" i="7"/>
  <c r="E254" i="6"/>
  <c r="O253" i="5"/>
  <c r="E253" i="5"/>
  <c r="R253" i="5"/>
  <c r="Q254" i="6"/>
  <c r="C256" i="9"/>
  <c r="K254" i="6"/>
  <c r="I257" i="9"/>
  <c r="C255" i="8"/>
  <c r="H254" i="6"/>
  <c r="B253" i="3"/>
  <c r="S254" i="6"/>
  <c r="P253" i="5"/>
  <c r="R254" i="6"/>
  <c r="H255" i="4"/>
  <c r="C253" i="3"/>
  <c r="D255" i="2"/>
  <c r="C254" i="6"/>
  <c r="F253" i="5"/>
  <c r="F253" i="3"/>
  <c r="N254" i="6"/>
  <c r="B255" i="8"/>
  <c r="J254" i="6"/>
  <c r="F254" i="6"/>
  <c r="H254" i="3"/>
  <c r="A258" i="9" l="1"/>
  <c r="A257" i="8"/>
  <c r="A257" i="7"/>
  <c r="A256" i="6"/>
  <c r="A255" i="5"/>
  <c r="A256" i="4"/>
  <c r="A255" i="3"/>
  <c r="A256" i="2"/>
  <c r="H258" i="9"/>
  <c r="C256" i="7"/>
  <c r="D254" i="3"/>
  <c r="H254" i="5"/>
  <c r="D256" i="8"/>
  <c r="S254" i="5"/>
  <c r="Q254" i="5"/>
  <c r="H255" i="3"/>
  <c r="F256" i="8"/>
  <c r="L255" i="6"/>
  <c r="S255" i="6"/>
  <c r="R255" i="6"/>
  <c r="Q255" i="6"/>
  <c r="G257" i="9"/>
  <c r="B255" i="6"/>
  <c r="H257" i="8"/>
  <c r="E256" i="8"/>
  <c r="F256" i="7"/>
  <c r="B257" i="9"/>
  <c r="E257" i="9"/>
  <c r="C254" i="5"/>
  <c r="M255" i="6"/>
  <c r="N254" i="5"/>
  <c r="F254" i="3"/>
  <c r="L254" i="5"/>
  <c r="D254" i="5"/>
  <c r="C256" i="8"/>
  <c r="I254" i="5"/>
  <c r="O254" i="5"/>
  <c r="D256" i="7"/>
  <c r="H257" i="7"/>
  <c r="G255" i="6"/>
  <c r="G256" i="8"/>
  <c r="K255" i="6"/>
  <c r="G256" i="2"/>
  <c r="B256" i="7"/>
  <c r="F254" i="5"/>
  <c r="O255" i="6"/>
  <c r="C257" i="9"/>
  <c r="H256" i="4"/>
  <c r="C255" i="6"/>
  <c r="I255" i="6"/>
  <c r="G256" i="7"/>
  <c r="C255" i="4"/>
  <c r="J254" i="5"/>
  <c r="F257" i="9"/>
  <c r="D255" i="6"/>
  <c r="C254" i="3"/>
  <c r="K254" i="5"/>
  <c r="H255" i="6"/>
  <c r="D255" i="4"/>
  <c r="I258" i="9"/>
  <c r="E255" i="4"/>
  <c r="P255" i="6"/>
  <c r="E255" i="6"/>
  <c r="B255" i="4"/>
  <c r="F255" i="4"/>
  <c r="F256" i="2"/>
  <c r="E256" i="7"/>
  <c r="E254" i="3"/>
  <c r="R254" i="5"/>
  <c r="B254" i="5"/>
  <c r="F255" i="6"/>
  <c r="D257" i="9"/>
  <c r="P254" i="5"/>
  <c r="J255" i="6"/>
  <c r="N255" i="6"/>
  <c r="H256" i="2"/>
  <c r="G255" i="4"/>
  <c r="G254" i="5"/>
  <c r="G254" i="3"/>
  <c r="B256" i="8"/>
  <c r="E256" i="2"/>
  <c r="M254" i="5"/>
  <c r="B254" i="3"/>
  <c r="E254" i="5"/>
  <c r="D256" i="2"/>
  <c r="C256" i="2"/>
  <c r="A259" i="9" l="1"/>
  <c r="A258" i="8"/>
  <c r="A258" i="7"/>
  <c r="A257" i="6"/>
  <c r="A256" i="5"/>
  <c r="A257" i="4"/>
  <c r="A256" i="3"/>
  <c r="A257" i="2"/>
  <c r="B256" i="2"/>
  <c r="D257" i="7"/>
  <c r="D255" i="5"/>
  <c r="I256" i="6"/>
  <c r="I259" i="9"/>
  <c r="G256" i="6"/>
  <c r="F255" i="3"/>
  <c r="O255" i="5"/>
  <c r="H258" i="8"/>
  <c r="F256" i="6"/>
  <c r="S255" i="5"/>
  <c r="E257" i="7"/>
  <c r="H257" i="4"/>
  <c r="R255" i="5"/>
  <c r="H257" i="2"/>
  <c r="E256" i="6"/>
  <c r="F258" i="9"/>
  <c r="L255" i="5"/>
  <c r="G257" i="8"/>
  <c r="G257" i="2"/>
  <c r="D256" i="4"/>
  <c r="D257" i="8"/>
  <c r="B257" i="8"/>
  <c r="M256" i="6"/>
  <c r="C255" i="5"/>
  <c r="O256" i="6"/>
  <c r="K256" i="6"/>
  <c r="B255" i="3"/>
  <c r="E256" i="4"/>
  <c r="Q256" i="6"/>
  <c r="B258" i="9"/>
  <c r="D255" i="3"/>
  <c r="J256" i="6"/>
  <c r="H255" i="5"/>
  <c r="K255" i="5"/>
  <c r="H259" i="9"/>
  <c r="B257" i="7"/>
  <c r="P256" i="6"/>
  <c r="S256" i="6"/>
  <c r="N255" i="5"/>
  <c r="R256" i="6"/>
  <c r="M255" i="5"/>
  <c r="H258" i="7"/>
  <c r="B256" i="6"/>
  <c r="F256" i="4"/>
  <c r="G255" i="3"/>
  <c r="G257" i="7"/>
  <c r="D258" i="9"/>
  <c r="E257" i="8"/>
  <c r="B255" i="5"/>
  <c r="C257" i="7"/>
  <c r="G255" i="5"/>
  <c r="H256" i="6"/>
  <c r="F257" i="7"/>
  <c r="C256" i="6"/>
  <c r="Q255" i="5"/>
  <c r="D257" i="2"/>
  <c r="E255" i="5"/>
  <c r="E257" i="2"/>
  <c r="C257" i="8"/>
  <c r="C257" i="2"/>
  <c r="B256" i="4"/>
  <c r="F255" i="5"/>
  <c r="P255" i="5"/>
  <c r="N256" i="6"/>
  <c r="D256" i="6"/>
  <c r="C258" i="9"/>
  <c r="I255" i="5"/>
  <c r="F257" i="8"/>
  <c r="E258" i="9"/>
  <c r="C255" i="3"/>
  <c r="G256" i="4"/>
  <c r="L256" i="6"/>
  <c r="G258" i="9"/>
  <c r="F257" i="2"/>
  <c r="C256" i="4"/>
  <c r="J255" i="5"/>
  <c r="B257" i="2"/>
  <c r="E255" i="3"/>
  <c r="H256" i="3"/>
  <c r="A260" i="9" l="1"/>
  <c r="A259" i="8"/>
  <c r="A259" i="7"/>
  <c r="A258" i="6"/>
  <c r="A257" i="5"/>
  <c r="A258" i="4"/>
  <c r="A257" i="3"/>
  <c r="A258" i="2"/>
  <c r="H260" i="9"/>
  <c r="E257" i="6"/>
  <c r="F258" i="2"/>
  <c r="E258" i="7"/>
  <c r="C256" i="3"/>
  <c r="J256" i="5"/>
  <c r="G256" i="3"/>
  <c r="H259" i="8"/>
  <c r="F258" i="7"/>
  <c r="Q257" i="6"/>
  <c r="D256" i="3"/>
  <c r="O256" i="5"/>
  <c r="S257" i="6"/>
  <c r="L257" i="6"/>
  <c r="H259" i="7"/>
  <c r="F256" i="5"/>
  <c r="F257" i="6"/>
  <c r="C257" i="4"/>
  <c r="F257" i="4"/>
  <c r="O257" i="6"/>
  <c r="J257" i="6"/>
  <c r="P257" i="6"/>
  <c r="I260" i="9"/>
  <c r="B257" i="6"/>
  <c r="G259" i="9"/>
  <c r="N256" i="5"/>
  <c r="G257" i="4"/>
  <c r="M257" i="6"/>
  <c r="M256" i="5"/>
  <c r="C259" i="9"/>
  <c r="D257" i="6"/>
  <c r="D259" i="9"/>
  <c r="G258" i="7"/>
  <c r="E259" i="9"/>
  <c r="F256" i="3"/>
  <c r="E258" i="8"/>
  <c r="H257" i="6"/>
  <c r="B258" i="7"/>
  <c r="F259" i="9"/>
  <c r="I257" i="6"/>
  <c r="C256" i="5"/>
  <c r="E256" i="5"/>
  <c r="B256" i="3"/>
  <c r="D257" i="4"/>
  <c r="H256" i="5"/>
  <c r="D258" i="7"/>
  <c r="C257" i="6"/>
  <c r="C258" i="7"/>
  <c r="B256" i="5"/>
  <c r="I256" i="5"/>
  <c r="N257" i="6"/>
  <c r="R257" i="6"/>
  <c r="R256" i="5"/>
  <c r="F258" i="8"/>
  <c r="B259" i="9"/>
  <c r="G257" i="6"/>
  <c r="H258" i="4"/>
  <c r="P256" i="5"/>
  <c r="K256" i="5"/>
  <c r="B257" i="4"/>
  <c r="C258" i="8"/>
  <c r="G258" i="8"/>
  <c r="B258" i="8"/>
  <c r="G256" i="5"/>
  <c r="E258" i="2"/>
  <c r="E256" i="3"/>
  <c r="H257" i="3"/>
  <c r="D258" i="8"/>
  <c r="K257" i="6"/>
  <c r="D256" i="5"/>
  <c r="D258" i="2"/>
  <c r="H258" i="2"/>
  <c r="E257" i="4"/>
  <c r="S256" i="5"/>
  <c r="Q256" i="5"/>
  <c r="L256" i="5"/>
  <c r="C258" i="2"/>
  <c r="A261" i="9" l="1"/>
  <c r="A260" i="8"/>
  <c r="A260" i="7"/>
  <c r="A259" i="6"/>
  <c r="A258" i="5"/>
  <c r="A259" i="4"/>
  <c r="A258" i="3"/>
  <c r="A259" i="2"/>
  <c r="G258" i="2"/>
  <c r="F257" i="5"/>
  <c r="E257" i="5"/>
  <c r="C259" i="7"/>
  <c r="S258" i="6"/>
  <c r="F258" i="4"/>
  <c r="D257" i="3"/>
  <c r="F259" i="8"/>
  <c r="C259" i="8"/>
  <c r="K258" i="6"/>
  <c r="F260" i="9"/>
  <c r="B258" i="2"/>
  <c r="R257" i="5"/>
  <c r="E258" i="4"/>
  <c r="B258" i="4"/>
  <c r="H258" i="3"/>
  <c r="P257" i="5"/>
  <c r="D257" i="5"/>
  <c r="E260" i="9"/>
  <c r="G258" i="4"/>
  <c r="D258" i="4"/>
  <c r="H261" i="9"/>
  <c r="C260" i="9"/>
  <c r="E259" i="8"/>
  <c r="C257" i="3"/>
  <c r="D259" i="8"/>
  <c r="H260" i="7"/>
  <c r="D259" i="7"/>
  <c r="I257" i="5"/>
  <c r="H260" i="8"/>
  <c r="I258" i="6"/>
  <c r="L258" i="6"/>
  <c r="H259" i="4"/>
  <c r="B259" i="7"/>
  <c r="H258" i="6"/>
  <c r="D260" i="9"/>
  <c r="N257" i="5"/>
  <c r="J258" i="6"/>
  <c r="G258" i="6"/>
  <c r="C258" i="4"/>
  <c r="G257" i="5"/>
  <c r="D258" i="6"/>
  <c r="C257" i="5"/>
  <c r="E257" i="3"/>
  <c r="M258" i="6"/>
  <c r="F257" i="3"/>
  <c r="F259" i="7"/>
  <c r="R258" i="6"/>
  <c r="G257" i="3"/>
  <c r="B260" i="9"/>
  <c r="J257" i="5"/>
  <c r="O257" i="5"/>
  <c r="C259" i="2"/>
  <c r="K257" i="5"/>
  <c r="G259" i="2"/>
  <c r="S257" i="5"/>
  <c r="E258" i="6"/>
  <c r="M257" i="5"/>
  <c r="B259" i="8"/>
  <c r="F259" i="2"/>
  <c r="P258" i="6"/>
  <c r="Q258" i="6"/>
  <c r="E259" i="7"/>
  <c r="G259" i="8"/>
  <c r="I261" i="9"/>
  <c r="F258" i="6"/>
  <c r="B257" i="5"/>
  <c r="E259" i="2"/>
  <c r="B258" i="6"/>
  <c r="O258" i="6"/>
  <c r="C258" i="6"/>
  <c r="G260" i="9"/>
  <c r="H257" i="5"/>
  <c r="B257" i="3"/>
  <c r="G259" i="7"/>
  <c r="Q257" i="5"/>
  <c r="L257" i="5"/>
  <c r="N258" i="6"/>
  <c r="A262" i="9" l="1"/>
  <c r="A261" i="8"/>
  <c r="A261" i="7"/>
  <c r="A260" i="6"/>
  <c r="A259" i="5"/>
  <c r="A260" i="4"/>
  <c r="A259" i="3"/>
  <c r="A260" i="2"/>
  <c r="D259" i="2"/>
  <c r="F259" i="6"/>
  <c r="B258" i="5"/>
  <c r="D258" i="3"/>
  <c r="C260" i="2"/>
  <c r="R259" i="6"/>
  <c r="E258" i="3"/>
  <c r="F258" i="5"/>
  <c r="I262" i="9"/>
  <c r="D259" i="4"/>
  <c r="M259" i="6"/>
  <c r="C260" i="7"/>
  <c r="B260" i="8"/>
  <c r="G258" i="5"/>
  <c r="G258" i="3"/>
  <c r="G259" i="4"/>
  <c r="M258" i="5"/>
  <c r="H262" i="9"/>
  <c r="C259" i="6"/>
  <c r="K258" i="5"/>
  <c r="Q258" i="5"/>
  <c r="F260" i="2"/>
  <c r="S258" i="5"/>
  <c r="D259" i="6"/>
  <c r="D261" i="9"/>
  <c r="E261" i="9"/>
  <c r="O258" i="5"/>
  <c r="G260" i="7"/>
  <c r="O259" i="6"/>
  <c r="F261" i="9"/>
  <c r="B259" i="6"/>
  <c r="H260" i="4"/>
  <c r="J259" i="6"/>
  <c r="P259" i="6"/>
  <c r="C258" i="3"/>
  <c r="F260" i="7"/>
  <c r="G259" i="6"/>
  <c r="F258" i="3"/>
  <c r="E259" i="4"/>
  <c r="B259" i="4"/>
  <c r="B259" i="2"/>
  <c r="D260" i="7"/>
  <c r="S259" i="6"/>
  <c r="H258" i="5"/>
  <c r="C260" i="8"/>
  <c r="E258" i="5"/>
  <c r="B258" i="3"/>
  <c r="G260" i="8"/>
  <c r="R258" i="5"/>
  <c r="H261" i="7"/>
  <c r="N258" i="5"/>
  <c r="D260" i="2"/>
  <c r="I259" i="6"/>
  <c r="E260" i="8"/>
  <c r="N259" i="6"/>
  <c r="C258" i="5"/>
  <c r="E259" i="6"/>
  <c r="L259" i="6"/>
  <c r="B261" i="9"/>
  <c r="G261" i="9"/>
  <c r="J258" i="5"/>
  <c r="F260" i="8"/>
  <c r="P258" i="5"/>
  <c r="H259" i="2"/>
  <c r="B260" i="2"/>
  <c r="G260" i="2"/>
  <c r="I258" i="5"/>
  <c r="C259" i="4"/>
  <c r="B260" i="7"/>
  <c r="L258" i="5"/>
  <c r="E260" i="7"/>
  <c r="C261" i="9"/>
  <c r="D260" i="8"/>
  <c r="H261" i="8"/>
  <c r="E260" i="2"/>
  <c r="H260" i="2"/>
  <c r="K259" i="6"/>
  <c r="Q259" i="6"/>
  <c r="D258" i="5"/>
  <c r="H259" i="3"/>
  <c r="H259" i="6"/>
  <c r="F259" i="4"/>
  <c r="A263" i="9" l="1"/>
  <c r="A262" i="8"/>
  <c r="A262" i="7"/>
  <c r="A261" i="6"/>
  <c r="A260" i="5"/>
  <c r="A261" i="4"/>
  <c r="A260" i="3"/>
  <c r="A261" i="2"/>
  <c r="H263" i="9"/>
  <c r="J260" i="6"/>
  <c r="C259" i="5"/>
  <c r="G261" i="7"/>
  <c r="G261" i="2"/>
  <c r="I259" i="5"/>
  <c r="B262" i="9"/>
  <c r="G260" i="6"/>
  <c r="F259" i="5"/>
  <c r="C259" i="3"/>
  <c r="H261" i="4"/>
  <c r="N260" i="6"/>
  <c r="B261" i="7"/>
  <c r="E260" i="4"/>
  <c r="G259" i="5"/>
  <c r="R259" i="5"/>
  <c r="L260" i="6"/>
  <c r="G262" i="9"/>
  <c r="D259" i="5"/>
  <c r="P259" i="5"/>
  <c r="S260" i="6"/>
  <c r="S259" i="5"/>
  <c r="B260" i="6"/>
  <c r="F261" i="8"/>
  <c r="Q259" i="5"/>
  <c r="N259" i="5"/>
  <c r="D261" i="8"/>
  <c r="E260" i="6"/>
  <c r="H259" i="5"/>
  <c r="L259" i="5"/>
  <c r="H262" i="7"/>
  <c r="C261" i="8"/>
  <c r="H260" i="3"/>
  <c r="E259" i="3"/>
  <c r="D262" i="9"/>
  <c r="O260" i="6"/>
  <c r="C262" i="9"/>
  <c r="C261" i="2"/>
  <c r="D259" i="3"/>
  <c r="Q260" i="6"/>
  <c r="D261" i="7"/>
  <c r="C261" i="7"/>
  <c r="E261" i="7"/>
  <c r="E261" i="2"/>
  <c r="R260" i="6"/>
  <c r="M260" i="6"/>
  <c r="E261" i="8"/>
  <c r="B259" i="5"/>
  <c r="B259" i="3"/>
  <c r="G259" i="3"/>
  <c r="E262" i="9"/>
  <c r="B261" i="8"/>
  <c r="B261" i="2"/>
  <c r="H260" i="6"/>
  <c r="F262" i="9"/>
  <c r="D260" i="6"/>
  <c r="C260" i="6"/>
  <c r="F259" i="3"/>
  <c r="O259" i="5"/>
  <c r="G261" i="8"/>
  <c r="D261" i="2"/>
  <c r="F260" i="6"/>
  <c r="E259" i="5"/>
  <c r="B260" i="4"/>
  <c r="C260" i="4"/>
  <c r="D260" i="4"/>
  <c r="P260" i="6"/>
  <c r="F261" i="2"/>
  <c r="F260" i="4"/>
  <c r="H261" i="2"/>
  <c r="J259" i="5"/>
  <c r="M259" i="5"/>
  <c r="K259" i="5"/>
  <c r="I263" i="9"/>
  <c r="K260" i="6"/>
  <c r="G260" i="4"/>
  <c r="I260" i="6"/>
  <c r="H262" i="8"/>
  <c r="F261" i="7"/>
  <c r="A264" i="9" l="1"/>
  <c r="A263" i="8"/>
  <c r="A263" i="7"/>
  <c r="A262" i="6"/>
  <c r="A261" i="5"/>
  <c r="A262" i="4"/>
  <c r="A261" i="3"/>
  <c r="A262" i="2"/>
  <c r="H264" i="9"/>
  <c r="E261" i="6"/>
  <c r="G262" i="8"/>
  <c r="R260" i="5"/>
  <c r="G261" i="4"/>
  <c r="L261" i="6"/>
  <c r="H261" i="6"/>
  <c r="G262" i="2"/>
  <c r="P260" i="5"/>
  <c r="D260" i="5"/>
  <c r="C260" i="3"/>
  <c r="G262" i="7"/>
  <c r="H262" i="4"/>
  <c r="H262" i="2"/>
  <c r="R261" i="6"/>
  <c r="I264" i="9"/>
  <c r="E260" i="3"/>
  <c r="C262" i="7"/>
  <c r="E260" i="5"/>
  <c r="H263" i="8"/>
  <c r="E261" i="4"/>
  <c r="H260" i="5"/>
  <c r="I260" i="5"/>
  <c r="F262" i="8"/>
  <c r="C261" i="6"/>
  <c r="M261" i="6"/>
  <c r="F263" i="9"/>
  <c r="B261" i="4"/>
  <c r="G261" i="6"/>
  <c r="J261" i="6"/>
  <c r="P261" i="6"/>
  <c r="B263" i="9"/>
  <c r="D262" i="8"/>
  <c r="C263" i="9"/>
  <c r="D260" i="3"/>
  <c r="F261" i="4"/>
  <c r="L260" i="5"/>
  <c r="O261" i="6"/>
  <c r="D261" i="4"/>
  <c r="C262" i="2"/>
  <c r="N261" i="6"/>
  <c r="I261" i="6"/>
  <c r="H261" i="3"/>
  <c r="F260" i="3"/>
  <c r="K260" i="5"/>
  <c r="O260" i="5"/>
  <c r="B261" i="6"/>
  <c r="B262" i="7"/>
  <c r="D261" i="6"/>
  <c r="E263" i="9"/>
  <c r="G263" i="9"/>
  <c r="F260" i="5"/>
  <c r="N260" i="5"/>
  <c r="S261" i="6"/>
  <c r="E262" i="8"/>
  <c r="C262" i="8"/>
  <c r="B262" i="2"/>
  <c r="F261" i="6"/>
  <c r="B260" i="3"/>
  <c r="D262" i="2"/>
  <c r="G260" i="3"/>
  <c r="J260" i="5"/>
  <c r="F262" i="7"/>
  <c r="G260" i="5"/>
  <c r="E262" i="7"/>
  <c r="C261" i="4"/>
  <c r="B260" i="5"/>
  <c r="Q261" i="6"/>
  <c r="M260" i="5"/>
  <c r="B262" i="8"/>
  <c r="K261" i="6"/>
  <c r="H263" i="7"/>
  <c r="F262" i="2"/>
  <c r="D262" i="7"/>
  <c r="C260" i="5"/>
  <c r="S260" i="5"/>
  <c r="Q260" i="5"/>
  <c r="E262" i="2"/>
  <c r="D263" i="9"/>
  <c r="A265" i="9" l="1"/>
  <c r="A264" i="8"/>
  <c r="A264" i="7"/>
  <c r="A263" i="6"/>
  <c r="A262" i="5"/>
  <c r="A263" i="4"/>
  <c r="A262" i="3"/>
  <c r="A263" i="2"/>
  <c r="H265" i="9"/>
  <c r="H261" i="5"/>
  <c r="E263" i="8"/>
  <c r="P261" i="5"/>
  <c r="I265" i="9"/>
  <c r="B261" i="5"/>
  <c r="F264" i="9"/>
  <c r="D263" i="8"/>
  <c r="M261" i="5"/>
  <c r="F262" i="6"/>
  <c r="D262" i="4"/>
  <c r="P262" i="6"/>
  <c r="B262" i="6"/>
  <c r="D264" i="9"/>
  <c r="G263" i="2"/>
  <c r="E263" i="7"/>
  <c r="Q261" i="5"/>
  <c r="H262" i="6"/>
  <c r="H263" i="2"/>
  <c r="G264" i="9"/>
  <c r="R261" i="5"/>
  <c r="B263" i="2"/>
  <c r="G261" i="5"/>
  <c r="C264" i="9"/>
  <c r="S261" i="5"/>
  <c r="E261" i="5"/>
  <c r="C261" i="3"/>
  <c r="B263" i="8"/>
  <c r="E261" i="3"/>
  <c r="B264" i="9"/>
  <c r="G261" i="3"/>
  <c r="F263" i="7"/>
  <c r="G263" i="7"/>
  <c r="I261" i="5"/>
  <c r="M262" i="6"/>
  <c r="C263" i="8"/>
  <c r="O262" i="6"/>
  <c r="E264" i="9"/>
  <c r="F262" i="4"/>
  <c r="C263" i="7"/>
  <c r="E262" i="4"/>
  <c r="L262" i="6"/>
  <c r="C261" i="5"/>
  <c r="C262" i="6"/>
  <c r="D263" i="2"/>
  <c r="Q262" i="6"/>
  <c r="D262" i="6"/>
  <c r="F263" i="2"/>
  <c r="R262" i="6"/>
  <c r="F261" i="5"/>
  <c r="G262" i="6"/>
  <c r="D263" i="7"/>
  <c r="K262" i="6"/>
  <c r="C263" i="2"/>
  <c r="D261" i="3"/>
  <c r="O261" i="5"/>
  <c r="B262" i="4"/>
  <c r="F261" i="3"/>
  <c r="S262" i="6"/>
  <c r="G263" i="8"/>
  <c r="J261" i="5"/>
  <c r="H262" i="3"/>
  <c r="H264" i="7"/>
  <c r="L261" i="5"/>
  <c r="N261" i="5"/>
  <c r="N262" i="6"/>
  <c r="F263" i="8"/>
  <c r="K261" i="5"/>
  <c r="D261" i="5"/>
  <c r="I262" i="6"/>
  <c r="G262" i="4"/>
  <c r="C262" i="4"/>
  <c r="E262" i="6"/>
  <c r="H263" i="4"/>
  <c r="J262" i="6"/>
  <c r="B263" i="7"/>
  <c r="B261" i="3"/>
  <c r="E263" i="2"/>
  <c r="H264" i="8"/>
  <c r="A266" i="9" l="1"/>
  <c r="A265" i="8"/>
  <c r="A265" i="7"/>
  <c r="A264" i="6"/>
  <c r="A263" i="5"/>
  <c r="A264" i="4"/>
  <c r="A263" i="3"/>
  <c r="A264" i="2"/>
  <c r="H266" i="9"/>
  <c r="E263" i="6"/>
  <c r="G265" i="9"/>
  <c r="C263" i="6"/>
  <c r="P263" i="6"/>
  <c r="S263" i="6"/>
  <c r="F264" i="8"/>
  <c r="G264" i="2"/>
  <c r="E262" i="5"/>
  <c r="L263" i="6"/>
  <c r="F264" i="7"/>
  <c r="B264" i="2"/>
  <c r="G262" i="3"/>
  <c r="B262" i="3"/>
  <c r="S262" i="5"/>
  <c r="C262" i="3"/>
  <c r="F265" i="9"/>
  <c r="D263" i="4"/>
  <c r="O263" i="6"/>
  <c r="H264" i="2"/>
  <c r="H264" i="4"/>
  <c r="F262" i="5"/>
  <c r="G263" i="6"/>
  <c r="H262" i="5"/>
  <c r="M262" i="5"/>
  <c r="E264" i="7"/>
  <c r="F263" i="4"/>
  <c r="K263" i="6"/>
  <c r="J263" i="6"/>
  <c r="D264" i="8"/>
  <c r="Q262" i="5"/>
  <c r="F263" i="6"/>
  <c r="L262" i="5"/>
  <c r="E265" i="9"/>
  <c r="C264" i="8"/>
  <c r="B264" i="8"/>
  <c r="C263" i="4"/>
  <c r="R262" i="5"/>
  <c r="G264" i="7"/>
  <c r="B264" i="7"/>
  <c r="C264" i="7"/>
  <c r="Q263" i="6"/>
  <c r="H263" i="3"/>
  <c r="R263" i="6"/>
  <c r="G264" i="8"/>
  <c r="G262" i="5"/>
  <c r="B265" i="9"/>
  <c r="P262" i="5"/>
  <c r="D263" i="6"/>
  <c r="B263" i="6"/>
  <c r="E264" i="2"/>
  <c r="I263" i="6"/>
  <c r="C264" i="2"/>
  <c r="B262" i="5"/>
  <c r="F264" i="2"/>
  <c r="C265" i="9"/>
  <c r="I262" i="5"/>
  <c r="H265" i="7"/>
  <c r="D262" i="5"/>
  <c r="C262" i="5"/>
  <c r="D262" i="3"/>
  <c r="G263" i="4"/>
  <c r="O262" i="5"/>
  <c r="F262" i="3"/>
  <c r="M263" i="6"/>
  <c r="D264" i="7"/>
  <c r="B263" i="4"/>
  <c r="N262" i="5"/>
  <c r="J262" i="5"/>
  <c r="E263" i="4"/>
  <c r="N263" i="6"/>
  <c r="H263" i="6"/>
  <c r="I266" i="9"/>
  <c r="D264" i="2"/>
  <c r="E262" i="3"/>
  <c r="E264" i="8"/>
  <c r="H265" i="8"/>
  <c r="D265" i="9"/>
  <c r="K262" i="5"/>
  <c r="A267" i="9" l="1"/>
  <c r="A266" i="8"/>
  <c r="A266" i="7"/>
  <c r="A265" i="6"/>
  <c r="A264" i="5"/>
  <c r="A265" i="4"/>
  <c r="A264" i="3"/>
  <c r="A265" i="2"/>
  <c r="H267" i="9"/>
  <c r="E266" i="9"/>
  <c r="D264" i="6"/>
  <c r="F266" i="9"/>
  <c r="D263" i="5"/>
  <c r="I264" i="6"/>
  <c r="E263" i="5"/>
  <c r="E265" i="7"/>
  <c r="B263" i="5"/>
  <c r="H266" i="7"/>
  <c r="P264" i="6"/>
  <c r="F263" i="3"/>
  <c r="B263" i="3"/>
  <c r="F265" i="7"/>
  <c r="D264" i="4"/>
  <c r="H266" i="8"/>
  <c r="S263" i="5"/>
  <c r="D266" i="9"/>
  <c r="H264" i="3"/>
  <c r="L264" i="6"/>
  <c r="I267" i="9"/>
  <c r="R263" i="5"/>
  <c r="B264" i="6"/>
  <c r="P263" i="5"/>
  <c r="D265" i="8"/>
  <c r="B265" i="7"/>
  <c r="E263" i="3"/>
  <c r="H263" i="5"/>
  <c r="I263" i="5"/>
  <c r="C265" i="8"/>
  <c r="S264" i="6"/>
  <c r="E265" i="8"/>
  <c r="B264" i="4"/>
  <c r="Q264" i="6"/>
  <c r="F264" i="6"/>
  <c r="K264" i="6"/>
  <c r="G265" i="2"/>
  <c r="C264" i="6"/>
  <c r="L263" i="5"/>
  <c r="F264" i="4"/>
  <c r="B266" i="9"/>
  <c r="H265" i="4"/>
  <c r="E264" i="6"/>
  <c r="C266" i="9"/>
  <c r="G263" i="3"/>
  <c r="J264" i="6"/>
  <c r="G265" i="7"/>
  <c r="C263" i="3"/>
  <c r="C264" i="4"/>
  <c r="F263" i="5"/>
  <c r="N263" i="5"/>
  <c r="B265" i="8"/>
  <c r="C265" i="7"/>
  <c r="G264" i="6"/>
  <c r="O263" i="5"/>
  <c r="D263" i="3"/>
  <c r="D265" i="7"/>
  <c r="R264" i="6"/>
  <c r="B265" i="2"/>
  <c r="G264" i="4"/>
  <c r="E264" i="4"/>
  <c r="C263" i="5"/>
  <c r="G265" i="8"/>
  <c r="Q263" i="5"/>
  <c r="K263" i="5"/>
  <c r="F265" i="8"/>
  <c r="M264" i="6"/>
  <c r="M263" i="5"/>
  <c r="G263" i="5"/>
  <c r="N264" i="6"/>
  <c r="G266" i="9"/>
  <c r="H264" i="6"/>
  <c r="O264" i="6"/>
  <c r="J263" i="5"/>
  <c r="A268" i="9" l="1"/>
  <c r="A267" i="8"/>
  <c r="A267" i="7"/>
  <c r="A266" i="6"/>
  <c r="A265" i="5"/>
  <c r="A266" i="4"/>
  <c r="A265" i="3"/>
  <c r="A266" i="2"/>
  <c r="H268" i="9"/>
  <c r="F267" i="9"/>
  <c r="M265" i="6"/>
  <c r="H265" i="3"/>
  <c r="B267" i="9"/>
  <c r="D265" i="2"/>
  <c r="E265" i="6"/>
  <c r="C264" i="5"/>
  <c r="J264" i="5"/>
  <c r="D267" i="9"/>
  <c r="C266" i="2"/>
  <c r="S264" i="5"/>
  <c r="E264" i="5"/>
  <c r="F265" i="6"/>
  <c r="D264" i="3"/>
  <c r="O264" i="5"/>
  <c r="S265" i="6"/>
  <c r="E265" i="4"/>
  <c r="G265" i="6"/>
  <c r="F265" i="4"/>
  <c r="H266" i="2"/>
  <c r="F266" i="7"/>
  <c r="E266" i="8"/>
  <c r="E266" i="7"/>
  <c r="C265" i="4"/>
  <c r="G264" i="5"/>
  <c r="K264" i="5"/>
  <c r="I268" i="9"/>
  <c r="B266" i="2"/>
  <c r="G267" i="9"/>
  <c r="C264" i="3"/>
  <c r="J265" i="6"/>
  <c r="D266" i="2"/>
  <c r="H267" i="7"/>
  <c r="B264" i="3"/>
  <c r="C267" i="9"/>
  <c r="C265" i="6"/>
  <c r="C265" i="2"/>
  <c r="Q264" i="5"/>
  <c r="C266" i="7"/>
  <c r="G266" i="8"/>
  <c r="H264" i="5"/>
  <c r="R265" i="6"/>
  <c r="H266" i="4"/>
  <c r="B266" i="7"/>
  <c r="F266" i="8"/>
  <c r="B266" i="8"/>
  <c r="L264" i="5"/>
  <c r="D265" i="4"/>
  <c r="O265" i="6"/>
  <c r="G264" i="3"/>
  <c r="K265" i="6"/>
  <c r="H267" i="8"/>
  <c r="E265" i="2"/>
  <c r="L265" i="6"/>
  <c r="G266" i="7"/>
  <c r="D265" i="6"/>
  <c r="F264" i="5"/>
  <c r="E264" i="3"/>
  <c r="M264" i="5"/>
  <c r="B265" i="6"/>
  <c r="P265" i="6"/>
  <c r="I264" i="5"/>
  <c r="H265" i="6"/>
  <c r="C266" i="8"/>
  <c r="G265" i="4"/>
  <c r="D266" i="7"/>
  <c r="B265" i="4"/>
  <c r="H265" i="2"/>
  <c r="N264" i="5"/>
  <c r="N265" i="6"/>
  <c r="I265" i="6"/>
  <c r="R264" i="5"/>
  <c r="E267" i="9"/>
  <c r="B264" i="5"/>
  <c r="F265" i="2"/>
  <c r="Q265" i="6"/>
  <c r="D264" i="5"/>
  <c r="F266" i="2"/>
  <c r="D266" i="8"/>
  <c r="F264" i="3"/>
  <c r="E266" i="2"/>
  <c r="P264" i="5"/>
  <c r="G266" i="2"/>
  <c r="A269" i="9" l="1"/>
  <c r="A268" i="8"/>
  <c r="A268" i="7"/>
  <c r="A267" i="6"/>
  <c r="A266" i="5"/>
  <c r="A267" i="4"/>
  <c r="A266" i="3"/>
  <c r="A267" i="2"/>
  <c r="H269" i="9"/>
  <c r="E266" i="6"/>
  <c r="J266" i="6"/>
  <c r="D267" i="8"/>
  <c r="C265" i="5"/>
  <c r="B265" i="5"/>
  <c r="F268" i="9"/>
  <c r="N265" i="5"/>
  <c r="H267" i="4"/>
  <c r="E265" i="5"/>
  <c r="D265" i="3"/>
  <c r="G265" i="3"/>
  <c r="G267" i="8"/>
  <c r="B266" i="6"/>
  <c r="O265" i="5"/>
  <c r="H265" i="5"/>
  <c r="E266" i="4"/>
  <c r="E267" i="8"/>
  <c r="F266" i="6"/>
  <c r="M266" i="6"/>
  <c r="F267" i="7"/>
  <c r="R265" i="5"/>
  <c r="B266" i="4"/>
  <c r="G266" i="6"/>
  <c r="E267" i="7"/>
  <c r="I269" i="9"/>
  <c r="F265" i="5"/>
  <c r="I266" i="6"/>
  <c r="E265" i="3"/>
  <c r="D266" i="6"/>
  <c r="C266" i="6"/>
  <c r="C267" i="8"/>
  <c r="D268" i="9"/>
  <c r="K265" i="5"/>
  <c r="B267" i="7"/>
  <c r="C267" i="7"/>
  <c r="B267" i="8"/>
  <c r="F267" i="2"/>
  <c r="Q265" i="5"/>
  <c r="F265" i="3"/>
  <c r="L266" i="6"/>
  <c r="G266" i="4"/>
  <c r="Q266" i="6"/>
  <c r="B265" i="3"/>
  <c r="E268" i="9"/>
  <c r="L265" i="5"/>
  <c r="H268" i="8"/>
  <c r="C266" i="4"/>
  <c r="K266" i="6"/>
  <c r="B268" i="9"/>
  <c r="G268" i="9"/>
  <c r="F266" i="4"/>
  <c r="P265" i="5"/>
  <c r="S265" i="5"/>
  <c r="P266" i="6"/>
  <c r="D266" i="4"/>
  <c r="D267" i="7"/>
  <c r="H266" i="6"/>
  <c r="G265" i="5"/>
  <c r="R266" i="6"/>
  <c r="C265" i="3"/>
  <c r="H268" i="7"/>
  <c r="D265" i="5"/>
  <c r="S266" i="6"/>
  <c r="M265" i="5"/>
  <c r="C268" i="9"/>
  <c r="G267" i="7"/>
  <c r="J265" i="5"/>
  <c r="F267" i="8"/>
  <c r="N266" i="6"/>
  <c r="O266" i="6"/>
  <c r="I265" i="5"/>
  <c r="H266" i="3"/>
  <c r="A270" i="9" l="1"/>
  <c r="A269" i="8"/>
  <c r="A269" i="7"/>
  <c r="A268" i="6"/>
  <c r="A267" i="5"/>
  <c r="A268" i="4"/>
  <c r="A267" i="3"/>
  <c r="A268" i="2"/>
  <c r="B267" i="2"/>
  <c r="B268" i="7"/>
  <c r="D267" i="4"/>
  <c r="C267" i="2"/>
  <c r="N267" i="6"/>
  <c r="H266" i="5"/>
  <c r="G266" i="3"/>
  <c r="H270" i="9"/>
  <c r="Q266" i="5"/>
  <c r="C266" i="3"/>
  <c r="F267" i="6"/>
  <c r="F268" i="7"/>
  <c r="G267" i="6"/>
  <c r="G267" i="4"/>
  <c r="D267" i="6"/>
  <c r="E267" i="2"/>
  <c r="R267" i="6"/>
  <c r="E266" i="5"/>
  <c r="K267" i="6"/>
  <c r="O267" i="6"/>
  <c r="Q267" i="6"/>
  <c r="M267" i="6"/>
  <c r="G268" i="8"/>
  <c r="O266" i="5"/>
  <c r="G266" i="5"/>
  <c r="B268" i="8"/>
  <c r="F268" i="8"/>
  <c r="D266" i="3"/>
  <c r="D268" i="7"/>
  <c r="I267" i="6"/>
  <c r="D269" i="9"/>
  <c r="F266" i="5"/>
  <c r="E268" i="8"/>
  <c r="F267" i="4"/>
  <c r="L266" i="5"/>
  <c r="B266" i="3"/>
  <c r="E266" i="3"/>
  <c r="E269" i="9"/>
  <c r="P266" i="5"/>
  <c r="K266" i="5"/>
  <c r="B267" i="4"/>
  <c r="F269" i="9"/>
  <c r="H267" i="2"/>
  <c r="S267" i="6"/>
  <c r="S266" i="5"/>
  <c r="J266" i="5"/>
  <c r="R266" i="5"/>
  <c r="I266" i="5"/>
  <c r="G269" i="9"/>
  <c r="D266" i="5"/>
  <c r="B269" i="9"/>
  <c r="F266" i="3"/>
  <c r="C268" i="8"/>
  <c r="C269" i="9"/>
  <c r="M266" i="5"/>
  <c r="E267" i="6"/>
  <c r="D267" i="2"/>
  <c r="H267" i="6"/>
  <c r="B266" i="5"/>
  <c r="H269" i="8"/>
  <c r="N266" i="5"/>
  <c r="I270" i="9"/>
  <c r="G267" i="2"/>
  <c r="P267" i="6"/>
  <c r="E267" i="4"/>
  <c r="J267" i="6"/>
  <c r="C266" i="5"/>
  <c r="C267" i="4"/>
  <c r="E268" i="7"/>
  <c r="D268" i="8"/>
  <c r="G268" i="7"/>
  <c r="C268" i="7"/>
  <c r="H269" i="7"/>
  <c r="G268" i="2"/>
  <c r="C267" i="6"/>
  <c r="L267" i="6"/>
  <c r="B267" i="6"/>
  <c r="H268" i="4"/>
  <c r="H267" i="3"/>
  <c r="H268" i="2"/>
  <c r="A271" i="9" l="1"/>
  <c r="A270" i="8"/>
  <c r="A270" i="7"/>
  <c r="A269" i="6"/>
  <c r="A268" i="5"/>
  <c r="A269" i="4"/>
  <c r="A268" i="3"/>
  <c r="A269" i="2"/>
  <c r="H271" i="9"/>
  <c r="F270" i="9"/>
  <c r="C268" i="2"/>
  <c r="F269" i="7"/>
  <c r="B269" i="8"/>
  <c r="D268" i="2"/>
  <c r="N268" i="6"/>
  <c r="H269" i="4"/>
  <c r="D268" i="4"/>
  <c r="F268" i="4"/>
  <c r="F269" i="8"/>
  <c r="G269" i="8"/>
  <c r="H270" i="7"/>
  <c r="J268" i="6"/>
  <c r="E268" i="6"/>
  <c r="G268" i="4"/>
  <c r="C269" i="2"/>
  <c r="L268" i="6"/>
  <c r="C267" i="5"/>
  <c r="H270" i="8"/>
  <c r="H268" i="6"/>
  <c r="D269" i="7"/>
  <c r="F267" i="3"/>
  <c r="H269" i="2"/>
  <c r="G269" i="2"/>
  <c r="B269" i="2"/>
  <c r="B268" i="2"/>
  <c r="M268" i="6"/>
  <c r="C267" i="3"/>
  <c r="B268" i="6"/>
  <c r="E267" i="5"/>
  <c r="C268" i="6"/>
  <c r="B267" i="3"/>
  <c r="E270" i="9"/>
  <c r="G268" i="6"/>
  <c r="B268" i="4"/>
  <c r="I268" i="6"/>
  <c r="R268" i="6"/>
  <c r="C268" i="4"/>
  <c r="E268" i="2"/>
  <c r="K267" i="5"/>
  <c r="N267" i="5"/>
  <c r="O268" i="6"/>
  <c r="D270" i="9"/>
  <c r="G269" i="7"/>
  <c r="B269" i="7"/>
  <c r="F267" i="5"/>
  <c r="B267" i="5"/>
  <c r="I271" i="9"/>
  <c r="Q268" i="6"/>
  <c r="D267" i="3"/>
  <c r="E268" i="4"/>
  <c r="S267" i="5"/>
  <c r="E267" i="3"/>
  <c r="O267" i="5"/>
  <c r="J267" i="5"/>
  <c r="D267" i="5"/>
  <c r="K268" i="6"/>
  <c r="B270" i="9"/>
  <c r="C269" i="7"/>
  <c r="M267" i="5"/>
  <c r="R267" i="5"/>
  <c r="G270" i="9"/>
  <c r="I267" i="5"/>
  <c r="E269" i="7"/>
  <c r="D269" i="2"/>
  <c r="G267" i="5"/>
  <c r="C270" i="9"/>
  <c r="H267" i="5"/>
  <c r="Q267" i="5"/>
  <c r="P267" i="5"/>
  <c r="F269" i="2"/>
  <c r="P268" i="6"/>
  <c r="E269" i="2"/>
  <c r="L267" i="5"/>
  <c r="S268" i="6"/>
  <c r="H268" i="3"/>
  <c r="D269" i="8"/>
  <c r="F268" i="6"/>
  <c r="D268" i="6"/>
  <c r="F268" i="2"/>
  <c r="G267" i="3"/>
  <c r="C269" i="8"/>
  <c r="E269" i="8"/>
  <c r="A272" i="9" l="1"/>
  <c r="A271" i="8"/>
  <c r="A271" i="7"/>
  <c r="A270" i="6"/>
  <c r="A269" i="5"/>
  <c r="A270" i="4"/>
  <c r="A269" i="3"/>
  <c r="A270" i="2"/>
  <c r="H272" i="9"/>
  <c r="I268" i="5"/>
  <c r="P269" i="6"/>
  <c r="F270" i="7"/>
  <c r="B270" i="2"/>
  <c r="I269" i="6"/>
  <c r="C270" i="7"/>
  <c r="F268" i="5"/>
  <c r="F270" i="2"/>
  <c r="E271" i="9"/>
  <c r="C269" i="6"/>
  <c r="D268" i="3"/>
  <c r="K268" i="5"/>
  <c r="B270" i="7"/>
  <c r="G271" i="9"/>
  <c r="C268" i="5"/>
  <c r="I272" i="9"/>
  <c r="F268" i="3"/>
  <c r="B271" i="9"/>
  <c r="L269" i="6"/>
  <c r="B268" i="3"/>
  <c r="G270" i="2"/>
  <c r="L268" i="5"/>
  <c r="H270" i="4"/>
  <c r="G270" i="7"/>
  <c r="E268" i="5"/>
  <c r="K269" i="6"/>
  <c r="E270" i="7"/>
  <c r="C270" i="2"/>
  <c r="N269" i="6"/>
  <c r="H271" i="7"/>
  <c r="H268" i="5"/>
  <c r="J268" i="5"/>
  <c r="M268" i="5"/>
  <c r="G269" i="4"/>
  <c r="Q268" i="5"/>
  <c r="D269" i="4"/>
  <c r="B270" i="8"/>
  <c r="E270" i="2"/>
  <c r="O269" i="6"/>
  <c r="S268" i="5"/>
  <c r="D269" i="6"/>
  <c r="G270" i="8"/>
  <c r="H269" i="6"/>
  <c r="R268" i="5"/>
  <c r="P268" i="5"/>
  <c r="D271" i="9"/>
  <c r="O268" i="5"/>
  <c r="H270" i="2"/>
  <c r="C268" i="3"/>
  <c r="E270" i="8"/>
  <c r="F269" i="6"/>
  <c r="D270" i="8"/>
  <c r="F271" i="9"/>
  <c r="C270" i="8"/>
  <c r="E268" i="3"/>
  <c r="H269" i="3"/>
  <c r="D268" i="5"/>
  <c r="B269" i="6"/>
  <c r="B269" i="4"/>
  <c r="J269" i="6"/>
  <c r="C271" i="9"/>
  <c r="C269" i="4"/>
  <c r="H271" i="8"/>
  <c r="Q269" i="6"/>
  <c r="G268" i="5"/>
  <c r="N268" i="5"/>
  <c r="M269" i="6"/>
  <c r="F269" i="4"/>
  <c r="G268" i="3"/>
  <c r="F270" i="8"/>
  <c r="B268" i="5"/>
  <c r="R269" i="6"/>
  <c r="G269" i="6"/>
  <c r="D270" i="7"/>
  <c r="S269" i="6"/>
  <c r="E269" i="4"/>
  <c r="E269" i="6"/>
  <c r="D270" i="2"/>
  <c r="A273" i="9" l="1"/>
  <c r="A272" i="8"/>
  <c r="A272" i="7"/>
  <c r="A271" i="6"/>
  <c r="A270" i="5"/>
  <c r="A271" i="4"/>
  <c r="A270" i="3"/>
  <c r="A271" i="2"/>
  <c r="H273" i="9"/>
  <c r="L269" i="5"/>
  <c r="D270" i="4"/>
  <c r="B270" i="6"/>
  <c r="D271" i="2"/>
  <c r="I269" i="5"/>
  <c r="B269" i="3"/>
  <c r="C270" i="6"/>
  <c r="H271" i="4"/>
  <c r="R270" i="6"/>
  <c r="L270" i="6"/>
  <c r="C271" i="7"/>
  <c r="R269" i="5"/>
  <c r="B270" i="4"/>
  <c r="Q269" i="5"/>
  <c r="S270" i="6"/>
  <c r="D271" i="7"/>
  <c r="F270" i="4"/>
  <c r="N269" i="5"/>
  <c r="H270" i="3"/>
  <c r="B271" i="8"/>
  <c r="G270" i="4"/>
  <c r="E271" i="8"/>
  <c r="H270" i="6"/>
  <c r="C271" i="8"/>
  <c r="S269" i="5"/>
  <c r="F272" i="9"/>
  <c r="H272" i="7"/>
  <c r="D272" i="9"/>
  <c r="D269" i="5"/>
  <c r="B272" i="9"/>
  <c r="J269" i="5"/>
  <c r="C269" i="5"/>
  <c r="G271" i="7"/>
  <c r="P269" i="5"/>
  <c r="G270" i="6"/>
  <c r="E270" i="6"/>
  <c r="E269" i="5"/>
  <c r="F270" i="6"/>
  <c r="H269" i="5"/>
  <c r="N270" i="6"/>
  <c r="Q270" i="6"/>
  <c r="F269" i="5"/>
  <c r="G269" i="5"/>
  <c r="B271" i="7"/>
  <c r="G271" i="2"/>
  <c r="F269" i="3"/>
  <c r="M269" i="5"/>
  <c r="E272" i="9"/>
  <c r="G272" i="9"/>
  <c r="M270" i="6"/>
  <c r="E270" i="4"/>
  <c r="C270" i="4"/>
  <c r="O269" i="5"/>
  <c r="E269" i="3"/>
  <c r="D271" i="8"/>
  <c r="O270" i="6"/>
  <c r="F271" i="8"/>
  <c r="B271" i="2"/>
  <c r="B269" i="5"/>
  <c r="C269" i="3"/>
  <c r="I273" i="9"/>
  <c r="I270" i="6"/>
  <c r="C272" i="9"/>
  <c r="H272" i="8"/>
  <c r="K269" i="5"/>
  <c r="D269" i="3"/>
  <c r="G271" i="8"/>
  <c r="F271" i="7"/>
  <c r="P270" i="6"/>
  <c r="G269" i="3"/>
  <c r="D270" i="6"/>
  <c r="E271" i="7"/>
  <c r="J270" i="6"/>
  <c r="K270" i="6"/>
  <c r="A274" i="9" l="1"/>
  <c r="A273" i="8"/>
  <c r="A273" i="7"/>
  <c r="A272" i="6"/>
  <c r="A271" i="5"/>
  <c r="A272" i="4"/>
  <c r="A271" i="3"/>
  <c r="A272" i="2"/>
  <c r="E271" i="2"/>
  <c r="F273" i="9"/>
  <c r="F272" i="2"/>
  <c r="H270" i="5"/>
  <c r="F271" i="2"/>
  <c r="B272" i="2"/>
  <c r="N271" i="6"/>
  <c r="C272" i="8"/>
  <c r="F271" i="4"/>
  <c r="H272" i="4"/>
  <c r="K271" i="6"/>
  <c r="B271" i="4"/>
  <c r="L271" i="6"/>
  <c r="D271" i="4"/>
  <c r="E273" i="9"/>
  <c r="G271" i="6"/>
  <c r="H272" i="2"/>
  <c r="D273" i="9"/>
  <c r="E272" i="2"/>
  <c r="I274" i="9"/>
  <c r="S270" i="5"/>
  <c r="B271" i="6"/>
  <c r="G270" i="3"/>
  <c r="P270" i="5"/>
  <c r="G272" i="7"/>
  <c r="O271" i="6"/>
  <c r="D270" i="5"/>
  <c r="E271" i="4"/>
  <c r="H271" i="3"/>
  <c r="E270" i="3"/>
  <c r="R270" i="5"/>
  <c r="F271" i="6"/>
  <c r="E272" i="7"/>
  <c r="I271" i="6"/>
  <c r="D271" i="6"/>
  <c r="B270" i="3"/>
  <c r="B272" i="7"/>
  <c r="O270" i="5"/>
  <c r="I270" i="5"/>
  <c r="C272" i="2"/>
  <c r="S271" i="6"/>
  <c r="P271" i="6"/>
  <c r="D270" i="3"/>
  <c r="C271" i="4"/>
  <c r="B272" i="8"/>
  <c r="E270" i="5"/>
  <c r="H271" i="2"/>
  <c r="C271" i="6"/>
  <c r="E272" i="8"/>
  <c r="M271" i="6"/>
  <c r="H274" i="9"/>
  <c r="E271" i="6"/>
  <c r="G272" i="8"/>
  <c r="K270" i="5"/>
  <c r="N270" i="5"/>
  <c r="G271" i="4"/>
  <c r="B270" i="5"/>
  <c r="C271" i="2"/>
  <c r="C272" i="7"/>
  <c r="G272" i="2"/>
  <c r="F272" i="7"/>
  <c r="D272" i="8"/>
  <c r="C270" i="5"/>
  <c r="H273" i="7"/>
  <c r="R271" i="6"/>
  <c r="Q270" i="5"/>
  <c r="D272" i="2"/>
  <c r="B273" i="9"/>
  <c r="F270" i="3"/>
  <c r="F270" i="5"/>
  <c r="J271" i="6"/>
  <c r="L270" i="5"/>
  <c r="G273" i="9"/>
  <c r="D272" i="7"/>
  <c r="F272" i="8"/>
  <c r="H273" i="8"/>
  <c r="C270" i="3"/>
  <c r="Q271" i="6"/>
  <c r="H271" i="6"/>
  <c r="J270" i="5"/>
  <c r="C273" i="9"/>
  <c r="G270" i="5"/>
  <c r="M270" i="5"/>
  <c r="A275" i="9" l="1"/>
  <c r="A274" i="8"/>
  <c r="A274" i="7"/>
  <c r="A273" i="6"/>
  <c r="A272" i="5"/>
  <c r="A273" i="4"/>
  <c r="A272" i="3"/>
  <c r="A273" i="2"/>
  <c r="H275" i="9"/>
  <c r="I271" i="5"/>
  <c r="H271" i="5"/>
  <c r="G272" i="6"/>
  <c r="D273" i="7"/>
  <c r="K271" i="5"/>
  <c r="E272" i="4"/>
  <c r="C272" i="6"/>
  <c r="C271" i="3"/>
  <c r="H274" i="7"/>
  <c r="H272" i="3"/>
  <c r="N272" i="6"/>
  <c r="E273" i="8"/>
  <c r="F273" i="7"/>
  <c r="I275" i="9"/>
  <c r="K272" i="6"/>
  <c r="R272" i="6"/>
  <c r="F271" i="5"/>
  <c r="N271" i="5"/>
  <c r="G272" i="4"/>
  <c r="E273" i="2"/>
  <c r="E272" i="6"/>
  <c r="J272" i="6"/>
  <c r="B272" i="4"/>
  <c r="P271" i="5"/>
  <c r="E273" i="7"/>
  <c r="P272" i="6"/>
  <c r="F274" i="9"/>
  <c r="O271" i="5"/>
  <c r="D271" i="3"/>
  <c r="E274" i="9"/>
  <c r="B273" i="8"/>
  <c r="C271" i="5"/>
  <c r="C274" i="9"/>
  <c r="R271" i="5"/>
  <c r="D274" i="9"/>
  <c r="F272" i="6"/>
  <c r="B273" i="7"/>
  <c r="L271" i="5"/>
  <c r="B272" i="6"/>
  <c r="E271" i="5"/>
  <c r="D271" i="5"/>
  <c r="C272" i="4"/>
  <c r="H273" i="4"/>
  <c r="F272" i="4"/>
  <c r="M272" i="6"/>
  <c r="F271" i="3"/>
  <c r="S271" i="5"/>
  <c r="D273" i="8"/>
  <c r="B274" i="9"/>
  <c r="Q271" i="5"/>
  <c r="B271" i="3"/>
  <c r="G271" i="5"/>
  <c r="H272" i="6"/>
  <c r="G273" i="8"/>
  <c r="C273" i="8"/>
  <c r="D272" i="4"/>
  <c r="J271" i="5"/>
  <c r="E271" i="3"/>
  <c r="H274" i="8"/>
  <c r="G271" i="3"/>
  <c r="Q272" i="6"/>
  <c r="I272" i="6"/>
  <c r="B271" i="5"/>
  <c r="D272" i="6"/>
  <c r="S272" i="6"/>
  <c r="C273" i="7"/>
  <c r="G274" i="9"/>
  <c r="M271" i="5"/>
  <c r="L272" i="6"/>
  <c r="O272" i="6"/>
  <c r="F273" i="8"/>
  <c r="G273" i="7"/>
  <c r="H273" i="2"/>
  <c r="A276" i="9" l="1"/>
  <c r="A275" i="8"/>
  <c r="A275" i="7"/>
  <c r="A274" i="6"/>
  <c r="A273" i="5"/>
  <c r="A274" i="4"/>
  <c r="A273" i="3"/>
  <c r="A274" i="2"/>
  <c r="B273" i="2"/>
  <c r="K272" i="5"/>
  <c r="G274" i="7"/>
  <c r="C272" i="5"/>
  <c r="C275" i="9"/>
  <c r="E273" i="4"/>
  <c r="D273" i="6"/>
  <c r="E274" i="8"/>
  <c r="B273" i="4"/>
  <c r="D274" i="8"/>
  <c r="C273" i="6"/>
  <c r="F273" i="2"/>
  <c r="K273" i="6"/>
  <c r="B275" i="9"/>
  <c r="M272" i="5"/>
  <c r="F272" i="3"/>
  <c r="J272" i="5"/>
  <c r="E272" i="5"/>
  <c r="D274" i="7"/>
  <c r="F274" i="8"/>
  <c r="H273" i="6"/>
  <c r="B274" i="2"/>
  <c r="G274" i="8"/>
  <c r="D273" i="2"/>
  <c r="F273" i="6"/>
  <c r="I273" i="6"/>
  <c r="F273" i="4"/>
  <c r="L272" i="5"/>
  <c r="B274" i="8"/>
  <c r="H274" i="2"/>
  <c r="E275" i="9"/>
  <c r="D275" i="9"/>
  <c r="B274" i="7"/>
  <c r="Q272" i="5"/>
  <c r="D272" i="5"/>
  <c r="G273" i="2"/>
  <c r="I272" i="5"/>
  <c r="R272" i="5"/>
  <c r="C273" i="4"/>
  <c r="C274" i="8"/>
  <c r="G275" i="9"/>
  <c r="D273" i="4"/>
  <c r="O273" i="6"/>
  <c r="Q273" i="6"/>
  <c r="S273" i="6"/>
  <c r="H273" i="3"/>
  <c r="C274" i="7"/>
  <c r="C273" i="2"/>
  <c r="J273" i="6"/>
  <c r="P273" i="6"/>
  <c r="I276" i="9"/>
  <c r="F274" i="7"/>
  <c r="D272" i="3"/>
  <c r="N272" i="5"/>
  <c r="G272" i="5"/>
  <c r="H272" i="5"/>
  <c r="B272" i="5"/>
  <c r="G273" i="4"/>
  <c r="H276" i="9"/>
  <c r="H274" i="4"/>
  <c r="G272" i="3"/>
  <c r="G273" i="6"/>
  <c r="F275" i="9"/>
  <c r="L273" i="6"/>
  <c r="B272" i="3"/>
  <c r="P272" i="5"/>
  <c r="C272" i="3"/>
  <c r="R273" i="6"/>
  <c r="E274" i="7"/>
  <c r="N273" i="6"/>
  <c r="M273" i="6"/>
  <c r="E272" i="3"/>
  <c r="O272" i="5"/>
  <c r="B273" i="6"/>
  <c r="F272" i="5"/>
  <c r="H275" i="8"/>
  <c r="E273" i="6"/>
  <c r="S272" i="5"/>
  <c r="H275" i="7"/>
  <c r="A277" i="9" l="1"/>
  <c r="A276" i="8"/>
  <c r="A276" i="7"/>
  <c r="A275" i="6"/>
  <c r="A274" i="5"/>
  <c r="A275" i="4"/>
  <c r="A274" i="3"/>
  <c r="A275" i="2"/>
  <c r="D274" i="2"/>
  <c r="C275" i="8"/>
  <c r="E275" i="8"/>
  <c r="C275" i="7"/>
  <c r="G274" i="2"/>
  <c r="B275" i="7"/>
  <c r="K274" i="6"/>
  <c r="P274" i="6"/>
  <c r="K273" i="5"/>
  <c r="H274" i="6"/>
  <c r="H273" i="5"/>
  <c r="F274" i="6"/>
  <c r="D276" i="9"/>
  <c r="F275" i="8"/>
  <c r="F273" i="5"/>
  <c r="C274" i="6"/>
  <c r="E274" i="2"/>
  <c r="D274" i="6"/>
  <c r="Q274" i="6"/>
  <c r="I274" i="6"/>
  <c r="E273" i="3"/>
  <c r="O274" i="6"/>
  <c r="B274" i="4"/>
  <c r="F273" i="3"/>
  <c r="F274" i="2"/>
  <c r="F276" i="9"/>
  <c r="C274" i="4"/>
  <c r="R273" i="5"/>
  <c r="B274" i="6"/>
  <c r="D273" i="3"/>
  <c r="B276" i="9"/>
  <c r="N273" i="5"/>
  <c r="I277" i="9"/>
  <c r="H274" i="3"/>
  <c r="L273" i="5"/>
  <c r="F274" i="4"/>
  <c r="S273" i="5"/>
  <c r="N274" i="6"/>
  <c r="H276" i="8"/>
  <c r="B273" i="3"/>
  <c r="H275" i="4"/>
  <c r="S274" i="6"/>
  <c r="G274" i="4"/>
  <c r="D275" i="2"/>
  <c r="H276" i="7"/>
  <c r="Q273" i="5"/>
  <c r="F275" i="7"/>
  <c r="G275" i="7"/>
  <c r="J273" i="5"/>
  <c r="H277" i="9"/>
  <c r="G274" i="6"/>
  <c r="I273" i="5"/>
  <c r="B275" i="8"/>
  <c r="J274" i="6"/>
  <c r="M273" i="5"/>
  <c r="D275" i="7"/>
  <c r="G275" i="8"/>
  <c r="C274" i="2"/>
  <c r="E274" i="6"/>
  <c r="D274" i="4"/>
  <c r="G276" i="9"/>
  <c r="E275" i="7"/>
  <c r="C276" i="9"/>
  <c r="M274" i="6"/>
  <c r="E276" i="9"/>
  <c r="D275" i="8"/>
  <c r="D273" i="5"/>
  <c r="G273" i="5"/>
  <c r="B273" i="5"/>
  <c r="C273" i="3"/>
  <c r="O273" i="5"/>
  <c r="E273" i="5"/>
  <c r="E274" i="4"/>
  <c r="L274" i="6"/>
  <c r="C273" i="5"/>
  <c r="G273" i="3"/>
  <c r="P273" i="5"/>
  <c r="R274" i="6"/>
  <c r="G275" i="2"/>
  <c r="A278" i="9" l="1"/>
  <c r="A277" i="8"/>
  <c r="A277" i="7"/>
  <c r="A276" i="6"/>
  <c r="A275" i="5"/>
  <c r="A276" i="4"/>
  <c r="A275" i="3"/>
  <c r="A276" i="2"/>
  <c r="F275" i="2"/>
  <c r="O274" i="5"/>
  <c r="J275" i="6"/>
  <c r="C275" i="6"/>
  <c r="N275" i="6"/>
  <c r="G276" i="8"/>
  <c r="C276" i="7"/>
  <c r="G275" i="6"/>
  <c r="B277" i="9"/>
  <c r="F274" i="3"/>
  <c r="O275" i="6"/>
  <c r="C274" i="3"/>
  <c r="M275" i="6"/>
  <c r="H275" i="2"/>
  <c r="G277" i="9"/>
  <c r="B275" i="6"/>
  <c r="K275" i="6"/>
  <c r="D276" i="7"/>
  <c r="C275" i="4"/>
  <c r="H276" i="4"/>
  <c r="E274" i="3"/>
  <c r="L275" i="6"/>
  <c r="F274" i="5"/>
  <c r="C276" i="2"/>
  <c r="E275" i="2"/>
  <c r="B274" i="5"/>
  <c r="E275" i="4"/>
  <c r="R274" i="5"/>
  <c r="D274" i="5"/>
  <c r="M274" i="5"/>
  <c r="D274" i="3"/>
  <c r="F276" i="2"/>
  <c r="B275" i="4"/>
  <c r="E276" i="8"/>
  <c r="H275" i="6"/>
  <c r="I275" i="6"/>
  <c r="B275" i="2"/>
  <c r="G275" i="4"/>
  <c r="P274" i="5"/>
  <c r="D275" i="4"/>
  <c r="I274" i="5"/>
  <c r="H277" i="7"/>
  <c r="K274" i="5"/>
  <c r="D275" i="6"/>
  <c r="G276" i="7"/>
  <c r="L274" i="5"/>
  <c r="B276" i="8"/>
  <c r="C275" i="2"/>
  <c r="P275" i="6"/>
  <c r="C276" i="8"/>
  <c r="I278" i="9"/>
  <c r="D276" i="8"/>
  <c r="C277" i="9"/>
  <c r="F275" i="6"/>
  <c r="E277" i="9"/>
  <c r="G274" i="5"/>
  <c r="N274" i="5"/>
  <c r="H274" i="5"/>
  <c r="H278" i="9"/>
  <c r="B276" i="7"/>
  <c r="F277" i="9"/>
  <c r="E276" i="7"/>
  <c r="F276" i="7"/>
  <c r="J274" i="5"/>
  <c r="E274" i="5"/>
  <c r="Q274" i="5"/>
  <c r="H275" i="3"/>
  <c r="G274" i="3"/>
  <c r="F275" i="4"/>
  <c r="D277" i="9"/>
  <c r="S275" i="6"/>
  <c r="B274" i="3"/>
  <c r="S274" i="5"/>
  <c r="C274" i="5"/>
  <c r="Q275" i="6"/>
  <c r="F276" i="8"/>
  <c r="E275" i="6"/>
  <c r="R275" i="6"/>
  <c r="H277" i="8"/>
  <c r="A279" i="9" l="1"/>
  <c r="A278" i="8"/>
  <c r="A278" i="7"/>
  <c r="A277" i="6"/>
  <c r="A276" i="5"/>
  <c r="A277" i="4"/>
  <c r="A276" i="3"/>
  <c r="A277" i="2"/>
  <c r="G276" i="2"/>
  <c r="F275" i="3"/>
  <c r="I276" i="6"/>
  <c r="F275" i="5"/>
  <c r="I275" i="5"/>
  <c r="D276" i="2"/>
  <c r="G276" i="6"/>
  <c r="M275" i="5"/>
  <c r="F276" i="4"/>
  <c r="G277" i="8"/>
  <c r="O275" i="5"/>
  <c r="F277" i="7"/>
  <c r="L276" i="6"/>
  <c r="F278" i="9"/>
  <c r="K275" i="5"/>
  <c r="E278" i="9"/>
  <c r="N276" i="6"/>
  <c r="B275" i="5"/>
  <c r="C276" i="4"/>
  <c r="H275" i="5"/>
  <c r="E275" i="5"/>
  <c r="E275" i="3"/>
  <c r="P275" i="5"/>
  <c r="E276" i="2"/>
  <c r="C275" i="3"/>
  <c r="D277" i="7"/>
  <c r="C277" i="7"/>
  <c r="B276" i="6"/>
  <c r="I279" i="9"/>
  <c r="J276" i="6"/>
  <c r="G278" i="9"/>
  <c r="R275" i="5"/>
  <c r="B275" i="3"/>
  <c r="D277" i="8"/>
  <c r="C275" i="5"/>
  <c r="H276" i="2"/>
  <c r="S275" i="5"/>
  <c r="Q275" i="5"/>
  <c r="H279" i="9"/>
  <c r="G277" i="7"/>
  <c r="D275" i="5"/>
  <c r="E277" i="8"/>
  <c r="H278" i="7"/>
  <c r="C276" i="6"/>
  <c r="G276" i="4"/>
  <c r="F276" i="6"/>
  <c r="L275" i="5"/>
  <c r="F277" i="8"/>
  <c r="H276" i="6"/>
  <c r="Q276" i="6"/>
  <c r="D276" i="6"/>
  <c r="S276" i="6"/>
  <c r="D278" i="9"/>
  <c r="E276" i="6"/>
  <c r="P276" i="6"/>
  <c r="D275" i="3"/>
  <c r="H278" i="8"/>
  <c r="D276" i="4"/>
  <c r="B276" i="2"/>
  <c r="B278" i="9"/>
  <c r="H277" i="2"/>
  <c r="E277" i="7"/>
  <c r="C278" i="9"/>
  <c r="B277" i="7"/>
  <c r="G275" i="3"/>
  <c r="B276" i="4"/>
  <c r="K276" i="6"/>
  <c r="E276" i="4"/>
  <c r="B277" i="8"/>
  <c r="G275" i="5"/>
  <c r="O276" i="6"/>
  <c r="C277" i="8"/>
  <c r="R276" i="6"/>
  <c r="M276" i="6"/>
  <c r="N275" i="5"/>
  <c r="C277" i="2"/>
  <c r="J275" i="5"/>
  <c r="H277" i="4"/>
  <c r="H276" i="3"/>
  <c r="B277" i="2"/>
  <c r="A280" i="9" l="1"/>
  <c r="A279" i="8"/>
  <c r="A279" i="7"/>
  <c r="A278" i="6"/>
  <c r="A277" i="5"/>
  <c r="A278" i="4"/>
  <c r="A277" i="3"/>
  <c r="A278" i="2"/>
  <c r="G277" i="2"/>
  <c r="G278" i="7"/>
  <c r="O277" i="6"/>
  <c r="D276" i="3"/>
  <c r="G276" i="3"/>
  <c r="G277" i="6"/>
  <c r="H277" i="6"/>
  <c r="S276" i="5"/>
  <c r="Q276" i="5"/>
  <c r="D278" i="2"/>
  <c r="R276" i="5"/>
  <c r="C276" i="3"/>
  <c r="E277" i="4"/>
  <c r="G276" i="5"/>
  <c r="H279" i="7"/>
  <c r="M276" i="5"/>
  <c r="H279" i="8"/>
  <c r="B277" i="6"/>
  <c r="E278" i="8"/>
  <c r="E278" i="7"/>
  <c r="N276" i="5"/>
  <c r="D278" i="8"/>
  <c r="K276" i="5"/>
  <c r="I280" i="9"/>
  <c r="D277" i="2"/>
  <c r="D276" i="5"/>
  <c r="F278" i="2"/>
  <c r="H277" i="3"/>
  <c r="H280" i="9"/>
  <c r="H278" i="4"/>
  <c r="S277" i="6"/>
  <c r="D279" i="9"/>
  <c r="C279" i="9"/>
  <c r="E277" i="6"/>
  <c r="Q277" i="6"/>
  <c r="K277" i="6"/>
  <c r="P277" i="6"/>
  <c r="L276" i="5"/>
  <c r="C278" i="7"/>
  <c r="J277" i="6"/>
  <c r="E277" i="2"/>
  <c r="F276" i="5"/>
  <c r="M277" i="6"/>
  <c r="F276" i="3"/>
  <c r="B276" i="5"/>
  <c r="F277" i="4"/>
  <c r="B278" i="7"/>
  <c r="F277" i="2"/>
  <c r="G278" i="2"/>
  <c r="D277" i="4"/>
  <c r="B278" i="2"/>
  <c r="L277" i="6"/>
  <c r="B278" i="8"/>
  <c r="C278" i="8"/>
  <c r="J276" i="5"/>
  <c r="O276" i="5"/>
  <c r="F279" i="9"/>
  <c r="H276" i="5"/>
  <c r="R277" i="6"/>
  <c r="G277" i="4"/>
  <c r="B279" i="9"/>
  <c r="D278" i="7"/>
  <c r="C277" i="6"/>
  <c r="G278" i="8"/>
  <c r="E276" i="3"/>
  <c r="I277" i="6"/>
  <c r="D277" i="6"/>
  <c r="G279" i="9"/>
  <c r="E279" i="9"/>
  <c r="F278" i="8"/>
  <c r="B277" i="4"/>
  <c r="C277" i="4"/>
  <c r="C278" i="2"/>
  <c r="C276" i="5"/>
  <c r="E276" i="5"/>
  <c r="F277" i="6"/>
  <c r="H278" i="2"/>
  <c r="I276" i="5"/>
  <c r="N277" i="6"/>
  <c r="B276" i="3"/>
  <c r="F278" i="7"/>
  <c r="P276" i="5"/>
  <c r="E278" i="2"/>
  <c r="A281" i="9" l="1"/>
  <c r="A280" i="8"/>
  <c r="A280" i="7"/>
  <c r="A279" i="6"/>
  <c r="A278" i="5"/>
  <c r="A279" i="4"/>
  <c r="A278" i="3"/>
  <c r="A279" i="2"/>
  <c r="H281" i="9"/>
  <c r="B280" i="9"/>
  <c r="D279" i="2"/>
  <c r="H278" i="6"/>
  <c r="E277" i="3"/>
  <c r="B279" i="7"/>
  <c r="E279" i="8"/>
  <c r="B278" i="4"/>
  <c r="Q277" i="5"/>
  <c r="S278" i="6"/>
  <c r="D279" i="7"/>
  <c r="B277" i="5"/>
  <c r="F277" i="3"/>
  <c r="G277" i="3"/>
  <c r="H279" i="4"/>
  <c r="Q278" i="6"/>
  <c r="E280" i="9"/>
  <c r="H280" i="7"/>
  <c r="C277" i="3"/>
  <c r="D277" i="3"/>
  <c r="G279" i="7"/>
  <c r="K278" i="6"/>
  <c r="J278" i="6"/>
  <c r="I281" i="9"/>
  <c r="F278" i="4"/>
  <c r="I277" i="5"/>
  <c r="E278" i="6"/>
  <c r="C279" i="7"/>
  <c r="D277" i="5"/>
  <c r="M277" i="5"/>
  <c r="C280" i="9"/>
  <c r="C279" i="8"/>
  <c r="G279" i="8"/>
  <c r="F278" i="6"/>
  <c r="S277" i="5"/>
  <c r="E278" i="4"/>
  <c r="D280" i="9"/>
  <c r="B279" i="8"/>
  <c r="R277" i="5"/>
  <c r="R278" i="6"/>
  <c r="M278" i="6"/>
  <c r="G277" i="5"/>
  <c r="F279" i="2"/>
  <c r="C278" i="4"/>
  <c r="D279" i="8"/>
  <c r="H279" i="2"/>
  <c r="C279" i="2"/>
  <c r="G279" i="2"/>
  <c r="G278" i="6"/>
  <c r="D278" i="6"/>
  <c r="F277" i="5"/>
  <c r="N278" i="6"/>
  <c r="H277" i="5"/>
  <c r="O278" i="6"/>
  <c r="E277" i="5"/>
  <c r="H280" i="8"/>
  <c r="N277" i="5"/>
  <c r="H278" i="3"/>
  <c r="G278" i="4"/>
  <c r="L277" i="5"/>
  <c r="D278" i="4"/>
  <c r="P278" i="6"/>
  <c r="I278" i="6"/>
  <c r="P277" i="5"/>
  <c r="E279" i="2"/>
  <c r="J277" i="5"/>
  <c r="C278" i="6"/>
  <c r="L278" i="6"/>
  <c r="K277" i="5"/>
  <c r="C277" i="5"/>
  <c r="B278" i="6"/>
  <c r="F280" i="9"/>
  <c r="F279" i="8"/>
  <c r="B277" i="3"/>
  <c r="F279" i="7"/>
  <c r="O277" i="5"/>
  <c r="G280" i="9"/>
  <c r="E279" i="7"/>
  <c r="B279" i="2"/>
  <c r="A282" i="9" l="1"/>
  <c r="A281" i="8"/>
  <c r="A281" i="7"/>
  <c r="A280" i="6"/>
  <c r="A279" i="5"/>
  <c r="A280" i="4"/>
  <c r="A279" i="3"/>
  <c r="A280" i="2"/>
  <c r="H282" i="9"/>
  <c r="F280" i="8"/>
  <c r="E278" i="5"/>
  <c r="P278" i="5"/>
  <c r="I282" i="9"/>
  <c r="G279" i="6"/>
  <c r="F278" i="3"/>
  <c r="B278" i="5"/>
  <c r="E280" i="2"/>
  <c r="C278" i="3"/>
  <c r="R279" i="6"/>
  <c r="H278" i="5"/>
  <c r="C280" i="7"/>
  <c r="D280" i="7"/>
  <c r="O279" i="6"/>
  <c r="L279" i="6"/>
  <c r="F279" i="6"/>
  <c r="S279" i="6"/>
  <c r="Q279" i="6"/>
  <c r="I278" i="5"/>
  <c r="Q278" i="5"/>
  <c r="H279" i="6"/>
  <c r="C281" i="9"/>
  <c r="D280" i="8"/>
  <c r="B279" i="4"/>
  <c r="K279" i="6"/>
  <c r="H281" i="7"/>
  <c r="B279" i="6"/>
  <c r="D278" i="3"/>
  <c r="G278" i="5"/>
  <c r="M279" i="6"/>
  <c r="G280" i="8"/>
  <c r="B278" i="3"/>
  <c r="L278" i="5"/>
  <c r="N278" i="5"/>
  <c r="B281" i="9"/>
  <c r="B280" i="7"/>
  <c r="R278" i="5"/>
  <c r="M278" i="5"/>
  <c r="S278" i="5"/>
  <c r="G280" i="7"/>
  <c r="F280" i="2"/>
  <c r="E278" i="3"/>
  <c r="D279" i="6"/>
  <c r="J279" i="6"/>
  <c r="J278" i="5"/>
  <c r="P279" i="6"/>
  <c r="E280" i="8"/>
  <c r="D278" i="5"/>
  <c r="C280" i="8"/>
  <c r="D281" i="9"/>
  <c r="N279" i="6"/>
  <c r="C279" i="6"/>
  <c r="G280" i="2"/>
  <c r="O278" i="5"/>
  <c r="H280" i="4"/>
  <c r="C279" i="4"/>
  <c r="F278" i="5"/>
  <c r="E279" i="4"/>
  <c r="E279" i="6"/>
  <c r="D279" i="4"/>
  <c r="F279" i="4"/>
  <c r="C278" i="5"/>
  <c r="C280" i="2"/>
  <c r="G279" i="4"/>
  <c r="G281" i="9"/>
  <c r="B280" i="2"/>
  <c r="H280" i="2"/>
  <c r="E280" i="7"/>
  <c r="F281" i="9"/>
  <c r="D280" i="2"/>
  <c r="I279" i="6"/>
  <c r="B280" i="8"/>
  <c r="E281" i="9"/>
  <c r="K278" i="5"/>
  <c r="H281" i="8"/>
  <c r="F280" i="7"/>
  <c r="G278" i="3"/>
  <c r="H279" i="3"/>
  <c r="A283" i="9" l="1"/>
  <c r="A282" i="8"/>
  <c r="A282" i="7"/>
  <c r="A281" i="6"/>
  <c r="A280" i="5"/>
  <c r="A281" i="4"/>
  <c r="A280" i="3"/>
  <c r="A281" i="2"/>
  <c r="B281" i="7"/>
  <c r="M279" i="5"/>
  <c r="I280" i="6"/>
  <c r="G280" i="6"/>
  <c r="D279" i="3"/>
  <c r="J279" i="5"/>
  <c r="B281" i="2"/>
  <c r="O280" i="6"/>
  <c r="D280" i="6"/>
  <c r="B281" i="8"/>
  <c r="F281" i="8"/>
  <c r="F281" i="2"/>
  <c r="I283" i="9"/>
  <c r="B279" i="3"/>
  <c r="C282" i="9"/>
  <c r="C280" i="6"/>
  <c r="D281" i="8"/>
  <c r="G280" i="4"/>
  <c r="Q279" i="5"/>
  <c r="F280" i="6"/>
  <c r="B280" i="6"/>
  <c r="E280" i="6"/>
  <c r="C279" i="3"/>
  <c r="D280" i="4"/>
  <c r="F281" i="7"/>
  <c r="L280" i="6"/>
  <c r="E279" i="5"/>
  <c r="R280" i="6"/>
  <c r="N280" i="6"/>
  <c r="F280" i="4"/>
  <c r="B282" i="9"/>
  <c r="K280" i="6"/>
  <c r="C281" i="8"/>
  <c r="E280" i="4"/>
  <c r="G279" i="3"/>
  <c r="H281" i="4"/>
  <c r="F279" i="3"/>
  <c r="E281" i="8"/>
  <c r="N279" i="5"/>
  <c r="H280" i="6"/>
  <c r="H282" i="7"/>
  <c r="C280" i="4"/>
  <c r="Q280" i="6"/>
  <c r="H281" i="2"/>
  <c r="C281" i="7"/>
  <c r="B280" i="4"/>
  <c r="I279" i="5"/>
  <c r="C279" i="5"/>
  <c r="F282" i="9"/>
  <c r="G279" i="5"/>
  <c r="E281" i="2"/>
  <c r="D279" i="5"/>
  <c r="K279" i="5"/>
  <c r="J280" i="6"/>
  <c r="D282" i="9"/>
  <c r="H279" i="5"/>
  <c r="R279" i="5"/>
  <c r="G281" i="7"/>
  <c r="E281" i="7"/>
  <c r="P279" i="5"/>
  <c r="H282" i="8"/>
  <c r="L279" i="5"/>
  <c r="F279" i="5"/>
  <c r="O279" i="5"/>
  <c r="D281" i="2"/>
  <c r="M280" i="6"/>
  <c r="G281" i="8"/>
  <c r="B279" i="5"/>
  <c r="S279" i="5"/>
  <c r="P280" i="6"/>
  <c r="D281" i="7"/>
  <c r="E279" i="3"/>
  <c r="E282" i="9"/>
  <c r="S280" i="6"/>
  <c r="H283" i="9"/>
  <c r="C281" i="2"/>
  <c r="G281" i="2"/>
  <c r="G282" i="9"/>
  <c r="H280" i="3"/>
  <c r="A284" i="9" l="1"/>
  <c r="A283" i="8"/>
  <c r="A283" i="7"/>
  <c r="A282" i="6"/>
  <c r="A281" i="5"/>
  <c r="A282" i="4"/>
  <c r="A281" i="3"/>
  <c r="A282" i="2"/>
  <c r="H284" i="9"/>
  <c r="E281" i="6"/>
  <c r="G283" i="9"/>
  <c r="R280" i="5"/>
  <c r="H282" i="4"/>
  <c r="D282" i="8"/>
  <c r="G281" i="6"/>
  <c r="K281" i="6"/>
  <c r="E280" i="3"/>
  <c r="M280" i="5"/>
  <c r="H281" i="3"/>
  <c r="B280" i="5"/>
  <c r="Q281" i="6"/>
  <c r="S281" i="6"/>
  <c r="O280" i="5"/>
  <c r="Q280" i="5"/>
  <c r="B282" i="2"/>
  <c r="G280" i="5"/>
  <c r="L281" i="6"/>
  <c r="C283" i="9"/>
  <c r="E283" i="9"/>
  <c r="D281" i="6"/>
  <c r="E281" i="4"/>
  <c r="B283" i="9"/>
  <c r="B282" i="7"/>
  <c r="B282" i="8"/>
  <c r="F282" i="2"/>
  <c r="H282" i="2"/>
  <c r="B281" i="6"/>
  <c r="C282" i="8"/>
  <c r="E282" i="8"/>
  <c r="M281" i="6"/>
  <c r="D282" i="7"/>
  <c r="K280" i="5"/>
  <c r="C281" i="6"/>
  <c r="C280" i="3"/>
  <c r="E282" i="7"/>
  <c r="G280" i="3"/>
  <c r="D280" i="5"/>
  <c r="C281" i="4"/>
  <c r="G281" i="4"/>
  <c r="I281" i="6"/>
  <c r="C280" i="5"/>
  <c r="F282" i="7"/>
  <c r="B280" i="3"/>
  <c r="S280" i="5"/>
  <c r="D281" i="4"/>
  <c r="P280" i="5"/>
  <c r="F280" i="5"/>
  <c r="G282" i="2"/>
  <c r="F281" i="4"/>
  <c r="D282" i="2"/>
  <c r="L280" i="5"/>
  <c r="G282" i="8"/>
  <c r="P281" i="6"/>
  <c r="B281" i="4"/>
  <c r="G282" i="7"/>
  <c r="F281" i="6"/>
  <c r="H280" i="5"/>
  <c r="H283" i="8"/>
  <c r="J280" i="5"/>
  <c r="D283" i="9"/>
  <c r="D280" i="3"/>
  <c r="F282" i="8"/>
  <c r="I284" i="9"/>
  <c r="C282" i="2"/>
  <c r="H283" i="7"/>
  <c r="R281" i="6"/>
  <c r="J281" i="6"/>
  <c r="N281" i="6"/>
  <c r="E280" i="5"/>
  <c r="F280" i="3"/>
  <c r="F283" i="9"/>
  <c r="C282" i="7"/>
  <c r="I280" i="5"/>
  <c r="O281" i="6"/>
  <c r="N280" i="5"/>
  <c r="H281" i="6"/>
  <c r="E282" i="2"/>
  <c r="A285" i="9" l="1"/>
  <c r="A284" i="8"/>
  <c r="A284" i="7"/>
  <c r="A283" i="6"/>
  <c r="A282" i="5"/>
  <c r="A283" i="4"/>
  <c r="A282" i="3"/>
  <c r="A283" i="2"/>
  <c r="H285" i="9"/>
  <c r="S282" i="6"/>
  <c r="O281" i="5"/>
  <c r="G282" i="4"/>
  <c r="O282" i="6"/>
  <c r="H282" i="6"/>
  <c r="G281" i="5"/>
  <c r="P281" i="5"/>
  <c r="E282" i="4"/>
  <c r="B281" i="3"/>
  <c r="R281" i="5"/>
  <c r="C281" i="5"/>
  <c r="G283" i="7"/>
  <c r="C283" i="7"/>
  <c r="D284" i="9"/>
  <c r="D282" i="6"/>
  <c r="J282" i="6"/>
  <c r="G284" i="9"/>
  <c r="Q281" i="5"/>
  <c r="N282" i="6"/>
  <c r="H284" i="7"/>
  <c r="L281" i="5"/>
  <c r="B283" i="8"/>
  <c r="C282" i="4"/>
  <c r="B284" i="9"/>
  <c r="K281" i="5"/>
  <c r="B283" i="7"/>
  <c r="G283" i="8"/>
  <c r="F284" i="9"/>
  <c r="D281" i="3"/>
  <c r="H282" i="3"/>
  <c r="I282" i="6"/>
  <c r="N281" i="5"/>
  <c r="F282" i="6"/>
  <c r="G281" i="3"/>
  <c r="E284" i="9"/>
  <c r="B282" i="4"/>
  <c r="B281" i="5"/>
  <c r="R282" i="6"/>
  <c r="M282" i="6"/>
  <c r="C282" i="6"/>
  <c r="B282" i="6"/>
  <c r="L282" i="6"/>
  <c r="D283" i="7"/>
  <c r="C283" i="8"/>
  <c r="C281" i="3"/>
  <c r="F283" i="2"/>
  <c r="I281" i="5"/>
  <c r="C284" i="9"/>
  <c r="S281" i="5"/>
  <c r="F281" i="3"/>
  <c r="I285" i="9"/>
  <c r="K282" i="6"/>
  <c r="F281" i="5"/>
  <c r="F282" i="4"/>
  <c r="J281" i="5"/>
  <c r="P282" i="6"/>
  <c r="F283" i="7"/>
  <c r="D283" i="8"/>
  <c r="E283" i="8"/>
  <c r="E282" i="6"/>
  <c r="F283" i="8"/>
  <c r="M281" i="5"/>
  <c r="H284" i="8"/>
  <c r="D282" i="4"/>
  <c r="E281" i="5"/>
  <c r="G282" i="6"/>
  <c r="H281" i="5"/>
  <c r="E281" i="3"/>
  <c r="D281" i="5"/>
  <c r="E283" i="7"/>
  <c r="Q282" i="6"/>
  <c r="H283" i="4"/>
  <c r="C283" i="2"/>
  <c r="A286" i="9" l="1"/>
  <c r="A285" i="8"/>
  <c r="A285" i="7"/>
  <c r="A284" i="6"/>
  <c r="A283" i="5"/>
  <c r="A284" i="4"/>
  <c r="A283" i="3"/>
  <c r="A284" i="2"/>
  <c r="B283" i="2"/>
  <c r="Q282" i="5"/>
  <c r="C283" i="6"/>
  <c r="G283" i="4"/>
  <c r="I286" i="9"/>
  <c r="I283" i="6"/>
  <c r="D283" i="4"/>
  <c r="G282" i="5"/>
  <c r="I282" i="5"/>
  <c r="D284" i="7"/>
  <c r="J283" i="6"/>
  <c r="G283" i="2"/>
  <c r="B284" i="8"/>
  <c r="M282" i="5"/>
  <c r="Q283" i="6"/>
  <c r="F283" i="6"/>
  <c r="F285" i="9"/>
  <c r="S283" i="6"/>
  <c r="C282" i="3"/>
  <c r="E282" i="3"/>
  <c r="P282" i="5"/>
  <c r="D284" i="2"/>
  <c r="E283" i="2"/>
  <c r="B282" i="5"/>
  <c r="O282" i="5"/>
  <c r="K282" i="5"/>
  <c r="F283" i="4"/>
  <c r="H285" i="8"/>
  <c r="D282" i="5"/>
  <c r="B283" i="6"/>
  <c r="C284" i="8"/>
  <c r="H283" i="2"/>
  <c r="K283" i="6"/>
  <c r="C284" i="7"/>
  <c r="G285" i="9"/>
  <c r="E285" i="9"/>
  <c r="F284" i="2"/>
  <c r="C283" i="4"/>
  <c r="B282" i="3"/>
  <c r="O283" i="6"/>
  <c r="D285" i="9"/>
  <c r="H283" i="3"/>
  <c r="D283" i="2"/>
  <c r="F284" i="8"/>
  <c r="D282" i="3"/>
  <c r="M283" i="6"/>
  <c r="E282" i="5"/>
  <c r="E284" i="8"/>
  <c r="H285" i="7"/>
  <c r="G282" i="3"/>
  <c r="D283" i="6"/>
  <c r="R282" i="5"/>
  <c r="H286" i="9"/>
  <c r="N283" i="6"/>
  <c r="C285" i="9"/>
  <c r="D284" i="8"/>
  <c r="N282" i="5"/>
  <c r="H284" i="4"/>
  <c r="P283" i="6"/>
  <c r="J282" i="5"/>
  <c r="F284" i="7"/>
  <c r="H283" i="6"/>
  <c r="B285" i="9"/>
  <c r="C282" i="5"/>
  <c r="E284" i="7"/>
  <c r="S282" i="5"/>
  <c r="F282" i="3"/>
  <c r="E283" i="4"/>
  <c r="F282" i="5"/>
  <c r="G283" i="6"/>
  <c r="L283" i="6"/>
  <c r="G284" i="7"/>
  <c r="B283" i="4"/>
  <c r="R283" i="6"/>
  <c r="E283" i="6"/>
  <c r="B284" i="7"/>
  <c r="H282" i="5"/>
  <c r="L282" i="5"/>
  <c r="G284" i="8"/>
  <c r="A287" i="9" l="1"/>
  <c r="A286" i="8"/>
  <c r="A286" i="7"/>
  <c r="A285" i="6"/>
  <c r="A284" i="5"/>
  <c r="A285" i="4"/>
  <c r="A284" i="3"/>
  <c r="A285" i="2"/>
  <c r="B284" i="2"/>
  <c r="M284" i="6"/>
  <c r="B284" i="4"/>
  <c r="E285" i="8"/>
  <c r="F284" i="6"/>
  <c r="D285" i="2"/>
  <c r="D284" i="6"/>
  <c r="J284" i="6"/>
  <c r="F283" i="5"/>
  <c r="C286" i="9"/>
  <c r="H286" i="8"/>
  <c r="C284" i="4"/>
  <c r="C285" i="8"/>
  <c r="J283" i="5"/>
  <c r="O284" i="6"/>
  <c r="D284" i="4"/>
  <c r="H284" i="3"/>
  <c r="C283" i="5"/>
  <c r="G286" i="9"/>
  <c r="B285" i="2"/>
  <c r="O283" i="5"/>
  <c r="H285" i="4"/>
  <c r="S283" i="5"/>
  <c r="B286" i="9"/>
  <c r="S284" i="6"/>
  <c r="E284" i="2"/>
  <c r="G285" i="7"/>
  <c r="L283" i="5"/>
  <c r="E283" i="3"/>
  <c r="C283" i="3"/>
  <c r="G284" i="4"/>
  <c r="C285" i="7"/>
  <c r="F285" i="2"/>
  <c r="R284" i="6"/>
  <c r="H283" i="5"/>
  <c r="G285" i="2"/>
  <c r="H286" i="7"/>
  <c r="G283" i="3"/>
  <c r="D286" i="9"/>
  <c r="E286" i="9"/>
  <c r="D285" i="8"/>
  <c r="Q284" i="6"/>
  <c r="D285" i="7"/>
  <c r="C284" i="6"/>
  <c r="F285" i="7"/>
  <c r="H284" i="2"/>
  <c r="F286" i="9"/>
  <c r="D283" i="5"/>
  <c r="Q283" i="5"/>
  <c r="F283" i="3"/>
  <c r="G284" i="2"/>
  <c r="B285" i="7"/>
  <c r="E283" i="5"/>
  <c r="M283" i="5"/>
  <c r="G285" i="8"/>
  <c r="B283" i="3"/>
  <c r="G283" i="5"/>
  <c r="I284" i="6"/>
  <c r="D283" i="3"/>
  <c r="E285" i="7"/>
  <c r="K283" i="5"/>
  <c r="E285" i="2"/>
  <c r="H285" i="2"/>
  <c r="E284" i="4"/>
  <c r="N284" i="6"/>
  <c r="N283" i="5"/>
  <c r="B284" i="6"/>
  <c r="K284" i="6"/>
  <c r="I283" i="5"/>
  <c r="L284" i="6"/>
  <c r="F284" i="4"/>
  <c r="H287" i="9"/>
  <c r="R283" i="5"/>
  <c r="G284" i="6"/>
  <c r="E284" i="6"/>
  <c r="B283" i="5"/>
  <c r="B285" i="8"/>
  <c r="C284" i="2"/>
  <c r="F285" i="8"/>
  <c r="P283" i="5"/>
  <c r="H284" i="6"/>
  <c r="P284" i="6"/>
  <c r="I287" i="9"/>
  <c r="A288" i="9" l="1"/>
  <c r="A287" i="8"/>
  <c r="A287" i="7"/>
  <c r="A286" i="6"/>
  <c r="A285" i="5"/>
  <c r="A286" i="4"/>
  <c r="A285" i="3"/>
  <c r="A286" i="2"/>
  <c r="C285" i="2"/>
  <c r="B286" i="8"/>
  <c r="F285" i="6"/>
  <c r="B286" i="2"/>
  <c r="P284" i="5"/>
  <c r="P285" i="6"/>
  <c r="G286" i="2"/>
  <c r="F284" i="3"/>
  <c r="B287" i="9"/>
  <c r="G287" i="9"/>
  <c r="B285" i="4"/>
  <c r="K285" i="6"/>
  <c r="G284" i="3"/>
  <c r="D284" i="3"/>
  <c r="S285" i="6"/>
  <c r="C284" i="3"/>
  <c r="G286" i="7"/>
  <c r="D287" i="9"/>
  <c r="G284" i="5"/>
  <c r="C286" i="7"/>
  <c r="I284" i="5"/>
  <c r="H284" i="5"/>
  <c r="D284" i="5"/>
  <c r="R284" i="5"/>
  <c r="E286" i="2"/>
  <c r="C285" i="4"/>
  <c r="B286" i="7"/>
  <c r="H286" i="2"/>
  <c r="E285" i="4"/>
  <c r="C286" i="2"/>
  <c r="K284" i="5"/>
  <c r="N284" i="5"/>
  <c r="H287" i="8"/>
  <c r="C284" i="5"/>
  <c r="E287" i="9"/>
  <c r="S284" i="5"/>
  <c r="E286" i="8"/>
  <c r="C285" i="6"/>
  <c r="M284" i="5"/>
  <c r="B285" i="6"/>
  <c r="L284" i="5"/>
  <c r="G285" i="4"/>
  <c r="H286" i="4"/>
  <c r="M285" i="6"/>
  <c r="B284" i="5"/>
  <c r="E284" i="5"/>
  <c r="C287" i="9"/>
  <c r="C286" i="8"/>
  <c r="F286" i="2"/>
  <c r="O284" i="5"/>
  <c r="Q285" i="6"/>
  <c r="F284" i="5"/>
  <c r="D286" i="8"/>
  <c r="F286" i="8"/>
  <c r="O285" i="6"/>
  <c r="L285" i="6"/>
  <c r="G285" i="6"/>
  <c r="H287" i="7"/>
  <c r="N285" i="6"/>
  <c r="H285" i="6"/>
  <c r="D285" i="6"/>
  <c r="D285" i="4"/>
  <c r="G286" i="8"/>
  <c r="D286" i="2"/>
  <c r="J284" i="5"/>
  <c r="H288" i="9"/>
  <c r="Q284" i="5"/>
  <c r="I285" i="6"/>
  <c r="R285" i="6"/>
  <c r="D286" i="7"/>
  <c r="F285" i="4"/>
  <c r="I288" i="9"/>
  <c r="E285" i="6"/>
  <c r="B284" i="3"/>
  <c r="F287" i="9"/>
  <c r="E284" i="3"/>
  <c r="F286" i="7"/>
  <c r="E286" i="7"/>
  <c r="J285" i="6"/>
  <c r="H285" i="3"/>
  <c r="A289" i="9" l="1"/>
  <c r="A288" i="8"/>
  <c r="A288" i="7"/>
  <c r="A287" i="6"/>
  <c r="A286" i="5"/>
  <c r="A287" i="4"/>
  <c r="A286" i="3"/>
  <c r="A287" i="2"/>
  <c r="H289" i="9"/>
  <c r="D288" i="9"/>
  <c r="G286" i="6"/>
  <c r="B285" i="5"/>
  <c r="G287" i="8"/>
  <c r="D285" i="5"/>
  <c r="B288" i="9"/>
  <c r="C285" i="3"/>
  <c r="M285" i="5"/>
  <c r="H288" i="7"/>
  <c r="H286" i="3"/>
  <c r="G287" i="7"/>
  <c r="G286" i="4"/>
  <c r="E285" i="3"/>
  <c r="C288" i="9"/>
  <c r="B285" i="3"/>
  <c r="R286" i="6"/>
  <c r="K286" i="6"/>
  <c r="E286" i="6"/>
  <c r="N286" i="6"/>
  <c r="O286" i="6"/>
  <c r="L286" i="6"/>
  <c r="F286" i="4"/>
  <c r="B287" i="7"/>
  <c r="L285" i="5"/>
  <c r="I285" i="5"/>
  <c r="H285" i="5"/>
  <c r="G285" i="5"/>
  <c r="P285" i="5"/>
  <c r="G285" i="3"/>
  <c r="O285" i="5"/>
  <c r="G288" i="9"/>
  <c r="H286" i="6"/>
  <c r="Q286" i="6"/>
  <c r="N285" i="5"/>
  <c r="D287" i="8"/>
  <c r="S286" i="6"/>
  <c r="Q285" i="5"/>
  <c r="E287" i="8"/>
  <c r="H288" i="8"/>
  <c r="H287" i="4"/>
  <c r="C285" i="5"/>
  <c r="B286" i="4"/>
  <c r="E285" i="5"/>
  <c r="I286" i="6"/>
  <c r="C287" i="7"/>
  <c r="D286" i="6"/>
  <c r="D285" i="3"/>
  <c r="F285" i="5"/>
  <c r="M286" i="6"/>
  <c r="R285" i="5"/>
  <c r="F288" i="9"/>
  <c r="C286" i="4"/>
  <c r="D287" i="7"/>
  <c r="S285" i="5"/>
  <c r="I289" i="9"/>
  <c r="E287" i="7"/>
  <c r="F286" i="6"/>
  <c r="J286" i="6"/>
  <c r="J285" i="5"/>
  <c r="F287" i="7"/>
  <c r="B286" i="6"/>
  <c r="K285" i="5"/>
  <c r="E288" i="9"/>
  <c r="B287" i="8"/>
  <c r="C286" i="6"/>
  <c r="P286" i="6"/>
  <c r="E286" i="4"/>
  <c r="D286" i="4"/>
  <c r="C287" i="8"/>
  <c r="F287" i="8"/>
  <c r="F285" i="3"/>
  <c r="D287" i="2"/>
  <c r="A290" i="9" l="1"/>
  <c r="A289" i="8"/>
  <c r="A289" i="7"/>
  <c r="A288" i="6"/>
  <c r="A287" i="5"/>
  <c r="A288" i="4"/>
  <c r="A287" i="3"/>
  <c r="A288" i="2"/>
  <c r="C287" i="2"/>
  <c r="E288" i="7"/>
  <c r="F287" i="4"/>
  <c r="L287" i="6"/>
  <c r="F288" i="2"/>
  <c r="O286" i="5"/>
  <c r="Q287" i="6"/>
  <c r="G288" i="2"/>
  <c r="G288" i="7"/>
  <c r="F287" i="6"/>
  <c r="J286" i="5"/>
  <c r="P287" i="6"/>
  <c r="F287" i="2"/>
  <c r="D286" i="3"/>
  <c r="S286" i="5"/>
  <c r="B286" i="3"/>
  <c r="F286" i="5"/>
  <c r="L286" i="5"/>
  <c r="H288" i="4"/>
  <c r="G286" i="3"/>
  <c r="E287" i="4"/>
  <c r="D289" i="9"/>
  <c r="C288" i="8"/>
  <c r="K287" i="6"/>
  <c r="F288" i="7"/>
  <c r="E286" i="3"/>
  <c r="O287" i="6"/>
  <c r="F289" i="9"/>
  <c r="H289" i="7"/>
  <c r="H287" i="6"/>
  <c r="H286" i="5"/>
  <c r="E288" i="8"/>
  <c r="B287" i="6"/>
  <c r="I290" i="9"/>
  <c r="C287" i="6"/>
  <c r="E288" i="2"/>
  <c r="S287" i="6"/>
  <c r="B288" i="7"/>
  <c r="D286" i="5"/>
  <c r="H287" i="2"/>
  <c r="B288" i="2"/>
  <c r="N287" i="6"/>
  <c r="C286" i="5"/>
  <c r="K286" i="5"/>
  <c r="G287" i="6"/>
  <c r="J287" i="6"/>
  <c r="B287" i="4"/>
  <c r="E287" i="2"/>
  <c r="E287" i="6"/>
  <c r="D287" i="4"/>
  <c r="C288" i="7"/>
  <c r="H288" i="2"/>
  <c r="B289" i="9"/>
  <c r="P286" i="5"/>
  <c r="D288" i="2"/>
  <c r="G288" i="8"/>
  <c r="C287" i="4"/>
  <c r="I287" i="6"/>
  <c r="R287" i="6"/>
  <c r="G286" i="5"/>
  <c r="G287" i="4"/>
  <c r="D288" i="8"/>
  <c r="F286" i="3"/>
  <c r="D287" i="6"/>
  <c r="C286" i="3"/>
  <c r="Q286" i="5"/>
  <c r="G289" i="9"/>
  <c r="B288" i="8"/>
  <c r="N286" i="5"/>
  <c r="C288" i="2"/>
  <c r="D288" i="7"/>
  <c r="M286" i="5"/>
  <c r="I286" i="5"/>
  <c r="R286" i="5"/>
  <c r="F288" i="8"/>
  <c r="G287" i="2"/>
  <c r="C289" i="9"/>
  <c r="H289" i="8"/>
  <c r="B287" i="2"/>
  <c r="E289" i="9"/>
  <c r="M287" i="6"/>
  <c r="H290" i="9"/>
  <c r="B286" i="5"/>
  <c r="E286" i="5"/>
  <c r="H287" i="3"/>
  <c r="A291" i="9" l="1"/>
  <c r="A290" i="8"/>
  <c r="A290" i="7"/>
  <c r="A289" i="6"/>
  <c r="A288" i="5"/>
  <c r="A289" i="4"/>
  <c r="A288" i="3"/>
  <c r="A289" i="2"/>
  <c r="H291" i="9"/>
  <c r="H289" i="4"/>
  <c r="F287" i="3"/>
  <c r="B287" i="5"/>
  <c r="D288" i="4"/>
  <c r="M288" i="6"/>
  <c r="B287" i="3"/>
  <c r="O287" i="5"/>
  <c r="Q287" i="5"/>
  <c r="R287" i="5"/>
  <c r="C288" i="6"/>
  <c r="L288" i="6"/>
  <c r="I287" i="5"/>
  <c r="I291" i="9"/>
  <c r="F288" i="4"/>
  <c r="N288" i="6"/>
  <c r="E289" i="8"/>
  <c r="H290" i="8"/>
  <c r="E287" i="3"/>
  <c r="C290" i="9"/>
  <c r="B289" i="2"/>
  <c r="I288" i="6"/>
  <c r="S287" i="5"/>
  <c r="N287" i="5"/>
  <c r="E288" i="6"/>
  <c r="F289" i="8"/>
  <c r="D287" i="5"/>
  <c r="F290" i="9"/>
  <c r="E289" i="2"/>
  <c r="K287" i="5"/>
  <c r="D289" i="8"/>
  <c r="G287" i="5"/>
  <c r="G289" i="8"/>
  <c r="J288" i="6"/>
  <c r="B289" i="7"/>
  <c r="D290" i="9"/>
  <c r="E290" i="9"/>
  <c r="H289" i="2"/>
  <c r="C287" i="3"/>
  <c r="G288" i="6"/>
  <c r="H288" i="6"/>
  <c r="E288" i="4"/>
  <c r="C289" i="2"/>
  <c r="C287" i="5"/>
  <c r="H290" i="7"/>
  <c r="G287" i="3"/>
  <c r="B288" i="4"/>
  <c r="Q288" i="6"/>
  <c r="O288" i="6"/>
  <c r="K288" i="6"/>
  <c r="F289" i="2"/>
  <c r="H287" i="5"/>
  <c r="G289" i="2"/>
  <c r="P288" i="6"/>
  <c r="G290" i="9"/>
  <c r="S288" i="6"/>
  <c r="P287" i="5"/>
  <c r="F289" i="7"/>
  <c r="C289" i="7"/>
  <c r="L287" i="5"/>
  <c r="R288" i="6"/>
  <c r="G288" i="4"/>
  <c r="B288" i="6"/>
  <c r="M287" i="5"/>
  <c r="B289" i="8"/>
  <c r="D287" i="3"/>
  <c r="D289" i="7"/>
  <c r="D288" i="6"/>
  <c r="C289" i="8"/>
  <c r="B290" i="9"/>
  <c r="F288" i="6"/>
  <c r="F287" i="5"/>
  <c r="G289" i="7"/>
  <c r="E289" i="7"/>
  <c r="C288" i="4"/>
  <c r="E287" i="5"/>
  <c r="D289" i="2"/>
  <c r="J287" i="5"/>
  <c r="H288" i="3"/>
  <c r="A292" i="9" l="1"/>
  <c r="A291" i="8"/>
  <c r="A291" i="7"/>
  <c r="A290" i="6"/>
  <c r="A289" i="5"/>
  <c r="A290" i="4"/>
  <c r="A289" i="3"/>
  <c r="A290" i="2"/>
  <c r="H292" i="9"/>
  <c r="C290" i="7"/>
  <c r="C289" i="6"/>
  <c r="C290" i="2"/>
  <c r="E290" i="8"/>
  <c r="E289" i="4"/>
  <c r="D289" i="6"/>
  <c r="C291" i="9"/>
  <c r="H291" i="8"/>
  <c r="E288" i="5"/>
  <c r="D291" i="9"/>
  <c r="B290" i="8"/>
  <c r="F290" i="7"/>
  <c r="D290" i="7"/>
  <c r="O288" i="5"/>
  <c r="N289" i="6"/>
  <c r="B288" i="3"/>
  <c r="S289" i="6"/>
  <c r="Q289" i="6"/>
  <c r="F291" i="9"/>
  <c r="B288" i="5"/>
  <c r="N288" i="5"/>
  <c r="C289" i="4"/>
  <c r="J288" i="5"/>
  <c r="F289" i="4"/>
  <c r="P288" i="5"/>
  <c r="K288" i="5"/>
  <c r="G290" i="2"/>
  <c r="C288" i="3"/>
  <c r="I292" i="9"/>
  <c r="F290" i="8"/>
  <c r="I289" i="6"/>
  <c r="D288" i="5"/>
  <c r="B290" i="2"/>
  <c r="G290" i="7"/>
  <c r="D290" i="8"/>
  <c r="Q288" i="5"/>
  <c r="G288" i="5"/>
  <c r="G291" i="9"/>
  <c r="B289" i="4"/>
  <c r="O289" i="6"/>
  <c r="E289" i="6"/>
  <c r="B291" i="9"/>
  <c r="E291" i="9"/>
  <c r="G289" i="4"/>
  <c r="F288" i="3"/>
  <c r="G288" i="3"/>
  <c r="D288" i="3"/>
  <c r="G290" i="8"/>
  <c r="M288" i="5"/>
  <c r="F288" i="5"/>
  <c r="I288" i="5"/>
  <c r="B289" i="6"/>
  <c r="F289" i="6"/>
  <c r="E288" i="3"/>
  <c r="C288" i="5"/>
  <c r="D289" i="4"/>
  <c r="H291" i="7"/>
  <c r="M289" i="6"/>
  <c r="K289" i="6"/>
  <c r="L289" i="6"/>
  <c r="H289" i="6"/>
  <c r="R289" i="6"/>
  <c r="E290" i="7"/>
  <c r="S288" i="5"/>
  <c r="P289" i="6"/>
  <c r="H288" i="5"/>
  <c r="B290" i="7"/>
  <c r="C290" i="8"/>
  <c r="J289" i="6"/>
  <c r="L288" i="5"/>
  <c r="G289" i="6"/>
  <c r="R288" i="5"/>
  <c r="H290" i="4"/>
  <c r="H289" i="3"/>
  <c r="A293" i="9" l="1"/>
  <c r="A292" i="8"/>
  <c r="A292" i="7"/>
  <c r="A291" i="6"/>
  <c r="A290" i="5"/>
  <c r="A291" i="4"/>
  <c r="A290" i="3"/>
  <c r="A291" i="2"/>
  <c r="H290" i="2"/>
  <c r="B291" i="8"/>
  <c r="J289" i="5"/>
  <c r="E290" i="2"/>
  <c r="J290" i="6"/>
  <c r="E289" i="5"/>
  <c r="Q289" i="5"/>
  <c r="C289" i="5"/>
  <c r="C290" i="6"/>
  <c r="B291" i="2"/>
  <c r="O289" i="5"/>
  <c r="H293" i="9"/>
  <c r="G289" i="5"/>
  <c r="B289" i="5"/>
  <c r="F289" i="5"/>
  <c r="D291" i="8"/>
  <c r="S290" i="6"/>
  <c r="Q290" i="6"/>
  <c r="P290" i="6"/>
  <c r="G290" i="4"/>
  <c r="F289" i="3"/>
  <c r="E291" i="2"/>
  <c r="E291" i="7"/>
  <c r="F290" i="6"/>
  <c r="K290" i="6"/>
  <c r="G292" i="9"/>
  <c r="E290" i="6"/>
  <c r="H292" i="8"/>
  <c r="L289" i="5"/>
  <c r="D289" i="5"/>
  <c r="D290" i="6"/>
  <c r="B290" i="6"/>
  <c r="S289" i="5"/>
  <c r="I293" i="9"/>
  <c r="D290" i="4"/>
  <c r="H291" i="2"/>
  <c r="H292" i="7"/>
  <c r="N289" i="5"/>
  <c r="O290" i="6"/>
  <c r="G291" i="2"/>
  <c r="C290" i="4"/>
  <c r="C292" i="9"/>
  <c r="H291" i="4"/>
  <c r="D289" i="3"/>
  <c r="E289" i="3"/>
  <c r="B290" i="4"/>
  <c r="I289" i="5"/>
  <c r="E290" i="4"/>
  <c r="R289" i="5"/>
  <c r="F291" i="2"/>
  <c r="F290" i="2"/>
  <c r="C291" i="2"/>
  <c r="P289" i="5"/>
  <c r="F291" i="7"/>
  <c r="D291" i="2"/>
  <c r="H289" i="5"/>
  <c r="G290" i="6"/>
  <c r="K289" i="5"/>
  <c r="B291" i="7"/>
  <c r="D290" i="2"/>
  <c r="I290" i="6"/>
  <c r="G291" i="8"/>
  <c r="N290" i="6"/>
  <c r="M290" i="6"/>
  <c r="E292" i="9"/>
  <c r="G289" i="3"/>
  <c r="D291" i="7"/>
  <c r="F291" i="8"/>
  <c r="C289" i="3"/>
  <c r="D292" i="9"/>
  <c r="R290" i="6"/>
  <c r="B289" i="3"/>
  <c r="E291" i="8"/>
  <c r="L290" i="6"/>
  <c r="F292" i="9"/>
  <c r="G291" i="7"/>
  <c r="C291" i="8"/>
  <c r="M289" i="5"/>
  <c r="F290" i="4"/>
  <c r="C291" i="7"/>
  <c r="B292" i="9"/>
  <c r="H290" i="6"/>
  <c r="H290" i="3"/>
  <c r="A294" i="9" l="1"/>
  <c r="A293" i="8"/>
  <c r="A293" i="7"/>
  <c r="A292" i="6"/>
  <c r="A291" i="5"/>
  <c r="A292" i="4"/>
  <c r="A291" i="3"/>
  <c r="A292" i="2"/>
  <c r="H294" i="9"/>
  <c r="D292" i="7"/>
  <c r="H290" i="5"/>
  <c r="B291" i="4"/>
  <c r="R291" i="6"/>
  <c r="D290" i="3"/>
  <c r="F292" i="7"/>
  <c r="G291" i="6"/>
  <c r="F292" i="8"/>
  <c r="B291" i="6"/>
  <c r="F292" i="2"/>
  <c r="E290" i="3"/>
  <c r="F293" i="9"/>
  <c r="G292" i="7"/>
  <c r="H292" i="4"/>
  <c r="G293" i="9"/>
  <c r="G290" i="3"/>
  <c r="F291" i="6"/>
  <c r="K290" i="5"/>
  <c r="B290" i="3"/>
  <c r="C292" i="8"/>
  <c r="R290" i="5"/>
  <c r="J290" i="5"/>
  <c r="G290" i="5"/>
  <c r="F291" i="4"/>
  <c r="C290" i="3"/>
  <c r="E292" i="7"/>
  <c r="E290" i="5"/>
  <c r="N290" i="5"/>
  <c r="M291" i="6"/>
  <c r="F290" i="5"/>
  <c r="H293" i="8"/>
  <c r="B292" i="8"/>
  <c r="I291" i="6"/>
  <c r="F290" i="3"/>
  <c r="K291" i="6"/>
  <c r="C293" i="9"/>
  <c r="E292" i="8"/>
  <c r="I290" i="5"/>
  <c r="E291" i="6"/>
  <c r="J291" i="6"/>
  <c r="L290" i="5"/>
  <c r="B292" i="7"/>
  <c r="H293" i="7"/>
  <c r="N291" i="6"/>
  <c r="D290" i="5"/>
  <c r="B290" i="5"/>
  <c r="B293" i="9"/>
  <c r="C290" i="5"/>
  <c r="G292" i="8"/>
  <c r="H291" i="6"/>
  <c r="D292" i="8"/>
  <c r="E291" i="4"/>
  <c r="P291" i="6"/>
  <c r="S291" i="6"/>
  <c r="E293" i="9"/>
  <c r="C291" i="6"/>
  <c r="D291" i="6"/>
  <c r="M290" i="5"/>
  <c r="Q290" i="5"/>
  <c r="D293" i="9"/>
  <c r="C292" i="7"/>
  <c r="P290" i="5"/>
  <c r="G292" i="2"/>
  <c r="D291" i="4"/>
  <c r="L291" i="6"/>
  <c r="S290" i="5"/>
  <c r="G291" i="4"/>
  <c r="Q291" i="6"/>
  <c r="C291" i="4"/>
  <c r="O290" i="5"/>
  <c r="I294" i="9"/>
  <c r="O291" i="6"/>
  <c r="H291" i="3"/>
  <c r="A295" i="9" l="1"/>
  <c r="A294" i="8"/>
  <c r="A294" i="7"/>
  <c r="A293" i="6"/>
  <c r="A292" i="5"/>
  <c r="A293" i="4"/>
  <c r="A292" i="3"/>
  <c r="A293" i="2"/>
  <c r="D292" i="2"/>
  <c r="B292" i="6"/>
  <c r="R291" i="5"/>
  <c r="B291" i="5"/>
  <c r="B292" i="2"/>
  <c r="B293" i="2"/>
  <c r="G291" i="3"/>
  <c r="G293" i="2"/>
  <c r="H292" i="6"/>
  <c r="L292" i="6"/>
  <c r="B293" i="8"/>
  <c r="D293" i="2"/>
  <c r="G292" i="4"/>
  <c r="G293" i="7"/>
  <c r="G292" i="6"/>
  <c r="F291" i="3"/>
  <c r="C293" i="8"/>
  <c r="C294" i="9"/>
  <c r="N292" i="6"/>
  <c r="D291" i="5"/>
  <c r="F293" i="2"/>
  <c r="S292" i="6"/>
  <c r="C292" i="6"/>
  <c r="D293" i="8"/>
  <c r="I295" i="9"/>
  <c r="I292" i="6"/>
  <c r="K292" i="6"/>
  <c r="J292" i="6"/>
  <c r="O291" i="5"/>
  <c r="G293" i="8"/>
  <c r="P291" i="5"/>
  <c r="Q292" i="6"/>
  <c r="D294" i="9"/>
  <c r="G291" i="5"/>
  <c r="H294" i="7"/>
  <c r="C291" i="5"/>
  <c r="M291" i="5"/>
  <c r="C291" i="3"/>
  <c r="E293" i="2"/>
  <c r="H294" i="8"/>
  <c r="C292" i="2"/>
  <c r="C293" i="2"/>
  <c r="P292" i="6"/>
  <c r="C293" i="7"/>
  <c r="B294" i="9"/>
  <c r="D292" i="4"/>
  <c r="G294" i="9"/>
  <c r="B293" i="7"/>
  <c r="E293" i="7"/>
  <c r="E291" i="3"/>
  <c r="B292" i="4"/>
  <c r="F291" i="5"/>
  <c r="E294" i="9"/>
  <c r="Q291" i="5"/>
  <c r="S291" i="5"/>
  <c r="L291" i="5"/>
  <c r="N291" i="5"/>
  <c r="E291" i="5"/>
  <c r="M292" i="6"/>
  <c r="E292" i="6"/>
  <c r="J291" i="5"/>
  <c r="D291" i="3"/>
  <c r="H292" i="3"/>
  <c r="K291" i="5"/>
  <c r="F293" i="8"/>
  <c r="E292" i="2"/>
  <c r="H292" i="2"/>
  <c r="H293" i="4"/>
  <c r="D293" i="7"/>
  <c r="I291" i="5"/>
  <c r="O292" i="6"/>
  <c r="D292" i="6"/>
  <c r="C292" i="4"/>
  <c r="F293" i="7"/>
  <c r="F292" i="4"/>
  <c r="H291" i="5"/>
  <c r="F292" i="6"/>
  <c r="R292" i="6"/>
  <c r="F294" i="9"/>
  <c r="H295" i="9"/>
  <c r="E293" i="8"/>
  <c r="B291" i="3"/>
  <c r="E292" i="4"/>
  <c r="H293" i="2"/>
  <c r="A296" i="9" l="1"/>
  <c r="A295" i="8"/>
  <c r="A295" i="7"/>
  <c r="A294" i="6"/>
  <c r="A293" i="5"/>
  <c r="A294" i="4"/>
  <c r="A293" i="3"/>
  <c r="A294" i="2"/>
  <c r="H296" i="9"/>
  <c r="D294" i="7"/>
  <c r="J292" i="5"/>
  <c r="G292" i="3"/>
  <c r="F292" i="5"/>
  <c r="N292" i="5"/>
  <c r="E292" i="3"/>
  <c r="E293" i="6"/>
  <c r="M292" i="5"/>
  <c r="B294" i="2"/>
  <c r="C294" i="8"/>
  <c r="I293" i="6"/>
  <c r="C294" i="2"/>
  <c r="G295" i="9"/>
  <c r="I296" i="9"/>
  <c r="D292" i="3"/>
  <c r="N293" i="6"/>
  <c r="B293" i="6"/>
  <c r="D294" i="8"/>
  <c r="E295" i="9"/>
  <c r="G294" i="8"/>
  <c r="H295" i="7"/>
  <c r="C293" i="6"/>
  <c r="F293" i="6"/>
  <c r="B294" i="8"/>
  <c r="D292" i="5"/>
  <c r="H293" i="3"/>
  <c r="P292" i="5"/>
  <c r="D294" i="2"/>
  <c r="S292" i="5"/>
  <c r="E293" i="4"/>
  <c r="B295" i="9"/>
  <c r="C293" i="4"/>
  <c r="J293" i="6"/>
  <c r="D295" i="9"/>
  <c r="G293" i="4"/>
  <c r="G293" i="6"/>
  <c r="H294" i="4"/>
  <c r="R293" i="6"/>
  <c r="H292" i="5"/>
  <c r="B294" i="7"/>
  <c r="Q292" i="5"/>
  <c r="F292" i="3"/>
  <c r="P293" i="6"/>
  <c r="G294" i="7"/>
  <c r="I292" i="5"/>
  <c r="H293" i="6"/>
  <c r="Q293" i="6"/>
  <c r="D293" i="6"/>
  <c r="C295" i="9"/>
  <c r="L293" i="6"/>
  <c r="E294" i="8"/>
  <c r="S293" i="6"/>
  <c r="E294" i="7"/>
  <c r="F293" i="4"/>
  <c r="F294" i="8"/>
  <c r="C292" i="3"/>
  <c r="D293" i="4"/>
  <c r="C294" i="7"/>
  <c r="B293" i="4"/>
  <c r="O292" i="5"/>
  <c r="H295" i="8"/>
  <c r="C292" i="5"/>
  <c r="L292" i="5"/>
  <c r="R292" i="5"/>
  <c r="O293" i="6"/>
  <c r="B292" i="3"/>
  <c r="K292" i="5"/>
  <c r="F294" i="7"/>
  <c r="G292" i="5"/>
  <c r="K293" i="6"/>
  <c r="F295" i="9"/>
  <c r="B292" i="5"/>
  <c r="M293" i="6"/>
  <c r="E292" i="5"/>
  <c r="A297" i="9" l="1"/>
  <c r="A296" i="8"/>
  <c r="A296" i="7"/>
  <c r="A295" i="6"/>
  <c r="A294" i="5"/>
  <c r="A295" i="4"/>
  <c r="A294" i="3"/>
  <c r="A295" i="2"/>
  <c r="G294" i="2"/>
  <c r="E294" i="4"/>
  <c r="K294" i="6"/>
  <c r="I294" i="6"/>
  <c r="L293" i="5"/>
  <c r="H297" i="9"/>
  <c r="G293" i="3"/>
  <c r="H296" i="7"/>
  <c r="K293" i="5"/>
  <c r="E293" i="5"/>
  <c r="E294" i="6"/>
  <c r="C294" i="4"/>
  <c r="P293" i="5"/>
  <c r="H294" i="3"/>
  <c r="F294" i="2"/>
  <c r="M293" i="5"/>
  <c r="D295" i="7"/>
  <c r="L294" i="6"/>
  <c r="E294" i="2"/>
  <c r="B295" i="7"/>
  <c r="E293" i="3"/>
  <c r="D294" i="6"/>
  <c r="C296" i="9"/>
  <c r="I293" i="5"/>
  <c r="B296" i="9"/>
  <c r="S293" i="5"/>
  <c r="N293" i="5"/>
  <c r="D294" i="4"/>
  <c r="G293" i="5"/>
  <c r="Q294" i="6"/>
  <c r="D296" i="9"/>
  <c r="H295" i="2"/>
  <c r="B293" i="3"/>
  <c r="G294" i="4"/>
  <c r="E296" i="9"/>
  <c r="P294" i="6"/>
  <c r="B295" i="2"/>
  <c r="E295" i="8"/>
  <c r="J293" i="5"/>
  <c r="F296" i="9"/>
  <c r="C293" i="5"/>
  <c r="H294" i="6"/>
  <c r="Q293" i="5"/>
  <c r="G295" i="7"/>
  <c r="B295" i="8"/>
  <c r="D293" i="5"/>
  <c r="F293" i="5"/>
  <c r="G295" i="2"/>
  <c r="G296" i="9"/>
  <c r="J294" i="6"/>
  <c r="G295" i="8"/>
  <c r="B294" i="4"/>
  <c r="C295" i="2"/>
  <c r="H295" i="4"/>
  <c r="F294" i="4"/>
  <c r="F295" i="8"/>
  <c r="F295" i="2"/>
  <c r="R293" i="5"/>
  <c r="F295" i="7"/>
  <c r="H293" i="5"/>
  <c r="N294" i="6"/>
  <c r="D295" i="2"/>
  <c r="I297" i="9"/>
  <c r="F293" i="3"/>
  <c r="H294" i="2"/>
  <c r="D295" i="8"/>
  <c r="O293" i="5"/>
  <c r="C294" i="6"/>
  <c r="F294" i="6"/>
  <c r="C295" i="8"/>
  <c r="S294" i="6"/>
  <c r="G294" i="6"/>
  <c r="H296" i="8"/>
  <c r="M294" i="6"/>
  <c r="B293" i="5"/>
  <c r="R294" i="6"/>
  <c r="D293" i="3"/>
  <c r="E295" i="7"/>
  <c r="C295" i="7"/>
  <c r="O294" i="6"/>
  <c r="C293" i="3"/>
  <c r="B294" i="6"/>
  <c r="E295" i="2"/>
  <c r="A298" i="9" l="1"/>
  <c r="A297" i="8"/>
  <c r="A297" i="7"/>
  <c r="A296" i="6"/>
  <c r="A295" i="5"/>
  <c r="A296" i="4"/>
  <c r="A295" i="3"/>
  <c r="A296" i="2"/>
  <c r="H298" i="9"/>
  <c r="F296" i="7"/>
  <c r="B294" i="3"/>
  <c r="I298" i="9"/>
  <c r="C296" i="8"/>
  <c r="H297" i="7"/>
  <c r="F296" i="8"/>
  <c r="G296" i="7"/>
  <c r="G294" i="3"/>
  <c r="O295" i="6"/>
  <c r="K295" i="6"/>
  <c r="H294" i="5"/>
  <c r="Q294" i="5"/>
  <c r="D295" i="4"/>
  <c r="L294" i="5"/>
  <c r="I294" i="5"/>
  <c r="B294" i="5"/>
  <c r="B296" i="8"/>
  <c r="C296" i="7"/>
  <c r="H295" i="6"/>
  <c r="P294" i="5"/>
  <c r="P295" i="6"/>
  <c r="C295" i="4"/>
  <c r="E295" i="4"/>
  <c r="C297" i="9"/>
  <c r="G295" i="6"/>
  <c r="E296" i="8"/>
  <c r="D295" i="6"/>
  <c r="S294" i="5"/>
  <c r="G294" i="5"/>
  <c r="H295" i="3"/>
  <c r="N295" i="6"/>
  <c r="B296" i="7"/>
  <c r="N294" i="5"/>
  <c r="D294" i="3"/>
  <c r="D294" i="5"/>
  <c r="F297" i="9"/>
  <c r="O294" i="5"/>
  <c r="F295" i="6"/>
  <c r="Q295" i="6"/>
  <c r="F295" i="4"/>
  <c r="H296" i="4"/>
  <c r="G295" i="4"/>
  <c r="J295" i="6"/>
  <c r="D296" i="8"/>
  <c r="C295" i="6"/>
  <c r="B297" i="9"/>
  <c r="K294" i="5"/>
  <c r="E296" i="7"/>
  <c r="H297" i="8"/>
  <c r="C294" i="3"/>
  <c r="M294" i="5"/>
  <c r="G296" i="8"/>
  <c r="E294" i="3"/>
  <c r="F294" i="3"/>
  <c r="E297" i="9"/>
  <c r="D296" i="7"/>
  <c r="R295" i="6"/>
  <c r="S295" i="6"/>
  <c r="J294" i="5"/>
  <c r="D297" i="9"/>
  <c r="G297" i="9"/>
  <c r="B295" i="6"/>
  <c r="E294" i="5"/>
  <c r="R294" i="5"/>
  <c r="B295" i="4"/>
  <c r="C294" i="5"/>
  <c r="E295" i="6"/>
  <c r="L295" i="6"/>
  <c r="F294" i="5"/>
  <c r="M295" i="6"/>
  <c r="I295" i="6"/>
  <c r="E296" i="2"/>
  <c r="A299" i="9" l="1"/>
  <c r="A298" i="8"/>
  <c r="A298" i="7"/>
  <c r="A297" i="6"/>
  <c r="A296" i="5"/>
  <c r="A297" i="4"/>
  <c r="A296" i="3"/>
  <c r="A297" i="2"/>
  <c r="G296" i="2"/>
  <c r="C295" i="3"/>
  <c r="E296" i="6"/>
  <c r="F297" i="7"/>
  <c r="D297" i="8"/>
  <c r="I299" i="9"/>
  <c r="S296" i="6"/>
  <c r="B297" i="7"/>
  <c r="D296" i="6"/>
  <c r="N295" i="5"/>
  <c r="Q295" i="5"/>
  <c r="H296" i="2"/>
  <c r="G295" i="5"/>
  <c r="K296" i="6"/>
  <c r="H297" i="2"/>
  <c r="J296" i="6"/>
  <c r="M295" i="5"/>
  <c r="E296" i="4"/>
  <c r="F295" i="5"/>
  <c r="D297" i="7"/>
  <c r="P296" i="6"/>
  <c r="O295" i="5"/>
  <c r="H299" i="9"/>
  <c r="F298" i="9"/>
  <c r="C297" i="8"/>
  <c r="D295" i="5"/>
  <c r="K295" i="5"/>
  <c r="B296" i="2"/>
  <c r="E297" i="7"/>
  <c r="B296" i="4"/>
  <c r="H298" i="8"/>
  <c r="M296" i="6"/>
  <c r="P295" i="5"/>
  <c r="H296" i="3"/>
  <c r="G297" i="2"/>
  <c r="D295" i="3"/>
  <c r="C297" i="2"/>
  <c r="D297" i="2"/>
  <c r="N296" i="6"/>
  <c r="G295" i="3"/>
  <c r="Q296" i="6"/>
  <c r="S295" i="5"/>
  <c r="G297" i="8"/>
  <c r="B295" i="3"/>
  <c r="D298" i="9"/>
  <c r="B295" i="5"/>
  <c r="F297" i="8"/>
  <c r="D296" i="4"/>
  <c r="I296" i="6"/>
  <c r="F296" i="2"/>
  <c r="I295" i="5"/>
  <c r="E295" i="3"/>
  <c r="R296" i="6"/>
  <c r="H297" i="4"/>
  <c r="E295" i="5"/>
  <c r="B298" i="9"/>
  <c r="G296" i="6"/>
  <c r="G297" i="7"/>
  <c r="C296" i="4"/>
  <c r="F296" i="6"/>
  <c r="H295" i="5"/>
  <c r="E297" i="8"/>
  <c r="E297" i="2"/>
  <c r="C296" i="6"/>
  <c r="F296" i="4"/>
  <c r="E298" i="9"/>
  <c r="R295" i="5"/>
  <c r="C298" i="9"/>
  <c r="F295" i="3"/>
  <c r="C297" i="7"/>
  <c r="H296" i="6"/>
  <c r="C295" i="5"/>
  <c r="G296" i="4"/>
  <c r="B297" i="8"/>
  <c r="O296" i="6"/>
  <c r="H298" i="7"/>
  <c r="F297" i="2"/>
  <c r="J295" i="5"/>
  <c r="G298" i="9"/>
  <c r="L296" i="6"/>
  <c r="C296" i="2"/>
  <c r="B296" i="6"/>
  <c r="L295" i="5"/>
  <c r="B297" i="2"/>
  <c r="D296" i="2"/>
  <c r="A300" i="9" l="1"/>
  <c r="A299" i="8"/>
  <c r="A299" i="7"/>
  <c r="A298" i="6"/>
  <c r="A297" i="5"/>
  <c r="A298" i="4"/>
  <c r="A297" i="3"/>
  <c r="A298" i="2"/>
  <c r="H300" i="9"/>
  <c r="C296" i="5"/>
  <c r="D299" i="9"/>
  <c r="J297" i="6"/>
  <c r="E296" i="5"/>
  <c r="C299" i="9"/>
  <c r="E299" i="9"/>
  <c r="D298" i="7"/>
  <c r="J296" i="5"/>
  <c r="F299" i="9"/>
  <c r="E297" i="4"/>
  <c r="R297" i="6"/>
  <c r="D297" i="4"/>
  <c r="H299" i="7"/>
  <c r="C297" i="4"/>
  <c r="I296" i="5"/>
  <c r="B296" i="5"/>
  <c r="N296" i="5"/>
  <c r="I297" i="6"/>
  <c r="B296" i="3"/>
  <c r="P296" i="5"/>
  <c r="F298" i="7"/>
  <c r="D296" i="5"/>
  <c r="L296" i="5"/>
  <c r="E298" i="7"/>
  <c r="D296" i="3"/>
  <c r="S297" i="6"/>
  <c r="C298" i="7"/>
  <c r="R296" i="5"/>
  <c r="F296" i="5"/>
  <c r="G296" i="3"/>
  <c r="F297" i="4"/>
  <c r="P297" i="6"/>
  <c r="K296" i="5"/>
  <c r="M297" i="6"/>
  <c r="G298" i="7"/>
  <c r="G299" i="9"/>
  <c r="G297" i="4"/>
  <c r="L297" i="6"/>
  <c r="D298" i="8"/>
  <c r="G298" i="8"/>
  <c r="C298" i="8"/>
  <c r="O297" i="6"/>
  <c r="M296" i="5"/>
  <c r="C297" i="6"/>
  <c r="H296" i="5"/>
  <c r="B297" i="6"/>
  <c r="O296" i="5"/>
  <c r="B297" i="4"/>
  <c r="H299" i="8"/>
  <c r="N297" i="6"/>
  <c r="I300" i="9"/>
  <c r="K297" i="6"/>
  <c r="E298" i="8"/>
  <c r="B299" i="9"/>
  <c r="G297" i="6"/>
  <c r="D297" i="6"/>
  <c r="B298" i="8"/>
  <c r="F296" i="3"/>
  <c r="E297" i="6"/>
  <c r="G296" i="5"/>
  <c r="C296" i="3"/>
  <c r="Q296" i="5"/>
  <c r="F297" i="6"/>
  <c r="E296" i="3"/>
  <c r="F298" i="8"/>
  <c r="Q297" i="6"/>
  <c r="H297" i="6"/>
  <c r="S296" i="5"/>
  <c r="B298" i="7"/>
  <c r="H297" i="3"/>
  <c r="D298" i="2"/>
  <c r="H298" i="4"/>
  <c r="B298" i="2"/>
  <c r="A301" i="9" l="1"/>
  <c r="A300" i="8"/>
  <c r="A300" i="7"/>
  <c r="A299" i="6"/>
  <c r="A298" i="5"/>
  <c r="A299" i="4"/>
  <c r="A298" i="3"/>
  <c r="A299" i="2"/>
  <c r="C298" i="2"/>
  <c r="F298" i="4"/>
  <c r="D300" i="9"/>
  <c r="I301" i="9"/>
  <c r="H298" i="6"/>
  <c r="C298" i="4"/>
  <c r="R298" i="6"/>
  <c r="Q298" i="6"/>
  <c r="E299" i="2"/>
  <c r="G299" i="8"/>
  <c r="B297" i="5"/>
  <c r="H300" i="8"/>
  <c r="G298" i="2"/>
  <c r="N297" i="5"/>
  <c r="C300" i="9"/>
  <c r="L298" i="6"/>
  <c r="Q297" i="5"/>
  <c r="C299" i="7"/>
  <c r="G298" i="6"/>
  <c r="G299" i="2"/>
  <c r="B300" i="9"/>
  <c r="H299" i="4"/>
  <c r="B297" i="3"/>
  <c r="E298" i="2"/>
  <c r="C299" i="8"/>
  <c r="F299" i="7"/>
  <c r="J298" i="6"/>
  <c r="D299" i="7"/>
  <c r="E297" i="5"/>
  <c r="K297" i="5"/>
  <c r="C298" i="6"/>
  <c r="F297" i="5"/>
  <c r="P298" i="6"/>
  <c r="D298" i="6"/>
  <c r="S297" i="5"/>
  <c r="F298" i="2"/>
  <c r="G300" i="9"/>
  <c r="P297" i="5"/>
  <c r="I298" i="6"/>
  <c r="N298" i="6"/>
  <c r="S298" i="6"/>
  <c r="B299" i="8"/>
  <c r="O298" i="6"/>
  <c r="G297" i="5"/>
  <c r="H298" i="2"/>
  <c r="D298" i="4"/>
  <c r="M297" i="5"/>
  <c r="L297" i="5"/>
  <c r="D299" i="8"/>
  <c r="J297" i="5"/>
  <c r="G299" i="7"/>
  <c r="E297" i="3"/>
  <c r="D297" i="3"/>
  <c r="I297" i="5"/>
  <c r="E298" i="6"/>
  <c r="H301" i="9"/>
  <c r="F299" i="2"/>
  <c r="E299" i="7"/>
  <c r="D297" i="5"/>
  <c r="F297" i="3"/>
  <c r="E300" i="9"/>
  <c r="H298" i="3"/>
  <c r="G298" i="4"/>
  <c r="K298" i="6"/>
  <c r="E298" i="4"/>
  <c r="H297" i="5"/>
  <c r="B298" i="6"/>
  <c r="R297" i="5"/>
  <c r="F298" i="6"/>
  <c r="H300" i="7"/>
  <c r="M298" i="6"/>
  <c r="O297" i="5"/>
  <c r="C297" i="3"/>
  <c r="G297" i="3"/>
  <c r="F300" i="9"/>
  <c r="B298" i="4"/>
  <c r="F299" i="8"/>
  <c r="C297" i="5"/>
  <c r="E299" i="8"/>
  <c r="B299" i="7"/>
  <c r="A302" i="9" l="1"/>
  <c r="A301" i="8"/>
  <c r="A301" i="7"/>
  <c r="A300" i="6"/>
  <c r="A299" i="5"/>
  <c r="A300" i="4"/>
  <c r="A299" i="3"/>
  <c r="A300" i="2"/>
  <c r="H302" i="9"/>
  <c r="D299" i="2"/>
  <c r="E298" i="3"/>
  <c r="B300" i="7"/>
  <c r="G299" i="6"/>
  <c r="G298" i="3"/>
  <c r="H301" i="7"/>
  <c r="Q298" i="5"/>
  <c r="D300" i="7"/>
  <c r="H301" i="8"/>
  <c r="L298" i="5"/>
  <c r="H299" i="3"/>
  <c r="G300" i="2"/>
  <c r="H300" i="4"/>
  <c r="Q299" i="6"/>
  <c r="E298" i="5"/>
  <c r="D298" i="5"/>
  <c r="M299" i="6"/>
  <c r="B298" i="3"/>
  <c r="C300" i="7"/>
  <c r="J298" i="5"/>
  <c r="E300" i="8"/>
  <c r="G300" i="7"/>
  <c r="O298" i="5"/>
  <c r="C300" i="8"/>
  <c r="I299" i="6"/>
  <c r="C299" i="2"/>
  <c r="S299" i="6"/>
  <c r="E300" i="7"/>
  <c r="C299" i="6"/>
  <c r="H300" i="2"/>
  <c r="E301" i="9"/>
  <c r="N299" i="6"/>
  <c r="R299" i="6"/>
  <c r="G298" i="5"/>
  <c r="F299" i="4"/>
  <c r="B299" i="6"/>
  <c r="E299" i="4"/>
  <c r="M298" i="5"/>
  <c r="G300" i="8"/>
  <c r="C298" i="5"/>
  <c r="J299" i="6"/>
  <c r="D300" i="8"/>
  <c r="F301" i="9"/>
  <c r="K299" i="6"/>
  <c r="R298" i="5"/>
  <c r="F300" i="8"/>
  <c r="F300" i="7"/>
  <c r="E299" i="6"/>
  <c r="L299" i="6"/>
  <c r="K298" i="5"/>
  <c r="B299" i="4"/>
  <c r="D298" i="3"/>
  <c r="H299" i="6"/>
  <c r="B301" i="9"/>
  <c r="S298" i="5"/>
  <c r="N298" i="5"/>
  <c r="H299" i="2"/>
  <c r="H298" i="5"/>
  <c r="P298" i="5"/>
  <c r="C301" i="9"/>
  <c r="D299" i="4"/>
  <c r="P299" i="6"/>
  <c r="E300" i="2"/>
  <c r="C299" i="4"/>
  <c r="I302" i="9"/>
  <c r="C300" i="2"/>
  <c r="B299" i="2"/>
  <c r="I298" i="5"/>
  <c r="B300" i="8"/>
  <c r="O299" i="6"/>
  <c r="F299" i="6"/>
  <c r="D301" i="9"/>
  <c r="D300" i="2"/>
  <c r="C298" i="3"/>
  <c r="G299" i="4"/>
  <c r="F300" i="2"/>
  <c r="G301" i="9"/>
  <c r="F298" i="3"/>
  <c r="D299" i="6"/>
  <c r="B298" i="5"/>
  <c r="F298" i="5"/>
  <c r="B300" i="2"/>
  <c r="A302" i="8" l="1"/>
  <c r="A302" i="7"/>
  <c r="A301" i="6"/>
  <c r="A300" i="5"/>
  <c r="A301" i="4"/>
  <c r="A300" i="3"/>
  <c r="A301" i="2"/>
  <c r="C299" i="3"/>
  <c r="C302" i="9"/>
  <c r="L300" i="6"/>
  <c r="L299" i="5"/>
  <c r="G302" i="9"/>
  <c r="E300" i="4"/>
  <c r="Q299" i="5"/>
  <c r="E300" i="6"/>
  <c r="Q300" i="6"/>
  <c r="D301" i="2"/>
  <c r="E299" i="5"/>
  <c r="F299" i="5"/>
  <c r="B301" i="8"/>
  <c r="B299" i="5"/>
  <c r="O299" i="5"/>
  <c r="M299" i="5"/>
  <c r="P300" i="6"/>
  <c r="I299" i="5"/>
  <c r="F302" i="9"/>
  <c r="F301" i="8"/>
  <c r="D301" i="8"/>
  <c r="K299" i="5"/>
  <c r="G300" i="6"/>
  <c r="G300" i="4"/>
  <c r="C301" i="2"/>
  <c r="R300" i="6"/>
  <c r="B301" i="7"/>
  <c r="E301" i="2"/>
  <c r="D299" i="5"/>
  <c r="S299" i="5"/>
  <c r="B302" i="9"/>
  <c r="F301" i="2"/>
  <c r="P299" i="5"/>
  <c r="H300" i="3"/>
  <c r="C301" i="8"/>
  <c r="D302" i="9"/>
  <c r="N299" i="5"/>
  <c r="C300" i="4"/>
  <c r="C300" i="6"/>
  <c r="E299" i="3"/>
  <c r="O300" i="6"/>
  <c r="F301" i="7"/>
  <c r="G299" i="3"/>
  <c r="F300" i="4"/>
  <c r="I300" i="6"/>
  <c r="H302" i="7"/>
  <c r="D301" i="7"/>
  <c r="B300" i="6"/>
  <c r="F300" i="6"/>
  <c r="S300" i="6"/>
  <c r="G301" i="8"/>
  <c r="H299" i="5"/>
  <c r="H302" i="8"/>
  <c r="R299" i="5"/>
  <c r="K300" i="6"/>
  <c r="C301" i="7"/>
  <c r="D300" i="6"/>
  <c r="C299" i="5"/>
  <c r="N300" i="6"/>
  <c r="D300" i="4"/>
  <c r="J299" i="5"/>
  <c r="G299" i="5"/>
  <c r="H301" i="4"/>
  <c r="J300" i="6"/>
  <c r="G301" i="7"/>
  <c r="E301" i="7"/>
  <c r="B299" i="3"/>
  <c r="D299" i="3"/>
  <c r="E301" i="8"/>
  <c r="B300" i="4"/>
  <c r="F299" i="3"/>
  <c r="H300" i="6"/>
  <c r="M300" i="6"/>
  <c r="E302" i="9"/>
  <c r="G301" i="2"/>
  <c r="A302" i="6" l="1"/>
  <c r="A301" i="5"/>
  <c r="A302" i="4"/>
  <c r="A301" i="3"/>
  <c r="A302" i="2"/>
  <c r="H301" i="2"/>
  <c r="M301" i="6"/>
  <c r="E300" i="5"/>
  <c r="D302" i="7"/>
  <c r="B300" i="3"/>
  <c r="E301" i="4"/>
  <c r="B301" i="4"/>
  <c r="P301" i="6"/>
  <c r="G302" i="8"/>
  <c r="E302" i="8"/>
  <c r="B302" i="2"/>
  <c r="B301" i="2"/>
  <c r="D302" i="8"/>
  <c r="E300" i="3"/>
  <c r="D301" i="6"/>
  <c r="K301" i="6"/>
  <c r="S300" i="5"/>
  <c r="Q300" i="5"/>
  <c r="G302" i="7"/>
  <c r="C301" i="6"/>
  <c r="B302" i="7"/>
  <c r="G300" i="5"/>
  <c r="J300" i="5"/>
  <c r="D300" i="5"/>
  <c r="H302" i="2"/>
  <c r="D301" i="4"/>
  <c r="C301" i="4"/>
  <c r="L300" i="5"/>
  <c r="M300" i="5"/>
  <c r="G302" i="2"/>
  <c r="J301" i="6"/>
  <c r="F301" i="4"/>
  <c r="B302" i="8"/>
  <c r="D300" i="3"/>
  <c r="G300" i="3"/>
  <c r="B300" i="5"/>
  <c r="C302" i="8"/>
  <c r="E302" i="7"/>
  <c r="L301" i="6"/>
  <c r="H302" i="4"/>
  <c r="O300" i="5"/>
  <c r="G301" i="6"/>
  <c r="I301" i="6"/>
  <c r="P300" i="5"/>
  <c r="R300" i="5"/>
  <c r="H301" i="3"/>
  <c r="G301" i="4"/>
  <c r="C302" i="2"/>
  <c r="F302" i="8"/>
  <c r="D302" i="2"/>
  <c r="E301" i="6"/>
  <c r="C302" i="7"/>
  <c r="O301" i="6"/>
  <c r="C300" i="3"/>
  <c r="H300" i="5"/>
  <c r="F302" i="7"/>
  <c r="F300" i="3"/>
  <c r="E302" i="2"/>
  <c r="F301" i="6"/>
  <c r="N301" i="6"/>
  <c r="K300" i="5"/>
  <c r="S301" i="6"/>
  <c r="N300" i="5"/>
  <c r="B301" i="6"/>
  <c r="I300" i="5"/>
  <c r="F300" i="5"/>
  <c r="C300" i="5"/>
  <c r="F302" i="2"/>
  <c r="R301" i="6"/>
  <c r="Q301" i="6"/>
  <c r="H301" i="6"/>
  <c r="A302" i="5" l="1"/>
  <c r="A302" i="3"/>
  <c r="G302" i="4"/>
  <c r="L302" i="5"/>
  <c r="C301" i="5"/>
  <c r="E302" i="6"/>
  <c r="B302" i="3"/>
  <c r="G301" i="3"/>
  <c r="B302" i="4"/>
  <c r="B302" i="5"/>
  <c r="F302" i="3"/>
  <c r="E302" i="3"/>
  <c r="D302" i="3"/>
  <c r="D301" i="3"/>
  <c r="D301" i="5"/>
  <c r="S302" i="5"/>
  <c r="N301" i="5"/>
  <c r="E301" i="5"/>
  <c r="D302" i="4"/>
  <c r="F302" i="6"/>
  <c r="H302" i="5"/>
  <c r="I302" i="5"/>
  <c r="Q302" i="5"/>
  <c r="G302" i="6"/>
  <c r="K302" i="6"/>
  <c r="E301" i="3"/>
  <c r="S302" i="6"/>
  <c r="C302" i="3"/>
  <c r="O301" i="5"/>
  <c r="J302" i="6"/>
  <c r="N302" i="5"/>
  <c r="K302" i="5"/>
  <c r="F301" i="3"/>
  <c r="M302" i="6"/>
  <c r="M302" i="5"/>
  <c r="B302" i="6"/>
  <c r="C302" i="4"/>
  <c r="D302" i="6"/>
  <c r="G302" i="3"/>
  <c r="M301" i="5"/>
  <c r="P301" i="5"/>
  <c r="R302" i="5"/>
  <c r="C301" i="3"/>
  <c r="H301" i="5"/>
  <c r="G302" i="5"/>
  <c r="E302" i="5"/>
  <c r="G301" i="5"/>
  <c r="C302" i="6"/>
  <c r="J301" i="5"/>
  <c r="O302" i="5"/>
  <c r="L301" i="5"/>
  <c r="O302" i="6"/>
  <c r="K301" i="5"/>
  <c r="Q302" i="6"/>
  <c r="N302" i="6"/>
  <c r="J302" i="5"/>
  <c r="B301" i="3"/>
  <c r="E302" i="4"/>
  <c r="I302" i="6"/>
  <c r="P302" i="6"/>
  <c r="H302" i="3"/>
  <c r="S301" i="5"/>
  <c r="I301" i="5"/>
  <c r="B301" i="5"/>
  <c r="F301" i="5"/>
  <c r="L302" i="6"/>
  <c r="F302" i="5"/>
  <c r="F302" i="4"/>
  <c r="H302" i="6"/>
  <c r="R302" i="6"/>
  <c r="Q301" i="5"/>
  <c r="R301" i="5"/>
  <c r="P302" i="5"/>
  <c r="C302" i="5"/>
  <c r="D302" i="5"/>
</calcChain>
</file>

<file path=xl/sharedStrings.xml><?xml version="1.0" encoding="utf-8"?>
<sst xmlns="http://schemas.openxmlformats.org/spreadsheetml/2006/main" count="254" uniqueCount="100">
  <si>
    <t>EP</t>
  </si>
  <si>
    <t>MFLOW</t>
  </si>
  <si>
    <t>RMI</t>
  </si>
  <si>
    <t>DATE</t>
  </si>
  <si>
    <t>TIME</t>
  </si>
  <si>
    <t>OPEN</t>
  </si>
  <si>
    <t>HIGH</t>
  </si>
  <si>
    <t>LOW</t>
  </si>
  <si>
    <t>CLOSE</t>
  </si>
  <si>
    <t>T</t>
  </si>
  <si>
    <t>All</t>
  </si>
  <si>
    <t>ADC</t>
  </si>
  <si>
    <t>MCO</t>
  </si>
  <si>
    <t>Time Frame:</t>
  </si>
  <si>
    <t>Symbol:</t>
  </si>
  <si>
    <t>or PrimaryOnly:</t>
  </si>
  <si>
    <t>TRUE or FALSE:</t>
  </si>
  <si>
    <t>Session — All</t>
  </si>
  <si>
    <t>Continuation —</t>
  </si>
  <si>
    <t>Name:</t>
  </si>
  <si>
    <t>Decimal=T or Tick=D:</t>
  </si>
  <si>
    <t>Custom Session's</t>
  </si>
  <si>
    <t xml:space="preserve">Price Format — </t>
  </si>
  <si>
    <t xml:space="preserve"> The McClellan oscillator (MCO) is based on the Advance-Decline Data and it can be applied to stock market exchanges, indexes, portfolio of stocks, or any basket of stocks.</t>
  </si>
  <si>
    <t>CMO</t>
  </si>
  <si>
    <t>The Chande momentum oscillator is calculating the difference between the sum of all recent gains and the sum of all recent losses and then dividing the result by the sum of all price movement over the period.</t>
  </si>
  <si>
    <t>Period:</t>
  </si>
  <si>
    <t>CMO Lookback Period:</t>
  </si>
  <si>
    <t>CDM</t>
  </si>
  <si>
    <t>CMOperiod:</t>
  </si>
  <si>
    <t>Demaperiod:</t>
  </si>
  <si>
    <t>The Dynamic Momentum Index, developed by Tushar Chande and Stanley Kroll, is similar to the relative strength index (RSI). The RSI uses a fixed number of time periods, while the dynamic momentum index uses different time periods as volatility changes.</t>
  </si>
  <si>
    <t>S1</t>
  </si>
  <si>
    <t>S2</t>
  </si>
  <si>
    <t>S3</t>
  </si>
  <si>
    <t>S4</t>
  </si>
  <si>
    <t>S5</t>
  </si>
  <si>
    <t>S6</t>
  </si>
  <si>
    <t>L1</t>
  </si>
  <si>
    <t>L2</t>
  </si>
  <si>
    <t>L3</t>
  </si>
  <si>
    <t>L4</t>
  </si>
  <si>
    <t>L5</t>
  </si>
  <si>
    <t>L6</t>
  </si>
  <si>
    <t xml:space="preserve">The Guppy Multiple Moving Average is a technical indicator that identifies changing trends by combining two groups of moving averages with differing time periods. The term gets its name from Daryl Guppy, an Australian trader </t>
  </si>
  <si>
    <t>This tab uses a simple moving average.</t>
  </si>
  <si>
    <t>This tab uses an exponetial moving average.</t>
  </si>
  <si>
    <t xml:space="preserve">Volume Type — </t>
  </si>
  <si>
    <t>Auto or TickVol:</t>
  </si>
  <si>
    <t>Auto</t>
  </si>
  <si>
    <t>The Money Flow Index (MFI) is a technical oscillator used for identifying overbought or oversold conditions. Unlike conventional oscillators such as the relative strength index (RSI), the MFI incorporates both price and volume data, as opposed to just price.</t>
  </si>
  <si>
    <t>MAType</t>
  </si>
  <si>
    <t>Mom:</t>
  </si>
  <si>
    <t>1=Sim, 2=Smo, 3=Exp, 4=Wei, 5=Cen</t>
  </si>
  <si>
    <t>The Relative Momentum Index (RMI) modifies the Relative Strength Index (RSI) by adding a component of momentum to the RSI. The Relative Momentum Index uses the change of the closing price between the current bar and N bars before instead of 1-bar change in price.</t>
  </si>
  <si>
    <t>RVI(1)</t>
  </si>
  <si>
    <t>RVI(2)</t>
  </si>
  <si>
    <t>The Relative Vigor Index (RVI) is an indicator that measures the strength of a trend by comparing a security's closing price to its price range and smoothing the results using an exponential moving average (EMA).</t>
  </si>
  <si>
    <t>CQG Trade System RTD Formulas</t>
  </si>
  <si>
    <t>Statistics</t>
  </si>
  <si>
    <t>Values</t>
  </si>
  <si>
    <t>System</t>
  </si>
  <si>
    <t>Time Frame</t>
  </si>
  <si>
    <t>Historical</t>
  </si>
  <si>
    <t>Symbol</t>
  </si>
  <si>
    <t>TotalNetProfit</t>
  </si>
  <si>
    <t>SupPARA</t>
  </si>
  <si>
    <t>D</t>
  </si>
  <si>
    <t>ClosedNetProfit</t>
  </si>
  <si>
    <t>TotalTradeCount</t>
  </si>
  <si>
    <t>FirstLong.EntryStop</t>
  </si>
  <si>
    <t>OpenPosition</t>
  </si>
  <si>
    <t>FirstLong.EntryLimit</t>
  </si>
  <si>
    <t>PercentLong</t>
  </si>
  <si>
    <t>FirstLong.ExitStop</t>
  </si>
  <si>
    <t>AverageDuration</t>
  </si>
  <si>
    <t>FirstLong.ExitLimit</t>
  </si>
  <si>
    <t>AverageProfit</t>
  </si>
  <si>
    <t>FirstShort.EntryStop</t>
  </si>
  <si>
    <t>AverageWin</t>
  </si>
  <si>
    <t>FirstShort.EntryLimit</t>
  </si>
  <si>
    <t>MaximumWin</t>
  </si>
  <si>
    <t>FirstShort.ExitStop</t>
  </si>
  <si>
    <t>AverageLoss</t>
  </si>
  <si>
    <t>FirstShort.ExitLimit</t>
  </si>
  <si>
    <t>MaximumLoss</t>
  </si>
  <si>
    <t>MaxClosedDraw</t>
  </si>
  <si>
    <t>MaxDrawAmount</t>
  </si>
  <si>
    <t>MaxDrawDuration</t>
  </si>
  <si>
    <t>MaxConsecWins</t>
  </si>
  <si>
    <t>CurConsecWins</t>
  </si>
  <si>
    <t>MaxConsecLosses</t>
  </si>
  <si>
    <t>CurConsecLosses</t>
  </si>
  <si>
    <t>ProfitToMaxDraw</t>
  </si>
  <si>
    <t>ProfitLossRatio</t>
  </si>
  <si>
    <t>PercentWinners</t>
  </si>
  <si>
    <t>RemoveToNeutral</t>
  </si>
  <si>
    <t>TimePercentage</t>
  </si>
  <si>
    <t>CurDrawdown</t>
  </si>
  <si>
    <t>The trading system is based on the Parabolic (Para) Study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</si>
</sst>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dd/yy;@"/>
    <numFmt numFmtId="165" formatCode="h:mm:ss;@"/>
    <numFmt numFmtId="166" formatCode="&quot;$&quot;#,##0.00"/>
  </numFmts>
  <fonts count="6" x14ac:knownFonts="1">
    <font>
      <sz val="12"/>
      <color theme="1"/>
      <name val="Century Gothic"/>
      <family val="2"/>
    </font>
    <font>
      <sz val="12"/>
      <color theme="1"/>
      <name val="Century Gothic"/>
      <family val="2"/>
    </font>
    <font>
      <sz val="22"/>
      <color theme="1"/>
      <name val="Century Gothic"/>
      <family val="2"/>
    </font>
    <font>
      <sz val="14"/>
      <color theme="1"/>
      <name val="Century Gothic"/>
      <family val="2"/>
    </font>
    <font>
      <sz val="11"/>
      <color theme="1"/>
      <name val="Century Gothic"/>
      <family val="2"/>
    </font>
    <font>
      <b/>
      <sz val="11"/>
      <color theme="1"/>
      <name val="Century Gothic"/>
      <family val="2"/>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4"/>
      </left>
      <right style="thin">
        <color theme="4"/>
      </right>
      <top style="thin">
        <color theme="4"/>
      </top>
      <bottom style="thin">
        <color theme="4"/>
      </bottom>
      <diagonal/>
    </border>
    <border>
      <left/>
      <right/>
      <top style="thin">
        <color theme="4"/>
      </top>
      <bottom/>
      <diagonal/>
    </border>
  </borders>
  <cellStyleXfs count="1">
    <xf numFmtId="0" fontId="0" fillId="0" borderId="0"/>
  </cellStyleXfs>
  <cellXfs count="43">
    <xf numFmtId="0" fontId="0" fillId="0" borderId="0" xfId="0"/>
    <xf numFmtId="164" fontId="0" fillId="0" borderId="0" xfId="0" applyNumberFormat="1"/>
    <xf numFmtId="165" fontId="0" fillId="0" borderId="0" xfId="0" applyNumberFormat="1"/>
    <xf numFmtId="2" fontId="0" fillId="0" borderId="0" xfId="0" applyNumberFormat="1"/>
    <xf numFmtId="0" fontId="0" fillId="0" borderId="0" xfId="0"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2" fontId="0" fillId="0" borderId="0" xfId="0" applyNumberFormat="1" applyAlignment="1">
      <alignment horizontal="center"/>
    </xf>
    <xf numFmtId="2" fontId="0" fillId="0" borderId="0" xfId="0" applyNumberFormat="1" applyAlignment="1">
      <alignment horizontal="right"/>
    </xf>
    <xf numFmtId="0" fontId="0" fillId="0" borderId="0" xfId="0" applyAlignment="1">
      <alignment horizontal="right"/>
    </xf>
    <xf numFmtId="2" fontId="0" fillId="0" borderId="1" xfId="0" applyNumberFormat="1" applyBorder="1" applyAlignment="1">
      <alignment horizontal="center"/>
    </xf>
    <xf numFmtId="0" fontId="0" fillId="0" borderId="0" xfId="0" applyAlignment="1">
      <alignment vertical="top" wrapText="1"/>
    </xf>
    <xf numFmtId="0" fontId="0" fillId="0" borderId="1" xfId="0" applyNumberFormat="1" applyBorder="1" applyAlignment="1">
      <alignment horizontal="center"/>
    </xf>
    <xf numFmtId="164" fontId="0" fillId="0" borderId="0" xfId="0" applyNumberFormat="1" applyAlignment="1">
      <alignment horizontal="center" shrinkToFit="1"/>
    </xf>
    <xf numFmtId="165" fontId="0" fillId="0" borderId="0" xfId="0" applyNumberFormat="1" applyAlignment="1">
      <alignment horizontal="center" shrinkToFit="1"/>
    </xf>
    <xf numFmtId="2" fontId="0" fillId="0" borderId="0" xfId="0" applyNumberFormat="1" applyAlignment="1">
      <alignment horizontal="center" shrinkToFit="1"/>
    </xf>
    <xf numFmtId="164" fontId="0" fillId="0" borderId="0" xfId="0" applyNumberFormat="1" applyAlignment="1">
      <alignment shrinkToFit="1"/>
    </xf>
    <xf numFmtId="165" fontId="0" fillId="0" borderId="0" xfId="0" applyNumberFormat="1" applyAlignment="1">
      <alignment shrinkToFit="1"/>
    </xf>
    <xf numFmtId="2" fontId="0" fillId="0" borderId="0" xfId="0" applyNumberFormat="1" applyAlignment="1">
      <alignment shrinkToFit="1"/>
    </xf>
    <xf numFmtId="2" fontId="0" fillId="0" borderId="0" xfId="0" applyNumberFormat="1" applyAlignment="1">
      <alignment horizontal="center"/>
    </xf>
    <xf numFmtId="0" fontId="3" fillId="0" borderId="8" xfId="0" applyFont="1" applyFill="1" applyBorder="1" applyAlignment="1">
      <alignment horizontal="center" shrinkToFit="1"/>
    </xf>
    <xf numFmtId="0" fontId="4" fillId="0" borderId="8" xfId="0" applyFont="1" applyFill="1" applyBorder="1" applyAlignment="1">
      <alignment vertical="center"/>
    </xf>
    <xf numFmtId="166" fontId="1" fillId="0" borderId="8" xfId="0" applyNumberFormat="1" applyFont="1" applyFill="1" applyBorder="1"/>
    <xf numFmtId="0" fontId="5" fillId="0" borderId="8" xfId="0" applyFont="1" applyFill="1" applyBorder="1" applyAlignment="1">
      <alignment horizontal="center"/>
    </xf>
    <xf numFmtId="0" fontId="4" fillId="0" borderId="0" xfId="0" applyFont="1" applyFill="1"/>
    <xf numFmtId="3" fontId="1" fillId="0" borderId="8" xfId="0" applyNumberFormat="1" applyFont="1" applyFill="1" applyBorder="1"/>
    <xf numFmtId="2" fontId="4" fillId="0" borderId="8" xfId="0" applyNumberFormat="1" applyFont="1" applyFill="1" applyBorder="1" applyAlignment="1">
      <alignment horizontal="center"/>
    </xf>
    <xf numFmtId="2" fontId="4" fillId="0" borderId="9" xfId="0" applyNumberFormat="1" applyFont="1" applyFill="1" applyBorder="1" applyAlignment="1">
      <alignment horizontal="center"/>
    </xf>
    <xf numFmtId="166" fontId="4" fillId="0" borderId="0" xfId="0" applyNumberFormat="1" applyFont="1" applyFill="1"/>
    <xf numFmtId="4" fontId="1" fillId="0" borderId="8" xfId="0" applyNumberFormat="1" applyFont="1" applyFill="1" applyBorder="1"/>
    <xf numFmtId="0" fontId="0" fillId="0" borderId="0" xfId="0" applyAlignment="1">
      <alignment horizontal="center" vertical="top" wrapText="1"/>
    </xf>
    <xf numFmtId="2" fontId="0" fillId="0" borderId="0" xfId="0" applyNumberFormat="1" applyAlignment="1">
      <alignment horizontal="center" wrapText="1"/>
    </xf>
    <xf numFmtId="2" fontId="0" fillId="0" borderId="0" xfId="0" applyNumberFormat="1" applyAlignment="1">
      <alignment horizontal="center"/>
    </xf>
    <xf numFmtId="0" fontId="0" fillId="0" borderId="2" xfId="0" applyBorder="1" applyAlignment="1">
      <alignment horizontal="center"/>
    </xf>
    <xf numFmtId="0" fontId="0" fillId="0" borderId="0" xfId="0" applyAlignment="1">
      <alignment horizontal="center"/>
    </xf>
    <xf numFmtId="0" fontId="4" fillId="0" borderId="8" xfId="0" applyFont="1" applyFill="1" applyBorder="1" applyAlignment="1">
      <alignment horizontal="right" vertical="center"/>
    </xf>
    <xf numFmtId="0" fontId="4" fillId="0" borderId="9" xfId="0" applyFont="1" applyFill="1" applyBorder="1" applyAlignment="1">
      <alignment horizontal="right"/>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cqg.rtd">
      <tp>
        <v>48.7703016241</v>
        <stp/>
        <stp>StudyData</stp>
        <stp>CMO.c1^(EP,Periods:=14)</stp>
        <stp>Bar</stp>
        <stp/>
        <stp>Close</stp>
        <stp>ADC</stp>
        <stp>-189</stp>
        <stp>All</stp>
        <stp/>
        <stp/>
        <stp>TRUE</stp>
        <stp>T</stp>
        <tr r="H191" s="3"/>
      </tp>
      <tp>
        <v>-23.426294820700001</v>
        <stp/>
        <stp>StudyData</stp>
        <stp>CMO.c1^(EP,Periods:=14)</stp>
        <stp>Bar</stp>
        <stp/>
        <stp>Close</stp>
        <stp>ADC</stp>
        <stp>-289</stp>
        <stp>All</stp>
        <stp/>
        <stp/>
        <stp>TRUE</stp>
        <stp>T</stp>
        <tr r="H291" s="3"/>
      </tp>
      <tp>
        <v>61.065375302699998</v>
        <stp/>
        <stp>StudyData</stp>
        <stp>CMO.c1^(EP,Periods:=14)</stp>
        <stp>Bar</stp>
        <stp/>
        <stp>Close</stp>
        <stp>ADC</stp>
        <stp>-188</stp>
        <stp>All</stp>
        <stp/>
        <stp/>
        <stp>TRUE</stp>
        <stp>T</stp>
        <tr r="H190" s="3"/>
      </tp>
      <tp>
        <v>-13.0668716372</v>
        <stp/>
        <stp>StudyData</stp>
        <stp>CMO.c1^(EP,Periods:=14)</stp>
        <stp>Bar</stp>
        <stp/>
        <stp>Close</stp>
        <stp>ADC</stp>
        <stp>-288</stp>
        <stp>All</stp>
        <stp/>
        <stp/>
        <stp>TRUE</stp>
        <stp>T</stp>
        <tr r="H290" s="3"/>
      </tp>
      <tp>
        <v>-5.9221658206000001</v>
        <stp/>
        <stp>StudyData</stp>
        <stp>CMO.c1^(EP,Periods:=14)</stp>
        <stp>Bar</stp>
        <stp/>
        <stp>Close</stp>
        <stp>ADC</stp>
        <stp>-58</stp>
        <stp>All</stp>
        <stp/>
        <stp/>
        <stp>TRUE</stp>
        <stp>T</stp>
        <tr r="H60" s="3"/>
      </tp>
      <tp>
        <v>-0.26695141480000001</v>
        <stp/>
        <stp>StudyData</stp>
        <stp>CMO.c1^(EP,Periods:=14)</stp>
        <stp>Bar</stp>
        <stp/>
        <stp>Close</stp>
        <stp>ADC</stp>
        <stp>-59</stp>
        <stp>All</stp>
        <stp/>
        <stp/>
        <stp>TRUE</stp>
        <stp>T</stp>
        <tr r="H61" s="3"/>
      </tp>
      <tp>
        <v>32.560386473400001</v>
        <stp/>
        <stp>StudyData</stp>
        <stp>CMO.c1^(EP,Periods:=14)</stp>
        <stp>Bar</stp>
        <stp/>
        <stp>Close</stp>
        <stp>ADC</stp>
        <stp>-54</stp>
        <stp>All</stp>
        <stp/>
        <stp/>
        <stp>TRUE</stp>
        <stp>T</stp>
        <tr r="H56" s="3"/>
      </tp>
      <tp>
        <v>30.214917825499999</v>
        <stp/>
        <stp>StudyData</stp>
        <stp>CMO.c1^(EP,Periods:=14)</stp>
        <stp>Bar</stp>
        <stp/>
        <stp>Close</stp>
        <stp>ADC</stp>
        <stp>-181</stp>
        <stp>All</stp>
        <stp/>
        <stp/>
        <stp>TRUE</stp>
        <stp>T</stp>
        <tr r="H183" s="3"/>
      </tp>
      <tp>
        <v>23.728813559300001</v>
        <stp/>
        <stp>StudyData</stp>
        <stp>CMO.c1^(EP,Periods:=14)</stp>
        <stp>Bar</stp>
        <stp/>
        <stp>Close</stp>
        <stp>ADC</stp>
        <stp>-281</stp>
        <stp>All</stp>
        <stp/>
        <stp/>
        <stp>TRUE</stp>
        <stp>T</stp>
        <tr r="H283" s="3"/>
      </tp>
      <tp>
        <v>50.513698630100002</v>
        <stp/>
        <stp>StudyData</stp>
        <stp>CMO.c1^(EP,Periods:=14)</stp>
        <stp>Bar</stp>
        <stp/>
        <stp>Close</stp>
        <stp>ADC</stp>
        <stp>-55</stp>
        <stp>All</stp>
        <stp/>
        <stp/>
        <stp>TRUE</stp>
        <stp>T</stp>
        <tr r="H57" s="3"/>
      </tp>
      <tp>
        <v>26.449033977300001</v>
        <stp/>
        <stp>StudyData</stp>
        <stp>CMO.c1^(EP,Periods:=14)</stp>
        <stp>Bar</stp>
        <stp/>
        <stp>Close</stp>
        <stp>ADC</stp>
        <stp>-180</stp>
        <stp>All</stp>
        <stp/>
        <stp/>
        <stp>TRUE</stp>
        <stp>T</stp>
        <tr r="H182" s="3"/>
      </tp>
      <tp>
        <v>7.8043704475000002</v>
        <stp/>
        <stp>StudyData</stp>
        <stp>CMO.c1^(EP,Periods:=14)</stp>
        <stp>Bar</stp>
        <stp/>
        <stp>Close</stp>
        <stp>ADC</stp>
        <stp>-280</stp>
        <stp>All</stp>
        <stp/>
        <stp/>
        <stp>TRUE</stp>
        <stp>T</stp>
        <tr r="H282" s="3"/>
      </tp>
      <tp>
        <v>14.055144586400001</v>
        <stp/>
        <stp>StudyData</stp>
        <stp>CMO.c1^(EP,Periods:=14)</stp>
        <stp>Bar</stp>
        <stp/>
        <stp>Close</stp>
        <stp>ADC</stp>
        <stp>-56</stp>
        <stp>All</stp>
        <stp/>
        <stp/>
        <stp>TRUE</stp>
        <stp>T</stp>
        <tr r="H58" s="3"/>
      </tp>
      <tp>
        <v>34.696485623000001</v>
        <stp/>
        <stp>StudyData</stp>
        <stp>CMO.c1^(EP,Periods:=14)</stp>
        <stp>Bar</stp>
        <stp/>
        <stp>Close</stp>
        <stp>ADC</stp>
        <stp>-183</stp>
        <stp>All</stp>
        <stp/>
        <stp/>
        <stp>TRUE</stp>
        <stp>T</stp>
        <tr r="H185" s="3"/>
      </tp>
      <tp>
        <v>11.554192229</v>
        <stp/>
        <stp>StudyData</stp>
        <stp>CMO.c1^(EP,Periods:=14)</stp>
        <stp>Bar</stp>
        <stp/>
        <stp>Close</stp>
        <stp>ADC</stp>
        <stp>-283</stp>
        <stp>All</stp>
        <stp/>
        <stp/>
        <stp>TRUE</stp>
        <stp>T</stp>
        <tr r="H285" s="3"/>
      </tp>
      <tp>
        <v>4.6913580247000004</v>
        <stp/>
        <stp>StudyData</stp>
        <stp>CMO.c1^(EP,Periods:=14)</stp>
        <stp>Bar</stp>
        <stp/>
        <stp>Close</stp>
        <stp>ADC</stp>
        <stp>-57</stp>
        <stp>All</stp>
        <stp/>
        <stp/>
        <stp>TRUE</stp>
        <stp>T</stp>
        <tr r="H59" s="3"/>
      </tp>
      <tp>
        <v>21.937716262999999</v>
        <stp/>
        <stp>StudyData</stp>
        <stp>CMO.c1^(EP,Periods:=14)</stp>
        <stp>Bar</stp>
        <stp/>
        <stp>Close</stp>
        <stp>ADC</stp>
        <stp>-182</stp>
        <stp>All</stp>
        <stp/>
        <stp/>
        <stp>TRUE</stp>
        <stp>T</stp>
        <tr r="H184" s="3"/>
      </tp>
      <tp>
        <v>8.5572139302999997</v>
        <stp/>
        <stp>StudyData</stp>
        <stp>CMO.c1^(EP,Periods:=14)</stp>
        <stp>Bar</stp>
        <stp/>
        <stp>Close</stp>
        <stp>ADC</stp>
        <stp>-282</stp>
        <stp>All</stp>
        <stp/>
        <stp/>
        <stp>TRUE</stp>
        <stp>T</stp>
        <tr r="H284" s="3"/>
      </tp>
      <tp>
        <v>57.372654155500001</v>
        <stp/>
        <stp>StudyData</stp>
        <stp>CMO.c1^(EP,Periods:=14)</stp>
        <stp>Bar</stp>
        <stp/>
        <stp>Close</stp>
        <stp>ADC</stp>
        <stp>-50</stp>
        <stp>All</stp>
        <stp/>
        <stp/>
        <stp>TRUE</stp>
        <stp>T</stp>
        <tr r="H52" s="3"/>
      </tp>
      <tp>
        <v>43.9200444198</v>
        <stp/>
        <stp>StudyData</stp>
        <stp>CMO.c1^(EP,Periods:=14)</stp>
        <stp>Bar</stp>
        <stp/>
        <stp>Close</stp>
        <stp>ADC</stp>
        <stp>-185</stp>
        <stp>All</stp>
        <stp/>
        <stp/>
        <stp>TRUE</stp>
        <stp>T</stp>
        <tr r="H187" s="3"/>
      </tp>
      <tp>
        <v>22.2672064777</v>
        <stp/>
        <stp>StudyData</stp>
        <stp>CMO.c1^(EP,Periods:=14)</stp>
        <stp>Bar</stp>
        <stp/>
        <stp>Close</stp>
        <stp>ADC</stp>
        <stp>-285</stp>
        <stp>All</stp>
        <stp/>
        <stp/>
        <stp>TRUE</stp>
        <stp>T</stp>
        <tr r="H287" s="3"/>
      </tp>
      <tp>
        <v>53.8663171691</v>
        <stp/>
        <stp>StudyData</stp>
        <stp>CMO.c1^(EP,Periods:=14)</stp>
        <stp>Bar</stp>
        <stp/>
        <stp>Close</stp>
        <stp>ADC</stp>
        <stp>-51</stp>
        <stp>All</stp>
        <stp/>
        <stp/>
        <stp>TRUE</stp>
        <stp>T</stp>
        <tr r="H53" s="3"/>
      </tp>
      <tp>
        <v>31.735751295299998</v>
        <stp/>
        <stp>StudyData</stp>
        <stp>CMO.c1^(EP,Periods:=14)</stp>
        <stp>Bar</stp>
        <stp/>
        <stp>Close</stp>
        <stp>ADC</stp>
        <stp>-184</stp>
        <stp>All</stp>
        <stp/>
        <stp/>
        <stp>TRUE</stp>
        <stp>T</stp>
        <tr r="H186" s="3"/>
      </tp>
      <tp>
        <v>3.8563127311000001</v>
        <stp/>
        <stp>StudyData</stp>
        <stp>CMO.c1^(EP,Periods:=14)</stp>
        <stp>Bar</stp>
        <stp/>
        <stp>Close</stp>
        <stp>ADC</stp>
        <stp>-284</stp>
        <stp>All</stp>
        <stp/>
        <stp/>
        <stp>TRUE</stp>
        <stp>T</stp>
        <tr r="H286" s="3"/>
      </tp>
      <tp>
        <v>30.077691453900002</v>
        <stp/>
        <stp>StudyData</stp>
        <stp>CMO.c1^(EP,Periods:=14)</stp>
        <stp>Bar</stp>
        <stp/>
        <stp>Close</stp>
        <stp>ADC</stp>
        <stp>-52</stp>
        <stp>All</stp>
        <stp/>
        <stp/>
        <stp>TRUE</stp>
        <stp>T</stp>
        <tr r="H54" s="3"/>
      </tp>
      <tp>
        <v>50.123456790100001</v>
        <stp/>
        <stp>StudyData</stp>
        <stp>CMO.c1^(EP,Periods:=14)</stp>
        <stp>Bar</stp>
        <stp/>
        <stp>Close</stp>
        <stp>ADC</stp>
        <stp>-187</stp>
        <stp>All</stp>
        <stp/>
        <stp/>
        <stp>TRUE</stp>
        <stp>T</stp>
        <tr r="H189" s="3"/>
      </tp>
      <tp>
        <v>21.2307692308</v>
        <stp/>
        <stp>StudyData</stp>
        <stp>CMO.c1^(EP,Periods:=14)</stp>
        <stp>Bar</stp>
        <stp/>
        <stp>Close</stp>
        <stp>ADC</stp>
        <stp>-287</stp>
        <stp>All</stp>
        <stp/>
        <stp/>
        <stp>TRUE</stp>
        <stp>T</stp>
        <tr r="H289" s="3"/>
      </tp>
      <tp>
        <v>25.3475935829</v>
        <stp/>
        <stp>StudyData</stp>
        <stp>CMO.c1^(EP,Periods:=14)</stp>
        <stp>Bar</stp>
        <stp/>
        <stp>Close</stp>
        <stp>ADC</stp>
        <stp>-53</stp>
        <stp>All</stp>
        <stp/>
        <stp/>
        <stp>TRUE</stp>
        <stp>T</stp>
        <tr r="H55" s="3"/>
      </tp>
      <tp>
        <v>45.931477516100003</v>
        <stp/>
        <stp>StudyData</stp>
        <stp>CMO.c1^(EP,Periods:=14)</stp>
        <stp>Bar</stp>
        <stp/>
        <stp>Close</stp>
        <stp>ADC</stp>
        <stp>-186</stp>
        <stp>All</stp>
        <stp/>
        <stp/>
        <stp>TRUE</stp>
        <stp>T</stp>
        <tr r="H188" s="3"/>
      </tp>
      <tp>
        <v>21.512519162</v>
        <stp/>
        <stp>StudyData</stp>
        <stp>CMO.c1^(EP,Periods:=14)</stp>
        <stp>Bar</stp>
        <stp/>
        <stp>Close</stp>
        <stp>ADC</stp>
        <stp>-286</stp>
        <stp>All</stp>
        <stp/>
        <stp/>
        <stp>TRUE</stp>
        <stp>T</stp>
        <tr r="H288" s="3"/>
      </tp>
      <tp>
        <v>-7.8412391094</v>
        <stp/>
        <stp>StudyData</stp>
        <stp>CMO.c1^(EP,Periods:=14)</stp>
        <stp>Bar</stp>
        <stp/>
        <stp>Close</stp>
        <stp>ADC</stp>
        <stp>-199</stp>
        <stp>All</stp>
        <stp/>
        <stp/>
        <stp>TRUE</stp>
        <stp>T</stp>
        <tr r="H201" s="3"/>
      </tp>
      <tp>
        <v>14.8411569464</v>
        <stp/>
        <stp>StudyData</stp>
        <stp>CMO.c1^(EP,Periods:=14)</stp>
        <stp>Bar</stp>
        <stp/>
        <stp>Close</stp>
        <stp>ADC</stp>
        <stp>-299</stp>
        <stp>All</stp>
        <stp/>
        <stp/>
        <stp>TRUE</stp>
        <stp>T</stp>
        <tr r="H301" s="3"/>
      </tp>
      <tp>
        <v>7.4171029667999999</v>
        <stp/>
        <stp>StudyData</stp>
        <stp>CMO.c1^(EP,Periods:=14)</stp>
        <stp>Bar</stp>
        <stp/>
        <stp>Close</stp>
        <stp>ADC</stp>
        <stp>-198</stp>
        <stp>All</stp>
        <stp/>
        <stp/>
        <stp>TRUE</stp>
        <stp>T</stp>
        <tr r="H200" s="3"/>
      </tp>
      <tp>
        <v>17.2350230415</v>
        <stp/>
        <stp>StudyData</stp>
        <stp>CMO.c1^(EP,Periods:=14)</stp>
        <stp>Bar</stp>
        <stp/>
        <stp>Close</stp>
        <stp>ADC</stp>
        <stp>-298</stp>
        <stp>All</stp>
        <stp/>
        <stp/>
        <stp>TRUE</stp>
        <stp>T</stp>
        <tr r="H300" s="3"/>
      </tp>
      <tp>
        <v>55.786350148399997</v>
        <stp/>
        <stp>StudyData</stp>
        <stp>CMO.c1^(EP,Periods:=14)</stp>
        <stp>Bar</stp>
        <stp/>
        <stp>Close</stp>
        <stp>ADC</stp>
        <stp>-48</stp>
        <stp>All</stp>
        <stp/>
        <stp/>
        <stp>TRUE</stp>
        <stp>T</stp>
        <tr r="H50" s="3"/>
      </tp>
      <tp>
        <v>51.301684532899998</v>
        <stp/>
        <stp>StudyData</stp>
        <stp>CMO.c1^(EP,Periods:=14)</stp>
        <stp>Bar</stp>
        <stp/>
        <stp>Close</stp>
        <stp>ADC</stp>
        <stp>-49</stp>
        <stp>All</stp>
        <stp/>
        <stp/>
        <stp>TRUE</stp>
        <stp>T</stp>
        <tr r="H51" s="3"/>
      </tp>
      <tp>
        <v>15.254237288100001</v>
        <stp/>
        <stp>StudyData</stp>
        <stp>CMO.c1^(EP,Periods:=14)</stp>
        <stp>Bar</stp>
        <stp/>
        <stp>Close</stp>
        <stp>ADC</stp>
        <stp>-44</stp>
        <stp>All</stp>
        <stp/>
        <stp/>
        <stp>TRUE</stp>
        <stp>T</stp>
        <tr r="H46" s="3"/>
      </tp>
      <tp>
        <v>37.558685445999998</v>
        <stp/>
        <stp>StudyData</stp>
        <stp>CMO.c1^(EP,Periods:=14)</stp>
        <stp>Bar</stp>
        <stp/>
        <stp>Close</stp>
        <stp>ADC</stp>
        <stp>-191</stp>
        <stp>All</stp>
        <stp/>
        <stp/>
        <stp>TRUE</stp>
        <stp>T</stp>
        <tr r="H193" s="3"/>
      </tp>
      <tp>
        <v>-17.968416560000001</v>
        <stp/>
        <stp>StudyData</stp>
        <stp>CMO.c1^(EP,Periods:=14)</stp>
        <stp>Bar</stp>
        <stp/>
        <stp>Close</stp>
        <stp>ADC</stp>
        <stp>-291</stp>
        <stp>All</stp>
        <stp/>
        <stp/>
        <stp>TRUE</stp>
        <stp>T</stp>
        <tr r="H293" s="3"/>
      </tp>
      <tp>
        <v>19.148936170199999</v>
        <stp/>
        <stp>StudyData</stp>
        <stp>CMO.c1^(EP,Periods:=14)</stp>
        <stp>Bar</stp>
        <stp/>
        <stp>Close</stp>
        <stp>ADC</stp>
        <stp>-45</stp>
        <stp>All</stp>
        <stp/>
        <stp/>
        <stp>TRUE</stp>
        <stp>T</stp>
        <tr r="H47" s="3"/>
      </tp>
      <tp>
        <v>64.069062062499995</v>
        <stp/>
        <stp>StudyData</stp>
        <stp>CMO.c1^(EP,Periods:=14)</stp>
        <stp>Bar</stp>
        <stp/>
        <stp>Close</stp>
        <stp>ADC</stp>
        <stp>-190</stp>
        <stp>All</stp>
        <stp/>
        <stp/>
        <stp>TRUE</stp>
        <stp>T</stp>
        <tr r="H192" s="3"/>
      </tp>
      <tp>
        <v>-34.455852156100001</v>
        <stp/>
        <stp>StudyData</stp>
        <stp>CMO.c1^(EP,Periods:=14)</stp>
        <stp>Bar</stp>
        <stp/>
        <stp>Close</stp>
        <stp>ADC</stp>
        <stp>-290</stp>
        <stp>All</stp>
        <stp/>
        <stp/>
        <stp>TRUE</stp>
        <stp>T</stp>
        <tr r="H292" s="3"/>
      </tp>
      <tp>
        <v>44.058500914100001</v>
        <stp/>
        <stp>StudyData</stp>
        <stp>CMO.c1^(EP,Periods:=14)</stp>
        <stp>Bar</stp>
        <stp/>
        <stp>Close</stp>
        <stp>ADC</stp>
        <stp>-46</stp>
        <stp>All</stp>
        <stp/>
        <stp/>
        <stp>TRUE</stp>
        <stp>T</stp>
        <tr r="H48" s="3"/>
      </tp>
      <tp>
        <v>13.082219522100001</v>
        <stp/>
        <stp>StudyData</stp>
        <stp>CMO.c1^(EP,Periods:=14)</stp>
        <stp>Bar</stp>
        <stp/>
        <stp>Close</stp>
        <stp>ADC</stp>
        <stp>-193</stp>
        <stp>All</stp>
        <stp/>
        <stp/>
        <stp>TRUE</stp>
        <stp>T</stp>
        <tr r="H195" s="3"/>
      </tp>
      <tp>
        <v>1.9896193771999999</v>
        <stp/>
        <stp>StudyData</stp>
        <stp>CMO.c1^(EP,Periods:=14)</stp>
        <stp>Bar</stp>
        <stp/>
        <stp>Close</stp>
        <stp>ADC</stp>
        <stp>-293</stp>
        <stp>All</stp>
        <stp/>
        <stp/>
        <stp>TRUE</stp>
        <stp>T</stp>
        <tr r="H295" s="3"/>
      </tp>
      <tp>
        <v>45.119705340700001</v>
        <stp/>
        <stp>StudyData</stp>
        <stp>CMO.c1^(EP,Periods:=14)</stp>
        <stp>Bar</stp>
        <stp/>
        <stp>Close</stp>
        <stp>ADC</stp>
        <stp>-47</stp>
        <stp>All</stp>
        <stp/>
        <stp/>
        <stp>TRUE</stp>
        <stp>T</stp>
        <tr r="H49" s="3"/>
      </tp>
      <tp>
        <v>30.9778142975</v>
        <stp/>
        <stp>StudyData</stp>
        <stp>CMO.c1^(EP,Periods:=14)</stp>
        <stp>Bar</stp>
        <stp/>
        <stp>Close</stp>
        <stp>ADC</stp>
        <stp>-192</stp>
        <stp>All</stp>
        <stp/>
        <stp/>
        <stp>TRUE</stp>
        <stp>T</stp>
        <tr r="H194" s="3"/>
      </tp>
      <tp>
        <v>-7.9265911752999996</v>
        <stp/>
        <stp>StudyData</stp>
        <stp>CMO.c1^(EP,Periods:=14)</stp>
        <stp>Bar</stp>
        <stp/>
        <stp>Close</stp>
        <stp>ADC</stp>
        <stp>-292</stp>
        <stp>All</stp>
        <stp/>
        <stp/>
        <stp>TRUE</stp>
        <stp>T</stp>
        <tr r="H294" s="3"/>
      </tp>
      <tp>
        <v>18.785578747599999</v>
        <stp/>
        <stp>StudyData</stp>
        <stp>CMO.c1^(EP,Periods:=14)</stp>
        <stp>Bar</stp>
        <stp/>
        <stp>Close</stp>
        <stp>ADC</stp>
        <stp>-40</stp>
        <stp>All</stp>
        <stp/>
        <stp/>
        <stp>TRUE</stp>
        <stp>T</stp>
        <tr r="H42" s="3"/>
      </tp>
      <tp>
        <v>18.9024390244</v>
        <stp/>
        <stp>StudyData</stp>
        <stp>CMO.c1^(EP,Periods:=14)</stp>
        <stp>Bar</stp>
        <stp/>
        <stp>Close</stp>
        <stp>ADC</stp>
        <stp>-195</stp>
        <stp>All</stp>
        <stp/>
        <stp/>
        <stp>TRUE</stp>
        <stp>T</stp>
        <tr r="H197" s="3"/>
      </tp>
      <tp>
        <v>2.7885027885000002</v>
        <stp/>
        <stp>StudyData</stp>
        <stp>CMO.c1^(EP,Periods:=14)</stp>
        <stp>Bar</stp>
        <stp/>
        <stp>Close</stp>
        <stp>ADC</stp>
        <stp>-295</stp>
        <stp>All</stp>
        <stp/>
        <stp/>
        <stp>TRUE</stp>
        <stp>T</stp>
        <tr r="H297" s="3"/>
      </tp>
      <tp>
        <v>14.337899543400001</v>
        <stp/>
        <stp>StudyData</stp>
        <stp>CMO.c1^(EP,Periods:=14)</stp>
        <stp>Bar</stp>
        <stp/>
        <stp>Close</stp>
        <stp>ADC</stp>
        <stp>-41</stp>
        <stp>All</stp>
        <stp/>
        <stp/>
        <stp>TRUE</stp>
        <stp>T</stp>
        <tr r="H43" s="3"/>
      </tp>
      <tp>
        <v>20.325203252000001</v>
        <stp/>
        <stp>StudyData</stp>
        <stp>CMO.c1^(EP,Periods:=14)</stp>
        <stp>Bar</stp>
        <stp/>
        <stp>Close</stp>
        <stp>ADC</stp>
        <stp>-194</stp>
        <stp>All</stp>
        <stp/>
        <stp/>
        <stp>TRUE</stp>
        <stp>T</stp>
        <tr r="H196" s="3"/>
      </tp>
      <tp>
        <v>7.2831423895</v>
        <stp/>
        <stp>StudyData</stp>
        <stp>CMO.c1^(EP,Periods:=14)</stp>
        <stp>Bar</stp>
        <stp/>
        <stp>Close</stp>
        <stp>ADC</stp>
        <stp>-294</stp>
        <stp>All</stp>
        <stp/>
        <stp/>
        <stp>TRUE</stp>
        <stp>T</stp>
        <tr r="H296" s="3"/>
      </tp>
      <tp>
        <v>9.4594594594999997</v>
        <stp/>
        <stp>StudyData</stp>
        <stp>CMO.c1^(EP,Periods:=14)</stp>
        <stp>Bar</stp>
        <stp/>
        <stp>Close</stp>
        <stp>ADC</stp>
        <stp>-42</stp>
        <stp>All</stp>
        <stp/>
        <stp/>
        <stp>TRUE</stp>
        <stp>T</stp>
        <tr r="H44" s="3"/>
      </tp>
      <tp>
        <v>14.511627906999999</v>
        <stp/>
        <stp>StudyData</stp>
        <stp>CMO.c1^(EP,Periods:=14)</stp>
        <stp>Bar</stp>
        <stp/>
        <stp>Close</stp>
        <stp>ADC</stp>
        <stp>-197</stp>
        <stp>All</stp>
        <stp/>
        <stp/>
        <stp>TRUE</stp>
        <stp>T</stp>
        <tr r="H199" s="3"/>
      </tp>
      <tp>
        <v>14.4671201814</v>
        <stp/>
        <stp>StudyData</stp>
        <stp>CMO.c1^(EP,Periods:=14)</stp>
        <stp>Bar</stp>
        <stp/>
        <stp>Close</stp>
        <stp>ADC</stp>
        <stp>-297</stp>
        <stp>All</stp>
        <stp/>
        <stp/>
        <stp>TRUE</stp>
        <stp>T</stp>
        <tr r="H299" s="3"/>
      </tp>
      <tp>
        <v>-19.6054254007</v>
        <stp/>
        <stp>StudyData</stp>
        <stp>CMO.c1^(EP,Periods:=14)</stp>
        <stp>Bar</stp>
        <stp/>
        <stp>Close</stp>
        <stp>ADC</stp>
        <stp>-43</stp>
        <stp>All</stp>
        <stp/>
        <stp/>
        <stp>TRUE</stp>
        <stp>T</stp>
        <tr r="H45" s="3"/>
      </tp>
      <tp>
        <v>19.562363238500001</v>
        <stp/>
        <stp>StudyData</stp>
        <stp>CMO.c1^(EP,Periods:=14)</stp>
        <stp>Bar</stp>
        <stp/>
        <stp>Close</stp>
        <stp>ADC</stp>
        <stp>-196</stp>
        <stp>All</stp>
        <stp/>
        <stp/>
        <stp>TRUE</stp>
        <stp>T</stp>
        <tr r="H198" s="3"/>
      </tp>
      <tp>
        <v>12</v>
        <stp/>
        <stp>StudyData</stp>
        <stp>CMO.c1^(EP,Periods:=14)</stp>
        <stp>Bar</stp>
        <stp/>
        <stp>Close</stp>
        <stp>ADC</stp>
        <stp>-296</stp>
        <stp>All</stp>
        <stp/>
        <stp/>
        <stp>TRUE</stp>
        <stp>T</stp>
        <tr r="H298" s="3"/>
      </tp>
      <tp>
        <v>28.620102214700001</v>
        <stp/>
        <stp>StudyData</stp>
        <stp>CMO.c1^(EP,Periods:=14)</stp>
        <stp>Bar</stp>
        <stp/>
        <stp>Close</stp>
        <stp>ADC</stp>
        <stp>-78</stp>
        <stp>All</stp>
        <stp/>
        <stp/>
        <stp>TRUE</stp>
        <stp>T</stp>
        <tr r="H80" s="3"/>
      </tp>
      <tp>
        <v>29.401853412000001</v>
        <stp/>
        <stp>StudyData</stp>
        <stp>CMO.c1^(EP,Periods:=14)</stp>
        <stp>Bar</stp>
        <stp/>
        <stp>Close</stp>
        <stp>ADC</stp>
        <stp>-79</stp>
        <stp>All</stp>
        <stp/>
        <stp/>
        <stp>TRUE</stp>
        <stp>T</stp>
        <tr r="H81" s="3"/>
      </tp>
      <tp>
        <v>-0.86058519789999999</v>
        <stp/>
        <stp>StudyData</stp>
        <stp>CMO.c1^(EP,Periods:=14)</stp>
        <stp>Bar</stp>
        <stp/>
        <stp>Close</stp>
        <stp>ADC</stp>
        <stp>-74</stp>
        <stp>All</stp>
        <stp/>
        <stp/>
        <stp>TRUE</stp>
        <stp>T</stp>
        <tr r="H76" s="3"/>
      </tp>
      <tp>
        <v>12.0780195049</v>
        <stp/>
        <stp>StudyData</stp>
        <stp>CMO.c1^(EP,Periods:=14)</stp>
        <stp>Bar</stp>
        <stp/>
        <stp>Close</stp>
        <stp>ADC</stp>
        <stp>-75</stp>
        <stp>All</stp>
        <stp/>
        <stp/>
        <stp>TRUE</stp>
        <stp>T</stp>
        <tr r="H77" s="3"/>
      </tp>
      <tp>
        <v>16.5366614665</v>
        <stp/>
        <stp>StudyData</stp>
        <stp>CMO.c1^(EP,Periods:=14)</stp>
        <stp>Bar</stp>
        <stp/>
        <stp>Close</stp>
        <stp>ADC</stp>
        <stp>-76</stp>
        <stp>All</stp>
        <stp/>
        <stp/>
        <stp>TRUE</stp>
        <stp>T</stp>
        <tr r="H78" s="3"/>
      </tp>
      <tp>
        <v>16.860916860900002</v>
        <stp/>
        <stp>StudyData</stp>
        <stp>CMO.c1^(EP,Periods:=14)</stp>
        <stp>Bar</stp>
        <stp/>
        <stp>Close</stp>
        <stp>ADC</stp>
        <stp>-77</stp>
        <stp>All</stp>
        <stp/>
        <stp/>
        <stp>TRUE</stp>
        <stp>T</stp>
        <tr r="H79" s="3"/>
      </tp>
      <tp>
        <v>-5.5555555555999998</v>
        <stp/>
        <stp>StudyData</stp>
        <stp>CMO.c1^(EP,Periods:=14)</stp>
        <stp>Bar</stp>
        <stp/>
        <stp>Close</stp>
        <stp>ADC</stp>
        <stp>-70</stp>
        <stp>All</stp>
        <stp/>
        <stp/>
        <stp>TRUE</stp>
        <stp>T</stp>
        <tr r="H72" s="3"/>
      </tp>
      <tp>
        <v>17.065868263500001</v>
        <stp/>
        <stp>StudyData</stp>
        <stp>CMO.c1^(EP,Periods:=14)</stp>
        <stp>Bar</stp>
        <stp/>
        <stp>Close</stp>
        <stp>ADC</stp>
        <stp>-71</stp>
        <stp>All</stp>
        <stp/>
        <stp/>
        <stp>TRUE</stp>
        <stp>T</stp>
        <tr r="H73" s="3"/>
      </tp>
      <tp>
        <v>21.712062256799999</v>
        <stp/>
        <stp>StudyData</stp>
        <stp>CMO.c1^(EP,Periods:=14)</stp>
        <stp>Bar</stp>
        <stp/>
        <stp>Close</stp>
        <stp>ADC</stp>
        <stp>-72</stp>
        <stp>All</stp>
        <stp/>
        <stp/>
        <stp>TRUE</stp>
        <stp>T</stp>
        <tr r="H74" s="3"/>
      </tp>
      <tp>
        <v>5.7877813505000004</v>
        <stp/>
        <stp>StudyData</stp>
        <stp>CMO.c1^(EP,Periods:=14)</stp>
        <stp>Bar</stp>
        <stp/>
        <stp>Close</stp>
        <stp>ADC</stp>
        <stp>-73</stp>
        <stp>All</stp>
        <stp/>
        <stp/>
        <stp>TRUE</stp>
        <stp>T</stp>
        <tr r="H75" s="3"/>
      </tp>
      <tp>
        <v>44301</v>
        <stp/>
        <stp>StudyData</stp>
        <stp>EP</stp>
        <stp>Bar</stp>
        <stp/>
        <stp>Time</stp>
        <stp>ADC</stp>
        <stp>-88</stp>
        <stp>All</stp>
        <stp/>
        <stp/>
        <stp>False</stp>
        <tr r="C90" s="5"/>
        <tr r="B90" s="3"/>
        <tr r="C90" s="3"/>
        <tr r="B90" s="5"/>
        <tr r="C90" s="6"/>
        <tr r="B90" s="2"/>
        <tr r="B90" s="6"/>
        <tr r="B90" s="4"/>
        <tr r="C90" s="4"/>
        <tr r="C90" s="7"/>
        <tr r="C90" s="8"/>
        <tr r="C90" s="2"/>
        <tr r="B90" s="7"/>
        <tr r="B90" s="8"/>
        <tr r="C90" s="9"/>
        <tr r="B90" s="9"/>
      </tp>
      <tp>
        <v>44300</v>
        <stp/>
        <stp>StudyData</stp>
        <stp>EP</stp>
        <stp>Bar</stp>
        <stp/>
        <stp>Time</stp>
        <stp>ADC</stp>
        <stp>-89</stp>
        <stp>All</stp>
        <stp/>
        <stp/>
        <stp>False</stp>
        <tr r="C91" s="3"/>
        <tr r="B91" s="3"/>
        <tr r="B91" s="5"/>
        <tr r="C91" s="5"/>
        <tr r="B91" s="4"/>
        <tr r="C91" s="6"/>
        <tr r="C91" s="4"/>
        <tr r="B91" s="6"/>
        <tr r="B91" s="2"/>
        <tr r="B91" s="8"/>
        <tr r="C91" s="8"/>
        <tr r="C91" s="7"/>
        <tr r="C91" s="2"/>
        <tr r="B91" s="7"/>
        <tr r="C91" s="9"/>
        <tr r="B91" s="9"/>
      </tp>
      <tp>
        <v>44305</v>
        <stp/>
        <stp>StudyData</stp>
        <stp>EP</stp>
        <stp>Bar</stp>
        <stp/>
        <stp>Time</stp>
        <stp>ADC</stp>
        <stp>-86</stp>
        <stp>All</stp>
        <stp/>
        <stp/>
        <stp>False</stp>
        <tr r="C88" s="3"/>
        <tr r="B88" s="3"/>
        <tr r="B88" s="5"/>
        <tr r="C88" s="5"/>
        <tr r="B88" s="6"/>
        <tr r="B88" s="4"/>
        <tr r="C88" s="6"/>
        <tr r="C88" s="4"/>
        <tr r="B88" s="2"/>
        <tr r="B88" s="7"/>
        <tr r="C88" s="7"/>
        <tr r="C88" s="8"/>
        <tr r="C88" s="2"/>
        <tr r="B88" s="8"/>
        <tr r="B88" s="9"/>
        <tr r="C88" s="9"/>
      </tp>
      <tp>
        <v>44302</v>
        <stp/>
        <stp>StudyData</stp>
        <stp>EP</stp>
        <stp>Bar</stp>
        <stp/>
        <stp>Time</stp>
        <stp>ADC</stp>
        <stp>-87</stp>
        <stp>All</stp>
        <stp/>
        <stp/>
        <stp>False</stp>
        <tr r="B89" s="5"/>
        <tr r="B89" s="3"/>
        <tr r="C89" s="3"/>
        <tr r="C89" s="5"/>
        <tr r="B89" s="6"/>
        <tr r="C89" s="2"/>
        <tr r="C89" s="6"/>
        <tr r="C89" s="4"/>
        <tr r="B89" s="4"/>
        <tr r="B89" s="2"/>
        <tr r="B89" s="7"/>
        <tr r="B89" s="8"/>
        <tr r="C89" s="8"/>
        <tr r="C89" s="7"/>
        <tr r="B89" s="9"/>
        <tr r="C89" s="9"/>
      </tp>
      <tp>
        <v>44307</v>
        <stp/>
        <stp>StudyData</stp>
        <stp>EP</stp>
        <stp>Bar</stp>
        <stp/>
        <stp>Time</stp>
        <stp>ADC</stp>
        <stp>-84</stp>
        <stp>All</stp>
        <stp/>
        <stp/>
        <stp>False</stp>
        <tr r="B86" s="5"/>
        <tr r="B86" s="3"/>
        <tr r="C86" s="3"/>
        <tr r="C86" s="5"/>
        <tr r="C86" s="6"/>
        <tr r="B86" s="6"/>
        <tr r="C86" s="4"/>
        <tr r="B86" s="2"/>
        <tr r="C86" s="2"/>
        <tr r="B86" s="4"/>
        <tr r="C86" s="8"/>
        <tr r="B86" s="8"/>
        <tr r="B86" s="7"/>
        <tr r="C86" s="7"/>
        <tr r="B86" s="9"/>
        <tr r="C86" s="9"/>
      </tp>
      <tp>
        <v>44306</v>
        <stp/>
        <stp>StudyData</stp>
        <stp>EP</stp>
        <stp>Bar</stp>
        <stp/>
        <stp>Time</stp>
        <stp>ADC</stp>
        <stp>-85</stp>
        <stp>All</stp>
        <stp/>
        <stp/>
        <stp>False</stp>
        <tr r="B87" s="5"/>
        <tr r="C87" s="3"/>
        <tr r="C87" s="5"/>
        <tr r="B87" s="3"/>
        <tr r="C87" s="4"/>
        <tr r="B87" s="4"/>
        <tr r="C87" s="6"/>
        <tr r="B87" s="6"/>
        <tr r="B87" s="2"/>
        <tr r="C87" s="2"/>
        <tr r="C87" s="7"/>
        <tr r="B87" s="8"/>
        <tr r="B87" s="7"/>
        <tr r="C87" s="8"/>
        <tr r="B87" s="9"/>
        <tr r="C87" s="9"/>
      </tp>
      <tp>
        <v>44309</v>
        <stp/>
        <stp>StudyData</stp>
        <stp>EP</stp>
        <stp>Bar</stp>
        <stp/>
        <stp>Time</stp>
        <stp>ADC</stp>
        <stp>-82</stp>
        <stp>All</stp>
        <stp/>
        <stp/>
        <stp>False</stp>
        <tr r="B84" s="5"/>
        <tr r="C84" s="3"/>
        <tr r="C84" s="5"/>
        <tr r="B84" s="3"/>
        <tr r="B84" s="4"/>
        <tr r="B84" s="6"/>
        <tr r="B84" s="2"/>
        <tr r="C84" s="2"/>
        <tr r="C84" s="6"/>
        <tr r="C84" s="4"/>
        <tr r="B84" s="8"/>
        <tr r="B84" s="7"/>
        <tr r="C84" s="7"/>
        <tr r="C84" s="8"/>
        <tr r="C84" s="9"/>
        <tr r="B84" s="9"/>
      </tp>
      <tp>
        <v>44308</v>
        <stp/>
        <stp>StudyData</stp>
        <stp>EP</stp>
        <stp>Bar</stp>
        <stp/>
        <stp>Time</stp>
        <stp>ADC</stp>
        <stp>-83</stp>
        <stp>All</stp>
        <stp/>
        <stp/>
        <stp>False</stp>
        <tr r="C85" s="3"/>
        <tr r="C85" s="5"/>
        <tr r="B85" s="5"/>
        <tr r="B85" s="3"/>
        <tr r="C85" s="4"/>
        <tr r="B85" s="6"/>
        <tr r="B85" s="4"/>
        <tr r="C85" s="6"/>
        <tr r="C85" s="2"/>
        <tr r="B85" s="8"/>
        <tr r="C85" s="8"/>
        <tr r="C85" s="7"/>
        <tr r="B85" s="2"/>
        <tr r="B85" s="7"/>
        <tr r="C85" s="9"/>
        <tr r="B85" s="9"/>
      </tp>
      <tp>
        <v>44313</v>
        <stp/>
        <stp>StudyData</stp>
        <stp>EP</stp>
        <stp>Bar</stp>
        <stp/>
        <stp>Time</stp>
        <stp>ADC</stp>
        <stp>-80</stp>
        <stp>All</stp>
        <stp/>
        <stp/>
        <stp>False</stp>
        <tr r="B82" s="5"/>
        <tr r="B82" s="3"/>
        <tr r="C82" s="3"/>
        <tr r="C82" s="5"/>
        <tr r="B82" s="6"/>
        <tr r="B82" s="4"/>
        <tr r="C82" s="6"/>
        <tr r="C82" s="4"/>
        <tr r="C82" s="2"/>
        <tr r="B82" s="2"/>
        <tr r="C82" s="8"/>
        <tr r="C82" s="7"/>
        <tr r="B82" s="7"/>
        <tr r="B82" s="8"/>
        <tr r="B82" s="9"/>
        <tr r="C82" s="9"/>
      </tp>
      <tp>
        <v>44312</v>
        <stp/>
        <stp>StudyData</stp>
        <stp>EP</stp>
        <stp>Bar</stp>
        <stp/>
        <stp>Time</stp>
        <stp>ADC</stp>
        <stp>-81</stp>
        <stp>All</stp>
        <stp/>
        <stp/>
        <stp>False</stp>
        <tr r="B83" s="3"/>
        <tr r="C83" s="5"/>
        <tr r="C83" s="3"/>
        <tr r="B83" s="5"/>
        <tr r="B83" s="4"/>
        <tr r="C83" s="4"/>
        <tr r="C83" s="6"/>
        <tr r="B83" s="6"/>
        <tr r="C83" s="2"/>
        <tr r="B83" s="8"/>
        <tr r="B83" s="2"/>
        <tr r="C83" s="7"/>
        <tr r="C83" s="8"/>
        <tr r="B83" s="7"/>
        <tr r="C83" s="9"/>
        <tr r="B83" s="9"/>
      </tp>
      <tp>
        <v>44287</v>
        <stp/>
        <stp>StudyData</stp>
        <stp>EP</stp>
        <stp>Bar</stp>
        <stp/>
        <stp>Time</stp>
        <stp>ADC</stp>
        <stp>-98</stp>
        <stp>All</stp>
        <stp/>
        <stp/>
        <stp>False</stp>
        <tr r="B100" s="3"/>
        <tr r="C100" s="5"/>
        <tr r="C100" s="3"/>
        <tr r="B100" s="5"/>
        <tr r="C100" s="6"/>
        <tr r="B100" s="4"/>
        <tr r="C100" s="4"/>
        <tr r="B100" s="6"/>
        <tr r="C100" s="7"/>
        <tr r="C100" s="8"/>
        <tr r="C100" s="2"/>
        <tr r="B100" s="8"/>
        <tr r="B100" s="2"/>
        <tr r="B100" s="7"/>
        <tr r="B100" s="9"/>
        <tr r="C100" s="9"/>
      </tp>
      <tp>
        <v>44286</v>
        <stp/>
        <stp>StudyData</stp>
        <stp>EP</stp>
        <stp>Bar</stp>
        <stp/>
        <stp>Time</stp>
        <stp>ADC</stp>
        <stp>-99</stp>
        <stp>All</stp>
        <stp/>
        <stp/>
        <stp>False</stp>
        <tr r="C101" s="3"/>
        <tr r="B101" s="3"/>
        <tr r="C101" s="5"/>
        <tr r="B101" s="5"/>
        <tr r="C101" s="4"/>
        <tr r="B101" s="4"/>
        <tr r="B101" s="6"/>
        <tr r="C101" s="6"/>
        <tr r="B101" s="7"/>
        <tr r="B101" s="2"/>
        <tr r="B101" s="8"/>
        <tr r="C101" s="2"/>
        <tr r="C101" s="7"/>
        <tr r="C101" s="8"/>
        <tr r="B101" s="9"/>
        <tr r="C101" s="9"/>
      </tp>
      <tp>
        <v>44291</v>
        <stp/>
        <stp>StudyData</stp>
        <stp>EP</stp>
        <stp>Bar</stp>
        <stp/>
        <stp>Time</stp>
        <stp>ADC</stp>
        <stp>-96</stp>
        <stp>All</stp>
        <stp/>
        <stp/>
        <stp>False</stp>
        <tr r="C98" s="3"/>
        <tr r="C98" s="5"/>
        <tr r="B98" s="3"/>
        <tr r="B98" s="5"/>
        <tr r="B98" s="2"/>
        <tr r="C98" s="4"/>
        <tr r="C98" s="2"/>
        <tr r="B98" s="6"/>
        <tr r="C98" s="6"/>
        <tr r="B98" s="4"/>
        <tr r="B98" s="8"/>
        <tr r="B98" s="7"/>
        <tr r="C98" s="8"/>
        <tr r="C98" s="7"/>
        <tr r="B98" s="9"/>
        <tr r="C98" s="9"/>
      </tp>
      <tp>
        <v>44288</v>
        <stp/>
        <stp>StudyData</stp>
        <stp>EP</stp>
        <stp>Bar</stp>
        <stp/>
        <stp>Time</stp>
        <stp>ADC</stp>
        <stp>-97</stp>
        <stp>All</stp>
        <stp/>
        <stp/>
        <stp>False</stp>
        <tr r="C99" s="5"/>
        <tr r="C99" s="3"/>
        <tr r="B99" s="3"/>
        <tr r="B99" s="5"/>
        <tr r="B99" s="4"/>
        <tr r="C99" s="6"/>
        <tr r="C99" s="4"/>
        <tr r="B99" s="6"/>
        <tr r="B99" s="2"/>
        <tr r="C99" s="2"/>
        <tr r="C99" s="7"/>
        <tr r="B99" s="8"/>
        <tr r="C99" s="8"/>
        <tr r="B99" s="7"/>
        <tr r="C99" s="9"/>
        <tr r="B99" s="9"/>
      </tp>
      <tp>
        <v>44293</v>
        <stp/>
        <stp>StudyData</stp>
        <stp>EP</stp>
        <stp>Bar</stp>
        <stp/>
        <stp>Time</stp>
        <stp>ADC</stp>
        <stp>-94</stp>
        <stp>All</stp>
        <stp/>
        <stp/>
        <stp>False</stp>
        <tr r="B96" s="3"/>
        <tr r="B96" s="5"/>
        <tr r="C96" s="3"/>
        <tr r="C96" s="5"/>
        <tr r="C96" s="4"/>
        <tr r="B96" s="6"/>
        <tr r="C96" s="6"/>
        <tr r="B96" s="4"/>
        <tr r="C96" s="8"/>
        <tr r="B96" s="7"/>
        <tr r="B96" s="2"/>
        <tr r="C96" s="2"/>
        <tr r="B96" s="8"/>
        <tr r="C96" s="7"/>
        <tr r="B96" s="9"/>
        <tr r="C96" s="9"/>
      </tp>
      <tp>
        <v>44292</v>
        <stp/>
        <stp>StudyData</stp>
        <stp>EP</stp>
        <stp>Bar</stp>
        <stp/>
        <stp>Time</stp>
        <stp>ADC</stp>
        <stp>-95</stp>
        <stp>All</stp>
        <stp/>
        <stp/>
        <stp>False</stp>
        <tr r="B97" s="3"/>
        <tr r="C97" s="5"/>
        <tr r="B97" s="5"/>
        <tr r="C97" s="3"/>
        <tr r="C97" s="6"/>
        <tr r="B97" s="6"/>
        <tr r="C97" s="4"/>
        <tr r="B97" s="4"/>
        <tr r="C97" s="7"/>
        <tr r="C97" s="2"/>
        <tr r="B97" s="8"/>
        <tr r="C97" s="8"/>
        <tr r="B97" s="7"/>
        <tr r="B97" s="2"/>
        <tr r="C97" s="9"/>
        <tr r="B97" s="9"/>
      </tp>
      <tp>
        <v>44295</v>
        <stp/>
        <stp>StudyData</stp>
        <stp>EP</stp>
        <stp>Bar</stp>
        <stp/>
        <stp>Time</stp>
        <stp>ADC</stp>
        <stp>-92</stp>
        <stp>All</stp>
        <stp/>
        <stp/>
        <stp>False</stp>
        <tr r="B94" s="5"/>
        <tr r="C94" s="5"/>
        <tr r="B94" s="3"/>
        <tr r="C94" s="3"/>
        <tr r="C94" s="4"/>
        <tr r="B94" s="6"/>
        <tr r="B94" s="4"/>
        <tr r="C94" s="6"/>
        <tr r="B94" s="8"/>
        <tr r="C94" s="2"/>
        <tr r="C94" s="7"/>
        <tr r="B94" s="7"/>
        <tr r="B94" s="2"/>
        <tr r="C94" s="8"/>
        <tr r="C94" s="9"/>
        <tr r="B94" s="9"/>
      </tp>
      <tp>
        <v>44294</v>
        <stp/>
        <stp>StudyData</stp>
        <stp>EP</stp>
        <stp>Bar</stp>
        <stp/>
        <stp>Time</stp>
        <stp>ADC</stp>
        <stp>-93</stp>
        <stp>All</stp>
        <stp/>
        <stp/>
        <stp>False</stp>
        <tr r="B95" s="3"/>
        <tr r="C95" s="3"/>
        <tr r="B95" s="5"/>
        <tr r="C95" s="5"/>
        <tr r="B95" s="4"/>
        <tr r="B95" s="2"/>
        <tr r="C95" s="4"/>
        <tr r="C95" s="6"/>
        <tr r="B95" s="6"/>
        <tr r="C95" s="2"/>
        <tr r="B95" s="8"/>
        <tr r="C95" s="8"/>
        <tr r="B95" s="7"/>
        <tr r="C95" s="7"/>
        <tr r="B95" s="9"/>
        <tr r="C95" s="9"/>
      </tp>
      <tp>
        <v>44299</v>
        <stp/>
        <stp>StudyData</stp>
        <stp>EP</stp>
        <stp>Bar</stp>
        <stp/>
        <stp>Time</stp>
        <stp>ADC</stp>
        <stp>-90</stp>
        <stp>All</stp>
        <stp/>
        <stp/>
        <stp>False</stp>
        <tr r="C92" s="3"/>
        <tr r="B92" s="5"/>
        <tr r="B92" s="3"/>
        <tr r="C92" s="5"/>
        <tr r="C92" s="4"/>
        <tr r="C92" s="6"/>
        <tr r="C92" s="2"/>
        <tr r="B92" s="2"/>
        <tr r="B92" s="6"/>
        <tr r="B92" s="4"/>
        <tr r="C92" s="7"/>
        <tr r="B92" s="7"/>
        <tr r="C92" s="8"/>
        <tr r="B92" s="8"/>
        <tr r="B92" s="9"/>
        <tr r="C92" s="9"/>
      </tp>
      <tp>
        <v>44298</v>
        <stp/>
        <stp>StudyData</stp>
        <stp>EP</stp>
        <stp>Bar</stp>
        <stp/>
        <stp>Time</stp>
        <stp>ADC</stp>
        <stp>-91</stp>
        <stp>All</stp>
        <stp/>
        <stp/>
        <stp>False</stp>
        <tr r="C93" s="3"/>
        <tr r="B93" s="5"/>
        <tr r="B93" s="3"/>
        <tr r="C93" s="5"/>
        <tr r="C93" s="6"/>
        <tr r="B93" s="2"/>
        <tr r="B93" s="4"/>
        <tr r="B93" s="6"/>
        <tr r="C93" s="4"/>
        <tr r="C93" s="2"/>
        <tr r="C93" s="8"/>
        <tr r="C93" s="7"/>
        <tr r="B93" s="7"/>
        <tr r="B93" s="8"/>
        <tr r="C93" s="9"/>
        <tr r="B93" s="9"/>
      </tp>
      <tp>
        <v>44329</v>
        <stp/>
        <stp>StudyData</stp>
        <stp>EP</stp>
        <stp>Bar</stp>
        <stp/>
        <stp>Time</stp>
        <stp>ADC</stp>
        <stp>-68</stp>
        <stp>All</stp>
        <stp/>
        <stp/>
        <stp>False</stp>
        <tr r="C70" s="3"/>
        <tr r="B70" s="3"/>
        <tr r="B70" s="5"/>
        <tr r="C70" s="5"/>
        <tr r="C70" s="6"/>
        <tr r="C70" s="4"/>
        <tr r="B70" s="4"/>
        <tr r="B70" s="6"/>
        <tr r="C70" s="7"/>
        <tr r="C70" s="2"/>
        <tr r="B70" s="8"/>
        <tr r="B70" s="2"/>
        <tr r="B70" s="7"/>
        <tr r="C70" s="8"/>
        <tr r="B70" s="9"/>
        <tr r="C70" s="9"/>
      </tp>
      <tp>
        <v>44328</v>
        <stp/>
        <stp>StudyData</stp>
        <stp>EP</stp>
        <stp>Bar</stp>
        <stp/>
        <stp>Time</stp>
        <stp>ADC</stp>
        <stp>-69</stp>
        <stp>All</stp>
        <stp/>
        <stp/>
        <stp>False</stp>
        <tr r="C71" s="5"/>
        <tr r="B71" s="3"/>
        <tr r="B71" s="5"/>
        <tr r="C71" s="3"/>
        <tr r="B71" s="6"/>
        <tr r="C71" s="4"/>
        <tr r="C71" s="6"/>
        <tr r="B71" s="4"/>
        <tr r="C71" s="8"/>
        <tr r="C71" s="7"/>
        <tr r="B71" s="8"/>
        <tr r="C71" s="2"/>
        <tr r="B71" s="7"/>
        <tr r="B71" s="2"/>
        <tr r="B71" s="9"/>
        <tr r="C71" s="9"/>
      </tp>
      <tp>
        <v>44333</v>
        <stp/>
        <stp>StudyData</stp>
        <stp>EP</stp>
        <stp>Bar</stp>
        <stp/>
        <stp>Time</stp>
        <stp>ADC</stp>
        <stp>-66</stp>
        <stp>All</stp>
        <stp/>
        <stp/>
        <stp>False</stp>
        <tr r="C68" s="3"/>
        <tr r="B68" s="5"/>
        <tr r="C68" s="5"/>
        <tr r="B68" s="3"/>
        <tr r="B68" s="4"/>
        <tr r="C68" s="4"/>
        <tr r="B68" s="6"/>
        <tr r="C68" s="6"/>
        <tr r="B68" s="7"/>
        <tr r="B68" s="2"/>
        <tr r="C68" s="7"/>
        <tr r="B68" s="8"/>
        <tr r="C68" s="8"/>
        <tr r="C68" s="2"/>
        <tr r="B68" s="9"/>
        <tr r="C68" s="9"/>
      </tp>
      <tp>
        <v>44330</v>
        <stp/>
        <stp>StudyData</stp>
        <stp>EP</stp>
        <stp>Bar</stp>
        <stp/>
        <stp>Time</stp>
        <stp>ADC</stp>
        <stp>-67</stp>
        <stp>All</stp>
        <stp/>
        <stp/>
        <stp>False</stp>
        <tr r="C69" s="3"/>
        <tr r="C69" s="5"/>
        <tr r="B69" s="3"/>
        <tr r="B69" s="5"/>
        <tr r="C69" s="4"/>
        <tr r="B69" s="6"/>
        <tr r="B69" s="4"/>
        <tr r="C69" s="6"/>
        <tr r="B69" s="2"/>
        <tr r="C69" s="2"/>
        <tr r="B69" s="8"/>
        <tr r="C69" s="8"/>
        <tr r="B69" s="7"/>
        <tr r="C69" s="7"/>
        <tr r="C69" s="9"/>
        <tr r="B69" s="9"/>
      </tp>
      <tp>
        <v>44335</v>
        <stp/>
        <stp>StudyData</stp>
        <stp>EP</stp>
        <stp>Bar</stp>
        <stp/>
        <stp>Time</stp>
        <stp>ADC</stp>
        <stp>-64</stp>
        <stp>All</stp>
        <stp/>
        <stp/>
        <stp>False</stp>
        <tr r="B66" s="5"/>
        <tr r="C66" s="3"/>
        <tr r="B66" s="3"/>
        <tr r="C66" s="5"/>
        <tr r="C66" s="6"/>
        <tr r="B66" s="6"/>
        <tr r="B66" s="4"/>
        <tr r="C66" s="4"/>
        <tr r="C66" s="2"/>
        <tr r="B66" s="2"/>
        <tr r="C66" s="7"/>
        <tr r="B66" s="8"/>
        <tr r="B66" s="7"/>
        <tr r="C66" s="8"/>
        <tr r="C66" s="9"/>
        <tr r="B66" s="9"/>
      </tp>
      <tp>
        <v>44334</v>
        <stp/>
        <stp>StudyData</stp>
        <stp>EP</stp>
        <stp>Bar</stp>
        <stp/>
        <stp>Time</stp>
        <stp>ADC</stp>
        <stp>-65</stp>
        <stp>All</stp>
        <stp/>
        <stp/>
        <stp>False</stp>
        <tr r="C67" s="5"/>
        <tr r="B67" s="5"/>
        <tr r="B67" s="3"/>
        <tr r="C67" s="3"/>
        <tr r="C67" s="4"/>
        <tr r="B67" s="6"/>
        <tr r="C67" s="6"/>
        <tr r="B67" s="4"/>
        <tr r="B67" s="2"/>
        <tr r="B67" s="8"/>
        <tr r="C67" s="8"/>
        <tr r="C67" s="2"/>
        <tr r="C67" s="7"/>
        <tr r="B67" s="7"/>
        <tr r="B67" s="9"/>
        <tr r="C67" s="9"/>
      </tp>
      <tp>
        <v>44337</v>
        <stp/>
        <stp>StudyData</stp>
        <stp>EP</stp>
        <stp>Bar</stp>
        <stp/>
        <stp>Time</stp>
        <stp>ADC</stp>
        <stp>-62</stp>
        <stp>All</stp>
        <stp/>
        <stp/>
        <stp>False</stp>
        <tr r="B64" s="5"/>
        <tr r="B64" s="3"/>
        <tr r="C64" s="3"/>
        <tr r="C64" s="5"/>
        <tr r="B64" s="4"/>
        <tr r="C64" s="6"/>
        <tr r="B64" s="6"/>
        <tr r="C64" s="4"/>
        <tr r="C64" s="2"/>
        <tr r="C64" s="7"/>
        <tr r="C64" s="8"/>
        <tr r="B64" s="8"/>
        <tr r="B64" s="2"/>
        <tr r="B64" s="7"/>
        <tr r="B64" s="9"/>
        <tr r="C64" s="9"/>
      </tp>
      <tp>
        <v>44336</v>
        <stp/>
        <stp>StudyData</stp>
        <stp>EP</stp>
        <stp>Bar</stp>
        <stp/>
        <stp>Time</stp>
        <stp>ADC</stp>
        <stp>-63</stp>
        <stp>All</stp>
        <stp/>
        <stp/>
        <stp>False</stp>
        <tr r="B65" s="3"/>
        <tr r="C65" s="5"/>
        <tr r="C65" s="3"/>
        <tr r="B65" s="5"/>
        <tr r="B65" s="6"/>
        <tr r="C65" s="4"/>
        <tr r="B65" s="4"/>
        <tr r="C65" s="6"/>
        <tr r="C65" s="7"/>
        <tr r="B65" s="2"/>
        <tr r="B65" s="8"/>
        <tr r="C65" s="2"/>
        <tr r="C65" s="8"/>
        <tr r="B65" s="7"/>
        <tr r="C65" s="9"/>
        <tr r="B65" s="9"/>
      </tp>
      <tp>
        <v>44341</v>
        <stp/>
        <stp>StudyData</stp>
        <stp>EP</stp>
        <stp>Bar</stp>
        <stp/>
        <stp>Time</stp>
        <stp>ADC</stp>
        <stp>-60</stp>
        <stp>All</stp>
        <stp/>
        <stp/>
        <stp>False</stp>
        <tr r="B62" s="3"/>
        <tr r="C62" s="3"/>
        <tr r="C62" s="5"/>
        <tr r="B62" s="5"/>
        <tr r="C62" s="6"/>
        <tr r="B62" s="4"/>
        <tr r="B62" s="6"/>
        <tr r="C62" s="4"/>
        <tr r="C62" s="2"/>
        <tr r="B62" s="7"/>
        <tr r="C62" s="7"/>
        <tr r="B62" s="2"/>
        <tr r="C62" s="8"/>
        <tr r="B62" s="8"/>
        <tr r="B62" s="9"/>
        <tr r="C62" s="9"/>
      </tp>
      <tp>
        <v>44340</v>
        <stp/>
        <stp>StudyData</stp>
        <stp>EP</stp>
        <stp>Bar</stp>
        <stp/>
        <stp>Time</stp>
        <stp>ADC</stp>
        <stp>-61</stp>
        <stp>All</stp>
        <stp/>
        <stp/>
        <stp>False</stp>
        <tr r="B63" s="5"/>
        <tr r="C63" s="3"/>
        <tr r="B63" s="3"/>
        <tr r="C63" s="5"/>
        <tr r="C63" s="6"/>
        <tr r="B63" s="6"/>
        <tr r="C63" s="4"/>
        <tr r="B63" s="4"/>
        <tr r="B63" s="2"/>
        <tr r="C63" s="2"/>
        <tr r="C63" s="8"/>
        <tr r="C63" s="7"/>
        <tr r="B63" s="7"/>
        <tr r="B63" s="8"/>
        <tr r="C63" s="9"/>
        <tr r="B63" s="9"/>
      </tp>
      <tp>
        <v>44315</v>
        <stp/>
        <stp>StudyData</stp>
        <stp>EP</stp>
        <stp>Bar</stp>
        <stp/>
        <stp>Time</stp>
        <stp>ADC</stp>
        <stp>-78</stp>
        <stp>All</stp>
        <stp/>
        <stp/>
        <stp>False</stp>
        <tr r="C80" s="5"/>
        <tr r="B80" s="3"/>
        <tr r="B80" s="5"/>
        <tr r="C80" s="3"/>
        <tr r="C80" s="4"/>
        <tr r="B80" s="2"/>
        <tr r="C80" s="6"/>
        <tr r="B80" s="4"/>
        <tr r="B80" s="6"/>
        <tr r="C80" s="2"/>
        <tr r="B80" s="7"/>
        <tr r="C80" s="8"/>
        <tr r="C80" s="7"/>
        <tr r="B80" s="8"/>
        <tr r="C80" s="9"/>
        <tr r="B80" s="9"/>
      </tp>
      <tp>
        <v>44314</v>
        <stp/>
        <stp>StudyData</stp>
        <stp>EP</stp>
        <stp>Bar</stp>
        <stp/>
        <stp>Time</stp>
        <stp>ADC</stp>
        <stp>-79</stp>
        <stp>All</stp>
        <stp/>
        <stp/>
        <stp>False</stp>
        <tr r="C81" s="5"/>
        <tr r="B81" s="3"/>
        <tr r="B81" s="5"/>
        <tr r="C81" s="3"/>
        <tr r="C81" s="6"/>
        <tr r="B81" s="6"/>
        <tr r="C81" s="4"/>
        <tr r="B81" s="4"/>
        <tr r="B81" s="2"/>
        <tr r="B81" s="7"/>
        <tr r="C81" s="7"/>
        <tr r="C81" s="8"/>
        <tr r="C81" s="2"/>
        <tr r="B81" s="8"/>
        <tr r="C81" s="9"/>
        <tr r="B81" s="9"/>
      </tp>
      <tp>
        <v>44319</v>
        <stp/>
        <stp>StudyData</stp>
        <stp>EP</stp>
        <stp>Bar</stp>
        <stp/>
        <stp>Time</stp>
        <stp>ADC</stp>
        <stp>-76</stp>
        <stp>All</stp>
        <stp/>
        <stp/>
        <stp>False</stp>
        <tr r="C78" s="5"/>
        <tr r="B78" s="5"/>
        <tr r="B78" s="3"/>
        <tr r="C78" s="3"/>
        <tr r="B78" s="4"/>
        <tr r="C78" s="6"/>
        <tr r="B78" s="2"/>
        <tr r="B78" s="6"/>
        <tr r="C78" s="2"/>
        <tr r="C78" s="4"/>
        <tr r="C78" s="8"/>
        <tr r="B78" s="7"/>
        <tr r="B78" s="8"/>
        <tr r="C78" s="7"/>
        <tr r="B78" s="9"/>
        <tr r="C78" s="9"/>
      </tp>
      <tp>
        <v>44316</v>
        <stp/>
        <stp>StudyData</stp>
        <stp>EP</stp>
        <stp>Bar</stp>
        <stp/>
        <stp>Time</stp>
        <stp>ADC</stp>
        <stp>-77</stp>
        <stp>All</stp>
        <stp/>
        <stp/>
        <stp>False</stp>
        <tr r="B79" s="3"/>
        <tr r="C79" s="3"/>
        <tr r="C79" s="5"/>
        <tr r="B79" s="5"/>
        <tr r="B79" s="6"/>
        <tr r="C79" s="4"/>
        <tr r="C79" s="6"/>
        <tr r="B79" s="4"/>
        <tr r="C79" s="2"/>
        <tr r="B79" s="2"/>
        <tr r="C79" s="7"/>
        <tr r="C79" s="8"/>
        <tr r="B79" s="8"/>
        <tr r="B79" s="7"/>
        <tr r="C79" s="9"/>
        <tr r="B79" s="9"/>
      </tp>
      <tp>
        <v>44321</v>
        <stp/>
        <stp>StudyData</stp>
        <stp>EP</stp>
        <stp>Bar</stp>
        <stp/>
        <stp>Time</stp>
        <stp>ADC</stp>
        <stp>-74</stp>
        <stp>All</stp>
        <stp/>
        <stp/>
        <stp>False</stp>
        <tr r="C76" s="5"/>
        <tr r="B76" s="5"/>
        <tr r="B76" s="3"/>
        <tr r="C76" s="3"/>
        <tr r="B76" s="6"/>
        <tr r="C76" s="6"/>
        <tr r="C76" s="4"/>
        <tr r="B76" s="4"/>
        <tr r="C76" s="7"/>
        <tr r="B76" s="2"/>
        <tr r="B76" s="8"/>
        <tr r="C76" s="2"/>
        <tr r="B76" s="7"/>
        <tr r="C76" s="8"/>
        <tr r="C76" s="9"/>
        <tr r="B76" s="9"/>
      </tp>
      <tp>
        <v>44320</v>
        <stp/>
        <stp>StudyData</stp>
        <stp>EP</stp>
        <stp>Bar</stp>
        <stp/>
        <stp>Time</stp>
        <stp>ADC</stp>
        <stp>-75</stp>
        <stp>All</stp>
        <stp/>
        <stp/>
        <stp>False</stp>
        <tr r="C77" s="3"/>
        <tr r="B77" s="3"/>
        <tr r="C77" s="5"/>
        <tr r="B77" s="5"/>
        <tr r="C77" s="6"/>
        <tr r="B77" s="4"/>
        <tr r="C77" s="4"/>
        <tr r="B77" s="6"/>
        <tr r="C77" s="8"/>
        <tr r="C77" s="2"/>
        <tr r="B77" s="2"/>
        <tr r="B77" s="8"/>
        <tr r="C77" s="7"/>
        <tr r="B77" s="7"/>
        <tr r="B77" s="9"/>
        <tr r="C77" s="9"/>
      </tp>
      <tp>
        <v>44323</v>
        <stp/>
        <stp>StudyData</stp>
        <stp>EP</stp>
        <stp>Bar</stp>
        <stp/>
        <stp>Time</stp>
        <stp>ADC</stp>
        <stp>-72</stp>
        <stp>All</stp>
        <stp/>
        <stp/>
        <stp>False</stp>
        <tr r="C74" s="3"/>
        <tr r="C74" s="5"/>
        <tr r="B74" s="3"/>
        <tr r="B74" s="5"/>
        <tr r="B74" s="2"/>
        <tr r="B74" s="6"/>
        <tr r="C74" s="4"/>
        <tr r="C74" s="6"/>
        <tr r="C74" s="2"/>
        <tr r="B74" s="4"/>
        <tr r="B74" s="8"/>
        <tr r="B74" s="7"/>
        <tr r="C74" s="8"/>
        <tr r="C74" s="7"/>
        <tr r="C74" s="9"/>
        <tr r="B74" s="9"/>
      </tp>
      <tp>
        <v>44322</v>
        <stp/>
        <stp>StudyData</stp>
        <stp>EP</stp>
        <stp>Bar</stp>
        <stp/>
        <stp>Time</stp>
        <stp>ADC</stp>
        <stp>-73</stp>
        <stp>All</stp>
        <stp/>
        <stp/>
        <stp>False</stp>
        <tr r="C75" s="3"/>
        <tr r="B75" s="3"/>
        <tr r="C75" s="5"/>
        <tr r="B75" s="5"/>
        <tr r="B75" s="6"/>
        <tr r="C75" s="6"/>
        <tr r="C75" s="4"/>
        <tr r="B75" s="4"/>
        <tr r="C75" s="7"/>
        <tr r="C75" s="8"/>
        <tr r="B75" s="2"/>
        <tr r="B75" s="8"/>
        <tr r="C75" s="2"/>
        <tr r="B75" s="7"/>
        <tr r="B75" s="9"/>
        <tr r="C75" s="9"/>
      </tp>
      <tp>
        <v>44327</v>
        <stp/>
        <stp>StudyData</stp>
        <stp>EP</stp>
        <stp>Bar</stp>
        <stp/>
        <stp>Time</stp>
        <stp>ADC</stp>
        <stp>-70</stp>
        <stp>All</stp>
        <stp/>
        <stp/>
        <stp>False</stp>
        <tr r="B72" s="5"/>
        <tr r="B72" s="3"/>
        <tr r="C72" s="3"/>
        <tr r="C72" s="5"/>
        <tr r="B72" s="6"/>
        <tr r="C72" s="6"/>
        <tr r="C72" s="4"/>
        <tr r="B72" s="4"/>
        <tr r="B72" s="2"/>
        <tr r="C72" s="2"/>
        <tr r="B72" s="8"/>
        <tr r="C72" s="8"/>
        <tr r="B72" s="7"/>
        <tr r="C72" s="7"/>
        <tr r="B72" s="9"/>
        <tr r="C72" s="9"/>
      </tp>
      <tp>
        <v>44326</v>
        <stp/>
        <stp>StudyData</stp>
        <stp>EP</stp>
        <stp>Bar</stp>
        <stp/>
        <stp>Time</stp>
        <stp>ADC</stp>
        <stp>-71</stp>
        <stp>All</stp>
        <stp/>
        <stp/>
        <stp>False</stp>
        <tr r="B73" s="5"/>
        <tr r="C73" s="3"/>
        <tr r="C73" s="5"/>
        <tr r="B73" s="3"/>
        <tr r="C73" s="4"/>
        <tr r="C73" s="6"/>
        <tr r="B73" s="4"/>
        <tr r="B73" s="6"/>
        <tr r="C73" s="8"/>
        <tr r="B73" s="2"/>
        <tr r="C73" s="2"/>
        <tr r="B73" s="7"/>
        <tr r="C73" s="7"/>
        <tr r="B73" s="8"/>
        <tr r="B73" s="9"/>
        <tr r="C73" s="9"/>
      </tp>
      <tp>
        <v>44358</v>
        <stp/>
        <stp>StudyData</stp>
        <stp>EP</stp>
        <stp>Bar</stp>
        <stp/>
        <stp>Time</stp>
        <stp>ADC</stp>
        <stp>-48</stp>
        <stp>All</stp>
        <stp/>
        <stp/>
        <stp>False</stp>
        <tr r="C50" s="3"/>
        <tr r="B50" s="5"/>
        <tr r="C50" s="5"/>
        <tr r="B50" s="3"/>
        <tr r="B50" s="4"/>
        <tr r="C50" s="6"/>
        <tr r="B50" s="6"/>
        <tr r="C50" s="4"/>
        <tr r="C50" s="2"/>
        <tr r="B50" s="7"/>
        <tr r="C50" s="7"/>
        <tr r="B50" s="2"/>
        <tr r="B50" s="8"/>
        <tr r="C50" s="8"/>
        <tr r="B50" s="9"/>
        <tr r="C50" s="9"/>
      </tp>
      <tp>
        <v>44357</v>
        <stp/>
        <stp>StudyData</stp>
        <stp>EP</stp>
        <stp>Bar</stp>
        <stp/>
        <stp>Time</stp>
        <stp>ADC</stp>
        <stp>-49</stp>
        <stp>All</stp>
        <stp/>
        <stp/>
        <stp>False</stp>
        <tr r="C51" s="3"/>
        <tr r="B51" s="5"/>
        <tr r="B51" s="3"/>
        <tr r="C51" s="5"/>
        <tr r="B51" s="4"/>
        <tr r="C51" s="4"/>
        <tr r="B51" s="6"/>
        <tr r="C51" s="6"/>
        <tr r="C51" s="2"/>
        <tr r="C51" s="8"/>
        <tr r="B51" s="2"/>
        <tr r="B51" s="8"/>
        <tr r="C51" s="7"/>
        <tr r="B51" s="7"/>
        <tr r="B51" s="9"/>
        <tr r="C51" s="9"/>
      </tp>
      <tp>
        <v>44362</v>
        <stp/>
        <stp>StudyData</stp>
        <stp>EP</stp>
        <stp>Bar</stp>
        <stp/>
        <stp>Time</stp>
        <stp>ADC</stp>
        <stp>-46</stp>
        <stp>All</stp>
        <stp/>
        <stp/>
        <stp>False</stp>
        <tr r="B48" s="5"/>
        <tr r="C48" s="5"/>
        <tr r="B48" s="3"/>
        <tr r="C48" s="3"/>
        <tr r="C48" s="4"/>
        <tr r="C48" s="6"/>
        <tr r="B48" s="4"/>
        <tr r="B48" s="6"/>
        <tr r="C48" s="8"/>
        <tr r="C48" s="2"/>
        <tr r="B48" s="8"/>
        <tr r="C48" s="7"/>
        <tr r="B48" s="2"/>
        <tr r="B48" s="7"/>
        <tr r="C48" s="9"/>
        <tr r="B48" s="9"/>
      </tp>
      <tp>
        <v>44361</v>
        <stp/>
        <stp>StudyData</stp>
        <stp>EP</stp>
        <stp>Bar</stp>
        <stp/>
        <stp>Time</stp>
        <stp>ADC</stp>
        <stp>-47</stp>
        <stp>All</stp>
        <stp/>
        <stp/>
        <stp>False</stp>
        <tr r="C49" s="3"/>
        <tr r="B49" s="5"/>
        <tr r="B49" s="3"/>
        <tr r="C49" s="5"/>
        <tr r="B49" s="6"/>
        <tr r="C49" s="6"/>
        <tr r="C49" s="4"/>
        <tr r="B49" s="4"/>
        <tr r="C49" s="2"/>
        <tr r="B49" s="2"/>
        <tr r="C49" s="7"/>
        <tr r="B49" s="8"/>
        <tr r="C49" s="8"/>
        <tr r="B49" s="7"/>
        <tr r="C49" s="9"/>
        <tr r="B49" s="9"/>
      </tp>
      <tp>
        <v>44364</v>
        <stp/>
        <stp>StudyData</stp>
        <stp>EP</stp>
        <stp>Bar</stp>
        <stp/>
        <stp>Time</stp>
        <stp>ADC</stp>
        <stp>-44</stp>
        <stp>All</stp>
        <stp/>
        <stp/>
        <stp>False</stp>
        <tr r="B46" s="3"/>
        <tr r="C46" s="3"/>
        <tr r="B46" s="5"/>
        <tr r="C46" s="5"/>
        <tr r="B46" s="4"/>
        <tr r="B46" s="6"/>
        <tr r="C46" s="6"/>
        <tr r="C46" s="4"/>
        <tr r="B46" s="2"/>
        <tr r="B46" s="7"/>
        <tr r="C46" s="8"/>
        <tr r="C46" s="2"/>
        <tr r="C46" s="7"/>
        <tr r="B46" s="8"/>
        <tr r="C46" s="9"/>
        <tr r="B46" s="9"/>
      </tp>
      <tp>
        <v>44363</v>
        <stp/>
        <stp>StudyData</stp>
        <stp>EP</stp>
        <stp>Bar</stp>
        <stp/>
        <stp>Time</stp>
        <stp>ADC</stp>
        <stp>-45</stp>
        <stp>All</stp>
        <stp/>
        <stp/>
        <stp>False</stp>
        <tr r="C47" s="5"/>
        <tr r="B47" s="3"/>
        <tr r="B47" s="5"/>
        <tr r="C47" s="3"/>
        <tr r="B47" s="6"/>
        <tr r="B47" s="4"/>
        <tr r="C47" s="4"/>
        <tr r="C47" s="6"/>
        <tr r="B47" s="2"/>
        <tr r="C47" s="8"/>
        <tr r="C47" s="2"/>
        <tr r="B47" s="7"/>
        <tr r="B47" s="8"/>
        <tr r="C47" s="7"/>
        <tr r="B47" s="9"/>
        <tr r="C47" s="9"/>
      </tp>
      <tp>
        <v>44368</v>
        <stp/>
        <stp>StudyData</stp>
        <stp>EP</stp>
        <stp>Bar</stp>
        <stp/>
        <stp>Time</stp>
        <stp>ADC</stp>
        <stp>-42</stp>
        <stp>All</stp>
        <stp/>
        <stp/>
        <stp>False</stp>
        <tr r="C44" s="5"/>
        <tr r="B44" s="5"/>
        <tr r="B44" s="3"/>
        <tr r="C44" s="3"/>
        <tr r="B44" s="4"/>
        <tr r="B44" s="6"/>
        <tr r="C44" s="4"/>
        <tr r="C44" s="6"/>
        <tr r="B44" s="7"/>
        <tr r="B44" s="8"/>
        <tr r="C44" s="8"/>
        <tr r="C44" s="2"/>
        <tr r="B44" s="2"/>
        <tr r="C44" s="7"/>
        <tr r="B44" s="9"/>
        <tr r="C44" s="9"/>
      </tp>
      <tp>
        <v>44365</v>
        <stp/>
        <stp>StudyData</stp>
        <stp>EP</stp>
        <stp>Bar</stp>
        <stp/>
        <stp>Time</stp>
        <stp>ADC</stp>
        <stp>-43</stp>
        <stp>All</stp>
        <stp/>
        <stp/>
        <stp>False</stp>
        <tr r="B45" s="3"/>
        <tr r="C45" s="3"/>
        <tr r="B45" s="5"/>
        <tr r="C45" s="5"/>
        <tr r="C45" s="4"/>
        <tr r="B45" s="6"/>
        <tr r="B45" s="4"/>
        <tr r="C45" s="6"/>
        <tr r="C45" s="8"/>
        <tr r="B45" s="7"/>
        <tr r="B45" s="2"/>
        <tr r="C45" s="7"/>
        <tr r="B45" s="8"/>
        <tr r="C45" s="2"/>
        <tr r="B45" s="9"/>
        <tr r="C45" s="9"/>
      </tp>
      <tp>
        <v>44370</v>
        <stp/>
        <stp>StudyData</stp>
        <stp>EP</stp>
        <stp>Bar</stp>
        <stp/>
        <stp>Time</stp>
        <stp>ADC</stp>
        <stp>-40</stp>
        <stp>All</stp>
        <stp/>
        <stp/>
        <stp>False</stp>
        <tr r="C42" s="5"/>
        <tr r="B42" s="5"/>
        <tr r="B42" s="3"/>
        <tr r="C42" s="3"/>
        <tr r="C42" s="2"/>
        <tr r="B42" s="6"/>
        <tr r="C42" s="6"/>
        <tr r="B42" s="2"/>
        <tr r="B42" s="4"/>
        <tr r="C42" s="4"/>
        <tr r="B42" s="8"/>
        <tr r="B42" s="7"/>
        <tr r="C42" s="8"/>
        <tr r="C42" s="7"/>
        <tr r="C42" s="9"/>
        <tr r="B42" s="9"/>
      </tp>
      <tp>
        <v>44369</v>
        <stp/>
        <stp>StudyData</stp>
        <stp>EP</stp>
        <stp>Bar</stp>
        <stp/>
        <stp>Time</stp>
        <stp>ADC</stp>
        <stp>-41</stp>
        <stp>All</stp>
        <stp/>
        <stp/>
        <stp>False</stp>
        <tr r="B43" s="3"/>
        <tr r="C43" s="5"/>
        <tr r="B43" s="5"/>
        <tr r="C43" s="3"/>
        <tr r="C43" s="6"/>
        <tr r="B43" s="6"/>
        <tr r="B43" s="4"/>
        <tr r="C43" s="4"/>
        <tr r="C43" s="2"/>
        <tr r="C43" s="8"/>
        <tr r="B43" s="2"/>
        <tr r="C43" s="7"/>
        <tr r="B43" s="7"/>
        <tr r="B43" s="8"/>
        <tr r="C43" s="9"/>
        <tr r="B43" s="9"/>
      </tp>
      <tp>
        <v>44343</v>
        <stp/>
        <stp>StudyData</stp>
        <stp>EP</stp>
        <stp>Bar</stp>
        <stp/>
        <stp>Time</stp>
        <stp>ADC</stp>
        <stp>-58</stp>
        <stp>All</stp>
        <stp/>
        <stp/>
        <stp>False</stp>
        <tr r="C60" s="3"/>
        <tr r="B60" s="3"/>
        <tr r="C60" s="5"/>
        <tr r="B60" s="5"/>
        <tr r="C60" s="6"/>
        <tr r="B60" s="6"/>
        <tr r="C60" s="4"/>
        <tr r="B60" s="4"/>
        <tr r="B60" s="2"/>
        <tr r="C60" s="8"/>
        <tr r="B60" s="7"/>
        <tr r="C60" s="2"/>
        <tr r="B60" s="8"/>
        <tr r="C60" s="7"/>
        <tr r="C60" s="9"/>
        <tr r="B60" s="9"/>
      </tp>
      <tp>
        <v>44342</v>
        <stp/>
        <stp>StudyData</stp>
        <stp>EP</stp>
        <stp>Bar</stp>
        <stp/>
        <stp>Time</stp>
        <stp>ADC</stp>
        <stp>-59</stp>
        <stp>All</stp>
        <stp/>
        <stp/>
        <stp>False</stp>
        <tr r="B61" s="3"/>
        <tr r="C61" s="3"/>
        <tr r="C61" s="5"/>
        <tr r="B61" s="5"/>
        <tr r="B61" s="4"/>
        <tr r="C61" s="4"/>
        <tr r="C61" s="2"/>
        <tr r="B61" s="6"/>
        <tr r="C61" s="6"/>
        <tr r="B61" s="2"/>
        <tr r="B61" s="8"/>
        <tr r="C61" s="8"/>
        <tr r="C61" s="7"/>
        <tr r="B61" s="7"/>
        <tr r="C61" s="9"/>
        <tr r="B61" s="9"/>
      </tp>
      <tp>
        <v>44348</v>
        <stp/>
        <stp>StudyData</stp>
        <stp>EP</stp>
        <stp>Bar</stp>
        <stp/>
        <stp>Time</stp>
        <stp>ADC</stp>
        <stp>-56</stp>
        <stp>All</stp>
        <stp/>
        <stp/>
        <stp>False</stp>
        <tr r="B58" s="5"/>
        <tr r="C58" s="5"/>
        <tr r="B58" s="3"/>
        <tr r="C58" s="3"/>
        <tr r="B58" s="6"/>
        <tr r="C58" s="4"/>
        <tr r="C58" s="2"/>
        <tr r="C58" s="6"/>
        <tr r="B58" s="4"/>
        <tr r="B58" s="2"/>
        <tr r="B58" s="8"/>
        <tr r="C58" s="8"/>
        <tr r="B58" s="7"/>
        <tr r="C58" s="7"/>
        <tr r="C58" s="9"/>
        <tr r="B58" s="9"/>
      </tp>
      <tp>
        <v>44344</v>
        <stp/>
        <stp>StudyData</stp>
        <stp>EP</stp>
        <stp>Bar</stp>
        <stp/>
        <stp>Time</stp>
        <stp>ADC</stp>
        <stp>-57</stp>
        <stp>All</stp>
        <stp/>
        <stp/>
        <stp>False</stp>
        <tr r="C59" s="3"/>
        <tr r="C59" s="5"/>
        <tr r="B59" s="5"/>
        <tr r="B59" s="3"/>
        <tr r="C59" s="4"/>
        <tr r="B59" s="4"/>
        <tr r="C59" s="6"/>
        <tr r="C59" s="2"/>
        <tr r="B59" s="6"/>
        <tr r="C59" s="7"/>
        <tr r="C59" s="8"/>
        <tr r="B59" s="2"/>
        <tr r="B59" s="8"/>
        <tr r="B59" s="7"/>
        <tr r="B59" s="9"/>
        <tr r="C59" s="9"/>
      </tp>
      <tp>
        <v>44350</v>
        <stp/>
        <stp>StudyData</stp>
        <stp>EP</stp>
        <stp>Bar</stp>
        <stp/>
        <stp>Time</stp>
        <stp>ADC</stp>
        <stp>-54</stp>
        <stp>All</stp>
        <stp/>
        <stp/>
        <stp>False</stp>
        <tr r="B56" s="5"/>
        <tr r="C56" s="3"/>
        <tr r="B56" s="3"/>
        <tr r="C56" s="5"/>
        <tr r="B56" s="2"/>
        <tr r="C56" s="6"/>
        <tr r="B56" s="4"/>
        <tr r="C56" s="2"/>
        <tr r="C56" s="4"/>
        <tr r="B56" s="6"/>
        <tr r="C56" s="7"/>
        <tr r="B56" s="7"/>
        <tr r="C56" s="8"/>
        <tr r="B56" s="8"/>
        <tr r="B56" s="9"/>
        <tr r="C56" s="9"/>
      </tp>
      <tp>
        <v>44349</v>
        <stp/>
        <stp>StudyData</stp>
        <stp>EP</stp>
        <stp>Bar</stp>
        <stp/>
        <stp>Time</stp>
        <stp>ADC</stp>
        <stp>-55</stp>
        <stp>All</stp>
        <stp/>
        <stp/>
        <stp>False</stp>
        <tr r="C57" s="5"/>
        <tr r="B57" s="3"/>
        <tr r="B57" s="5"/>
        <tr r="C57" s="3"/>
        <tr r="C57" s="4"/>
        <tr r="C57" s="6"/>
        <tr r="B57" s="4"/>
        <tr r="B57" s="6"/>
        <tr r="C57" s="2"/>
        <tr r="B57" s="7"/>
        <tr r="B57" s="2"/>
        <tr r="C57" s="7"/>
        <tr r="C57" s="8"/>
        <tr r="B57" s="8"/>
        <tr r="C57" s="9"/>
        <tr r="B57" s="9"/>
      </tp>
      <tp>
        <v>44354</v>
        <stp/>
        <stp>StudyData</stp>
        <stp>EP</stp>
        <stp>Bar</stp>
        <stp/>
        <stp>Time</stp>
        <stp>ADC</stp>
        <stp>-52</stp>
        <stp>All</stp>
        <stp/>
        <stp/>
        <stp>False</stp>
        <tr r="B54" s="5"/>
        <tr r="C54" s="5"/>
        <tr r="B54" s="3"/>
        <tr r="C54" s="3"/>
        <tr r="C54" s="4"/>
        <tr r="C54" s="6"/>
        <tr r="B54" s="2"/>
        <tr r="C54" s="2"/>
        <tr r="B54" s="4"/>
        <tr r="B54" s="6"/>
        <tr r="B54" s="7"/>
        <tr r="C54" s="8"/>
        <tr r="C54" s="7"/>
        <tr r="B54" s="8"/>
        <tr r="C54" s="9"/>
        <tr r="B54" s="9"/>
      </tp>
      <tp>
        <v>44351</v>
        <stp/>
        <stp>StudyData</stp>
        <stp>EP</stp>
        <stp>Bar</stp>
        <stp/>
        <stp>Time</stp>
        <stp>ADC</stp>
        <stp>-53</stp>
        <stp>All</stp>
        <stp/>
        <stp/>
        <stp>False</stp>
        <tr r="C55" s="3"/>
        <tr r="B55" s="5"/>
        <tr r="C55" s="5"/>
        <tr r="B55" s="3"/>
        <tr r="C55" s="6"/>
        <tr r="B55" s="6"/>
        <tr r="B55" s="4"/>
        <tr r="C55" s="4"/>
        <tr r="C55" s="8"/>
        <tr r="B55" s="7"/>
        <tr r="B55" s="2"/>
        <tr r="B55" s="8"/>
        <tr r="C55" s="2"/>
        <tr r="C55" s="7"/>
        <tr r="B55" s="9"/>
        <tr r="C55" s="9"/>
      </tp>
      <tp>
        <v>44356</v>
        <stp/>
        <stp>StudyData</stp>
        <stp>EP</stp>
        <stp>Bar</stp>
        <stp/>
        <stp>Time</stp>
        <stp>ADC</stp>
        <stp>-50</stp>
        <stp>All</stp>
        <stp/>
        <stp/>
        <stp>False</stp>
        <tr r="C52" s="5"/>
        <tr r="B52" s="5"/>
        <tr r="B52" s="3"/>
        <tr r="C52" s="3"/>
        <tr r="C52" s="6"/>
        <tr r="B52" s="6"/>
        <tr r="C52" s="4"/>
        <tr r="B52" s="2"/>
        <tr r="B52" s="4"/>
        <tr r="C52" s="2"/>
        <tr r="C52" s="8"/>
        <tr r="C52" s="7"/>
        <tr r="B52" s="8"/>
        <tr r="B52" s="7"/>
        <tr r="C52" s="9"/>
        <tr r="B52" s="9"/>
      </tp>
      <tp>
        <v>44355</v>
        <stp/>
        <stp>StudyData</stp>
        <stp>EP</stp>
        <stp>Bar</stp>
        <stp/>
        <stp>Time</stp>
        <stp>ADC</stp>
        <stp>-51</stp>
        <stp>All</stp>
        <stp/>
        <stp/>
        <stp>False</stp>
        <tr r="C53" s="3"/>
        <tr r="C53" s="5"/>
        <tr r="B53" s="3"/>
        <tr r="B53" s="5"/>
        <tr r="B53" s="6"/>
        <tr r="B53" s="4"/>
        <tr r="C53" s="6"/>
        <tr r="C53" s="4"/>
        <tr r="C53" s="7"/>
        <tr r="B53" s="8"/>
        <tr r="C53" s="2"/>
        <tr r="C53" s="8"/>
        <tr r="B53" s="7"/>
        <tr r="B53" s="2"/>
        <tr r="C53" s="9"/>
        <tr r="B53" s="9"/>
      </tp>
      <tp>
        <v>44389</v>
        <stp/>
        <stp>StudyData</stp>
        <stp>EP</stp>
        <stp>Bar</stp>
        <stp/>
        <stp>Time</stp>
        <stp>ADC</stp>
        <stp>-28</stp>
        <stp>All</stp>
        <stp/>
        <stp/>
        <stp>False</stp>
        <tr r="B30" s="5"/>
        <tr r="B30" s="3"/>
        <tr r="C30" s="5"/>
        <tr r="C30" s="3"/>
        <tr r="C30" s="6"/>
        <tr r="B30" s="6"/>
        <tr r="C30" s="4"/>
        <tr r="B30" s="4"/>
        <tr r="C30" s="2"/>
        <tr r="B30" s="2"/>
        <tr r="C30" s="7"/>
        <tr r="C30" s="8"/>
        <tr r="B30" s="7"/>
        <tr r="B30" s="8"/>
        <tr r="B30" s="9"/>
        <tr r="C30" s="9"/>
      </tp>
      <tp>
        <v>44386</v>
        <stp/>
        <stp>StudyData</stp>
        <stp>EP</stp>
        <stp>Bar</stp>
        <stp/>
        <stp>Time</stp>
        <stp>ADC</stp>
        <stp>-29</stp>
        <stp>All</stp>
        <stp/>
        <stp/>
        <stp>False</stp>
        <tr r="B31" s="3"/>
        <tr r="C31" s="3"/>
        <tr r="B31" s="5"/>
        <tr r="C31" s="5"/>
        <tr r="C31" s="4"/>
        <tr r="C31" s="6"/>
        <tr r="B31" s="6"/>
        <tr r="B31" s="4"/>
        <tr r="B31" s="8"/>
        <tr r="B31" s="7"/>
        <tr r="C31" s="2"/>
        <tr r="C31" s="7"/>
        <tr r="C31" s="8"/>
        <tr r="B31" s="2"/>
        <tr r="C31" s="9"/>
        <tr r="B31" s="9"/>
      </tp>
      <tp>
        <v>44391</v>
        <stp/>
        <stp>StudyData</stp>
        <stp>EP</stp>
        <stp>Bar</stp>
        <stp/>
        <stp>Time</stp>
        <stp>ADC</stp>
        <stp>-26</stp>
        <stp>All</stp>
        <stp/>
        <stp/>
        <stp>False</stp>
        <tr r="C28" s="5"/>
        <tr r="C28" s="3"/>
        <tr r="B28" s="3"/>
        <tr r="B28" s="5"/>
        <tr r="B28" s="4"/>
        <tr r="B28" s="6"/>
        <tr r="C28" s="4"/>
        <tr r="C28" s="6"/>
        <tr r="B28" s="8"/>
        <tr r="C28" s="2"/>
        <tr r="B28" s="2"/>
        <tr r="C28" s="8"/>
        <tr r="C28" s="7"/>
        <tr r="B28" s="7"/>
        <tr r="C28" s="9"/>
        <tr r="B28" s="9"/>
      </tp>
      <tp>
        <v>44390</v>
        <stp/>
        <stp>StudyData</stp>
        <stp>EP</stp>
        <stp>Bar</stp>
        <stp/>
        <stp>Time</stp>
        <stp>ADC</stp>
        <stp>-27</stp>
        <stp>All</stp>
        <stp/>
        <stp/>
        <stp>False</stp>
        <tr r="C29" s="3"/>
        <tr r="B29" s="3"/>
        <tr r="C29" s="5"/>
        <tr r="B29" s="5"/>
        <tr r="C29" s="6"/>
        <tr r="B29" s="4"/>
        <tr r="B29" s="6"/>
        <tr r="C29" s="4"/>
        <tr r="B29" s="2"/>
        <tr r="C29" s="7"/>
        <tr r="C29" s="8"/>
        <tr r="B29" s="8"/>
        <tr r="C29" s="2"/>
        <tr r="B29" s="7"/>
        <tr r="C29" s="9"/>
        <tr r="B29" s="9"/>
      </tp>
      <tp>
        <v>44393</v>
        <stp/>
        <stp>StudyData</stp>
        <stp>EP</stp>
        <stp>Bar</stp>
        <stp/>
        <stp>Time</stp>
        <stp>ADC</stp>
        <stp>-24</stp>
        <stp>All</stp>
        <stp/>
        <stp/>
        <stp>False</stp>
        <tr r="B26" s="5"/>
        <tr r="C26" s="3"/>
        <tr r="C26" s="5"/>
        <tr r="B26" s="3"/>
        <tr r="B26" s="4"/>
        <tr r="C26" s="6"/>
        <tr r="B26" s="6"/>
        <tr r="C26" s="4"/>
        <tr r="B26" s="2"/>
        <tr r="B26" s="8"/>
        <tr r="B26" s="7"/>
        <tr r="C26" s="7"/>
        <tr r="C26" s="8"/>
        <tr r="C26" s="2"/>
        <tr r="B26" s="9"/>
        <tr r="C26" s="9"/>
      </tp>
      <tp>
        <v>44392</v>
        <stp/>
        <stp>StudyData</stp>
        <stp>EP</stp>
        <stp>Bar</stp>
        <stp/>
        <stp>Time</stp>
        <stp>ADC</stp>
        <stp>-25</stp>
        <stp>All</stp>
        <stp/>
        <stp/>
        <stp>False</stp>
        <tr r="B27" s="3"/>
        <tr r="B27" s="5"/>
        <tr r="C27" s="3"/>
        <tr r="C27" s="5"/>
        <tr r="B27" s="4"/>
        <tr r="C27" s="6"/>
        <tr r="C27" s="4"/>
        <tr r="B27" s="6"/>
        <tr r="C27" s="8"/>
        <tr r="C27" s="2"/>
        <tr r="B27" s="2"/>
        <tr r="B27" s="7"/>
        <tr r="B27" s="8"/>
        <tr r="C27" s="7"/>
        <tr r="B27" s="9"/>
        <tr r="C27" s="9"/>
      </tp>
      <tp>
        <v>44397</v>
        <stp/>
        <stp>StudyData</stp>
        <stp>EP</stp>
        <stp>Bar</stp>
        <stp/>
        <stp>Time</stp>
        <stp>ADC</stp>
        <stp>-22</stp>
        <stp>All</stp>
        <stp/>
        <stp/>
        <stp>False</stp>
        <tr r="C24" s="3"/>
        <tr r="B24" s="3"/>
        <tr r="C24" s="5"/>
        <tr r="B24" s="5"/>
        <tr r="B24" s="4"/>
        <tr r="C24" s="6"/>
        <tr r="B24" s="6"/>
        <tr r="C24" s="4"/>
        <tr r="B24" s="2"/>
        <tr r="C24" s="2"/>
        <tr r="B24" s="7"/>
        <tr r="C24" s="7"/>
        <tr r="B24" s="8"/>
        <tr r="C24" s="8"/>
        <tr r="B24" s="9"/>
        <tr r="C24" s="9"/>
      </tp>
      <tp>
        <v>44396</v>
        <stp/>
        <stp>StudyData</stp>
        <stp>EP</stp>
        <stp>Bar</stp>
        <stp/>
        <stp>Time</stp>
        <stp>ADC</stp>
        <stp>-23</stp>
        <stp>All</stp>
        <stp/>
        <stp/>
        <stp>False</stp>
        <tr r="C25" s="5"/>
        <tr r="B25" s="5"/>
        <tr r="B25" s="3"/>
        <tr r="C25" s="3"/>
        <tr r="B25" s="6"/>
        <tr r="C25" s="6"/>
        <tr r="C25" s="2"/>
        <tr r="C25" s="4"/>
        <tr r="B25" s="4"/>
        <tr r="C25" s="7"/>
        <tr r="B25" s="7"/>
        <tr r="B25" s="2"/>
        <tr r="B25" s="8"/>
        <tr r="C25" s="8"/>
        <tr r="C25" s="9"/>
        <tr r="B25" s="9"/>
      </tp>
      <tp>
        <v>44399</v>
        <stp/>
        <stp>StudyData</stp>
        <stp>EP</stp>
        <stp>Bar</stp>
        <stp/>
        <stp>Time</stp>
        <stp>ADC</stp>
        <stp>-20</stp>
        <stp>All</stp>
        <stp/>
        <stp/>
        <stp>False</stp>
        <tr r="B22" s="3"/>
        <tr r="B22" s="5"/>
        <tr r="C22" s="3"/>
        <tr r="C22" s="5"/>
        <tr r="B22" s="6"/>
        <tr r="B22" s="2"/>
        <tr r="C22" s="4"/>
        <tr r="B22" s="4"/>
        <tr r="C22" s="6"/>
        <tr r="C22" s="2"/>
        <tr r="B22" s="8"/>
        <tr r="B22" s="7"/>
        <tr r="C22" s="8"/>
        <tr r="C22" s="7"/>
        <tr r="B22" s="9"/>
        <tr r="C22" s="9"/>
      </tp>
      <tp>
        <v>44398</v>
        <stp/>
        <stp>StudyData</stp>
        <stp>EP</stp>
        <stp>Bar</stp>
        <stp/>
        <stp>Time</stp>
        <stp>ADC</stp>
        <stp>-21</stp>
        <stp>All</stp>
        <stp/>
        <stp/>
        <stp>False</stp>
        <tr r="B23" s="3"/>
        <tr r="C23" s="5"/>
        <tr r="B23" s="5"/>
        <tr r="C23" s="3"/>
        <tr r="C23" s="6"/>
        <tr r="B23" s="4"/>
        <tr r="C23" s="4"/>
        <tr r="B23" s="6"/>
        <tr r="C23" s="2"/>
        <tr r="B23" s="7"/>
        <tr r="B23" s="2"/>
        <tr r="C23" s="8"/>
        <tr r="C23" s="7"/>
        <tr r="B23" s="8"/>
        <tr r="B23" s="9"/>
        <tr r="C23" s="9"/>
      </tp>
      <tp>
        <v>44372</v>
        <stp/>
        <stp>StudyData</stp>
        <stp>EP</stp>
        <stp>Bar</stp>
        <stp/>
        <stp>Time</stp>
        <stp>ADC</stp>
        <stp>-38</stp>
        <stp>All</stp>
        <stp/>
        <stp/>
        <stp>False</stp>
        <tr r="B40" s="3"/>
        <tr r="B40" s="5"/>
        <tr r="C40" s="3"/>
        <tr r="C40" s="5"/>
        <tr r="B40" s="4"/>
        <tr r="C40" s="6"/>
        <tr r="B40" s="6"/>
        <tr r="C40" s="4"/>
        <tr r="B40" s="2"/>
        <tr r="C40" s="8"/>
        <tr r="B40" s="8"/>
        <tr r="B40" s="7"/>
        <tr r="C40" s="2"/>
        <tr r="C40" s="7"/>
        <tr r="C40" s="9"/>
        <tr r="B40" s="9"/>
      </tp>
      <tp>
        <v>44371</v>
        <stp/>
        <stp>StudyData</stp>
        <stp>EP</stp>
        <stp>Bar</stp>
        <stp/>
        <stp>Time</stp>
        <stp>ADC</stp>
        <stp>-39</stp>
        <stp>All</stp>
        <stp/>
        <stp/>
        <stp>False</stp>
        <tr r="C41" s="3"/>
        <tr r="C41" s="5"/>
        <tr r="B41" s="3"/>
        <tr r="B41" s="5"/>
        <tr r="C41" s="2"/>
        <tr r="B41" s="6"/>
        <tr r="C41" s="4"/>
        <tr r="B41" s="4"/>
        <tr r="C41" s="6"/>
        <tr r="C41" s="8"/>
        <tr r="B41" s="2"/>
        <tr r="C41" s="7"/>
        <tr r="B41" s="7"/>
        <tr r="B41" s="8"/>
        <tr r="B41" s="9"/>
        <tr r="C41" s="9"/>
      </tp>
      <tp>
        <v>44376</v>
        <stp/>
        <stp>StudyData</stp>
        <stp>EP</stp>
        <stp>Bar</stp>
        <stp/>
        <stp>Time</stp>
        <stp>ADC</stp>
        <stp>-36</stp>
        <stp>All</stp>
        <stp/>
        <stp/>
        <stp>False</stp>
        <tr r="B38" s="3"/>
        <tr r="C38" s="3"/>
        <tr r="C38" s="5"/>
        <tr r="B38" s="5"/>
        <tr r="C38" s="4"/>
        <tr r="C38" s="6"/>
        <tr r="B38" s="4"/>
        <tr r="B38" s="6"/>
        <tr r="B38" s="7"/>
        <tr r="B38" s="2"/>
        <tr r="C38" s="2"/>
        <tr r="B38" s="8"/>
        <tr r="C38" s="7"/>
        <tr r="C38" s="8"/>
        <tr r="C38" s="9"/>
        <tr r="B38" s="9"/>
      </tp>
      <tp>
        <v>44375</v>
        <stp/>
        <stp>StudyData</stp>
        <stp>EP</stp>
        <stp>Bar</stp>
        <stp/>
        <stp>Time</stp>
        <stp>ADC</stp>
        <stp>-37</stp>
        <stp>All</stp>
        <stp/>
        <stp/>
        <stp>False</stp>
        <tr r="B39" s="5"/>
        <tr r="C39" s="5"/>
        <tr r="B39" s="3"/>
        <tr r="C39" s="3"/>
        <tr r="B39" s="6"/>
        <tr r="B39" s="2"/>
        <tr r="C39" s="6"/>
        <tr r="C39" s="4"/>
        <tr r="B39" s="4"/>
        <tr r="C39" s="2"/>
        <tr r="B39" s="7"/>
        <tr r="C39" s="7"/>
        <tr r="B39" s="8"/>
        <tr r="C39" s="8"/>
        <tr r="C39" s="9"/>
        <tr r="B39" s="9"/>
      </tp>
      <tp>
        <v>44378</v>
        <stp/>
        <stp>StudyData</stp>
        <stp>EP</stp>
        <stp>Bar</stp>
        <stp/>
        <stp>Time</stp>
        <stp>ADC</stp>
        <stp>-34</stp>
        <stp>All</stp>
        <stp/>
        <stp/>
        <stp>False</stp>
        <tr r="B36" s="3"/>
        <tr r="B36" s="5"/>
        <tr r="C36" s="5"/>
        <tr r="C36" s="3"/>
        <tr r="B36" s="4"/>
        <tr r="B36" s="6"/>
        <tr r="C36" s="4"/>
        <tr r="C36" s="6"/>
        <tr r="C36" s="8"/>
        <tr r="B36" s="7"/>
        <tr r="B36" s="8"/>
        <tr r="C36" s="2"/>
        <tr r="C36" s="7"/>
        <tr r="B36" s="2"/>
        <tr r="B36" s="9"/>
        <tr r="C36" s="9"/>
      </tp>
      <tp>
        <v>44377</v>
        <stp/>
        <stp>StudyData</stp>
        <stp>EP</stp>
        <stp>Bar</stp>
        <stp/>
        <stp>Time</stp>
        <stp>ADC</stp>
        <stp>-35</stp>
        <stp>All</stp>
        <stp/>
        <stp/>
        <stp>False</stp>
        <tr r="C37" s="5"/>
        <tr r="C37" s="3"/>
        <tr r="B37" s="5"/>
        <tr r="B37" s="3"/>
        <tr r="B37" s="4"/>
        <tr r="B37" s="6"/>
        <tr r="C37" s="4"/>
        <tr r="C37" s="6"/>
        <tr r="C37" s="2"/>
        <tr r="C37" s="8"/>
        <tr r="C37" s="7"/>
        <tr r="B37" s="8"/>
        <tr r="B37" s="2"/>
        <tr r="B37" s="7"/>
        <tr r="C37" s="9"/>
        <tr r="B37" s="9"/>
      </tp>
      <tp>
        <v>44383</v>
        <stp/>
        <stp>StudyData</stp>
        <stp>EP</stp>
        <stp>Bar</stp>
        <stp/>
        <stp>Time</stp>
        <stp>ADC</stp>
        <stp>-32</stp>
        <stp>All</stp>
        <stp/>
        <stp/>
        <stp>False</stp>
        <tr r="C34" s="3"/>
        <tr r="C34" s="5"/>
        <tr r="B34" s="3"/>
        <tr r="B34" s="5"/>
        <tr r="B34" s="6"/>
        <tr r="B34" s="4"/>
        <tr r="C34" s="4"/>
        <tr r="C34" s="6"/>
        <tr r="C34" s="2"/>
        <tr r="B34" s="8"/>
        <tr r="C34" s="7"/>
        <tr r="B34" s="2"/>
        <tr r="C34" s="8"/>
        <tr r="B34" s="7"/>
        <tr r="B34" s="9"/>
        <tr r="C34" s="9"/>
      </tp>
      <tp>
        <v>44379</v>
        <stp/>
        <stp>StudyData</stp>
        <stp>EP</stp>
        <stp>Bar</stp>
        <stp/>
        <stp>Time</stp>
        <stp>ADC</stp>
        <stp>-33</stp>
        <stp>All</stp>
        <stp/>
        <stp/>
        <stp>False</stp>
        <tr r="B35" s="5"/>
        <tr r="C35" s="3"/>
        <tr r="C35" s="5"/>
        <tr r="B35" s="3"/>
        <tr r="C35" s="6"/>
        <tr r="B35" s="4"/>
        <tr r="C35" s="4"/>
        <tr r="B35" s="6"/>
        <tr r="C35" s="2"/>
        <tr r="B35" s="2"/>
        <tr r="B35" s="7"/>
        <tr r="B35" s="8"/>
        <tr r="C35" s="7"/>
        <tr r="C35" s="8"/>
        <tr r="C35" s="9"/>
        <tr r="B35" s="9"/>
      </tp>
      <tp>
        <v>44385</v>
        <stp/>
        <stp>StudyData</stp>
        <stp>EP</stp>
        <stp>Bar</stp>
        <stp/>
        <stp>Time</stp>
        <stp>ADC</stp>
        <stp>-30</stp>
        <stp>All</stp>
        <stp/>
        <stp/>
        <stp>False</stp>
        <tr r="C32" s="5"/>
        <tr r="B32" s="3"/>
        <tr r="B32" s="5"/>
        <tr r="C32" s="3"/>
        <tr r="B32" s="4"/>
        <tr r="C32" s="6"/>
        <tr r="C32" s="4"/>
        <tr r="B32" s="6"/>
        <tr r="B32" s="8"/>
        <tr r="B32" s="2"/>
        <tr r="C32" s="2"/>
        <tr r="C32" s="7"/>
        <tr r="C32" s="8"/>
        <tr r="B32" s="7"/>
        <tr r="C32" s="9"/>
        <tr r="B32" s="9"/>
      </tp>
      <tp>
        <v>44384</v>
        <stp/>
        <stp>StudyData</stp>
        <stp>EP</stp>
        <stp>Bar</stp>
        <stp/>
        <stp>Time</stp>
        <stp>ADC</stp>
        <stp>-31</stp>
        <stp>All</stp>
        <stp/>
        <stp/>
        <stp>False</stp>
        <tr r="B33" s="5"/>
        <tr r="B33" s="3"/>
        <tr r="C33" s="5"/>
        <tr r="C33" s="3"/>
        <tr r="C33" s="6"/>
        <tr r="C33" s="4"/>
        <tr r="B33" s="4"/>
        <tr r="B33" s="6"/>
        <tr r="C33" s="2"/>
        <tr r="B33" s="2"/>
        <tr r="C33" s="7"/>
        <tr r="C33" s="8"/>
        <tr r="B33" s="7"/>
        <tr r="B33" s="8"/>
        <tr r="C33" s="9"/>
        <tr r="B33" s="9"/>
      </tp>
      <tp>
        <v>44403</v>
        <stp/>
        <stp>StudyData</stp>
        <stp>EP</stp>
        <stp>Bar</stp>
        <stp/>
        <stp>Time</stp>
        <stp>ADC</stp>
        <stp>-18</stp>
        <stp>All</stp>
        <stp/>
        <stp/>
        <stp>False</stp>
        <tr r="B20" s="3"/>
        <tr r="B20" s="5"/>
        <tr r="C20" s="3"/>
        <tr r="C20" s="5"/>
        <tr r="B20" s="4"/>
        <tr r="C20" s="4"/>
        <tr r="C20" s="6"/>
        <tr r="B20" s="6"/>
        <tr r="C20" s="2"/>
        <tr r="C20" s="7"/>
        <tr r="B20" s="2"/>
        <tr r="B20" s="8"/>
        <tr r="B20" s="7"/>
        <tr r="C20" s="8"/>
        <tr r="C20" s="9"/>
        <tr r="B20" s="9"/>
      </tp>
      <tp>
        <v>44400</v>
        <stp/>
        <stp>StudyData</stp>
        <stp>EP</stp>
        <stp>Bar</stp>
        <stp/>
        <stp>Time</stp>
        <stp>ADC</stp>
        <stp>-19</stp>
        <stp>All</stp>
        <stp/>
        <stp/>
        <stp>False</stp>
        <tr r="C21" s="3"/>
        <tr r="B21" s="3"/>
        <tr r="B21" s="5"/>
        <tr r="C21" s="5"/>
        <tr r="B21" s="2"/>
        <tr r="C21" s="2"/>
        <tr r="B21" s="6"/>
        <tr r="C21" s="4"/>
        <tr r="B21" s="4"/>
        <tr r="C21" s="6"/>
        <tr r="C21" s="7"/>
        <tr r="B21" s="7"/>
        <tr r="B21" s="8"/>
        <tr r="C21" s="8"/>
        <tr r="B21" s="9"/>
        <tr r="C21" s="9"/>
      </tp>
      <tp>
        <v>44405</v>
        <stp/>
        <stp>StudyData</stp>
        <stp>EP</stp>
        <stp>Bar</stp>
        <stp/>
        <stp>Time</stp>
        <stp>ADC</stp>
        <stp>-16</stp>
        <stp>All</stp>
        <stp/>
        <stp/>
        <stp>False</stp>
        <tr r="C18" s="5"/>
        <tr r="B18" s="5"/>
        <tr r="B18" s="3"/>
        <tr r="C18" s="3"/>
        <tr r="C18" s="2"/>
        <tr r="C18" s="6"/>
        <tr r="B18" s="2"/>
        <tr r="B18" s="4"/>
        <tr r="C18" s="4"/>
        <tr r="B18" s="6"/>
        <tr r="C18" s="7"/>
        <tr r="C18" s="8"/>
        <tr r="B18" s="8"/>
        <tr r="B18" s="7"/>
        <tr r="C18" s="9"/>
        <tr r="B18" s="9"/>
      </tp>
      <tp>
        <v>44404</v>
        <stp/>
        <stp>StudyData</stp>
        <stp>EP</stp>
        <stp>Bar</stp>
        <stp/>
        <stp>Time</stp>
        <stp>ADC</stp>
        <stp>-17</stp>
        <stp>All</stp>
        <stp/>
        <stp/>
        <stp>False</stp>
        <tr r="B19" s="3"/>
        <tr r="B19" s="5"/>
        <tr r="C19" s="5"/>
        <tr r="C19" s="3"/>
        <tr r="C19" s="6"/>
        <tr r="C19" s="4"/>
        <tr r="B19" s="6"/>
        <tr r="B19" s="4"/>
        <tr r="B19" s="7"/>
        <tr r="C19" s="8"/>
        <tr r="B19" s="8"/>
        <tr r="C19" s="7"/>
        <tr r="B19" s="2"/>
        <tr r="C19" s="2"/>
        <tr r="B19" s="9"/>
        <tr r="C19" s="9"/>
      </tp>
      <tp>
        <v>44407</v>
        <stp/>
        <stp>StudyData</stp>
        <stp>EP</stp>
        <stp>Bar</stp>
        <stp/>
        <stp>Time</stp>
        <stp>ADC</stp>
        <stp>-14</stp>
        <stp>All</stp>
        <stp/>
        <stp/>
        <stp>False</stp>
        <tr r="C16" s="3"/>
        <tr r="B16" s="5"/>
        <tr r="C16" s="5"/>
        <tr r="B16" s="3"/>
        <tr r="C16" s="6"/>
        <tr r="B16" s="6"/>
        <tr r="C16" s="4"/>
        <tr r="B16" s="4"/>
        <tr r="C16" s="2"/>
        <tr r="C16" s="7"/>
        <tr r="B16" s="7"/>
        <tr r="C16" s="8"/>
        <tr r="B16" s="2"/>
        <tr r="B16" s="8"/>
        <tr r="C16" s="9"/>
        <tr r="B16" s="9"/>
      </tp>
      <tp>
        <v>44406</v>
        <stp/>
        <stp>StudyData</stp>
        <stp>EP</stp>
        <stp>Bar</stp>
        <stp/>
        <stp>Time</stp>
        <stp>ADC</stp>
        <stp>-15</stp>
        <stp>All</stp>
        <stp/>
        <stp/>
        <stp>False</stp>
        <tr r="B17" s="5"/>
        <tr r="C17" s="5"/>
        <tr r="B17" s="3"/>
        <tr r="C17" s="3"/>
        <tr r="B17" s="2"/>
        <tr r="B17" s="6"/>
        <tr r="C17" s="4"/>
        <tr r="C17" s="6"/>
        <tr r="B17" s="4"/>
        <tr r="C17" s="7"/>
        <tr r="C17" s="8"/>
        <tr r="B17" s="8"/>
        <tr r="B17" s="7"/>
        <tr r="C17" s="2"/>
        <tr r="C17" s="9"/>
        <tr r="B17" s="9"/>
      </tp>
      <tp>
        <v>44411</v>
        <stp/>
        <stp>StudyData</stp>
        <stp>EP</stp>
        <stp>Bar</stp>
        <stp/>
        <stp>Time</stp>
        <stp>ADC</stp>
        <stp>-12</stp>
        <stp>All</stp>
        <stp/>
        <stp/>
        <stp>False</stp>
        <tr r="C14" s="5"/>
        <tr r="C14" s="3"/>
        <tr r="B14" s="3"/>
        <tr r="B14" s="5"/>
        <tr r="B14" s="6"/>
        <tr r="B14" s="4"/>
        <tr r="C14" s="4"/>
        <tr r="C14" s="2"/>
        <tr r="C14" s="6"/>
        <tr r="C14" s="8"/>
        <tr r="B14" s="8"/>
        <tr r="C14" s="7"/>
        <tr r="B14" s="7"/>
        <tr r="B14" s="2"/>
        <tr r="B14" s="9"/>
        <tr r="C14" s="9"/>
      </tp>
      <tp>
        <v>44410</v>
        <stp/>
        <stp>StudyData</stp>
        <stp>EP</stp>
        <stp>Bar</stp>
        <stp/>
        <stp>Time</stp>
        <stp>ADC</stp>
        <stp>-13</stp>
        <stp>All</stp>
        <stp/>
        <stp/>
        <stp>False</stp>
        <tr r="B15" s="3"/>
        <tr r="B15" s="5"/>
        <tr r="C15" s="3"/>
        <tr r="C15" s="5"/>
        <tr r="B15" s="4"/>
        <tr r="C15" s="4"/>
        <tr r="C15" s="6"/>
        <tr r="B15" s="6"/>
        <tr r="B15" s="2"/>
        <tr r="C15" s="2"/>
        <tr r="C15" s="8"/>
        <tr r="B15" s="7"/>
        <tr r="B15" s="8"/>
        <tr r="C15" s="7"/>
        <tr r="B15" s="9"/>
        <tr r="C15" s="9"/>
      </tp>
      <tp>
        <v>44413</v>
        <stp/>
        <stp>StudyData</stp>
        <stp>EP</stp>
        <stp>Bar</stp>
        <stp/>
        <stp>Time</stp>
        <stp>ADC</stp>
        <stp>-10</stp>
        <stp>All</stp>
        <stp/>
        <stp/>
        <stp>False</stp>
        <tr r="B12" s="3"/>
        <tr r="C12" s="3"/>
        <tr r="B12" s="5"/>
        <tr r="C12" s="5"/>
        <tr r="C12" s="2"/>
        <tr r="B12" s="6"/>
        <tr r="B12" s="4"/>
        <tr r="C12" s="6"/>
        <tr r="C12" s="4"/>
        <tr r="C12" s="8"/>
        <tr r="B12" s="2"/>
        <tr r="B12" s="8"/>
        <tr r="B12" s="7"/>
        <tr r="C12" s="7"/>
        <tr r="B12" s="9"/>
        <tr r="C12" s="9"/>
      </tp>
      <tp>
        <v>44412</v>
        <stp/>
        <stp>StudyData</stp>
        <stp>EP</stp>
        <stp>Bar</stp>
        <stp/>
        <stp>Time</stp>
        <stp>ADC</stp>
        <stp>-11</stp>
        <stp>All</stp>
        <stp/>
        <stp/>
        <stp>False</stp>
        <tr r="C13" s="3"/>
        <tr r="B13" s="5"/>
        <tr r="B13" s="3"/>
        <tr r="C13" s="5"/>
        <tr r="B13" s="6"/>
        <tr r="C13" s="2"/>
        <tr r="B13" s="4"/>
        <tr r="C13" s="4"/>
        <tr r="C13" s="6"/>
        <tr r="C13" s="7"/>
        <tr r="B13" s="2"/>
        <tr r="C13" s="8"/>
        <tr r="B13" s="7"/>
        <tr r="B13" s="8"/>
        <tr r="C13" s="9"/>
        <tr r="B13" s="9"/>
      </tp>
      <tp>
        <v>4438.25</v>
        <stp/>
        <stp>StudyData</stp>
        <stp>EP</stp>
        <stp>Bar</stp>
        <stp/>
        <stp>High</stp>
        <stp>ADC</stp>
        <stp>-7</stp>
        <stp>All</stp>
        <stp/>
        <stp/>
        <stp>TRUE</stp>
        <stp>T</stp>
        <tr r="E9" s="5"/>
        <tr r="E9" s="3"/>
        <tr r="E9" s="4"/>
        <tr r="E9" s="6"/>
        <tr r="E9" s="2"/>
        <tr r="E9" s="7"/>
        <tr r="E9" s="8"/>
        <tr r="E9" s="9"/>
      </tp>
      <tp>
        <v>4443.25</v>
        <stp/>
        <stp>StudyData</stp>
        <stp>EP</stp>
        <stp>Bar</stp>
        <stp/>
        <stp>High</stp>
        <stp>ADC</stp>
        <stp>-6</stp>
        <stp>All</stp>
        <stp/>
        <stp/>
        <stp>TRUE</stp>
        <stp>T</stp>
        <tr r="E8" s="5"/>
        <tr r="E8" s="3"/>
        <tr r="E8" s="6"/>
        <tr r="E8" s="4"/>
        <tr r="E8" s="2"/>
        <tr r="E8" s="7"/>
        <tr r="E8" s="8"/>
        <tr r="E8" s="9"/>
      </tp>
      <tp>
        <v>4456.25</v>
        <stp/>
        <stp>StudyData</stp>
        <stp>EP</stp>
        <stp>Bar</stp>
        <stp/>
        <stp>High</stp>
        <stp>ADC</stp>
        <stp>-5</stp>
        <stp>All</stp>
        <stp/>
        <stp/>
        <stp>TRUE</stp>
        <stp>T</stp>
        <tr r="E7" s="3"/>
        <tr r="E7" s="5"/>
        <tr r="E7" s="4"/>
        <tr r="E7" s="6"/>
        <tr r="E7" s="2"/>
        <tr r="E7" s="8"/>
        <tr r="E7" s="7"/>
        <tr r="E7" s="9"/>
      </tp>
      <tp>
        <v>4463.25</v>
        <stp/>
        <stp>StudyData</stp>
        <stp>EP</stp>
        <stp>Bar</stp>
        <stp/>
        <stp>High</stp>
        <stp>ADC</stp>
        <stp>-4</stp>
        <stp>All</stp>
        <stp/>
        <stp/>
        <stp>TRUE</stp>
        <stp>T</stp>
        <tr r="E6" s="3"/>
        <tr r="E6" s="5"/>
        <tr r="E6" s="2"/>
        <tr r="E6" s="4"/>
        <tr r="E6" s="6"/>
        <tr r="E6" s="8"/>
        <tr r="E6" s="7"/>
        <tr r="E6" s="9"/>
      </tp>
      <tp>
        <v>4476.5</v>
        <stp/>
        <stp>StudyData</stp>
        <stp>EP</stp>
        <stp>Bar</stp>
        <stp/>
        <stp>High</stp>
        <stp>ADC</stp>
        <stp>-3</stp>
        <stp>All</stp>
        <stp/>
        <stp/>
        <stp>TRUE</stp>
        <stp>T</stp>
        <tr r="E5" s="3"/>
        <tr r="E5" s="5"/>
        <tr r="E5" s="6"/>
        <tr r="E5" s="4"/>
        <tr r="E5" s="8"/>
        <tr r="E5" s="2"/>
        <tr r="E5" s="7"/>
        <tr r="E5" s="9"/>
      </tp>
      <tp>
        <v>4472.25</v>
        <stp/>
        <stp>StudyData</stp>
        <stp>EP</stp>
        <stp>Bar</stp>
        <stp/>
        <stp>High</stp>
        <stp>ADC</stp>
        <stp>-2</stp>
        <stp>All</stp>
        <stp/>
        <stp/>
        <stp>TRUE</stp>
        <stp>T</stp>
        <tr r="E4" s="5"/>
        <tr r="E4" s="3"/>
        <tr r="E4" s="4"/>
        <tr r="E4" s="6"/>
        <tr r="E4" s="2"/>
        <tr r="E4" s="8"/>
        <tr r="E4" s="7"/>
        <tr r="E4" s="9"/>
      </tp>
      <tp>
        <v>4449.75</v>
        <stp/>
        <stp>StudyData</stp>
        <stp>EP</stp>
        <stp>Bar</stp>
        <stp/>
        <stp>High</stp>
        <stp>ADC</stp>
        <stp>-1</stp>
        <stp>All</stp>
        <stp/>
        <stp/>
        <stp>TRUE</stp>
        <stp>T</stp>
        <tr r="E3" s="4"/>
        <tr r="E3" s="2"/>
        <tr r="E3" s="5"/>
        <tr r="E3" s="3"/>
        <tr r="E3" s="7"/>
        <tr r="E3" s="6"/>
        <tr r="E3" s="8"/>
        <tr r="E3" s="9"/>
      </tp>
      <tp>
        <v>4433.25</v>
        <stp/>
        <stp>StudyData</stp>
        <stp>EP</stp>
        <stp>Bar</stp>
        <stp/>
        <stp>High</stp>
        <stp>ADC</stp>
        <stp>-9</stp>
        <stp>All</stp>
        <stp/>
        <stp/>
        <stp>TRUE</stp>
        <stp>T</stp>
        <tr r="E11" s="5"/>
        <tr r="E11" s="3"/>
        <tr r="E11" s="4"/>
        <tr r="E11" s="2"/>
        <tr r="E11" s="6"/>
        <tr r="E11" s="7"/>
        <tr r="E11" s="8"/>
        <tr r="E11" s="9"/>
      </tp>
      <tp>
        <v>4432</v>
        <stp/>
        <stp>StudyData</stp>
        <stp>EP</stp>
        <stp>Bar</stp>
        <stp/>
        <stp>High</stp>
        <stp>ADC</stp>
        <stp>-8</stp>
        <stp>All</stp>
        <stp/>
        <stp/>
        <stp>TRUE</stp>
        <stp>T</stp>
        <tr r="E10" s="5"/>
        <tr r="E10" s="3"/>
        <tr r="E10" s="6"/>
        <tr r="E10" s="2"/>
        <tr r="E10" s="4"/>
        <tr r="E10" s="7"/>
        <tr r="E10" s="8"/>
        <tr r="E10" s="9"/>
      </tp>
      <tp>
        <v>47.363850245400002</v>
        <stp/>
        <stp>StudyData</stp>
        <stp>RMI.c1^(EP,Periods:=9,MAType:=2,mom:=1)</stp>
        <stp>Bar</stp>
        <stp/>
        <stp>Close</stp>
        <stp>ADC</stp>
        <stp>-289</stp>
        <stp>All</stp>
        <stp/>
        <stp/>
        <stp>TRUE</stp>
        <stp>T</stp>
        <tr r="H291" s="8"/>
      </tp>
      <tp>
        <v>59.894672303599997</v>
        <stp/>
        <stp>StudyData</stp>
        <stp>RMI.c1^(EP,Periods:=9,MAType:=2,mom:=1)</stp>
        <stp>Bar</stp>
        <stp/>
        <stp>Close</stp>
        <stp>ADC</stp>
        <stp>-189</stp>
        <stp>All</stp>
        <stp/>
        <stp/>
        <stp>TRUE</stp>
        <stp>T</stp>
        <tr r="H191" s="8"/>
      </tp>
      <tp>
        <v>53.449874419399997</v>
        <stp/>
        <stp>StudyData</stp>
        <stp>RMI.c1^(EP,Periods:=9,MAType:=2,mom:=1)</stp>
        <stp>Bar</stp>
        <stp/>
        <stp>Close</stp>
        <stp>ADC</stp>
        <stp>-288</stp>
        <stp>All</stp>
        <stp/>
        <stp/>
        <stp>TRUE</stp>
        <stp>T</stp>
        <tr r="H290" s="8"/>
      </tp>
      <tp>
        <v>61.8787299946</v>
        <stp/>
        <stp>StudyData</stp>
        <stp>RMI.c1^(EP,Periods:=9,MAType:=2,mom:=1)</stp>
        <stp>Bar</stp>
        <stp/>
        <stp>Close</stp>
        <stp>ADC</stp>
        <stp>-188</stp>
        <stp>All</stp>
        <stp/>
        <stp/>
        <stp>TRUE</stp>
        <stp>T</stp>
        <tr r="H190" s="8"/>
      </tp>
      <tp>
        <v>64.057052752999994</v>
        <stp/>
        <stp>StudyData</stp>
        <stp>RMI.c1^(EP,Periods:=9,MAType:=2,mom:=1)</stp>
        <stp>Bar</stp>
        <stp/>
        <stp>Close</stp>
        <stp>ADC</stp>
        <stp>-285</stp>
        <stp>All</stp>
        <stp/>
        <stp/>
        <stp>TRUE</stp>
        <stp>T</stp>
        <tr r="H287" s="8"/>
      </tp>
      <tp>
        <v>67.184116316900003</v>
        <stp/>
        <stp>StudyData</stp>
        <stp>RMI.c1^(EP,Periods:=9,MAType:=2,mom:=1)</stp>
        <stp>Bar</stp>
        <stp/>
        <stp>Close</stp>
        <stp>ADC</stp>
        <stp>-185</stp>
        <stp>All</stp>
        <stp/>
        <stp/>
        <stp>TRUE</stp>
        <stp>T</stp>
        <tr r="H187" s="8"/>
      </tp>
      <tp>
        <v>57.221762674700003</v>
        <stp/>
        <stp>StudyData</stp>
        <stp>RMI.c1^(EP,Periods:=9,MAType:=2,mom:=1)</stp>
        <stp>Bar</stp>
        <stp/>
        <stp>Close</stp>
        <stp>ADC</stp>
        <stp>-284</stp>
        <stp>All</stp>
        <stp/>
        <stp/>
        <stp>TRUE</stp>
        <stp>T</stp>
        <tr r="H286" s="8"/>
      </tp>
      <tp>
        <v>65.866798235199994</v>
        <stp/>
        <stp>StudyData</stp>
        <stp>RMI.c1^(EP,Periods:=9,MAType:=2,mom:=1)</stp>
        <stp>Bar</stp>
        <stp/>
        <stp>Close</stp>
        <stp>ADC</stp>
        <stp>-184</stp>
        <stp>All</stp>
        <stp/>
        <stp/>
        <stp>TRUE</stp>
        <stp>T</stp>
        <tr r="H186" s="8"/>
      </tp>
      <tp>
        <v>55.198095922599997</v>
        <stp/>
        <stp>StudyData</stp>
        <stp>RMI.c1^(EP,Periods:=9,MAType:=2,mom:=1)</stp>
        <stp>Bar</stp>
        <stp/>
        <stp>Close</stp>
        <stp>ADC</stp>
        <stp>-287</stp>
        <stp>All</stp>
        <stp/>
        <stp/>
        <stp>TRUE</stp>
        <stp>T</stp>
        <tr r="H289" s="8"/>
      </tp>
      <tp>
        <v>56.482518799300003</v>
        <stp/>
        <stp>StudyData</stp>
        <stp>RMI.c1^(EP,Periods:=9,MAType:=2,mom:=1)</stp>
        <stp>Bar</stp>
        <stp/>
        <stp>Close</stp>
        <stp>ADC</stp>
        <stp>-187</stp>
        <stp>All</stp>
        <stp/>
        <stp/>
        <stp>TRUE</stp>
        <stp>T</stp>
        <tr r="H189" s="8"/>
      </tp>
      <tp>
        <v>58.752215024599998</v>
        <stp/>
        <stp>StudyData</stp>
        <stp>RMI.c1^(EP,Periods:=9,MAType:=2,mom:=1)</stp>
        <stp>Bar</stp>
        <stp/>
        <stp>Close</stp>
        <stp>ADC</stp>
        <stp>-286</stp>
        <stp>All</stp>
        <stp/>
        <stp/>
        <stp>TRUE</stp>
        <stp>T</stp>
        <tr r="H288" s="8"/>
      </tp>
      <tp>
        <v>59.812651379899997</v>
        <stp/>
        <stp>StudyData</stp>
        <stp>RMI.c1^(EP,Periods:=9,MAType:=2,mom:=1)</stp>
        <stp>Bar</stp>
        <stp/>
        <stp>Close</stp>
        <stp>ADC</stp>
        <stp>-186</stp>
        <stp>All</stp>
        <stp/>
        <stp/>
        <stp>TRUE</stp>
        <stp>T</stp>
        <tr r="H188" s="8"/>
      </tp>
      <tp>
        <v>61.613490383200002</v>
        <stp/>
        <stp>StudyData</stp>
        <stp>RMI.c1^(EP,Periods:=9,MAType:=2,mom:=1)</stp>
        <stp>Bar</stp>
        <stp/>
        <stp>Close</stp>
        <stp>ADC</stp>
        <stp>-281</stp>
        <stp>All</stp>
        <stp/>
        <stp/>
        <stp>TRUE</stp>
        <stp>T</stp>
        <tr r="H283" s="8"/>
      </tp>
      <tp>
        <v>68.808040517099997</v>
        <stp/>
        <stp>StudyData</stp>
        <stp>RMI.c1^(EP,Periods:=9,MAType:=2,mom:=1)</stp>
        <stp>Bar</stp>
        <stp/>
        <stp>Close</stp>
        <stp>ADC</stp>
        <stp>-181</stp>
        <stp>All</stp>
        <stp/>
        <stp/>
        <stp>TRUE</stp>
        <stp>T</stp>
        <tr r="H183" s="8"/>
      </tp>
      <tp>
        <v>55.562495860699997</v>
        <stp/>
        <stp>StudyData</stp>
        <stp>RMI.c1^(EP,Periods:=9,MAType:=2,mom:=1)</stp>
        <stp>Bar</stp>
        <stp/>
        <stp>Close</stp>
        <stp>ADC</stp>
        <stp>-280</stp>
        <stp>All</stp>
        <stp/>
        <stp/>
        <stp>TRUE</stp>
        <stp>T</stp>
        <tr r="H282" s="8"/>
      </tp>
      <tp>
        <v>69.7157825938</v>
        <stp/>
        <stp>StudyData</stp>
        <stp>RMI.c1^(EP,Periods:=9,MAType:=2,mom:=1)</stp>
        <stp>Bar</stp>
        <stp/>
        <stp>Close</stp>
        <stp>ADC</stp>
        <stp>-180</stp>
        <stp>All</stp>
        <stp/>
        <stp/>
        <stp>TRUE</stp>
        <stp>T</stp>
        <tr r="H182" s="8"/>
      </tp>
      <tp>
        <v>60.800674252</v>
        <stp/>
        <stp>StudyData</stp>
        <stp>RMI.c1^(EP,Periods:=9,MAType:=2,mom:=1)</stp>
        <stp>Bar</stp>
        <stp/>
        <stp>Close</stp>
        <stp>ADC</stp>
        <stp>-283</stp>
        <stp>All</stp>
        <stp/>
        <stp/>
        <stp>TRUE</stp>
        <stp>T</stp>
        <tr r="H285" s="8"/>
      </tp>
      <tp>
        <v>67.087867467899997</v>
        <stp/>
        <stp>StudyData</stp>
        <stp>RMI.c1^(EP,Periods:=9,MAType:=2,mom:=1)</stp>
        <stp>Bar</stp>
        <stp/>
        <stp>Close</stp>
        <stp>ADC</stp>
        <stp>-183</stp>
        <stp>All</stp>
        <stp/>
        <stp/>
        <stp>TRUE</stp>
        <stp>T</stp>
        <tr r="H185" s="8"/>
      </tp>
      <tp>
        <v>56.378794500300003</v>
        <stp/>
        <stp>StudyData</stp>
        <stp>RMI.c1^(EP,Periods:=9,MAType:=2,mom:=1)</stp>
        <stp>Bar</stp>
        <stp/>
        <stp>Close</stp>
        <stp>ADC</stp>
        <stp>-282</stp>
        <stp>All</stp>
        <stp/>
        <stp/>
        <stp>TRUE</stp>
        <stp>T</stp>
        <tr r="H284" s="8"/>
      </tp>
      <tp>
        <v>63.431342739400002</v>
        <stp/>
        <stp>StudyData</stp>
        <stp>RMI.c1^(EP,Periods:=9,MAType:=2,mom:=1)</stp>
        <stp>Bar</stp>
        <stp/>
        <stp>Close</stp>
        <stp>ADC</stp>
        <stp>-182</stp>
        <stp>All</stp>
        <stp/>
        <stp/>
        <stp>TRUE</stp>
        <stp>T</stp>
        <tr r="H184" s="8"/>
      </tp>
      <tp>
        <v>-16.6237113402</v>
        <stp/>
        <stp>StudyData</stp>
        <stp>CMO.c1^(EP,Periods:=14)</stp>
        <stp>Bar</stp>
        <stp/>
        <stp>Close</stp>
        <stp>ADC</stp>
        <stp>-68</stp>
        <stp>All</stp>
        <stp/>
        <stp/>
        <stp>TRUE</stp>
        <stp>T</stp>
        <tr r="H70" s="3"/>
      </tp>
      <tp>
        <v>-17.992177314199999</v>
        <stp/>
        <stp>StudyData</stp>
        <stp>CMO.c1^(EP,Periods:=14)</stp>
        <stp>Bar</stp>
        <stp/>
        <stp>Close</stp>
        <stp>ADC</stp>
        <stp>-69</stp>
        <stp>All</stp>
        <stp/>
        <stp/>
        <stp>TRUE</stp>
        <stp>T</stp>
        <tr r="H71" s="3"/>
      </tp>
      <tp>
        <v>-19.6162046908</v>
        <stp/>
        <stp>StudyData</stp>
        <stp>CMO.c1^(EP,Periods:=14)</stp>
        <stp>Bar</stp>
        <stp/>
        <stp>Close</stp>
        <stp>ADC</stp>
        <stp>-64</stp>
        <stp>All</stp>
        <stp/>
        <stp/>
        <stp>TRUE</stp>
        <stp>T</stp>
        <tr r="H66" s="3"/>
      </tp>
      <tp>
        <v>-10.985043836999999</v>
        <stp/>
        <stp>StudyData</stp>
        <stp>CMO.c1^(EP,Periods:=14)</stp>
        <stp>Bar</stp>
        <stp/>
        <stp>Close</stp>
        <stp>ADC</stp>
        <stp>-65</stp>
        <stp>All</stp>
        <stp/>
        <stp/>
        <stp>TRUE</stp>
        <stp>T</stp>
        <tr r="H67" s="3"/>
      </tp>
      <tp>
        <v>-4.6935394809000002</v>
        <stp/>
        <stp>StudyData</stp>
        <stp>CMO.c1^(EP,Periods:=14)</stp>
        <stp>Bar</stp>
        <stp/>
        <stp>Close</stp>
        <stp>ADC</stp>
        <stp>-66</stp>
        <stp>All</stp>
        <stp/>
        <stp/>
        <stp>TRUE</stp>
        <stp>T</stp>
        <tr r="H68" s="3"/>
      </tp>
      <tp>
        <v>-2.3755656108999998</v>
        <stp/>
        <stp>StudyData</stp>
        <stp>CMO.c1^(EP,Periods:=14)</stp>
        <stp>Bar</stp>
        <stp/>
        <stp>Close</stp>
        <stp>ADC</stp>
        <stp>-67</stp>
        <stp>All</stp>
        <stp/>
        <stp/>
        <stp>TRUE</stp>
        <stp>T</stp>
        <tr r="H69" s="3"/>
      </tp>
      <tp>
        <v>5.1515151514999999</v>
        <stp/>
        <stp>StudyData</stp>
        <stp>CMO.c1^(EP,Periods:=14)</stp>
        <stp>Bar</stp>
        <stp/>
        <stp>Close</stp>
        <stp>ADC</stp>
        <stp>-60</stp>
        <stp>All</stp>
        <stp/>
        <stp/>
        <stp>TRUE</stp>
        <stp>T</stp>
        <tr r="H62" s="3"/>
      </tp>
      <tp>
        <v>7.2671443192999998</v>
        <stp/>
        <stp>StudyData</stp>
        <stp>CMO.c1^(EP,Periods:=14)</stp>
        <stp>Bar</stp>
        <stp/>
        <stp>Close</stp>
        <stp>ADC</stp>
        <stp>-61</stp>
        <stp>All</stp>
        <stp/>
        <stp/>
        <stp>TRUE</stp>
        <stp>T</stp>
        <tr r="H63" s="3"/>
      </tp>
      <tp>
        <v>-7.1729957806</v>
        <stp/>
        <stp>StudyData</stp>
        <stp>CMO.c1^(EP,Periods:=14)</stp>
        <stp>Bar</stp>
        <stp/>
        <stp>Close</stp>
        <stp>ADC</stp>
        <stp>-62</stp>
        <stp>All</stp>
        <stp/>
        <stp/>
        <stp>TRUE</stp>
        <stp>T</stp>
        <tr r="H64" s="3"/>
      </tp>
      <tp>
        <v>-4.1947177627999999</v>
        <stp/>
        <stp>StudyData</stp>
        <stp>CMO.c1^(EP,Periods:=14)</stp>
        <stp>Bar</stp>
        <stp/>
        <stp>Close</stp>
        <stp>ADC</stp>
        <stp>-63</stp>
        <stp>All</stp>
        <stp/>
        <stp/>
        <stp>TRUE</stp>
        <stp>T</stp>
        <tr r="H65" s="3"/>
      </tp>
      <tp t="b">
        <v>0</v>
        <stp/>
        <stp>StudyData</stp>
        <stp>SupPARA^.PercentLong(EP)</stp>
        <stp>Bar</stp>
        <stp/>
        <stp>Close</stp>
        <stp>D</stp>
        <stp>0</stp>
        <stp>all</stp>
        <stp/>
        <stp/>
        <stp>True</stp>
        <tr r="C9" s="10"/>
      </tp>
      <tp>
        <v>51.153252623</v>
        <stp/>
        <stp>StudyData</stp>
        <stp>RMI.c1^(EP,Periods:=9,MAType:=2,mom:=1)</stp>
        <stp>Bar</stp>
        <stp/>
        <stp>Close</stp>
        <stp>ADC</stp>
        <stp>-299</stp>
        <stp>All</stp>
        <stp/>
        <stp/>
        <stp>TRUE</stp>
        <stp>T</stp>
        <tr r="H301" s="8"/>
      </tp>
      <tp>
        <v>58.628572146899998</v>
        <stp/>
        <stp>StudyData</stp>
        <stp>RMI.c1^(EP,Periods:=9,MAType:=2,mom:=1)</stp>
        <stp>Bar</stp>
        <stp/>
        <stp>Close</stp>
        <stp>ADC</stp>
        <stp>-199</stp>
        <stp>All</stp>
        <stp/>
        <stp/>
        <stp>TRUE</stp>
        <stp>T</stp>
        <tr r="H201" s="8"/>
      </tp>
      <tp>
        <v>57.871172238200003</v>
        <stp/>
        <stp>StudyData</stp>
        <stp>RMI.c1^(EP,Periods:=9,MAType:=2,mom:=1)</stp>
        <stp>Bar</stp>
        <stp/>
        <stp>Close</stp>
        <stp>ADC</stp>
        <stp>-298</stp>
        <stp>All</stp>
        <stp/>
        <stp/>
        <stp>TRUE</stp>
        <stp>T</stp>
        <tr r="H300" s="8"/>
      </tp>
      <tp>
        <v>65.681481112100002</v>
        <stp/>
        <stp>StudyData</stp>
        <stp>RMI.c1^(EP,Periods:=9,MAType:=2,mom:=1)</stp>
        <stp>Bar</stp>
        <stp/>
        <stp>Close</stp>
        <stp>ADC</stp>
        <stp>-198</stp>
        <stp>All</stp>
        <stp/>
        <stp/>
        <stp>TRUE</stp>
        <stp>T</stp>
        <tr r="H200" s="8"/>
      </tp>
      <tp>
        <v>48.516233872400001</v>
        <stp/>
        <stp>StudyData</stp>
        <stp>RMI.c1^(EP,Periods:=9,MAType:=2,mom:=1)</stp>
        <stp>Bar</stp>
        <stp/>
        <stp>Close</stp>
        <stp>ADC</stp>
        <stp>-295</stp>
        <stp>All</stp>
        <stp/>
        <stp/>
        <stp>TRUE</stp>
        <stp>T</stp>
        <tr r="H297" s="8"/>
      </tp>
      <tp>
        <v>68.437173904100007</v>
        <stp/>
        <stp>StudyData</stp>
        <stp>RMI.c1^(EP,Periods:=9,MAType:=2,mom:=1)</stp>
        <stp>Bar</stp>
        <stp/>
        <stp>Close</stp>
        <stp>ADC</stp>
        <stp>-195</stp>
        <stp>All</stp>
        <stp/>
        <stp/>
        <stp>TRUE</stp>
        <stp>T</stp>
        <tr r="H197" s="8"/>
      </tp>
      <tp>
        <v>55.931574622299998</v>
        <stp/>
        <stp>StudyData</stp>
        <stp>RMI.c1^(EP,Periods:=9,MAType:=2,mom:=1)</stp>
        <stp>Bar</stp>
        <stp/>
        <stp>Close</stp>
        <stp>ADC</stp>
        <stp>-294</stp>
        <stp>All</stp>
        <stp/>
        <stp/>
        <stp>TRUE</stp>
        <stp>T</stp>
        <tr r="H296" s="8"/>
      </tp>
      <tp>
        <v>71.083131309099997</v>
        <stp/>
        <stp>StudyData</stp>
        <stp>RMI.c1^(EP,Periods:=9,MAType:=2,mom:=1)</stp>
        <stp>Bar</stp>
        <stp/>
        <stp>Close</stp>
        <stp>ADC</stp>
        <stp>-194</stp>
        <stp>All</stp>
        <stp/>
        <stp/>
        <stp>TRUE</stp>
        <stp>T</stp>
        <tr r="H196" s="8"/>
      </tp>
      <tp>
        <v>56.134239619399999</v>
        <stp/>
        <stp>StudyData</stp>
        <stp>RMI.c1^(EP,Periods:=9,MAType:=2,mom:=1)</stp>
        <stp>Bar</stp>
        <stp/>
        <stp>Close</stp>
        <stp>ADC</stp>
        <stp>-297</stp>
        <stp>All</stp>
        <stp/>
        <stp/>
        <stp>TRUE</stp>
        <stp>T</stp>
        <tr r="H299" s="8"/>
      </tp>
      <tp>
        <v>64.967003988200005</v>
        <stp/>
        <stp>StudyData</stp>
        <stp>RMI.c1^(EP,Periods:=9,MAType:=2,mom:=1)</stp>
        <stp>Bar</stp>
        <stp/>
        <stp>Close</stp>
        <stp>ADC</stp>
        <stp>-197</stp>
        <stp>All</stp>
        <stp/>
        <stp/>
        <stp>TRUE</stp>
        <stp>T</stp>
        <tr r="H199" s="8"/>
      </tp>
      <tp>
        <v>54.657703998099997</v>
        <stp/>
        <stp>StudyData</stp>
        <stp>RMI.c1^(EP,Periods:=9,MAType:=2,mom:=1)</stp>
        <stp>Bar</stp>
        <stp/>
        <stp>Close</stp>
        <stp>ADC</stp>
        <stp>-296</stp>
        <stp>All</stp>
        <stp/>
        <stp/>
        <stp>TRUE</stp>
        <stp>T</stp>
        <tr r="H298" s="8"/>
      </tp>
      <tp>
        <v>69.061158050299994</v>
        <stp/>
        <stp>StudyData</stp>
        <stp>RMI.c1^(EP,Periods:=9,MAType:=2,mom:=1)</stp>
        <stp>Bar</stp>
        <stp/>
        <stp>Close</stp>
        <stp>ADC</stp>
        <stp>-196</stp>
        <stp>All</stp>
        <stp/>
        <stp/>
        <stp>TRUE</stp>
        <stp>T</stp>
        <tr r="H198" s="8"/>
      </tp>
      <tp>
        <v>49.373121809799997</v>
        <stp/>
        <stp>StudyData</stp>
        <stp>RMI.c1^(EP,Periods:=9,MAType:=2,mom:=1)</stp>
        <stp>Bar</stp>
        <stp/>
        <stp>Close</stp>
        <stp>ADC</stp>
        <stp>-291</stp>
        <stp>All</stp>
        <stp/>
        <stp/>
        <stp>TRUE</stp>
        <stp>T</stp>
        <tr r="H293" s="8"/>
      </tp>
      <tp>
        <v>72.451157251799998</v>
        <stp/>
        <stp>StudyData</stp>
        <stp>RMI.c1^(EP,Periods:=9,MAType:=2,mom:=1)</stp>
        <stp>Bar</stp>
        <stp/>
        <stp>Close</stp>
        <stp>ADC</stp>
        <stp>-191</stp>
        <stp>All</stp>
        <stp/>
        <stp/>
        <stp>TRUE</stp>
        <stp>T</stp>
        <tr r="H193" s="8"/>
      </tp>
      <tp>
        <v>40.763373645800002</v>
        <stp/>
        <stp>StudyData</stp>
        <stp>RMI.c1^(EP,Periods:=9,MAType:=2,mom:=1)</stp>
        <stp>Bar</stp>
        <stp/>
        <stp>Close</stp>
        <stp>ADC</stp>
        <stp>-290</stp>
        <stp>All</stp>
        <stp/>
        <stp/>
        <stp>TRUE</stp>
        <stp>T</stp>
        <tr r="H292" s="8"/>
      </tp>
      <tp>
        <v>68.746499454399995</v>
        <stp/>
        <stp>StudyData</stp>
        <stp>RMI.c1^(EP,Periods:=9,MAType:=2,mom:=1)</stp>
        <stp>Bar</stp>
        <stp/>
        <stp>Close</stp>
        <stp>ADC</stp>
        <stp>-190</stp>
        <stp>All</stp>
        <stp/>
        <stp/>
        <stp>TRUE</stp>
        <stp>T</stp>
        <tr r="H192" s="8"/>
      </tp>
      <tp>
        <v>56.985607718700003</v>
        <stp/>
        <stp>StudyData</stp>
        <stp>RMI.c1^(EP,Periods:=9,MAType:=2,mom:=1)</stp>
        <stp>Bar</stp>
        <stp/>
        <stp>Close</stp>
        <stp>ADC</stp>
        <stp>-293</stp>
        <stp>All</stp>
        <stp/>
        <stp/>
        <stp>TRUE</stp>
        <stp>T</stp>
        <tr r="H295" s="8"/>
      </tp>
      <tp>
        <v>63.241048742799997</v>
        <stp/>
        <stp>StudyData</stp>
        <stp>RMI.c1^(EP,Periods:=9,MAType:=2,mom:=1)</stp>
        <stp>Bar</stp>
        <stp/>
        <stp>Close</stp>
        <stp>ADC</stp>
        <stp>-193</stp>
        <stp>All</stp>
        <stp/>
        <stp/>
        <stp>TRUE</stp>
        <stp>T</stp>
        <tr r="H195" s="8"/>
      </tp>
      <tp>
        <v>45.908161301699998</v>
        <stp/>
        <stp>StudyData</stp>
        <stp>RMI.c1^(EP,Periods:=9,MAType:=2,mom:=1)</stp>
        <stp>Bar</stp>
        <stp/>
        <stp>Close</stp>
        <stp>ADC</stp>
        <stp>-292</stp>
        <stp>All</stp>
        <stp/>
        <stp/>
        <stp>TRUE</stp>
        <stp>T</stp>
        <tr r="H294" s="8"/>
      </tp>
      <tp>
        <v>68.664047151299997</v>
        <stp/>
        <stp>StudyData</stp>
        <stp>RMI.c1^(EP,Periods:=9,MAType:=2,mom:=1)</stp>
        <stp>Bar</stp>
        <stp/>
        <stp>Close</stp>
        <stp>ADC</stp>
        <stp>-192</stp>
        <stp>All</stp>
        <stp/>
        <stp/>
        <stp>TRUE</stp>
        <stp>T</stp>
        <tr r="H194" s="8"/>
      </tp>
      <tp>
        <v>19.233073696799998</v>
        <stp/>
        <stp>StudyData</stp>
        <stp>CMO.c1^(EP,Periods:=14)</stp>
        <stp>Bar</stp>
        <stp/>
        <stp>Close</stp>
        <stp>ADC</stp>
        <stp>-18</stp>
        <stp>All</stp>
        <stp/>
        <stp/>
        <stp>TRUE</stp>
        <stp>T</stp>
        <tr r="H20" s="3"/>
      </tp>
      <tp>
        <v>14.5268233876</v>
        <stp/>
        <stp>StudyData</stp>
        <stp>CMO.c1^(EP,Periods:=14)</stp>
        <stp>Bar</stp>
        <stp/>
        <stp>Close</stp>
        <stp>ADC</stp>
        <stp>-19</stp>
        <stp>All</stp>
        <stp/>
        <stp/>
        <stp>TRUE</stp>
        <stp>T</stp>
        <tr r="H21" s="3"/>
      </tp>
      <tp>
        <v>3.591160221</v>
        <stp/>
        <stp>StudyData</stp>
        <stp>CMO.c1^(EP,Periods:=14)</stp>
        <stp>Bar</stp>
        <stp/>
        <stp>Close</stp>
        <stp>ADC</stp>
        <stp>-14</stp>
        <stp>All</stp>
        <stp/>
        <stp/>
        <stp>TRUE</stp>
        <stp>T</stp>
        <tr r="H16" s="3"/>
      </tp>
      <tp>
        <v>14.5263157895</v>
        <stp/>
        <stp>StudyData</stp>
        <stp>CMO.c1^(EP,Periods:=14)</stp>
        <stp>Bar</stp>
        <stp/>
        <stp>Close</stp>
        <stp>ADC</stp>
        <stp>-15</stp>
        <stp>All</stp>
        <stp/>
        <stp/>
        <stp>TRUE</stp>
        <stp>T</stp>
        <tr r="H17" s="3"/>
      </tp>
      <tp>
        <v>20.960415314700001</v>
        <stp/>
        <stp>StudyData</stp>
        <stp>CMO.c1^(EP,Periods:=14)</stp>
        <stp>Bar</stp>
        <stp/>
        <stp>Close</stp>
        <stp>ADC</stp>
        <stp>-16</stp>
        <stp>All</stp>
        <stp/>
        <stp/>
        <stp>TRUE</stp>
        <stp>T</stp>
        <tr r="H18" s="3"/>
      </tp>
      <tp>
        <v>10.6231454006</v>
        <stp/>
        <stp>StudyData</stp>
        <stp>CMO.c1^(EP,Periods:=14)</stp>
        <stp>Bar</stp>
        <stp/>
        <stp>Close</stp>
        <stp>ADC</stp>
        <stp>-17</stp>
        <stp>All</stp>
        <stp/>
        <stp/>
        <stp>TRUE</stp>
        <stp>T</stp>
        <tr r="H19" s="3"/>
      </tp>
      <tp>
        <v>26.892950391599999</v>
        <stp/>
        <stp>StudyData</stp>
        <stp>CMO.c1^(EP,Periods:=14)</stp>
        <stp>Bar</stp>
        <stp/>
        <stp>Close</stp>
        <stp>ADC</stp>
        <stp>-10</stp>
        <stp>All</stp>
        <stp/>
        <stp/>
        <stp>TRUE</stp>
        <stp>T</stp>
        <tr r="H12" s="3"/>
      </tp>
      <tp>
        <v>10.9685695959</v>
        <stp/>
        <stp>StudyData</stp>
        <stp>CMO.c1^(EP,Periods:=14)</stp>
        <stp>Bar</stp>
        <stp/>
        <stp>Close</stp>
        <stp>ADC</stp>
        <stp>-11</stp>
        <stp>All</stp>
        <stp/>
        <stp/>
        <stp>TRUE</stp>
        <stp>T</stp>
        <tr r="H13" s="3"/>
      </tp>
      <tp>
        <v>12.2647631408</v>
        <stp/>
        <stp>StudyData</stp>
        <stp>CMO.c1^(EP,Periods:=14)</stp>
        <stp>Bar</stp>
        <stp/>
        <stp>Close</stp>
        <stp>ADC</stp>
        <stp>-12</stp>
        <stp>All</stp>
        <stp/>
        <stp/>
        <stp>TRUE</stp>
        <stp>T</stp>
        <tr r="H14" s="3"/>
      </tp>
      <tp>
        <v>5.1893408135000003</v>
        <stp/>
        <stp>StudyData</stp>
        <stp>CMO.c1^(EP,Periods:=14)</stp>
        <stp>Bar</stp>
        <stp/>
        <stp>Close</stp>
        <stp>ADC</stp>
        <stp>-13</stp>
        <stp>All</stp>
        <stp/>
        <stp/>
        <stp>TRUE</stp>
        <stp>T</stp>
        <tr r="H15" s="3"/>
      </tp>
      <tp t="b">
        <v>0</v>
        <stp/>
        <stp>StudyData</stp>
        <stp>SupPARA^.MaximumLoss(EP)</stp>
        <stp>Bar</stp>
        <stp/>
        <stp>Close</stp>
        <stp>D</stp>
        <stp>0</stp>
        <stp>all</stp>
        <stp/>
        <stp/>
        <stp>True</stp>
        <tr r="C15" s="10"/>
      </tp>
      <tp>
        <v>20.872865275100001</v>
        <stp/>
        <stp>StudyData</stp>
        <stp>CMO.c1^(EP,Periods:=14)</stp>
        <stp>Bar</stp>
        <stp/>
        <stp>Close</stp>
        <stp>ADC</stp>
        <stp>-38</stp>
        <stp>All</stp>
        <stp/>
        <stp/>
        <stp>TRUE</stp>
        <stp>T</stp>
        <tr r="H40" s="3"/>
      </tp>
      <tp>
        <v>14.7410358566</v>
        <stp/>
        <stp>StudyData</stp>
        <stp>CMO.c1^(EP,Periods:=14)</stp>
        <stp>Bar</stp>
        <stp/>
        <stp>Close</stp>
        <stp>ADC</stp>
        <stp>-39</stp>
        <stp>All</stp>
        <stp/>
        <stp/>
        <stp>TRUE</stp>
        <stp>T</stp>
        <tr r="H41" s="3"/>
      </tp>
      <tp>
        <v>27.679403541500001</v>
        <stp/>
        <stp>StudyData</stp>
        <stp>CMO.c1^(EP,Periods:=14)</stp>
        <stp>Bar</stp>
        <stp/>
        <stp>Close</stp>
        <stp>ADC</stp>
        <stp>-34</stp>
        <stp>All</stp>
        <stp/>
        <stp/>
        <stp>TRUE</stp>
        <stp>T</stp>
        <tr r="H36" s="3"/>
      </tp>
      <tp>
        <v>23.546798029600001</v>
        <stp/>
        <stp>StudyData</stp>
        <stp>CMO.c1^(EP,Periods:=14)</stp>
        <stp>Bar</stp>
        <stp/>
        <stp>Close</stp>
        <stp>ADC</stp>
        <stp>-35</stp>
        <stp>All</stp>
        <stp/>
        <stp/>
        <stp>TRUE</stp>
        <stp>T</stp>
        <tr r="H37" s="3"/>
      </tp>
      <tp>
        <v>27.272727272699999</v>
        <stp/>
        <stp>StudyData</stp>
        <stp>CMO.c1^(EP,Periods:=14)</stp>
        <stp>Bar</stp>
        <stp/>
        <stp>Close</stp>
        <stp>ADC</stp>
        <stp>-36</stp>
        <stp>All</stp>
        <stp/>
        <stp/>
        <stp>TRUE</stp>
        <stp>T</stp>
        <tr r="H38" s="3"/>
      </tp>
      <tp>
        <v>23.4862385321</v>
        <stp/>
        <stp>StudyData</stp>
        <stp>CMO.c1^(EP,Periods:=14)</stp>
        <stp>Bar</stp>
        <stp/>
        <stp>Close</stp>
        <stp>ADC</stp>
        <stp>-37</stp>
        <stp>All</stp>
        <stp/>
        <stp/>
        <stp>TRUE</stp>
        <stp>T</stp>
        <tr r="H39" s="3"/>
      </tp>
      <tp>
        <v>31.607843137300002</v>
        <stp/>
        <stp>StudyData</stp>
        <stp>CMO.c1^(EP,Periods:=14)</stp>
        <stp>Bar</stp>
        <stp/>
        <stp>Close</stp>
        <stp>ADC</stp>
        <stp>-30</stp>
        <stp>All</stp>
        <stp/>
        <stp/>
        <stp>TRUE</stp>
        <stp>T</stp>
        <tr r="H32" s="3"/>
      </tp>
      <tp>
        <v>48.364279398800001</v>
        <stp/>
        <stp>StudyData</stp>
        <stp>CMO.c1^(EP,Periods:=14)</stp>
        <stp>Bar</stp>
        <stp/>
        <stp>Close</stp>
        <stp>ADC</stp>
        <stp>-31</stp>
        <stp>All</stp>
        <stp/>
        <stp/>
        <stp>TRUE</stp>
        <stp>T</stp>
        <tr r="H33" s="3"/>
      </tp>
      <tp>
        <v>33.562822719400003</v>
        <stp/>
        <stp>StudyData</stp>
        <stp>CMO.c1^(EP,Periods:=14)</stp>
        <stp>Bar</stp>
        <stp/>
        <stp>Close</stp>
        <stp>ADC</stp>
        <stp>-32</stp>
        <stp>All</stp>
        <stp/>
        <stp/>
        <stp>TRUE</stp>
        <stp>T</stp>
        <tr r="H34" s="3"/>
      </tp>
      <tp>
        <v>33.333333333299997</v>
        <stp/>
        <stp>StudyData</stp>
        <stp>CMO.c1^(EP,Periods:=14)</stp>
        <stp>Bar</stp>
        <stp/>
        <stp>Close</stp>
        <stp>ADC</stp>
        <stp>-33</stp>
        <stp>All</stp>
        <stp/>
        <stp/>
        <stp>TRUE</stp>
        <stp>T</stp>
        <tr r="H35" s="3"/>
      </tp>
      <tp>
        <v>61.823361823399999</v>
        <stp/>
        <stp>StudyData</stp>
        <stp>CMO.c1^(EP,Periods:=14)</stp>
        <stp>Bar</stp>
        <stp/>
        <stp>Close</stp>
        <stp>ADC</stp>
        <stp>-28</stp>
        <stp>All</stp>
        <stp/>
        <stp/>
        <stp>TRUE</stp>
        <stp>T</stp>
        <tr r="H30" s="3"/>
      </tp>
      <tp>
        <v>67.263843648199995</v>
        <stp/>
        <stp>StudyData</stp>
        <stp>CMO.c1^(EP,Periods:=14)</stp>
        <stp>Bar</stp>
        <stp/>
        <stp>Close</stp>
        <stp>ADC</stp>
        <stp>-29</stp>
        <stp>All</stp>
        <stp/>
        <stp/>
        <stp>TRUE</stp>
        <stp>T</stp>
        <tr r="H31" s="3"/>
      </tp>
      <tp>
        <v>17.680074836300001</v>
        <stp/>
        <stp>StudyData</stp>
        <stp>CMO.c1^(EP,Periods:=14)</stp>
        <stp>Bar</stp>
        <stp/>
        <stp>Close</stp>
        <stp>ADC</stp>
        <stp>-24</stp>
        <stp>All</stp>
        <stp/>
        <stp/>
        <stp>TRUE</stp>
        <stp>T</stp>
        <tr r="H26" s="3"/>
      </tp>
      <tp>
        <v>38.554216867500003</v>
        <stp/>
        <stp>StudyData</stp>
        <stp>CMO.c1^(EP,Periods:=14)</stp>
        <stp>Bar</stp>
        <stp/>
        <stp>Close</stp>
        <stp>ADC</stp>
        <stp>-25</stp>
        <stp>All</stp>
        <stp/>
        <stp/>
        <stp>TRUE</stp>
        <stp>T</stp>
        <tr r="H27" s="3"/>
      </tp>
      <tp>
        <v>52.861299709000001</v>
        <stp/>
        <stp>StudyData</stp>
        <stp>CMO.c1^(EP,Periods:=14)</stp>
        <stp>Bar</stp>
        <stp/>
        <stp>Close</stp>
        <stp>ADC</stp>
        <stp>-26</stp>
        <stp>All</stp>
        <stp/>
        <stp/>
        <stp>TRUE</stp>
        <stp>T</stp>
        <tr r="H28" s="3"/>
      </tp>
      <tp>
        <v>48.828125</v>
        <stp/>
        <stp>StudyData</stp>
        <stp>CMO.c1^(EP,Periods:=14)</stp>
        <stp>Bar</stp>
        <stp/>
        <stp>Close</stp>
        <stp>ADC</stp>
        <stp>-27</stp>
        <stp>All</stp>
        <stp/>
        <stp/>
        <stp>TRUE</stp>
        <stp>T</stp>
        <tr r="H29" s="3"/>
      </tp>
      <tp>
        <v>12.0892746435</v>
        <stp/>
        <stp>StudyData</stp>
        <stp>CMO.c1^(EP,Periods:=14)</stp>
        <stp>Bar</stp>
        <stp/>
        <stp>Close</stp>
        <stp>ADC</stp>
        <stp>-20</stp>
        <stp>All</stp>
        <stp/>
        <stp/>
        <stp>TRUE</stp>
        <stp>T</stp>
        <tr r="H22" s="3"/>
      </tp>
      <tp>
        <v>14.8859543818</v>
        <stp/>
        <stp>StudyData</stp>
        <stp>CMO.c1^(EP,Periods:=14)</stp>
        <stp>Bar</stp>
        <stp/>
        <stp>Close</stp>
        <stp>ADC</stp>
        <stp>-21</stp>
        <stp>All</stp>
        <stp/>
        <stp/>
        <stp>TRUE</stp>
        <stp>T</stp>
        <tr r="H23" s="3"/>
      </tp>
      <tp>
        <v>8.6340206185999993</v>
        <stp/>
        <stp>StudyData</stp>
        <stp>CMO.c1^(EP,Periods:=14)</stp>
        <stp>Bar</stp>
        <stp/>
        <stp>Close</stp>
        <stp>ADC</stp>
        <stp>-22</stp>
        <stp>All</stp>
        <stp/>
        <stp/>
        <stp>TRUE</stp>
        <stp>T</stp>
        <tr r="H24" s="3"/>
      </tp>
      <tp>
        <v>-8.9930822444</v>
        <stp/>
        <stp>StudyData</stp>
        <stp>CMO.c1^(EP,Periods:=14)</stp>
        <stp>Bar</stp>
        <stp/>
        <stp>Close</stp>
        <stp>ADC</stp>
        <stp>-23</stp>
        <stp>All</stp>
        <stp/>
        <stp/>
        <stp>TRUE</stp>
        <stp>T</stp>
        <tr r="H25" s="3"/>
      </tp>
      <tp>
        <v>29</v>
        <stp/>
        <stp>StudyData</stp>
        <stp>CMO.c1^(EP,Periods:=14)</stp>
        <stp>Bar</stp>
        <stp/>
        <stp>Close</stp>
        <stp>ADC</stp>
        <stp>-109</stp>
        <stp>All</stp>
        <stp/>
        <stp/>
        <stp>TRUE</stp>
        <stp>T</stp>
        <tr r="H111" s="3"/>
      </tp>
      <tp>
        <v>15.370919881300001</v>
        <stp/>
        <stp>StudyData</stp>
        <stp>CMO.c1^(EP,Periods:=14)</stp>
        <stp>Bar</stp>
        <stp/>
        <stp>Close</stp>
        <stp>ADC</stp>
        <stp>-209</stp>
        <stp>All</stp>
        <stp/>
        <stp/>
        <stp>TRUE</stp>
        <stp>T</stp>
        <tr r="H211" s="3"/>
      </tp>
      <tp>
        <v>19.7215777262</v>
        <stp/>
        <stp>StudyData</stp>
        <stp>CMO.c1^(EP,Periods:=14)</stp>
        <stp>Bar</stp>
        <stp/>
        <stp>Close</stp>
        <stp>ADC</stp>
        <stp>-108</stp>
        <stp>All</stp>
        <stp/>
        <stp/>
        <stp>TRUE</stp>
        <stp>T</stp>
        <tr r="H110" s="3"/>
      </tp>
      <tp>
        <v>26.862026862</v>
        <stp/>
        <stp>StudyData</stp>
        <stp>CMO.c1^(EP,Periods:=14)</stp>
        <stp>Bar</stp>
        <stp/>
        <stp>Close</stp>
        <stp>ADC</stp>
        <stp>-208</stp>
        <stp>All</stp>
        <stp/>
        <stp/>
        <stp>TRUE</stp>
        <stp>T</stp>
        <tr r="H210" s="3"/>
      </tp>
      <tp>
        <v>27.668845315900001</v>
        <stp/>
        <stp>StudyData</stp>
        <stp>CMO.c1^(EP,Periods:=14)</stp>
        <stp>Bar</stp>
        <stp/>
        <stp>Close</stp>
        <stp>ADC</stp>
        <stp>-101</stp>
        <stp>All</stp>
        <stp/>
        <stp/>
        <stp>TRUE</stp>
        <stp>T</stp>
        <tr r="H103" s="3"/>
      </tp>
      <tp>
        <v>-49.665653495400001</v>
        <stp/>
        <stp>StudyData</stp>
        <stp>CMO.c1^(EP,Periods:=14)</stp>
        <stp>Bar</stp>
        <stp/>
        <stp>Close</stp>
        <stp>ADC</stp>
        <stp>-201</stp>
        <stp>All</stp>
        <stp/>
        <stp/>
        <stp>TRUE</stp>
        <stp>T</stp>
        <tr r="H203" s="3"/>
      </tp>
      <tp>
        <v>18.284424379200001</v>
        <stp/>
        <stp>StudyData</stp>
        <stp>CMO.c1^(EP,Periods:=14)</stp>
        <stp>Bar</stp>
        <stp/>
        <stp>Close</stp>
        <stp>ADC</stp>
        <stp>-100</stp>
        <stp>All</stp>
        <stp/>
        <stp/>
        <stp>TRUE</stp>
        <stp>T</stp>
        <tr r="H102" s="3"/>
      </tp>
      <tp>
        <v>-26.644370122600002</v>
        <stp/>
        <stp>StudyData</stp>
        <stp>CMO.c1^(EP,Periods:=14)</stp>
        <stp>Bar</stp>
        <stp/>
        <stp>Close</stp>
        <stp>ADC</stp>
        <stp>-200</stp>
        <stp>All</stp>
        <stp/>
        <stp/>
        <stp>TRUE</stp>
        <stp>T</stp>
        <tr r="H202" s="3"/>
      </tp>
      <tp>
        <v>15.3628652215</v>
        <stp/>
        <stp>StudyData</stp>
        <stp>CMO.c1^(EP,Periods:=14)</stp>
        <stp>Bar</stp>
        <stp/>
        <stp>Close</stp>
        <stp>ADC</stp>
        <stp>-300</stp>
        <stp>All</stp>
        <stp/>
        <stp/>
        <stp>TRUE</stp>
        <stp>T</stp>
        <tr r="H302" s="3"/>
      </tp>
      <tp>
        <v>20.402298850600001</v>
        <stp/>
        <stp>StudyData</stp>
        <stp>CMO.c1^(EP,Periods:=14)</stp>
        <stp>Bar</stp>
        <stp/>
        <stp>Close</stp>
        <stp>ADC</stp>
        <stp>-103</stp>
        <stp>All</stp>
        <stp/>
        <stp/>
        <stp>TRUE</stp>
        <stp>T</stp>
        <tr r="H105" s="3"/>
      </tp>
      <tp>
        <v>-40.188014101100002</v>
        <stp/>
        <stp>StudyData</stp>
        <stp>CMO.c1^(EP,Periods:=14)</stp>
        <stp>Bar</stp>
        <stp/>
        <stp>Close</stp>
        <stp>ADC</stp>
        <stp>-203</stp>
        <stp>All</stp>
        <stp/>
        <stp/>
        <stp>TRUE</stp>
        <stp>T</stp>
        <tr r="H205" s="3"/>
      </tp>
      <tp>
        <v>39.490445859899999</v>
        <stp/>
        <stp>StudyData</stp>
        <stp>CMO.c1^(EP,Periods:=14)</stp>
        <stp>Bar</stp>
        <stp/>
        <stp>Close</stp>
        <stp>ADC</stp>
        <stp>-102</stp>
        <stp>All</stp>
        <stp/>
        <stp/>
        <stp>TRUE</stp>
        <stp>T</stp>
        <tr r="H104" s="3"/>
      </tp>
      <tp>
        <v>-66.418835192100005</v>
        <stp/>
        <stp>StudyData</stp>
        <stp>CMO.c1^(EP,Periods:=14)</stp>
        <stp>Bar</stp>
        <stp/>
        <stp>Close</stp>
        <stp>ADC</stp>
        <stp>-202</stp>
        <stp>All</stp>
        <stp/>
        <stp/>
        <stp>TRUE</stp>
        <stp>T</stp>
        <tr r="H204" s="3"/>
      </tp>
      <tp>
        <v>21.313364055299999</v>
        <stp/>
        <stp>StudyData</stp>
        <stp>CMO.c1^(EP,Periods:=14)</stp>
        <stp>Bar</stp>
        <stp/>
        <stp>Close</stp>
        <stp>ADC</stp>
        <stp>-105</stp>
        <stp>All</stp>
        <stp/>
        <stp/>
        <stp>TRUE</stp>
        <stp>T</stp>
        <tr r="H107" s="3"/>
      </tp>
      <tp>
        <v>-7.1161048688999999</v>
        <stp/>
        <stp>StudyData</stp>
        <stp>CMO.c1^(EP,Periods:=14)</stp>
        <stp>Bar</stp>
        <stp/>
        <stp>Close</stp>
        <stp>ADC</stp>
        <stp>-205</stp>
        <stp>All</stp>
        <stp/>
        <stp/>
        <stp>TRUE</stp>
        <stp>T</stp>
        <tr r="H207" s="3"/>
      </tp>
      <tp>
        <v>31.051649035499999</v>
        <stp/>
        <stp>StudyData</stp>
        <stp>CMO.c1^(EP,Periods:=14)</stp>
        <stp>Bar</stp>
        <stp/>
        <stp>Close</stp>
        <stp>ADC</stp>
        <stp>-104</stp>
        <stp>All</stp>
        <stp/>
        <stp/>
        <stp>TRUE</stp>
        <stp>T</stp>
        <tr r="H106" s="3"/>
      </tp>
      <tp>
        <v>-41.183431952699998</v>
        <stp/>
        <stp>StudyData</stp>
        <stp>CMO.c1^(EP,Periods:=14)</stp>
        <stp>Bar</stp>
        <stp/>
        <stp>Close</stp>
        <stp>ADC</stp>
        <stp>-204</stp>
        <stp>All</stp>
        <stp/>
        <stp/>
        <stp>TRUE</stp>
        <stp>T</stp>
        <tr r="H206" s="3"/>
      </tp>
      <tp>
        <v>2.3051591658000001</v>
        <stp/>
        <stp>StudyData</stp>
        <stp>CMO.c1^(EP,Periods:=14)</stp>
        <stp>Bar</stp>
        <stp/>
        <stp>Close</stp>
        <stp>ADC</stp>
        <stp>-107</stp>
        <stp>All</stp>
        <stp/>
        <stp/>
        <stp>TRUE</stp>
        <stp>T</stp>
        <tr r="H109" s="3"/>
      </tp>
      <tp>
        <v>16.399162596</v>
        <stp/>
        <stp>StudyData</stp>
        <stp>CMO.c1^(EP,Periods:=14)</stp>
        <stp>Bar</stp>
        <stp/>
        <stp>Close</stp>
        <stp>ADC</stp>
        <stp>-207</stp>
        <stp>All</stp>
        <stp/>
        <stp/>
        <stp>TRUE</stp>
        <stp>T</stp>
        <tr r="H209" s="3"/>
      </tp>
      <tp>
        <v>15.8415841584</v>
        <stp/>
        <stp>StudyData</stp>
        <stp>CMO.c1^(EP,Periods:=14)</stp>
        <stp>Bar</stp>
        <stp/>
        <stp>Close</stp>
        <stp>ADC</stp>
        <stp>-106</stp>
        <stp>All</stp>
        <stp/>
        <stp/>
        <stp>TRUE</stp>
        <stp>T</stp>
        <tr r="H108" s="3"/>
      </tp>
      <tp>
        <v>10.6834771068</v>
        <stp/>
        <stp>StudyData</stp>
        <stp>CMO.c1^(EP,Periods:=14)</stp>
        <stp>Bar</stp>
        <stp/>
        <stp>Close</stp>
        <stp>ADC</stp>
        <stp>-206</stp>
        <stp>All</stp>
        <stp/>
        <stp/>
        <stp>TRUE</stp>
        <stp>T</stp>
        <tr r="H208" s="3"/>
      </tp>
      <tp>
        <v>31.2965702071</v>
        <stp/>
        <stp>StudyData</stp>
        <stp>RMI.c1^(EP,Periods:=9,MAType:=2,mom:=1)</stp>
        <stp>Bar</stp>
        <stp/>
        <stp>Close</stp>
        <stp>ADC</stp>
        <stp>-229</stp>
        <stp>All</stp>
        <stp/>
        <stp/>
        <stp>TRUE</stp>
        <stp>T</stp>
        <tr r="H231" s="8"/>
      </tp>
      <tp>
        <v>69.3750043533</v>
        <stp/>
        <stp>StudyData</stp>
        <stp>RMI.c1^(EP,Periods:=9,MAType:=2,mom:=1)</stp>
        <stp>Bar</stp>
        <stp/>
        <stp>Close</stp>
        <stp>ADC</stp>
        <stp>-129</stp>
        <stp>All</stp>
        <stp/>
        <stp/>
        <stp>TRUE</stp>
        <stp>T</stp>
        <tr r="H131" s="8"/>
      </tp>
      <tp>
        <v>32.775976491000002</v>
        <stp/>
        <stp>StudyData</stp>
        <stp>RMI.c1^(EP,Periods:=9,MAType:=2,mom:=1)</stp>
        <stp>Bar</stp>
        <stp/>
        <stp>Close</stp>
        <stp>ADC</stp>
        <stp>-228</stp>
        <stp>All</stp>
        <stp/>
        <stp/>
        <stp>TRUE</stp>
        <stp>T</stp>
        <tr r="H230" s="8"/>
      </tp>
      <tp>
        <v>61.8974597996</v>
        <stp/>
        <stp>StudyData</stp>
        <stp>RMI.c1^(EP,Periods:=9,MAType:=2,mom:=1)</stp>
        <stp>Bar</stp>
        <stp/>
        <stp>Close</stp>
        <stp>ADC</stp>
        <stp>-128</stp>
        <stp>All</stp>
        <stp/>
        <stp/>
        <stp>TRUE</stp>
        <stp>T</stp>
        <tr r="H130" s="8"/>
      </tp>
      <tp>
        <v>50.470217497999997</v>
        <stp/>
        <stp>StudyData</stp>
        <stp>RMI.c1^(EP,Periods:=9,MAType:=2,mom:=1)</stp>
        <stp>Bar</stp>
        <stp/>
        <stp>Close</stp>
        <stp>ADC</stp>
        <stp>-225</stp>
        <stp>All</stp>
        <stp/>
        <stp/>
        <stp>TRUE</stp>
        <stp>T</stp>
        <tr r="H227" s="8"/>
      </tp>
      <tp>
        <v>50.583914724700001</v>
        <stp/>
        <stp>StudyData</stp>
        <stp>RMI.c1^(EP,Periods:=9,MAType:=2,mom:=1)</stp>
        <stp>Bar</stp>
        <stp/>
        <stp>Close</stp>
        <stp>ADC</stp>
        <stp>-125</stp>
        <stp>All</stp>
        <stp/>
        <stp/>
        <stp>TRUE</stp>
        <stp>T</stp>
        <tr r="H127" s="8"/>
      </tp>
      <tp>
        <v>53.425639295300002</v>
        <stp/>
        <stp>StudyData</stp>
        <stp>RMI.c1^(EP,Periods:=9,MAType:=2,mom:=1)</stp>
        <stp>Bar</stp>
        <stp/>
        <stp>Close</stp>
        <stp>ADC</stp>
        <stp>-224</stp>
        <stp>All</stp>
        <stp/>
        <stp/>
        <stp>TRUE</stp>
        <stp>T</stp>
        <tr r="H226" s="8"/>
      </tp>
      <tp>
        <v>62.565826496600003</v>
        <stp/>
        <stp>StudyData</stp>
        <stp>RMI.c1^(EP,Periods:=9,MAType:=2,mom:=1)</stp>
        <stp>Bar</stp>
        <stp/>
        <stp>Close</stp>
        <stp>ADC</stp>
        <stp>-124</stp>
        <stp>All</stp>
        <stp/>
        <stp/>
        <stp>TRUE</stp>
        <stp>T</stp>
        <tr r="H126" s="8"/>
      </tp>
      <tp>
        <v>42.872861992799997</v>
        <stp/>
        <stp>StudyData</stp>
        <stp>RMI.c1^(EP,Periods:=9,MAType:=2,mom:=1)</stp>
        <stp>Bar</stp>
        <stp/>
        <stp>Close</stp>
        <stp>ADC</stp>
        <stp>-227</stp>
        <stp>All</stp>
        <stp/>
        <stp/>
        <stp>TRUE</stp>
        <stp>T</stp>
        <tr r="H229" s="8"/>
      </tp>
      <tp>
        <v>59.368285951099999</v>
        <stp/>
        <stp>StudyData</stp>
        <stp>RMI.c1^(EP,Periods:=9,MAType:=2,mom:=1)</stp>
        <stp>Bar</stp>
        <stp/>
        <stp>Close</stp>
        <stp>ADC</stp>
        <stp>-127</stp>
        <stp>All</stp>
        <stp/>
        <stp/>
        <stp>TRUE</stp>
        <stp>T</stp>
        <tr r="H129" s="8"/>
      </tp>
      <tp>
        <v>52.456149768700001</v>
        <stp/>
        <stp>StudyData</stp>
        <stp>RMI.c1^(EP,Periods:=9,MAType:=2,mom:=1)</stp>
        <stp>Bar</stp>
        <stp/>
        <stp>Close</stp>
        <stp>ADC</stp>
        <stp>-226</stp>
        <stp>All</stp>
        <stp/>
        <stp/>
        <stp>TRUE</stp>
        <stp>T</stp>
        <tr r="H228" s="8"/>
      </tp>
      <tp>
        <v>49.1199243509</v>
        <stp/>
        <stp>StudyData</stp>
        <stp>RMI.c1^(EP,Periods:=9,MAType:=2,mom:=1)</stp>
        <stp>Bar</stp>
        <stp/>
        <stp>Close</stp>
        <stp>ADC</stp>
        <stp>-126</stp>
        <stp>All</stp>
        <stp/>
        <stp/>
        <stp>TRUE</stp>
        <stp>T</stp>
        <tr r="H128" s="8"/>
      </tp>
      <tp>
        <v>59.071352558299999</v>
        <stp/>
        <stp>StudyData</stp>
        <stp>RMI.c1^(EP,Periods:=9,MAType:=2,mom:=1)</stp>
        <stp>Bar</stp>
        <stp/>
        <stp>Close</stp>
        <stp>ADC</stp>
        <stp>-221</stp>
        <stp>All</stp>
        <stp/>
        <stp/>
        <stp>TRUE</stp>
        <stp>T</stp>
        <tr r="H223" s="8"/>
      </tp>
      <tp>
        <v>54.933451802</v>
        <stp/>
        <stp>StudyData</stp>
        <stp>RMI.c1^(EP,Periods:=9,MAType:=2,mom:=1)</stp>
        <stp>Bar</stp>
        <stp/>
        <stp>Close</stp>
        <stp>ADC</stp>
        <stp>-121</stp>
        <stp>All</stp>
        <stp/>
        <stp/>
        <stp>TRUE</stp>
        <stp>T</stp>
        <tr r="H123" s="8"/>
      </tp>
      <tp>
        <v>51.546611120000001</v>
        <stp/>
        <stp>StudyData</stp>
        <stp>RMI.c1^(EP,Periods:=9,MAType:=2,mom:=1)</stp>
        <stp>Bar</stp>
        <stp/>
        <stp>Close</stp>
        <stp>ADC</stp>
        <stp>-220</stp>
        <stp>All</stp>
        <stp/>
        <stp/>
        <stp>TRUE</stp>
        <stp>T</stp>
        <tr r="H222" s="8"/>
      </tp>
      <tp>
        <v>49.333717806400003</v>
        <stp/>
        <stp>StudyData</stp>
        <stp>RMI.c1^(EP,Periods:=9,MAType:=2,mom:=1)</stp>
        <stp>Bar</stp>
        <stp/>
        <stp>Close</stp>
        <stp>ADC</stp>
        <stp>-120</stp>
        <stp>All</stp>
        <stp/>
        <stp/>
        <stp>TRUE</stp>
        <stp>T</stp>
        <tr r="H122" s="8"/>
      </tp>
      <tp>
        <v>55.975895873299997</v>
        <stp/>
        <stp>StudyData</stp>
        <stp>RMI.c1^(EP,Periods:=9,MAType:=2,mom:=1)</stp>
        <stp>Bar</stp>
        <stp/>
        <stp>Close</stp>
        <stp>ADC</stp>
        <stp>-223</stp>
        <stp>All</stp>
        <stp/>
        <stp/>
        <stp>TRUE</stp>
        <stp>T</stp>
        <tr r="H225" s="8"/>
      </tp>
      <tp>
        <v>39.616848339100002</v>
        <stp/>
        <stp>StudyData</stp>
        <stp>RMI.c1^(EP,Periods:=9,MAType:=2,mom:=1)</stp>
        <stp>Bar</stp>
        <stp/>
        <stp>Close</stp>
        <stp>ADC</stp>
        <stp>-123</stp>
        <stp>All</stp>
        <stp/>
        <stp/>
        <stp>TRUE</stp>
        <stp>T</stp>
        <tr r="H125" s="8"/>
      </tp>
      <tp>
        <v>50.361907764900003</v>
        <stp/>
        <stp>StudyData</stp>
        <stp>RMI.c1^(EP,Periods:=9,MAType:=2,mom:=1)</stp>
        <stp>Bar</stp>
        <stp/>
        <stp>Close</stp>
        <stp>ADC</stp>
        <stp>-222</stp>
        <stp>All</stp>
        <stp/>
        <stp/>
        <stp>TRUE</stp>
        <stp>T</stp>
        <tr r="H224" s="8"/>
      </tp>
      <tp>
        <v>36.6187223421</v>
        <stp/>
        <stp>StudyData</stp>
        <stp>RMI.c1^(EP,Periods:=9,MAType:=2,mom:=1)</stp>
        <stp>Bar</stp>
        <stp/>
        <stp>Close</stp>
        <stp>ADC</stp>
        <stp>-122</stp>
        <stp>All</stp>
        <stp/>
        <stp/>
        <stp>TRUE</stp>
        <stp>T</stp>
        <tr r="H124" s="8"/>
      </tp>
      <tp>
        <v>-20.5479452055</v>
        <stp/>
        <stp>StudyData</stp>
        <stp>CMO.c1^(EP,Periods:=14)</stp>
        <stp>Bar</stp>
        <stp/>
        <stp>Close</stp>
        <stp>ADC</stp>
        <stp>-119</stp>
        <stp>All</stp>
        <stp/>
        <stp/>
        <stp>TRUE</stp>
        <stp>T</stp>
        <tr r="H121" s="3"/>
      </tp>
      <tp>
        <v>11.0450718177</v>
        <stp/>
        <stp>StudyData</stp>
        <stp>CMO.c1^(EP,Periods:=14)</stp>
        <stp>Bar</stp>
        <stp/>
        <stp>Close</stp>
        <stp>ADC</stp>
        <stp>-219</stp>
        <stp>All</stp>
        <stp/>
        <stp/>
        <stp>TRUE</stp>
        <stp>T</stp>
        <tr r="H221" s="3"/>
      </tp>
      <tp>
        <v>-31.70995671</v>
        <stp/>
        <stp>StudyData</stp>
        <stp>CMO.c1^(EP,Periods:=14)</stp>
        <stp>Bar</stp>
        <stp/>
        <stp>Close</stp>
        <stp>ADC</stp>
        <stp>-118</stp>
        <stp>All</stp>
        <stp/>
        <stp/>
        <stp>TRUE</stp>
        <stp>T</stp>
        <tr r="H120" s="3"/>
      </tp>
      <tp>
        <v>24.2136794808</v>
        <stp/>
        <stp>StudyData</stp>
        <stp>CMO.c1^(EP,Periods:=14)</stp>
        <stp>Bar</stp>
        <stp/>
        <stp>Close</stp>
        <stp>ADC</stp>
        <stp>-218</stp>
        <stp>All</stp>
        <stp/>
        <stp/>
        <stp>TRUE</stp>
        <stp>T</stp>
        <tr r="H220" s="3"/>
      </tp>
      <tp>
        <v>14.4234632382</v>
        <stp/>
        <stp>StudyData</stp>
        <stp>CMO.c1^(EP,Periods:=14)</stp>
        <stp>Bar</stp>
        <stp/>
        <stp>Close</stp>
        <stp>ADC</stp>
        <stp>-111</stp>
        <stp>All</stp>
        <stp/>
        <stp/>
        <stp>TRUE</stp>
        <stp>T</stp>
        <tr r="H113" s="3"/>
      </tp>
      <tp>
        <v>19.977553310899999</v>
        <stp/>
        <stp>StudyData</stp>
        <stp>CMO.c1^(EP,Periods:=14)</stp>
        <stp>Bar</stp>
        <stp/>
        <stp>Close</stp>
        <stp>ADC</stp>
        <stp>-211</stp>
        <stp>All</stp>
        <stp/>
        <stp/>
        <stp>TRUE</stp>
        <stp>T</stp>
        <tr r="H213" s="3"/>
      </tp>
      <tp>
        <v>6.7694944302</v>
        <stp/>
        <stp>StudyData</stp>
        <stp>CMO.c1^(EP,Periods:=14)</stp>
        <stp>Bar</stp>
        <stp/>
        <stp>Close</stp>
        <stp>ADC</stp>
        <stp>-110</stp>
        <stp>All</stp>
        <stp/>
        <stp/>
        <stp>TRUE</stp>
        <stp>T</stp>
        <tr r="H112" s="3"/>
      </tp>
      <tp>
        <v>18.3743560389</v>
        <stp/>
        <stp>StudyData</stp>
        <stp>CMO.c1^(EP,Periods:=14)</stp>
        <stp>Bar</stp>
        <stp/>
        <stp>Close</stp>
        <stp>ADC</stp>
        <stp>-210</stp>
        <stp>All</stp>
        <stp/>
        <stp/>
        <stp>TRUE</stp>
        <stp>T</stp>
        <tr r="H212" s="3"/>
      </tp>
      <tp>
        <v>5.3978408636999999</v>
        <stp/>
        <stp>StudyData</stp>
        <stp>CMO.c1^(EP,Periods:=14)</stp>
        <stp>Bar</stp>
        <stp/>
        <stp>Close</stp>
        <stp>ADC</stp>
        <stp>-113</stp>
        <stp>All</stp>
        <stp/>
        <stp/>
        <stp>TRUE</stp>
        <stp>T</stp>
        <tr r="H115" s="3"/>
      </tp>
      <tp>
        <v>40.592991913699997</v>
        <stp/>
        <stp>StudyData</stp>
        <stp>CMO.c1^(EP,Periods:=14)</stp>
        <stp>Bar</stp>
        <stp/>
        <stp>Close</stp>
        <stp>ADC</stp>
        <stp>-213</stp>
        <stp>All</stp>
        <stp/>
        <stp/>
        <stp>TRUE</stp>
        <stp>T</stp>
        <tr r="H215" s="3"/>
      </tp>
      <tp>
        <v>11.434511434499999</v>
        <stp/>
        <stp>StudyData</stp>
        <stp>CMO.c1^(EP,Periods:=14)</stp>
        <stp>Bar</stp>
        <stp/>
        <stp>Close</stp>
        <stp>ADC</stp>
        <stp>-112</stp>
        <stp>All</stp>
        <stp/>
        <stp/>
        <stp>TRUE</stp>
        <stp>T</stp>
        <tr r="H114" s="3"/>
      </tp>
      <tp>
        <v>27.7943813509</v>
        <stp/>
        <stp>StudyData</stp>
        <stp>CMO.c1^(EP,Periods:=14)</stp>
        <stp>Bar</stp>
        <stp/>
        <stp>Close</stp>
        <stp>ADC</stp>
        <stp>-212</stp>
        <stp>All</stp>
        <stp/>
        <stp/>
        <stp>TRUE</stp>
        <stp>T</stp>
        <tr r="H214" s="3"/>
      </tp>
      <tp>
        <v>-9.3310609287999995</v>
        <stp/>
        <stp>StudyData</stp>
        <stp>CMO.c1^(EP,Periods:=14)</stp>
        <stp>Bar</stp>
        <stp/>
        <stp>Close</stp>
        <stp>ADC</stp>
        <stp>-115</stp>
        <stp>All</stp>
        <stp/>
        <stp/>
        <stp>TRUE</stp>
        <stp>T</stp>
        <tr r="H117" s="3"/>
      </tp>
      <tp>
        <v>55.759429153900001</v>
        <stp/>
        <stp>StudyData</stp>
        <stp>CMO.c1^(EP,Periods:=14)</stp>
        <stp>Bar</stp>
        <stp/>
        <stp>Close</stp>
        <stp>ADC</stp>
        <stp>-215</stp>
        <stp>All</stp>
        <stp/>
        <stp/>
        <stp>TRUE</stp>
        <stp>T</stp>
        <tr r="H217" s="3"/>
      </tp>
      <tp>
        <v>4425.45</v>
        <stp/>
        <stp>StudyData</stp>
        <stp>Guppy2.S3^(EP)</stp>
        <stp>Bar</stp>
        <stp/>
        <stp>Close</stp>
        <stp>ADC</stp>
        <stp>0</stp>
        <stp>All</stp>
        <stp/>
        <stp/>
        <stp>TRUE</stp>
        <stp>T</stp>
        <tr r="J2" s="6"/>
      </tp>
      <tp>
        <v>4421.2299999999996</v>
        <stp/>
        <stp>StudyData</stp>
        <stp>Guppy2.S2^(EP)</stp>
        <stp>Bar</stp>
        <stp/>
        <stp>Close</stp>
        <stp>ADC</stp>
        <stp>0</stp>
        <stp>All</stp>
        <stp/>
        <stp/>
        <stp>TRUE</stp>
        <stp>T</stp>
        <tr r="I2" s="6"/>
      </tp>
      <tp>
        <v>4411.6400000000003</v>
        <stp/>
        <stp>StudyData</stp>
        <stp>Guppy2.S1^(EP)</stp>
        <stp>Bar</stp>
        <stp/>
        <stp>Close</stp>
        <stp>ADC</stp>
        <stp>0</stp>
        <stp>All</stp>
        <stp/>
        <stp/>
        <stp>TRUE</stp>
        <stp>T</stp>
        <tr r="H2" s="6"/>
      </tp>
      <tp>
        <v>4418.92</v>
        <stp/>
        <stp>StudyData</stp>
        <stp>Guppy2.S6^(EP)</stp>
        <stp>Bar</stp>
        <stp/>
        <stp>Close</stp>
        <stp>ADC</stp>
        <stp>0</stp>
        <stp>All</stp>
        <stp/>
        <stp/>
        <stp>TRUE</stp>
        <stp>T</stp>
        <tr r="M2" s="6"/>
      </tp>
      <tp>
        <v>4423.17</v>
        <stp/>
        <stp>StudyData</stp>
        <stp>Guppy2.S5^(EP)</stp>
        <stp>Bar</stp>
        <stp/>
        <stp>Close</stp>
        <stp>ADC</stp>
        <stp>0</stp>
        <stp>All</stp>
        <stp/>
        <stp/>
        <stp>TRUE</stp>
        <stp>T</stp>
        <tr r="L2" s="6"/>
      </tp>
      <tp>
        <v>4424.96</v>
        <stp/>
        <stp>StudyData</stp>
        <stp>Guppy2.S4^(EP)</stp>
        <stp>Bar</stp>
        <stp/>
        <stp>Close</stp>
        <stp>ADC</stp>
        <stp>0</stp>
        <stp>All</stp>
        <stp/>
        <stp/>
        <stp>TRUE</stp>
        <stp>T</stp>
        <tr r="K2" s="6"/>
      </tp>
      <tp>
        <v>4366.3</v>
        <stp/>
        <stp>StudyData</stp>
        <stp>Guppy2.L3^(EP)</stp>
        <stp>Bar</stp>
        <stp/>
        <stp>Close</stp>
        <stp>ADC</stp>
        <stp>0</stp>
        <stp>All</stp>
        <stp/>
        <stp/>
        <stp>TRUE</stp>
        <stp>T</stp>
        <tr r="P2" s="6"/>
      </tp>
      <tp>
        <v>4377.5200000000004</v>
        <stp/>
        <stp>StudyData</stp>
        <stp>Guppy2.L2^(EP)</stp>
        <stp>Bar</stp>
        <stp/>
        <stp>Close</stp>
        <stp>ADC</stp>
        <stp>0</stp>
        <stp>All</stp>
        <stp/>
        <stp/>
        <stp>TRUE</stp>
        <stp>T</stp>
        <tr r="O2" s="6"/>
      </tp>
      <tp>
        <v>4388.63</v>
        <stp/>
        <stp>StudyData</stp>
        <stp>Guppy2.L1^(EP)</stp>
        <stp>Bar</stp>
        <stp/>
        <stp>Close</stp>
        <stp>ADC</stp>
        <stp>0</stp>
        <stp>All</stp>
        <stp/>
        <stp/>
        <stp>TRUE</stp>
        <stp>T</stp>
        <tr r="N2" s="6"/>
      </tp>
      <tp>
        <v>4320.8599999999997</v>
        <stp/>
        <stp>StudyData</stp>
        <stp>Guppy2.L6^(EP)</stp>
        <stp>Bar</stp>
        <stp/>
        <stp>Close</stp>
        <stp>ADC</stp>
        <stp>0</stp>
        <stp>All</stp>
        <stp/>
        <stp/>
        <stp>TRUE</stp>
        <stp>T</stp>
        <tr r="S2" s="6"/>
      </tp>
      <tp>
        <v>4343.67</v>
        <stp/>
        <stp>StudyData</stp>
        <stp>Guppy2.L5^(EP)</stp>
        <stp>Bar</stp>
        <stp/>
        <stp>Close</stp>
        <stp>ADC</stp>
        <stp>0</stp>
        <stp>All</stp>
        <stp/>
        <stp/>
        <stp>TRUE</stp>
        <stp>T</stp>
        <tr r="R2" s="6"/>
      </tp>
      <tp>
        <v>4355.01</v>
        <stp/>
        <stp>StudyData</stp>
        <stp>Guppy2.L4^(EP)</stp>
        <stp>Bar</stp>
        <stp/>
        <stp>Close</stp>
        <stp>ADC</stp>
        <stp>0</stp>
        <stp>All</stp>
        <stp/>
        <stp/>
        <stp>TRUE</stp>
        <stp>T</stp>
        <tr r="Q2" s="6"/>
      </tp>
      <tp>
        <v>-2.1978021978000002</v>
        <stp/>
        <stp>StudyData</stp>
        <stp>CMO.c1^(EP,Periods:=14)</stp>
        <stp>Bar</stp>
        <stp/>
        <stp>Close</stp>
        <stp>ADC</stp>
        <stp>-114</stp>
        <stp>All</stp>
        <stp/>
        <stp/>
        <stp>TRUE</stp>
        <stp>T</stp>
        <tr r="H116" s="3"/>
      </tp>
      <tp>
        <v>47.881773398999997</v>
        <stp/>
        <stp>StudyData</stp>
        <stp>CMO.c1^(EP,Periods:=14)</stp>
        <stp>Bar</stp>
        <stp/>
        <stp>Close</stp>
        <stp>ADC</stp>
        <stp>-214</stp>
        <stp>All</stp>
        <stp/>
        <stp/>
        <stp>TRUE</stp>
        <stp>T</stp>
        <tr r="H216" s="3"/>
      </tp>
      <tp>
        <v>-17.8121974831</v>
        <stp/>
        <stp>StudyData</stp>
        <stp>CMO.c1^(EP,Periods:=14)</stp>
        <stp>Bar</stp>
        <stp/>
        <stp>Close</stp>
        <stp>ADC</stp>
        <stp>-117</stp>
        <stp>All</stp>
        <stp/>
        <stp/>
        <stp>TRUE</stp>
        <stp>T</stp>
        <tr r="H119" s="3"/>
      </tp>
      <tp>
        <v>40.030287733500003</v>
        <stp/>
        <stp>StudyData</stp>
        <stp>CMO.c1^(EP,Periods:=14)</stp>
        <stp>Bar</stp>
        <stp/>
        <stp>Close</stp>
        <stp>ADC</stp>
        <stp>-217</stp>
        <stp>All</stp>
        <stp/>
        <stp/>
        <stp>TRUE</stp>
        <stp>T</stp>
        <tr r="H219" s="3"/>
      </tp>
      <tp>
        <v>-20.3564727955</v>
        <stp/>
        <stp>StudyData</stp>
        <stp>CMO.c1^(EP,Periods:=14)</stp>
        <stp>Bar</stp>
        <stp/>
        <stp>Close</stp>
        <stp>ADC</stp>
        <stp>-116</stp>
        <stp>All</stp>
        <stp/>
        <stp/>
        <stp>TRUE</stp>
        <stp>T</stp>
        <tr r="H118" s="3"/>
      </tp>
      <tp>
        <v>44.015080113099998</v>
        <stp/>
        <stp>StudyData</stp>
        <stp>CMO.c1^(EP,Periods:=14)</stp>
        <stp>Bar</stp>
        <stp/>
        <stp>Close</stp>
        <stp>ADC</stp>
        <stp>-216</stp>
        <stp>All</stp>
        <stp/>
        <stp/>
        <stp>TRUE</stp>
        <stp>T</stp>
        <tr r="H218" s="3"/>
      </tp>
      <tp t="b">
        <v>0</v>
        <stp/>
        <stp>StudyData</stp>
        <stp>SupPARA^.CurDrawdown(EP)</stp>
        <stp>Bar</stp>
        <stp/>
        <stp>Close</stp>
        <stp>D</stp>
        <stp>0</stp>
        <stp>all</stp>
        <stp/>
        <stp/>
        <stp>True</stp>
        <tr r="C28" s="10"/>
      </tp>
      <tp>
        <v>46.287373238400001</v>
        <stp/>
        <stp>StudyData</stp>
        <stp>RMI.c1^(EP,Periods:=9,MAType:=2,mom:=1)</stp>
        <stp>Bar</stp>
        <stp/>
        <stp>Close</stp>
        <stp>ADC</stp>
        <stp>-239</stp>
        <stp>All</stp>
        <stp/>
        <stp/>
        <stp>TRUE</stp>
        <stp>T</stp>
        <tr r="H241" s="8"/>
      </tp>
      <tp>
        <v>55.926956022699997</v>
        <stp/>
        <stp>StudyData</stp>
        <stp>RMI.c1^(EP,Periods:=9,MAType:=2,mom:=1)</stp>
        <stp>Bar</stp>
        <stp/>
        <stp>Close</stp>
        <stp>ADC</stp>
        <stp>-139</stp>
        <stp>All</stp>
        <stp/>
        <stp/>
        <stp>TRUE</stp>
        <stp>T</stp>
        <tr r="H141" s="8"/>
      </tp>
      <tp>
        <v>39.282693112300002</v>
        <stp/>
        <stp>StudyData</stp>
        <stp>RMI.c1^(EP,Periods:=9,MAType:=2,mom:=1)</stp>
        <stp>Bar</stp>
        <stp/>
        <stp>Close</stp>
        <stp>ADC</stp>
        <stp>-238</stp>
        <stp>All</stp>
        <stp/>
        <stp/>
        <stp>TRUE</stp>
        <stp>T</stp>
        <tr r="H240" s="8"/>
      </tp>
      <tp>
        <v>56.667233994599997</v>
        <stp/>
        <stp>StudyData</stp>
        <stp>RMI.c1^(EP,Periods:=9,MAType:=2,mom:=1)</stp>
        <stp>Bar</stp>
        <stp/>
        <stp>Close</stp>
        <stp>ADC</stp>
        <stp>-138</stp>
        <stp>All</stp>
        <stp/>
        <stp/>
        <stp>TRUE</stp>
        <stp>T</stp>
        <tr r="H140" s="8"/>
      </tp>
      <tp>
        <v>50.2198073032</v>
        <stp/>
        <stp>StudyData</stp>
        <stp>RMI.c1^(EP,Periods:=9,MAType:=2,mom:=1)</stp>
        <stp>Bar</stp>
        <stp/>
        <stp>Close</stp>
        <stp>ADC</stp>
        <stp>-235</stp>
        <stp>All</stp>
        <stp/>
        <stp/>
        <stp>TRUE</stp>
        <stp>T</stp>
        <tr r="H237" s="8"/>
      </tp>
      <tp>
        <v>67.607515714499996</v>
        <stp/>
        <stp>StudyData</stp>
        <stp>RMI.c1^(EP,Periods:=9,MAType:=2,mom:=1)</stp>
        <stp>Bar</stp>
        <stp/>
        <stp>Close</stp>
        <stp>ADC</stp>
        <stp>-135</stp>
        <stp>All</stp>
        <stp/>
        <stp/>
        <stp>TRUE</stp>
        <stp>T</stp>
        <tr r="H137" s="8"/>
      </tp>
      <tp>
        <v>47.829590089600003</v>
        <stp/>
        <stp>StudyData</stp>
        <stp>RMI.c1^(EP,Periods:=9,MAType:=2,mom:=1)</stp>
        <stp>Bar</stp>
        <stp/>
        <stp>Close</stp>
        <stp>ADC</stp>
        <stp>-234</stp>
        <stp>All</stp>
        <stp/>
        <stp/>
        <stp>TRUE</stp>
        <stp>T</stp>
        <tr r="H236" s="8"/>
      </tp>
      <tp>
        <v>66.966069076099998</v>
        <stp/>
        <stp>StudyData</stp>
        <stp>RMI.c1^(EP,Periods:=9,MAType:=2,mom:=1)</stp>
        <stp>Bar</stp>
        <stp/>
        <stp>Close</stp>
        <stp>ADC</stp>
        <stp>-134</stp>
        <stp>All</stp>
        <stp/>
        <stp/>
        <stp>TRUE</stp>
        <stp>T</stp>
        <tr r="H136" s="8"/>
      </tp>
      <tp>
        <v>38.541439528399998</v>
        <stp/>
        <stp>StudyData</stp>
        <stp>RMI.c1^(EP,Periods:=9,MAType:=2,mom:=1)</stp>
        <stp>Bar</stp>
        <stp/>
        <stp>Close</stp>
        <stp>ADC</stp>
        <stp>-237</stp>
        <stp>All</stp>
        <stp/>
        <stp/>
        <stp>TRUE</stp>
        <stp>T</stp>
        <tr r="H239" s="8"/>
      </tp>
      <tp>
        <v>62.239372939399999</v>
        <stp/>
        <stp>StudyData</stp>
        <stp>RMI.c1^(EP,Periods:=9,MAType:=2,mom:=1)</stp>
        <stp>Bar</stp>
        <stp/>
        <stp>Close</stp>
        <stp>ADC</stp>
        <stp>-137</stp>
        <stp>All</stp>
        <stp/>
        <stp/>
        <stp>TRUE</stp>
        <stp>T</stp>
        <tr r="H139" s="8"/>
      </tp>
      <tp>
        <v>46.747822143900002</v>
        <stp/>
        <stp>StudyData</stp>
        <stp>RMI.c1^(EP,Periods:=9,MAType:=2,mom:=1)</stp>
        <stp>Bar</stp>
        <stp/>
        <stp>Close</stp>
        <stp>ADC</stp>
        <stp>-236</stp>
        <stp>All</stp>
        <stp/>
        <stp/>
        <stp>TRUE</stp>
        <stp>T</stp>
        <tr r="H238" s="8"/>
      </tp>
      <tp>
        <v>64.227237903499997</v>
        <stp/>
        <stp>StudyData</stp>
        <stp>RMI.c1^(EP,Periods:=9,MAType:=2,mom:=1)</stp>
        <stp>Bar</stp>
        <stp/>
        <stp>Close</stp>
        <stp>ADC</stp>
        <stp>-136</stp>
        <stp>All</stp>
        <stp/>
        <stp/>
        <stp>TRUE</stp>
        <stp>T</stp>
        <tr r="H138" s="8"/>
      </tp>
      <tp>
        <v>33.829541167499997</v>
        <stp/>
        <stp>StudyData</stp>
        <stp>RMI.c1^(EP,Periods:=9,MAType:=2,mom:=1)</stp>
        <stp>Bar</stp>
        <stp/>
        <stp>Close</stp>
        <stp>ADC</stp>
        <stp>-231</stp>
        <stp>All</stp>
        <stp/>
        <stp/>
        <stp>TRUE</stp>
        <stp>T</stp>
        <tr r="H233" s="8"/>
      </tp>
      <tp>
        <v>70.514650705999998</v>
        <stp/>
        <stp>StudyData</stp>
        <stp>RMI.c1^(EP,Periods:=9,MAType:=2,mom:=1)</stp>
        <stp>Bar</stp>
        <stp/>
        <stp>Close</stp>
        <stp>ADC</stp>
        <stp>-131</stp>
        <stp>All</stp>
        <stp/>
        <stp/>
        <stp>TRUE</stp>
        <stp>T</stp>
        <tr r="H133" s="8"/>
      </tp>
      <tp>
        <v>38.977569774400003</v>
        <stp/>
        <stp>StudyData</stp>
        <stp>RMI.c1^(EP,Periods:=9,MAType:=2,mom:=1)</stp>
        <stp>Bar</stp>
        <stp/>
        <stp>Close</stp>
        <stp>ADC</stp>
        <stp>-230</stp>
        <stp>All</stp>
        <stp/>
        <stp/>
        <stp>TRUE</stp>
        <stp>T</stp>
        <tr r="H232" s="8"/>
      </tp>
      <tp>
        <v>69.330483918300004</v>
        <stp/>
        <stp>StudyData</stp>
        <stp>RMI.c1^(EP,Periods:=9,MAType:=2,mom:=1)</stp>
        <stp>Bar</stp>
        <stp/>
        <stp>Close</stp>
        <stp>ADC</stp>
        <stp>-130</stp>
        <stp>All</stp>
        <stp/>
        <stp/>
        <stp>TRUE</stp>
        <stp>T</stp>
        <tr r="H132" s="8"/>
      </tp>
      <tp>
        <v>43.542710217600003</v>
        <stp/>
        <stp>StudyData</stp>
        <stp>RMI.c1^(EP,Periods:=9,MAType:=2,mom:=1)</stp>
        <stp>Bar</stp>
        <stp/>
        <stp>Close</stp>
        <stp>ADC</stp>
        <stp>-233</stp>
        <stp>All</stp>
        <stp/>
        <stp/>
        <stp>TRUE</stp>
        <stp>T</stp>
        <tr r="H235" s="8"/>
      </tp>
      <tp>
        <v>66.259059654300003</v>
        <stp/>
        <stp>StudyData</stp>
        <stp>RMI.c1^(EP,Periods:=9,MAType:=2,mom:=1)</stp>
        <stp>Bar</stp>
        <stp/>
        <stp>Close</stp>
        <stp>ADC</stp>
        <stp>-133</stp>
        <stp>All</stp>
        <stp/>
        <stp/>
        <stp>TRUE</stp>
        <stp>T</stp>
        <tr r="H135" s="8"/>
      </tp>
      <tp>
        <v>38.775615651499997</v>
        <stp/>
        <stp>StudyData</stp>
        <stp>RMI.c1^(EP,Periods:=9,MAType:=2,mom:=1)</stp>
        <stp>Bar</stp>
        <stp/>
        <stp>Close</stp>
        <stp>ADC</stp>
        <stp>-232</stp>
        <stp>All</stp>
        <stp/>
        <stp/>
        <stp>TRUE</stp>
        <stp>T</stp>
        <tr r="H234" s="8"/>
      </tp>
      <tp>
        <v>67.642726195999998</v>
        <stp/>
        <stp>StudyData</stp>
        <stp>RMI.c1^(EP,Periods:=9,MAType:=2,mom:=1)</stp>
        <stp>Bar</stp>
        <stp/>
        <stp>Close</stp>
        <stp>ADC</stp>
        <stp>-132</stp>
        <stp>All</stp>
        <stp/>
        <stp/>
        <stp>TRUE</stp>
        <stp>T</stp>
        <tr r="H134" s="8"/>
      </tp>
      <tp>
        <v>52.763819095499997</v>
        <stp/>
        <stp>StudyData</stp>
        <stp>CMO.c1^(EP,Periods:=14)</stp>
        <stp>Bar</stp>
        <stp/>
        <stp>Close</stp>
        <stp>ADC</stp>
        <stp>-129</stp>
        <stp>All</stp>
        <stp/>
        <stp/>
        <stp>TRUE</stp>
        <stp>T</stp>
        <tr r="H131" s="3"/>
      </tp>
      <tp>
        <v>-51.213960546300001</v>
        <stp/>
        <stp>StudyData</stp>
        <stp>CMO.c1^(EP,Periods:=14)</stp>
        <stp>Bar</stp>
        <stp/>
        <stp>Close</stp>
        <stp>ADC</stp>
        <stp>-229</stp>
        <stp>All</stp>
        <stp/>
        <stp/>
        <stp>TRUE</stp>
        <stp>T</stp>
        <tr r="H231" s="3"/>
      </tp>
      <tp>
        <v>39.261492087400001</v>
        <stp/>
        <stp>StudyData</stp>
        <stp>CMO.c1^(EP,Periods:=14)</stp>
        <stp>Bar</stp>
        <stp/>
        <stp>Close</stp>
        <stp>ADC</stp>
        <stp>-128</stp>
        <stp>All</stp>
        <stp/>
        <stp/>
        <stp>TRUE</stp>
        <stp>T</stp>
        <tr r="H130" s="3"/>
      </tp>
      <tp>
        <v>-38.868613138699999</v>
        <stp/>
        <stp>StudyData</stp>
        <stp>CMO.c1^(EP,Periods:=14)</stp>
        <stp>Bar</stp>
        <stp/>
        <stp>Close</stp>
        <stp>ADC</stp>
        <stp>-228</stp>
        <stp>All</stp>
        <stp/>
        <stp/>
        <stp>TRUE</stp>
        <stp>T</stp>
        <tr r="H230" s="3"/>
      </tp>
      <tp>
        <v>-2.6987600291999998</v>
        <stp/>
        <stp>StudyData</stp>
        <stp>CMO.c1^(EP,Periods:=14)</stp>
        <stp>Bar</stp>
        <stp/>
        <stp>Close</stp>
        <stp>ADC</stp>
        <stp>-121</stp>
        <stp>All</stp>
        <stp/>
        <stp/>
        <stp>TRUE</stp>
        <stp>T</stp>
        <tr r="H123" s="3"/>
      </tp>
      <tp>
        <v>-0.43907793630000003</v>
        <stp/>
        <stp>StudyData</stp>
        <stp>CMO.c1^(EP,Periods:=14)</stp>
        <stp>Bar</stp>
        <stp/>
        <stp>Close</stp>
        <stp>ADC</stp>
        <stp>-221</stp>
        <stp>All</stp>
        <stp/>
        <stp/>
        <stp>TRUE</stp>
        <stp>T</stp>
        <tr r="H223" s="3"/>
      </tp>
      <tp>
        <v>-10.2288021534</v>
        <stp/>
        <stp>StudyData</stp>
        <stp>CMO.c1^(EP,Periods:=14)</stp>
        <stp>Bar</stp>
        <stp/>
        <stp>Close</stp>
        <stp>ADC</stp>
        <stp>-120</stp>
        <stp>All</stp>
        <stp/>
        <stp/>
        <stp>TRUE</stp>
        <stp>T</stp>
        <tr r="H122" s="3"/>
      </tp>
      <tp>
        <v>-5.4715997916000001</v>
        <stp/>
        <stp>StudyData</stp>
        <stp>CMO.c1^(EP,Periods:=14)</stp>
        <stp>Bar</stp>
        <stp/>
        <stp>Close</stp>
        <stp>ADC</stp>
        <stp>-220</stp>
        <stp>All</stp>
        <stp/>
        <stp/>
        <stp>TRUE</stp>
        <stp>T</stp>
        <tr r="H222" s="3"/>
      </tp>
      <tp>
        <v>-13.129496402899999</v>
        <stp/>
        <stp>StudyData</stp>
        <stp>CMO.c1^(EP,Periods:=14)</stp>
        <stp>Bar</stp>
        <stp/>
        <stp>Close</stp>
        <stp>ADC</stp>
        <stp>-123</stp>
        <stp>All</stp>
        <stp/>
        <stp/>
        <stp>TRUE</stp>
        <stp>T</stp>
        <tr r="H125" s="3"/>
      </tp>
      <tp>
        <v>10</v>
        <stp/>
        <stp>StudyData</stp>
        <stp>CMO.c1^(EP,Periods:=14)</stp>
        <stp>Bar</stp>
        <stp/>
        <stp>Close</stp>
        <stp>ADC</stp>
        <stp>-223</stp>
        <stp>All</stp>
        <stp/>
        <stp/>
        <stp>TRUE</stp>
        <stp>T</stp>
        <tr r="H225" s="3"/>
      </tp>
      <tp>
        <v>-25.2669039146</v>
        <stp/>
        <stp>StudyData</stp>
        <stp>CMO.c1^(EP,Periods:=14)</stp>
        <stp>Bar</stp>
        <stp/>
        <stp>Close</stp>
        <stp>ADC</stp>
        <stp>-122</stp>
        <stp>All</stp>
        <stp/>
        <stp/>
        <stp>TRUE</stp>
        <stp>T</stp>
        <tr r="H124" s="3"/>
      </tp>
      <tp>
        <v>-7.7738515900999996</v>
        <stp/>
        <stp>StudyData</stp>
        <stp>CMO.c1^(EP,Periods:=14)</stp>
        <stp>Bar</stp>
        <stp/>
        <stp>Close</stp>
        <stp>ADC</stp>
        <stp>-222</stp>
        <stp>All</stp>
        <stp/>
        <stp/>
        <stp>TRUE</stp>
        <stp>T</stp>
        <tr r="H224" s="3"/>
      </tp>
      <tp>
        <v>32.253711201100003</v>
        <stp/>
        <stp>StudyData</stp>
        <stp>CMO.c1^(EP,Periods:=14)</stp>
        <stp>Bar</stp>
        <stp/>
        <stp>Close</stp>
        <stp>ADC</stp>
        <stp>-125</stp>
        <stp>All</stp>
        <stp/>
        <stp/>
        <stp>TRUE</stp>
        <stp>T</stp>
        <tr r="H127" s="3"/>
      </tp>
      <tp>
        <v>-11.7277486911</v>
        <stp/>
        <stp>StudyData</stp>
        <stp>CMO.c1^(EP,Periods:=14)</stp>
        <stp>Bar</stp>
        <stp/>
        <stp>Close</stp>
        <stp>ADC</stp>
        <stp>-225</stp>
        <stp>All</stp>
        <stp/>
        <stp/>
        <stp>TRUE</stp>
        <stp>T</stp>
        <tr r="H227" s="3"/>
      </tp>
      <tp>
        <v>44.097995545700002</v>
        <stp/>
        <stp>StudyData</stp>
        <stp>CMO.c1^(EP,Periods:=14)</stp>
        <stp>Bar</stp>
        <stp/>
        <stp>Close</stp>
        <stp>ADC</stp>
        <stp>-124</stp>
        <stp>All</stp>
        <stp/>
        <stp/>
        <stp>TRUE</stp>
        <stp>T</stp>
        <tr r="H126" s="3"/>
      </tp>
      <tp>
        <v>5.0458715596000001</v>
        <stp/>
        <stp>StudyData</stp>
        <stp>CMO.c1^(EP,Periods:=14)</stp>
        <stp>Bar</stp>
        <stp/>
        <stp>Close</stp>
        <stp>ADC</stp>
        <stp>-224</stp>
        <stp>All</stp>
        <stp/>
        <stp/>
        <stp>TRUE</stp>
        <stp>T</stp>
        <tr r="H226" s="3"/>
      </tp>
      <tp>
        <v>74.834437086099996</v>
        <stp/>
        <stp>StudyData</stp>
        <stp>CMO.c1^(EP,Periods:=14)</stp>
        <stp>Bar</stp>
        <stp/>
        <stp>Close</stp>
        <stp>ADC</stp>
        <stp>-127</stp>
        <stp>All</stp>
        <stp/>
        <stp/>
        <stp>TRUE</stp>
        <stp>T</stp>
        <tr r="H129" s="3"/>
      </tp>
      <tp>
        <v>-21.644826028000001</v>
        <stp/>
        <stp>StudyData</stp>
        <stp>CMO.c1^(EP,Periods:=14)</stp>
        <stp>Bar</stp>
        <stp/>
        <stp>Close</stp>
        <stp>ADC</stp>
        <stp>-227</stp>
        <stp>All</stp>
        <stp/>
        <stp/>
        <stp>TRUE</stp>
        <stp>T</stp>
        <tr r="H229" s="3"/>
      </tp>
      <tp>
        <v>46.195069667699997</v>
        <stp/>
        <stp>StudyData</stp>
        <stp>CMO.c1^(EP,Periods:=14)</stp>
        <stp>Bar</stp>
        <stp/>
        <stp>Close</stp>
        <stp>ADC</stp>
        <stp>-126</stp>
        <stp>All</stp>
        <stp/>
        <stp/>
        <stp>TRUE</stp>
        <stp>T</stp>
        <tr r="H128" s="3"/>
      </tp>
      <tp>
        <v>3.9622641508999998</v>
        <stp/>
        <stp>StudyData</stp>
        <stp>CMO.c1^(EP,Periods:=14)</stp>
        <stp>Bar</stp>
        <stp/>
        <stp>Close</stp>
        <stp>ADC</stp>
        <stp>-226</stp>
        <stp>All</stp>
        <stp/>
        <stp/>
        <stp>TRUE</stp>
        <stp>T</stp>
        <tr r="H228" s="3"/>
      </tp>
      <tp>
        <v>51.6248783387</v>
        <stp/>
        <stp>StudyData</stp>
        <stp>RMI.c1^(EP,Periods:=9,MAType:=2,mom:=1)</stp>
        <stp>Bar</stp>
        <stp/>
        <stp>Close</stp>
        <stp>ADC</stp>
        <stp>-209</stp>
        <stp>All</stp>
        <stp/>
        <stp/>
        <stp>TRUE</stp>
        <stp>T</stp>
        <tr r="H211" s="8"/>
      </tp>
      <tp>
        <v>65.4305567121</v>
        <stp/>
        <stp>StudyData</stp>
        <stp>RMI.c1^(EP,Periods:=9,MAType:=2,mom:=1)</stp>
        <stp>Bar</stp>
        <stp/>
        <stp>Close</stp>
        <stp>ADC</stp>
        <stp>-109</stp>
        <stp>All</stp>
        <stp/>
        <stp/>
        <stp>TRUE</stp>
        <stp>T</stp>
        <tr r="H111" s="8"/>
      </tp>
      <tp>
        <v>55.2560492291</v>
        <stp/>
        <stp>StudyData</stp>
        <stp>RMI.c1^(EP,Periods:=9,MAType:=2,mom:=1)</stp>
        <stp>Bar</stp>
        <stp/>
        <stp>Close</stp>
        <stp>ADC</stp>
        <stp>-208</stp>
        <stp>All</stp>
        <stp/>
        <stp/>
        <stp>TRUE</stp>
        <stp>T</stp>
        <tr r="H210" s="8"/>
      </tp>
      <tp>
        <v>52.370402131900001</v>
        <stp/>
        <stp>StudyData</stp>
        <stp>RMI.c1^(EP,Periods:=9,MAType:=2,mom:=1)</stp>
        <stp>Bar</stp>
        <stp/>
        <stp>Close</stp>
        <stp>ADC</stp>
        <stp>-108</stp>
        <stp>All</stp>
        <stp/>
        <stp/>
        <stp>TRUE</stp>
        <stp>T</stp>
        <tr r="H110" s="8"/>
      </tp>
      <tp>
        <v>40.083265453899998</v>
        <stp/>
        <stp>StudyData</stp>
        <stp>RMI.c1^(EP,Periods:=9,MAType:=2,mom:=1)</stp>
        <stp>Bar</stp>
        <stp/>
        <stp>Close</stp>
        <stp>ADC</stp>
        <stp>-205</stp>
        <stp>All</stp>
        <stp/>
        <stp/>
        <stp>TRUE</stp>
        <stp>T</stp>
        <tr r="H207" s="8"/>
      </tp>
      <tp>
        <v>50.244402050799998</v>
        <stp/>
        <stp>StudyData</stp>
        <stp>RMI.c1^(EP,Periods:=9,MAType:=2,mom:=1)</stp>
        <stp>Bar</stp>
        <stp/>
        <stp>Close</stp>
        <stp>ADC</stp>
        <stp>-105</stp>
        <stp>All</stp>
        <stp/>
        <stp/>
        <stp>TRUE</stp>
        <stp>T</stp>
        <tr r="H107" s="8"/>
      </tp>
      <tp>
        <v>24.921772939099998</v>
        <stp/>
        <stp>StudyData</stp>
        <stp>RMI.c1^(EP,Periods:=9,MAType:=2,mom:=1)</stp>
        <stp>Bar</stp>
        <stp/>
        <stp>Close</stp>
        <stp>ADC</stp>
        <stp>-204</stp>
        <stp>All</stp>
        <stp/>
        <stp/>
        <stp>TRUE</stp>
        <stp>T</stp>
        <tr r="H206" s="8"/>
      </tp>
      <tp>
        <v>46.486294122099999</v>
        <stp/>
        <stp>StudyData</stp>
        <stp>RMI.c1^(EP,Periods:=9,MAType:=2,mom:=1)</stp>
        <stp>Bar</stp>
        <stp/>
        <stp>Close</stp>
        <stp>ADC</stp>
        <stp>-104</stp>
        <stp>All</stp>
        <stp/>
        <stp/>
        <stp>TRUE</stp>
        <stp>T</stp>
        <tr r="H106" s="8"/>
      </tp>
      <tp>
        <v>55.812897546899997</v>
        <stp/>
        <stp>StudyData</stp>
        <stp>RMI.c1^(EP,Periods:=9,MAType:=2,mom:=1)</stp>
        <stp>Bar</stp>
        <stp/>
        <stp>Close</stp>
        <stp>ADC</stp>
        <stp>-207</stp>
        <stp>All</stp>
        <stp/>
        <stp/>
        <stp>TRUE</stp>
        <stp>T</stp>
        <tr r="H209" s="8"/>
      </tp>
      <tp>
        <v>51.122696851299999</v>
        <stp/>
        <stp>StudyData</stp>
        <stp>RMI.c1^(EP,Periods:=9,MAType:=2,mom:=1)</stp>
        <stp>Bar</stp>
        <stp/>
        <stp>Close</stp>
        <stp>ADC</stp>
        <stp>-107</stp>
        <stp>All</stp>
        <stp/>
        <stp/>
        <stp>TRUE</stp>
        <stp>T</stp>
        <tr r="H109" s="8"/>
      </tp>
      <tp>
        <v>42.082929317800001</v>
        <stp/>
        <stp>StudyData</stp>
        <stp>RMI.c1^(EP,Periods:=9,MAType:=2,mom:=1)</stp>
        <stp>Bar</stp>
        <stp/>
        <stp>Close</stp>
        <stp>ADC</stp>
        <stp>-206</stp>
        <stp>All</stp>
        <stp/>
        <stp/>
        <stp>TRUE</stp>
        <stp>T</stp>
        <tr r="H208" s="8"/>
      </tp>
      <tp>
        <v>56.735530601599997</v>
        <stp/>
        <stp>StudyData</stp>
        <stp>RMI.c1^(EP,Periods:=9,MAType:=2,mom:=1)</stp>
        <stp>Bar</stp>
        <stp/>
        <stp>Close</stp>
        <stp>ADC</stp>
        <stp>-106</stp>
        <stp>All</stp>
        <stp/>
        <stp/>
        <stp>TRUE</stp>
        <stp>T</stp>
        <tr r="H108" s="8"/>
      </tp>
      <tp>
        <v>37.832865858600002</v>
        <stp/>
        <stp>StudyData</stp>
        <stp>RMI.c1^(EP,Periods:=9,MAType:=2,mom:=1)</stp>
        <stp>Bar</stp>
        <stp/>
        <stp>Close</stp>
        <stp>ADC</stp>
        <stp>-201</stp>
        <stp>All</stp>
        <stp/>
        <stp/>
        <stp>TRUE</stp>
        <stp>T</stp>
        <tr r="H203" s="8"/>
      </tp>
      <tp>
        <v>60.594377009699997</v>
        <stp/>
        <stp>StudyData</stp>
        <stp>RMI.c1^(EP,Periods:=9,MAType:=2,mom:=1)</stp>
        <stp>Bar</stp>
        <stp/>
        <stp>Close</stp>
        <stp>ADC</stp>
        <stp>-101</stp>
        <stp>All</stp>
        <stp/>
        <stp/>
        <stp>TRUE</stp>
        <stp>T</stp>
        <tr r="H103" s="8"/>
      </tp>
      <tp>
        <v>45.9430088752</v>
        <stp/>
        <stp>StudyData</stp>
        <stp>RMI.c1^(EP,Periods:=9,MAType:=2,mom:=1)</stp>
        <stp>Bar</stp>
        <stp/>
        <stp>Close</stp>
        <stp>ADC</stp>
        <stp>-300</stp>
        <stp>All</stp>
        <stp/>
        <stp/>
        <stp>TRUE</stp>
        <stp>T</stp>
        <tr r="H302" s="8"/>
      </tp>
      <tp>
        <v>48.765934676800001</v>
        <stp/>
        <stp>StudyData</stp>
        <stp>RMI.c1^(EP,Periods:=9,MAType:=2,mom:=1)</stp>
        <stp>Bar</stp>
        <stp/>
        <stp>Close</stp>
        <stp>ADC</stp>
        <stp>-200</stp>
        <stp>All</stp>
        <stp/>
        <stp/>
        <stp>TRUE</stp>
        <stp>T</stp>
        <tr r="H202" s="8"/>
      </tp>
      <tp>
        <v>57.7490537718</v>
        <stp/>
        <stp>StudyData</stp>
        <stp>RMI.c1^(EP,Periods:=9,MAType:=2,mom:=1)</stp>
        <stp>Bar</stp>
        <stp/>
        <stp>Close</stp>
        <stp>ADC</stp>
        <stp>-100</stp>
        <stp>All</stp>
        <stp/>
        <stp/>
        <stp>TRUE</stp>
        <stp>T</stp>
        <tr r="H102" s="8"/>
      </tp>
      <tp>
        <v>34.025388310899999</v>
        <stp/>
        <stp>StudyData</stp>
        <stp>RMI.c1^(EP,Periods:=9,MAType:=2,mom:=1)</stp>
        <stp>Bar</stp>
        <stp/>
        <stp>Close</stp>
        <stp>ADC</stp>
        <stp>-203</stp>
        <stp>All</stp>
        <stp/>
        <stp/>
        <stp>TRUE</stp>
        <stp>T</stp>
        <tr r="H205" s="8"/>
      </tp>
      <tp>
        <v>50.7904780987</v>
        <stp/>
        <stp>StudyData</stp>
        <stp>RMI.c1^(EP,Periods:=9,MAType:=2,mom:=1)</stp>
        <stp>Bar</stp>
        <stp/>
        <stp>Close</stp>
        <stp>ADC</stp>
        <stp>-103</stp>
        <stp>All</stp>
        <stp/>
        <stp/>
        <stp>TRUE</stp>
        <stp>T</stp>
        <tr r="H105" s="8"/>
      </tp>
      <tp>
        <v>30.0574439554</v>
        <stp/>
        <stp>StudyData</stp>
        <stp>RMI.c1^(EP,Periods:=9,MAType:=2,mom:=1)</stp>
        <stp>Bar</stp>
        <stp/>
        <stp>Close</stp>
        <stp>ADC</stp>
        <stp>-202</stp>
        <stp>All</stp>
        <stp/>
        <stp/>
        <stp>TRUE</stp>
        <stp>T</stp>
        <tr r="H204" s="8"/>
      </tp>
      <tp>
        <v>61.981919480099997</v>
        <stp/>
        <stp>StudyData</stp>
        <stp>RMI.c1^(EP,Periods:=9,MAType:=2,mom:=1)</stp>
        <stp>Bar</stp>
        <stp/>
        <stp>Close</stp>
        <stp>ADC</stp>
        <stp>-102</stp>
        <stp>All</stp>
        <stp/>
        <stp/>
        <stp>TRUE</stp>
        <stp>T</stp>
        <tr r="H104" s="8"/>
      </tp>
      <tp>
        <v>4.8793014895000004</v>
        <stp/>
        <stp>StudyData</stp>
        <stp>CMO.c1^(EP,Periods:=14)</stp>
        <stp>Bar</stp>
        <stp/>
        <stp>Close</stp>
        <stp>ADC</stp>
        <stp>-139</stp>
        <stp>All</stp>
        <stp/>
        <stp/>
        <stp>TRUE</stp>
        <stp>T</stp>
        <tr r="H141" s="3"/>
      </tp>
      <tp>
        <v>5.2281368821000003</v>
        <stp/>
        <stp>StudyData</stp>
        <stp>CMO.c1^(EP,Periods:=14)</stp>
        <stp>Bar</stp>
        <stp/>
        <stp>Close</stp>
        <stp>ADC</stp>
        <stp>-239</stp>
        <stp>All</stp>
        <stp/>
        <stp/>
        <stp>TRUE</stp>
        <stp>T</stp>
        <tr r="H241" s="3"/>
      </tp>
      <tp>
        <v>4.0911444847</v>
        <stp/>
        <stp>StudyData</stp>
        <stp>CMO.c1^(EP,Periods:=14)</stp>
        <stp>Bar</stp>
        <stp/>
        <stp>Close</stp>
        <stp>ADC</stp>
        <stp>-138</stp>
        <stp>All</stp>
        <stp/>
        <stp/>
        <stp>TRUE</stp>
        <stp>T</stp>
        <tr r="H140" s="3"/>
      </tp>
      <tp>
        <v>-6.9666810903999998</v>
        <stp/>
        <stp>StudyData</stp>
        <stp>CMO.c1^(EP,Periods:=14)</stp>
        <stp>Bar</stp>
        <stp/>
        <stp>Close</stp>
        <stp>ADC</stp>
        <stp>-238</stp>
        <stp>All</stp>
        <stp/>
        <stp/>
        <stp>TRUE</stp>
        <stp>T</stp>
        <tr r="H240" s="3"/>
      </tp>
      <tp>
        <v>18.374164810700002</v>
        <stp/>
        <stp>StudyData</stp>
        <stp>CMO.c1^(EP,Periods:=14)</stp>
        <stp>Bar</stp>
        <stp/>
        <stp>Close</stp>
        <stp>ADC</stp>
        <stp>-131</stp>
        <stp>All</stp>
        <stp/>
        <stp/>
        <stp>TRUE</stp>
        <stp>T</stp>
        <tr r="H133" s="3"/>
      </tp>
      <tp>
        <v>-32.998454404900002</v>
        <stp/>
        <stp>StudyData</stp>
        <stp>CMO.c1^(EP,Periods:=14)</stp>
        <stp>Bar</stp>
        <stp/>
        <stp>Close</stp>
        <stp>ADC</stp>
        <stp>-231</stp>
        <stp>All</stp>
        <stp/>
        <stp/>
        <stp>TRUE</stp>
        <stp>T</stp>
        <tr r="H233" s="3"/>
      </tp>
      <tp>
        <v>19.103641456599998</v>
        <stp/>
        <stp>StudyData</stp>
        <stp>CMO.c1^(EP,Periods:=14)</stp>
        <stp>Bar</stp>
        <stp/>
        <stp>Close</stp>
        <stp>ADC</stp>
        <stp>-130</stp>
        <stp>All</stp>
        <stp/>
        <stp/>
        <stp>TRUE</stp>
        <stp>T</stp>
        <tr r="H132" s="3"/>
      </tp>
      <tp>
        <v>-33.773804896999998</v>
        <stp/>
        <stp>StudyData</stp>
        <stp>CMO.c1^(EP,Periods:=14)</stp>
        <stp>Bar</stp>
        <stp/>
        <stp>Close</stp>
        <stp>ADC</stp>
        <stp>-230</stp>
        <stp>All</stp>
        <stp/>
        <stp/>
        <stp>TRUE</stp>
        <stp>T</stp>
        <tr r="H232" s="3"/>
      </tp>
      <tp>
        <v>12.7516778523</v>
        <stp/>
        <stp>StudyData</stp>
        <stp>CMO.c1^(EP,Periods:=14)</stp>
        <stp>Bar</stp>
        <stp/>
        <stp>Close</stp>
        <stp>ADC</stp>
        <stp>-133</stp>
        <stp>All</stp>
        <stp/>
        <stp/>
        <stp>TRUE</stp>
        <stp>T</stp>
        <tr r="H135" s="3"/>
      </tp>
      <tp>
        <v>-20.772135963099998</v>
        <stp/>
        <stp>StudyData</stp>
        <stp>CMO.c1^(EP,Periods:=14)</stp>
        <stp>Bar</stp>
        <stp/>
        <stp>Close</stp>
        <stp>ADC</stp>
        <stp>-233</stp>
        <stp>All</stp>
        <stp/>
        <stp/>
        <stp>TRUE</stp>
        <stp>T</stp>
        <tr r="H235" s="3"/>
      </tp>
      <tp>
        <v>17.501406865500002</v>
        <stp/>
        <stp>StudyData</stp>
        <stp>CMO.c1^(EP,Periods:=14)</stp>
        <stp>Bar</stp>
        <stp/>
        <stp>Close</stp>
        <stp>ADC</stp>
        <stp>-132</stp>
        <stp>All</stp>
        <stp/>
        <stp/>
        <stp>TRUE</stp>
        <stp>T</stp>
        <tr r="H134" s="3"/>
      </tp>
      <tp>
        <v>-29.079754601200001</v>
        <stp/>
        <stp>StudyData</stp>
        <stp>CMO.c1^(EP,Periods:=14)</stp>
        <stp>Bar</stp>
        <stp/>
        <stp>Close</stp>
        <stp>ADC</stp>
        <stp>-232</stp>
        <stp>All</stp>
        <stp/>
        <stp/>
        <stp>TRUE</stp>
        <stp>T</stp>
        <tr r="H234" s="3"/>
      </tp>
      <tp>
        <v>23.618090452299999</v>
        <stp/>
        <stp>StudyData</stp>
        <stp>CMO.c1^(EP,Periods:=14)</stp>
        <stp>Bar</stp>
        <stp/>
        <stp>Close</stp>
        <stp>ADC</stp>
        <stp>-135</stp>
        <stp>All</stp>
        <stp/>
        <stp/>
        <stp>TRUE</stp>
        <stp>T</stp>
        <tr r="H137" s="3"/>
      </tp>
      <tp>
        <v>-6.3131313131000004</v>
        <stp/>
        <stp>StudyData</stp>
        <stp>CMO.c1^(EP,Periods:=14)</stp>
        <stp>Bar</stp>
        <stp/>
        <stp>Close</stp>
        <stp>ADC</stp>
        <stp>-235</stp>
        <stp>All</stp>
        <stp/>
        <stp/>
        <stp>TRUE</stp>
        <stp>T</stp>
        <tr r="H237" s="3"/>
      </tp>
      <tp>
        <v>13.5802469136</v>
        <stp/>
        <stp>StudyData</stp>
        <stp>CMO.c1^(EP,Periods:=14)</stp>
        <stp>Bar</stp>
        <stp/>
        <stp>Close</stp>
        <stp>ADC</stp>
        <stp>-134</stp>
        <stp>All</stp>
        <stp/>
        <stp/>
        <stp>TRUE</stp>
        <stp>T</stp>
        <tr r="H136" s="3"/>
      </tp>
      <tp>
        <v>-15.771079073799999</v>
        <stp/>
        <stp>StudyData</stp>
        <stp>CMO.c1^(EP,Periods:=14)</stp>
        <stp>Bar</stp>
        <stp/>
        <stp>Close</stp>
        <stp>ADC</stp>
        <stp>-234</stp>
        <stp>All</stp>
        <stp/>
        <stp/>
        <stp>TRUE</stp>
        <stp>T</stp>
        <tr r="H236" s="3"/>
      </tp>
      <tp>
        <v>14.3276283619</v>
        <stp/>
        <stp>StudyData</stp>
        <stp>CMO.c1^(EP,Periods:=14)</stp>
        <stp>Bar</stp>
        <stp/>
        <stp>Close</stp>
        <stp>ADC</stp>
        <stp>-137</stp>
        <stp>All</stp>
        <stp/>
        <stp/>
        <stp>TRUE</stp>
        <stp>T</stp>
        <tr r="H139" s="3"/>
      </tp>
      <tp>
        <v>-10.257529463099999</v>
        <stp/>
        <stp>StudyData</stp>
        <stp>CMO.c1^(EP,Periods:=14)</stp>
        <stp>Bar</stp>
        <stp/>
        <stp>Close</stp>
        <stp>ADC</stp>
        <stp>-237</stp>
        <stp>All</stp>
        <stp/>
        <stp/>
        <stp>TRUE</stp>
        <stp>T</stp>
        <tr r="H239" s="3"/>
      </tp>
      <tp>
        <v>23.694779116500001</v>
        <stp/>
        <stp>StudyData</stp>
        <stp>CMO.c1^(EP,Periods:=14)</stp>
        <stp>Bar</stp>
        <stp/>
        <stp>Close</stp>
        <stp>ADC</stp>
        <stp>-136</stp>
        <stp>All</stp>
        <stp/>
        <stp/>
        <stp>TRUE</stp>
        <stp>T</stp>
        <tr r="H138" s="3"/>
      </tp>
      <tp>
        <v>-7.6267575627999999</v>
        <stp/>
        <stp>StudyData</stp>
        <stp>CMO.c1^(EP,Periods:=14)</stp>
        <stp>Bar</stp>
        <stp/>
        <stp>Close</stp>
        <stp>ADC</stp>
        <stp>-236</stp>
        <stp>All</stp>
        <stp/>
        <stp/>
        <stp>TRUE</stp>
        <stp>T</stp>
        <tr r="H238" s="3"/>
      </tp>
      <tp t="b">
        <v>0</v>
        <stp/>
        <stp>StudyData</stp>
        <stp>SupPARA^.FirstLong.EntryStop(EP)</stp>
        <stp>Bar</stp>
        <stp/>
        <stp>Close</stp>
        <stp>D</stp>
        <stp>0</stp>
        <stp>all</stp>
        <stp/>
        <stp/>
        <stp>True</stp>
        <tr r="G7" s="10"/>
        <tr r="G7" s="10"/>
      </tp>
      <tp>
        <v>59.381089850499997</v>
        <stp/>
        <stp>StudyData</stp>
        <stp>RMI.c1^(EP,Periods:=9,MAType:=2,mom:=1)</stp>
        <stp>Bar</stp>
        <stp/>
        <stp>Close</stp>
        <stp>ADC</stp>
        <stp>-219</stp>
        <stp>All</stp>
        <stp/>
        <stp/>
        <stp>TRUE</stp>
        <stp>T</stp>
        <tr r="H221" s="8"/>
      </tp>
      <tp>
        <v>41.588451405900003</v>
        <stp/>
        <stp>StudyData</stp>
        <stp>RMI.c1^(EP,Periods:=9,MAType:=2,mom:=1)</stp>
        <stp>Bar</stp>
        <stp/>
        <stp>Close</stp>
        <stp>ADC</stp>
        <stp>-119</stp>
        <stp>All</stp>
        <stp/>
        <stp/>
        <stp>TRUE</stp>
        <stp>T</stp>
        <tr r="H121" s="8"/>
      </tp>
      <tp>
        <v>63.225920047700001</v>
        <stp/>
        <stp>StudyData</stp>
        <stp>RMI.c1^(EP,Periods:=9,MAType:=2,mom:=1)</stp>
        <stp>Bar</stp>
        <stp/>
        <stp>Close</stp>
        <stp>ADC</stp>
        <stp>-218</stp>
        <stp>All</stp>
        <stp/>
        <stp/>
        <stp>TRUE</stp>
        <stp>T</stp>
        <tr r="H220" s="8"/>
      </tp>
      <tp>
        <v>35.293520007300003</v>
        <stp/>
        <stp>StudyData</stp>
        <stp>RMI.c1^(EP,Periods:=9,MAType:=2,mom:=1)</stp>
        <stp>Bar</stp>
        <stp/>
        <stp>Close</stp>
        <stp>ADC</stp>
        <stp>-118</stp>
        <stp>All</stp>
        <stp/>
        <stp/>
        <stp>TRUE</stp>
        <stp>T</stp>
        <tr r="H120" s="8"/>
      </tp>
      <tp>
        <v>66.823204616400005</v>
        <stp/>
        <stp>StudyData</stp>
        <stp>RMI.c1^(EP,Periods:=9,MAType:=2,mom:=1)</stp>
        <stp>Bar</stp>
        <stp/>
        <stp>Close</stp>
        <stp>ADC</stp>
        <stp>-215</stp>
        <stp>All</stp>
        <stp/>
        <stp/>
        <stp>TRUE</stp>
        <stp>T</stp>
        <tr r="H217" s="8"/>
      </tp>
      <tp>
        <v>53.343987528500001</v>
        <stp/>
        <stp>StudyData</stp>
        <stp>RMI.c1^(EP,Periods:=9,MAType:=2,mom:=1)</stp>
        <stp>Bar</stp>
        <stp/>
        <stp>Close</stp>
        <stp>ADC</stp>
        <stp>-115</stp>
        <stp>All</stp>
        <stp/>
        <stp/>
        <stp>TRUE</stp>
        <stp>T</stp>
        <tr r="H117" s="8"/>
      </tp>
      <tp>
        <v>61.918472046200002</v>
        <stp/>
        <stp>StudyData</stp>
        <stp>RMI.c1^(EP,Periods:=9,MAType:=2,mom:=1)</stp>
        <stp>Bar</stp>
        <stp/>
        <stp>Close</stp>
        <stp>ADC</stp>
        <stp>-214</stp>
        <stp>All</stp>
        <stp/>
        <stp/>
        <stp>TRUE</stp>
        <stp>T</stp>
        <tr r="H216" s="8"/>
      </tp>
      <tp>
        <v>56.444688355700002</v>
        <stp/>
        <stp>StudyData</stp>
        <stp>RMI.c1^(EP,Periods:=9,MAType:=2,mom:=1)</stp>
        <stp>Bar</stp>
        <stp/>
        <stp>Close</stp>
        <stp>ADC</stp>
        <stp>-114</stp>
        <stp>All</stp>
        <stp/>
        <stp/>
        <stp>TRUE</stp>
        <stp>T</stp>
        <tr r="H116" s="8"/>
      </tp>
      <tp>
        <v>67.277007746899997</v>
        <stp/>
        <stp>StudyData</stp>
        <stp>RMI.c1^(EP,Periods:=9,MAType:=2,mom:=1)</stp>
        <stp>Bar</stp>
        <stp/>
        <stp>Close</stp>
        <stp>ADC</stp>
        <stp>-217</stp>
        <stp>All</stp>
        <stp/>
        <stp/>
        <stp>TRUE</stp>
        <stp>T</stp>
        <tr r="H219" s="8"/>
      </tp>
      <tp>
        <v>47.994052336899998</v>
        <stp/>
        <stp>StudyData</stp>
        <stp>RMI.c1^(EP,Periods:=9,MAType:=2,mom:=1)</stp>
        <stp>Bar</stp>
        <stp/>
        <stp>Close</stp>
        <stp>ADC</stp>
        <stp>-117</stp>
        <stp>All</stp>
        <stp/>
        <stp/>
        <stp>TRUE</stp>
        <stp>T</stp>
        <tr r="H119" s="8"/>
      </tp>
      <tp>
        <v>72.872514082099997</v>
        <stp/>
        <stp>StudyData</stp>
        <stp>RMI.c1^(EP,Periods:=9,MAType:=2,mom:=1)</stp>
        <stp>Bar</stp>
        <stp/>
        <stp>Close</stp>
        <stp>ADC</stp>
        <stp>-216</stp>
        <stp>All</stp>
        <stp/>
        <stp/>
        <stp>TRUE</stp>
        <stp>T</stp>
        <tr r="H218" s="8"/>
      </tp>
      <tp>
        <v>45.305783980199998</v>
        <stp/>
        <stp>StudyData</stp>
        <stp>RMI.c1^(EP,Periods:=9,MAType:=2,mom:=1)</stp>
        <stp>Bar</stp>
        <stp/>
        <stp>Close</stp>
        <stp>ADC</stp>
        <stp>-116</stp>
        <stp>All</stp>
        <stp/>
        <stp/>
        <stp>TRUE</stp>
        <stp>T</stp>
        <tr r="H118" s="8"/>
      </tp>
      <tp>
        <v>49.743069087099997</v>
        <stp/>
        <stp>StudyData</stp>
        <stp>RMI.c1^(EP,Periods:=9,MAType:=2,mom:=1)</stp>
        <stp>Bar</stp>
        <stp/>
        <stp>Close</stp>
        <stp>ADC</stp>
        <stp>-211</stp>
        <stp>All</stp>
        <stp/>
        <stp/>
        <stp>TRUE</stp>
        <stp>T</stp>
        <tr r="H213" s="8"/>
      </tp>
      <tp>
        <v>65.242074194200001</v>
        <stp/>
        <stp>StudyData</stp>
        <stp>RMI.c1^(EP,Periods:=9,MAType:=2,mom:=1)</stp>
        <stp>Bar</stp>
        <stp/>
        <stp>Close</stp>
        <stp>ADC</stp>
        <stp>-111</stp>
        <stp>All</stp>
        <stp/>
        <stp/>
        <stp>TRUE</stp>
        <stp>T</stp>
        <tr r="H113" s="8"/>
      </tp>
      <tp>
        <v>51.572890064799999</v>
        <stp/>
        <stp>StudyData</stp>
        <stp>RMI.c1^(EP,Periods:=9,MAType:=2,mom:=1)</stp>
        <stp>Bar</stp>
        <stp/>
        <stp>Close</stp>
        <stp>ADC</stp>
        <stp>-210</stp>
        <stp>All</stp>
        <stp/>
        <stp/>
        <stp>TRUE</stp>
        <stp>T</stp>
        <tr r="H212" s="8"/>
      </tp>
      <tp>
        <v>63.899548960899999</v>
        <stp/>
        <stp>StudyData</stp>
        <stp>RMI.c1^(EP,Periods:=9,MAType:=2,mom:=1)</stp>
        <stp>Bar</stp>
        <stp/>
        <stp>Close</stp>
        <stp>ADC</stp>
        <stp>-110</stp>
        <stp>All</stp>
        <stp/>
        <stp/>
        <stp>TRUE</stp>
        <stp>T</stp>
        <tr r="H112" s="8"/>
      </tp>
      <tp>
        <v>60.756608933499997</v>
        <stp/>
        <stp>StudyData</stp>
        <stp>RMI.c1^(EP,Periods:=9,MAType:=2,mom:=1)</stp>
        <stp>Bar</stp>
        <stp/>
        <stp>Close</stp>
        <stp>ADC</stp>
        <stp>-213</stp>
        <stp>All</stp>
        <stp/>
        <stp/>
        <stp>TRUE</stp>
        <stp>T</stp>
        <tr r="H215" s="8"/>
      </tp>
      <tp>
        <v>61.4359560722</v>
        <stp/>
        <stp>StudyData</stp>
        <stp>RMI.c1^(EP,Periods:=9,MAType:=2,mom:=1)</stp>
        <stp>Bar</stp>
        <stp/>
        <stp>Close</stp>
        <stp>ADC</stp>
        <stp>-113</stp>
        <stp>All</stp>
        <stp/>
        <stp/>
        <stp>TRUE</stp>
        <stp>T</stp>
        <tr r="H115" s="8"/>
      </tp>
      <tp>
        <v>57.816300681199998</v>
        <stp/>
        <stp>StudyData</stp>
        <stp>RMI.c1^(EP,Periods:=9,MAType:=2,mom:=1)</stp>
        <stp>Bar</stp>
        <stp/>
        <stp>Close</stp>
        <stp>ADC</stp>
        <stp>-212</stp>
        <stp>All</stp>
        <stp/>
        <stp/>
        <stp>TRUE</stp>
        <stp>T</stp>
        <tr r="H214" s="8"/>
      </tp>
      <tp>
        <v>62.1035323268</v>
        <stp/>
        <stp>StudyData</stp>
        <stp>RMI.c1^(EP,Periods:=9,MAType:=2,mom:=1)</stp>
        <stp>Bar</stp>
        <stp/>
        <stp>Close</stp>
        <stp>ADC</stp>
        <stp>-112</stp>
        <stp>All</stp>
        <stp/>
        <stp/>
        <stp>TRUE</stp>
        <stp>T</stp>
        <tr r="H114" s="8"/>
      </tp>
      <tp>
        <v>19.378652722199998</v>
        <stp/>
        <stp>StudyData</stp>
        <stp>CMO.c1^(EP,Periods:=14)</stp>
        <stp>Bar</stp>
        <stp/>
        <stp>Close</stp>
        <stp>ADC</stp>
        <stp>-149</stp>
        <stp>All</stp>
        <stp/>
        <stp/>
        <stp>TRUE</stp>
        <stp>T</stp>
        <tr r="H151" s="3"/>
      </tp>
      <tp>
        <v>58.256880733899997</v>
        <stp/>
        <stp>StudyData</stp>
        <stp>CMO.c1^(EP,Periods:=14)</stp>
        <stp>Bar</stp>
        <stp/>
        <stp>Close</stp>
        <stp>ADC</stp>
        <stp>-249</stp>
        <stp>All</stp>
        <stp/>
        <stp/>
        <stp>TRUE</stp>
        <stp>T</stp>
        <tr r="H251" s="3"/>
      </tp>
      <tp>
        <v>33.593120128999999</v>
        <stp/>
        <stp>StudyData</stp>
        <stp>CMO.c1^(EP,Periods:=14)</stp>
        <stp>Bar</stp>
        <stp/>
        <stp>Close</stp>
        <stp>ADC</stp>
        <stp>-148</stp>
        <stp>All</stp>
        <stp/>
        <stp/>
        <stp>TRUE</stp>
        <stp>T</stp>
        <tr r="H150" s="3"/>
      </tp>
      <tp>
        <v>59.911894273100003</v>
        <stp/>
        <stp>StudyData</stp>
        <stp>CMO.c1^(EP,Periods:=14)</stp>
        <stp>Bar</stp>
        <stp/>
        <stp>Close</stp>
        <stp>ADC</stp>
        <stp>-248</stp>
        <stp>All</stp>
        <stp/>
        <stp/>
        <stp>TRUE</stp>
        <stp>T</stp>
        <tr r="H250" s="3"/>
      </tp>
      <tp>
        <v>22.150537634399999</v>
        <stp/>
        <stp>StudyData</stp>
        <stp>CMO.c1^(EP,Periods:=14)</stp>
        <stp>Bar</stp>
        <stp/>
        <stp>Close</stp>
        <stp>ADC</stp>
        <stp>-98</stp>
        <stp>All</stp>
        <stp/>
        <stp/>
        <stp>TRUE</stp>
        <stp>T</stp>
        <tr r="H100" s="3"/>
      </tp>
      <tp>
        <v>12.9109863673</v>
        <stp/>
        <stp>StudyData</stp>
        <stp>CMO.c1^(EP,Periods:=14)</stp>
        <stp>Bar</stp>
        <stp/>
        <stp>Close</stp>
        <stp>ADC</stp>
        <stp>-99</stp>
        <stp>All</stp>
        <stp/>
        <stp/>
        <stp>TRUE</stp>
        <stp>T</stp>
        <tr r="H101" s="3"/>
      </tp>
      <tp>
        <v>51.816745655600002</v>
        <stp/>
        <stp>StudyData</stp>
        <stp>CMO.c1^(EP,Periods:=14)</stp>
        <stp>Bar</stp>
        <stp/>
        <stp>Close</stp>
        <stp>ADC</stp>
        <stp>-94</stp>
        <stp>All</stp>
        <stp/>
        <stp/>
        <stp>TRUE</stp>
        <stp>T</stp>
        <tr r="H96" s="3"/>
      </tp>
      <tp>
        <v>-27.940261356600001</v>
        <stp/>
        <stp>StudyData</stp>
        <stp>CMO.c1^(EP,Periods:=14)</stp>
        <stp>Bar</stp>
        <stp/>
        <stp>Close</stp>
        <stp>ADC</stp>
        <stp>-141</stp>
        <stp>All</stp>
        <stp/>
        <stp/>
        <stp>TRUE</stp>
        <stp>T</stp>
        <tr r="H143" s="3"/>
      </tp>
      <tp>
        <v>9.4198378041000002</v>
        <stp/>
        <stp>StudyData</stp>
        <stp>CMO.c1^(EP,Periods:=14)</stp>
        <stp>Bar</stp>
        <stp/>
        <stp>Close</stp>
        <stp>ADC</stp>
        <stp>-241</stp>
        <stp>All</stp>
        <stp/>
        <stp/>
        <stp>TRUE</stp>
        <stp>T</stp>
        <tr r="H243" s="3"/>
      </tp>
      <tp>
        <v>27.309782608700001</v>
        <stp/>
        <stp>StudyData</stp>
        <stp>CMO.c1^(EP,Periods:=14)</stp>
        <stp>Bar</stp>
        <stp/>
        <stp>Close</stp>
        <stp>ADC</stp>
        <stp>-95</stp>
        <stp>All</stp>
        <stp/>
        <stp/>
        <stp>TRUE</stp>
        <stp>T</stp>
        <tr r="H97" s="3"/>
      </tp>
      <tp>
        <v>-6.0103033771999996</v>
        <stp/>
        <stp>StudyData</stp>
        <stp>CMO.c1^(EP,Periods:=14)</stp>
        <stp>Bar</stp>
        <stp/>
        <stp>Close</stp>
        <stp>ADC</stp>
        <stp>-140</stp>
        <stp>All</stp>
        <stp/>
        <stp/>
        <stp>TRUE</stp>
        <stp>T</stp>
        <tr r="H142" s="3"/>
      </tp>
      <tp>
        <v>-10.8307045216</v>
        <stp/>
        <stp>StudyData</stp>
        <stp>CMO.c1^(EP,Periods:=14)</stp>
        <stp>Bar</stp>
        <stp/>
        <stp>Close</stp>
        <stp>ADC</stp>
        <stp>-240</stp>
        <stp>All</stp>
        <stp/>
        <stp/>
        <stp>TRUE</stp>
        <stp>T</stp>
        <tr r="H242" s="3"/>
      </tp>
      <tp>
        <v>30.712858094600001</v>
        <stp/>
        <stp>StudyData</stp>
        <stp>CMO.c1^(EP,Periods:=14)</stp>
        <stp>Bar</stp>
        <stp/>
        <stp>Close</stp>
        <stp>ADC</stp>
        <stp>-96</stp>
        <stp>All</stp>
        <stp/>
        <stp/>
        <stp>TRUE</stp>
        <stp>T</stp>
        <tr r="H98" s="3"/>
      </tp>
      <tp>
        <v>1.0141987830000001</v>
        <stp/>
        <stp>StudyData</stp>
        <stp>CMO.c1^(EP,Periods:=14)</stp>
        <stp>Bar</stp>
        <stp/>
        <stp>Close</stp>
        <stp>ADC</stp>
        <stp>-143</stp>
        <stp>All</stp>
        <stp/>
        <stp/>
        <stp>TRUE</stp>
        <stp>T</stp>
        <tr r="H145" s="3"/>
      </tp>
      <tp>
        <v>80.265654648999998</v>
        <stp/>
        <stp>StudyData</stp>
        <stp>CMO.c1^(EP,Periods:=14)</stp>
        <stp>Bar</stp>
        <stp/>
        <stp>Close</stp>
        <stp>ADC</stp>
        <stp>-243</stp>
        <stp>All</stp>
        <stp/>
        <stp/>
        <stp>TRUE</stp>
        <stp>T</stp>
        <tr r="H245" s="3"/>
      </tp>
      <tp>
        <v>16.0092807425</v>
        <stp/>
        <stp>StudyData</stp>
        <stp>CMO.c1^(EP,Periods:=14)</stp>
        <stp>Bar</stp>
        <stp/>
        <stp>Close</stp>
        <stp>ADC</stp>
        <stp>-97</stp>
        <stp>All</stp>
        <stp/>
        <stp/>
        <stp>TRUE</stp>
        <stp>T</stp>
        <tr r="H99" s="3"/>
      </tp>
      <tp>
        <v>-4.6461758398999997</v>
        <stp/>
        <stp>StudyData</stp>
        <stp>CMO.c1^(EP,Periods:=14)</stp>
        <stp>Bar</stp>
        <stp/>
        <stp>Close</stp>
        <stp>ADC</stp>
        <stp>-142</stp>
        <stp>All</stp>
        <stp/>
        <stp/>
        <stp>TRUE</stp>
        <stp>T</stp>
        <tr r="H144" s="3"/>
      </tp>
      <tp>
        <v>26.666666666699999</v>
        <stp/>
        <stp>StudyData</stp>
        <stp>CMO.c1^(EP,Periods:=14)</stp>
        <stp>Bar</stp>
        <stp/>
        <stp>Close</stp>
        <stp>ADC</stp>
        <stp>-242</stp>
        <stp>All</stp>
        <stp/>
        <stp/>
        <stp>TRUE</stp>
        <stp>T</stp>
        <tr r="H244" s="3"/>
      </tp>
      <tp>
        <v>85.860306644000005</v>
        <stp/>
        <stp>StudyData</stp>
        <stp>CMO.c1^(EP,Periods:=14)</stp>
        <stp>Bar</stp>
        <stp/>
        <stp>Close</stp>
        <stp>ADC</stp>
        <stp>-90</stp>
        <stp>All</stp>
        <stp/>
        <stp/>
        <stp>TRUE</stp>
        <stp>T</stp>
        <tr r="H92" s="3"/>
      </tp>
      <tp>
        <v>49.8007968127</v>
        <stp/>
        <stp>StudyData</stp>
        <stp>CMO.c1^(EP,Periods:=14)</stp>
        <stp>Bar</stp>
        <stp/>
        <stp>Close</stp>
        <stp>ADC</stp>
        <stp>-145</stp>
        <stp>All</stp>
        <stp/>
        <stp/>
        <stp>TRUE</stp>
        <stp>T</stp>
        <tr r="H147" s="3"/>
      </tp>
      <tp>
        <v>74.944567627500007</v>
        <stp/>
        <stp>StudyData</stp>
        <stp>CMO.c1^(EP,Periods:=14)</stp>
        <stp>Bar</stp>
        <stp/>
        <stp>Close</stp>
        <stp>ADC</stp>
        <stp>-245</stp>
        <stp>All</stp>
        <stp/>
        <stp/>
        <stp>TRUE</stp>
        <stp>T</stp>
        <tr r="H247" s="3"/>
      </tp>
      <tp>
        <v>73.5</v>
        <stp/>
        <stp>StudyData</stp>
        <stp>CMO.c1^(EP,Periods:=14)</stp>
        <stp>Bar</stp>
        <stp/>
        <stp>Close</stp>
        <stp>ADC</stp>
        <stp>-91</stp>
        <stp>All</stp>
        <stp/>
        <stp/>
        <stp>TRUE</stp>
        <stp>T</stp>
        <tr r="H93" s="3"/>
      </tp>
      <tp>
        <v>42.297872340399998</v>
        <stp/>
        <stp>StudyData</stp>
        <stp>CMO.c1^(EP,Periods:=14)</stp>
        <stp>Bar</stp>
        <stp/>
        <stp>Close</stp>
        <stp>ADC</stp>
        <stp>-144</stp>
        <stp>All</stp>
        <stp/>
        <stp/>
        <stp>TRUE</stp>
        <stp>T</stp>
        <tr r="H146" s="3"/>
      </tp>
      <tp>
        <v>73.536299765799995</v>
        <stp/>
        <stp>StudyData</stp>
        <stp>CMO.c1^(EP,Periods:=14)</stp>
        <stp>Bar</stp>
        <stp/>
        <stp>Close</stp>
        <stp>ADC</stp>
        <stp>-244</stp>
        <stp>All</stp>
        <stp/>
        <stp/>
        <stp>TRUE</stp>
        <stp>T</stp>
        <tr r="H246" s="3"/>
      </tp>
      <tp>
        <v>57.511380880099999</v>
        <stp/>
        <stp>StudyData</stp>
        <stp>CMO.c1^(EP,Periods:=14)</stp>
        <stp>Bar</stp>
        <stp/>
        <stp>Close</stp>
        <stp>ADC</stp>
        <stp>-92</stp>
        <stp>All</stp>
        <stp/>
        <stp/>
        <stp>TRUE</stp>
        <stp>T</stp>
        <tr r="H94" s="3"/>
      </tp>
      <tp>
        <v>33.007997831099999</v>
        <stp/>
        <stp>StudyData</stp>
        <stp>CMO.c1^(EP,Periods:=14)</stp>
        <stp>Bar</stp>
        <stp/>
        <stp>Close</stp>
        <stp>ADC</stp>
        <stp>-147</stp>
        <stp>All</stp>
        <stp/>
        <stp/>
        <stp>TRUE</stp>
        <stp>T</stp>
        <tr r="H149" s="3"/>
      </tp>
      <tp>
        <v>60.691144708400003</v>
        <stp/>
        <stp>StudyData</stp>
        <stp>CMO.c1^(EP,Periods:=14)</stp>
        <stp>Bar</stp>
        <stp/>
        <stp>Close</stp>
        <stp>ADC</stp>
        <stp>-247</stp>
        <stp>All</stp>
        <stp/>
        <stp/>
        <stp>TRUE</stp>
        <stp>T</stp>
        <tr r="H249" s="3"/>
      </tp>
      <tp>
        <v>57.479119210299999</v>
        <stp/>
        <stp>StudyData</stp>
        <stp>CMO.c1^(EP,Periods:=14)</stp>
        <stp>Bar</stp>
        <stp/>
        <stp>Close</stp>
        <stp>ADC</stp>
        <stp>-93</stp>
        <stp>All</stp>
        <stp/>
        <stp/>
        <stp>TRUE</stp>
        <stp>T</stp>
        <tr r="H95" s="3"/>
      </tp>
      <tp>
        <v>23.999438281100002</v>
        <stp/>
        <stp>StudyData</stp>
        <stp>CMO.c1^(EP,Periods:=14)</stp>
        <stp>Bar</stp>
        <stp/>
        <stp>Close</stp>
        <stp>ADC</stp>
        <stp>-146</stp>
        <stp>All</stp>
        <stp/>
        <stp/>
        <stp>TRUE</stp>
        <stp>T</stp>
        <tr r="H148" s="3"/>
      </tp>
      <tp>
        <v>62.512873326499999</v>
        <stp/>
        <stp>StudyData</stp>
        <stp>CMO.c1^(EP,Periods:=14)</stp>
        <stp>Bar</stp>
        <stp/>
        <stp>Close</stp>
        <stp>ADC</stp>
        <stp>-246</stp>
        <stp>All</stp>
        <stp/>
        <stp/>
        <stp>TRUE</stp>
        <stp>T</stp>
        <tr r="H248" s="3"/>
      </tp>
      <tp>
        <v>54.062189034299998</v>
        <stp/>
        <stp>StudyData</stp>
        <stp>RMI.c1^(EP,Periods:=9,MAType:=2,mom:=1)</stp>
        <stp>Bar</stp>
        <stp/>
        <stp>Close</stp>
        <stp>ADC</stp>
        <stp>-269</stp>
        <stp>All</stp>
        <stp/>
        <stp/>
        <stp>TRUE</stp>
        <stp>T</stp>
        <tr r="H271" s="8"/>
      </tp>
      <tp>
        <v>69.606968306499994</v>
        <stp/>
        <stp>StudyData</stp>
        <stp>RMI.c1^(EP,Periods:=9,MAType:=2,mom:=1)</stp>
        <stp>Bar</stp>
        <stp/>
        <stp>Close</stp>
        <stp>ADC</stp>
        <stp>-169</stp>
        <stp>All</stp>
        <stp/>
        <stp/>
        <stp>TRUE</stp>
        <stp>T</stp>
        <tr r="H171" s="8"/>
      </tp>
      <tp>
        <v>61.159419382899998</v>
        <stp/>
        <stp>StudyData</stp>
        <stp>RMI.c1^(EP,Periods:=9,MAType:=2,mom:=1)</stp>
        <stp>Bar</stp>
        <stp/>
        <stp>Close</stp>
        <stp>ADC</stp>
        <stp>-268</stp>
        <stp>All</stp>
        <stp/>
        <stp/>
        <stp>TRUE</stp>
        <stp>T</stp>
        <tr r="H270" s="8"/>
      </tp>
      <tp>
        <v>66.839721774400005</v>
        <stp/>
        <stp>StudyData</stp>
        <stp>RMI.c1^(EP,Periods:=9,MAType:=2,mom:=1)</stp>
        <stp>Bar</stp>
        <stp/>
        <stp>Close</stp>
        <stp>ADC</stp>
        <stp>-168</stp>
        <stp>All</stp>
        <stp/>
        <stp/>
        <stp>TRUE</stp>
        <stp>T</stp>
        <tr r="H170" s="8"/>
      </tp>
      <tp>
        <v>67.046965435499999</v>
        <stp/>
        <stp>StudyData</stp>
        <stp>RMI.c1^(EP,Periods:=9,MAType:=2,mom:=1)</stp>
        <stp>Bar</stp>
        <stp/>
        <stp>Close</stp>
        <stp>ADC</stp>
        <stp>-265</stp>
        <stp>All</stp>
        <stp/>
        <stp/>
        <stp>TRUE</stp>
        <stp>T</stp>
        <tr r="H267" s="8"/>
      </tp>
      <tp>
        <v>56.710637084699997</v>
        <stp/>
        <stp>StudyData</stp>
        <stp>RMI.c1^(EP,Periods:=9,MAType:=2,mom:=1)</stp>
        <stp>Bar</stp>
        <stp/>
        <stp>Close</stp>
        <stp>ADC</stp>
        <stp>-165</stp>
        <stp>All</stp>
        <stp/>
        <stp/>
        <stp>TRUE</stp>
        <stp>T</stp>
        <tr r="H167" s="8"/>
      </tp>
      <tp>
        <v>68.872205829400002</v>
        <stp/>
        <stp>StudyData</stp>
        <stp>RMI.c1^(EP,Periods:=9,MAType:=2,mom:=1)</stp>
        <stp>Bar</stp>
        <stp/>
        <stp>Close</stp>
        <stp>ADC</stp>
        <stp>-264</stp>
        <stp>All</stp>
        <stp/>
        <stp/>
        <stp>TRUE</stp>
        <stp>T</stp>
        <tr r="H266" s="8"/>
      </tp>
      <tp>
        <v>60.8713234226</v>
        <stp/>
        <stp>StudyData</stp>
        <stp>RMI.c1^(EP,Periods:=9,MAType:=2,mom:=1)</stp>
        <stp>Bar</stp>
        <stp/>
        <stp>Close</stp>
        <stp>ADC</stp>
        <stp>-164</stp>
        <stp>All</stp>
        <stp/>
        <stp/>
        <stp>TRUE</stp>
        <stp>T</stp>
        <tr r="H166" s="8"/>
      </tp>
      <tp>
        <v>60.1667431411</v>
        <stp/>
        <stp>StudyData</stp>
        <stp>RMI.c1^(EP,Periods:=9,MAType:=2,mom:=1)</stp>
        <stp>Bar</stp>
        <stp/>
        <stp>Close</stp>
        <stp>ADC</stp>
        <stp>-267</stp>
        <stp>All</stp>
        <stp/>
        <stp/>
        <stp>TRUE</stp>
        <stp>T</stp>
        <tr r="H269" s="8"/>
      </tp>
      <tp>
        <v>58.576723591899999</v>
        <stp/>
        <stp>StudyData</stp>
        <stp>RMI.c1^(EP,Periods:=9,MAType:=2,mom:=1)</stp>
        <stp>Bar</stp>
        <stp/>
        <stp>Close</stp>
        <stp>ADC</stp>
        <stp>-167</stp>
        <stp>All</stp>
        <stp/>
        <stp/>
        <stp>TRUE</stp>
        <stp>T</stp>
        <tr r="H169" s="8"/>
      </tp>
      <tp>
        <v>62.836149382400002</v>
        <stp/>
        <stp>StudyData</stp>
        <stp>RMI.c1^(EP,Periods:=9,MAType:=2,mom:=1)</stp>
        <stp>Bar</stp>
        <stp/>
        <stp>Close</stp>
        <stp>ADC</stp>
        <stp>-266</stp>
        <stp>All</stp>
        <stp/>
        <stp/>
        <stp>TRUE</stp>
        <stp>T</stp>
        <tr r="H268" s="8"/>
      </tp>
      <tp>
        <v>55.3830538498</v>
        <stp/>
        <stp>StudyData</stp>
        <stp>RMI.c1^(EP,Periods:=9,MAType:=2,mom:=1)</stp>
        <stp>Bar</stp>
        <stp/>
        <stp>Close</stp>
        <stp>ADC</stp>
        <stp>-166</stp>
        <stp>All</stp>
        <stp/>
        <stp/>
        <stp>TRUE</stp>
        <stp>T</stp>
        <tr r="H168" s="8"/>
      </tp>
      <tp>
        <v>75.340980356299994</v>
        <stp/>
        <stp>StudyData</stp>
        <stp>RMI.c1^(EP,Periods:=9,MAType:=2,mom:=1)</stp>
        <stp>Bar</stp>
        <stp/>
        <stp>Close</stp>
        <stp>ADC</stp>
        <stp>-261</stp>
        <stp>All</stp>
        <stp/>
        <stp/>
        <stp>TRUE</stp>
        <stp>T</stp>
        <tr r="H263" s="8"/>
      </tp>
      <tp>
        <v>66.5297297937</v>
        <stp/>
        <stp>StudyData</stp>
        <stp>RMI.c1^(EP,Periods:=9,MAType:=2,mom:=1)</stp>
        <stp>Bar</stp>
        <stp/>
        <stp>Close</stp>
        <stp>ADC</stp>
        <stp>-161</stp>
        <stp>All</stp>
        <stp/>
        <stp/>
        <stp>TRUE</stp>
        <stp>T</stp>
        <tr r="H163" s="8"/>
      </tp>
      <tp>
        <v>76.490426635299997</v>
        <stp/>
        <stp>StudyData</stp>
        <stp>RMI.c1^(EP,Periods:=9,MAType:=2,mom:=1)</stp>
        <stp>Bar</stp>
        <stp/>
        <stp>Close</stp>
        <stp>ADC</stp>
        <stp>-260</stp>
        <stp>All</stp>
        <stp/>
        <stp/>
        <stp>TRUE</stp>
        <stp>T</stp>
        <tr r="H262" s="8"/>
      </tp>
      <tp>
        <v>72.205714538300001</v>
        <stp/>
        <stp>StudyData</stp>
        <stp>RMI.c1^(EP,Periods:=9,MAType:=2,mom:=1)</stp>
        <stp>Bar</stp>
        <stp/>
        <stp>Close</stp>
        <stp>ADC</stp>
        <stp>-160</stp>
        <stp>All</stp>
        <stp/>
        <stp/>
        <stp>TRUE</stp>
        <stp>T</stp>
        <tr r="H162" s="8"/>
      </tp>
      <tp>
        <v>71.355602881699994</v>
        <stp/>
        <stp>StudyData</stp>
        <stp>RMI.c1^(EP,Periods:=9,MAType:=2,mom:=1)</stp>
        <stp>Bar</stp>
        <stp/>
        <stp>Close</stp>
        <stp>ADC</stp>
        <stp>-263</stp>
        <stp>All</stp>
        <stp/>
        <stp/>
        <stp>TRUE</stp>
        <stp>T</stp>
        <tr r="H265" s="8"/>
      </tp>
      <tp>
        <v>68.953043630300002</v>
        <stp/>
        <stp>StudyData</stp>
        <stp>RMI.c1^(EP,Periods:=9,MAType:=2,mom:=1)</stp>
        <stp>Bar</stp>
        <stp/>
        <stp>Close</stp>
        <stp>ADC</stp>
        <stp>-163</stp>
        <stp>All</stp>
        <stp/>
        <stp/>
        <stp>TRUE</stp>
        <stp>T</stp>
        <tr r="H165" s="8"/>
      </tp>
      <tp>
        <v>75.273859231399996</v>
        <stp/>
        <stp>StudyData</stp>
        <stp>RMI.c1^(EP,Periods:=9,MAType:=2,mom:=1)</stp>
        <stp>Bar</stp>
        <stp/>
        <stp>Close</stp>
        <stp>ADC</stp>
        <stp>-262</stp>
        <stp>All</stp>
        <stp/>
        <stp/>
        <stp>TRUE</stp>
        <stp>T</stp>
        <tr r="H264" s="8"/>
      </tp>
      <tp>
        <v>65.443832466399996</v>
        <stp/>
        <stp>StudyData</stp>
        <stp>RMI.c1^(EP,Periods:=9,MAType:=2,mom:=1)</stp>
        <stp>Bar</stp>
        <stp/>
        <stp>Close</stp>
        <stp>ADC</stp>
        <stp>-162</stp>
        <stp>All</stp>
        <stp/>
        <stp/>
        <stp>TRUE</stp>
        <stp>T</stp>
        <tr r="H164" s="8"/>
      </tp>
      <tp>
        <v>-6.7980295567000004</v>
        <stp/>
        <stp>StudyData</stp>
        <stp>CMO.c1^(EP,Periods:=14)</stp>
        <stp>Bar</stp>
        <stp/>
        <stp>Close</stp>
        <stp>ADC</stp>
        <stp>-1</stp>
        <stp>All</stp>
        <stp/>
        <stp/>
        <stp>TRUE</stp>
        <stp>T</stp>
        <tr r="H3" s="3"/>
      </tp>
      <tp>
        <v>14.6309231641</v>
        <stp/>
        <stp>StudyData</stp>
        <stp>CMO.c1^(EP,Periods:=14)</stp>
        <stp>Bar</stp>
        <stp/>
        <stp>Close</stp>
        <stp>ADC</stp>
        <stp>-159</stp>
        <stp>All</stp>
        <stp/>
        <stp/>
        <stp>TRUE</stp>
        <stp>T</stp>
        <tr r="H161" s="3"/>
      </tp>
      <tp>
        <v>23.1182795699</v>
        <stp/>
        <stp>StudyData</stp>
        <stp>CMO.c1^(EP,Periods:=14)</stp>
        <stp>Bar</stp>
        <stp/>
        <stp>Close</stp>
        <stp>ADC</stp>
        <stp>-259</stp>
        <stp>All</stp>
        <stp/>
        <stp/>
        <stp>TRUE</stp>
        <stp>T</stp>
        <tr r="H261" s="3"/>
      </tp>
      <tp>
        <v>28.213448711000002</v>
        <stp/>
        <stp>StudyData</stp>
        <stp>CMO.c1^(EP,Periods:=14)</stp>
        <stp>Bar</stp>
        <stp/>
        <stp>Close</stp>
        <stp>ADC</stp>
        <stp>-158</stp>
        <stp>All</stp>
        <stp/>
        <stp/>
        <stp>TRUE</stp>
        <stp>T</stp>
        <tr r="H160" s="3"/>
      </tp>
      <tp>
        <v>50.711743772200002</v>
        <stp/>
        <stp>StudyData</stp>
        <stp>CMO.c1^(EP,Periods:=14)</stp>
        <stp>Bar</stp>
        <stp/>
        <stp>Close</stp>
        <stp>ADC</stp>
        <stp>-258</stp>
        <stp>All</stp>
        <stp/>
        <stp/>
        <stp>TRUE</stp>
        <stp>T</stp>
        <tr r="H260" s="3"/>
      </tp>
      <tp>
        <v>41.191709844599998</v>
        <stp/>
        <stp>StudyData</stp>
        <stp>CMO.c1^(EP,Periods:=14)</stp>
        <stp>Bar</stp>
        <stp/>
        <stp>Close</stp>
        <stp>ADC</stp>
        <stp>-3</stp>
        <stp>All</stp>
        <stp/>
        <stp/>
        <stp>TRUE</stp>
        <stp>T</stp>
        <tr r="H5" s="3"/>
      </tp>
      <tp>
        <v>22.3344556678</v>
        <stp/>
        <stp>StudyData</stp>
        <stp>CMO.c1^(EP,Periods:=14)</stp>
        <stp>Bar</stp>
        <stp/>
        <stp>Close</stp>
        <stp>ADC</stp>
        <stp>-2</stp>
        <stp>All</stp>
        <stp/>
        <stp/>
        <stp>TRUE</stp>
        <stp>T</stp>
        <tr r="H4" s="3"/>
      </tp>
      <tp>
        <v>25.183374083099999</v>
        <stp/>
        <stp>StudyData</stp>
        <stp>CMO.c1^(EP,Periods:=14)</stp>
        <stp>Bar</stp>
        <stp/>
        <stp>Close</stp>
        <stp>ADC</stp>
        <stp>-5</stp>
        <stp>All</stp>
        <stp/>
        <stp/>
        <stp>TRUE</stp>
        <stp>T</stp>
        <tr r="H7" s="3"/>
      </tp>
      <tp>
        <v>73.581395348800001</v>
        <stp/>
        <stp>StudyData</stp>
        <stp>CMO.c1^(EP,Periods:=14)</stp>
        <stp>Bar</stp>
        <stp/>
        <stp>Close</stp>
        <stp>ADC</stp>
        <stp>-88</stp>
        <stp>All</stp>
        <stp/>
        <stp/>
        <stp>TRUE</stp>
        <stp>T</stp>
        <tr r="H90" s="3"/>
      </tp>
      <tp>
        <v>23.975155279500001</v>
        <stp/>
        <stp>StudyData</stp>
        <stp>CMO.c1^(EP,Periods:=14)</stp>
        <stp>Bar</stp>
        <stp/>
        <stp>Close</stp>
        <stp>ADC</stp>
        <stp>-4</stp>
        <stp>All</stp>
        <stp/>
        <stp/>
        <stp>TRUE</stp>
        <stp>T</stp>
        <tr r="H6" s="3"/>
      </tp>
      <tp>
        <v>75.389948006899999</v>
        <stp/>
        <stp>StudyData</stp>
        <stp>CMO.c1^(EP,Periods:=14)</stp>
        <stp>Bar</stp>
        <stp/>
        <stp>Close</stp>
        <stp>ADC</stp>
        <stp>-89</stp>
        <stp>All</stp>
        <stp/>
        <stp/>
        <stp>TRUE</stp>
        <stp>T</stp>
        <tr r="H91" s="3"/>
      </tp>
      <tp>
        <v>34.193548387100002</v>
        <stp/>
        <stp>StudyData</stp>
        <stp>CMO.c1^(EP,Periods:=14)</stp>
        <stp>Bar</stp>
        <stp/>
        <stp>Close</stp>
        <stp>ADC</stp>
        <stp>-7</stp>
        <stp>All</stp>
        <stp/>
        <stp/>
        <stp>TRUE</stp>
        <stp>T</stp>
        <tr r="H9" s="3"/>
      </tp>
      <tp>
        <v>34.615384615399996</v>
        <stp/>
        <stp>StudyData</stp>
        <stp>CMO.c1^(EP,Periods:=14)</stp>
        <stp>Bar</stp>
        <stp/>
        <stp>Close</stp>
        <stp>ADC</stp>
        <stp>-6</stp>
        <stp>All</stp>
        <stp/>
        <stp/>
        <stp>TRUE</stp>
        <stp>T</stp>
        <tr r="H8" s="3"/>
      </tp>
      <tp>
        <v>55.057915057899997</v>
        <stp/>
        <stp>StudyData</stp>
        <stp>CMO.c1^(EP,Periods:=14)</stp>
        <stp>Bar</stp>
        <stp/>
        <stp>Close</stp>
        <stp>ADC</stp>
        <stp>-9</stp>
        <stp>All</stp>
        <stp/>
        <stp/>
        <stp>TRUE</stp>
        <stp>T</stp>
        <tr r="H11" s="3"/>
      </tp>
      <tp>
        <v>53.133047210299999</v>
        <stp/>
        <stp>StudyData</stp>
        <stp>CMO.c1^(EP,Periods:=14)</stp>
        <stp>Bar</stp>
        <stp/>
        <stp>Close</stp>
        <stp>ADC</stp>
        <stp>-84</stp>
        <stp>All</stp>
        <stp/>
        <stp/>
        <stp>TRUE</stp>
        <stp>T</stp>
        <tr r="H86" s="3"/>
      </tp>
      <tp>
        <v>34.968934204200004</v>
        <stp/>
        <stp>StudyData</stp>
        <stp>CMO.c1^(EP,Periods:=14)</stp>
        <stp>Bar</stp>
        <stp/>
        <stp>Close</stp>
        <stp>ADC</stp>
        <stp>-151</stp>
        <stp>All</stp>
        <stp/>
        <stp/>
        <stp>TRUE</stp>
        <stp>T</stp>
        <tr r="H153" s="3"/>
      </tp>
      <tp>
        <v>53.333333333299997</v>
        <stp/>
        <stp>StudyData</stp>
        <stp>CMO.c1^(EP,Periods:=14)</stp>
        <stp>Bar</stp>
        <stp/>
        <stp>Close</stp>
        <stp>ADC</stp>
        <stp>-251</stp>
        <stp>All</stp>
        <stp/>
        <stp/>
        <stp>TRUE</stp>
        <stp>T</stp>
        <tr r="H253" s="3"/>
      </tp>
      <tp>
        <v>41.880341880300001</v>
        <stp/>
        <stp>StudyData</stp>
        <stp>CMO.c1^(EP,Periods:=14)</stp>
        <stp>Bar</stp>
        <stp/>
        <stp>Close</stp>
        <stp>ADC</stp>
        <stp>-8</stp>
        <stp>All</stp>
        <stp/>
        <stp/>
        <stp>TRUE</stp>
        <stp>T</stp>
        <tr r="H10" s="3"/>
      </tp>
      <tp>
        <v>53.807106599000001</v>
        <stp/>
        <stp>StudyData</stp>
        <stp>CMO.c1^(EP,Periods:=14)</stp>
        <stp>Bar</stp>
        <stp/>
        <stp>Close</stp>
        <stp>ADC</stp>
        <stp>-85</stp>
        <stp>All</stp>
        <stp/>
        <stp/>
        <stp>TRUE</stp>
        <stp>T</stp>
        <tr r="H87" s="3"/>
      </tp>
      <tp>
        <v>20.419007135299999</v>
        <stp/>
        <stp>StudyData</stp>
        <stp>CMO.c1^(EP,Periods:=14)</stp>
        <stp>Bar</stp>
        <stp/>
        <stp>Close</stp>
        <stp>ADC</stp>
        <stp>-150</stp>
        <stp>All</stp>
        <stp/>
        <stp/>
        <stp>TRUE</stp>
        <stp>T</stp>
        <tr r="H152" s="3"/>
      </tp>
      <tp>
        <v>58.352402746000003</v>
        <stp/>
        <stp>StudyData</stp>
        <stp>CMO.c1^(EP,Periods:=14)</stp>
        <stp>Bar</stp>
        <stp/>
        <stp>Close</stp>
        <stp>ADC</stp>
        <stp>-250</stp>
        <stp>All</stp>
        <stp/>
        <stp/>
        <stp>TRUE</stp>
        <stp>T</stp>
        <tr r="H252" s="3"/>
      </tp>
      <tp>
        <v>72.576419213999998</v>
        <stp/>
        <stp>StudyData</stp>
        <stp>CMO.c1^(EP,Periods:=14)</stp>
        <stp>Bar</stp>
        <stp/>
        <stp>Close</stp>
        <stp>ADC</stp>
        <stp>-86</stp>
        <stp>All</stp>
        <stp/>
        <stp/>
        <stp>TRUE</stp>
        <stp>T</stp>
        <tr r="H88" s="3"/>
      </tp>
      <tp>
        <v>35.673281941900001</v>
        <stp/>
        <stp>StudyData</stp>
        <stp>CMO.c1^(EP,Periods:=14)</stp>
        <stp>Bar</stp>
        <stp/>
        <stp>Close</stp>
        <stp>ADC</stp>
        <stp>-153</stp>
        <stp>All</stp>
        <stp/>
        <stp/>
        <stp>TRUE</stp>
        <stp>T</stp>
        <tr r="H155" s="3"/>
      </tp>
      <tp>
        <v>57.674418604700001</v>
        <stp/>
        <stp>StudyData</stp>
        <stp>CMO.c1^(EP,Periods:=14)</stp>
        <stp>Bar</stp>
        <stp/>
        <stp>Close</stp>
        <stp>ADC</stp>
        <stp>-253</stp>
        <stp>All</stp>
        <stp/>
        <stp/>
        <stp>TRUE</stp>
        <stp>T</stp>
        <tr r="H255" s="3"/>
      </tp>
      <tp>
        <v>78.500451671199997</v>
        <stp/>
        <stp>StudyData</stp>
        <stp>CMO.c1^(EP,Periods:=14)</stp>
        <stp>Bar</stp>
        <stp/>
        <stp>Close</stp>
        <stp>ADC</stp>
        <stp>-87</stp>
        <stp>All</stp>
        <stp/>
        <stp/>
        <stp>TRUE</stp>
        <stp>T</stp>
        <tr r="H89" s="3"/>
      </tp>
      <tp>
        <v>41.393979057599999</v>
        <stp/>
        <stp>StudyData</stp>
        <stp>CMO.c1^(EP,Periods:=14)</stp>
        <stp>Bar</stp>
        <stp/>
        <stp>Close</stp>
        <stp>ADC</stp>
        <stp>-152</stp>
        <stp>All</stp>
        <stp/>
        <stp/>
        <stp>TRUE</stp>
        <stp>T</stp>
        <tr r="H154" s="3"/>
      </tp>
      <tp>
        <v>56.302521008399999</v>
        <stp/>
        <stp>StudyData</stp>
        <stp>CMO.c1^(EP,Periods:=14)</stp>
        <stp>Bar</stp>
        <stp/>
        <stp>Close</stp>
        <stp>ADC</stp>
        <stp>-252</stp>
        <stp>All</stp>
        <stp/>
        <stp/>
        <stp>TRUE</stp>
        <stp>T</stp>
        <tr r="H254" s="3"/>
      </tp>
      <tp>
        <v>34.824281150200001</v>
        <stp/>
        <stp>StudyData</stp>
        <stp>CMO.c1^(EP,Periods:=14)</stp>
        <stp>Bar</stp>
        <stp/>
        <stp>Close</stp>
        <stp>ADC</stp>
        <stp>-80</stp>
        <stp>All</stp>
        <stp/>
        <stp/>
        <stp>TRUE</stp>
        <stp>T</stp>
        <tr r="H82" s="3"/>
      </tp>
      <tp>
        <v>34.474247161400001</v>
        <stp/>
        <stp>StudyData</stp>
        <stp>CMO.c1^(EP,Periods:=14)</stp>
        <stp>Bar</stp>
        <stp/>
        <stp>Close</stp>
        <stp>ADC</stp>
        <stp>-155</stp>
        <stp>All</stp>
        <stp/>
        <stp/>
        <stp>TRUE</stp>
        <stp>T</stp>
        <tr r="H157" s="3"/>
      </tp>
      <tp>
        <v>70.432946145700001</v>
        <stp/>
        <stp>StudyData</stp>
        <stp>CMO.c1^(EP,Periods:=14)</stp>
        <stp>Bar</stp>
        <stp/>
        <stp>Close</stp>
        <stp>ADC</stp>
        <stp>-255</stp>
        <stp>All</stp>
        <stp/>
        <stp/>
        <stp>TRUE</stp>
        <stp>T</stp>
        <tr r="H257" s="3"/>
      </tp>
      <tp>
        <v>36.263736263699997</v>
        <stp/>
        <stp>StudyData</stp>
        <stp>CMO.c1^(EP,Periods:=14)</stp>
        <stp>Bar</stp>
        <stp/>
        <stp>Close</stp>
        <stp>ADC</stp>
        <stp>-81</stp>
        <stp>All</stp>
        <stp/>
        <stp/>
        <stp>TRUE</stp>
        <stp>T</stp>
        <tr r="H83" s="3"/>
      </tp>
      <tp>
        <v>26.560322131</v>
        <stp/>
        <stp>StudyData</stp>
        <stp>CMO.c1^(EP,Periods:=14)</stp>
        <stp>Bar</stp>
        <stp/>
        <stp>Close</stp>
        <stp>ADC</stp>
        <stp>-154</stp>
        <stp>All</stp>
        <stp/>
        <stp/>
        <stp>TRUE</stp>
        <stp>T</stp>
        <tr r="H156" s="3"/>
      </tp>
      <tp>
        <v>65.770171149099994</v>
        <stp/>
        <stp>StudyData</stp>
        <stp>CMO.c1^(EP,Periods:=14)</stp>
        <stp>Bar</stp>
        <stp/>
        <stp>Close</stp>
        <stp>ADC</stp>
        <stp>-254</stp>
        <stp>All</stp>
        <stp/>
        <stp/>
        <stp>TRUE</stp>
        <stp>T</stp>
        <tr r="H256" s="3"/>
      </tp>
      <tp>
        <v>33.015115354000002</v>
        <stp/>
        <stp>StudyData</stp>
        <stp>CMO.c1^(EP,Periods:=14)</stp>
        <stp>Bar</stp>
        <stp/>
        <stp>Close</stp>
        <stp>ADC</stp>
        <stp>-82</stp>
        <stp>All</stp>
        <stp/>
        <stp/>
        <stp>TRUE</stp>
        <stp>T</stp>
        <tr r="H84" s="3"/>
      </tp>
      <tp>
        <v>21.1797307997</v>
        <stp/>
        <stp>StudyData</stp>
        <stp>CMO.c1^(EP,Periods:=14)</stp>
        <stp>Bar</stp>
        <stp/>
        <stp>Close</stp>
        <stp>ADC</stp>
        <stp>-157</stp>
        <stp>All</stp>
        <stp/>
        <stp/>
        <stp>TRUE</stp>
        <stp>T</stp>
        <tr r="H159" s="3"/>
      </tp>
      <tp>
        <v>63.041385947999999</v>
        <stp/>
        <stp>StudyData</stp>
        <stp>CMO.c1^(EP,Periods:=14)</stp>
        <stp>Bar</stp>
        <stp/>
        <stp>Close</stp>
        <stp>ADC</stp>
        <stp>-257</stp>
        <stp>All</stp>
        <stp/>
        <stp/>
        <stp>TRUE</stp>
        <stp>T</stp>
        <tr r="H259" s="3"/>
      </tp>
      <tp>
        <v>35.872048743299999</v>
        <stp/>
        <stp>StudyData</stp>
        <stp>CMO.c1^(EP,Periods:=14)</stp>
        <stp>Bar</stp>
        <stp/>
        <stp>Close</stp>
        <stp>ADC</stp>
        <stp>-83</stp>
        <stp>All</stp>
        <stp/>
        <stp/>
        <stp>TRUE</stp>
        <stp>T</stp>
        <tr r="H85" s="3"/>
      </tp>
      <tp>
        <v>33.820840950600001</v>
        <stp/>
        <stp>StudyData</stp>
        <stp>CMO.c1^(EP,Periods:=14)</stp>
        <stp>Bar</stp>
        <stp/>
        <stp>Close</stp>
        <stp>ADC</stp>
        <stp>-156</stp>
        <stp>All</stp>
        <stp/>
        <stp/>
        <stp>TRUE</stp>
        <stp>T</stp>
        <tr r="H158" s="3"/>
      </tp>
      <tp>
        <v>54.363827549900002</v>
        <stp/>
        <stp>StudyData</stp>
        <stp>CMO.c1^(EP,Periods:=14)</stp>
        <stp>Bar</stp>
        <stp/>
        <stp>Close</stp>
        <stp>ADC</stp>
        <stp>-256</stp>
        <stp>All</stp>
        <stp/>
        <stp/>
        <stp>TRUE</stp>
        <stp>T</stp>
        <tr r="H258" s="3"/>
      </tp>
      <tp t="b">
        <v>0</v>
        <stp/>
        <stp>StudyData</stp>
        <stp>SupPARA^.FirstLong.EntryLimit(EP)</stp>
        <stp>Bar</stp>
        <stp/>
        <stp>Close</stp>
        <stp>D</stp>
        <stp>0</stp>
        <stp>all</stp>
        <stp/>
        <stp/>
        <stp>True</stp>
        <tr r="G8" s="10"/>
        <tr r="G8" s="10"/>
      </tp>
      <tp>
        <v>60.631150331100002</v>
        <stp/>
        <stp>StudyData</stp>
        <stp>RMI.c1^(EP,Periods:=9,MAType:=2,mom:=1)</stp>
        <stp>Bar</stp>
        <stp/>
        <stp>Close</stp>
        <stp>ADC</stp>
        <stp>-279</stp>
        <stp>All</stp>
        <stp/>
        <stp/>
        <stp>TRUE</stp>
        <stp>T</stp>
        <tr r="H281" s="8"/>
      </tp>
      <tp>
        <v>68.798093417600001</v>
        <stp/>
        <stp>StudyData</stp>
        <stp>RMI.c1^(EP,Periods:=9,MAType:=2,mom:=1)</stp>
        <stp>Bar</stp>
        <stp/>
        <stp>Close</stp>
        <stp>ADC</stp>
        <stp>-179</stp>
        <stp>All</stp>
        <stp/>
        <stp/>
        <stp>TRUE</stp>
        <stp>T</stp>
        <tr r="H181" s="8"/>
      </tp>
      <tp>
        <v>65.192449798799998</v>
        <stp/>
        <stp>StudyData</stp>
        <stp>RMI.c1^(EP,Periods:=9,MAType:=2,mom:=1)</stp>
        <stp>Bar</stp>
        <stp/>
        <stp>Close</stp>
        <stp>ADC</stp>
        <stp>-278</stp>
        <stp>All</stp>
        <stp/>
        <stp/>
        <stp>TRUE</stp>
        <stp>T</stp>
        <tr r="H280" s="8"/>
      </tp>
      <tp>
        <v>73.5664265228</v>
        <stp/>
        <stp>StudyData</stp>
        <stp>RMI.c1^(EP,Periods:=9,MAType:=2,mom:=1)</stp>
        <stp>Bar</stp>
        <stp/>
        <stp>Close</stp>
        <stp>ADC</stp>
        <stp>-178</stp>
        <stp>All</stp>
        <stp/>
        <stp/>
        <stp>TRUE</stp>
        <stp>T</stp>
        <tr r="H180" s="8"/>
      </tp>
      <tp>
        <v>66.599990228899998</v>
        <stp/>
        <stp>StudyData</stp>
        <stp>RMI.c1^(EP,Periods:=9,MAType:=2,mom:=1)</stp>
        <stp>Bar</stp>
        <stp/>
        <stp>Close</stp>
        <stp>ADC</stp>
        <stp>-275</stp>
        <stp>All</stp>
        <stp/>
        <stp/>
        <stp>TRUE</stp>
        <stp>T</stp>
        <tr r="H277" s="8"/>
      </tp>
      <tp>
        <v>61.882595808600001</v>
        <stp/>
        <stp>StudyData</stp>
        <stp>RMI.c1^(EP,Periods:=9,MAType:=2,mom:=1)</stp>
        <stp>Bar</stp>
        <stp/>
        <stp>Close</stp>
        <stp>ADC</stp>
        <stp>-175</stp>
        <stp>All</stp>
        <stp/>
        <stp/>
        <stp>TRUE</stp>
        <stp>T</stp>
        <tr r="H177" s="8"/>
      </tp>
      <tp>
        <v>67.368624538999995</v>
        <stp/>
        <stp>StudyData</stp>
        <stp>RMI.c1^(EP,Periods:=9,MAType:=2,mom:=1)</stp>
        <stp>Bar</stp>
        <stp/>
        <stp>Close</stp>
        <stp>ADC</stp>
        <stp>-274</stp>
        <stp>All</stp>
        <stp/>
        <stp/>
        <stp>TRUE</stp>
        <stp>T</stp>
        <tr r="H276" s="8"/>
      </tp>
      <tp>
        <v>60.5154276584</v>
        <stp/>
        <stp>StudyData</stp>
        <stp>RMI.c1^(EP,Periods:=9,MAType:=2,mom:=1)</stp>
        <stp>Bar</stp>
        <stp/>
        <stp>Close</stp>
        <stp>ADC</stp>
        <stp>-174</stp>
        <stp>All</stp>
        <stp/>
        <stp/>
        <stp>TRUE</stp>
        <stp>T</stp>
        <tr r="H176" s="8"/>
      </tp>
      <tp>
        <v>59.781185338999997</v>
        <stp/>
        <stp>StudyData</stp>
        <stp>RMI.c1^(EP,Periods:=9,MAType:=2,mom:=1)</stp>
        <stp>Bar</stp>
        <stp/>
        <stp>Close</stp>
        <stp>ADC</stp>
        <stp>-277</stp>
        <stp>All</stp>
        <stp/>
        <stp/>
        <stp>TRUE</stp>
        <stp>T</stp>
        <tr r="H279" s="8"/>
      </tp>
      <tp>
        <v>70.927448850700003</v>
        <stp/>
        <stp>StudyData</stp>
        <stp>RMI.c1^(EP,Periods:=9,MAType:=2,mom:=1)</stp>
        <stp>Bar</stp>
        <stp/>
        <stp>Close</stp>
        <stp>ADC</stp>
        <stp>-177</stp>
        <stp>All</stp>
        <stp/>
        <stp/>
        <stp>TRUE</stp>
        <stp>T</stp>
        <tr r="H179" s="8"/>
      </tp>
      <tp>
        <v>62.511733100900003</v>
        <stp/>
        <stp>StudyData</stp>
        <stp>RMI.c1^(EP,Periods:=9,MAType:=2,mom:=1)</stp>
        <stp>Bar</stp>
        <stp/>
        <stp>Close</stp>
        <stp>ADC</stp>
        <stp>-276</stp>
        <stp>All</stp>
        <stp/>
        <stp/>
        <stp>TRUE</stp>
        <stp>T</stp>
        <tr r="H278" s="8"/>
      </tp>
      <tp>
        <v>72.640666553200006</v>
        <stp/>
        <stp>StudyData</stp>
        <stp>RMI.c1^(EP,Periods:=9,MAType:=2,mom:=1)</stp>
        <stp>Bar</stp>
        <stp/>
        <stp>Close</stp>
        <stp>ADC</stp>
        <stp>-176</stp>
        <stp>All</stp>
        <stp/>
        <stp/>
        <stp>TRUE</stp>
        <stp>T</stp>
        <tr r="H178" s="8"/>
      </tp>
      <tp>
        <v>53.494722787400001</v>
        <stp/>
        <stp>StudyData</stp>
        <stp>RMI.c1^(EP,Periods:=9,MAType:=2,mom:=1)</stp>
        <stp>Bar</stp>
        <stp/>
        <stp>Close</stp>
        <stp>ADC</stp>
        <stp>-271</stp>
        <stp>All</stp>
        <stp/>
        <stp/>
        <stp>TRUE</stp>
        <stp>T</stp>
        <tr r="H273" s="8"/>
      </tp>
      <tp>
        <v>64.595510433499996</v>
        <stp/>
        <stp>StudyData</stp>
        <stp>RMI.c1^(EP,Periods:=9,MAType:=2,mom:=1)</stp>
        <stp>Bar</stp>
        <stp/>
        <stp>Close</stp>
        <stp>ADC</stp>
        <stp>-171</stp>
        <stp>All</stp>
        <stp/>
        <stp/>
        <stp>TRUE</stp>
        <stp>T</stp>
        <tr r="H173" s="8"/>
      </tp>
      <tp>
        <v>58.709392658200002</v>
        <stp/>
        <stp>StudyData</stp>
        <stp>RMI.c1^(EP,Periods:=9,MAType:=2,mom:=1)</stp>
        <stp>Bar</stp>
        <stp/>
        <stp>Close</stp>
        <stp>ADC</stp>
        <stp>-270</stp>
        <stp>All</stp>
        <stp/>
        <stp/>
        <stp>TRUE</stp>
        <stp>T</stp>
        <tr r="H272" s="8"/>
      </tp>
      <tp>
        <v>65.943255301500002</v>
        <stp/>
        <stp>StudyData</stp>
        <stp>RMI.c1^(EP,Periods:=9,MAType:=2,mom:=1)</stp>
        <stp>Bar</stp>
        <stp/>
        <stp>Close</stp>
        <stp>ADC</stp>
        <stp>-170</stp>
        <stp>All</stp>
        <stp/>
        <stp/>
        <stp>TRUE</stp>
        <stp>T</stp>
        <tr r="H172" s="8"/>
      </tp>
      <tp>
        <v>69.258834326200002</v>
        <stp/>
        <stp>StudyData</stp>
        <stp>RMI.c1^(EP,Periods:=9,MAType:=2,mom:=1)</stp>
        <stp>Bar</stp>
        <stp/>
        <stp>Close</stp>
        <stp>ADC</stp>
        <stp>-273</stp>
        <stp>All</stp>
        <stp/>
        <stp/>
        <stp>TRUE</stp>
        <stp>T</stp>
        <tr r="H275" s="8"/>
      </tp>
      <tp>
        <v>57.906773429099999</v>
        <stp/>
        <stp>StudyData</stp>
        <stp>RMI.c1^(EP,Periods:=9,MAType:=2,mom:=1)</stp>
        <stp>Bar</stp>
        <stp/>
        <stp>Close</stp>
        <stp>ADC</stp>
        <stp>-173</stp>
        <stp>All</stp>
        <stp/>
        <stp/>
        <stp>TRUE</stp>
        <stp>T</stp>
        <tr r="H175" s="8"/>
      </tp>
      <tp>
        <v>59.004895697999999</v>
        <stp/>
        <stp>StudyData</stp>
        <stp>RMI.c1^(EP,Periods:=9,MAType:=2,mom:=1)</stp>
        <stp>Bar</stp>
        <stp/>
        <stp>Close</stp>
        <stp>ADC</stp>
        <stp>-272</stp>
        <stp>All</stp>
        <stp/>
        <stp/>
        <stp>TRUE</stp>
        <stp>T</stp>
        <tr r="H274" s="8"/>
      </tp>
      <tp>
        <v>53.110800711099998</v>
        <stp/>
        <stp>StudyData</stp>
        <stp>RMI.c1^(EP,Periods:=9,MAType:=2,mom:=1)</stp>
        <stp>Bar</stp>
        <stp/>
        <stp>Close</stp>
        <stp>ADC</stp>
        <stp>-172</stp>
        <stp>All</stp>
        <stp/>
        <stp/>
        <stp>TRUE</stp>
        <stp>T</stp>
        <tr r="H174" s="8"/>
      </tp>
      <tp>
        <v>35.146443514600001</v>
        <stp/>
        <stp>StudyData</stp>
        <stp>CMO.c1^(EP,Periods:=14)</stp>
        <stp>Bar</stp>
        <stp/>
        <stp>Close</stp>
        <stp>ADC</stp>
        <stp>-169</stp>
        <stp>All</stp>
        <stp/>
        <stp/>
        <stp>TRUE</stp>
        <stp>T</stp>
        <tr r="H171" s="3"/>
      </tp>
      <tp>
        <v>13.5061391542</v>
        <stp/>
        <stp>StudyData</stp>
        <stp>CMO.c1^(EP,Periods:=14)</stp>
        <stp>Bar</stp>
        <stp/>
        <stp>Close</stp>
        <stp>ADC</stp>
        <stp>-269</stp>
        <stp>All</stp>
        <stp/>
        <stp/>
        <stp>TRUE</stp>
        <stp>T</stp>
        <tr r="H271" s="3"/>
      </tp>
      <tp>
        <v>39.074273412300002</v>
        <stp/>
        <stp>StudyData</stp>
        <stp>CMO.c1^(EP,Periods:=14)</stp>
        <stp>Bar</stp>
        <stp/>
        <stp>Close</stp>
        <stp>ADC</stp>
        <stp>-168</stp>
        <stp>All</stp>
        <stp/>
        <stp/>
        <stp>TRUE</stp>
        <stp>T</stp>
        <tr r="H170" s="3"/>
      </tp>
      <tp>
        <v>29.074315514999999</v>
        <stp/>
        <stp>StudyData</stp>
        <stp>CMO.c1^(EP,Periods:=14)</stp>
        <stp>Bar</stp>
        <stp/>
        <stp>Close</stp>
        <stp>ADC</stp>
        <stp>-268</stp>
        <stp>All</stp>
        <stp/>
        <stp/>
        <stp>TRUE</stp>
        <stp>T</stp>
        <tr r="H270" s="3"/>
      </tp>
      <tp>
        <v>30.512820512800001</v>
        <stp/>
        <stp>StudyData</stp>
        <stp>CMO.c1^(EP,Periods:=14)</stp>
        <stp>Bar</stp>
        <stp/>
        <stp>Close</stp>
        <stp>ADC</stp>
        <stp>-161</stp>
        <stp>All</stp>
        <stp/>
        <stp/>
        <stp>TRUE</stp>
        <stp>T</stp>
        <tr r="H163" s="3"/>
      </tp>
      <tp>
        <v>37.0577281192</v>
        <stp/>
        <stp>StudyData</stp>
        <stp>CMO.c1^(EP,Periods:=14)</stp>
        <stp>Bar</stp>
        <stp/>
        <stp>Close</stp>
        <stp>ADC</stp>
        <stp>-261</stp>
        <stp>All</stp>
        <stp/>
        <stp/>
        <stp>TRUE</stp>
        <stp>T</stp>
        <tr r="H263" s="3"/>
      </tp>
      <tp>
        <v>40.848990953399998</v>
        <stp/>
        <stp>StudyData</stp>
        <stp>CMO.c1^(EP,Periods:=14)</stp>
        <stp>Bar</stp>
        <stp/>
        <stp>Close</stp>
        <stp>ADC</stp>
        <stp>-160</stp>
        <stp>All</stp>
        <stp/>
        <stp/>
        <stp>TRUE</stp>
        <stp>T</stp>
        <tr r="H162" s="3"/>
      </tp>
      <tp>
        <v>37.523105360400002</v>
        <stp/>
        <stp>StudyData</stp>
        <stp>CMO.c1^(EP,Periods:=14)</stp>
        <stp>Bar</stp>
        <stp/>
        <stp>Close</stp>
        <stp>ADC</stp>
        <stp>-260</stp>
        <stp>All</stp>
        <stp/>
        <stp/>
        <stp>TRUE</stp>
        <stp>T</stp>
        <tr r="H262" s="3"/>
      </tp>
      <tp>
        <v>19.866071428600002</v>
        <stp/>
        <stp>StudyData</stp>
        <stp>CMO.c1^(EP,Periods:=14)</stp>
        <stp>Bar</stp>
        <stp/>
        <stp>Close</stp>
        <stp>ADC</stp>
        <stp>-163</stp>
        <stp>All</stp>
        <stp/>
        <stp/>
        <stp>TRUE</stp>
        <stp>T</stp>
        <tr r="H165" s="3"/>
      </tp>
      <tp>
        <v>41.824440619599997</v>
        <stp/>
        <stp>StudyData</stp>
        <stp>CMO.c1^(EP,Periods:=14)</stp>
        <stp>Bar</stp>
        <stp/>
        <stp>Close</stp>
        <stp>ADC</stp>
        <stp>-263</stp>
        <stp>All</stp>
        <stp/>
        <stp/>
        <stp>TRUE</stp>
        <stp>T</stp>
        <tr r="H265" s="3"/>
      </tp>
      <tp>
        <v>11.691259931899999</v>
        <stp/>
        <stp>StudyData</stp>
        <stp>CMO.c1^(EP,Periods:=14)</stp>
        <stp>Bar</stp>
        <stp/>
        <stp>Close</stp>
        <stp>ADC</stp>
        <stp>-162</stp>
        <stp>All</stp>
        <stp/>
        <stp/>
        <stp>TRUE</stp>
        <stp>T</stp>
        <tr r="H164" s="3"/>
      </tp>
      <tp>
        <v>43.525480367599997</v>
        <stp/>
        <stp>StudyData</stp>
        <stp>CMO.c1^(EP,Periods:=14)</stp>
        <stp>Bar</stp>
        <stp/>
        <stp>Close</stp>
        <stp>ADC</stp>
        <stp>-262</stp>
        <stp>All</stp>
        <stp/>
        <stp/>
        <stp>TRUE</stp>
        <stp>T</stp>
        <tr r="H264" s="3"/>
      </tp>
      <tp>
        <v>11.3142857143</v>
        <stp/>
        <stp>StudyData</stp>
        <stp>CMO.c1^(EP,Periods:=14)</stp>
        <stp>Bar</stp>
        <stp/>
        <stp>Close</stp>
        <stp>ADC</stp>
        <stp>-165</stp>
        <stp>All</stp>
        <stp/>
        <stp/>
        <stp>TRUE</stp>
        <stp>T</stp>
        <tr r="H167" s="3"/>
      </tp>
      <tp>
        <v>32.407407407400001</v>
        <stp/>
        <stp>StudyData</stp>
        <stp>CMO.c1^(EP,Periods:=14)</stp>
        <stp>Bar</stp>
        <stp/>
        <stp>Close</stp>
        <stp>ADC</stp>
        <stp>-265</stp>
        <stp>All</stp>
        <stp/>
        <stp/>
        <stp>TRUE</stp>
        <stp>T</stp>
        <tr r="H267" s="3"/>
      </tp>
      <tp>
        <v>2.3899371069000002</v>
        <stp/>
        <stp>StudyData</stp>
        <stp>CMO.c1^(EP,Periods:=14)</stp>
        <stp>Bar</stp>
        <stp/>
        <stp>Close</stp>
        <stp>ADC</stp>
        <stp>-164</stp>
        <stp>All</stp>
        <stp/>
        <stp/>
        <stp>TRUE</stp>
        <stp>T</stp>
        <tr r="H166" s="3"/>
      </tp>
      <tp>
        <v>26.878130216999999</v>
        <stp/>
        <stp>StudyData</stp>
        <stp>CMO.c1^(EP,Periods:=14)</stp>
        <stp>Bar</stp>
        <stp/>
        <stp>Close</stp>
        <stp>ADC</stp>
        <stp>-264</stp>
        <stp>All</stp>
        <stp/>
        <stp/>
        <stp>TRUE</stp>
        <stp>T</stp>
        <tr r="H266" s="3"/>
      </tp>
      <tp>
        <v>15.313225058</v>
        <stp/>
        <stp>StudyData</stp>
        <stp>CMO.c1^(EP,Periods:=14)</stp>
        <stp>Bar</stp>
        <stp/>
        <stp>Close</stp>
        <stp>ADC</stp>
        <stp>-167</stp>
        <stp>All</stp>
        <stp/>
        <stp/>
        <stp>TRUE</stp>
        <stp>T</stp>
        <tr r="H169" s="3"/>
      </tp>
      <tp>
        <v>20.085775554000001</v>
        <stp/>
        <stp>StudyData</stp>
        <stp>CMO.c1^(EP,Periods:=14)</stp>
        <stp>Bar</stp>
        <stp/>
        <stp>Close</stp>
        <stp>ADC</stp>
        <stp>-267</stp>
        <stp>All</stp>
        <stp/>
        <stp/>
        <stp>TRUE</stp>
        <stp>T</stp>
        <tr r="H269" s="3"/>
      </tp>
      <tp>
        <v>8.1703107020000001</v>
        <stp/>
        <stp>StudyData</stp>
        <stp>CMO.c1^(EP,Periods:=14)</stp>
        <stp>Bar</stp>
        <stp/>
        <stp>Close</stp>
        <stp>ADC</stp>
        <stp>-166</stp>
        <stp>All</stp>
        <stp/>
        <stp/>
        <stp>TRUE</stp>
        <stp>T</stp>
        <tr r="H168" s="3"/>
      </tp>
      <tp>
        <v>34.480179506399999</v>
        <stp/>
        <stp>StudyData</stp>
        <stp>CMO.c1^(EP,Periods:=14)</stp>
        <stp>Bar</stp>
        <stp/>
        <stp>Close</stp>
        <stp>ADC</stp>
        <stp>-266</stp>
        <stp>All</stp>
        <stp/>
        <stp/>
        <stp>TRUE</stp>
        <stp>T</stp>
        <tr r="H268" s="3"/>
      </tp>
      <tp>
        <v>80.268012825300005</v>
        <stp/>
        <stp>StudyData</stp>
        <stp>RMI.c1^(EP,Periods:=9,MAType:=2,mom:=1)</stp>
        <stp>Bar</stp>
        <stp/>
        <stp>Close</stp>
        <stp>ADC</stp>
        <stp>-249</stp>
        <stp>All</stp>
        <stp/>
        <stp/>
        <stp>TRUE</stp>
        <stp>T</stp>
        <tr r="H251" s="8"/>
      </tp>
      <tp>
        <v>60.044257351299997</v>
        <stp/>
        <stp>StudyData</stp>
        <stp>RMI.c1^(EP,Periods:=9,MAType:=2,mom:=1)</stp>
        <stp>Bar</stp>
        <stp/>
        <stp>Close</stp>
        <stp>ADC</stp>
        <stp>-149</stp>
        <stp>All</stp>
        <stp/>
        <stp/>
        <stp>TRUE</stp>
        <stp>T</stp>
        <tr r="H151" s="8"/>
      </tp>
      <tp>
        <v>84.4697258984</v>
        <stp/>
        <stp>StudyData</stp>
        <stp>RMI.c1^(EP,Periods:=9,MAType:=2,mom:=1)</stp>
        <stp>Bar</stp>
        <stp/>
        <stp>Close</stp>
        <stp>ADC</stp>
        <stp>-248</stp>
        <stp>All</stp>
        <stp/>
        <stp/>
        <stp>TRUE</stp>
        <stp>T</stp>
        <tr r="H250" s="8"/>
      </tp>
      <tp>
        <v>69.572330826200002</v>
        <stp/>
        <stp>StudyData</stp>
        <stp>RMI.c1^(EP,Periods:=9,MAType:=2,mom:=1)</stp>
        <stp>Bar</stp>
        <stp/>
        <stp>Close</stp>
        <stp>ADC</stp>
        <stp>-148</stp>
        <stp>All</stp>
        <stp/>
        <stp/>
        <stp>TRUE</stp>
        <stp>T</stp>
        <tr r="H150" s="8"/>
      </tp>
      <tp>
        <v>83.549587239199994</v>
        <stp/>
        <stp>StudyData</stp>
        <stp>RMI.c1^(EP,Periods:=9,MAType:=2,mom:=1)</stp>
        <stp>Bar</stp>
        <stp/>
        <stp>Close</stp>
        <stp>ADC</stp>
        <stp>-245</stp>
        <stp>All</stp>
        <stp/>
        <stp/>
        <stp>TRUE</stp>
        <stp>T</stp>
        <tr r="H247" s="8"/>
      </tp>
      <tp>
        <v>68.126099467100005</v>
        <stp/>
        <stp>StudyData</stp>
        <stp>RMI.c1^(EP,Periods:=9,MAType:=2,mom:=1)</stp>
        <stp>Bar</stp>
        <stp/>
        <stp>Close</stp>
        <stp>ADC</stp>
        <stp>-145</stp>
        <stp>All</stp>
        <stp/>
        <stp/>
        <stp>TRUE</stp>
        <stp>T</stp>
        <tr r="H147" s="8"/>
      </tp>
      <tp>
        <v>86.413740716999996</v>
        <stp/>
        <stp>StudyData</stp>
        <stp>RMI.c1^(EP,Periods:=9,MAType:=2,mom:=1)</stp>
        <stp>Bar</stp>
        <stp/>
        <stp>Close</stp>
        <stp>ADC</stp>
        <stp>-244</stp>
        <stp>All</stp>
        <stp/>
        <stp/>
        <stp>TRUE</stp>
        <stp>T</stp>
        <tr r="H246" s="8"/>
      </tp>
      <tp>
        <v>65.740280297200002</v>
        <stp/>
        <stp>StudyData</stp>
        <stp>RMI.c1^(EP,Periods:=9,MAType:=2,mom:=1)</stp>
        <stp>Bar</stp>
        <stp/>
        <stp>Close</stp>
        <stp>ADC</stp>
        <stp>-144</stp>
        <stp>All</stp>
        <stp/>
        <stp/>
        <stp>TRUE</stp>
        <stp>T</stp>
        <tr r="H146" s="8"/>
      </tp>
      <tp>
        <v>84.953516668099994</v>
        <stp/>
        <stp>StudyData</stp>
        <stp>RMI.c1^(EP,Periods:=9,MAType:=2,mom:=1)</stp>
        <stp>Bar</stp>
        <stp/>
        <stp>Close</stp>
        <stp>ADC</stp>
        <stp>-247</stp>
        <stp>All</stp>
        <stp/>
        <stp/>
        <stp>TRUE</stp>
        <stp>T</stp>
        <tr r="H249" s="8"/>
      </tp>
      <tp>
        <v>69.7213747009</v>
        <stp/>
        <stp>StudyData</stp>
        <stp>RMI.c1^(EP,Periods:=9,MAType:=2,mom:=1)</stp>
        <stp>Bar</stp>
        <stp/>
        <stp>Close</stp>
        <stp>ADC</stp>
        <stp>-147</stp>
        <stp>All</stp>
        <stp/>
        <stp/>
        <stp>TRUE</stp>
        <stp>T</stp>
        <tr r="H149" s="8"/>
      </tp>
      <tp>
        <v>86.742397666299993</v>
        <stp/>
        <stp>StudyData</stp>
        <stp>RMI.c1^(EP,Periods:=9,MAType:=2,mom:=1)</stp>
        <stp>Bar</stp>
        <stp/>
        <stp>Close</stp>
        <stp>ADC</stp>
        <stp>-246</stp>
        <stp>All</stp>
        <stp/>
        <stp/>
        <stp>TRUE</stp>
        <stp>T</stp>
        <tr r="H248" s="8"/>
      </tp>
      <tp>
        <v>65.481459644599994</v>
        <stp/>
        <stp>StudyData</stp>
        <stp>RMI.c1^(EP,Periods:=9,MAType:=2,mom:=1)</stp>
        <stp>Bar</stp>
        <stp/>
        <stp>Close</stp>
        <stp>ADC</stp>
        <stp>-146</stp>
        <stp>All</stp>
        <stp/>
        <stp/>
        <stp>TRUE</stp>
        <stp>T</stp>
        <tr r="H148" s="8"/>
      </tp>
      <tp>
        <v>45.852756685400003</v>
        <stp/>
        <stp>StudyData</stp>
        <stp>RMI.c1^(EP,Periods:=9,MAType:=2,mom:=1)</stp>
        <stp>Bar</stp>
        <stp/>
        <stp>Close</stp>
        <stp>ADC</stp>
        <stp>-241</stp>
        <stp>All</stp>
        <stp/>
        <stp/>
        <stp>TRUE</stp>
        <stp>T</stp>
        <tr r="H243" s="8"/>
      </tp>
      <tp>
        <v>36.366707932899999</v>
        <stp/>
        <stp>StudyData</stp>
        <stp>RMI.c1^(EP,Periods:=9,MAType:=2,mom:=1)</stp>
        <stp>Bar</stp>
        <stp/>
        <stp>Close</stp>
        <stp>ADC</stp>
        <stp>-141</stp>
        <stp>All</stp>
        <stp/>
        <stp/>
        <stp>TRUE</stp>
        <stp>T</stp>
        <tr r="H143" s="8"/>
      </tp>
      <tp>
        <v>35.148136000900003</v>
        <stp/>
        <stp>StudyData</stp>
        <stp>RMI.c1^(EP,Periods:=9,MAType:=2,mom:=1)</stp>
        <stp>Bar</stp>
        <stp/>
        <stp>Close</stp>
        <stp>ADC</stp>
        <stp>-240</stp>
        <stp>All</stp>
        <stp/>
        <stp/>
        <stp>TRUE</stp>
        <stp>T</stp>
        <tr r="H242" s="8"/>
      </tp>
      <tp>
        <v>48.0364816234</v>
        <stp/>
        <stp>StudyData</stp>
        <stp>RMI.c1^(EP,Periods:=9,MAType:=2,mom:=1)</stp>
        <stp>Bar</stp>
        <stp/>
        <stp>Close</stp>
        <stp>ADC</stp>
        <stp>-140</stp>
        <stp>All</stp>
        <stp/>
        <stp/>
        <stp>TRUE</stp>
        <stp>T</stp>
        <tr r="H142" s="8"/>
      </tp>
      <tp>
        <v>90.050360284199996</v>
        <stp/>
        <stp>StudyData</stp>
        <stp>RMI.c1^(EP,Periods:=9,MAType:=2,mom:=1)</stp>
        <stp>Bar</stp>
        <stp/>
        <stp>Close</stp>
        <stp>ADC</stp>
        <stp>-243</stp>
        <stp>All</stp>
        <stp/>
        <stp/>
        <stp>TRUE</stp>
        <stp>T</stp>
        <tr r="H245" s="8"/>
      </tp>
      <tp>
        <v>39.960534067300003</v>
        <stp/>
        <stp>StudyData</stp>
        <stp>RMI.c1^(EP,Periods:=9,MAType:=2,mom:=1)</stp>
        <stp>Bar</stp>
        <stp/>
        <stp>Close</stp>
        <stp>ADC</stp>
        <stp>-143</stp>
        <stp>All</stp>
        <stp/>
        <stp/>
        <stp>TRUE</stp>
        <stp>T</stp>
        <tr r="H145" s="8"/>
      </tp>
      <tp>
        <v>53.645328491199997</v>
        <stp/>
        <stp>StudyData</stp>
        <stp>RMI.c1^(EP,Periods:=9,MAType:=2,mom:=1)</stp>
        <stp>Bar</stp>
        <stp/>
        <stp>Close</stp>
        <stp>ADC</stp>
        <stp>-242</stp>
        <stp>All</stp>
        <stp/>
        <stp/>
        <stp>TRUE</stp>
        <stp>T</stp>
        <tr r="H244" s="8"/>
      </tp>
      <tp>
        <v>48.114759696299998</v>
        <stp/>
        <stp>StudyData</stp>
        <stp>RMI.c1^(EP,Periods:=9,MAType:=2,mom:=1)</stp>
        <stp>Bar</stp>
        <stp/>
        <stp>Close</stp>
        <stp>ADC</stp>
        <stp>-142</stp>
        <stp>All</stp>
        <stp/>
        <stp/>
        <stp>TRUE</stp>
        <stp>T</stp>
        <tr r="H144" s="8"/>
      </tp>
      <tp>
        <v>38.540145985400002</v>
        <stp/>
        <stp>StudyData</stp>
        <stp>CMO.c1^(EP,Periods:=14)</stp>
        <stp>Bar</stp>
        <stp/>
        <stp>Close</stp>
        <stp>ADC</stp>
        <stp>-179</stp>
        <stp>All</stp>
        <stp/>
        <stp/>
        <stp>TRUE</stp>
        <stp>T</stp>
        <tr r="H181" s="3"/>
      </tp>
      <tp>
        <v>12.795275590599999</v>
        <stp/>
        <stp>StudyData</stp>
        <stp>CMO.c1^(EP,Periods:=14)</stp>
        <stp>Bar</stp>
        <stp/>
        <stp>Close</stp>
        <stp>ADC</stp>
        <stp>-279</stp>
        <stp>All</stp>
        <stp/>
        <stp/>
        <stp>TRUE</stp>
        <stp>T</stp>
        <tr r="H281" s="3"/>
      </tp>
      <tp>
        <v>35.528330781000001</v>
        <stp/>
        <stp>StudyData</stp>
        <stp>CMO.c1^(EP,Periods:=14)</stp>
        <stp>Bar</stp>
        <stp/>
        <stp>Close</stp>
        <stp>ADC</stp>
        <stp>-178</stp>
        <stp>All</stp>
        <stp/>
        <stp/>
        <stp>TRUE</stp>
        <stp>T</stp>
        <tr r="H180" s="3"/>
      </tp>
      <tp>
        <v>35.932560590100003</v>
        <stp/>
        <stp>StudyData</stp>
        <stp>CMO.c1^(EP,Periods:=14)</stp>
        <stp>Bar</stp>
        <stp/>
        <stp>Close</stp>
        <stp>ADC</stp>
        <stp>-278</stp>
        <stp>All</stp>
        <stp/>
        <stp/>
        <stp>TRUE</stp>
        <stp>T</stp>
        <tr r="H280" s="3"/>
      </tp>
      <tp>
        <v>27.192982456100001</v>
        <stp/>
        <stp>StudyData</stp>
        <stp>CMO.c1^(EP,Periods:=14)</stp>
        <stp>Bar</stp>
        <stp/>
        <stp>Close</stp>
        <stp>ADC</stp>
        <stp>-171</stp>
        <stp>All</stp>
        <stp/>
        <stp/>
        <stp>TRUE</stp>
        <stp>T</stp>
        <tr r="H173" s="3"/>
      </tp>
      <tp>
        <v>8.3879423328999998</v>
        <stp/>
        <stp>StudyData</stp>
        <stp>CMO.c1^(EP,Periods:=14)</stp>
        <stp>Bar</stp>
        <stp/>
        <stp>Close</stp>
        <stp>ADC</stp>
        <stp>-271</stp>
        <stp>All</stp>
        <stp/>
        <stp/>
        <stp>TRUE</stp>
        <stp>T</stp>
        <tr r="H273" s="3"/>
      </tp>
      <tp>
        <v>32.388222464599998</v>
        <stp/>
        <stp>StudyData</stp>
        <stp>CMO.c1^(EP,Periods:=14)</stp>
        <stp>Bar</stp>
        <stp/>
        <stp>Close</stp>
        <stp>ADC</stp>
        <stp>-170</stp>
        <stp>All</stp>
        <stp/>
        <stp/>
        <stp>TRUE</stp>
        <stp>T</stp>
        <tr r="H172" s="3"/>
      </tp>
      <tp>
        <v>25.584502338</v>
        <stp/>
        <stp>StudyData</stp>
        <stp>CMO.c1^(EP,Periods:=14)</stp>
        <stp>Bar</stp>
        <stp/>
        <stp>Close</stp>
        <stp>ADC</stp>
        <stp>-270</stp>
        <stp>All</stp>
        <stp/>
        <stp/>
        <stp>TRUE</stp>
        <stp>T</stp>
        <tr r="H272" s="3"/>
      </tp>
      <tp>
        <v>43.495934959300001</v>
        <stp/>
        <stp>StudyData</stp>
        <stp>CMO.c1^(EP,Periods:=14)</stp>
        <stp>Bar</stp>
        <stp/>
        <stp>Close</stp>
        <stp>ADC</stp>
        <stp>-173</stp>
        <stp>All</stp>
        <stp/>
        <stp/>
        <stp>TRUE</stp>
        <stp>T</stp>
        <tr r="H175" s="3"/>
      </tp>
      <tp>
        <v>41.773778920300003</v>
        <stp/>
        <stp>StudyData</stp>
        <stp>CMO.c1^(EP,Periods:=14)</stp>
        <stp>Bar</stp>
        <stp/>
        <stp>Close</stp>
        <stp>ADC</stp>
        <stp>-273</stp>
        <stp>All</stp>
        <stp/>
        <stp/>
        <stp>TRUE</stp>
        <stp>T</stp>
        <tr r="H275" s="3"/>
      </tp>
      <tp>
        <v>30.178759200799998</v>
        <stp/>
        <stp>StudyData</stp>
        <stp>CMO.c1^(EP,Periods:=14)</stp>
        <stp>Bar</stp>
        <stp/>
        <stp>Close</stp>
        <stp>ADC</stp>
        <stp>-172</stp>
        <stp>All</stp>
        <stp/>
        <stp/>
        <stp>TRUE</stp>
        <stp>T</stp>
        <tr r="H174" s="3"/>
      </tp>
      <tp>
        <v>24.563591022400001</v>
        <stp/>
        <stp>StudyData</stp>
        <stp>CMO.c1^(EP,Periods:=14)</stp>
        <stp>Bar</stp>
        <stp/>
        <stp>Close</stp>
        <stp>ADC</stp>
        <stp>-272</stp>
        <stp>All</stp>
        <stp/>
        <stp/>
        <stp>TRUE</stp>
        <stp>T</stp>
        <tr r="H274" s="3"/>
      </tp>
      <tp>
        <v>39.019963702399998</v>
        <stp/>
        <stp>StudyData</stp>
        <stp>CMO.c1^(EP,Periods:=14)</stp>
        <stp>Bar</stp>
        <stp/>
        <stp>Close</stp>
        <stp>ADC</stp>
        <stp>-175</stp>
        <stp>All</stp>
        <stp/>
        <stp/>
        <stp>TRUE</stp>
        <stp>T</stp>
        <tr r="H177" s="3"/>
      </tp>
      <tp>
        <v>46.580188679199999</v>
        <stp/>
        <stp>StudyData</stp>
        <stp>CMO.c1^(EP,Periods:=14)</stp>
        <stp>Bar</stp>
        <stp/>
        <stp>Close</stp>
        <stp>ADC</stp>
        <stp>-275</stp>
        <stp>All</stp>
        <stp/>
        <stp/>
        <stp>TRUE</stp>
        <stp>T</stp>
        <tr r="H277" s="3"/>
      </tp>
      <tp>
        <v>33.459357277899997</v>
        <stp/>
        <stp>StudyData</stp>
        <stp>CMO.c1^(EP,Periods:=14)</stp>
        <stp>Bar</stp>
        <stp/>
        <stp>Close</stp>
        <stp>ADC</stp>
        <stp>-174</stp>
        <stp>All</stp>
        <stp/>
        <stp/>
        <stp>TRUE</stp>
        <stp>T</stp>
        <tr r="H176" s="3"/>
      </tp>
      <tp>
        <v>41.548387096799999</v>
        <stp/>
        <stp>StudyData</stp>
        <stp>CMO.c1^(EP,Periods:=14)</stp>
        <stp>Bar</stp>
        <stp/>
        <stp>Close</stp>
        <stp>ADC</stp>
        <stp>-274</stp>
        <stp>All</stp>
        <stp/>
        <stp/>
        <stp>TRUE</stp>
        <stp>T</stp>
        <tr r="H276" s="3"/>
      </tp>
      <tp>
        <v>23.142613151199999</v>
        <stp/>
        <stp>StudyData</stp>
        <stp>CMO.c1^(EP,Periods:=14)</stp>
        <stp>Bar</stp>
        <stp/>
        <stp>Close</stp>
        <stp>ADC</stp>
        <stp>-177</stp>
        <stp>All</stp>
        <stp/>
        <stp/>
        <stp>TRUE</stp>
        <stp>T</stp>
        <tr r="H179" s="3"/>
      </tp>
      <tp>
        <v>25.902668759800001</v>
        <stp/>
        <stp>StudyData</stp>
        <stp>CMO.c1^(EP,Periods:=14)</stp>
        <stp>Bar</stp>
        <stp/>
        <stp>Close</stp>
        <stp>ADC</stp>
        <stp>-277</stp>
        <stp>All</stp>
        <stp/>
        <stp/>
        <stp>TRUE</stp>
        <stp>T</stp>
        <tr r="H279" s="3"/>
      </tp>
      <tp>
        <v>33.101650738499998</v>
        <stp/>
        <stp>StudyData</stp>
        <stp>CMO.c1^(EP,Periods:=14)</stp>
        <stp>Bar</stp>
        <stp/>
        <stp>Close</stp>
        <stp>ADC</stp>
        <stp>-176</stp>
        <stp>All</stp>
        <stp/>
        <stp/>
        <stp>TRUE</stp>
        <stp>T</stp>
        <tr r="H178" s="3"/>
      </tp>
      <tp>
        <v>47.7508650519</v>
        <stp/>
        <stp>StudyData</stp>
        <stp>CMO.c1^(EP,Periods:=14)</stp>
        <stp>Bar</stp>
        <stp/>
        <stp>Close</stp>
        <stp>ADC</stp>
        <stp>-276</stp>
        <stp>All</stp>
        <stp/>
        <stp/>
        <stp>TRUE</stp>
        <stp>T</stp>
        <tr r="H278" s="3"/>
      </tp>
      <tp>
        <v>65.643708103600005</v>
        <stp/>
        <stp>StudyData</stp>
        <stp>RMI.c1^(EP,Periods:=9,MAType:=2,mom:=1)</stp>
        <stp>Bar</stp>
        <stp/>
        <stp>Close</stp>
        <stp>ADC</stp>
        <stp>-6</stp>
        <stp>All</stp>
        <stp/>
        <stp/>
        <stp>TRUE</stp>
        <stp>T</stp>
        <tr r="H8" s="8"/>
      </tp>
      <tp>
        <v>63.130101886600002</v>
        <stp/>
        <stp>StudyData</stp>
        <stp>RMI.c1^(EP,Periods:=9,MAType:=2,mom:=1)</stp>
        <stp>Bar</stp>
        <stp/>
        <stp>Close</stp>
        <stp>ADC</stp>
        <stp>-7</stp>
        <stp>All</stp>
        <stp/>
        <stp/>
        <stp>TRUE</stp>
        <stp>T</stp>
        <tr r="H9" s="8"/>
      </tp>
      <tp>
        <v>70.585573314300007</v>
        <stp/>
        <stp>StudyData</stp>
        <stp>RMI.c1^(EP,Periods:=9,MAType:=2,mom:=1)</stp>
        <stp>Bar</stp>
        <stp/>
        <stp>Close</stp>
        <stp>ADC</stp>
        <stp>-4</stp>
        <stp>All</stp>
        <stp/>
        <stp/>
        <stp>TRUE</stp>
        <stp>T</stp>
        <tr r="H6" s="8"/>
      </tp>
      <tp>
        <v>68.831259715100003</v>
        <stp/>
        <stp>StudyData</stp>
        <stp>RMI.c1^(EP,Periods:=9,MAType:=2,mom:=1)</stp>
        <stp>Bar</stp>
        <stp/>
        <stp>Close</stp>
        <stp>ADC</stp>
        <stp>-5</stp>
        <stp>All</stp>
        <stp/>
        <stp/>
        <stp>TRUE</stp>
        <stp>T</stp>
        <tr r="H7" s="8"/>
      </tp>
      <tp>
        <v>58.481745627599999</v>
        <stp/>
        <stp>StudyData</stp>
        <stp>RMI.c1^(EP,Periods:=9,MAType:=2,mom:=1)</stp>
        <stp>Bar</stp>
        <stp/>
        <stp>Close</stp>
        <stp>ADC</stp>
        <stp>-2</stp>
        <stp>All</stp>
        <stp/>
        <stp/>
        <stp>TRUE</stp>
        <stp>T</stp>
        <tr r="H4" s="8"/>
      </tp>
      <tp>
        <v>73.039635611500003</v>
        <stp/>
        <stp>StudyData</stp>
        <stp>RMI.c1^(EP,Periods:=9,MAType:=2,mom:=1)</stp>
        <stp>Bar</stp>
        <stp/>
        <stp>Close</stp>
        <stp>ADC</stp>
        <stp>-3</stp>
        <stp>All</stp>
        <stp/>
        <stp/>
        <stp>TRUE</stp>
        <stp>T</stp>
        <tr r="H5" s="8"/>
      </tp>
      <tp>
        <v>42.993763317400003</v>
        <stp/>
        <stp>StudyData</stp>
        <stp>RMI.c1^(EP,Periods:=9,MAType:=2,mom:=1)</stp>
        <stp>Bar</stp>
        <stp/>
        <stp>Close</stp>
        <stp>ADC</stp>
        <stp>-1</stp>
        <stp>All</stp>
        <stp/>
        <stp/>
        <stp>TRUE</stp>
        <stp>T</stp>
        <tr r="H3" s="8"/>
      </tp>
      <tp>
        <v>62.1332195795</v>
        <stp/>
        <stp>StudyData</stp>
        <stp>RMI.c1^(EP,Periods:=9,MAType:=2,mom:=1)</stp>
        <stp>Bar</stp>
        <stp/>
        <stp>Close</stp>
        <stp>ADC</stp>
        <stp>-8</stp>
        <stp>All</stp>
        <stp/>
        <stp/>
        <stp>TRUE</stp>
        <stp>T</stp>
        <tr r="H10" s="8"/>
      </tp>
      <tp>
        <v>63.479243599500002</v>
        <stp/>
        <stp>StudyData</stp>
        <stp>RMI.c1^(EP,Periods:=9,MAType:=2,mom:=1)</stp>
        <stp>Bar</stp>
        <stp/>
        <stp>Close</stp>
        <stp>ADC</stp>
        <stp>-9</stp>
        <stp>All</stp>
        <stp/>
        <stp/>
        <stp>TRUE</stp>
        <stp>T</stp>
        <tr r="H11" s="8"/>
      </tp>
      <tp>
        <v>66.563926669699995</v>
        <stp/>
        <stp>StudyData</stp>
        <stp>RMI.c1^(EP,Periods:=9,MAType:=2,mom:=1)</stp>
        <stp>Bar</stp>
        <stp/>
        <stp>Close</stp>
        <stp>ADC</stp>
        <stp>-259</stp>
        <stp>All</stp>
        <stp/>
        <stp/>
        <stp>TRUE</stp>
        <stp>T</stp>
        <tr r="H261" s="8"/>
      </tp>
      <tp>
        <v>50.161872398900002</v>
        <stp/>
        <stp>StudyData</stp>
        <stp>RMI.c1^(EP,Periods:=9,MAType:=2,mom:=1)</stp>
        <stp>Bar</stp>
        <stp/>
        <stp>Close</stp>
        <stp>ADC</stp>
        <stp>-159</stp>
        <stp>All</stp>
        <stp/>
        <stp/>
        <stp>TRUE</stp>
        <stp>T</stp>
        <tr r="H161" s="8"/>
      </tp>
      <tp>
        <v>73.393678356999999</v>
        <stp/>
        <stp>StudyData</stp>
        <stp>RMI.c1^(EP,Periods:=9,MAType:=2,mom:=1)</stp>
        <stp>Bar</stp>
        <stp/>
        <stp>Close</stp>
        <stp>ADC</stp>
        <stp>-258</stp>
        <stp>All</stp>
        <stp/>
        <stp/>
        <stp>TRUE</stp>
        <stp>T</stp>
        <tr r="H260" s="8"/>
      </tp>
      <tp>
        <v>56.9584665609</v>
        <stp/>
        <stp>StudyData</stp>
        <stp>RMI.c1^(EP,Periods:=9,MAType:=2,mom:=1)</stp>
        <stp>Bar</stp>
        <stp/>
        <stp>Close</stp>
        <stp>ADC</stp>
        <stp>-158</stp>
        <stp>All</stp>
        <stp/>
        <stp/>
        <stp>TRUE</stp>
        <stp>T</stp>
        <tr r="H160" s="8"/>
      </tp>
      <tp>
        <v>73.070926462399996</v>
        <stp/>
        <stp>StudyData</stp>
        <stp>RMI.c1^(EP,Periods:=9,MAType:=2,mom:=1)</stp>
        <stp>Bar</stp>
        <stp/>
        <stp>Close</stp>
        <stp>ADC</stp>
        <stp>-255</stp>
        <stp>All</stp>
        <stp/>
        <stp/>
        <stp>TRUE</stp>
        <stp>T</stp>
        <tr r="H257" s="8"/>
      </tp>
      <tp>
        <v>74.082481837399996</v>
        <stp/>
        <stp>StudyData</stp>
        <stp>RMI.c1^(EP,Periods:=9,MAType:=2,mom:=1)</stp>
        <stp>Bar</stp>
        <stp/>
        <stp>Close</stp>
        <stp>ADC</stp>
        <stp>-155</stp>
        <stp>All</stp>
        <stp/>
        <stp/>
        <stp>TRUE</stp>
        <stp>T</stp>
        <tr r="H157" s="8"/>
      </tp>
      <tp>
        <v>74.353285763900004</v>
        <stp/>
        <stp>StudyData</stp>
        <stp>RMI.c1^(EP,Periods:=9,MAType:=2,mom:=1)</stp>
        <stp>Bar</stp>
        <stp/>
        <stp>Close</stp>
        <stp>ADC</stp>
        <stp>-254</stp>
        <stp>All</stp>
        <stp/>
        <stp/>
        <stp>TRUE</stp>
        <stp>T</stp>
        <tr r="H256" s="8"/>
      </tp>
      <tp>
        <v>65.617311633599996</v>
        <stp/>
        <stp>StudyData</stp>
        <stp>RMI.c1^(EP,Periods:=9,MAType:=2,mom:=1)</stp>
        <stp>Bar</stp>
        <stp/>
        <stp>Close</stp>
        <stp>ADC</stp>
        <stp>-154</stp>
        <stp>All</stp>
        <stp/>
        <stp/>
        <stp>TRUE</stp>
        <stp>T</stp>
        <tr r="H156" s="8"/>
      </tp>
      <tp>
        <v>72.457047651600007</v>
        <stp/>
        <stp>StudyData</stp>
        <stp>RMI.c1^(EP,Periods:=9,MAType:=2,mom:=1)</stp>
        <stp>Bar</stp>
        <stp/>
        <stp>Close</stp>
        <stp>ADC</stp>
        <stp>-257</stp>
        <stp>All</stp>
        <stp/>
        <stp/>
        <stp>TRUE</stp>
        <stp>T</stp>
        <tr r="H259" s="8"/>
      </tp>
      <tp>
        <v>61.953806242600002</v>
        <stp/>
        <stp>StudyData</stp>
        <stp>RMI.c1^(EP,Periods:=9,MAType:=2,mom:=1)</stp>
        <stp>Bar</stp>
        <stp/>
        <stp>Close</stp>
        <stp>ADC</stp>
        <stp>-157</stp>
        <stp>All</stp>
        <stp/>
        <stp/>
        <stp>TRUE</stp>
        <stp>T</stp>
        <tr r="H159" s="8"/>
      </tp>
      <tp>
        <v>69.678446063999999</v>
        <stp/>
        <stp>StudyData</stp>
        <stp>RMI.c1^(EP,Periods:=9,MAType:=2,mom:=1)</stp>
        <stp>Bar</stp>
        <stp/>
        <stp>Close</stp>
        <stp>ADC</stp>
        <stp>-256</stp>
        <stp>All</stp>
        <stp/>
        <stp/>
        <stp>TRUE</stp>
        <stp>T</stp>
        <tr r="H258" s="8"/>
      </tp>
      <tp>
        <v>71.236849642199999</v>
        <stp/>
        <stp>StudyData</stp>
        <stp>RMI.c1^(EP,Periods:=9,MAType:=2,mom:=1)</stp>
        <stp>Bar</stp>
        <stp/>
        <stp>Close</stp>
        <stp>ADC</stp>
        <stp>-156</stp>
        <stp>All</stp>
        <stp/>
        <stp/>
        <stp>TRUE</stp>
        <stp>T</stp>
        <tr r="H158" s="8"/>
      </tp>
      <tp>
        <v>71.774316417700007</v>
        <stp/>
        <stp>StudyData</stp>
        <stp>RMI.c1^(EP,Periods:=9,MAType:=2,mom:=1)</stp>
        <stp>Bar</stp>
        <stp/>
        <stp>Close</stp>
        <stp>ADC</stp>
        <stp>-251</stp>
        <stp>All</stp>
        <stp/>
        <stp/>
        <stp>TRUE</stp>
        <stp>T</stp>
        <tr r="H253" s="8"/>
      </tp>
      <tp>
        <v>63.000109234299998</v>
        <stp/>
        <stp>StudyData</stp>
        <stp>RMI.c1^(EP,Periods:=9,MAType:=2,mom:=1)</stp>
        <stp>Bar</stp>
        <stp/>
        <stp>Close</stp>
        <stp>ADC</stp>
        <stp>-151</stp>
        <stp>All</stp>
        <stp/>
        <stp/>
        <stp>TRUE</stp>
        <stp>T</stp>
        <tr r="H153" s="8"/>
      </tp>
      <tp>
        <v>78.073961691199997</v>
        <stp/>
        <stp>StudyData</stp>
        <stp>RMI.c1^(EP,Periods:=9,MAType:=2,mom:=1)</stp>
        <stp>Bar</stp>
        <stp/>
        <stp>Close</stp>
        <stp>ADC</stp>
        <stp>-250</stp>
        <stp>All</stp>
        <stp/>
        <stp/>
        <stp>TRUE</stp>
        <stp>T</stp>
        <tr r="H252" s="8"/>
      </tp>
      <tp>
        <v>53.307517513500002</v>
        <stp/>
        <stp>StudyData</stp>
        <stp>RMI.c1^(EP,Periods:=9,MAType:=2,mom:=1)</stp>
        <stp>Bar</stp>
        <stp/>
        <stp>Close</stp>
        <stp>ADC</stp>
        <stp>-150</stp>
        <stp>All</stp>
        <stp/>
        <stp/>
        <stp>TRUE</stp>
        <stp>T</stp>
        <tr r="H152" s="8"/>
      </tp>
      <tp>
        <v>67.269682566300006</v>
        <stp/>
        <stp>StudyData</stp>
        <stp>RMI.c1^(EP,Periods:=9,MAType:=2,mom:=1)</stp>
        <stp>Bar</stp>
        <stp/>
        <stp>Close</stp>
        <stp>ADC</stp>
        <stp>-253</stp>
        <stp>All</stp>
        <stp/>
        <stp/>
        <stp>TRUE</stp>
        <stp>T</stp>
        <tr r="H255" s="8"/>
      </tp>
      <tp>
        <v>66.045224179300007</v>
        <stp/>
        <stp>StudyData</stp>
        <stp>RMI.c1^(EP,Periods:=9,MAType:=2,mom:=1)</stp>
        <stp>Bar</stp>
        <stp/>
        <stp>Close</stp>
        <stp>ADC</stp>
        <stp>-153</stp>
        <stp>All</stp>
        <stp/>
        <stp/>
        <stp>TRUE</stp>
        <stp>T</stp>
        <tr r="H155" s="8"/>
      </tp>
      <tp>
        <v>69.127287855000006</v>
        <stp/>
        <stp>StudyData</stp>
        <stp>RMI.c1^(EP,Periods:=9,MAType:=2,mom:=1)</stp>
        <stp>Bar</stp>
        <stp/>
        <stp>Close</stp>
        <stp>ADC</stp>
        <stp>-252</stp>
        <stp>All</stp>
        <stp/>
        <stp/>
        <stp>TRUE</stp>
        <stp>T</stp>
        <tr r="H254" s="8"/>
      </tp>
      <tp>
        <v>67.717740616300006</v>
        <stp/>
        <stp>StudyData</stp>
        <stp>RMI.c1^(EP,Periods:=9,MAType:=2,mom:=1)</stp>
        <stp>Bar</stp>
        <stp/>
        <stp>Close</stp>
        <stp>ADC</stp>
        <stp>-152</stp>
        <stp>All</stp>
        <stp/>
        <stp/>
        <stp>TRUE</stp>
        <stp>T</stp>
        <tr r="H154" s="8"/>
      </tp>
      <tp>
        <v>-0.20216899999999999</v>
        <stp/>
        <stp>StudyData</stp>
        <stp>RVI.V2^(EP)</stp>
        <stp>Bar</stp>
        <stp/>
        <stp>Close</stp>
        <stp>ADC</stp>
        <stp>-11</stp>
        <stp>All</stp>
        <stp/>
        <stp/>
        <stp>TRUE</stp>
        <stp>T</stp>
        <tr r="I13" s="9"/>
      </tp>
      <tp>
        <v>0.33426</v>
        <stp/>
        <stp>StudyData</stp>
        <stp>RVI.V2^(EP)</stp>
        <stp>Bar</stp>
        <stp/>
        <stp>Close</stp>
        <stp>ADC</stp>
        <stp>-10</stp>
        <stp>All</stp>
        <stp/>
        <stp/>
        <stp>TRUE</stp>
        <stp>T</stp>
        <tr r="I12" s="9"/>
      </tp>
      <tp>
        <v>-0.14938299999999999</v>
        <stp/>
        <stp>StudyData</stp>
        <stp>RVI.V2^(EP)</stp>
        <stp>Bar</stp>
        <stp/>
        <stp>Close</stp>
        <stp>ADC</stp>
        <stp>-13</stp>
        <stp>All</stp>
        <stp/>
        <stp/>
        <stp>TRUE</stp>
        <stp>T</stp>
        <tr r="I15" s="9"/>
      </tp>
      <tp>
        <v>0.227241</v>
        <stp/>
        <stp>StudyData</stp>
        <stp>RVI.V2^(EP)</stp>
        <stp>Bar</stp>
        <stp/>
        <stp>Close</stp>
        <stp>ADC</stp>
        <stp>-12</stp>
        <stp>All</stp>
        <stp/>
        <stp/>
        <stp>TRUE</stp>
        <stp>T</stp>
        <tr r="I14" s="9"/>
      </tp>
      <tp>
        <v>0.32938800000000001</v>
        <stp/>
        <stp>StudyData</stp>
        <stp>RVI.V2^(EP)</stp>
        <stp>Bar</stp>
        <stp/>
        <stp>Close</stp>
        <stp>ADC</stp>
        <stp>-15</stp>
        <stp>All</stp>
        <stp/>
        <stp/>
        <stp>TRUE</stp>
        <stp>T</stp>
        <tr r="I17" s="9"/>
      </tp>
      <tp>
        <v>9.5350799999999999E-2</v>
        <stp/>
        <stp>StudyData</stp>
        <stp>RVI.V2^(EP)</stp>
        <stp>Bar</stp>
        <stp/>
        <stp>Close</stp>
        <stp>ADC</stp>
        <stp>-14</stp>
        <stp>All</stp>
        <stp/>
        <stp/>
        <stp>TRUE</stp>
        <stp>T</stp>
        <tr r="I16" s="9"/>
      </tp>
      <tp>
        <v>5.8625200000000004E-3</v>
        <stp/>
        <stp>StudyData</stp>
        <stp>RVI.V2^(EP)</stp>
        <stp>Bar</stp>
        <stp/>
        <stp>Close</stp>
        <stp>ADC</stp>
        <stp>-17</stp>
        <stp>All</stp>
        <stp/>
        <stp/>
        <stp>TRUE</stp>
        <stp>T</stp>
        <tr r="I19" s="9"/>
      </tp>
      <tp>
        <v>0.23020399999999999</v>
        <stp/>
        <stp>StudyData</stp>
        <stp>RVI.V2^(EP)</stp>
        <stp>Bar</stp>
        <stp/>
        <stp>Close</stp>
        <stp>ADC</stp>
        <stp>-16</stp>
        <stp>All</stp>
        <stp/>
        <stp/>
        <stp>TRUE</stp>
        <stp>T</stp>
        <tr r="I18" s="9"/>
      </tp>
      <tp>
        <v>0.51938499999999999</v>
        <stp/>
        <stp>StudyData</stp>
        <stp>RVI.V2^(EP)</stp>
        <stp>Bar</stp>
        <stp/>
        <stp>Close</stp>
        <stp>ADC</stp>
        <stp>-19</stp>
        <stp>All</stp>
        <stp/>
        <stp/>
        <stp>TRUE</stp>
        <stp>T</stp>
        <tr r="I21" s="9"/>
      </tp>
      <tp>
        <v>0.42635899999999999</v>
        <stp/>
        <stp>StudyData</stp>
        <stp>RVI.V2^(EP)</stp>
        <stp>Bar</stp>
        <stp/>
        <stp>Close</stp>
        <stp>ADC</stp>
        <stp>-18</stp>
        <stp>All</stp>
        <stp/>
        <stp/>
        <stp>TRUE</stp>
        <stp>T</stp>
        <tr r="I20" s="9"/>
      </tp>
      <tp>
        <v>0.33333333329999998</v>
        <stp/>
        <stp>StudyData</stp>
        <stp>RVI.VI^(EP)</stp>
        <stp>Bar</stp>
        <stp/>
        <stp>Close</stp>
        <stp>ADC</stp>
        <stp>-18</stp>
        <stp>All</stp>
        <stp/>
        <stp/>
        <stp>TRUE</stp>
        <stp>T</stp>
        <tr r="H20" s="9"/>
      </tp>
      <tp>
        <v>0.76829268289999997</v>
        <stp/>
        <stp>StudyData</stp>
        <stp>RVI.VI^(EP)</stp>
        <stp>Bar</stp>
        <stp/>
        <stp>Close</stp>
        <stp>ADC</stp>
        <stp>-19</stp>
        <stp>All</stp>
        <stp/>
        <stp/>
        <stp>TRUE</stp>
        <stp>T</stp>
        <tr r="H21" s="9"/>
      </tp>
      <tp>
        <v>0.60386473429999998</v>
        <stp/>
        <stp>StudyData</stp>
        <stp>RVI.VI^(EP)</stp>
        <stp>Bar</stp>
        <stp/>
        <stp>Close</stp>
        <stp>ADC</stp>
        <stp>-12</stp>
        <stp>All</stp>
        <stp/>
        <stp/>
        <stp>TRUE</stp>
        <stp>T</stp>
        <tr r="H14" s="9"/>
      </tp>
      <tp>
        <v>-0.39411764710000002</v>
        <stp/>
        <stp>StudyData</stp>
        <stp>RVI.VI^(EP)</stp>
        <stp>Bar</stp>
        <stp/>
        <stp>Close</stp>
        <stp>ADC</stp>
        <stp>-13</stp>
        <stp>All</stp>
        <stp/>
        <stp/>
        <stp>TRUE</stp>
        <stp>T</stp>
        <tr r="H15" s="9"/>
      </tp>
      <tp>
        <v>0.87068965519999997</v>
        <stp/>
        <stp>StudyData</stp>
        <stp>RVI.VI^(EP)</stp>
        <stp>Bar</stp>
        <stp/>
        <stp>Close</stp>
        <stp>ADC</stp>
        <stp>-10</stp>
        <stp>All</stp>
        <stp/>
        <stp/>
        <stp>TRUE</stp>
        <stp>T</stp>
        <tr r="H12" s="9"/>
      </tp>
      <tp>
        <v>-0.63157894739999998</v>
        <stp/>
        <stp>StudyData</stp>
        <stp>RVI.VI^(EP)</stp>
        <stp>Bar</stp>
        <stp/>
        <stp>Close</stp>
        <stp>ADC</stp>
        <stp>-11</stp>
        <stp>All</stp>
        <stp/>
        <stp/>
        <stp>TRUE</stp>
        <stp>T</stp>
        <tr r="H13" s="9"/>
      </tp>
      <tp>
        <v>0.4545454545</v>
        <stp/>
        <stp>StudyData</stp>
        <stp>RVI.VI^(EP)</stp>
        <stp>Bar</stp>
        <stp/>
        <stp>Close</stp>
        <stp>ADC</stp>
        <stp>-16</stp>
        <stp>All</stp>
        <stp/>
        <stp/>
        <stp>TRUE</stp>
        <stp>T</stp>
        <tr r="H18" s="9"/>
      </tp>
      <tp>
        <v>-0.41463414630000001</v>
        <stp/>
        <stp>StudyData</stp>
        <stp>RVI.VI^(EP)</stp>
        <stp>Bar</stp>
        <stp/>
        <stp>Close</stp>
        <stp>ADC</stp>
        <stp>-17</stp>
        <stp>All</stp>
        <stp/>
        <stp/>
        <stp>TRUE</stp>
        <stp>T</stp>
        <tr r="H19" s="9"/>
      </tp>
      <tp>
        <v>-0.1386861314</v>
        <stp/>
        <stp>StudyData</stp>
        <stp>RVI.VI^(EP)</stp>
        <stp>Bar</stp>
        <stp/>
        <stp>Close</stp>
        <stp>ADC</stp>
        <stp>-14</stp>
        <stp>All</stp>
        <stp/>
        <stp/>
        <stp>TRUE</stp>
        <stp>T</stp>
        <tr r="H16" s="9"/>
      </tp>
      <tp>
        <v>0.42857142860000003</v>
        <stp/>
        <stp>StudyData</stp>
        <stp>RVI.VI^(EP)</stp>
        <stp>Bar</stp>
        <stp/>
        <stp>Close</stp>
        <stp>ADC</stp>
        <stp>-15</stp>
        <stp>All</stp>
        <stp/>
        <stp/>
        <stp>TRUE</stp>
        <stp>T</stp>
        <tr r="H17" s="9"/>
      </tp>
      <tp>
        <v>-19048.076923076922</v>
        <stp/>
        <stp>StudyData</stp>
        <stp>SupPARA^.AverageLoss(EP)</stp>
        <stp>Bar</stp>
        <stp/>
        <stp>Close</stp>
        <stp>D</stp>
        <stp>0</stp>
        <stp>all</stp>
        <stp/>
        <stp/>
        <stp>True</stp>
        <tr r="C14" s="10"/>
      </tp>
      <tp>
        <v>0.44524599999999998</v>
        <stp/>
        <stp>StudyData</stp>
        <stp>RVI.V2^(EP)</stp>
        <stp>Bar</stp>
        <stp/>
        <stp>Close</stp>
        <stp>ADC</stp>
        <stp>-31</stp>
        <stp>All</stp>
        <stp/>
        <stp/>
        <stp>TRUE</stp>
        <stp>T</stp>
        <tr r="I33" s="9"/>
      </tp>
      <tp>
        <v>-4.6212400000000001E-2</v>
        <stp/>
        <stp>StudyData</stp>
        <stp>RVI.V2^(EP)</stp>
        <stp>Bar</stp>
        <stp/>
        <stp>Close</stp>
        <stp>ADC</stp>
        <stp>-30</stp>
        <stp>All</stp>
        <stp/>
        <stp/>
        <stp>TRUE</stp>
        <stp>T</stp>
        <tr r="I32" s="9"/>
      </tp>
      <tp>
        <v>0.62654600000000005</v>
        <stp/>
        <stp>StudyData</stp>
        <stp>RVI.V2^(EP)</stp>
        <stp>Bar</stp>
        <stp/>
        <stp>Close</stp>
        <stp>ADC</stp>
        <stp>-33</stp>
        <stp>All</stp>
        <stp/>
        <stp/>
        <stp>TRUE</stp>
        <stp>T</stp>
        <tr r="I35" s="9"/>
      </tp>
      <tp>
        <v>0.231402</v>
        <stp/>
        <stp>StudyData</stp>
        <stp>RVI.V2^(EP)</stp>
        <stp>Bar</stp>
        <stp/>
        <stp>Close</stp>
        <stp>ADC</stp>
        <stp>-32</stp>
        <stp>All</stp>
        <stp/>
        <stp/>
        <stp>TRUE</stp>
        <stp>T</stp>
        <tr r="I34" s="9"/>
      </tp>
      <tp>
        <v>0.17926300000000001</v>
        <stp/>
        <stp>StudyData</stp>
        <stp>RVI.V2^(EP)</stp>
        <stp>Bar</stp>
        <stp/>
        <stp>Close</stp>
        <stp>ADC</stp>
        <stp>-35</stp>
        <stp>All</stp>
        <stp/>
        <stp/>
        <stp>TRUE</stp>
        <stp>T</stp>
        <tr r="I37" s="9"/>
      </tp>
      <tp>
        <v>0.406939</v>
        <stp/>
        <stp>StudyData</stp>
        <stp>RVI.V2^(EP)</stp>
        <stp>Bar</stp>
        <stp/>
        <stp>Close</stp>
        <stp>ADC</stp>
        <stp>-34</stp>
        <stp>All</stp>
        <stp/>
        <stp/>
        <stp>TRUE</stp>
        <stp>T</stp>
        <tr r="I36" s="9"/>
      </tp>
      <tp>
        <v>0.33912900000000001</v>
        <stp/>
        <stp>StudyData</stp>
        <stp>RVI.V2^(EP)</stp>
        <stp>Bar</stp>
        <stp/>
        <stp>Close</stp>
        <stp>ADC</stp>
        <stp>-37</stp>
        <stp>All</stp>
        <stp/>
        <stp/>
        <stp>TRUE</stp>
        <stp>T</stp>
        <tr r="I39" s="9"/>
      </tp>
      <tp>
        <v>0.20852599999999999</v>
        <stp/>
        <stp>StudyData</stp>
        <stp>RVI.V2^(EP)</stp>
        <stp>Bar</stp>
        <stp/>
        <stp>Close</stp>
        <stp>ADC</stp>
        <stp>-36</stp>
        <stp>All</stp>
        <stp/>
        <stp/>
        <stp>TRUE</stp>
        <stp>T</stp>
        <tr r="I38" s="9"/>
      </tp>
      <tp>
        <v>0.338949</v>
        <stp/>
        <stp>StudyData</stp>
        <stp>RVI.V2^(EP)</stp>
        <stp>Bar</stp>
        <stp/>
        <stp>Close</stp>
        <stp>ADC</stp>
        <stp>-39</stp>
        <stp>All</stp>
        <stp/>
        <stp/>
        <stp>TRUE</stp>
        <stp>T</stp>
        <tr r="I41" s="9"/>
      </tp>
      <tp>
        <v>0.36839899999999998</v>
        <stp/>
        <stp>StudyData</stp>
        <stp>RVI.V2^(EP)</stp>
        <stp>Bar</stp>
        <stp/>
        <stp>Close</stp>
        <stp>ADC</stp>
        <stp>-38</stp>
        <stp>All</stp>
        <stp/>
        <stp/>
        <stp>TRUE</stp>
        <stp>T</stp>
        <tr r="I40" s="9"/>
      </tp>
      <tp>
        <v>0.39784946240000002</v>
        <stp/>
        <stp>StudyData</stp>
        <stp>RVI.VI^(EP)</stp>
        <stp>Bar</stp>
        <stp/>
        <stp>Close</stp>
        <stp>ADC</stp>
        <stp>-38</stp>
        <stp>All</stp>
        <stp/>
        <stp/>
        <stp>TRUE</stp>
        <stp>T</stp>
        <tr r="H40" s="9"/>
      </tp>
      <tp>
        <v>0.6953125</v>
        <stp/>
        <stp>StudyData</stp>
        <stp>RVI.VI^(EP)</stp>
        <stp>Bar</stp>
        <stp/>
        <stp>Close</stp>
        <stp>ADC</stp>
        <stp>-39</stp>
        <stp>All</stp>
        <stp/>
        <stp/>
        <stp>TRUE</stp>
        <stp>T</stp>
        <tr r="H41" s="9"/>
      </tp>
      <tp>
        <v>-0.1637426901</v>
        <stp/>
        <stp>StudyData</stp>
        <stp>RVI.VI^(EP)</stp>
        <stp>Bar</stp>
        <stp/>
        <stp>Close</stp>
        <stp>ADC</stp>
        <stp>-32</stp>
        <stp>All</stp>
        <stp/>
        <stp/>
        <stp>TRUE</stp>
        <stp>T</stp>
        <tr r="H34" s="9"/>
      </tp>
      <tp>
        <v>0.8461538462</v>
        <stp/>
        <stp>StudyData</stp>
        <stp>RVI.VI^(EP)</stp>
        <stp>Bar</stp>
        <stp/>
        <stp>Close</stp>
        <stp>ADC</stp>
        <stp>-33</stp>
        <stp>All</stp>
        <stp/>
        <stp/>
        <stp>TRUE</stp>
        <stp>T</stp>
        <tr r="H35" s="9"/>
      </tp>
      <tp>
        <v>-0.53767123289999996</v>
        <stp/>
        <stp>StudyData</stp>
        <stp>RVI.VI^(EP)</stp>
        <stp>Bar</stp>
        <stp/>
        <stp>Close</stp>
        <stp>ADC</stp>
        <stp>-30</stp>
        <stp>All</stp>
        <stp/>
        <stp/>
        <stp>TRUE</stp>
        <stp>T</stp>
        <tr r="H32" s="9"/>
      </tp>
      <tp>
        <v>0.65909090910000001</v>
        <stp/>
        <stp>StudyData</stp>
        <stp>RVI.VI^(EP)</stp>
        <stp>Bar</stp>
        <stp/>
        <stp>Close</stp>
        <stp>ADC</stp>
        <stp>-31</stp>
        <stp>All</stp>
        <stp/>
        <stp/>
        <stp>TRUE</stp>
        <stp>T</stp>
        <tr r="H33" s="9"/>
      </tp>
      <tp>
        <v>7.7922077899999997E-2</v>
        <stp/>
        <stp>StudyData</stp>
        <stp>RVI.VI^(EP)</stp>
        <stp>Bar</stp>
        <stp/>
        <stp>Close</stp>
        <stp>ADC</stp>
        <stp>-36</stp>
        <stp>All</stp>
        <stp/>
        <stp/>
        <stp>TRUE</stp>
        <stp>T</stp>
        <tr r="H38" s="9"/>
      </tp>
      <tp>
        <v>0.30985915489999999</v>
        <stp/>
        <stp>StudyData</stp>
        <stp>RVI.VI^(EP)</stp>
        <stp>Bar</stp>
        <stp/>
        <stp>Close</stp>
        <stp>ADC</stp>
        <stp>-37</stp>
        <stp>All</stp>
        <stp/>
        <stp/>
        <stp>TRUE</stp>
        <stp>T</stp>
        <tr r="H39" s="9"/>
      </tp>
      <tp>
        <v>0.6346153846</v>
        <stp/>
        <stp>StudyData</stp>
        <stp>RVI.VI^(EP)</stp>
        <stp>Bar</stp>
        <stp/>
        <stp>Close</stp>
        <stp>ADC</stp>
        <stp>-34</stp>
        <stp>All</stp>
        <stp/>
        <stp/>
        <stp>TRUE</stp>
        <stp>T</stp>
        <tr r="H36" s="9"/>
      </tp>
      <tp>
        <v>0.15</v>
        <stp/>
        <stp>StudyData</stp>
        <stp>RVI.VI^(EP)</stp>
        <stp>Bar</stp>
        <stp/>
        <stp>Close</stp>
        <stp>ADC</stp>
        <stp>-35</stp>
        <stp>All</stp>
        <stp/>
        <stp/>
        <stp>TRUE</stp>
        <stp>T</stp>
        <tr r="H37" s="9"/>
      </tp>
      <tp>
        <v>0.43973299999999998</v>
        <stp/>
        <stp>StudyData</stp>
        <stp>RVI.V2^(EP)</stp>
        <stp>Bar</stp>
        <stp/>
        <stp>Close</stp>
        <stp>ADC</stp>
        <stp>-5</stp>
        <stp>All</stp>
        <stp/>
        <stp/>
        <stp>TRUE</stp>
        <stp>T</stp>
        <tr r="I7" s="9"/>
      </tp>
      <tp>
        <v>0.5576923077</v>
        <stp/>
        <stp>StudyData</stp>
        <stp>RVI.VI^(EP)</stp>
        <stp>Bar</stp>
        <stp/>
        <stp>Close</stp>
        <stp>ADC</stp>
        <stp>-5</stp>
        <stp>All</stp>
        <stp/>
        <stp/>
        <stp>TRUE</stp>
        <stp>T</stp>
        <tr r="H7" s="9"/>
      </tp>
      <tp>
        <v>0.49537700000000001</v>
        <stp/>
        <stp>StudyData</stp>
        <stp>RVI.V2^(EP)</stp>
        <stp>Bar</stp>
        <stp/>
        <stp>Close</stp>
        <stp>ADC</stp>
        <stp>-4</stp>
        <stp>All</stp>
        <stp/>
        <stp/>
        <stp>TRUE</stp>
        <stp>T</stp>
        <tr r="I6" s="9"/>
      </tp>
      <tp>
        <v>0.55102040819999998</v>
        <stp/>
        <stp>StudyData</stp>
        <stp>RVI.VI^(EP)</stp>
        <stp>Bar</stp>
        <stp/>
        <stp>Close</stp>
        <stp>ADC</stp>
        <stp>-4</stp>
        <stp>All</stp>
        <stp/>
        <stp/>
        <stp>TRUE</stp>
        <stp>T</stp>
        <tr r="H6" s="9"/>
      </tp>
      <tp>
        <v>0.14354900000000001</v>
        <stp/>
        <stp>StudyData</stp>
        <stp>RVI.V2^(EP)</stp>
        <stp>Bar</stp>
        <stp/>
        <stp>Close</stp>
        <stp>ADC</stp>
        <stp>-7</stp>
        <stp>All</stp>
        <stp/>
        <stp/>
        <stp>TRUE</stp>
        <stp>T</stp>
        <tr r="I9" s="9"/>
      </tp>
      <tp>
        <v>0.12643678159999999</v>
        <stp/>
        <stp>StudyData</stp>
        <stp>RVI.VI^(EP)</stp>
        <stp>Bar</stp>
        <stp/>
        <stp>Close</stp>
        <stp>ADC</stp>
        <stp>-7</stp>
        <stp>All</stp>
        <stp/>
        <stp/>
        <stp>TRUE</stp>
        <stp>T</stp>
        <tr r="H9" s="9"/>
      </tp>
      <tp>
        <v>0.321774</v>
        <stp/>
        <stp>StudyData</stp>
        <stp>RVI.V2^(EP)</stp>
        <stp>Bar</stp>
        <stp/>
        <stp>Close</stp>
        <stp>ADC</stp>
        <stp>-6</stp>
        <stp>All</stp>
        <stp/>
        <stp/>
        <stp>TRUE</stp>
        <stp>T</stp>
        <tr r="I8" s="9"/>
      </tp>
      <tp>
        <v>0.5</v>
        <stp/>
        <stp>StudyData</stp>
        <stp>RVI.VI^(EP)</stp>
        <stp>Bar</stp>
        <stp/>
        <stp>Close</stp>
        <stp>ADC</stp>
        <stp>-6</stp>
        <stp>All</stp>
        <stp/>
        <stp/>
        <stp>TRUE</stp>
        <stp>T</stp>
        <tr r="H8" s="9"/>
      </tp>
      <tp>
        <v>-0.314944</v>
        <stp/>
        <stp>StudyData</stp>
        <stp>RVI.V2^(EP)</stp>
        <stp>Bar</stp>
        <stp/>
        <stp>Close</stp>
        <stp>ADC</stp>
        <stp>-1</stp>
        <stp>All</stp>
        <stp/>
        <stp/>
        <stp>TRUE</stp>
        <stp>T</stp>
        <tr r="I3" s="9"/>
      </tp>
      <tp>
        <v>-0.61904761900000005</v>
        <stp/>
        <stp>StudyData</stp>
        <stp>RVI.VI^(EP)</stp>
        <stp>Bar</stp>
        <stp/>
        <stp>Close</stp>
        <stp>ADC</stp>
        <stp>-1</stp>
        <stp>All</stp>
        <stp/>
        <stp/>
        <stp>TRUE</stp>
        <stp>T</stp>
        <tr r="H3" s="9"/>
      </tp>
      <tp>
        <v>0.44939299999999999</v>
        <stp/>
        <stp>StudyData</stp>
        <stp>RVI.V2^(EP)</stp>
        <stp>Bar</stp>
        <stp/>
        <stp>Close</stp>
        <stp>ADC</stp>
        <stp>-3</stp>
        <stp>All</stp>
        <stp/>
        <stp/>
        <stp>TRUE</stp>
        <stp>T</stp>
        <tr r="I5" s="9"/>
      </tp>
      <tp>
        <v>0.40340909089999999</v>
        <stp/>
        <stp>StudyData</stp>
        <stp>RVI.VI^(EP)</stp>
        <stp>Bar</stp>
        <stp/>
        <stp>Close</stp>
        <stp>ADC</stp>
        <stp>-3</stp>
        <stp>All</stp>
        <stp/>
        <stp/>
        <stp>TRUE</stp>
        <stp>T</stp>
        <tr r="H5" s="9"/>
      </tp>
      <tp>
        <v>-1.08407E-2</v>
        <stp/>
        <stp>StudyData</stp>
        <stp>RVI.V2^(EP)</stp>
        <stp>Bar</stp>
        <stp/>
        <stp>Close</stp>
        <stp>ADC</stp>
        <stp>-2</stp>
        <stp>All</stp>
        <stp/>
        <stp/>
        <stp>TRUE</stp>
        <stp>T</stp>
        <tr r="I4" s="9"/>
      </tp>
      <tp>
        <v>-0.47107438019999998</v>
        <stp/>
        <stp>StudyData</stp>
        <stp>RVI.VI^(EP)</stp>
        <stp>Bar</stp>
        <stp/>
        <stp>Close</stp>
        <stp>ADC</stp>
        <stp>-2</stp>
        <stp>All</stp>
        <stp/>
        <stp/>
        <stp>TRUE</stp>
        <stp>T</stp>
        <tr r="H4" s="9"/>
      </tp>
      <tp>
        <v>0.43524600000000002</v>
        <stp/>
        <stp>StudyData</stp>
        <stp>RVI.V2^(EP)</stp>
        <stp>Bar</stp>
        <stp/>
        <stp>Close</stp>
        <stp>ADC</stp>
        <stp>-9</stp>
        <stp>All</stp>
        <stp/>
        <stp/>
        <stp>TRUE</stp>
        <stp>T</stp>
        <tr r="I11" s="9"/>
      </tp>
      <tp>
        <v>0.5362318841</v>
        <stp/>
        <stp>StudyData</stp>
        <stp>RVI.VI^(EP)</stp>
        <stp>Bar</stp>
        <stp/>
        <stp>Close</stp>
        <stp>ADC</stp>
        <stp>-9</stp>
        <stp>All</stp>
        <stp/>
        <stp/>
        <stp>TRUE</stp>
        <stp>T</stp>
        <tr r="H11" s="9"/>
      </tp>
      <tp>
        <v>0.160661</v>
        <stp/>
        <stp>StudyData</stp>
        <stp>RVI.V2^(EP)</stp>
        <stp>Bar</stp>
        <stp/>
        <stp>Close</stp>
        <stp>ADC</stp>
        <stp>-8</stp>
        <stp>All</stp>
        <stp/>
        <stp/>
        <stp>TRUE</stp>
        <stp>T</stp>
        <tr r="I10" s="9"/>
      </tp>
      <tp>
        <v>-0.11392405060000001</v>
        <stp/>
        <stp>StudyData</stp>
        <stp>RVI.VI^(EP)</stp>
        <stp>Bar</stp>
        <stp/>
        <stp>Close</stp>
        <stp>ADC</stp>
        <stp>-8</stp>
        <stp>All</stp>
        <stp/>
        <stp/>
        <stp>TRUE</stp>
        <stp>T</stp>
        <tr r="H10" s="9"/>
      </tp>
      <tp>
        <v>0.390955</v>
        <stp/>
        <stp>StudyData</stp>
        <stp>RVI.V2^(EP)</stp>
        <stp>Bar</stp>
        <stp/>
        <stp>Close</stp>
        <stp>ADC</stp>
        <stp>-21</stp>
        <stp>All</stp>
        <stp/>
        <stp/>
        <stp>TRUE</stp>
        <stp>T</stp>
        <tr r="I23" s="9"/>
      </tp>
      <tp>
        <v>0.27047700000000002</v>
        <stp/>
        <stp>StudyData</stp>
        <stp>RVI.V2^(EP)</stp>
        <stp>Bar</stp>
        <stp/>
        <stp>Close</stp>
        <stp>ADC</stp>
        <stp>-20</stp>
        <stp>All</stp>
        <stp/>
        <stp/>
        <stp>TRUE</stp>
        <stp>T</stp>
        <tr r="I22" s="9"/>
      </tp>
      <tp>
        <v>-0.53129899999999997</v>
        <stp/>
        <stp>StudyData</stp>
        <stp>RVI.V2^(EP)</stp>
        <stp>Bar</stp>
        <stp/>
        <stp>Close</stp>
        <stp>ADC</stp>
        <stp>-23</stp>
        <stp>All</stp>
        <stp/>
        <stp/>
        <stp>TRUE</stp>
        <stp>T</stp>
        <tr r="I25" s="9"/>
      </tp>
      <tp>
        <v>8.0252199999999996E-2</v>
        <stp/>
        <stp>StudyData</stp>
        <stp>RVI.V2^(EP)</stp>
        <stp>Bar</stp>
        <stp/>
        <stp>Close</stp>
        <stp>ADC</stp>
        <stp>-22</stp>
        <stp>All</stp>
        <stp/>
        <stp/>
        <stp>TRUE</stp>
        <stp>T</stp>
        <tr r="I24" s="9"/>
      </tp>
      <tp>
        <v>-0.15982099999999999</v>
        <stp/>
        <stp>StudyData</stp>
        <stp>RVI.V2^(EP)</stp>
        <stp>Bar</stp>
        <stp/>
        <stp>Close</stp>
        <stp>ADC</stp>
        <stp>-25</stp>
        <stp>All</stp>
        <stp/>
        <stp/>
        <stp>TRUE</stp>
        <stp>T</stp>
        <tr r="I27" s="9"/>
      </tp>
      <tp>
        <v>-0.35200399999999998</v>
        <stp/>
        <stp>StudyData</stp>
        <stp>RVI.V2^(EP)</stp>
        <stp>Bar</stp>
        <stp/>
        <stp>Close</stp>
        <stp>ADC</stp>
        <stp>-24</stp>
        <stp>All</stp>
        <stp/>
        <stp/>
        <stp>TRUE</stp>
        <stp>T</stp>
        <tr r="I26" s="9"/>
      </tp>
      <tp>
        <v>-0.110203</v>
        <stp/>
        <stp>StudyData</stp>
        <stp>RVI.V2^(EP)</stp>
        <stp>Bar</stp>
        <stp/>
        <stp>Close</stp>
        <stp>ADC</stp>
        <stp>-27</stp>
        <stp>All</stp>
        <stp/>
        <stp/>
        <stp>TRUE</stp>
        <stp>T</stp>
        <tr r="I29" s="9"/>
      </tp>
      <tp>
        <v>6.4463599999999996E-2</v>
        <stp/>
        <stp>StudyData</stp>
        <stp>RVI.V2^(EP)</stp>
        <stp>Bar</stp>
        <stp/>
        <stp>Close</stp>
        <stp>ADC</stp>
        <stp>-26</stp>
        <stp>All</stp>
        <stp/>
        <stp/>
        <stp>TRUE</stp>
        <stp>T</stp>
        <tr r="I28" s="9"/>
      </tp>
      <tp>
        <v>0.328484</v>
        <stp/>
        <stp>StudyData</stp>
        <stp>RVI.V2^(EP)</stp>
        <stp>Bar</stp>
        <stp/>
        <stp>Close</stp>
        <stp>ADC</stp>
        <stp>-29</stp>
        <stp>All</stp>
        <stp/>
        <stp/>
        <stp>TRUE</stp>
        <stp>T</stp>
        <tr r="I31" s="9"/>
      </tp>
      <tp>
        <v>0.35757499999999998</v>
        <stp/>
        <stp>StudyData</stp>
        <stp>RVI.V2^(EP)</stp>
        <stp>Bar</stp>
        <stp/>
        <stp>Close</stp>
        <stp>ADC</stp>
        <stp>-28</stp>
        <stp>All</stp>
        <stp/>
        <stp/>
        <stp>TRUE</stp>
        <stp>T</stp>
        <tr r="I30" s="9"/>
      </tp>
      <tp>
        <v>0.38666666669999999</v>
        <stp/>
        <stp>StudyData</stp>
        <stp>RVI.VI^(EP)</stp>
        <stp>Bar</stp>
        <stp/>
        <stp>Close</stp>
        <stp>ADC</stp>
        <stp>-28</stp>
        <stp>All</stp>
        <stp/>
        <stp/>
        <stp>TRUE</stp>
        <stp>T</stp>
        <tr r="H30" s="9"/>
      </tp>
      <tp>
        <v>0.70318021200000003</v>
        <stp/>
        <stp>StudyData</stp>
        <stp>RVI.VI^(EP)</stp>
        <stp>Bar</stp>
        <stp/>
        <stp>Close</stp>
        <stp>ADC</stp>
        <stp>-29</stp>
        <stp>All</stp>
        <stp/>
        <stp/>
        <stp>TRUE</stp>
        <stp>T</stp>
        <tr r="H31" s="9"/>
      </tp>
      <tp>
        <v>0.69180327870000002</v>
        <stp/>
        <stp>StudyData</stp>
        <stp>RVI.VI^(EP)</stp>
        <stp>Bar</stp>
        <stp/>
        <stp>Close</stp>
        <stp>ADC</stp>
        <stp>-22</stp>
        <stp>All</stp>
        <stp/>
        <stp/>
        <stp>TRUE</stp>
        <stp>T</stp>
        <tr r="H24" s="9"/>
      </tp>
      <tp>
        <v>-0.71059431520000005</v>
        <stp/>
        <stp>StudyData</stp>
        <stp>RVI.VI^(EP)</stp>
        <stp>Bar</stp>
        <stp/>
        <stp>Close</stp>
        <stp>ADC</stp>
        <stp>-23</stp>
        <stp>All</stp>
        <stp/>
        <stp/>
        <stp>TRUE</stp>
        <stp>T</stp>
        <tr r="H25" s="9"/>
      </tp>
      <tp>
        <v>0.15</v>
        <stp/>
        <stp>StudyData</stp>
        <stp>RVI.VI^(EP)</stp>
        <stp>Bar</stp>
        <stp/>
        <stp>Close</stp>
        <stp>ADC</stp>
        <stp>-20</stp>
        <stp>All</stp>
        <stp/>
        <stp/>
        <stp>TRUE</stp>
        <stp>T</stp>
        <tr r="H22" s="9"/>
      </tp>
      <tp>
        <v>0.70165745859999995</v>
        <stp/>
        <stp>StudyData</stp>
        <stp>RVI.VI^(EP)</stp>
        <stp>Bar</stp>
        <stp/>
        <stp>Close</stp>
        <stp>ADC</stp>
        <stp>-21</stp>
        <stp>All</stp>
        <stp/>
        <stp/>
        <stp>TRUE</stp>
        <stp>T</stp>
        <tr r="H23" s="9"/>
      </tp>
      <tp>
        <v>0.23913043480000001</v>
        <stp/>
        <stp>StudyData</stp>
        <stp>RVI.VI^(EP)</stp>
        <stp>Bar</stp>
        <stp/>
        <stp>Close</stp>
        <stp>ADC</stp>
        <stp>-26</stp>
        <stp>All</stp>
        <stp/>
        <stp/>
        <stp>TRUE</stp>
        <stp>T</stp>
        <tr r="H28" s="9"/>
      </tp>
      <tp>
        <v>-0.57798165140000002</v>
        <stp/>
        <stp>StudyData</stp>
        <stp>RVI.VI^(EP)</stp>
        <stp>Bar</stp>
        <stp/>
        <stp>Close</stp>
        <stp>ADC</stp>
        <stp>-27</stp>
        <stp>All</stp>
        <stp/>
        <stp/>
        <stp>TRUE</stp>
        <stp>T</stp>
        <tr r="H29" s="9"/>
      </tp>
      <tp>
        <v>-0.54418604650000002</v>
        <stp/>
        <stp>StudyData</stp>
        <stp>RVI.VI^(EP)</stp>
        <stp>Bar</stp>
        <stp/>
        <stp>Close</stp>
        <stp>ADC</stp>
        <stp>-24</stp>
        <stp>All</stp>
        <stp/>
        <stp/>
        <stp>TRUE</stp>
        <stp>T</stp>
        <tr r="H26" s="9"/>
      </tp>
      <tp>
        <v>-0.38410596029999999</v>
        <stp/>
        <stp>StudyData</stp>
        <stp>RVI.VI^(EP)</stp>
        <stp>Bar</stp>
        <stp/>
        <stp>Close</stp>
        <stp>ADC</stp>
        <stp>-25</stp>
        <stp>All</stp>
        <stp/>
        <stp/>
        <stp>TRUE</stp>
        <stp>T</stp>
        <tr r="H27" s="9"/>
      </tp>
      <tp>
        <v>4412.25</v>
        <stp/>
        <stp>StudyData</stp>
        <stp>EP</stp>
        <stp>Bar</stp>
        <stp/>
        <stp>Low</stp>
        <stp>ADC</stp>
        <stp>-8</stp>
        <stp>All</stp>
        <stp/>
        <stp/>
        <stp>TRUE</stp>
        <stp>T</stp>
        <tr r="F10" s="3"/>
        <tr r="F10" s="5"/>
        <tr r="F10" s="4"/>
        <tr r="F10" s="6"/>
        <tr r="F10" s="8"/>
        <tr r="F10" s="2"/>
        <tr r="F10" s="7"/>
        <tr r="F10" s="9"/>
      </tp>
      <tp>
        <v>4416</v>
        <stp/>
        <stp>StudyData</stp>
        <stp>EP</stp>
        <stp>Bar</stp>
        <stp/>
        <stp>Low</stp>
        <stp>ADC</stp>
        <stp>-9</stp>
        <stp>All</stp>
        <stp/>
        <stp/>
        <stp>TRUE</stp>
        <stp>T</stp>
        <tr r="F11" s="5"/>
        <tr r="F11" s="3"/>
        <tr r="F11" s="2"/>
        <tr r="F11" s="4"/>
        <tr r="F11" s="6"/>
        <tr r="F11" s="7"/>
        <tr r="F11" s="8"/>
        <tr r="F11" s="9"/>
      </tp>
      <tp>
        <v>4381.5</v>
        <stp/>
        <stp>StudyData</stp>
        <stp>EP</stp>
        <stp>Bar</stp>
        <stp/>
        <stp>Low</stp>
        <stp>ADC</stp>
        <stp>-1</stp>
        <stp>All</stp>
        <stp/>
        <stp/>
        <stp>TRUE</stp>
        <stp>T</stp>
        <tr r="F3" s="2"/>
        <tr r="F3" s="4"/>
        <tr r="F3" s="5"/>
        <tr r="F3" s="3"/>
        <tr r="F3" s="7"/>
        <tr r="F3" s="6"/>
        <tr r="F3" s="9"/>
        <tr r="F3" s="8"/>
      </tp>
      <tp>
        <v>4411.75</v>
        <stp/>
        <stp>StudyData</stp>
        <stp>EP</stp>
        <stp>Bar</stp>
        <stp/>
        <stp>Low</stp>
        <stp>ADC</stp>
        <stp>-2</stp>
        <stp>All</stp>
        <stp/>
        <stp/>
        <stp>TRUE</stp>
        <stp>T</stp>
        <tr r="F4" s="5"/>
        <tr r="F4" s="4"/>
        <tr r="F4" s="3"/>
        <tr r="F4" s="6"/>
        <tr r="F4" s="2"/>
        <tr r="F4" s="7"/>
        <tr r="F4" s="8"/>
        <tr r="F4" s="9"/>
      </tp>
      <tp>
        <v>4432.5</v>
        <stp/>
        <stp>StudyData</stp>
        <stp>EP</stp>
        <stp>Bar</stp>
        <stp/>
        <stp>Low</stp>
        <stp>ADC</stp>
        <stp>-3</stp>
        <stp>All</stp>
        <stp/>
        <stp/>
        <stp>TRUE</stp>
        <stp>T</stp>
        <tr r="F5" s="5"/>
        <tr r="F5" s="3"/>
        <tr r="F5" s="6"/>
        <tr r="F5" s="4"/>
        <tr r="F5" s="7"/>
        <tr r="F5" s="2"/>
        <tr r="F5" s="8"/>
        <tr r="F5" s="9"/>
      </tp>
      <tp>
        <v>4451</v>
        <stp/>
        <stp>StudyData</stp>
        <stp>EP</stp>
        <stp>Bar</stp>
        <stp/>
        <stp>Low</stp>
        <stp>ADC</stp>
        <stp>-4</stp>
        <stp>All</stp>
        <stp/>
        <stp/>
        <stp>TRUE</stp>
        <stp>T</stp>
        <tr r="F6" s="3"/>
        <tr r="F6" s="5"/>
        <tr r="F6" s="6"/>
        <tr r="F6" s="4"/>
        <tr r="F6" s="7"/>
        <tr r="F6" s="2"/>
        <tr r="F6" s="8"/>
        <tr r="F6" s="9"/>
      </tp>
      <tp>
        <v>4430.25</v>
        <stp/>
        <stp>StudyData</stp>
        <stp>EP</stp>
        <stp>Bar</stp>
        <stp/>
        <stp>Low</stp>
        <stp>ADC</stp>
        <stp>-5</stp>
        <stp>All</stp>
        <stp/>
        <stp/>
        <stp>TRUE</stp>
        <stp>T</stp>
        <tr r="F7" s="5"/>
        <tr r="F7" s="3"/>
        <tr r="F7" s="2"/>
        <tr r="F7" s="4"/>
        <tr r="F7" s="6"/>
        <tr r="F7" s="8"/>
        <tr r="F7" s="7"/>
        <tr r="F7" s="9"/>
      </tp>
      <tp>
        <v>4420.75</v>
        <stp/>
        <stp>StudyData</stp>
        <stp>EP</stp>
        <stp>Bar</stp>
        <stp/>
        <stp>Low</stp>
        <stp>ADC</stp>
        <stp>-6</stp>
        <stp>All</stp>
        <stp/>
        <stp/>
        <stp>TRUE</stp>
        <stp>T</stp>
        <tr r="F8" s="5"/>
        <tr r="F8" s="3"/>
        <tr r="F8" s="4"/>
        <tr r="F8" s="6"/>
        <tr r="F8" s="7"/>
        <tr r="F8" s="2"/>
        <tr r="F8" s="8"/>
        <tr r="F8" s="9"/>
      </tp>
      <tp>
        <v>4416.5</v>
        <stp/>
        <stp>StudyData</stp>
        <stp>EP</stp>
        <stp>Bar</stp>
        <stp/>
        <stp>Low</stp>
        <stp>ADC</stp>
        <stp>-7</stp>
        <stp>All</stp>
        <stp/>
        <stp/>
        <stp>TRUE</stp>
        <stp>T</stp>
        <tr r="F9" s="5"/>
        <tr r="F9" s="3"/>
        <tr r="F9" s="2"/>
        <tr r="F9" s="4"/>
        <tr r="F9" s="6"/>
        <tr r="F9" s="7"/>
        <tr r="F9" s="8"/>
        <tr r="F9" s="9"/>
      </tp>
      <tp>
        <v>-5.2231399999999997E-2</v>
        <stp/>
        <stp>StudyData</stp>
        <stp>RVI.V2^(EP)</stp>
        <stp>Bar</stp>
        <stp/>
        <stp>Close</stp>
        <stp>ADC</stp>
        <stp>-51</stp>
        <stp>All</stp>
        <stp/>
        <stp/>
        <stp>TRUE</stp>
        <stp>T</stp>
        <tr r="I53" s="9"/>
      </tp>
      <tp>
        <v>-0.22056000000000001</v>
        <stp/>
        <stp>StudyData</stp>
        <stp>RVI.V2^(EP)</stp>
        <stp>Bar</stp>
        <stp/>
        <stp>Close</stp>
        <stp>ADC</stp>
        <stp>-50</stp>
        <stp>All</stp>
        <stp/>
        <stp/>
        <stp>TRUE</stp>
        <stp>T</stp>
        <tr r="I52" s="9"/>
      </tp>
      <tp>
        <v>0.26884200000000003</v>
        <stp/>
        <stp>StudyData</stp>
        <stp>RVI.V2^(EP)</stp>
        <stp>Bar</stp>
        <stp/>
        <stp>Close</stp>
        <stp>ADC</stp>
        <stp>-53</stp>
        <stp>All</stp>
        <stp/>
        <stp/>
        <stp>TRUE</stp>
        <stp>T</stp>
        <tr r="I55" s="9"/>
      </tp>
      <tp>
        <v>-4.80113E-2</v>
        <stp/>
        <stp>StudyData</stp>
        <stp>RVI.V2^(EP)</stp>
        <stp>Bar</stp>
        <stp/>
        <stp>Close</stp>
        <stp>ADC</stp>
        <stp>-52</stp>
        <stp>All</stp>
        <stp/>
        <stp/>
        <stp>TRUE</stp>
        <stp>T</stp>
        <tr r="I54" s="9"/>
      </tp>
      <tp>
        <v>6.0691299999999997E-2</v>
        <stp/>
        <stp>StudyData</stp>
        <stp>RVI.V2^(EP)</stp>
        <stp>Bar</stp>
        <stp/>
        <stp>Close</stp>
        <stp>ADC</stp>
        <stp>-55</stp>
        <stp>All</stp>
        <stp/>
        <stp/>
        <stp>TRUE</stp>
        <stp>T</stp>
        <tr r="I57" s="9"/>
      </tp>
      <tp>
        <v>-0.14413400000000001</v>
        <stp/>
        <stp>StudyData</stp>
        <stp>RVI.V2^(EP)</stp>
        <stp>Bar</stp>
        <stp/>
        <stp>Close</stp>
        <stp>ADC</stp>
        <stp>-54</stp>
        <stp>All</stp>
        <stp/>
        <stp/>
        <stp>TRUE</stp>
        <stp>T</stp>
        <tr r="I56" s="9"/>
      </tp>
      <tp>
        <v>-0.19641</v>
        <stp/>
        <stp>StudyData</stp>
        <stp>RVI.V2^(EP)</stp>
        <stp>Bar</stp>
        <stp/>
        <stp>Close</stp>
        <stp>ADC</stp>
        <stp>-57</stp>
        <stp>All</stp>
        <stp/>
        <stp/>
        <stp>TRUE</stp>
        <stp>T</stp>
        <tr r="I59" s="9"/>
      </tp>
      <tp>
        <v>-0.19820499999999999</v>
        <stp/>
        <stp>StudyData</stp>
        <stp>RVI.V2^(EP)</stp>
        <stp>Bar</stp>
        <stp/>
        <stp>Close</stp>
        <stp>ADC</stp>
        <stp>-56</stp>
        <stp>All</stp>
        <stp/>
        <stp/>
        <stp>TRUE</stp>
        <stp>T</stp>
        <tr r="I58" s="9"/>
      </tp>
      <tp>
        <v>9.7188499999999997E-2</v>
        <stp/>
        <stp>StudyData</stp>
        <stp>RVI.V2^(EP)</stp>
        <stp>Bar</stp>
        <stp/>
        <stp>Close</stp>
        <stp>ADC</stp>
        <stp>-59</stp>
        <stp>All</stp>
        <stp/>
        <stp/>
        <stp>TRUE</stp>
        <stp>T</stp>
        <tr r="I61" s="9"/>
      </tp>
      <tp>
        <v>0.13748299999999999</v>
        <stp/>
        <stp>StudyData</stp>
        <stp>RVI.V2^(EP)</stp>
        <stp>Bar</stp>
        <stp/>
        <stp>Close</stp>
        <stp>ADC</stp>
        <stp>-58</stp>
        <stp>All</stp>
        <stp/>
        <stp/>
        <stp>TRUE</stp>
        <stp>T</stp>
        <tr r="I60" s="9"/>
      </tp>
      <tp>
        <v>0.17777777780000001</v>
        <stp/>
        <stp>StudyData</stp>
        <stp>RVI.VI^(EP)</stp>
        <stp>Bar</stp>
        <stp/>
        <stp>Close</stp>
        <stp>ADC</stp>
        <stp>-58</stp>
        <stp>All</stp>
        <stp/>
        <stp/>
        <stp>TRUE</stp>
        <stp>T</stp>
        <tr r="H60" s="9"/>
      </tp>
      <tp>
        <v>0.2105263158</v>
        <stp/>
        <stp>StudyData</stp>
        <stp>RVI.VI^(EP)</stp>
        <stp>Bar</stp>
        <stp/>
        <stp>Close</stp>
        <stp>ADC</stp>
        <stp>-59</stp>
        <stp>All</stp>
        <stp/>
        <stp/>
        <stp>TRUE</stp>
        <stp>T</stp>
        <tr r="H61" s="9"/>
      </tp>
      <tp>
        <v>-0.36486486489999997</v>
        <stp/>
        <stp>StudyData</stp>
        <stp>RVI.VI^(EP)</stp>
        <stp>Bar</stp>
        <stp/>
        <stp>Close</stp>
        <stp>ADC</stp>
        <stp>-52</stp>
        <stp>All</stp>
        <stp/>
        <stp/>
        <stp>TRUE</stp>
        <stp>T</stp>
        <tr r="H54" s="9"/>
      </tp>
      <tp>
        <v>0.68181818179999998</v>
        <stp/>
        <stp>StudyData</stp>
        <stp>RVI.VI^(EP)</stp>
        <stp>Bar</stp>
        <stp/>
        <stp>Close</stp>
        <stp>ADC</stp>
        <stp>-53</stp>
        <stp>All</stp>
        <stp/>
        <stp/>
        <stp>TRUE</stp>
        <stp>T</stp>
        <tr r="H55" s="9"/>
      </tp>
      <tp>
        <v>-0.38888888890000001</v>
        <stp/>
        <stp>StudyData</stp>
        <stp>RVI.VI^(EP)</stp>
        <stp>Bar</stp>
        <stp/>
        <stp>Close</stp>
        <stp>ADC</stp>
        <stp>-50</stp>
        <stp>All</stp>
        <stp/>
        <stp/>
        <stp>TRUE</stp>
        <stp>T</stp>
        <tr r="H52" s="9"/>
      </tp>
      <tp>
        <v>-5.6451612900000003E-2</v>
        <stp/>
        <stp>StudyData</stp>
        <stp>RVI.VI^(EP)</stp>
        <stp>Bar</stp>
        <stp/>
        <stp>Close</stp>
        <stp>ADC</stp>
        <stp>-51</stp>
        <stp>All</stp>
        <stp/>
        <stp/>
        <stp>TRUE</stp>
        <stp>T</stp>
        <tr r="H53" s="9"/>
      </tp>
      <tp>
        <v>-0.2</v>
        <stp/>
        <stp>StudyData</stp>
        <stp>RVI.VI^(EP)</stp>
        <stp>Bar</stp>
        <stp/>
        <stp>Close</stp>
        <stp>ADC</stp>
        <stp>-56</stp>
        <stp>All</stp>
        <stp/>
        <stp/>
        <stp>TRUE</stp>
        <stp>T</stp>
        <tr r="H58" s="9"/>
      </tp>
      <tp>
        <v>-0.53030303030000003</v>
        <stp/>
        <stp>StudyData</stp>
        <stp>RVI.VI^(EP)</stp>
        <stp>Bar</stp>
        <stp/>
        <stp>Close</stp>
        <stp>ADC</stp>
        <stp>-57</stp>
        <stp>All</stp>
        <stp/>
        <stp/>
        <stp>TRUE</stp>
        <stp>T</stp>
        <tr r="H59" s="9"/>
      </tp>
      <tp>
        <v>-0.34895833329999998</v>
        <stp/>
        <stp>StudyData</stp>
        <stp>RVI.VI^(EP)</stp>
        <stp>Bar</stp>
        <stp/>
        <stp>Close</stp>
        <stp>ADC</stp>
        <stp>-54</stp>
        <stp>All</stp>
        <stp/>
        <stp/>
        <stp>TRUE</stp>
        <stp>T</stp>
        <tr r="H56" s="9"/>
      </tp>
      <tp>
        <v>0.31958762889999998</v>
        <stp/>
        <stp>StudyData</stp>
        <stp>RVI.VI^(EP)</stp>
        <stp>Bar</stp>
        <stp/>
        <stp>Close</stp>
        <stp>ADC</stp>
        <stp>-55</stp>
        <stp>All</stp>
        <stp/>
        <stp/>
        <stp>TRUE</stp>
        <stp>T</stp>
        <tr r="H57" s="9"/>
      </tp>
      <tp>
        <v>4157.5</v>
        <stp/>
        <stp>StudyData</stp>
        <stp>EP</stp>
        <stp>Bar</stp>
        <stp/>
        <stp>Low</stp>
        <stp>ADC</stp>
        <stp>-80</stp>
        <stp>All</stp>
        <stp/>
        <stp/>
        <stp>TRUE</stp>
        <stp>T</stp>
        <tr r="F82" s="5"/>
        <tr r="F82" s="3"/>
        <tr r="F82" s="4"/>
        <tr r="F82" s="2"/>
        <tr r="F82" s="6"/>
        <tr r="F82" s="8"/>
        <tr r="F82" s="7"/>
        <tr r="F82" s="9"/>
      </tp>
      <tp>
        <v>4154.5</v>
        <stp/>
        <stp>StudyData</stp>
        <stp>EP</stp>
        <stp>Bar</stp>
        <stp/>
        <stp>Low</stp>
        <stp>ADC</stp>
        <stp>-81</stp>
        <stp>All</stp>
        <stp/>
        <stp/>
        <stp>TRUE</stp>
        <stp>T</stp>
        <tr r="F83" s="5"/>
        <tr r="F83" s="3"/>
        <tr r="F83" s="4"/>
        <tr r="F83" s="6"/>
        <tr r="F83" s="2"/>
        <tr r="F83" s="8"/>
        <tr r="F83" s="7"/>
        <tr r="F83" s="9"/>
      </tp>
      <tp>
        <v>4118.25</v>
        <stp/>
        <stp>StudyData</stp>
        <stp>EP</stp>
        <stp>Bar</stp>
        <stp/>
        <stp>Low</stp>
        <stp>ADC</stp>
        <stp>-82</stp>
        <stp>All</stp>
        <stp/>
        <stp/>
        <stp>TRUE</stp>
        <stp>T</stp>
        <tr r="F84" s="5"/>
        <tr r="F84" s="3"/>
        <tr r="F84" s="2"/>
        <tr r="F84" s="4"/>
        <tr r="F84" s="6"/>
        <tr r="F84" s="8"/>
        <tr r="F84" s="7"/>
        <tr r="F84" s="9"/>
      </tp>
      <tp>
        <v>4106</v>
        <stp/>
        <stp>StudyData</stp>
        <stp>EP</stp>
        <stp>Bar</stp>
        <stp/>
        <stp>Low</stp>
        <stp>ADC</stp>
        <stp>-83</stp>
        <stp>All</stp>
        <stp/>
        <stp/>
        <stp>TRUE</stp>
        <stp>T</stp>
        <tr r="F85" s="3"/>
        <tr r="F85" s="5"/>
        <tr r="F85" s="6"/>
        <tr r="F85" s="4"/>
        <tr r="F85" s="2"/>
        <tr r="F85" s="8"/>
        <tr r="F85" s="7"/>
        <tr r="F85" s="9"/>
      </tp>
      <tp>
        <v>4103.75</v>
        <stp/>
        <stp>StudyData</stp>
        <stp>EP</stp>
        <stp>Bar</stp>
        <stp/>
        <stp>Low</stp>
        <stp>ADC</stp>
        <stp>-84</stp>
        <stp>All</stp>
        <stp/>
        <stp/>
        <stp>TRUE</stp>
        <stp>T</stp>
        <tr r="F86" s="3"/>
        <tr r="F86" s="5"/>
        <tr r="F86" s="6"/>
        <tr r="F86" s="4"/>
        <tr r="F86" s="2"/>
        <tr r="F86" s="8"/>
        <tr r="F86" s="7"/>
        <tr r="F86" s="9"/>
      </tp>
      <tp>
        <v>4101.25</v>
        <stp/>
        <stp>StudyData</stp>
        <stp>EP</stp>
        <stp>Bar</stp>
        <stp/>
        <stp>Low</stp>
        <stp>ADC</stp>
        <stp>-85</stp>
        <stp>All</stp>
        <stp/>
        <stp/>
        <stp>TRUE</stp>
        <stp>T</stp>
        <tr r="F87" s="3"/>
        <tr r="F87" s="5"/>
        <tr r="F87" s="4"/>
        <tr r="F87" s="6"/>
        <tr r="F87" s="2"/>
        <tr r="F87" s="8"/>
        <tr r="F87" s="7"/>
        <tr r="F87" s="9"/>
      </tp>
      <tp>
        <v>4132.5</v>
        <stp/>
        <stp>StudyData</stp>
        <stp>EP</stp>
        <stp>Bar</stp>
        <stp/>
        <stp>Low</stp>
        <stp>ADC</stp>
        <stp>-86</stp>
        <stp>All</stp>
        <stp/>
        <stp/>
        <stp>TRUE</stp>
        <stp>T</stp>
        <tr r="F88" s="5"/>
        <tr r="F88" s="3"/>
        <tr r="F88" s="4"/>
        <tr r="F88" s="6"/>
        <tr r="F88" s="7"/>
        <tr r="F88" s="2"/>
        <tr r="F88" s="8"/>
        <tr r="F88" s="9"/>
      </tp>
      <tp>
        <v>4145</v>
        <stp/>
        <stp>StudyData</stp>
        <stp>EP</stp>
        <stp>Bar</stp>
        <stp/>
        <stp>Low</stp>
        <stp>ADC</stp>
        <stp>-87</stp>
        <stp>All</stp>
        <stp/>
        <stp/>
        <stp>TRUE</stp>
        <stp>T</stp>
        <tr r="F89" s="5"/>
        <tr r="F89" s="3"/>
        <tr r="F89" s="2"/>
        <tr r="F89" s="4"/>
        <tr r="F89" s="6"/>
        <tr r="F89" s="8"/>
        <tr r="F89" s="7"/>
        <tr r="F89" s="9"/>
      </tp>
      <tp>
        <v>4110.25</v>
        <stp/>
        <stp>StudyData</stp>
        <stp>EP</stp>
        <stp>Bar</stp>
        <stp/>
        <stp>Low</stp>
        <stp>ADC</stp>
        <stp>-88</stp>
        <stp>All</stp>
        <stp/>
        <stp/>
        <stp>TRUE</stp>
        <stp>T</stp>
        <tr r="F90" s="5"/>
        <tr r="F90" s="3"/>
        <tr r="F90" s="4"/>
        <tr r="F90" s="6"/>
        <tr r="F90" s="2"/>
        <tr r="F90" s="8"/>
        <tr r="F90" s="7"/>
        <tr r="F90" s="9"/>
      </tp>
      <tp>
        <v>4103.75</v>
        <stp/>
        <stp>StudyData</stp>
        <stp>EP</stp>
        <stp>Bar</stp>
        <stp/>
        <stp>Low</stp>
        <stp>ADC</stp>
        <stp>-89</stp>
        <stp>All</stp>
        <stp/>
        <stp/>
        <stp>TRUE</stp>
        <stp>T</stp>
        <tr r="F91" s="3"/>
        <tr r="F91" s="5"/>
        <tr r="F91" s="4"/>
        <tr r="F91" s="6"/>
        <tr r="F91" s="2"/>
        <tr r="F91" s="7"/>
        <tr r="F91" s="8"/>
        <tr r="F91" s="9"/>
      </tp>
      <tp>
        <v>4451.09</v>
        <stp/>
        <stp>StudyData</stp>
        <stp>Guppy2.S2^(EP)</stp>
        <stp>Bar</stp>
        <stp/>
        <stp>Close</stp>
        <stp>ADC</stp>
        <stp>-2</stp>
        <stp>All</stp>
        <stp/>
        <stp/>
        <stp>TRUE</stp>
        <stp>T</stp>
        <tr r="I4" s="6"/>
      </tp>
      <tp>
        <v>4443.91</v>
        <stp/>
        <stp>StudyData</stp>
        <stp>Guppy2.S3^(EP)</stp>
        <stp>Bar</stp>
        <stp/>
        <stp>Close</stp>
        <stp>ADC</stp>
        <stp>-2</stp>
        <stp>All</stp>
        <stp/>
        <stp/>
        <stp>TRUE</stp>
        <stp>T</stp>
        <tr r="J4" s="6"/>
      </tp>
      <tp>
        <v>4453.5600000000004</v>
        <stp/>
        <stp>StudyData</stp>
        <stp>Guppy2.S1^(EP)</stp>
        <stp>Bar</stp>
        <stp/>
        <stp>Close</stp>
        <stp>ADC</stp>
        <stp>-2</stp>
        <stp>All</stp>
        <stp/>
        <stp/>
        <stp>TRUE</stp>
        <stp>T</stp>
        <tr r="H4" s="6"/>
      </tp>
      <tp>
        <v>4425.62</v>
        <stp/>
        <stp>StudyData</stp>
        <stp>Guppy2.S6^(EP)</stp>
        <stp>Bar</stp>
        <stp/>
        <stp>Close</stp>
        <stp>ADC</stp>
        <stp>-2</stp>
        <stp>All</stp>
        <stp/>
        <stp/>
        <stp>TRUE</stp>
        <stp>T</stp>
        <tr r="M4" s="6"/>
      </tp>
      <tp>
        <v>4438.71</v>
        <stp/>
        <stp>StudyData</stp>
        <stp>Guppy2.S4^(EP)</stp>
        <stp>Bar</stp>
        <stp/>
        <stp>Close</stp>
        <stp>ADC</stp>
        <stp>-2</stp>
        <stp>All</stp>
        <stp/>
        <stp/>
        <stp>TRUE</stp>
        <stp>T</stp>
        <tr r="K4" s="6"/>
      </tp>
      <tp>
        <v>4433.47</v>
        <stp/>
        <stp>StudyData</stp>
        <stp>Guppy2.S5^(EP)</stp>
        <stp>Bar</stp>
        <stp/>
        <stp>Close</stp>
        <stp>ADC</stp>
        <stp>-2</stp>
        <stp>All</stp>
        <stp/>
        <stp/>
        <stp>TRUE</stp>
        <stp>T</stp>
        <tr r="L4" s="6"/>
      </tp>
      <tp>
        <v>4454.88</v>
        <stp/>
        <stp>StudyData</stp>
        <stp>Guppy2.S2^(EP)</stp>
        <stp>Bar</stp>
        <stp/>
        <stp>Close</stp>
        <stp>ADC</stp>
        <stp>-3</stp>
        <stp>All</stp>
        <stp/>
        <stp/>
        <stp>TRUE</stp>
        <stp>T</stp>
        <tr r="I5" s="6"/>
      </tp>
      <tp>
        <v>4444.03</v>
        <stp/>
        <stp>StudyData</stp>
        <stp>Guppy2.S3^(EP)</stp>
        <stp>Bar</stp>
        <stp/>
        <stp>Close</stp>
        <stp>ADC</stp>
        <stp>-3</stp>
        <stp>All</stp>
        <stp/>
        <stp/>
        <stp>TRUE</stp>
        <stp>T</stp>
        <tr r="J5" s="6"/>
      </tp>
      <tp>
        <v>4463.62</v>
        <stp/>
        <stp>StudyData</stp>
        <stp>Guppy2.S1^(EP)</stp>
        <stp>Bar</stp>
        <stp/>
        <stp>Close</stp>
        <stp>ADC</stp>
        <stp>-3</stp>
        <stp>All</stp>
        <stp/>
        <stp/>
        <stp>TRUE</stp>
        <stp>T</stp>
        <tr r="H5" s="6"/>
      </tp>
      <tp>
        <v>4423.07</v>
        <stp/>
        <stp>StudyData</stp>
        <stp>Guppy2.S6^(EP)</stp>
        <stp>Bar</stp>
        <stp/>
        <stp>Close</stp>
        <stp>ADC</stp>
        <stp>-3</stp>
        <stp>All</stp>
        <stp/>
        <stp/>
        <stp>TRUE</stp>
        <stp>T</stp>
        <tr r="M5" s="6"/>
      </tp>
      <tp>
        <v>4437.6400000000003</v>
        <stp/>
        <stp>StudyData</stp>
        <stp>Guppy2.S4^(EP)</stp>
        <stp>Bar</stp>
        <stp/>
        <stp>Close</stp>
        <stp>ADC</stp>
        <stp>-3</stp>
        <stp>All</stp>
        <stp/>
        <stp/>
        <stp>TRUE</stp>
        <stp>T</stp>
        <tr r="K5" s="6"/>
      </tp>
      <tp>
        <v>4431.6400000000003</v>
        <stp/>
        <stp>StudyData</stp>
        <stp>Guppy2.S5^(EP)</stp>
        <stp>Bar</stp>
        <stp/>
        <stp>Close</stp>
        <stp>ADC</stp>
        <stp>-3</stp>
        <stp>All</stp>
        <stp/>
        <stp/>
        <stp>TRUE</stp>
        <stp>T</stp>
        <tr r="L5" s="6"/>
      </tp>
      <tp>
        <v>4432.2299999999996</v>
        <stp/>
        <stp>StudyData</stp>
        <stp>Guppy2.S2^(EP)</stp>
        <stp>Bar</stp>
        <stp/>
        <stp>Close</stp>
        <stp>ADC</stp>
        <stp>-1</stp>
        <stp>All</stp>
        <stp/>
        <stp/>
        <stp>TRUE</stp>
        <stp>T</stp>
        <tr r="I3" s="6"/>
      </tp>
      <tp>
        <v>4432.93</v>
        <stp/>
        <stp>StudyData</stp>
        <stp>Guppy2.S3^(EP)</stp>
        <stp>Bar</stp>
        <stp/>
        <stp>Close</stp>
        <stp>ADC</stp>
        <stp>-1</stp>
        <stp>All</stp>
        <stp/>
        <stp/>
        <stp>TRUE</stp>
        <stp>T</stp>
        <tr r="J3" s="6"/>
      </tp>
      <tp>
        <v>4424.03</v>
        <stp/>
        <stp>StudyData</stp>
        <stp>Guppy2.S1^(EP)</stp>
        <stp>Bar</stp>
        <stp/>
        <stp>Close</stp>
        <stp>ADC</stp>
        <stp>-1</stp>
        <stp>All</stp>
        <stp/>
        <stp/>
        <stp>TRUE</stp>
        <stp>T</stp>
        <tr r="H3" s="6"/>
      </tp>
      <tp>
        <v>4421.7299999999996</v>
        <stp/>
        <stp>StudyData</stp>
        <stp>Guppy2.S6^(EP)</stp>
        <stp>Bar</stp>
        <stp/>
        <stp>Close</stp>
        <stp>ADC</stp>
        <stp>-1</stp>
        <stp>All</stp>
        <stp/>
        <stp/>
        <stp>TRUE</stp>
        <stp>T</stp>
        <tr r="M3" s="6"/>
      </tp>
      <tp>
        <v>4430.67</v>
        <stp/>
        <stp>StudyData</stp>
        <stp>Guppy2.S4^(EP)</stp>
        <stp>Bar</stp>
        <stp/>
        <stp>Close</stp>
        <stp>ADC</stp>
        <stp>-1</stp>
        <stp>All</stp>
        <stp/>
        <stp/>
        <stp>TRUE</stp>
        <stp>T</stp>
        <tr r="K3" s="6"/>
      </tp>
      <tp>
        <v>4427.47</v>
        <stp/>
        <stp>StudyData</stp>
        <stp>Guppy2.S5^(EP)</stp>
        <stp>Bar</stp>
        <stp/>
        <stp>Close</stp>
        <stp>ADC</stp>
        <stp>-1</stp>
        <stp>All</stp>
        <stp/>
        <stp/>
        <stp>TRUE</stp>
        <stp>T</stp>
        <tr r="L3" s="6"/>
      </tp>
      <tp>
        <v>4427.8599999999997</v>
        <stp/>
        <stp>StudyData</stp>
        <stp>Guppy2.S2^(EP)</stp>
        <stp>Bar</stp>
        <stp/>
        <stp>Close</stp>
        <stp>ADC</stp>
        <stp>-6</stp>
        <stp>All</stp>
        <stp/>
        <stp/>
        <stp>TRUE</stp>
        <stp>T</stp>
        <tr r="I8" s="6"/>
      </tp>
      <tp>
        <v>4420.1000000000004</v>
        <stp/>
        <stp>StudyData</stp>
        <stp>Guppy2.S3^(EP)</stp>
        <stp>Bar</stp>
        <stp/>
        <stp>Close</stp>
        <stp>ADC</stp>
        <stp>-6</stp>
        <stp>All</stp>
        <stp/>
        <stp/>
        <stp>TRUE</stp>
        <stp>T</stp>
        <tr r="J8" s="6"/>
      </tp>
      <tp>
        <v>4433.43</v>
        <stp/>
        <stp>StudyData</stp>
        <stp>Guppy2.S1^(EP)</stp>
        <stp>Bar</stp>
        <stp/>
        <stp>Close</stp>
        <stp>ADC</stp>
        <stp>-6</stp>
        <stp>All</stp>
        <stp/>
        <stp/>
        <stp>TRUE</stp>
        <stp>T</stp>
        <tr r="H8" s="6"/>
      </tp>
      <tp>
        <v>4402.6400000000003</v>
        <stp/>
        <stp>StudyData</stp>
        <stp>Guppy2.S6^(EP)</stp>
        <stp>Bar</stp>
        <stp/>
        <stp>Close</stp>
        <stp>ADC</stp>
        <stp>-6</stp>
        <stp>All</stp>
        <stp/>
        <stp/>
        <stp>TRUE</stp>
        <stp>T</stp>
        <tr r="M8" s="6"/>
      </tp>
      <tp>
        <v>4415.08</v>
        <stp/>
        <stp>StudyData</stp>
        <stp>Guppy2.S4^(EP)</stp>
        <stp>Bar</stp>
        <stp/>
        <stp>Close</stp>
        <stp>ADC</stp>
        <stp>-6</stp>
        <stp>All</stp>
        <stp/>
        <stp/>
        <stp>TRUE</stp>
        <stp>T</stp>
        <tr r="K8" s="6"/>
      </tp>
      <tp>
        <v>4410.1000000000004</v>
        <stp/>
        <stp>StudyData</stp>
        <stp>Guppy2.S5^(EP)</stp>
        <stp>Bar</stp>
        <stp/>
        <stp>Close</stp>
        <stp>ADC</stp>
        <stp>-6</stp>
        <stp>All</stp>
        <stp/>
        <stp/>
        <stp>TRUE</stp>
        <stp>T</stp>
        <tr r="L8" s="6"/>
      </tp>
      <tp>
        <v>4421.54</v>
        <stp/>
        <stp>StudyData</stp>
        <stp>Guppy2.S2^(EP)</stp>
        <stp>Bar</stp>
        <stp/>
        <stp>Close</stp>
        <stp>ADC</stp>
        <stp>-7</stp>
        <stp>All</stp>
        <stp/>
        <stp/>
        <stp>TRUE</stp>
        <stp>T</stp>
        <tr r="I9" s="6"/>
      </tp>
      <tp>
        <v>4414.2700000000004</v>
        <stp/>
        <stp>StudyData</stp>
        <stp>Guppy2.S3^(EP)</stp>
        <stp>Bar</stp>
        <stp/>
        <stp>Close</stp>
        <stp>ADC</stp>
        <stp>-7</stp>
        <stp>All</stp>
        <stp/>
        <stp/>
        <stp>TRUE</stp>
        <stp>T</stp>
        <tr r="J9" s="6"/>
      </tp>
      <tp>
        <v>4426.3500000000004</v>
        <stp/>
        <stp>StudyData</stp>
        <stp>Guppy2.S1^(EP)</stp>
        <stp>Bar</stp>
        <stp/>
        <stp>Close</stp>
        <stp>ADC</stp>
        <stp>-7</stp>
        <stp>All</stp>
        <stp/>
        <stp/>
        <stp>TRUE</stp>
        <stp>T</stp>
        <tr r="H9" s="6"/>
      </tp>
      <tp>
        <v>4397.2299999999996</v>
        <stp/>
        <stp>StudyData</stp>
        <stp>Guppy2.S6^(EP)</stp>
        <stp>Bar</stp>
        <stp/>
        <stp>Close</stp>
        <stp>ADC</stp>
        <stp>-7</stp>
        <stp>All</stp>
        <stp/>
        <stp/>
        <stp>TRUE</stp>
        <stp>T</stp>
        <tr r="M9" s="6"/>
      </tp>
      <tp>
        <v>4409.43</v>
        <stp/>
        <stp>StudyData</stp>
        <stp>Guppy2.S4^(EP)</stp>
        <stp>Bar</stp>
        <stp/>
        <stp>Close</stp>
        <stp>ADC</stp>
        <stp>-7</stp>
        <stp>All</stp>
        <stp/>
        <stp/>
        <stp>TRUE</stp>
        <stp>T</stp>
        <tr r="K9" s="6"/>
      </tp>
      <tp>
        <v>4404.57</v>
        <stp/>
        <stp>StudyData</stp>
        <stp>Guppy2.S5^(EP)</stp>
        <stp>Bar</stp>
        <stp/>
        <stp>Close</stp>
        <stp>ADC</stp>
        <stp>-7</stp>
        <stp>All</stp>
        <stp/>
        <stp/>
        <stp>TRUE</stp>
        <stp>T</stp>
        <tr r="L9" s="6"/>
      </tp>
      <tp>
        <v>4445.33</v>
        <stp/>
        <stp>StudyData</stp>
        <stp>Guppy2.S2^(EP)</stp>
        <stp>Bar</stp>
        <stp/>
        <stp>Close</stp>
        <stp>ADC</stp>
        <stp>-4</stp>
        <stp>All</stp>
        <stp/>
        <stp/>
        <stp>TRUE</stp>
        <stp>T</stp>
        <tr r="I6" s="6"/>
      </tp>
      <tp>
        <v>4435.47</v>
        <stp/>
        <stp>StudyData</stp>
        <stp>Guppy2.S3^(EP)</stp>
        <stp>Bar</stp>
        <stp/>
        <stp>Close</stp>
        <stp>ADC</stp>
        <stp>-4</stp>
        <stp>All</stp>
        <stp/>
        <stp/>
        <stp>TRUE</stp>
        <stp>T</stp>
        <tr r="J6" s="6"/>
      </tp>
      <tp>
        <v>4453.2299999999996</v>
        <stp/>
        <stp>StudyData</stp>
        <stp>Guppy2.S1^(EP)</stp>
        <stp>Bar</stp>
        <stp/>
        <stp>Close</stp>
        <stp>ADC</stp>
        <stp>-4</stp>
        <stp>All</stp>
        <stp/>
        <stp/>
        <stp>TRUE</stp>
        <stp>T</stp>
        <tr r="H6" s="6"/>
      </tp>
      <tp>
        <v>4415.79</v>
        <stp/>
        <stp>StudyData</stp>
        <stp>Guppy2.S6^(EP)</stp>
        <stp>Bar</stp>
        <stp/>
        <stp>Close</stp>
        <stp>ADC</stp>
        <stp>-4</stp>
        <stp>All</stp>
        <stp/>
        <stp/>
        <stp>TRUE</stp>
        <stp>T</stp>
        <tr r="M6" s="6"/>
      </tp>
      <tp>
        <v>4429.57</v>
        <stp/>
        <stp>StudyData</stp>
        <stp>Guppy2.S4^(EP)</stp>
        <stp>Bar</stp>
        <stp/>
        <stp>Close</stp>
        <stp>ADC</stp>
        <stp>-4</stp>
        <stp>All</stp>
        <stp/>
        <stp/>
        <stp>TRUE</stp>
        <stp>T</stp>
        <tr r="K6" s="6"/>
      </tp>
      <tp>
        <v>4423.9399999999996</v>
        <stp/>
        <stp>StudyData</stp>
        <stp>Guppy2.S5^(EP)</stp>
        <stp>Bar</stp>
        <stp/>
        <stp>Close</stp>
        <stp>ADC</stp>
        <stp>-4</stp>
        <stp>All</stp>
        <stp/>
        <stp/>
        <stp>TRUE</stp>
        <stp>T</stp>
        <tr r="L6" s="6"/>
      </tp>
      <tp>
        <v>4436.74</v>
        <stp/>
        <stp>StudyData</stp>
        <stp>Guppy2.S2^(EP)</stp>
        <stp>Bar</stp>
        <stp/>
        <stp>Close</stp>
        <stp>ADC</stp>
        <stp>-5</stp>
        <stp>All</stp>
        <stp/>
        <stp/>
        <stp>TRUE</stp>
        <stp>T</stp>
        <tr r="I7" s="6"/>
      </tp>
      <tp>
        <v>4427.75</v>
        <stp/>
        <stp>StudyData</stp>
        <stp>Guppy2.S3^(EP)</stp>
        <stp>Bar</stp>
        <stp/>
        <stp>Close</stp>
        <stp>ADC</stp>
        <stp>-5</stp>
        <stp>All</stp>
        <stp/>
        <stp/>
        <stp>TRUE</stp>
        <stp>T</stp>
        <tr r="J7" s="6"/>
      </tp>
      <tp>
        <v>4443.96</v>
        <stp/>
        <stp>StudyData</stp>
        <stp>Guppy2.S1^(EP)</stp>
        <stp>Bar</stp>
        <stp/>
        <stp>Close</stp>
        <stp>ADC</stp>
        <stp>-5</stp>
        <stp>All</stp>
        <stp/>
        <stp/>
        <stp>TRUE</stp>
        <stp>T</stp>
        <tr r="H7" s="6"/>
      </tp>
      <tp>
        <v>4409.12</v>
        <stp/>
        <stp>StudyData</stp>
        <stp>Guppy2.S6^(EP)</stp>
        <stp>Bar</stp>
        <stp/>
        <stp>Close</stp>
        <stp>ADC</stp>
        <stp>-5</stp>
        <stp>All</stp>
        <stp/>
        <stp/>
        <stp>TRUE</stp>
        <stp>T</stp>
        <tr r="M7" s="6"/>
      </tp>
      <tp>
        <v>4422.25</v>
        <stp/>
        <stp>StudyData</stp>
        <stp>Guppy2.S4^(EP)</stp>
        <stp>Bar</stp>
        <stp/>
        <stp>Close</stp>
        <stp>ADC</stp>
        <stp>-5</stp>
        <stp>All</stp>
        <stp/>
        <stp/>
        <stp>TRUE</stp>
        <stp>T</stp>
        <tr r="K7" s="6"/>
      </tp>
      <tp>
        <v>4416.93</v>
        <stp/>
        <stp>StudyData</stp>
        <stp>Guppy2.S5^(EP)</stp>
        <stp>Bar</stp>
        <stp/>
        <stp>Close</stp>
        <stp>ADC</stp>
        <stp>-5</stp>
        <stp>All</stp>
        <stp/>
        <stp/>
        <stp>TRUE</stp>
        <stp>T</stp>
        <tr r="L7" s="6"/>
      </tp>
      <tp>
        <v>4417.3100000000004</v>
        <stp/>
        <stp>StudyData</stp>
        <stp>Guppy2.S2^(EP)</stp>
        <stp>Bar</stp>
        <stp/>
        <stp>Close</stp>
        <stp>ADC</stp>
        <stp>-8</stp>
        <stp>All</stp>
        <stp/>
        <stp/>
        <stp>TRUE</stp>
        <stp>T</stp>
        <tr r="I10" s="6"/>
      </tp>
      <tp>
        <v>4409.78</v>
        <stp/>
        <stp>StudyData</stp>
        <stp>Guppy2.S3^(EP)</stp>
        <stp>Bar</stp>
        <stp/>
        <stp>Close</stp>
        <stp>ADC</stp>
        <stp>-8</stp>
        <stp>All</stp>
        <stp/>
        <stp/>
        <stp>TRUE</stp>
        <stp>T</stp>
        <tr r="J10" s="6"/>
      </tp>
      <tp>
        <v>4422.7</v>
        <stp/>
        <stp>StudyData</stp>
        <stp>Guppy2.S1^(EP)</stp>
        <stp>Bar</stp>
        <stp/>
        <stp>Close</stp>
        <stp>ADC</stp>
        <stp>-8</stp>
        <stp>All</stp>
        <stp/>
        <stp/>
        <stp>TRUE</stp>
        <stp>T</stp>
        <tr r="H10" s="6"/>
      </tp>
      <tp>
        <v>4392.55</v>
        <stp/>
        <stp>StudyData</stp>
        <stp>Guppy2.S6^(EP)</stp>
        <stp>Bar</stp>
        <stp/>
        <stp>Close</stp>
        <stp>ADC</stp>
        <stp>-8</stp>
        <stp>All</stp>
        <stp/>
        <stp/>
        <stp>TRUE</stp>
        <stp>T</stp>
        <tr r="M10" s="6"/>
      </tp>
      <tp>
        <v>4404.8599999999997</v>
        <stp/>
        <stp>StudyData</stp>
        <stp>Guppy2.S4^(EP)</stp>
        <stp>Bar</stp>
        <stp/>
        <stp>Close</stp>
        <stp>ADC</stp>
        <stp>-8</stp>
        <stp>All</stp>
        <stp/>
        <stp/>
        <stp>TRUE</stp>
        <stp>T</stp>
        <tr r="K10" s="6"/>
      </tp>
      <tp>
        <v>4399.9399999999996</v>
        <stp/>
        <stp>StudyData</stp>
        <stp>Guppy2.S5^(EP)</stp>
        <stp>Bar</stp>
        <stp/>
        <stp>Close</stp>
        <stp>ADC</stp>
        <stp>-8</stp>
        <stp>All</stp>
        <stp/>
        <stp/>
        <stp>TRUE</stp>
        <stp>T</stp>
        <tr r="L10" s="6"/>
      </tp>
      <tp>
        <v>4413.08</v>
        <stp/>
        <stp>StudyData</stp>
        <stp>Guppy2.S2^(EP)</stp>
        <stp>Bar</stp>
        <stp/>
        <stp>Close</stp>
        <stp>ADC</stp>
        <stp>-9</stp>
        <stp>All</stp>
        <stp/>
        <stp/>
        <stp>TRUE</stp>
        <stp>T</stp>
        <tr r="I11" s="6"/>
      </tp>
      <tp>
        <v>4405.22</v>
        <stp/>
        <stp>StudyData</stp>
        <stp>Guppy2.S3^(EP)</stp>
        <stp>Bar</stp>
        <stp/>
        <stp>Close</stp>
        <stp>ADC</stp>
        <stp>-9</stp>
        <stp>All</stp>
        <stp/>
        <stp/>
        <stp>TRUE</stp>
        <stp>T</stp>
        <tr r="J11" s="6"/>
      </tp>
      <tp>
        <v>4419.6499999999996</v>
        <stp/>
        <stp>StudyData</stp>
        <stp>Guppy2.S1^(EP)</stp>
        <stp>Bar</stp>
        <stp/>
        <stp>Close</stp>
        <stp>ADC</stp>
        <stp>-9</stp>
        <stp>All</stp>
        <stp/>
        <stp/>
        <stp>TRUE</stp>
        <stp>T</stp>
        <tr r="H11" s="6"/>
      </tp>
      <tp>
        <v>4387.8100000000004</v>
        <stp/>
        <stp>StudyData</stp>
        <stp>Guppy2.S6^(EP)</stp>
        <stp>Bar</stp>
        <stp/>
        <stp>Close</stp>
        <stp>ADC</stp>
        <stp>-9</stp>
        <stp>All</stp>
        <stp/>
        <stp/>
        <stp>TRUE</stp>
        <stp>T</stp>
        <tr r="M11" s="6"/>
      </tp>
      <tp>
        <v>4400.22</v>
        <stp/>
        <stp>StudyData</stp>
        <stp>Guppy2.S4^(EP)</stp>
        <stp>Bar</stp>
        <stp/>
        <stp>Close</stp>
        <stp>ADC</stp>
        <stp>-9</stp>
        <stp>All</stp>
        <stp/>
        <stp/>
        <stp>TRUE</stp>
        <stp>T</stp>
        <tr r="K11" s="6"/>
      </tp>
      <tp>
        <v>4395.25</v>
        <stp/>
        <stp>StudyData</stp>
        <stp>Guppy2.S5^(EP)</stp>
        <stp>Bar</stp>
        <stp/>
        <stp>Close</stp>
        <stp>ADC</stp>
        <stp>-9</stp>
        <stp>All</stp>
        <stp/>
        <stp/>
        <stp>TRUE</stp>
        <stp>T</stp>
        <tr r="L11" s="6"/>
      </tp>
      <tp>
        <v>0.30320000000000003</v>
        <stp/>
        <stp>StudyData</stp>
        <stp>RVI.V2^(EP)</stp>
        <stp>Bar</stp>
        <stp/>
        <stp>Close</stp>
        <stp>ADC</stp>
        <stp>-41</stp>
        <stp>All</stp>
        <stp/>
        <stp/>
        <stp>TRUE</stp>
        <stp>T</stp>
        <tr r="I43" s="9"/>
      </tp>
      <tp>
        <v>-1.7413999999999999E-2</v>
        <stp/>
        <stp>StudyData</stp>
        <stp>RVI.V2^(EP)</stp>
        <stp>Bar</stp>
        <stp/>
        <stp>Close</stp>
        <stp>ADC</stp>
        <stp>-40</stp>
        <stp>All</stp>
        <stp/>
        <stp/>
        <stp>TRUE</stp>
        <stp>T</stp>
        <tr r="I42" s="9"/>
      </tp>
      <tp>
        <v>-0.40867399999999998</v>
        <stp/>
        <stp>StudyData</stp>
        <stp>RVI.V2^(EP)</stp>
        <stp>Bar</stp>
        <stp/>
        <stp>Close</stp>
        <stp>ADC</stp>
        <stp>-43</stp>
        <stp>All</stp>
        <stp/>
        <stp/>
        <stp>TRUE</stp>
        <stp>T</stp>
        <tr r="I45" s="9"/>
      </tp>
      <tp>
        <v>0.178727</v>
        <stp/>
        <stp>StudyData</stp>
        <stp>RVI.V2^(EP)</stp>
        <stp>Bar</stp>
        <stp/>
        <stp>Close</stp>
        <stp>ADC</stp>
        <stp>-42</stp>
        <stp>All</stp>
        <stp/>
        <stp/>
        <stp>TRUE</stp>
        <stp>T</stp>
        <tr r="I44" s="9"/>
      </tp>
      <tp>
        <v>4339.08</v>
        <stp/>
        <stp>StudyData</stp>
        <stp>Guppy2.L2^(EP)</stp>
        <stp>Bar</stp>
        <stp/>
        <stp>Close</stp>
        <stp>ADC</stp>
        <stp>-9</stp>
        <stp>All</stp>
        <stp/>
        <stp/>
        <stp>TRUE</stp>
        <stp>T</stp>
        <tr r="O11" s="6"/>
      </tp>
      <tp>
        <v>4327.32</v>
        <stp/>
        <stp>StudyData</stp>
        <stp>Guppy2.L3^(EP)</stp>
        <stp>Bar</stp>
        <stp/>
        <stp>Close</stp>
        <stp>ADC</stp>
        <stp>-9</stp>
        <stp>All</stp>
        <stp/>
        <stp/>
        <stp>TRUE</stp>
        <stp>T</stp>
        <tr r="P11" s="6"/>
      </tp>
      <tp>
        <v>4350.9799999999996</v>
        <stp/>
        <stp>StudyData</stp>
        <stp>Guppy2.L1^(EP)</stp>
        <stp>Bar</stp>
        <stp/>
        <stp>Close</stp>
        <stp>ADC</stp>
        <stp>-9</stp>
        <stp>All</stp>
        <stp/>
        <stp/>
        <stp>TRUE</stp>
        <stp>T</stp>
        <tr r="N11" s="6"/>
      </tp>
      <tp>
        <v>4280.82</v>
        <stp/>
        <stp>StudyData</stp>
        <stp>Guppy2.L6^(EP)</stp>
        <stp>Bar</stp>
        <stp/>
        <stp>Close</stp>
        <stp>ADC</stp>
        <stp>-9</stp>
        <stp>All</stp>
        <stp/>
        <stp/>
        <stp>TRUE</stp>
        <stp>T</stp>
        <tr r="S11" s="6"/>
      </tp>
      <tp>
        <v>4315.6499999999996</v>
        <stp/>
        <stp>StudyData</stp>
        <stp>Guppy2.L4^(EP)</stp>
        <stp>Bar</stp>
        <stp/>
        <stp>Close</stp>
        <stp>ADC</stp>
        <stp>-9</stp>
        <stp>All</stp>
        <stp/>
        <stp/>
        <stp>TRUE</stp>
        <stp>T</stp>
        <tr r="Q11" s="6"/>
      </tp>
      <tp>
        <v>4304.03</v>
        <stp/>
        <stp>StudyData</stp>
        <stp>Guppy2.L5^(EP)</stp>
        <stp>Bar</stp>
        <stp/>
        <stp>Close</stp>
        <stp>ADC</stp>
        <stp>-9</stp>
        <stp>All</stp>
        <stp/>
        <stp/>
        <stp>TRUE</stp>
        <stp>T</stp>
        <tr r="R11" s="6"/>
      </tp>
      <tp>
        <v>-0.25866899999999998</v>
        <stp/>
        <stp>StudyData</stp>
        <stp>RVI.V2^(EP)</stp>
        <stp>Bar</stp>
        <stp/>
        <stp>Close</stp>
        <stp>ADC</stp>
        <stp>-45</stp>
        <stp>All</stp>
        <stp/>
        <stp/>
        <stp>TRUE</stp>
        <stp>T</stp>
        <tr r="I47" s="9"/>
      </tp>
      <tp>
        <v>4343.8900000000003</v>
        <stp/>
        <stp>StudyData</stp>
        <stp>Guppy2.L2^(EP)</stp>
        <stp>Bar</stp>
        <stp/>
        <stp>Close</stp>
        <stp>ADC</stp>
        <stp>-8</stp>
        <stp>All</stp>
        <stp/>
        <stp/>
        <stp>TRUE</stp>
        <stp>T</stp>
        <tr r="O10" s="6"/>
      </tp>
      <tp>
        <v>4332.12</v>
        <stp/>
        <stp>StudyData</stp>
        <stp>Guppy2.L3^(EP)</stp>
        <stp>Bar</stp>
        <stp/>
        <stp>Close</stp>
        <stp>ADC</stp>
        <stp>-8</stp>
        <stp>All</stp>
        <stp/>
        <stp/>
        <stp>TRUE</stp>
        <stp>T</stp>
        <tr r="P10" s="6"/>
      </tp>
      <tp>
        <v>4355.8</v>
        <stp/>
        <stp>StudyData</stp>
        <stp>Guppy2.L1^(EP)</stp>
        <stp>Bar</stp>
        <stp/>
        <stp>Close</stp>
        <stp>ADC</stp>
        <stp>-8</stp>
        <stp>All</stp>
        <stp/>
        <stp/>
        <stp>TRUE</stp>
        <stp>T</stp>
        <tr r="N10" s="6"/>
      </tp>
      <tp>
        <v>4285.58</v>
        <stp/>
        <stp>StudyData</stp>
        <stp>Guppy2.L6^(EP)</stp>
        <stp>Bar</stp>
        <stp/>
        <stp>Close</stp>
        <stp>ADC</stp>
        <stp>-8</stp>
        <stp>All</stp>
        <stp/>
        <stp/>
        <stp>TRUE</stp>
        <stp>T</stp>
        <tr r="S10" s="6"/>
      </tp>
      <tp>
        <v>4320.4399999999996</v>
        <stp/>
        <stp>StudyData</stp>
        <stp>Guppy2.L4^(EP)</stp>
        <stp>Bar</stp>
        <stp/>
        <stp>Close</stp>
        <stp>ADC</stp>
        <stp>-8</stp>
        <stp>All</stp>
        <stp/>
        <stp/>
        <stp>TRUE</stp>
        <stp>T</stp>
        <tr r="Q10" s="6"/>
      </tp>
      <tp>
        <v>4308.8</v>
        <stp/>
        <stp>StudyData</stp>
        <stp>Guppy2.L5^(EP)</stp>
        <stp>Bar</stp>
        <stp/>
        <stp>Close</stp>
        <stp>ADC</stp>
        <stp>-8</stp>
        <stp>All</stp>
        <stp/>
        <stp/>
        <stp>TRUE</stp>
        <stp>T</stp>
        <tr r="R10" s="6"/>
      </tp>
      <tp>
        <v>-2.8705399999999999E-2</v>
        <stp/>
        <stp>StudyData</stp>
        <stp>RVI.V2^(EP)</stp>
        <stp>Bar</stp>
        <stp/>
        <stp>Close</stp>
        <stp>ADC</stp>
        <stp>-44</stp>
        <stp>All</stp>
        <stp/>
        <stp/>
        <stp>TRUE</stp>
        <stp>T</stp>
        <tr r="I46" s="9"/>
      </tp>
      <tp>
        <v>0.26593499999999998</v>
        <stp/>
        <stp>StudyData</stp>
        <stp>RVI.V2^(EP)</stp>
        <stp>Bar</stp>
        <stp/>
        <stp>Close</stp>
        <stp>ADC</stp>
        <stp>-47</stp>
        <stp>All</stp>
        <stp/>
        <stp/>
        <stp>TRUE</stp>
        <stp>T</stp>
        <tr r="I49" s="9"/>
      </tp>
      <tp>
        <v>-2.9532599999999999E-2</v>
        <stp/>
        <stp>StudyData</stp>
        <stp>RVI.V2^(EP)</stp>
        <stp>Bar</stp>
        <stp/>
        <stp>Close</stp>
        <stp>ADC</stp>
        <stp>-46</stp>
        <stp>All</stp>
        <stp/>
        <stp/>
        <stp>TRUE</stp>
        <stp>T</stp>
        <tr r="I48" s="9"/>
      </tp>
      <tp>
        <v>4359.37</v>
        <stp/>
        <stp>StudyData</stp>
        <stp>Guppy2.L2^(EP)</stp>
        <stp>Bar</stp>
        <stp/>
        <stp>Close</stp>
        <stp>ADC</stp>
        <stp>-5</stp>
        <stp>All</stp>
        <stp/>
        <stp/>
        <stp>TRUE</stp>
        <stp>T</stp>
        <tr r="O7" s="6"/>
      </tp>
      <tp>
        <v>4347.4399999999996</v>
        <stp/>
        <stp>StudyData</stp>
        <stp>Guppy2.L3^(EP)</stp>
        <stp>Bar</stp>
        <stp/>
        <stp>Close</stp>
        <stp>ADC</stp>
        <stp>-5</stp>
        <stp>All</stp>
        <stp/>
        <stp/>
        <stp>TRUE</stp>
        <stp>T</stp>
        <tr r="P7" s="6"/>
      </tp>
      <tp>
        <v>4371.47</v>
        <stp/>
        <stp>StudyData</stp>
        <stp>Guppy2.L1^(EP)</stp>
        <stp>Bar</stp>
        <stp/>
        <stp>Close</stp>
        <stp>ADC</stp>
        <stp>-5</stp>
        <stp>All</stp>
        <stp/>
        <stp/>
        <stp>TRUE</stp>
        <stp>T</stp>
        <tr r="N7" s="6"/>
      </tp>
      <tp>
        <v>4300.46</v>
        <stp/>
        <stp>StudyData</stp>
        <stp>Guppy2.L6^(EP)</stp>
        <stp>Bar</stp>
        <stp/>
        <stp>Close</stp>
        <stp>ADC</stp>
        <stp>-5</stp>
        <stp>All</stp>
        <stp/>
        <stp/>
        <stp>TRUE</stp>
        <stp>T</stp>
        <tr r="S7" s="6"/>
      </tp>
      <tp>
        <v>4335.62</v>
        <stp/>
        <stp>StudyData</stp>
        <stp>Guppy2.L4^(EP)</stp>
        <stp>Bar</stp>
        <stp/>
        <stp>Close</stp>
        <stp>ADC</stp>
        <stp>-5</stp>
        <stp>All</stp>
        <stp/>
        <stp/>
        <stp>TRUE</stp>
        <stp>T</stp>
        <tr r="Q7" s="6"/>
      </tp>
      <tp>
        <v>4323.87</v>
        <stp/>
        <stp>StudyData</stp>
        <stp>Guppy2.L5^(EP)</stp>
        <stp>Bar</stp>
        <stp/>
        <stp>Close</stp>
        <stp>ADC</stp>
        <stp>-5</stp>
        <stp>All</stp>
        <stp/>
        <stp/>
        <stp>TRUE</stp>
        <stp>T</stp>
        <tr r="R7" s="6"/>
      </tp>
      <tp>
        <v>7.7219899999999994E-2</v>
        <stp/>
        <stp>StudyData</stp>
        <stp>RVI.V2^(EP)</stp>
        <stp>Bar</stp>
        <stp/>
        <stp>Close</stp>
        <stp>ADC</stp>
        <stp>-49</stp>
        <stp>All</stp>
        <stp/>
        <stp/>
        <stp>TRUE</stp>
        <stp>T</stp>
        <tr r="I51" s="9"/>
      </tp>
      <tp>
        <v>4365.1000000000004</v>
        <stp/>
        <stp>StudyData</stp>
        <stp>Guppy2.L2^(EP)</stp>
        <stp>Bar</stp>
        <stp/>
        <stp>Close</stp>
        <stp>ADC</stp>
        <stp>-4</stp>
        <stp>All</stp>
        <stp/>
        <stp/>
        <stp>TRUE</stp>
        <stp>T</stp>
        <tr r="O6" s="6"/>
      </tp>
      <tp>
        <v>4353.05</v>
        <stp/>
        <stp>StudyData</stp>
        <stp>Guppy2.L3^(EP)</stp>
        <stp>Bar</stp>
        <stp/>
        <stp>Close</stp>
        <stp>ADC</stp>
        <stp>-4</stp>
        <stp>All</stp>
        <stp/>
        <stp/>
        <stp>TRUE</stp>
        <stp>T</stp>
        <tr r="P6" s="6"/>
      </tp>
      <tp>
        <v>4377.3500000000004</v>
        <stp/>
        <stp>StudyData</stp>
        <stp>Guppy2.L1^(EP)</stp>
        <stp>Bar</stp>
        <stp/>
        <stp>Close</stp>
        <stp>ADC</stp>
        <stp>-4</stp>
        <stp>All</stp>
        <stp/>
        <stp/>
        <stp>TRUE</stp>
        <stp>T</stp>
        <tr r="N6" s="6"/>
      </tp>
      <tp>
        <v>4305.7700000000004</v>
        <stp/>
        <stp>StudyData</stp>
        <stp>Guppy2.L6^(EP)</stp>
        <stp>Bar</stp>
        <stp/>
        <stp>Close</stp>
        <stp>ADC</stp>
        <stp>-4</stp>
        <stp>All</stp>
        <stp/>
        <stp/>
        <stp>TRUE</stp>
        <stp>T</stp>
        <tr r="S6" s="6"/>
      </tp>
      <tp>
        <v>4341.13</v>
        <stp/>
        <stp>StudyData</stp>
        <stp>Guppy2.L4^(EP)</stp>
        <stp>Bar</stp>
        <stp/>
        <stp>Close</stp>
        <stp>ADC</stp>
        <stp>-4</stp>
        <stp>All</stp>
        <stp/>
        <stp/>
        <stp>TRUE</stp>
        <stp>T</stp>
        <tr r="Q6" s="6"/>
      </tp>
      <tp>
        <v>4329.3</v>
        <stp/>
        <stp>StudyData</stp>
        <stp>Guppy2.L5^(EP)</stp>
        <stp>Bar</stp>
        <stp/>
        <stp>Close</stp>
        <stp>ADC</stp>
        <stp>-4</stp>
        <stp>All</stp>
        <stp/>
        <stp/>
        <stp>TRUE</stp>
        <stp>T</stp>
        <tr r="R6" s="6"/>
      </tp>
      <tp>
        <v>0.22978599999999999</v>
        <stp/>
        <stp>StudyData</stp>
        <stp>RVI.V2^(EP)</stp>
        <stp>Bar</stp>
        <stp/>
        <stp>Close</stp>
        <stp>ADC</stp>
        <stp>-48</stp>
        <stp>All</stp>
        <stp/>
        <stp/>
        <stp>TRUE</stp>
        <stp>T</stp>
        <tr r="I50" s="9"/>
      </tp>
      <tp>
        <v>4348.67</v>
        <stp/>
        <stp>StudyData</stp>
        <stp>Guppy2.L2^(EP)</stp>
        <stp>Bar</stp>
        <stp/>
        <stp>Close</stp>
        <stp>ADC</stp>
        <stp>-7</stp>
        <stp>All</stp>
        <stp/>
        <stp/>
        <stp>TRUE</stp>
        <stp>T</stp>
        <tr r="O9" s="6"/>
      </tp>
      <tp>
        <v>4336.8900000000003</v>
        <stp/>
        <stp>StudyData</stp>
        <stp>Guppy2.L3^(EP)</stp>
        <stp>Bar</stp>
        <stp/>
        <stp>Close</stp>
        <stp>ADC</stp>
        <stp>-7</stp>
        <stp>All</stp>
        <stp/>
        <stp/>
        <stp>TRUE</stp>
        <stp>T</stp>
        <tr r="P9" s="6"/>
      </tp>
      <tp>
        <v>4360.59</v>
        <stp/>
        <stp>StudyData</stp>
        <stp>Guppy2.L1^(EP)</stp>
        <stp>Bar</stp>
        <stp/>
        <stp>Close</stp>
        <stp>ADC</stp>
        <stp>-7</stp>
        <stp>All</stp>
        <stp/>
        <stp/>
        <stp>TRUE</stp>
        <stp>T</stp>
        <tr r="N9" s="6"/>
      </tp>
      <tp>
        <v>4290.3100000000004</v>
        <stp/>
        <stp>StudyData</stp>
        <stp>Guppy2.L6^(EP)</stp>
        <stp>Bar</stp>
        <stp/>
        <stp>Close</stp>
        <stp>ADC</stp>
        <stp>-7</stp>
        <stp>All</stp>
        <stp/>
        <stp/>
        <stp>TRUE</stp>
        <stp>T</stp>
        <tr r="S9" s="6"/>
      </tp>
      <tp>
        <v>4325.2</v>
        <stp/>
        <stp>StudyData</stp>
        <stp>Guppy2.L4^(EP)</stp>
        <stp>Bar</stp>
        <stp/>
        <stp>Close</stp>
        <stp>ADC</stp>
        <stp>-7</stp>
        <stp>All</stp>
        <stp/>
        <stp/>
        <stp>TRUE</stp>
        <stp>T</stp>
        <tr r="Q9" s="6"/>
      </tp>
      <tp>
        <v>4313.5600000000004</v>
        <stp/>
        <stp>StudyData</stp>
        <stp>Guppy2.L5^(EP)</stp>
        <stp>Bar</stp>
        <stp/>
        <stp>Close</stp>
        <stp>ADC</stp>
        <stp>-7</stp>
        <stp>All</stp>
        <stp/>
        <stp/>
        <stp>TRUE</stp>
        <stp>T</stp>
        <tr r="R9" s="6"/>
      </tp>
      <tp>
        <v>4353.78</v>
        <stp/>
        <stp>StudyData</stp>
        <stp>Guppy2.L2^(EP)</stp>
        <stp>Bar</stp>
        <stp/>
        <stp>Close</stp>
        <stp>ADC</stp>
        <stp>-6</stp>
        <stp>All</stp>
        <stp/>
        <stp/>
        <stp>TRUE</stp>
        <stp>T</stp>
        <tr r="O8" s="6"/>
      </tp>
      <tp>
        <v>4341.95</v>
        <stp/>
        <stp>StudyData</stp>
        <stp>Guppy2.L3^(EP)</stp>
        <stp>Bar</stp>
        <stp/>
        <stp>Close</stp>
        <stp>ADC</stp>
        <stp>-6</stp>
        <stp>All</stp>
        <stp/>
        <stp/>
        <stp>TRUE</stp>
        <stp>T</stp>
        <tr r="P8" s="6"/>
      </tp>
      <tp>
        <v>4365.75</v>
        <stp/>
        <stp>StudyData</stp>
        <stp>Guppy2.L1^(EP)</stp>
        <stp>Bar</stp>
        <stp/>
        <stp>Close</stp>
        <stp>ADC</stp>
        <stp>-6</stp>
        <stp>All</stp>
        <stp/>
        <stp/>
        <stp>TRUE</stp>
        <stp>T</stp>
        <tr r="N8" s="6"/>
      </tp>
      <tp>
        <v>4295.2299999999996</v>
        <stp/>
        <stp>StudyData</stp>
        <stp>Guppy2.L6^(EP)</stp>
        <stp>Bar</stp>
        <stp/>
        <stp>Close</stp>
        <stp>ADC</stp>
        <stp>-6</stp>
        <stp>All</stp>
        <stp/>
        <stp/>
        <stp>TRUE</stp>
        <stp>T</stp>
        <tr r="S8" s="6"/>
      </tp>
      <tp>
        <v>4330.21</v>
        <stp/>
        <stp>StudyData</stp>
        <stp>Guppy2.L4^(EP)</stp>
        <stp>Bar</stp>
        <stp/>
        <stp>Close</stp>
        <stp>ADC</stp>
        <stp>-6</stp>
        <stp>All</stp>
        <stp/>
        <stp/>
        <stp>TRUE</stp>
        <stp>T</stp>
        <tr r="Q8" s="6"/>
      </tp>
      <tp>
        <v>4318.53</v>
        <stp/>
        <stp>StudyData</stp>
        <stp>Guppy2.L5^(EP)</stp>
        <stp>Bar</stp>
        <stp/>
        <stp>Close</stp>
        <stp>ADC</stp>
        <stp>-6</stp>
        <stp>All</stp>
        <stp/>
        <stp/>
        <stp>TRUE</stp>
        <stp>T</stp>
        <tr r="R8" s="6"/>
      </tp>
      <tp>
        <v>4376.24</v>
        <stp/>
        <stp>StudyData</stp>
        <stp>Guppy2.L2^(EP)</stp>
        <stp>Bar</stp>
        <stp/>
        <stp>Close</stp>
        <stp>ADC</stp>
        <stp>-1</stp>
        <stp>All</stp>
        <stp/>
        <stp/>
        <stp>TRUE</stp>
        <stp>T</stp>
        <tr r="O3" s="6"/>
      </tp>
      <tp>
        <v>4364.6099999999997</v>
        <stp/>
        <stp>StudyData</stp>
        <stp>Guppy2.L3^(EP)</stp>
        <stp>Bar</stp>
        <stp/>
        <stp>Close</stp>
        <stp>ADC</stp>
        <stp>-1</stp>
        <stp>All</stp>
        <stp/>
        <stp/>
        <stp>TRUE</stp>
        <stp>T</stp>
        <tr r="P3" s="6"/>
      </tp>
      <tp>
        <v>4387.8999999999996</v>
        <stp/>
        <stp>StudyData</stp>
        <stp>Guppy2.L1^(EP)</stp>
        <stp>Bar</stp>
        <stp/>
        <stp>Close</stp>
        <stp>ADC</stp>
        <stp>-1</stp>
        <stp>All</stp>
        <stp/>
        <stp/>
        <stp>TRUE</stp>
        <stp>T</stp>
        <tr r="N3" s="6"/>
      </tp>
      <tp>
        <v>4318.21</v>
        <stp/>
        <stp>StudyData</stp>
        <stp>Guppy2.L6^(EP)</stp>
        <stp>Bar</stp>
        <stp/>
        <stp>Close</stp>
        <stp>ADC</stp>
        <stp>-1</stp>
        <stp>All</stp>
        <stp/>
        <stp/>
        <stp>TRUE</stp>
        <stp>T</stp>
        <tr r="S3" s="6"/>
      </tp>
      <tp>
        <v>4353</v>
        <stp/>
        <stp>StudyData</stp>
        <stp>Guppy2.L4^(EP)</stp>
        <stp>Bar</stp>
        <stp/>
        <stp>Close</stp>
        <stp>ADC</stp>
        <stp>-1</stp>
        <stp>All</stp>
        <stp/>
        <stp/>
        <stp>TRUE</stp>
        <stp>T</stp>
        <tr r="Q3" s="6"/>
      </tp>
      <tp>
        <v>4341.3999999999996</v>
        <stp/>
        <stp>StudyData</stp>
        <stp>Guppy2.L5^(EP)</stp>
        <stp>Bar</stp>
        <stp/>
        <stp>Close</stp>
        <stp>ADC</stp>
        <stp>-1</stp>
        <stp>All</stp>
        <stp/>
        <stp/>
        <stp>TRUE</stp>
        <stp>T</stp>
        <tr r="R3" s="6"/>
      </tp>
      <tp>
        <v>4371.1499999999996</v>
        <stp/>
        <stp>StudyData</stp>
        <stp>Guppy2.L2^(EP)</stp>
        <stp>Bar</stp>
        <stp/>
        <stp>Close</stp>
        <stp>ADC</stp>
        <stp>-3</stp>
        <stp>All</stp>
        <stp/>
        <stp/>
        <stp>TRUE</stp>
        <stp>T</stp>
        <tr r="O5" s="6"/>
      </tp>
      <tp>
        <v>4358.95</v>
        <stp/>
        <stp>StudyData</stp>
        <stp>Guppy2.L3^(EP)</stp>
        <stp>Bar</stp>
        <stp/>
        <stp>Close</stp>
        <stp>ADC</stp>
        <stp>-3</stp>
        <stp>All</stp>
        <stp/>
        <stp/>
        <stp>TRUE</stp>
        <stp>T</stp>
        <tr r="P5" s="6"/>
      </tp>
      <tp>
        <v>4383.58</v>
        <stp/>
        <stp>StudyData</stp>
        <stp>Guppy2.L1^(EP)</stp>
        <stp>Bar</stp>
        <stp/>
        <stp>Close</stp>
        <stp>ADC</stp>
        <stp>-3</stp>
        <stp>All</stp>
        <stp/>
        <stp/>
        <stp>TRUE</stp>
        <stp>T</stp>
        <tr r="N5" s="6"/>
      </tp>
      <tp>
        <v>4311.29</v>
        <stp/>
        <stp>StudyData</stp>
        <stp>Guppy2.L6^(EP)</stp>
        <stp>Bar</stp>
        <stp/>
        <stp>Close</stp>
        <stp>ADC</stp>
        <stp>-3</stp>
        <stp>All</stp>
        <stp/>
        <stp/>
        <stp>TRUE</stp>
        <stp>T</stp>
        <tr r="S5" s="6"/>
      </tp>
      <tp>
        <v>4346.91</v>
        <stp/>
        <stp>StudyData</stp>
        <stp>Guppy2.L4^(EP)</stp>
        <stp>Bar</stp>
        <stp/>
        <stp>Close</stp>
        <stp>ADC</stp>
        <stp>-3</stp>
        <stp>All</stp>
        <stp/>
        <stp/>
        <stp>TRUE</stp>
        <stp>T</stp>
        <tr r="Q5" s="6"/>
      </tp>
      <tp>
        <v>4334.9799999999996</v>
        <stp/>
        <stp>StudyData</stp>
        <stp>Guppy2.L5^(EP)</stp>
        <stp>Bar</stp>
        <stp/>
        <stp>Close</stp>
        <stp>ADC</stp>
        <stp>-3</stp>
        <stp>All</stp>
        <stp/>
        <stp/>
        <stp>TRUE</stp>
        <stp>T</stp>
        <tr r="R5" s="6"/>
      </tp>
      <tp>
        <v>4375.17</v>
        <stp/>
        <stp>StudyData</stp>
        <stp>Guppy2.L2^(EP)</stp>
        <stp>Bar</stp>
        <stp/>
        <stp>Close</stp>
        <stp>ADC</stp>
        <stp>-2</stp>
        <stp>All</stp>
        <stp/>
        <stp/>
        <stp>TRUE</stp>
        <stp>T</stp>
        <tr r="O4" s="6"/>
      </tp>
      <tp>
        <v>4363.07</v>
        <stp/>
        <stp>StudyData</stp>
        <stp>Guppy2.L3^(EP)</stp>
        <stp>Bar</stp>
        <stp/>
        <stp>Close</stp>
        <stp>ADC</stp>
        <stp>-2</stp>
        <stp>All</stp>
        <stp/>
        <stp/>
        <stp>TRUE</stp>
        <stp>T</stp>
        <tr r="P4" s="6"/>
      </tp>
      <tp>
        <v>4387.45</v>
        <stp/>
        <stp>StudyData</stp>
        <stp>Guppy2.L1^(EP)</stp>
        <stp>Bar</stp>
        <stp/>
        <stp>Close</stp>
        <stp>ADC</stp>
        <stp>-2</stp>
        <stp>All</stp>
        <stp/>
        <stp/>
        <stp>TRUE</stp>
        <stp>T</stp>
        <tr r="N4" s="6"/>
      </tp>
      <tp>
        <v>4315.62</v>
        <stp/>
        <stp>StudyData</stp>
        <stp>Guppy2.L6^(EP)</stp>
        <stp>Bar</stp>
        <stp/>
        <stp>Close</stp>
        <stp>ADC</stp>
        <stp>-2</stp>
        <stp>All</stp>
        <stp/>
        <stp/>
        <stp>TRUE</stp>
        <stp>T</stp>
        <tr r="S4" s="6"/>
      </tp>
      <tp>
        <v>4351.1099999999997</v>
        <stp/>
        <stp>StudyData</stp>
        <stp>Guppy2.L4^(EP)</stp>
        <stp>Bar</stp>
        <stp/>
        <stp>Close</stp>
        <stp>ADC</stp>
        <stp>-2</stp>
        <stp>All</stp>
        <stp/>
        <stp/>
        <stp>TRUE</stp>
        <stp>T</stp>
        <tr r="Q4" s="6"/>
      </tp>
      <tp>
        <v>4339.2299999999996</v>
        <stp/>
        <stp>StudyData</stp>
        <stp>Guppy2.L5^(EP)</stp>
        <stp>Bar</stp>
        <stp/>
        <stp>Close</stp>
        <stp>ADC</stp>
        <stp>-2</stp>
        <stp>All</stp>
        <stp/>
        <stp/>
        <stp>TRUE</stp>
        <stp>T</stp>
        <tr r="R4" s="6"/>
      </tp>
      <tp>
        <v>0.38235294120000002</v>
        <stp/>
        <stp>StudyData</stp>
        <stp>RVI.VI^(EP)</stp>
        <stp>Bar</stp>
        <stp/>
        <stp>Close</stp>
        <stp>ADC</stp>
        <stp>-48</stp>
        <stp>All</stp>
        <stp/>
        <stp/>
        <stp>TRUE</stp>
        <stp>T</stp>
        <tr r="H50" s="9"/>
      </tp>
      <tp>
        <v>0.375</v>
        <stp/>
        <stp>StudyData</stp>
        <stp>RVI.VI^(EP)</stp>
        <stp>Bar</stp>
        <stp/>
        <stp>Close</stp>
        <stp>ADC</stp>
        <stp>-49</stp>
        <stp>All</stp>
        <stp/>
        <stp/>
        <stp>TRUE</stp>
        <stp>T</stp>
        <tr r="H51" s="9"/>
      </tp>
      <tp>
        <v>0.76612903229999996</v>
        <stp/>
        <stp>StudyData</stp>
        <stp>RVI.VI^(EP)</stp>
        <stp>Bar</stp>
        <stp/>
        <stp>Close</stp>
        <stp>ADC</stp>
        <stp>-42</stp>
        <stp>All</stp>
        <stp/>
        <stp/>
        <stp>TRUE</stp>
        <stp>T</stp>
        <tr r="H44" s="9"/>
      </tp>
      <tp>
        <v>-0.78864353310000002</v>
        <stp/>
        <stp>StudyData</stp>
        <stp>RVI.VI^(EP)</stp>
        <stp>Bar</stp>
        <stp/>
        <stp>Close</stp>
        <stp>ADC</stp>
        <stp>-43</stp>
        <stp>All</stp>
        <stp/>
        <stp/>
        <stp>TRUE</stp>
        <stp>T</stp>
        <tr r="H45" s="9"/>
      </tp>
      <tp>
        <v>-0.33802816899999999</v>
        <stp/>
        <stp>StudyData</stp>
        <stp>RVI.VI^(EP)</stp>
        <stp>Bar</stp>
        <stp/>
        <stp>Close</stp>
        <stp>ADC</stp>
        <stp>-40</stp>
        <stp>All</stp>
        <stp/>
        <stp/>
        <stp>TRUE</stp>
        <stp>T</stp>
        <tr r="H42" s="9"/>
      </tp>
      <tp>
        <v>0.42767295599999999</v>
        <stp/>
        <stp>StudyData</stp>
        <stp>RVI.VI^(EP)</stp>
        <stp>Bar</stp>
        <stp/>
        <stp>Close</stp>
        <stp>ADC</stp>
        <stp>-41</stp>
        <stp>All</stp>
        <stp/>
        <stp/>
        <stp>TRUE</stp>
        <stp>T</stp>
        <tr r="H43" s="9"/>
      </tp>
      <tp>
        <v>-0.32500000000000001</v>
        <stp/>
        <stp>StudyData</stp>
        <stp>RVI.VI^(EP)</stp>
        <stp>Bar</stp>
        <stp/>
        <stp>Close</stp>
        <stp>ADC</stp>
        <stp>-46</stp>
        <stp>All</stp>
        <stp/>
        <stp/>
        <stp>TRUE</stp>
        <stp>T</stp>
        <tr r="H48" s="9"/>
      </tp>
      <tp>
        <v>0.30208333329999998</v>
        <stp/>
        <stp>StudyData</stp>
        <stp>RVI.VI^(EP)</stp>
        <stp>Bar</stp>
        <stp/>
        <stp>Close</stp>
        <stp>ADC</stp>
        <stp>-47</stp>
        <stp>All</stp>
        <stp/>
        <stp/>
        <stp>TRUE</stp>
        <stp>T</stp>
        <tr r="H49" s="9"/>
      </tp>
      <tp>
        <v>0.2012578616</v>
        <stp/>
        <stp>StudyData</stp>
        <stp>RVI.VI^(EP)</stp>
        <stp>Bar</stp>
        <stp/>
        <stp>Close</stp>
        <stp>ADC</stp>
        <stp>-44</stp>
        <stp>All</stp>
        <stp/>
        <stp/>
        <stp>TRUE</stp>
        <stp>T</stp>
        <tr r="H46" s="9"/>
      </tp>
      <tp>
        <v>-0.487804878</v>
        <stp/>
        <stp>StudyData</stp>
        <stp>RVI.VI^(EP)</stp>
        <stp>Bar</stp>
        <stp/>
        <stp>Close</stp>
        <stp>ADC</stp>
        <stp>-45</stp>
        <stp>All</stp>
        <stp/>
        <stp/>
        <stp>TRUE</stp>
        <stp>T</stp>
        <tr r="H47" s="9"/>
      </tp>
      <tp>
        <v>4092</v>
        <stp/>
        <stp>StudyData</stp>
        <stp>EP</stp>
        <stp>Bar</stp>
        <stp/>
        <stp>Low</stp>
        <stp>ADC</stp>
        <stp>-90</stp>
        <stp>All</stp>
        <stp/>
        <stp/>
        <stp>TRUE</stp>
        <stp>T</stp>
        <tr r="F92" s="5"/>
        <tr r="F92" s="3"/>
        <tr r="F92" s="4"/>
        <tr r="F92" s="6"/>
        <tr r="F92" s="7"/>
        <tr r="F92" s="8"/>
        <tr r="F92" s="2"/>
        <tr r="F92" s="9"/>
      </tp>
      <tp>
        <v>4095.25</v>
        <stp/>
        <stp>StudyData</stp>
        <stp>EP</stp>
        <stp>Bar</stp>
        <stp/>
        <stp>Low</stp>
        <stp>ADC</stp>
        <stp>-91</stp>
        <stp>All</stp>
        <stp/>
        <stp/>
        <stp>TRUE</stp>
        <stp>T</stp>
        <tr r="F93" s="3"/>
        <tr r="F93" s="5"/>
        <tr r="F93" s="6"/>
        <tr r="F93" s="4"/>
        <tr r="F93" s="2"/>
        <tr r="F93" s="8"/>
        <tr r="F93" s="7"/>
        <tr r="F93" s="9"/>
      </tp>
      <tp>
        <v>4071.75</v>
        <stp/>
        <stp>StudyData</stp>
        <stp>EP</stp>
        <stp>Bar</stp>
        <stp/>
        <stp>Low</stp>
        <stp>ADC</stp>
        <stp>-92</stp>
        <stp>All</stp>
        <stp/>
        <stp/>
        <stp>TRUE</stp>
        <stp>T</stp>
        <tr r="F94" s="3"/>
        <tr r="F94" s="5"/>
        <tr r="F94" s="6"/>
        <tr r="F94" s="4"/>
        <tr r="F94" s="8"/>
        <tr r="F94" s="7"/>
        <tr r="F94" s="2"/>
        <tr r="F94" s="9"/>
      </tp>
      <tp>
        <v>4063.25</v>
        <stp/>
        <stp>StudyData</stp>
        <stp>EP</stp>
        <stp>Bar</stp>
        <stp/>
        <stp>Low</stp>
        <stp>ADC</stp>
        <stp>-93</stp>
        <stp>All</stp>
        <stp/>
        <stp/>
        <stp>TRUE</stp>
        <stp>T</stp>
        <tr r="F95" s="3"/>
        <tr r="F95" s="5"/>
        <tr r="F95" s="6"/>
        <tr r="F95" s="2"/>
        <tr r="F95" s="4"/>
        <tr r="F95" s="7"/>
        <tr r="F95" s="8"/>
        <tr r="F95" s="9"/>
      </tp>
      <tp>
        <v>4047.25</v>
        <stp/>
        <stp>StudyData</stp>
        <stp>EP</stp>
        <stp>Bar</stp>
        <stp/>
        <stp>Low</stp>
        <stp>ADC</stp>
        <stp>-94</stp>
        <stp>All</stp>
        <stp/>
        <stp/>
        <stp>TRUE</stp>
        <stp>T</stp>
        <tr r="F96" s="5"/>
        <tr r="F96" s="3"/>
        <tr r="F96" s="6"/>
        <tr r="F96" s="4"/>
        <tr r="F96" s="2"/>
        <tr r="F96" s="8"/>
        <tr r="F96" s="7"/>
        <tr r="F96" s="9"/>
      </tp>
      <tp>
        <v>4043</v>
        <stp/>
        <stp>StudyData</stp>
        <stp>EP</stp>
        <stp>Bar</stp>
        <stp/>
        <stp>Low</stp>
        <stp>ADC</stp>
        <stp>-95</stp>
        <stp>All</stp>
        <stp/>
        <stp/>
        <stp>TRUE</stp>
        <stp>T</stp>
        <tr r="F97" s="3"/>
        <tr r="F97" s="5"/>
        <tr r="F97" s="6"/>
        <tr r="F97" s="4"/>
        <tr r="F97" s="7"/>
        <tr r="F97" s="8"/>
        <tr r="F97" s="2"/>
        <tr r="F97" s="9"/>
      </tp>
      <tp>
        <v>4011.75</v>
        <stp/>
        <stp>StudyData</stp>
        <stp>EP</stp>
        <stp>Bar</stp>
        <stp/>
        <stp>Low</stp>
        <stp>ADC</stp>
        <stp>-96</stp>
        <stp>All</stp>
        <stp/>
        <stp/>
        <stp>TRUE</stp>
        <stp>T</stp>
        <tr r="F98" s="3"/>
        <tr r="F98" s="5"/>
        <tr r="F98" s="6"/>
        <tr r="F98" s="4"/>
        <tr r="F98" s="2"/>
        <tr r="F98" s="8"/>
        <tr r="F98" s="7"/>
        <tr r="F98" s="9"/>
      </tp>
      <tp>
        <v>4000.75</v>
        <stp/>
        <stp>StudyData</stp>
        <stp>EP</stp>
        <stp>Bar</stp>
        <stp/>
        <stp>Low</stp>
        <stp>ADC</stp>
        <stp>-97</stp>
        <stp>All</stp>
        <stp/>
        <stp/>
        <stp>TRUE</stp>
        <stp>T</stp>
        <tr r="F99" s="3"/>
        <tr r="F99" s="5"/>
        <tr r="F99" s="6"/>
        <tr r="F99" s="4"/>
        <tr r="F99" s="7"/>
        <tr r="F99" s="8"/>
        <tr r="F99" s="2"/>
        <tr r="F99" s="9"/>
      </tp>
      <tp>
        <v>3955.25</v>
        <stp/>
        <stp>StudyData</stp>
        <stp>EP</stp>
        <stp>Bar</stp>
        <stp/>
        <stp>Low</stp>
        <stp>ADC</stp>
        <stp>-98</stp>
        <stp>All</stp>
        <stp/>
        <stp/>
        <stp>TRUE</stp>
        <stp>T</stp>
        <tr r="F100" s="5"/>
        <tr r="F100" s="3"/>
        <tr r="F100" s="4"/>
        <tr r="F100" s="6"/>
        <tr r="F100" s="2"/>
        <tr r="F100" s="7"/>
        <tr r="F100" s="8"/>
        <tr r="F100" s="9"/>
      </tp>
      <tp>
        <v>3932.25</v>
        <stp/>
        <stp>StudyData</stp>
        <stp>EP</stp>
        <stp>Bar</stp>
        <stp/>
        <stp>Low</stp>
        <stp>ADC</stp>
        <stp>-99</stp>
        <stp>All</stp>
        <stp/>
        <stp/>
        <stp>TRUE</stp>
        <stp>T</stp>
        <tr r="F101" s="3"/>
        <tr r="F101" s="5"/>
        <tr r="F101" s="4"/>
        <tr r="F101" s="6"/>
        <tr r="F101" s="7"/>
        <tr r="F101" s="2"/>
        <tr r="F101" s="8"/>
        <tr r="F101" s="9"/>
      </tp>
      <tp>
        <v>-8.6698899999999995E-2</v>
        <stp/>
        <stp>StudyData</stp>
        <stp>RVI.V2^(EP)</stp>
        <stp>Bar</stp>
        <stp/>
        <stp>Close</stp>
        <stp>ADC</stp>
        <stp>-71</stp>
        <stp>All</stp>
        <stp/>
        <stp/>
        <stp>TRUE</stp>
        <stp>T</stp>
        <tr r="I73" s="9"/>
      </tp>
      <tp>
        <v>-0.22989399999999999</v>
        <stp/>
        <stp>StudyData</stp>
        <stp>RVI.V2^(EP)</stp>
        <stp>Bar</stp>
        <stp/>
        <stp>Close</stp>
        <stp>ADC</stp>
        <stp>-70</stp>
        <stp>All</stp>
        <stp/>
        <stp/>
        <stp>TRUE</stp>
        <stp>T</stp>
        <tr r="I72" s="9"/>
      </tp>
      <tp>
        <v>0.27367999999999998</v>
        <stp/>
        <stp>StudyData</stp>
        <stp>RVI.V2^(EP)</stp>
        <stp>Bar</stp>
        <stp/>
        <stp>Close</stp>
        <stp>ADC</stp>
        <stp>-73</stp>
        <stp>All</stp>
        <stp/>
        <stp/>
        <stp>TRUE</stp>
        <stp>T</stp>
        <tr r="I75" s="9"/>
      </tp>
      <tp>
        <v>0.47943200000000002</v>
        <stp/>
        <stp>StudyData</stp>
        <stp>RVI.V2^(EP)</stp>
        <stp>Bar</stp>
        <stp/>
        <stp>Close</stp>
        <stp>ADC</stp>
        <stp>-72</stp>
        <stp>All</stp>
        <stp/>
        <stp/>
        <stp>TRUE</stp>
        <stp>T</stp>
        <tr r="I74" s="9"/>
      </tp>
      <tp>
        <v>-0.22119800000000001</v>
        <stp/>
        <stp>StudyData</stp>
        <stp>RVI.V2^(EP)</stp>
        <stp>Bar</stp>
        <stp/>
        <stp>Close</stp>
        <stp>ADC</stp>
        <stp>-75</stp>
        <stp>All</stp>
        <stp/>
        <stp/>
        <stp>TRUE</stp>
        <stp>T</stp>
        <tr r="I77" s="9"/>
      </tp>
      <tp>
        <v>-7.81916E-2</v>
        <stp/>
        <stp>StudyData</stp>
        <stp>RVI.V2^(EP)</stp>
        <stp>Bar</stp>
        <stp/>
        <stp>Close</stp>
        <stp>ADC</stp>
        <stp>-74</stp>
        <stp>All</stp>
        <stp/>
        <stp/>
        <stp>TRUE</stp>
        <stp>T</stp>
        <tr r="I76" s="9"/>
      </tp>
      <tp>
        <v>-0.28246599999999999</v>
        <stp/>
        <stp>StudyData</stp>
        <stp>RVI.V2^(EP)</stp>
        <stp>Bar</stp>
        <stp/>
        <stp>Close</stp>
        <stp>ADC</stp>
        <stp>-77</stp>
        <stp>All</stp>
        <stp/>
        <stp/>
        <stp>TRUE</stp>
        <stp>T</stp>
        <tr r="I79" s="9"/>
      </tp>
      <tp>
        <v>-4.2396000000000003E-2</v>
        <stp/>
        <stp>StudyData</stp>
        <stp>RVI.V2^(EP)</stp>
        <stp>Bar</stp>
        <stp/>
        <stp>Close</stp>
        <stp>ADC</stp>
        <stp>-76</stp>
        <stp>All</stp>
        <stp/>
        <stp/>
        <stp>TRUE</stp>
        <stp>T</stp>
        <tr r="I78" s="9"/>
      </tp>
      <tp>
        <v>-3.3065700000000003E-2</v>
        <stp/>
        <stp>StudyData</stp>
        <stp>RVI.V2^(EP)</stp>
        <stp>Bar</stp>
        <stp/>
        <stp>Close</stp>
        <stp>ADC</stp>
        <stp>-79</stp>
        <stp>All</stp>
        <stp/>
        <stp/>
        <stp>TRUE</stp>
        <stp>T</stp>
        <tr r="I81" s="9"/>
      </tp>
      <tp>
        <v>0.20149</v>
        <stp/>
        <stp>StudyData</stp>
        <stp>RVI.V2^(EP)</stp>
        <stp>Bar</stp>
        <stp/>
        <stp>Close</stp>
        <stp>ADC</stp>
        <stp>-78</stp>
        <stp>All</stp>
        <stp/>
        <stp/>
        <stp>TRUE</stp>
        <stp>T</stp>
        <tr r="I80" s="9"/>
      </tp>
      <tp>
        <v>0.43604651160000002</v>
        <stp/>
        <stp>StudyData</stp>
        <stp>RVI.VI^(EP)</stp>
        <stp>Bar</stp>
        <stp/>
        <stp>Close</stp>
        <stp>ADC</stp>
        <stp>-78</stp>
        <stp>All</stp>
        <stp/>
        <stp/>
        <stp>TRUE</stp>
        <stp>T</stp>
        <tr r="H80" s="9"/>
      </tp>
      <tp>
        <v>-0.1904761905</v>
        <stp/>
        <stp>StudyData</stp>
        <stp>RVI.VI^(EP)</stp>
        <stp>Bar</stp>
        <stp/>
        <stp>Close</stp>
        <stp>ADC</stp>
        <stp>-79</stp>
        <stp>All</stp>
        <stp/>
        <stp/>
        <stp>TRUE</stp>
        <stp>T</stp>
        <tr r="H81" s="9"/>
      </tp>
      <tp t="b">
        <v>0</v>
        <stp/>
        <stp>StudyData</stp>
        <stp>SupPARA^.FirstShort.EntryStop(EP)</stp>
        <stp>Bar</stp>
        <stp/>
        <stp>Close</stp>
        <stp>D</stp>
        <stp>0</stp>
        <stp>all</stp>
        <stp/>
        <stp/>
        <stp>True</stp>
        <tr r="G11" s="10"/>
        <tr r="G11" s="10"/>
      </tp>
      <tp>
        <v>0.68518518520000005</v>
        <stp/>
        <stp>StudyData</stp>
        <stp>RVI.VI^(EP)</stp>
        <stp>Bar</stp>
        <stp/>
        <stp>Close</stp>
        <stp>ADC</stp>
        <stp>-72</stp>
        <stp>All</stp>
        <stp/>
        <stp/>
        <stp>TRUE</stp>
        <stp>T</stp>
        <tr r="H74" s="9"/>
      </tp>
      <tp>
        <v>0.62555066079999999</v>
        <stp/>
        <stp>StudyData</stp>
        <stp>RVI.VI^(EP)</stp>
        <stp>Bar</stp>
        <stp/>
        <stp>Close</stp>
        <stp>ADC</stp>
        <stp>-73</stp>
        <stp>All</stp>
        <stp/>
        <stp/>
        <stp>TRUE</stp>
        <stp>T</stp>
        <tr r="H75" s="9"/>
      </tp>
      <tp>
        <v>-0.37308868499999998</v>
        <stp/>
        <stp>StudyData</stp>
        <stp>RVI.VI^(EP)</stp>
        <stp>Bar</stp>
        <stp/>
        <stp>Close</stp>
        <stp>ADC</stp>
        <stp>-70</stp>
        <stp>All</stp>
        <stp/>
        <stp/>
        <stp>TRUE</stp>
        <stp>T</stp>
        <tr r="H72" s="9"/>
      </tp>
      <tp>
        <v>-0.65283018869999998</v>
        <stp/>
        <stp>StudyData</stp>
        <stp>RVI.VI^(EP)</stp>
        <stp>Bar</stp>
        <stp/>
        <stp>Close</stp>
        <stp>ADC</stp>
        <stp>-71</stp>
        <stp>All</stp>
        <stp/>
        <stp/>
        <stp>TRUE</stp>
        <stp>T</stp>
        <tr r="H73" s="9"/>
      </tp>
      <tp>
        <v>0.19767441860000001</v>
        <stp/>
        <stp>StudyData</stp>
        <stp>RVI.VI^(EP)</stp>
        <stp>Bar</stp>
        <stp/>
        <stp>Close</stp>
        <stp>ADC</stp>
        <stp>-76</stp>
        <stp>All</stp>
        <stp/>
        <stp/>
        <stp>TRUE</stp>
        <stp>T</stp>
        <tr r="H78" s="9"/>
      </tp>
      <tp>
        <v>-0.76642335770000003</v>
        <stp/>
        <stp>StudyData</stp>
        <stp>RVI.VI^(EP)</stp>
        <stp>Bar</stp>
        <stp/>
        <stp>Close</stp>
        <stp>ADC</stp>
        <stp>-77</stp>
        <stp>All</stp>
        <stp/>
        <stp/>
        <stp>TRUE</stp>
        <stp>T</stp>
        <tr r="H79" s="9"/>
      </tp>
      <tp>
        <v>6.4814814799999995E-2</v>
        <stp/>
        <stp>StudyData</stp>
        <stp>RVI.VI^(EP)</stp>
        <stp>Bar</stp>
        <stp/>
        <stp>Close</stp>
        <stp>ADC</stp>
        <stp>-74</stp>
        <stp>All</stp>
        <stp/>
        <stp/>
        <stp>TRUE</stp>
        <stp>T</stp>
        <tr r="H76" s="9"/>
      </tp>
      <tp>
        <v>-0.4</v>
        <stp/>
        <stp>StudyData</stp>
        <stp>RVI.VI^(EP)</stp>
        <stp>Bar</stp>
        <stp/>
        <stp>Close</stp>
        <stp>ADC</stp>
        <stp>-75</stp>
        <stp>All</stp>
        <stp/>
        <stp/>
        <stp>TRUE</stp>
        <stp>T</stp>
        <tr r="H77" s="9"/>
      </tp>
      <tp>
        <v>0.37814900000000001</v>
        <stp/>
        <stp>StudyData</stp>
        <stp>RVI.V2^(EP)</stp>
        <stp>Bar</stp>
        <stp/>
        <stp>Close</stp>
        <stp>ADC</stp>
        <stp>-61</stp>
        <stp>All</stp>
        <stp/>
        <stp/>
        <stp>TRUE</stp>
        <stp>T</stp>
        <tr r="I63" s="9"/>
      </tp>
      <tp>
        <v>-1.6149299999999998E-2</v>
        <stp/>
        <stp>StudyData</stp>
        <stp>RVI.V2^(EP)</stp>
        <stp>Bar</stp>
        <stp/>
        <stp>Close</stp>
        <stp>ADC</stp>
        <stp>-60</stp>
        <stp>All</stp>
        <stp/>
        <stp/>
        <stp>TRUE</stp>
        <stp>T</stp>
        <tr r="I62" s="9"/>
      </tp>
      <tp>
        <v>0.206843</v>
        <stp/>
        <stp>StudyData</stp>
        <stp>RVI.V2^(EP)</stp>
        <stp>Bar</stp>
        <stp/>
        <stp>Close</stp>
        <stp>ADC</stp>
        <stp>-63</stp>
        <stp>All</stp>
        <stp/>
        <stp/>
        <stp>TRUE</stp>
        <stp>T</stp>
        <tr r="I65" s="9"/>
      </tp>
      <tp>
        <v>9.3553200000000003E-2</v>
        <stp/>
        <stp>StudyData</stp>
        <stp>RVI.V2^(EP)</stp>
        <stp>Bar</stp>
        <stp/>
        <stp>Close</stp>
        <stp>ADC</stp>
        <stp>-62</stp>
        <stp>All</stp>
        <stp/>
        <stp/>
        <stp>TRUE</stp>
        <stp>T</stp>
        <tr r="I64" s="9"/>
      </tp>
      <tp>
        <v>-0.232935</v>
        <stp/>
        <stp>StudyData</stp>
        <stp>RVI.V2^(EP)</stp>
        <stp>Bar</stp>
        <stp/>
        <stp>Close</stp>
        <stp>ADC</stp>
        <stp>-65</stp>
        <stp>All</stp>
        <stp/>
        <stp/>
        <stp>TRUE</stp>
        <stp>T</stp>
        <tr r="I67" s="9"/>
      </tp>
      <tp>
        <v>-0.13498599999999999</v>
        <stp/>
        <stp>StudyData</stp>
        <stp>RVI.V2^(EP)</stp>
        <stp>Bar</stp>
        <stp/>
        <stp>Close</stp>
        <stp>ADC</stp>
        <stp>-64</stp>
        <stp>All</stp>
        <stp/>
        <stp/>
        <stp>TRUE</stp>
        <stp>T</stp>
        <tr r="I66" s="9"/>
      </tp>
      <tp>
        <v>0.39335599999999998</v>
        <stp/>
        <stp>StudyData</stp>
        <stp>RVI.V2^(EP)</stp>
        <stp>Bar</stp>
        <stp/>
        <stp>Close</stp>
        <stp>ADC</stp>
        <stp>-67</stp>
        <stp>All</stp>
        <stp/>
        <stp/>
        <stp>TRUE</stp>
        <stp>T</stp>
        <tr r="I69" s="9"/>
      </tp>
      <tp>
        <v>6.3542000000000001E-2</v>
        <stp/>
        <stp>StudyData</stp>
        <stp>RVI.V2^(EP)</stp>
        <stp>Bar</stp>
        <stp/>
        <stp>Close</stp>
        <stp>ADC</stp>
        <stp>-66</stp>
        <stp>All</stp>
        <stp/>
        <stp/>
        <stp>TRUE</stp>
        <stp>T</stp>
        <tr r="I68" s="9"/>
      </tp>
      <tp>
        <v>-0.52323799999999998</v>
        <stp/>
        <stp>StudyData</stp>
        <stp>RVI.V2^(EP)</stp>
        <stp>Bar</stp>
        <stp/>
        <stp>Close</stp>
        <stp>ADC</stp>
        <stp>-69</stp>
        <stp>All</stp>
        <stp/>
        <stp/>
        <stp>TRUE</stp>
        <stp>T</stp>
        <tr r="I71" s="9"/>
      </tp>
      <tp>
        <v>1.2739800000000001E-2</v>
        <stp/>
        <stp>StudyData</stp>
        <stp>RVI.V2^(EP)</stp>
        <stp>Bar</stp>
        <stp/>
        <stp>Close</stp>
        <stp>ADC</stp>
        <stp>-68</stp>
        <stp>All</stp>
        <stp/>
        <stp/>
        <stp>TRUE</stp>
        <stp>T</stp>
        <tr r="I70" s="9"/>
      </tp>
      <tp>
        <v>0.54871794870000001</v>
        <stp/>
        <stp>StudyData</stp>
        <stp>RVI.VI^(EP)</stp>
        <stp>Bar</stp>
        <stp/>
        <stp>Close</stp>
        <stp>ADC</stp>
        <stp>-68</stp>
        <stp>All</stp>
        <stp/>
        <stp/>
        <stp>TRUE</stp>
        <stp>T</stp>
        <tr r="H70" s="9"/>
      </tp>
      <tp>
        <v>-0.81658291459999999</v>
        <stp/>
        <stp>StudyData</stp>
        <stp>RVI.VI^(EP)</stp>
        <stp>Bar</stp>
        <stp/>
        <stp>Close</stp>
        <stp>ADC</stp>
        <stp>-69</stp>
        <stp>All</stp>
        <stp/>
        <stp/>
        <stp>TRUE</stp>
        <stp>T</stp>
        <tr r="H71" s="9"/>
      </tp>
      <tp>
        <v>-1.9736842099999999E-2</v>
        <stp/>
        <stp>StudyData</stp>
        <stp>RVI.VI^(EP)</stp>
        <stp>Bar</stp>
        <stp/>
        <stp>Close</stp>
        <stp>ADC</stp>
        <stp>-62</stp>
        <stp>All</stp>
        <stp/>
        <stp/>
        <stp>TRUE</stp>
        <stp>T</stp>
        <tr r="H64" s="9"/>
      </tp>
      <tp>
        <v>0.54867256639999995</v>
        <stp/>
        <stp>StudyData</stp>
        <stp>RVI.VI^(EP)</stp>
        <stp>Bar</stp>
        <stp/>
        <stp>Close</stp>
        <stp>ADC</stp>
        <stp>-63</stp>
        <stp>All</stp>
        <stp/>
        <stp/>
        <stp>TRUE</stp>
        <stp>T</stp>
        <tr r="H65" s="9"/>
      </tp>
      <tp>
        <v>-0.41044776119999998</v>
        <stp/>
        <stp>StudyData</stp>
        <stp>RVI.VI^(EP)</stp>
        <stp>Bar</stp>
        <stp/>
        <stp>Close</stp>
        <stp>ADC</stp>
        <stp>-60</stp>
        <stp>All</stp>
        <stp/>
        <stp/>
        <stp>TRUE</stp>
        <stp>T</stp>
        <tr r="H62" s="9"/>
      </tp>
      <tp>
        <v>0.66274509800000003</v>
        <stp/>
        <stp>StudyData</stp>
        <stp>RVI.VI^(EP)</stp>
        <stp>Bar</stp>
        <stp/>
        <stp>Close</stp>
        <stp>ADC</stp>
        <stp>-61</stp>
        <stp>All</stp>
        <stp/>
        <stp/>
        <stp>TRUE</stp>
        <stp>T</stp>
        <tr r="H63" s="9"/>
      </tp>
      <tp>
        <v>-0.26627218930000002</v>
        <stp/>
        <stp>StudyData</stp>
        <stp>RVI.VI^(EP)</stp>
        <stp>Bar</stp>
        <stp/>
        <stp>Close</stp>
        <stp>ADC</stp>
        <stp>-66</stp>
        <stp>All</stp>
        <stp/>
        <stp/>
        <stp>TRUE</stp>
        <stp>T</stp>
        <tr r="H68" s="9"/>
      </tp>
      <tp>
        <v>0.77397260270000001</v>
        <stp/>
        <stp>StudyData</stp>
        <stp>RVI.VI^(EP)</stp>
        <stp>Bar</stp>
        <stp/>
        <stp>Close</stp>
        <stp>ADC</stp>
        <stp>-67</stp>
        <stp>All</stp>
        <stp/>
        <stp/>
        <stp>TRUE</stp>
        <stp>T</stp>
        <tr r="H69" s="9"/>
      </tp>
      <tp>
        <v>-3.7037037000000002E-2</v>
        <stp/>
        <stp>StudyData</stp>
        <stp>RVI.VI^(EP)</stp>
        <stp>Bar</stp>
        <stp/>
        <stp>Close</stp>
        <stp>ADC</stp>
        <stp>-64</stp>
        <stp>All</stp>
        <stp/>
        <stp/>
        <stp>TRUE</stp>
        <stp>T</stp>
        <tr r="H66" s="9"/>
      </tp>
      <tp>
        <v>-0.52941176469999995</v>
        <stp/>
        <stp>StudyData</stp>
        <stp>RVI.VI^(EP)</stp>
        <stp>Bar</stp>
        <stp/>
        <stp>Close</stp>
        <stp>ADC</stp>
        <stp>-65</stp>
        <stp>All</stp>
        <stp/>
        <stp/>
        <stp>TRUE</stp>
        <stp>T</stp>
        <tr r="H67" s="9"/>
      </tp>
      <tp>
        <v>0.36962899999999999</v>
        <stp/>
        <stp>StudyData</stp>
        <stp>RVI.V2^(EP)</stp>
        <stp>Bar</stp>
        <stp/>
        <stp>Close</stp>
        <stp>ADC</stp>
        <stp>-91</stp>
        <stp>All</stp>
        <stp/>
        <stp/>
        <stp>TRUE</stp>
        <stp>T</stp>
        <tr r="I93" s="9"/>
      </tp>
      <tp>
        <v>0.31468499999999999</v>
        <stp/>
        <stp>StudyData</stp>
        <stp>RVI.V2^(EP)</stp>
        <stp>Bar</stp>
        <stp/>
        <stp>Close</stp>
        <stp>ADC</stp>
        <stp>-90</stp>
        <stp>All</stp>
        <stp/>
        <stp/>
        <stp>TRUE</stp>
        <stp>T</stp>
        <tr r="I92" s="9"/>
      </tp>
      <tp>
        <v>0.34765200000000002</v>
        <stp/>
        <stp>StudyData</stp>
        <stp>RVI.V2^(EP)</stp>
        <stp>Bar</stp>
        <stp/>
        <stp>Close</stp>
        <stp>ADC</stp>
        <stp>-93</stp>
        <stp>All</stp>
        <stp/>
        <stp/>
        <stp>TRUE</stp>
        <stp>T</stp>
        <tr r="I95" s="9"/>
      </tp>
      <tp>
        <v>0.43925799999999998</v>
        <stp/>
        <stp>StudyData</stp>
        <stp>RVI.V2^(EP)</stp>
        <stp>Bar</stp>
        <stp/>
        <stp>Close</stp>
        <stp>ADC</stp>
        <stp>-92</stp>
        <stp>All</stp>
        <stp/>
        <stp/>
        <stp>TRUE</stp>
        <stp>T</stp>
        <tr r="I94" s="9"/>
      </tp>
      <tp>
        <v>9.8097500000000004E-2</v>
        <stp/>
        <stp>StudyData</stp>
        <stp>RVI.V2^(EP)</stp>
        <stp>Bar</stp>
        <stp/>
        <stp>Close</stp>
        <stp>ADC</stp>
        <stp>-95</stp>
        <stp>All</stp>
        <stp/>
        <stp/>
        <stp>TRUE</stp>
        <stp>T</stp>
        <tr r="I97" s="9"/>
      </tp>
      <tp>
        <v>0.127996</v>
        <stp/>
        <stp>StudyData</stp>
        <stp>RVI.V2^(EP)</stp>
        <stp>Bar</stp>
        <stp/>
        <stp>Close</stp>
        <stp>ADC</stp>
        <stp>-94</stp>
        <stp>All</stp>
        <stp/>
        <stp/>
        <stp>TRUE</stp>
        <stp>T</stp>
        <tr r="I96" s="9"/>
      </tp>
      <tp>
        <v>0.16096099999999999</v>
        <stp/>
        <stp>StudyData</stp>
        <stp>RVI.V2^(EP)</stp>
        <stp>Bar</stp>
        <stp/>
        <stp>Close</stp>
        <stp>ADC</stp>
        <stp>-97</stp>
        <stp>All</stp>
        <stp/>
        <stp/>
        <stp>TRUE</stp>
        <stp>T</stp>
        <tr r="I99" s="9"/>
      </tp>
      <tp>
        <v>0.43830000000000002</v>
        <stp/>
        <stp>StudyData</stp>
        <stp>RVI.V2^(EP)</stp>
        <stp>Bar</stp>
        <stp/>
        <stp>Close</stp>
        <stp>ADC</stp>
        <stp>-96</stp>
        <stp>All</stp>
        <stp/>
        <stp/>
        <stp>TRUE</stp>
        <stp>T</stp>
        <tr r="I98" s="9"/>
      </tp>
      <tp>
        <v>0.127832</v>
        <stp/>
        <stp>StudyData</stp>
        <stp>RVI.V2^(EP)</stp>
        <stp>Bar</stp>
        <stp/>
        <stp>Close</stp>
        <stp>ADC</stp>
        <stp>-99</stp>
        <stp>All</stp>
        <stp/>
        <stp/>
        <stp>TRUE</stp>
        <stp>T</stp>
        <tr r="I101" s="9"/>
      </tp>
      <tp>
        <v>0.48263499999999998</v>
        <stp/>
        <stp>StudyData</stp>
        <stp>RVI.V2^(EP)</stp>
        <stp>Bar</stp>
        <stp/>
        <stp>Close</stp>
        <stp>ADC</stp>
        <stp>-98</stp>
        <stp>All</stp>
        <stp/>
        <stp/>
        <stp>TRUE</stp>
        <stp>T</stp>
        <tr r="I100" s="9"/>
      </tp>
      <tp>
        <v>0.83743842359999998</v>
        <stp/>
        <stp>StudyData</stp>
        <stp>RVI.VI^(EP)</stp>
        <stp>Bar</stp>
        <stp/>
        <stp>Close</stp>
        <stp>ADC</stp>
        <stp>-98</stp>
        <stp>All</stp>
        <stp/>
        <stp/>
        <stp>TRUE</stp>
        <stp>T</stp>
        <tr r="H100" s="9"/>
      </tp>
      <tp>
        <v>0.42603550299999998</v>
        <stp/>
        <stp>StudyData</stp>
        <stp>RVI.VI^(EP)</stp>
        <stp>Bar</stp>
        <stp/>
        <stp>Close</stp>
        <stp>ADC</stp>
        <stp>-99</stp>
        <stp>All</stp>
        <stp/>
        <stp/>
        <stp>TRUE</stp>
        <stp>T</stp>
        <tr r="H101" s="9"/>
      </tp>
      <tp>
        <v>0.53086419750000002</v>
        <stp/>
        <stp>StudyData</stp>
        <stp>RVI.VI^(EP)</stp>
        <stp>Bar</stp>
        <stp/>
        <stp>Close</stp>
        <stp>ADC</stp>
        <stp>-92</stp>
        <stp>All</stp>
        <stp/>
        <stp/>
        <stp>TRUE</stp>
        <stp>T</stp>
        <tr r="H94" s="9"/>
      </tp>
      <tp>
        <v>0.5673076923</v>
        <stp/>
        <stp>StudyData</stp>
        <stp>RVI.VI^(EP)</stp>
        <stp>Bar</stp>
        <stp/>
        <stp>Close</stp>
        <stp>ADC</stp>
        <stp>-93</stp>
        <stp>All</stp>
        <stp/>
        <stp/>
        <stp>TRUE</stp>
        <stp>T</stp>
        <tr r="H95" s="9"/>
      </tp>
      <tp>
        <v>0.25974025969999998</v>
        <stp/>
        <stp>StudyData</stp>
        <stp>RVI.VI^(EP)</stp>
        <stp>Bar</stp>
        <stp/>
        <stp>Close</stp>
        <stp>ADC</stp>
        <stp>-90</stp>
        <stp>All</stp>
        <stp/>
        <stp/>
        <stp>TRUE</stp>
        <stp>T</stp>
        <tr r="H92" s="9"/>
      </tp>
      <tp>
        <v>0.3</v>
        <stp/>
        <stp>StudyData</stp>
        <stp>RVI.VI^(EP)</stp>
        <stp>Bar</stp>
        <stp/>
        <stp>Close</stp>
        <stp>ADC</stp>
        <stp>-91</stp>
        <stp>All</stp>
        <stp/>
        <stp/>
        <stp>TRUE</stp>
        <stp>T</stp>
        <tr r="H93" s="9"/>
      </tp>
      <tp>
        <v>0.71563981040000002</v>
        <stp/>
        <stp>StudyData</stp>
        <stp>RVI.VI^(EP)</stp>
        <stp>Bar</stp>
        <stp/>
        <stp>Close</stp>
        <stp>ADC</stp>
        <stp>-96</stp>
        <stp>All</stp>
        <stp/>
        <stp/>
        <stp>TRUE</stp>
        <stp>T</stp>
        <tr r="H98" s="9"/>
      </tp>
      <tp>
        <v>-0.16071428569999999</v>
        <stp/>
        <stp>StudyData</stp>
        <stp>RVI.VI^(EP)</stp>
        <stp>Bar</stp>
        <stp/>
        <stp>Close</stp>
        <stp>ADC</stp>
        <stp>-97</stp>
        <stp>All</stp>
        <stp/>
        <stp/>
        <stp>TRUE</stp>
        <stp>T</stp>
        <tr r="H99" s="9"/>
      </tp>
      <tp>
        <v>0.15789473679999999</v>
        <stp/>
        <stp>StudyData</stp>
        <stp>RVI.VI^(EP)</stp>
        <stp>Bar</stp>
        <stp/>
        <stp>Close</stp>
        <stp>ADC</stp>
        <stp>-94</stp>
        <stp>All</stp>
        <stp/>
        <stp/>
        <stp>TRUE</stp>
        <stp>T</stp>
        <tr r="H96" s="9"/>
      </tp>
      <tp>
        <v>-0.2421052632</v>
        <stp/>
        <stp>StudyData</stp>
        <stp>RVI.VI^(EP)</stp>
        <stp>Bar</stp>
        <stp/>
        <stp>Close</stp>
        <stp>ADC</stp>
        <stp>-95</stp>
        <stp>All</stp>
        <stp/>
        <stp/>
        <stp>TRUE</stp>
        <stp>T</stp>
        <tr r="H97" s="9"/>
      </tp>
      <tp>
        <v>4230.5</v>
        <stp/>
        <stp>StudyData</stp>
        <stp>EP</stp>
        <stp>Bar</stp>
        <stp/>
        <stp>Low</stp>
        <stp>ADC</stp>
        <stp>-40</stp>
        <stp>All</stp>
        <stp/>
        <stp/>
        <stp>TRUE</stp>
        <stp>T</stp>
        <tr r="F42" s="5"/>
        <tr r="F42" s="3"/>
        <tr r="F42" s="6"/>
        <tr r="F42" s="4"/>
        <tr r="F42" s="2"/>
        <tr r="F42" s="8"/>
        <tr r="F42" s="7"/>
        <tr r="F42" s="9"/>
      </tp>
      <tp>
        <v>4205.75</v>
        <stp/>
        <stp>StudyData</stp>
        <stp>EP</stp>
        <stp>Bar</stp>
        <stp/>
        <stp>Low</stp>
        <stp>ADC</stp>
        <stp>-41</stp>
        <stp>All</stp>
        <stp/>
        <stp/>
        <stp>TRUE</stp>
        <stp>T</stp>
        <tr r="F43" s="3"/>
        <tr r="F43" s="5"/>
        <tr r="F43" s="6"/>
        <tr r="F43" s="4"/>
        <tr r="F43" s="8"/>
        <tr r="F43" s="7"/>
        <tr r="F43" s="2"/>
        <tr r="F43" s="9"/>
      </tp>
      <tp>
        <v>4126.75</v>
        <stp/>
        <stp>StudyData</stp>
        <stp>EP</stp>
        <stp>Bar</stp>
        <stp/>
        <stp>Low</stp>
        <stp>ADC</stp>
        <stp>-42</stp>
        <stp>All</stp>
        <stp/>
        <stp/>
        <stp>TRUE</stp>
        <stp>T</stp>
        <tr r="F44" s="5"/>
        <tr r="F44" s="3"/>
        <tr r="F44" s="6"/>
        <tr r="F44" s="4"/>
        <tr r="F44" s="7"/>
        <tr r="F44" s="2"/>
        <tr r="F44" s="8"/>
        <tr r="F44" s="9"/>
      </tp>
      <tp>
        <v>4140.75</v>
        <stp/>
        <stp>StudyData</stp>
        <stp>EP</stp>
        <stp>Bar</stp>
        <stp/>
        <stp>Low</stp>
        <stp>ADC</stp>
        <stp>-43</stp>
        <stp>All</stp>
        <stp/>
        <stp/>
        <stp>TRUE</stp>
        <stp>T</stp>
        <tr r="F45" s="5"/>
        <tr r="F45" s="3"/>
        <tr r="F45" s="4"/>
        <tr r="F45" s="6"/>
        <tr r="F45" s="7"/>
        <tr r="F45" s="8"/>
        <tr r="F45" s="2"/>
        <tr r="F45" s="9"/>
      </tp>
      <tp>
        <v>4183</v>
        <stp/>
        <stp>StudyData</stp>
        <stp>EP</stp>
        <stp>Bar</stp>
        <stp/>
        <stp>Low</stp>
        <stp>ADC</stp>
        <stp>-44</stp>
        <stp>All</stp>
        <stp/>
        <stp/>
        <stp>TRUE</stp>
        <stp>T</stp>
        <tr r="F46" s="5"/>
        <tr r="F46" s="3"/>
        <tr r="F46" s="6"/>
        <tr r="F46" s="4"/>
        <tr r="F46" s="7"/>
        <tr r="F46" s="8"/>
        <tr r="F46" s="2"/>
        <tr r="F46" s="9"/>
      </tp>
      <tp>
        <v>4190.25</v>
        <stp/>
        <stp>StudyData</stp>
        <stp>EP</stp>
        <stp>Bar</stp>
        <stp/>
        <stp>Low</stp>
        <stp>ADC</stp>
        <stp>-45</stp>
        <stp>All</stp>
        <stp/>
        <stp/>
        <stp>TRUE</stp>
        <stp>T</stp>
        <tr r="F47" s="3"/>
        <tr r="F47" s="5"/>
        <tr r="F47" s="6"/>
        <tr r="F47" s="4"/>
        <tr r="F47" s="2"/>
        <tr r="F47" s="7"/>
        <tr r="F47" s="8"/>
        <tr r="F47" s="9"/>
      </tp>
      <tp>
        <v>4228.25</v>
        <stp/>
        <stp>StudyData</stp>
        <stp>EP</stp>
        <stp>Bar</stp>
        <stp/>
        <stp>Low</stp>
        <stp>ADC</stp>
        <stp>-46</stp>
        <stp>All</stp>
        <stp/>
        <stp/>
        <stp>TRUE</stp>
        <stp>T</stp>
        <tr r="F48" s="3"/>
        <tr r="F48" s="5"/>
        <tr r="F48" s="6"/>
        <tr r="F48" s="4"/>
        <tr r="F48" s="7"/>
        <tr r="F48" s="2"/>
        <tr r="F48" s="8"/>
        <tr r="F48" s="9"/>
      </tp>
      <tp>
        <v>4224.5</v>
        <stp/>
        <stp>StudyData</stp>
        <stp>EP</stp>
        <stp>Bar</stp>
        <stp/>
        <stp>Low</stp>
        <stp>ADC</stp>
        <stp>-47</stp>
        <stp>All</stp>
        <stp/>
        <stp/>
        <stp>TRUE</stp>
        <stp>T</stp>
        <tr r="F49" s="3"/>
        <tr r="F49" s="5"/>
        <tr r="F49" s="6"/>
        <tr r="F49" s="4"/>
        <tr r="F49" s="2"/>
        <tr r="F49" s="8"/>
        <tr r="F49" s="7"/>
        <tr r="F49" s="9"/>
      </tp>
      <tp>
        <v>4221.5</v>
        <stp/>
        <stp>StudyData</stp>
        <stp>EP</stp>
        <stp>Bar</stp>
        <stp/>
        <stp>Low</stp>
        <stp>ADC</stp>
        <stp>-48</stp>
        <stp>All</stp>
        <stp/>
        <stp/>
        <stp>TRUE</stp>
        <stp>T</stp>
        <tr r="F50" s="3"/>
        <tr r="F50" s="5"/>
        <tr r="F50" s="6"/>
        <tr r="F50" s="4"/>
        <tr r="F50" s="2"/>
        <tr r="F50" s="8"/>
        <tr r="F50" s="7"/>
        <tr r="F50" s="9"/>
      </tp>
      <tp>
        <v>4197.75</v>
        <stp/>
        <stp>StudyData</stp>
        <stp>EP</stp>
        <stp>Bar</stp>
        <stp/>
        <stp>Low</stp>
        <stp>ADC</stp>
        <stp>-49</stp>
        <stp>All</stp>
        <stp/>
        <stp/>
        <stp>TRUE</stp>
        <stp>T</stp>
        <tr r="F51" s="3"/>
        <tr r="F51" s="5"/>
        <tr r="F51" s="6"/>
        <tr r="F51" s="4"/>
        <tr r="F51" s="2"/>
        <tr r="F51" s="7"/>
        <tr r="F51" s="8"/>
        <tr r="F51" s="9"/>
      </tp>
      <tp>
        <v>0.345777</v>
        <stp/>
        <stp>StudyData</stp>
        <stp>RVI.V2^(EP)</stp>
        <stp>Bar</stp>
        <stp/>
        <stp>Close</stp>
        <stp>ADC</stp>
        <stp>-81</stp>
        <stp>All</stp>
        <stp/>
        <stp/>
        <stp>TRUE</stp>
        <stp>T</stp>
        <tr r="I83" s="9"/>
      </tp>
      <tp>
        <v>0.124345</v>
        <stp/>
        <stp>StudyData</stp>
        <stp>RVI.V2^(EP)</stp>
        <stp>Bar</stp>
        <stp/>
        <stp>Close</stp>
        <stp>ADC</stp>
        <stp>-80</stp>
        <stp>All</stp>
        <stp/>
        <stp/>
        <stp>TRUE</stp>
        <stp>T</stp>
        <tr r="I82" s="9"/>
      </tp>
      <tp>
        <v>-0.120709</v>
        <stp/>
        <stp>StudyData</stp>
        <stp>RVI.V2^(EP)</stp>
        <stp>Bar</stp>
        <stp/>
        <stp>Close</stp>
        <stp>ADC</stp>
        <stp>-83</stp>
        <stp>All</stp>
        <stp/>
        <stp/>
        <stp>TRUE</stp>
        <stp>T</stp>
        <tr r="I85" s="9"/>
      </tp>
      <tp>
        <v>0.29829499999999998</v>
        <stp/>
        <stp>StudyData</stp>
        <stp>RVI.V2^(EP)</stp>
        <stp>Bar</stp>
        <stp/>
        <stp>Close</stp>
        <stp>ADC</stp>
        <stp>-82</stp>
        <stp>All</stp>
        <stp/>
        <stp/>
        <stp>TRUE</stp>
        <stp>T</stp>
        <tr r="I84" s="9"/>
      </tp>
      <tp>
        <v>-0.23158100000000001</v>
        <stp/>
        <stp>StudyData</stp>
        <stp>RVI.V2^(EP)</stp>
        <stp>Bar</stp>
        <stp/>
        <stp>Close</stp>
        <stp>ADC</stp>
        <stp>-85</stp>
        <stp>All</stp>
        <stp/>
        <stp/>
        <stp>TRUE</stp>
        <stp>T</stp>
        <tr r="I87" s="9"/>
      </tp>
      <tp>
        <v>0.28513100000000002</v>
        <stp/>
        <stp>StudyData</stp>
        <stp>RVI.V2^(EP)</stp>
        <stp>Bar</stp>
        <stp/>
        <stp>Close</stp>
        <stp>ADC</stp>
        <stp>-84</stp>
        <stp>All</stp>
        <stp/>
        <stp/>
        <stp>TRUE</stp>
        <stp>T</stp>
        <tr r="I86" s="9"/>
      </tp>
      <tp>
        <v>0.41001100000000001</v>
        <stp/>
        <stp>StudyData</stp>
        <stp>RVI.V2^(EP)</stp>
        <stp>Bar</stp>
        <stp/>
        <stp>Close</stp>
        <stp>ADC</stp>
        <stp>-87</stp>
        <stp>All</stp>
        <stp/>
        <stp/>
        <stp>TRUE</stp>
        <stp>T</stp>
        <tr r="I89" s="9"/>
      </tp>
      <tp>
        <v>6.1066299999999997E-2</v>
        <stp/>
        <stp>StudyData</stp>
        <stp>RVI.V2^(EP)</stp>
        <stp>Bar</stp>
        <stp/>
        <stp>Close</stp>
        <stp>ADC</stp>
        <stp>-86</stp>
        <stp>All</stp>
        <stp/>
        <stp/>
        <stp>TRUE</stp>
        <stp>T</stp>
        <tr r="I88" s="9"/>
      </tp>
      <tp>
        <v>-0.112819</v>
        <stp/>
        <stp>StudyData</stp>
        <stp>RVI.V2^(EP)</stp>
        <stp>Bar</stp>
        <stp/>
        <stp>Close</stp>
        <stp>ADC</stp>
        <stp>-89</stp>
        <stp>All</stp>
        <stp/>
        <stp/>
        <stp>TRUE</stp>
        <stp>T</stp>
        <tr r="I91" s="9"/>
      </tp>
      <tp>
        <v>0.35848400000000002</v>
        <stp/>
        <stp>StudyData</stp>
        <stp>RVI.V2^(EP)</stp>
        <stp>Bar</stp>
        <stp/>
        <stp>Close</stp>
        <stp>ADC</stp>
        <stp>-88</stp>
        <stp>All</stp>
        <stp/>
        <stp/>
        <stp>TRUE</stp>
        <stp>T</stp>
        <tr r="I90" s="9"/>
      </tp>
      <tp>
        <v>0.82978723399999998</v>
        <stp/>
        <stp>StudyData</stp>
        <stp>RVI.VI^(EP)</stp>
        <stp>Bar</stp>
        <stp/>
        <stp>Close</stp>
        <stp>ADC</stp>
        <stp>-88</stp>
        <stp>All</stp>
        <stp/>
        <stp/>
        <stp>TRUE</stp>
        <stp>T</stp>
        <tr r="H90" s="9"/>
      </tp>
      <tp>
        <v>-0.54032258060000005</v>
        <stp/>
        <stp>StudyData</stp>
        <stp>RVI.VI^(EP)</stp>
        <stp>Bar</stp>
        <stp/>
        <stp>Close</stp>
        <stp>ADC</stp>
        <stp>-89</stp>
        <stp>All</stp>
        <stp/>
        <stp/>
        <stp>TRUE</stp>
        <stp>T</stp>
        <tr r="H91" s="9"/>
      </tp>
      <tp>
        <v>0.7172995781</v>
        <stp/>
        <stp>StudyData</stp>
        <stp>RVI.VI^(EP)</stp>
        <stp>Bar</stp>
        <stp/>
        <stp>Close</stp>
        <stp>ADC</stp>
        <stp>-82</stp>
        <stp>All</stp>
        <stp/>
        <stp/>
        <stp>TRUE</stp>
        <stp>T</stp>
        <tr r="H84" s="9"/>
      </tp>
      <tp>
        <v>-0.52654867260000005</v>
        <stp/>
        <stp>StudyData</stp>
        <stp>RVI.VI^(EP)</stp>
        <stp>Bar</stp>
        <stp/>
        <stp>Close</stp>
        <stp>ADC</stp>
        <stp>-83</stp>
        <stp>All</stp>
        <stp/>
        <stp/>
        <stp>TRUE</stp>
        <stp>T</stp>
        <tr r="H85" s="9"/>
      </tp>
      <tp>
        <v>-9.7087378599999996E-2</v>
        <stp/>
        <stp>StudyData</stp>
        <stp>RVI.VI^(EP)</stp>
        <stp>Bar</stp>
        <stp/>
        <stp>Close</stp>
        <stp>ADC</stp>
        <stp>-80</stp>
        <stp>All</stp>
        <stp/>
        <stp/>
        <stp>TRUE</stp>
        <stp>T</stp>
        <tr r="H82" s="9"/>
      </tp>
      <tp>
        <v>0.39325842700000002</v>
        <stp/>
        <stp>StudyData</stp>
        <stp>RVI.VI^(EP)</stp>
        <stp>Bar</stp>
        <stp/>
        <stp>Close</stp>
        <stp>ADC</stp>
        <stp>-81</stp>
        <stp>All</stp>
        <stp/>
        <stp/>
        <stp>TRUE</stp>
        <stp>T</stp>
        <tr r="H83" s="9"/>
      </tp>
      <tp>
        <v>-0.28787878789999999</v>
        <stp/>
        <stp>StudyData</stp>
        <stp>RVI.VI^(EP)</stp>
        <stp>Bar</stp>
        <stp/>
        <stp>Close</stp>
        <stp>ADC</stp>
        <stp>-86</stp>
        <stp>All</stp>
        <stp/>
        <stp/>
        <stp>TRUE</stp>
        <stp>T</stp>
        <tr r="H88" s="9"/>
      </tp>
      <tp>
        <v>0.4615384615</v>
        <stp/>
        <stp>StudyData</stp>
        <stp>RVI.VI^(EP)</stp>
        <stp>Bar</stp>
        <stp/>
        <stp>Close</stp>
        <stp>ADC</stp>
        <stp>-87</stp>
        <stp>All</stp>
        <stp/>
        <stp/>
        <stp>TRUE</stp>
        <stp>T</stp>
        <tr r="H89" s="9"/>
      </tp>
      <tp>
        <v>0.80184331799999997</v>
        <stp/>
        <stp>StudyData</stp>
        <stp>RVI.VI^(EP)</stp>
        <stp>Bar</stp>
        <stp/>
        <stp>Close</stp>
        <stp>ADC</stp>
        <stp>-84</stp>
        <stp>All</stp>
        <stp/>
        <stp/>
        <stp>TRUE</stp>
        <stp>T</stp>
        <tr r="H86" s="9"/>
      </tp>
      <tp>
        <v>-0.52422907490000004</v>
        <stp/>
        <stp>StudyData</stp>
        <stp>RVI.VI^(EP)</stp>
        <stp>Bar</stp>
        <stp/>
        <stp>Close</stp>
        <stp>ADC</stp>
        <stp>-85</stp>
        <stp>All</stp>
        <stp/>
        <stp/>
        <stp>TRUE</stp>
        <stp>T</stp>
        <tr r="H87" s="9"/>
      </tp>
      <tp>
        <v>4207.75</v>
        <stp/>
        <stp>StudyData</stp>
        <stp>EP</stp>
        <stp>Bar</stp>
        <stp/>
        <stp>Low</stp>
        <stp>ADC</stp>
        <stp>-50</stp>
        <stp>All</stp>
        <stp/>
        <stp/>
        <stp>TRUE</stp>
        <stp>T</stp>
        <tr r="F52" s="3"/>
        <tr r="F52" s="5"/>
        <tr r="F52" s="6"/>
        <tr r="F52" s="4"/>
        <tr r="F52" s="2"/>
        <tr r="F52" s="8"/>
        <tr r="F52" s="7"/>
        <tr r="F52" s="9"/>
      </tp>
      <tp>
        <v>4196.5</v>
        <stp/>
        <stp>StudyData</stp>
        <stp>EP</stp>
        <stp>Bar</stp>
        <stp/>
        <stp>Low</stp>
        <stp>ADC</stp>
        <stp>-51</stp>
        <stp>All</stp>
        <stp/>
        <stp/>
        <stp>TRUE</stp>
        <stp>T</stp>
        <tr r="F53" s="3"/>
        <tr r="F53" s="5"/>
        <tr r="F53" s="6"/>
        <tr r="F53" s="4"/>
        <tr r="F53" s="2"/>
        <tr r="F53" s="8"/>
        <tr r="F53" s="7"/>
        <tr r="F53" s="9"/>
      </tp>
      <tp>
        <v>4204.75</v>
        <stp/>
        <stp>StudyData</stp>
        <stp>EP</stp>
        <stp>Bar</stp>
        <stp/>
        <stp>Low</stp>
        <stp>ADC</stp>
        <stp>-52</stp>
        <stp>All</stp>
        <stp/>
        <stp/>
        <stp>TRUE</stp>
        <stp>T</stp>
        <tr r="F54" s="5"/>
        <tr r="F54" s="3"/>
        <tr r="F54" s="4"/>
        <tr r="F54" s="6"/>
        <tr r="F54" s="2"/>
        <tr r="F54" s="8"/>
        <tr r="F54" s="7"/>
        <tr r="F54" s="9"/>
      </tp>
      <tp>
        <v>4167.75</v>
        <stp/>
        <stp>StudyData</stp>
        <stp>EP</stp>
        <stp>Bar</stp>
        <stp/>
        <stp>Low</stp>
        <stp>ADC</stp>
        <stp>-53</stp>
        <stp>All</stp>
        <stp/>
        <stp/>
        <stp>TRUE</stp>
        <stp>T</stp>
        <tr r="F55" s="5"/>
        <tr r="F55" s="3"/>
        <tr r="F55" s="4"/>
        <tr r="F55" s="6"/>
        <tr r="F55" s="2"/>
        <tr r="F55" s="7"/>
        <tr r="F55" s="8"/>
        <tr r="F55" s="9"/>
      </tp>
      <tp>
        <v>4156</v>
        <stp/>
        <stp>StudyData</stp>
        <stp>EP</stp>
        <stp>Bar</stp>
        <stp/>
        <stp>Low</stp>
        <stp>ADC</stp>
        <stp>-54</stp>
        <stp>All</stp>
        <stp/>
        <stp/>
        <stp>TRUE</stp>
        <stp>T</stp>
        <tr r="F56" s="3"/>
        <tr r="F56" s="5"/>
        <tr r="F56" s="4"/>
        <tr r="F56" s="6"/>
        <tr r="F56" s="2"/>
        <tr r="F56" s="8"/>
        <tr r="F56" s="7"/>
        <tr r="F56" s="9"/>
      </tp>
      <tp>
        <v>4181.5</v>
        <stp/>
        <stp>StudyData</stp>
        <stp>EP</stp>
        <stp>Bar</stp>
        <stp/>
        <stp>Low</stp>
        <stp>ADC</stp>
        <stp>-55</stp>
        <stp>All</stp>
        <stp/>
        <stp/>
        <stp>TRUE</stp>
        <stp>T</stp>
        <tr r="F57" s="3"/>
        <tr r="F57" s="5"/>
        <tr r="F57" s="4"/>
        <tr r="F57" s="6"/>
        <tr r="F57" s="2"/>
        <tr r="F57" s="8"/>
        <tr r="F57" s="7"/>
        <tr r="F57" s="9"/>
      </tp>
      <tp>
        <v>4180.75</v>
        <stp/>
        <stp>StudyData</stp>
        <stp>EP</stp>
        <stp>Bar</stp>
        <stp/>
        <stp>Low</stp>
        <stp>ADC</stp>
        <stp>-56</stp>
        <stp>All</stp>
        <stp/>
        <stp/>
        <stp>TRUE</stp>
        <stp>T</stp>
        <tr r="F58" s="5"/>
        <tr r="F58" s="3"/>
        <tr r="F58" s="4"/>
        <tr r="F58" s="6"/>
        <tr r="F58" s="2"/>
        <tr r="F58" s="8"/>
        <tr r="F58" s="7"/>
        <tr r="F58" s="9"/>
      </tp>
      <tp>
        <v>4191.75</v>
        <stp/>
        <stp>StudyData</stp>
        <stp>EP</stp>
        <stp>Bar</stp>
        <stp/>
        <stp>Low</stp>
        <stp>ADC</stp>
        <stp>-57</stp>
        <stp>All</stp>
        <stp/>
        <stp/>
        <stp>TRUE</stp>
        <stp>T</stp>
        <tr r="F59" s="5"/>
        <tr r="F59" s="3"/>
        <tr r="F59" s="6"/>
        <tr r="F59" s="4"/>
        <tr r="F59" s="2"/>
        <tr r="F59" s="8"/>
        <tr r="F59" s="7"/>
        <tr r="F59" s="9"/>
      </tp>
      <tp>
        <v>4168.5</v>
        <stp/>
        <stp>StudyData</stp>
        <stp>EP</stp>
        <stp>Bar</stp>
        <stp/>
        <stp>Low</stp>
        <stp>ADC</stp>
        <stp>-58</stp>
        <stp>All</stp>
        <stp/>
        <stp/>
        <stp>TRUE</stp>
        <stp>T</stp>
        <tr r="F60" s="5"/>
        <tr r="F60" s="3"/>
        <tr r="F60" s="4"/>
        <tr r="F60" s="6"/>
        <tr r="F60" s="8"/>
        <tr r="F60" s="2"/>
        <tr r="F60" s="7"/>
        <tr r="F60" s="9"/>
      </tp>
      <tp>
        <v>4171.25</v>
        <stp/>
        <stp>StudyData</stp>
        <stp>EP</stp>
        <stp>Bar</stp>
        <stp/>
        <stp>Low</stp>
        <stp>ADC</stp>
        <stp>-59</stp>
        <stp>All</stp>
        <stp/>
        <stp/>
        <stp>TRUE</stp>
        <stp>T</stp>
        <tr r="F61" s="5"/>
        <tr r="F61" s="3"/>
        <tr r="F61" s="6"/>
        <tr r="F61" s="4"/>
        <tr r="F61" s="2"/>
        <tr r="F61" s="8"/>
        <tr r="F61" s="7"/>
        <tr r="F61" s="9"/>
      </tp>
      <tp>
        <v>4170</v>
        <stp/>
        <stp>StudyData</stp>
        <stp>EP</stp>
        <stp>Bar</stp>
        <stp/>
        <stp>Low</stp>
        <stp>ADC</stp>
        <stp>-60</stp>
        <stp>All</stp>
        <stp/>
        <stp/>
        <stp>TRUE</stp>
        <stp>T</stp>
        <tr r="F62" s="5"/>
        <tr r="F62" s="3"/>
        <tr r="F62" s="4"/>
        <tr r="F62" s="6"/>
        <tr r="F62" s="2"/>
        <tr r="F62" s="7"/>
        <tr r="F62" s="8"/>
        <tr r="F62" s="9"/>
      </tp>
      <tp>
        <v>4133.25</v>
        <stp/>
        <stp>StudyData</stp>
        <stp>EP</stp>
        <stp>Bar</stp>
        <stp/>
        <stp>Low</stp>
        <stp>ADC</stp>
        <stp>-61</stp>
        <stp>All</stp>
        <stp/>
        <stp/>
        <stp>TRUE</stp>
        <stp>T</stp>
        <tr r="F63" s="5"/>
        <tr r="F63" s="3"/>
        <tr r="F63" s="4"/>
        <tr r="F63" s="6"/>
        <tr r="F63" s="7"/>
        <tr r="F63" s="8"/>
        <tr r="F63" s="2"/>
        <tr r="F63" s="9"/>
      </tp>
      <tp>
        <v>4137.75</v>
        <stp/>
        <stp>StudyData</stp>
        <stp>EP</stp>
        <stp>Bar</stp>
        <stp/>
        <stp>Low</stp>
        <stp>ADC</stp>
        <stp>-62</stp>
        <stp>All</stp>
        <stp/>
        <stp/>
        <stp>TRUE</stp>
        <stp>T</stp>
        <tr r="F64" s="3"/>
        <tr r="F64" s="5"/>
        <tr r="F64" s="4"/>
        <tr r="F64" s="6"/>
        <tr r="F64" s="8"/>
        <tr r="F64" s="7"/>
        <tr r="F64" s="2"/>
        <tr r="F64" s="9"/>
      </tp>
      <tp>
        <v>4075.25</v>
        <stp/>
        <stp>StudyData</stp>
        <stp>EP</stp>
        <stp>Bar</stp>
        <stp/>
        <stp>Low</stp>
        <stp>ADC</stp>
        <stp>-63</stp>
        <stp>All</stp>
        <stp/>
        <stp/>
        <stp>TRUE</stp>
        <stp>T</stp>
        <tr r="F65" s="5"/>
        <tr r="F65" s="3"/>
        <tr r="F65" s="6"/>
        <tr r="F65" s="4"/>
        <tr r="F65" s="7"/>
        <tr r="F65" s="8"/>
        <tr r="F65" s="2"/>
        <tr r="F65" s="9"/>
      </tp>
      <tp>
        <v>4046.25</v>
        <stp/>
        <stp>StudyData</stp>
        <stp>EP</stp>
        <stp>Bar</stp>
        <stp/>
        <stp>Low</stp>
        <stp>ADC</stp>
        <stp>-64</stp>
        <stp>All</stp>
        <stp/>
        <stp/>
        <stp>TRUE</stp>
        <stp>T</stp>
        <tr r="F66" s="5"/>
        <tr r="F66" s="3"/>
        <tr r="F66" s="6"/>
        <tr r="F66" s="4"/>
        <tr r="F66" s="2"/>
        <tr r="F66" s="7"/>
        <tr r="F66" s="8"/>
        <tr r="F66" s="9"/>
      </tp>
      <tp>
        <v>4102.25</v>
        <stp/>
        <stp>StudyData</stp>
        <stp>EP</stp>
        <stp>Bar</stp>
        <stp/>
        <stp>Low</stp>
        <stp>ADC</stp>
        <stp>-65</stp>
        <stp>All</stp>
        <stp/>
        <stp/>
        <stp>TRUE</stp>
        <stp>T</stp>
        <tr r="F67" s="5"/>
        <tr r="F67" s="3"/>
        <tr r="F67" s="6"/>
        <tr r="F67" s="4"/>
        <tr r="F67" s="2"/>
        <tr r="F67" s="7"/>
        <tr r="F67" s="8"/>
        <tr r="F67" s="9"/>
      </tp>
      <tp>
        <v>4127.25</v>
        <stp/>
        <stp>StudyData</stp>
        <stp>EP</stp>
        <stp>Bar</stp>
        <stp/>
        <stp>Low</stp>
        <stp>ADC</stp>
        <stp>-66</stp>
        <stp>All</stp>
        <stp/>
        <stp/>
        <stp>TRUE</stp>
        <stp>T</stp>
        <tr r="F68" s="3"/>
        <tr r="F68" s="5"/>
        <tr r="F68" s="6"/>
        <tr r="F68" s="4"/>
        <tr r="F68" s="8"/>
        <tr r="F68" s="2"/>
        <tr r="F68" s="7"/>
        <tr r="F68" s="9"/>
      </tp>
      <tp>
        <v>4096</v>
        <stp/>
        <stp>StudyData</stp>
        <stp>EP</stp>
        <stp>Bar</stp>
        <stp/>
        <stp>Low</stp>
        <stp>ADC</stp>
        <stp>-67</stp>
        <stp>All</stp>
        <stp/>
        <stp/>
        <stp>TRUE</stp>
        <stp>T</stp>
        <tr r="F69" s="5"/>
        <tr r="F69" s="3"/>
        <tr r="F69" s="4"/>
        <tr r="F69" s="6"/>
        <tr r="F69" s="2"/>
        <tr r="F69" s="7"/>
        <tr r="F69" s="8"/>
        <tr r="F69" s="9"/>
      </tp>
      <tp>
        <v>4020</v>
        <stp/>
        <stp>StudyData</stp>
        <stp>EP</stp>
        <stp>Bar</stp>
        <stp/>
        <stp>Low</stp>
        <stp>ADC</stp>
        <stp>-68</stp>
        <stp>All</stp>
        <stp/>
        <stp/>
        <stp>TRUE</stp>
        <stp>T</stp>
        <tr r="F70" s="5"/>
        <tr r="F70" s="3"/>
        <tr r="F70" s="6"/>
        <tr r="F70" s="4"/>
        <tr r="F70" s="7"/>
        <tr r="F70" s="2"/>
        <tr r="F70" s="8"/>
        <tr r="F70" s="9"/>
      </tp>
      <tp>
        <v>4041.75</v>
        <stp/>
        <stp>StudyData</stp>
        <stp>EP</stp>
        <stp>Bar</stp>
        <stp/>
        <stp>Low</stp>
        <stp>ADC</stp>
        <stp>-69</stp>
        <stp>All</stp>
        <stp/>
        <stp/>
        <stp>TRUE</stp>
        <stp>T</stp>
        <tr r="F71" s="5"/>
        <tr r="F71" s="3"/>
        <tr r="F71" s="6"/>
        <tr r="F71" s="4"/>
        <tr r="F71" s="2"/>
        <tr r="F71" s="7"/>
        <tr r="F71" s="8"/>
        <tr r="F71" s="9"/>
      </tp>
      <tp>
        <v>4440</v>
        <stp/>
        <stp>StudyData</stp>
        <stp>EP</stp>
        <stp>Bar</stp>
        <stp/>
        <stp>Open</stp>
        <stp>ADC</stp>
        <stp>-5</stp>
        <stp>All</stp>
        <stp/>
        <stp/>
        <stp>TRUE</stp>
        <stp>T</stp>
        <tr r="D7" s="5"/>
        <tr r="D7" s="3"/>
        <tr r="D7" s="6"/>
        <tr r="D7" s="2"/>
        <tr r="D7" s="4"/>
        <tr r="D7" s="8"/>
        <tr r="D7" s="7"/>
        <tr r="D7" s="9"/>
      </tp>
      <tp>
        <v>4455.75</v>
        <stp/>
        <stp>StudyData</stp>
        <stp>EP</stp>
        <stp>Bar</stp>
        <stp/>
        <stp>Open</stp>
        <stp>ADC</stp>
        <stp>-4</stp>
        <stp>All</stp>
        <stp/>
        <stp/>
        <stp>TRUE</stp>
        <stp>T</stp>
        <tr r="D6" s="3"/>
        <tr r="D6" s="5"/>
        <tr r="D6" s="6"/>
        <tr r="D6" s="4"/>
        <tr r="D6" s="8"/>
        <tr r="D6" s="2"/>
        <tr r="D6" s="7"/>
        <tr r="D6" s="9"/>
      </tp>
      <tp>
        <v>4427.25</v>
        <stp/>
        <stp>StudyData</stp>
        <stp>EP</stp>
        <stp>Bar</stp>
        <stp/>
        <stp>Open</stp>
        <stp>ADC</stp>
        <stp>-7</stp>
        <stp>All</stp>
        <stp/>
        <stp/>
        <stp>TRUE</stp>
        <stp>T</stp>
        <tr r="D9" s="5"/>
        <tr r="D9" s="3"/>
        <tr r="D9" s="6"/>
        <tr r="D9" s="4"/>
        <tr r="D9" s="2"/>
        <tr r="D9" s="8"/>
        <tr r="D9" s="7"/>
        <tr r="D9" s="9"/>
      </tp>
      <tp>
        <v>4429.25</v>
        <stp/>
        <stp>StudyData</stp>
        <stp>EP</stp>
        <stp>Bar</stp>
        <stp/>
        <stp>Open</stp>
        <stp>ADC</stp>
        <stp>-6</stp>
        <stp>All</stp>
        <stp/>
        <stp/>
        <stp>TRUE</stp>
        <stp>T</stp>
        <tr r="D8" s="3"/>
        <tr r="D8" s="5"/>
        <tr r="D8" s="4"/>
        <tr r="D8" s="6"/>
        <tr r="D8" s="8"/>
        <tr r="D8" s="7"/>
        <tr r="D8" s="2"/>
        <tr r="D8" s="9"/>
      </tp>
      <tp>
        <v>4436.75</v>
        <stp/>
        <stp>StudyData</stp>
        <stp>EP</stp>
        <stp>Bar</stp>
        <stp/>
        <stp>Open</stp>
        <stp>ADC</stp>
        <stp>-1</stp>
        <stp>All</stp>
        <stp/>
        <stp/>
        <stp>TRUE</stp>
        <stp>T</stp>
        <tr r="D3" s="3"/>
        <tr r="D3" s="4"/>
        <tr r="D3" s="2"/>
        <tr r="D3" s="5"/>
        <tr r="D3" s="6"/>
        <tr r="D3" s="7"/>
        <tr r="D3" s="8"/>
        <tr r="D3" s="9"/>
      </tp>
      <tp>
        <v>4456.25</v>
        <stp/>
        <stp>StudyData</stp>
        <stp>EP</stp>
        <stp>Bar</stp>
        <stp/>
        <stp>Open</stp>
        <stp>ADC</stp>
        <stp>-3</stp>
        <stp>All</stp>
        <stp/>
        <stp/>
        <stp>TRUE</stp>
        <stp>T</stp>
        <tr r="D5" s="3"/>
        <tr r="D5" s="5"/>
        <tr r="D5" s="4"/>
        <tr r="D5" s="6"/>
        <tr r="D5" s="8"/>
        <tr r="D5" s="7"/>
        <tr r="D5" s="2"/>
        <tr r="D5" s="9"/>
      </tp>
      <tp>
        <v>4472</v>
        <stp/>
        <stp>StudyData</stp>
        <stp>EP</stp>
        <stp>Bar</stp>
        <stp/>
        <stp>Open</stp>
        <stp>ADC</stp>
        <stp>-2</stp>
        <stp>All</stp>
        <stp/>
        <stp/>
        <stp>TRUE</stp>
        <stp>T</stp>
        <tr r="D4" s="5"/>
        <tr r="D4" s="3"/>
        <tr r="D4" s="6"/>
        <tr r="D4" s="4"/>
        <tr r="D4" s="2"/>
        <tr r="D4" s="8"/>
        <tr r="D4" s="7"/>
        <tr r="D4" s="9"/>
      </tp>
      <tp>
        <v>4420.25</v>
        <stp/>
        <stp>StudyData</stp>
        <stp>EP</stp>
        <stp>Bar</stp>
        <stp/>
        <stp>Open</stp>
        <stp>ADC</stp>
        <stp>-9</stp>
        <stp>All</stp>
        <stp/>
        <stp/>
        <stp>TRUE</stp>
        <stp>T</stp>
        <tr r="D11" s="3"/>
        <tr r="D11" s="5"/>
        <tr r="D11" s="2"/>
        <tr r="D11" s="4"/>
        <tr r="D11" s="6"/>
        <tr r="D11" s="8"/>
        <tr r="D11" s="7"/>
        <tr r="D11" s="9"/>
      </tp>
      <tp>
        <v>4428</v>
        <stp/>
        <stp>StudyData</stp>
        <stp>EP</stp>
        <stp>Bar</stp>
        <stp/>
        <stp>Open</stp>
        <stp>ADC</stp>
        <stp>-8</stp>
        <stp>All</stp>
        <stp/>
        <stp/>
        <stp>TRUE</stp>
        <stp>T</stp>
        <tr r="D10" s="5"/>
        <tr r="D10" s="3"/>
        <tr r="D10" s="6"/>
        <tr r="D10" s="4"/>
        <tr r="D10" s="2"/>
        <tr r="D10" s="8"/>
        <tr r="D10" s="7"/>
        <tr r="D10" s="9"/>
      </tp>
      <tp>
        <v>4094.5</v>
        <stp/>
        <stp>StudyData</stp>
        <stp>EP</stp>
        <stp>Bar</stp>
        <stp/>
        <stp>Low</stp>
        <stp>ADC</stp>
        <stp>-70</stp>
        <stp>All</stp>
        <stp/>
        <stp/>
        <stp>TRUE</stp>
        <stp>T</stp>
        <tr r="F72" s="3"/>
        <tr r="F72" s="5"/>
        <tr r="F72" s="2"/>
        <tr r="F72" s="4"/>
        <tr r="F72" s="6"/>
        <tr r="F72" s="8"/>
        <tr r="F72" s="7"/>
        <tr r="F72" s="9"/>
      </tp>
      <tp>
        <v>4162.75</v>
        <stp/>
        <stp>StudyData</stp>
        <stp>EP</stp>
        <stp>Bar</stp>
        <stp/>
        <stp>Low</stp>
        <stp>ADC</stp>
        <stp>-71</stp>
        <stp>All</stp>
        <stp/>
        <stp/>
        <stp>TRUE</stp>
        <stp>T</stp>
        <tr r="F73" s="5"/>
        <tr r="F73" s="3"/>
        <tr r="F73" s="6"/>
        <tr r="F73" s="4"/>
        <tr r="F73" s="2"/>
        <tr r="F73" s="7"/>
        <tr r="F73" s="8"/>
        <tr r="F73" s="9"/>
      </tp>
      <tp>
        <v>4182.5</v>
        <stp/>
        <stp>StudyData</stp>
        <stp>EP</stp>
        <stp>Bar</stp>
        <stp/>
        <stp>Low</stp>
        <stp>ADC</stp>
        <stp>-72</stp>
        <stp>All</stp>
        <stp/>
        <stp/>
        <stp>TRUE</stp>
        <stp>T</stp>
        <tr r="F74" s="3"/>
        <tr r="F74" s="5"/>
        <tr r="F74" s="4"/>
        <tr r="F74" s="6"/>
        <tr r="F74" s="2"/>
        <tr r="F74" s="8"/>
        <tr r="F74" s="7"/>
        <tr r="F74" s="9"/>
      </tp>
      <tp>
        <v>4131.25</v>
        <stp/>
        <stp>StudyData</stp>
        <stp>EP</stp>
        <stp>Bar</stp>
        <stp/>
        <stp>Low</stp>
        <stp>ADC</stp>
        <stp>-73</stp>
        <stp>All</stp>
        <stp/>
        <stp/>
        <stp>TRUE</stp>
        <stp>T</stp>
        <tr r="F75" s="5"/>
        <tr r="F75" s="3"/>
        <tr r="F75" s="6"/>
        <tr r="F75" s="4"/>
        <tr r="F75" s="2"/>
        <tr r="F75" s="7"/>
        <tr r="F75" s="8"/>
        <tr r="F75" s="9"/>
      </tp>
      <tp>
        <v>4143.75</v>
        <stp/>
        <stp>StudyData</stp>
        <stp>EP</stp>
        <stp>Bar</stp>
        <stp/>
        <stp>Low</stp>
        <stp>ADC</stp>
        <stp>-74</stp>
        <stp>All</stp>
        <stp/>
        <stp/>
        <stp>TRUE</stp>
        <stp>T</stp>
        <tr r="F76" s="3"/>
        <tr r="F76" s="5"/>
        <tr r="F76" s="6"/>
        <tr r="F76" s="4"/>
        <tr r="F76" s="2"/>
        <tr r="F76" s="8"/>
        <tr r="F76" s="7"/>
        <tr r="F76" s="9"/>
      </tp>
      <tp>
        <v>4111.25</v>
        <stp/>
        <stp>StudyData</stp>
        <stp>EP</stp>
        <stp>Bar</stp>
        <stp/>
        <stp>Low</stp>
        <stp>ADC</stp>
        <stp>-75</stp>
        <stp>All</stp>
        <stp/>
        <stp/>
        <stp>TRUE</stp>
        <stp>T</stp>
        <tr r="F77" s="3"/>
        <tr r="F77" s="5"/>
        <tr r="F77" s="6"/>
        <tr r="F77" s="4"/>
        <tr r="F77" s="2"/>
        <tr r="F77" s="7"/>
        <tr r="F77" s="8"/>
        <tr r="F77" s="9"/>
      </tp>
      <tp>
        <v>4171.75</v>
        <stp/>
        <stp>StudyData</stp>
        <stp>EP</stp>
        <stp>Bar</stp>
        <stp/>
        <stp>Low</stp>
        <stp>ADC</stp>
        <stp>-76</stp>
        <stp>All</stp>
        <stp/>
        <stp/>
        <stp>TRUE</stp>
        <stp>T</stp>
        <tr r="F78" s="3"/>
        <tr r="F78" s="5"/>
        <tr r="F78" s="6"/>
        <tr r="F78" s="2"/>
        <tr r="F78" s="4"/>
        <tr r="F78" s="7"/>
        <tr r="F78" s="8"/>
        <tr r="F78" s="9"/>
      </tp>
      <tp>
        <v>4158</v>
        <stp/>
        <stp>StudyData</stp>
        <stp>EP</stp>
        <stp>Bar</stp>
        <stp/>
        <stp>Low</stp>
        <stp>ADC</stp>
        <stp>-77</stp>
        <stp>All</stp>
        <stp/>
        <stp/>
        <stp>TRUE</stp>
        <stp>T</stp>
        <tr r="F79" s="3"/>
        <tr r="F79" s="5"/>
        <tr r="F79" s="6"/>
        <tr r="F79" s="4"/>
        <tr r="F79" s="7"/>
        <tr r="F79" s="2"/>
        <tr r="F79" s="8"/>
        <tr r="F79" s="9"/>
      </tp>
      <tp>
        <v>4158.75</v>
        <stp/>
        <stp>StudyData</stp>
        <stp>EP</stp>
        <stp>Bar</stp>
        <stp/>
        <stp>Low</stp>
        <stp>ADC</stp>
        <stp>-78</stp>
        <stp>All</stp>
        <stp/>
        <stp/>
        <stp>TRUE</stp>
        <stp>T</stp>
        <tr r="F80" s="5"/>
        <tr r="F80" s="3"/>
        <tr r="F80" s="4"/>
        <tr r="F80" s="2"/>
        <tr r="F80" s="6"/>
        <tr r="F80" s="7"/>
        <tr r="F80" s="8"/>
        <tr r="F80" s="9"/>
      </tp>
      <tp>
        <v>4163.5</v>
        <stp/>
        <stp>StudyData</stp>
        <stp>EP</stp>
        <stp>Bar</stp>
        <stp/>
        <stp>Low</stp>
        <stp>ADC</stp>
        <stp>-79</stp>
        <stp>All</stp>
        <stp/>
        <stp/>
        <stp>TRUE</stp>
        <stp>T</stp>
        <tr r="F81" s="3"/>
        <tr r="F81" s="5"/>
        <tr r="F81" s="6"/>
        <tr r="F81" s="4"/>
        <tr r="F81" s="8"/>
        <tr r="F81" s="2"/>
        <tr r="F81" s="7"/>
        <tr r="F81" s="9"/>
      </tp>
      <tp>
        <v>4393.75</v>
        <stp/>
        <stp>StudyData</stp>
        <stp>EP</stp>
        <stp>Bar</stp>
        <stp/>
        <stp>Low</stp>
        <stp>ADC</stp>
        <stp>-10</stp>
        <stp>All</stp>
        <stp/>
        <stp/>
        <stp>TRUE</stp>
        <stp>T</stp>
        <tr r="F12" s="5"/>
        <tr r="F12" s="3"/>
        <tr r="F12" s="4"/>
        <tr r="F12" s="6"/>
        <tr r="F12" s="2"/>
        <tr r="F12" s="8"/>
        <tr r="F12" s="7"/>
        <tr r="F12" s="9"/>
      </tp>
      <tp>
        <v>4391.25</v>
        <stp/>
        <stp>StudyData</stp>
        <stp>EP</stp>
        <stp>Bar</stp>
        <stp/>
        <stp>Low</stp>
        <stp>ADC</stp>
        <stp>-11</stp>
        <stp>All</stp>
        <stp/>
        <stp/>
        <stp>TRUE</stp>
        <stp>T</stp>
        <tr r="F13" s="3"/>
        <tr r="F13" s="5"/>
        <tr r="F13" s="4"/>
        <tr r="F13" s="6"/>
        <tr r="F13" s="2"/>
        <tr r="F13" s="7"/>
        <tr r="F13" s="8"/>
        <tr r="F13" s="9"/>
      </tp>
      <tp>
        <v>4365.25</v>
        <stp/>
        <stp>StudyData</stp>
        <stp>EP</stp>
        <stp>Bar</stp>
        <stp/>
        <stp>Low</stp>
        <stp>ADC</stp>
        <stp>-12</stp>
        <stp>All</stp>
        <stp/>
        <stp/>
        <stp>TRUE</stp>
        <stp>T</stp>
        <tr r="F14" s="3"/>
        <tr r="F14" s="5"/>
        <tr r="F14" s="6"/>
        <tr r="F14" s="4"/>
        <tr r="F14" s="7"/>
        <tr r="F14" s="2"/>
        <tr r="F14" s="8"/>
        <tr r="F14" s="9"/>
      </tp>
      <tp>
        <v>4377.25</v>
        <stp/>
        <stp>StudyData</stp>
        <stp>EP</stp>
        <stp>Bar</stp>
        <stp/>
        <stp>Low</stp>
        <stp>ADC</stp>
        <stp>-13</stp>
        <stp>All</stp>
        <stp/>
        <stp/>
        <stp>TRUE</stp>
        <stp>T</stp>
        <tr r="F15" s="5"/>
        <tr r="F15" s="3"/>
        <tr r="F15" s="4"/>
        <tr r="F15" s="6"/>
        <tr r="F15" s="2"/>
        <tr r="F15" s="8"/>
        <tr r="F15" s="7"/>
        <tr r="F15" s="9"/>
      </tp>
      <tp>
        <v>4370.75</v>
        <stp/>
        <stp>StudyData</stp>
        <stp>EP</stp>
        <stp>Bar</stp>
        <stp/>
        <stp>Low</stp>
        <stp>ADC</stp>
        <stp>-14</stp>
        <stp>All</stp>
        <stp/>
        <stp/>
        <stp>TRUE</stp>
        <stp>T</stp>
        <tr r="F16" s="3"/>
        <tr r="F16" s="5"/>
        <tr r="F16" s="2"/>
        <tr r="F16" s="6"/>
        <tr r="F16" s="4"/>
        <tr r="F16" s="7"/>
        <tr r="F16" s="8"/>
        <tr r="F16" s="9"/>
      </tp>
      <tp>
        <v>4380.5</v>
        <stp/>
        <stp>StudyData</stp>
        <stp>EP</stp>
        <stp>Bar</stp>
        <stp/>
        <stp>Low</stp>
        <stp>ADC</stp>
        <stp>-15</stp>
        <stp>All</stp>
        <stp/>
        <stp/>
        <stp>TRUE</stp>
        <stp>T</stp>
        <tr r="F17" s="5"/>
        <tr r="F17" s="3"/>
        <tr r="F17" s="4"/>
        <tr r="F17" s="2"/>
        <tr r="F17" s="6"/>
        <tr r="F17" s="7"/>
        <tr r="F17" s="8"/>
        <tr r="F17" s="9"/>
      </tp>
      <tp>
        <v>4377.5</v>
        <stp/>
        <stp>StudyData</stp>
        <stp>EP</stp>
        <stp>Bar</stp>
        <stp/>
        <stp>Low</stp>
        <stp>ADC</stp>
        <stp>-16</stp>
        <stp>All</stp>
        <stp/>
        <stp/>
        <stp>TRUE</stp>
        <stp>T</stp>
        <tr r="F18" s="3"/>
        <tr r="F18" s="5"/>
        <tr r="F18" s="2"/>
        <tr r="F18" s="4"/>
        <tr r="F18" s="6"/>
        <tr r="F18" s="7"/>
        <tr r="F18" s="8"/>
        <tr r="F18" s="9"/>
      </tp>
      <tp>
        <v>4364.75</v>
        <stp/>
        <stp>StudyData</stp>
        <stp>EP</stp>
        <stp>Bar</stp>
        <stp/>
        <stp>Low</stp>
        <stp>ADC</stp>
        <stp>-17</stp>
        <stp>All</stp>
        <stp/>
        <stp/>
        <stp>TRUE</stp>
        <stp>T</stp>
        <tr r="F19" s="3"/>
        <tr r="F19" s="5"/>
        <tr r="F19" s="6"/>
        <tr r="F19" s="4"/>
        <tr r="F19" s="8"/>
        <tr r="F19" s="2"/>
        <tr r="F19" s="7"/>
        <tr r="F19" s="9"/>
      </tp>
      <tp>
        <v>4375.5</v>
        <stp/>
        <stp>StudyData</stp>
        <stp>EP</stp>
        <stp>Bar</stp>
        <stp/>
        <stp>Low</stp>
        <stp>ADC</stp>
        <stp>-18</stp>
        <stp>All</stp>
        <stp/>
        <stp/>
        <stp>TRUE</stp>
        <stp>T</stp>
        <tr r="F20" s="5"/>
        <tr r="F20" s="3"/>
        <tr r="F20" s="4"/>
        <tr r="F20" s="6"/>
        <tr r="F20" s="7"/>
        <tr r="F20" s="8"/>
        <tr r="F20" s="2"/>
        <tr r="F20" s="9"/>
      </tp>
      <tp>
        <v>4367.25</v>
        <stp/>
        <stp>StudyData</stp>
        <stp>EP</stp>
        <stp>Bar</stp>
        <stp/>
        <stp>Low</stp>
        <stp>ADC</stp>
        <stp>-19</stp>
        <stp>All</stp>
        <stp/>
        <stp/>
        <stp>TRUE</stp>
        <stp>T</stp>
        <tr r="F21" s="3"/>
        <tr r="F21" s="5"/>
        <tr r="F21" s="4"/>
        <tr r="F21" s="6"/>
        <tr r="F21" s="2"/>
        <tr r="F21" s="8"/>
        <tr r="F21" s="7"/>
        <tr r="F21" s="9"/>
      </tp>
      <tp>
        <v>4341.5</v>
        <stp/>
        <stp>StudyData</stp>
        <stp>EP</stp>
        <stp>Bar</stp>
        <stp/>
        <stp>Low</stp>
        <stp>ADC</stp>
        <stp>-20</stp>
        <stp>All</stp>
        <stp/>
        <stp/>
        <stp>TRUE</stp>
        <stp>T</stp>
        <tr r="F22" s="5"/>
        <tr r="F22" s="3"/>
        <tr r="F22" s="4"/>
        <tr r="F22" s="2"/>
        <tr r="F22" s="6"/>
        <tr r="F22" s="7"/>
        <tr r="F22" s="8"/>
        <tr r="F22" s="9"/>
      </tp>
      <tp>
        <v>4310</v>
        <stp/>
        <stp>StudyData</stp>
        <stp>EP</stp>
        <stp>Bar</stp>
        <stp/>
        <stp>Low</stp>
        <stp>ADC</stp>
        <stp>-21</stp>
        <stp>All</stp>
        <stp/>
        <stp/>
        <stp>TRUE</stp>
        <stp>T</stp>
        <tr r="F23" s="5"/>
        <tr r="F23" s="3"/>
        <tr r="F23" s="6"/>
        <tr r="F23" s="4"/>
        <tr r="F23" s="8"/>
        <tr r="F23" s="7"/>
        <tr r="F23" s="2"/>
        <tr r="F23" s="9"/>
      </tp>
      <tp>
        <v>4252.75</v>
        <stp/>
        <stp>StudyData</stp>
        <stp>EP</stp>
        <stp>Bar</stp>
        <stp/>
        <stp>Low</stp>
        <stp>ADC</stp>
        <stp>-22</stp>
        <stp>All</stp>
        <stp/>
        <stp/>
        <stp>TRUE</stp>
        <stp>T</stp>
        <tr r="F24" s="5"/>
        <tr r="F24" s="3"/>
        <tr r="F24" s="4"/>
        <tr r="F24" s="6"/>
        <tr r="F24" s="7"/>
        <tr r="F24" s="2"/>
        <tr r="F24" s="8"/>
        <tr r="F24" s="9"/>
      </tp>
      <tp>
        <v>4224</v>
        <stp/>
        <stp>StudyData</stp>
        <stp>EP</stp>
        <stp>Bar</stp>
        <stp/>
        <stp>Low</stp>
        <stp>ADC</stp>
        <stp>-23</stp>
        <stp>All</stp>
        <stp/>
        <stp/>
        <stp>TRUE</stp>
        <stp>T</stp>
        <tr r="F25" s="5"/>
        <tr r="F25" s="3"/>
        <tr r="F25" s="4"/>
        <tr r="F25" s="6"/>
        <tr r="F25" s="2"/>
        <tr r="F25" s="8"/>
        <tr r="F25" s="7"/>
        <tr r="F25" s="9"/>
      </tp>
      <tp>
        <v>4314.25</v>
        <stp/>
        <stp>StudyData</stp>
        <stp>EP</stp>
        <stp>Bar</stp>
        <stp/>
        <stp>Low</stp>
        <stp>ADC</stp>
        <stp>-24</stp>
        <stp>All</stp>
        <stp/>
        <stp/>
        <stp>TRUE</stp>
        <stp>T</stp>
        <tr r="F26" s="5"/>
        <tr r="F26" s="3"/>
        <tr r="F26" s="6"/>
        <tr r="F26" s="4"/>
        <tr r="F26" s="7"/>
        <tr r="F26" s="8"/>
        <tr r="F26" s="2"/>
        <tr r="F26" s="9"/>
      </tp>
      <tp>
        <v>4332.5</v>
        <stp/>
        <stp>StudyData</stp>
        <stp>EP</stp>
        <stp>Bar</stp>
        <stp/>
        <stp>Low</stp>
        <stp>ADC</stp>
        <stp>-25</stp>
        <stp>All</stp>
        <stp/>
        <stp/>
        <stp>TRUE</stp>
        <stp>T</stp>
        <tr r="F27" s="5"/>
        <tr r="F27" s="3"/>
        <tr r="F27" s="6"/>
        <tr r="F27" s="4"/>
        <tr r="F27" s="2"/>
        <tr r="F27" s="7"/>
        <tr r="F27" s="8"/>
        <tr r="F27" s="9"/>
      </tp>
      <tp>
        <v>4350</v>
        <stp/>
        <stp>StudyData</stp>
        <stp>EP</stp>
        <stp>Bar</stp>
        <stp/>
        <stp>Low</stp>
        <stp>ADC</stp>
        <stp>-26</stp>
        <stp>All</stp>
        <stp/>
        <stp/>
        <stp>TRUE</stp>
        <stp>T</stp>
        <tr r="F28" s="3"/>
        <tr r="F28" s="5"/>
        <tr r="F28" s="6"/>
        <tr r="F28" s="4"/>
        <tr r="F28" s="2"/>
        <tr r="F28" s="7"/>
        <tr r="F28" s="8"/>
        <tr r="F28" s="9"/>
      </tp>
      <tp>
        <v>4356.5</v>
        <stp/>
        <stp>StudyData</stp>
        <stp>EP</stp>
        <stp>Bar</stp>
        <stp/>
        <stp>Low</stp>
        <stp>ADC</stp>
        <stp>-27</stp>
        <stp>All</stp>
        <stp/>
        <stp/>
        <stp>TRUE</stp>
        <stp>T</stp>
        <tr r="F29" s="5"/>
        <tr r="F29" s="3"/>
        <tr r="F29" s="2"/>
        <tr r="F29" s="4"/>
        <tr r="F29" s="6"/>
        <tr r="F29" s="8"/>
        <tr r="F29" s="7"/>
        <tr r="F29" s="9"/>
      </tp>
      <tp>
        <v>4341.75</v>
        <stp/>
        <stp>StudyData</stp>
        <stp>EP</stp>
        <stp>Bar</stp>
        <stp/>
        <stp>Low</stp>
        <stp>ADC</stp>
        <stp>-28</stp>
        <stp>All</stp>
        <stp/>
        <stp/>
        <stp>TRUE</stp>
        <stp>T</stp>
        <tr r="F30" s="3"/>
        <tr r="F30" s="5"/>
        <tr r="F30" s="4"/>
        <tr r="F30" s="6"/>
        <tr r="F30" s="2"/>
        <tr r="F30" s="8"/>
        <tr r="F30" s="7"/>
        <tr r="F30" s="9"/>
      </tp>
      <tp>
        <v>4293.25</v>
        <stp/>
        <stp>StudyData</stp>
        <stp>EP</stp>
        <stp>Bar</stp>
        <stp/>
        <stp>Low</stp>
        <stp>ADC</stp>
        <stp>-29</stp>
        <stp>All</stp>
        <stp/>
        <stp/>
        <stp>TRUE</stp>
        <stp>T</stp>
        <tr r="F31" s="5"/>
        <tr r="F31" s="3"/>
        <tr r="F31" s="6"/>
        <tr r="F31" s="4"/>
        <tr r="F31" s="2"/>
        <tr r="F31" s="8"/>
        <tr r="F31" s="7"/>
        <tr r="F31" s="9"/>
      </tp>
      <tp t="b">
        <v>0</v>
        <stp/>
        <stp>StudyData</stp>
        <stp>SupPARA^.TotalNetProfit(EP)</stp>
        <stp>Bar</stp>
        <stp/>
        <stp>Close</stp>
        <stp>D</stp>
        <stp>0</stp>
        <stp>all</stp>
        <stp/>
        <stp/>
        <stp>True</stp>
        <tr r="C5" s="10"/>
      </tp>
      <tp>
        <v>4279.25</v>
        <stp/>
        <stp>StudyData</stp>
        <stp>EP</stp>
        <stp>Bar</stp>
        <stp/>
        <stp>Low</stp>
        <stp>ADC</stp>
        <stp>-30</stp>
        <stp>All</stp>
        <stp/>
        <stp/>
        <stp>TRUE</stp>
        <stp>T</stp>
        <tr r="F32" s="3"/>
        <tr r="F32" s="5"/>
        <tr r="F32" s="4"/>
        <tr r="F32" s="6"/>
        <tr r="F32" s="2"/>
        <tr r="F32" s="7"/>
        <tr r="F32" s="8"/>
        <tr r="F32" s="9"/>
      </tp>
      <tp>
        <v>4320.25</v>
        <stp/>
        <stp>StudyData</stp>
        <stp>EP</stp>
        <stp>Bar</stp>
        <stp/>
        <stp>Low</stp>
        <stp>ADC</stp>
        <stp>-31</stp>
        <stp>All</stp>
        <stp/>
        <stp/>
        <stp>TRUE</stp>
        <stp>T</stp>
        <tr r="F33" s="5"/>
        <tr r="F33" s="3"/>
        <tr r="F33" s="4"/>
        <tr r="F33" s="6"/>
        <tr r="F33" s="8"/>
        <tr r="F33" s="2"/>
        <tr r="F33" s="7"/>
        <tr r="F33" s="9"/>
      </tp>
      <tp>
        <v>4305.25</v>
        <stp/>
        <stp>StudyData</stp>
        <stp>EP</stp>
        <stp>Bar</stp>
        <stp/>
        <stp>Low</stp>
        <stp>ADC</stp>
        <stp>-32</stp>
        <stp>All</stp>
        <stp/>
        <stp/>
        <stp>TRUE</stp>
        <stp>T</stp>
        <tr r="F34" s="5"/>
        <tr r="F34" s="3"/>
        <tr r="F34" s="6"/>
        <tr r="F34" s="4"/>
        <tr r="F34" s="7"/>
        <tr r="F34" s="2"/>
        <tr r="F34" s="8"/>
        <tr r="F34" s="9"/>
      </tp>
      <tp>
        <v>4308</v>
        <stp/>
        <stp>StudyData</stp>
        <stp>EP</stp>
        <stp>Bar</stp>
        <stp/>
        <stp>Low</stp>
        <stp>ADC</stp>
        <stp>-33</stp>
        <stp>All</stp>
        <stp/>
        <stp/>
        <stp>TRUE</stp>
        <stp>T</stp>
        <tr r="F35" s="3"/>
        <tr r="F35" s="5"/>
        <tr r="F35" s="6"/>
        <tr r="F35" s="4"/>
        <tr r="F35" s="2"/>
        <tr r="F35" s="8"/>
        <tr r="F35" s="7"/>
        <tr r="F35" s="9"/>
      </tp>
      <tp>
        <v>4286</v>
        <stp/>
        <stp>StudyData</stp>
        <stp>EP</stp>
        <stp>Bar</stp>
        <stp/>
        <stp>Low</stp>
        <stp>ADC</stp>
        <stp>-34</stp>
        <stp>All</stp>
        <stp/>
        <stp/>
        <stp>TRUE</stp>
        <stp>T</stp>
        <tr r="F36" s="3"/>
        <tr r="F36" s="5"/>
        <tr r="F36" s="4"/>
        <tr r="F36" s="6"/>
        <tr r="F36" s="8"/>
        <tr r="F36" s="2"/>
        <tr r="F36" s="7"/>
        <tr r="F36" s="9"/>
      </tp>
      <tp>
        <v>4269.25</v>
        <stp/>
        <stp>StudyData</stp>
        <stp>EP</stp>
        <stp>Bar</stp>
        <stp/>
        <stp>Low</stp>
        <stp>ADC</stp>
        <stp>-35</stp>
        <stp>All</stp>
        <stp/>
        <stp/>
        <stp>TRUE</stp>
        <stp>T</stp>
        <tr r="F37" s="3"/>
        <tr r="F37" s="5"/>
        <tr r="F37" s="4"/>
        <tr r="F37" s="6"/>
        <tr r="F37" s="2"/>
        <tr r="F37" s="8"/>
        <tr r="F37" s="7"/>
        <tr r="F37" s="9"/>
      </tp>
      <tp>
        <v>4271.75</v>
        <stp/>
        <stp>StudyData</stp>
        <stp>EP</stp>
        <stp>Bar</stp>
        <stp/>
        <stp>Low</stp>
        <stp>ADC</stp>
        <stp>-36</stp>
        <stp>All</stp>
        <stp/>
        <stp/>
        <stp>TRUE</stp>
        <stp>T</stp>
        <tr r="F38" s="3"/>
        <tr r="F38" s="5"/>
        <tr r="F38" s="6"/>
        <tr r="F38" s="4"/>
        <tr r="F38" s="2"/>
        <tr r="F38" s="7"/>
        <tr r="F38" s="8"/>
        <tr r="F38" s="9"/>
      </tp>
      <tp>
        <v>4264.25</v>
        <stp/>
        <stp>StudyData</stp>
        <stp>EP</stp>
        <stp>Bar</stp>
        <stp/>
        <stp>Low</stp>
        <stp>ADC</stp>
        <stp>-37</stp>
        <stp>All</stp>
        <stp/>
        <stp/>
        <stp>TRUE</stp>
        <stp>T</stp>
        <tr r="F39" s="5"/>
        <tr r="F39" s="3"/>
        <tr r="F39" s="2"/>
        <tr r="F39" s="6"/>
        <tr r="F39" s="4"/>
        <tr r="F39" s="8"/>
        <tr r="F39" s="7"/>
        <tr r="F39" s="9"/>
      </tp>
      <tp>
        <v>4253.5</v>
        <stp/>
        <stp>StudyData</stp>
        <stp>EP</stp>
        <stp>Bar</stp>
        <stp/>
        <stp>Low</stp>
        <stp>ADC</stp>
        <stp>-38</stp>
        <stp>All</stp>
        <stp/>
        <stp/>
        <stp>TRUE</stp>
        <stp>T</stp>
        <tr r="F40" s="3"/>
        <tr r="F40" s="5"/>
        <tr r="F40" s="6"/>
        <tr r="F40" s="4"/>
        <tr r="F40" s="2"/>
        <tr r="F40" s="7"/>
        <tr r="F40" s="8"/>
        <tr r="F40" s="9"/>
      </tp>
      <tp>
        <v>4231.75</v>
        <stp/>
        <stp>StudyData</stp>
        <stp>EP</stp>
        <stp>Bar</stp>
        <stp/>
        <stp>Low</stp>
        <stp>ADC</stp>
        <stp>-39</stp>
        <stp>All</stp>
        <stp/>
        <stp/>
        <stp>TRUE</stp>
        <stp>T</stp>
        <tr r="F41" s="3"/>
        <tr r="F41" s="5"/>
        <tr r="F41" s="4"/>
        <tr r="F41" s="6"/>
        <tr r="F41" s="8"/>
        <tr r="F41" s="2"/>
        <tr r="F41" s="7"/>
        <tr r="F41" s="9"/>
      </tp>
      <tp>
        <v>72.384249475600001</v>
        <stp/>
        <stp>StudyData</stp>
        <stp>RMI.c1^(EP,Periods:=9,MAType:=2,mom:=1)</stp>
        <stp>Bar</stp>
        <stp/>
        <stp>Close</stp>
        <stp>ADC</stp>
        <stp>-28</stp>
        <stp>All</stp>
        <stp/>
        <stp/>
        <stp>TRUE</stp>
        <stp>T</stp>
        <tr r="H30" s="8"/>
      </tp>
      <tp>
        <v>69.849805948599993</v>
        <stp/>
        <stp>StudyData</stp>
        <stp>RMI.c1^(EP,Periods:=9,MAType:=2,mom:=1)</stp>
        <stp>Bar</stp>
        <stp/>
        <stp>Close</stp>
        <stp>ADC</stp>
        <stp>-29</stp>
        <stp>All</stp>
        <stp/>
        <stp/>
        <stp>TRUE</stp>
        <stp>T</stp>
        <tr r="H31" s="8"/>
      </tp>
      <tp>
        <v>67.806883598400006</v>
        <stp/>
        <stp>StudyData</stp>
        <stp>RMI.c1^(EP,Periods:=9,MAType:=2,mom:=1)</stp>
        <stp>Bar</stp>
        <stp/>
        <stp>Close</stp>
        <stp>ADC</stp>
        <stp>-26</stp>
        <stp>All</stp>
        <stp/>
        <stp/>
        <stp>TRUE</stp>
        <stp>T</stp>
        <tr r="H28" s="8"/>
      </tp>
      <tp>
        <v>66.566000756500003</v>
        <stp/>
        <stp>StudyData</stp>
        <stp>RMI.c1^(EP,Periods:=9,MAType:=2,mom:=1)</stp>
        <stp>Bar</stp>
        <stp/>
        <stp>Close</stp>
        <stp>ADC</stp>
        <stp>-27</stp>
        <stp>All</stp>
        <stp/>
        <stp/>
        <stp>TRUE</stp>
        <stp>T</stp>
        <tr r="H29" s="8"/>
      </tp>
      <tp>
        <v>50.479867100500002</v>
        <stp/>
        <stp>StudyData</stp>
        <stp>RMI.c1^(EP,Periods:=9,MAType:=2,mom:=1)</stp>
        <stp>Bar</stp>
        <stp/>
        <stp>Close</stp>
        <stp>ADC</stp>
        <stp>-24</stp>
        <stp>All</stp>
        <stp/>
        <stp/>
        <stp>TRUE</stp>
        <stp>T</stp>
        <tr r="H26" s="8"/>
      </tp>
      <tp>
        <v>61.577158110100001</v>
        <stp/>
        <stp>StudyData</stp>
        <stp>RMI.c1^(EP,Periods:=9,MAType:=2,mom:=1)</stp>
        <stp>Bar</stp>
        <stp/>
        <stp>Close</stp>
        <stp>ADC</stp>
        <stp>-25</stp>
        <stp>All</stp>
        <stp/>
        <stp/>
        <stp>TRUE</stp>
        <stp>T</stp>
        <tr r="H27" s="8"/>
      </tp>
      <tp>
        <v>51.0856131707</v>
        <stp/>
        <stp>StudyData</stp>
        <stp>RMI.c1^(EP,Periods:=9,MAType:=2,mom:=1)</stp>
        <stp>Bar</stp>
        <stp/>
        <stp>Close</stp>
        <stp>ADC</stp>
        <stp>-22</stp>
        <stp>All</stp>
        <stp/>
        <stp/>
        <stp>TRUE</stp>
        <stp>T</stp>
        <tr r="H24" s="8"/>
      </tp>
      <tp>
        <v>35.877433108300004</v>
        <stp/>
        <stp>StudyData</stp>
        <stp>RMI.c1^(EP,Periods:=9,MAType:=2,mom:=1)</stp>
        <stp>Bar</stp>
        <stp/>
        <stp>Close</stp>
        <stp>ADC</stp>
        <stp>-23</stp>
        <stp>All</stp>
        <stp/>
        <stp/>
        <stp>TRUE</stp>
        <stp>T</stp>
        <tr r="H25" s="8"/>
      </tp>
      <tp>
        <v>58.805328397799997</v>
        <stp/>
        <stp>StudyData</stp>
        <stp>RMI.c1^(EP,Periods:=9,MAType:=2,mom:=1)</stp>
        <stp>Bar</stp>
        <stp/>
        <stp>Close</stp>
        <stp>ADC</stp>
        <stp>-20</stp>
        <stp>All</stp>
        <stp/>
        <stp/>
        <stp>TRUE</stp>
        <stp>T</stp>
        <tr r="H22" s="8"/>
      </tp>
      <tp>
        <v>57.292987071799999</v>
        <stp/>
        <stp>StudyData</stp>
        <stp>RMI.c1^(EP,Periods:=9,MAType:=2,mom:=1)</stp>
        <stp>Bar</stp>
        <stp/>
        <stp>Close</stp>
        <stp>ADC</stp>
        <stp>-21</stp>
        <stp>All</stp>
        <stp/>
        <stp/>
        <stp>TRUE</stp>
        <stp>T</stp>
        <tr r="H23" s="8"/>
      </tp>
      <tp>
        <v>27.2546869277</v>
        <stp/>
        <stp>StudyData</stp>
        <stp>CDM.c1^(EP,CMOperiod:=5,Demaperiod:=1)</stp>
        <stp>Bar</stp>
        <stp/>
        <stp>Close</stp>
        <stp>ADC</stp>
        <stp>-58</stp>
        <stp>All</stp>
        <stp/>
        <stp/>
        <stp>TRUE</stp>
        <stp>T</stp>
        <tr r="H60" s="4"/>
      </tp>
      <tp>
        <v>35.588035509900003</v>
        <stp/>
        <stp>StudyData</stp>
        <stp>CDM.c1^(EP,CMOperiod:=5,Demaperiod:=1)</stp>
        <stp>Bar</stp>
        <stp/>
        <stp>Close</stp>
        <stp>ADC</stp>
        <stp>-59</stp>
        <stp>All</stp>
        <stp/>
        <stp/>
        <stp>TRUE</stp>
        <stp>T</stp>
        <tr r="H61" s="4"/>
      </tp>
      <tp>
        <v>17.781485691699999</v>
        <stp/>
        <stp>StudyData</stp>
        <stp>CDM.c1^(EP,CMOperiod:=5,Demaperiod:=1)</stp>
        <stp>Bar</stp>
        <stp/>
        <stp>Close</stp>
        <stp>ADC</stp>
        <stp>-52</stp>
        <stp>All</stp>
        <stp/>
        <stp/>
        <stp>TRUE</stp>
        <stp>T</stp>
        <tr r="H54" s="4"/>
      </tp>
      <tp>
        <v>24.8965948918</v>
        <stp/>
        <stp>StudyData</stp>
        <stp>CDM.c1^(EP,CMOperiod:=5,Demaperiod:=1)</stp>
        <stp>Bar</stp>
        <stp/>
        <stp>Close</stp>
        <stp>ADC</stp>
        <stp>-53</stp>
        <stp>All</stp>
        <stp/>
        <stp/>
        <stp>TRUE</stp>
        <stp>T</stp>
        <tr r="H55" s="4"/>
      </tp>
      <tp>
        <v>20.744954079599999</v>
        <stp/>
        <stp>StudyData</stp>
        <stp>CDM.c1^(EP,CMOperiod:=5,Demaperiod:=1)</stp>
        <stp>Bar</stp>
        <stp/>
        <stp>Close</stp>
        <stp>ADC</stp>
        <stp>-50</stp>
        <stp>All</stp>
        <stp/>
        <stp/>
        <stp>TRUE</stp>
        <stp>T</stp>
        <tr r="H52" s="4"/>
      </tp>
      <tp>
        <v>20.975601022399999</v>
        <stp/>
        <stp>StudyData</stp>
        <stp>CDM.c1^(EP,CMOperiod:=5,Demaperiod:=1)</stp>
        <stp>Bar</stp>
        <stp/>
        <stp>Close</stp>
        <stp>ADC</stp>
        <stp>-51</stp>
        <stp>All</stp>
        <stp/>
        <stp/>
        <stp>TRUE</stp>
        <stp>T</stp>
        <tr r="H53" s="4"/>
      </tp>
      <tp>
        <v>12.839490018599999</v>
        <stp/>
        <stp>StudyData</stp>
        <stp>CDM.c1^(EP,CMOperiod:=5,Demaperiod:=1)</stp>
        <stp>Bar</stp>
        <stp/>
        <stp>Close</stp>
        <stp>ADC</stp>
        <stp>-56</stp>
        <stp>All</stp>
        <stp/>
        <stp/>
        <stp>TRUE</stp>
        <stp>T</stp>
        <tr r="H58" s="4"/>
      </tp>
      <tp>
        <v>16.485360125500002</v>
        <stp/>
        <stp>StudyData</stp>
        <stp>CDM.c1^(EP,CMOperiod:=5,Demaperiod:=1)</stp>
        <stp>Bar</stp>
        <stp/>
        <stp>Close</stp>
        <stp>ADC</stp>
        <stp>-57</stp>
        <stp>All</stp>
        <stp/>
        <stp/>
        <stp>TRUE</stp>
        <stp>T</stp>
        <tr r="H59" s="4"/>
      </tp>
      <tp>
        <v>19.6640251699</v>
        <stp/>
        <stp>StudyData</stp>
        <stp>CDM.c1^(EP,CMOperiod:=5,Demaperiod:=1)</stp>
        <stp>Bar</stp>
        <stp/>
        <stp>Close</stp>
        <stp>ADC</stp>
        <stp>-54</stp>
        <stp>All</stp>
        <stp/>
        <stp/>
        <stp>TRUE</stp>
        <stp>T</stp>
        <tr r="H56" s="4"/>
      </tp>
      <tp>
        <v>33.510862985999999</v>
        <stp/>
        <stp>StudyData</stp>
        <stp>CDM.c1^(EP,CMOperiod:=5,Demaperiod:=1)</stp>
        <stp>Bar</stp>
        <stp/>
        <stp>Close</stp>
        <stp>ADC</stp>
        <stp>-55</stp>
        <stp>All</stp>
        <stp/>
        <stp/>
        <stp>TRUE</stp>
        <stp>T</stp>
        <tr r="H57" s="4"/>
      </tp>
      <tp>
        <v>3836.09</v>
        <stp/>
        <stp>StudyData</stp>
        <stp>Guppy2.L6^(EP)</stp>
        <stp>Bar</stp>
        <stp/>
        <stp>Close</stp>
        <stp>ADC</stp>
        <stp>-98</stp>
        <stp>All</stp>
        <stp/>
        <stp/>
        <stp>TRUE</stp>
        <stp>T</stp>
        <tr r="S100" s="6"/>
      </tp>
      <tp>
        <v>-0.37340400000000001</v>
        <stp/>
        <stp>StudyData</stp>
        <stp>RVI.V2^(EP)</stp>
        <stp>Bar</stp>
        <stp/>
        <stp>Close</stp>
        <stp>ADC</stp>
        <stp>-150</stp>
        <stp>All</stp>
        <stp/>
        <stp/>
        <stp>TRUE</stp>
        <stp>T</stp>
        <tr r="I152" s="9"/>
      </tp>
      <tp>
        <v>0.47467799999999999</v>
        <stp/>
        <stp>StudyData</stp>
        <stp>RVI.V2^(EP)</stp>
        <stp>Bar</stp>
        <stp/>
        <stp>Close</stp>
        <stp>ADC</stp>
        <stp>-250</stp>
        <stp>All</stp>
        <stp/>
        <stp/>
        <stp>TRUE</stp>
        <stp>T</stp>
        <tr r="I252" s="9"/>
      </tp>
      <tp>
        <v>3830.51</v>
        <stp/>
        <stp>StudyData</stp>
        <stp>Guppy2.L6^(EP)</stp>
        <stp>Bar</stp>
        <stp/>
        <stp>Close</stp>
        <stp>ADC</stp>
        <stp>-99</stp>
        <stp>All</stp>
        <stp/>
        <stp/>
        <stp>TRUE</stp>
        <stp>T</stp>
        <tr r="S101" s="6"/>
      </tp>
      <tp>
        <v>-0.20014100000000001</v>
        <stp/>
        <stp>StudyData</stp>
        <stp>RVI.V2^(EP)</stp>
        <stp>Bar</stp>
        <stp/>
        <stp>Close</stp>
        <stp>ADC</stp>
        <stp>-151</stp>
        <stp>All</stp>
        <stp/>
        <stp/>
        <stp>TRUE</stp>
        <stp>T</stp>
        <tr r="I153" s="9"/>
      </tp>
      <tp>
        <v>0.15074499999999999</v>
        <stp/>
        <stp>StudyData</stp>
        <stp>RVI.V2^(EP)</stp>
        <stp>Bar</stp>
        <stp/>
        <stp>Close</stp>
        <stp>ADC</stp>
        <stp>-251</stp>
        <stp>All</stp>
        <stp/>
        <stp/>
        <stp>TRUE</stp>
        <stp>T</stp>
        <tr r="I253" s="9"/>
      </tp>
      <tp>
        <v>3867.17</v>
        <stp/>
        <stp>StudyData</stp>
        <stp>Guppy2.L4^(EP)</stp>
        <stp>Bar</stp>
        <stp/>
        <stp>Close</stp>
        <stp>ADC</stp>
        <stp>-98</stp>
        <stp>All</stp>
        <stp/>
        <stp/>
        <stp>TRUE</stp>
        <stp>T</stp>
        <tr r="Q100" s="6"/>
      </tp>
      <tp>
        <v>3851.17</v>
        <stp/>
        <stp>StudyData</stp>
        <stp>Guppy2.L5^(EP)</stp>
        <stp>Bar</stp>
        <stp/>
        <stp>Close</stp>
        <stp>ADC</stp>
        <stp>-99</stp>
        <stp>All</stp>
        <stp/>
        <stp/>
        <stp>TRUE</stp>
        <stp>T</stp>
        <tr r="R101" s="6"/>
      </tp>
      <tp>
        <v>0.147338</v>
        <stp/>
        <stp>StudyData</stp>
        <stp>RVI.V2^(EP)</stp>
        <stp>Bar</stp>
        <stp/>
        <stp>Close</stp>
        <stp>ADC</stp>
        <stp>-152</stp>
        <stp>All</stp>
        <stp/>
        <stp/>
        <stp>TRUE</stp>
        <stp>T</stp>
        <tr r="I154" s="9"/>
      </tp>
      <tp>
        <v>7.3640999999999998E-2</v>
        <stp/>
        <stp>StudyData</stp>
        <stp>RVI.V2^(EP)</stp>
        <stp>Bar</stp>
        <stp/>
        <stp>Close</stp>
        <stp>ADC</stp>
        <stp>-252</stp>
        <stp>All</stp>
        <stp/>
        <stp/>
        <stp>TRUE</stp>
        <stp>T</stp>
        <tr r="I254" s="9"/>
      </tp>
      <tp>
        <v>3861.1</v>
        <stp/>
        <stp>StudyData</stp>
        <stp>Guppy2.L4^(EP)</stp>
        <stp>Bar</stp>
        <stp/>
        <stp>Close</stp>
        <stp>ADC</stp>
        <stp>-99</stp>
        <stp>All</stp>
        <stp/>
        <stp/>
        <stp>TRUE</stp>
        <stp>T</stp>
        <tr r="Q101" s="6"/>
      </tp>
      <tp>
        <v>3857.03</v>
        <stp/>
        <stp>StudyData</stp>
        <stp>Guppy2.L5^(EP)</stp>
        <stp>Bar</stp>
        <stp/>
        <stp>Close</stp>
        <stp>ADC</stp>
        <stp>-98</stp>
        <stp>All</stp>
        <stp/>
        <stp/>
        <stp>TRUE</stp>
        <stp>T</stp>
        <tr r="R100" s="6"/>
      </tp>
      <tp>
        <v>-2.28925E-2</v>
        <stp/>
        <stp>StudyData</stp>
        <stp>RVI.V2^(EP)</stp>
        <stp>Bar</stp>
        <stp/>
        <stp>Close</stp>
        <stp>ADC</stp>
        <stp>-153</stp>
        <stp>All</stp>
        <stp/>
        <stp/>
        <stp>TRUE</stp>
        <stp>T</stp>
        <tr r="I155" s="9"/>
      </tp>
      <tp>
        <v>-0.101239</v>
        <stp/>
        <stp>StudyData</stp>
        <stp>RVI.V2^(EP)</stp>
        <stp>Bar</stp>
        <stp/>
        <stp>Close</stp>
        <stp>ADC</stp>
        <stp>-253</stp>
        <stp>All</stp>
        <stp/>
        <stp/>
        <stp>TRUE</stp>
        <stp>T</stp>
        <tr r="I255" s="9"/>
      </tp>
      <tp>
        <v>3886.63</v>
        <stp/>
        <stp>StudyData</stp>
        <stp>Guppy2.L2^(EP)</stp>
        <stp>Bar</stp>
        <stp/>
        <stp>Close</stp>
        <stp>ADC</stp>
        <stp>-98</stp>
        <stp>All</stp>
        <stp/>
        <stp/>
        <stp>TRUE</stp>
        <stp>T</stp>
        <tr r="O100" s="6"/>
      </tp>
      <tp>
        <v>3870.69</v>
        <stp/>
        <stp>StudyData</stp>
        <stp>Guppy2.L3^(EP)</stp>
        <stp>Bar</stp>
        <stp/>
        <stp>Close</stp>
        <stp>ADC</stp>
        <stp>-99</stp>
        <stp>All</stp>
        <stp/>
        <stp/>
        <stp>TRUE</stp>
        <stp>T</stp>
        <tr r="P101" s="6"/>
      </tp>
      <tp>
        <v>-5.2236600000000001E-2</v>
        <stp/>
        <stp>StudyData</stp>
        <stp>RVI.V2^(EP)</stp>
        <stp>Bar</stp>
        <stp/>
        <stp>Close</stp>
        <stp>ADC</stp>
        <stp>-154</stp>
        <stp>All</stp>
        <stp/>
        <stp/>
        <stp>TRUE</stp>
        <stp>T</stp>
        <tr r="I156" s="9"/>
      </tp>
      <tp>
        <v>0.32644800000000002</v>
        <stp/>
        <stp>StudyData</stp>
        <stp>RVI.V2^(EP)</stp>
        <stp>Bar</stp>
        <stp/>
        <stp>Close</stp>
        <stp>ADC</stp>
        <stp>-254</stp>
        <stp>All</stp>
        <stp/>
        <stp/>
        <stp>TRUE</stp>
        <stp>T</stp>
        <tr r="I256" s="9"/>
      </tp>
      <tp>
        <v>3879.92</v>
        <stp/>
        <stp>StudyData</stp>
        <stp>Guppy2.L2^(EP)</stp>
        <stp>Bar</stp>
        <stp/>
        <stp>Close</stp>
        <stp>ADC</stp>
        <stp>-99</stp>
        <stp>All</stp>
        <stp/>
        <stp/>
        <stp>TRUE</stp>
        <stp>T</stp>
        <tr r="O101" s="6"/>
      </tp>
      <tp>
        <v>3877.04</v>
        <stp/>
        <stp>StudyData</stp>
        <stp>Guppy2.L3^(EP)</stp>
        <stp>Bar</stp>
        <stp/>
        <stp>Close</stp>
        <stp>ADC</stp>
        <stp>-98</stp>
        <stp>All</stp>
        <stp/>
        <stp/>
        <stp>TRUE</stp>
        <stp>T</stp>
        <tr r="P100" s="6"/>
      </tp>
      <tp>
        <v>0.42659999999999998</v>
        <stp/>
        <stp>StudyData</stp>
        <stp>RVI.V2^(EP)</stp>
        <stp>Bar</stp>
        <stp/>
        <stp>Close</stp>
        <stp>ADC</stp>
        <stp>-155</stp>
        <stp>All</stp>
        <stp/>
        <stp/>
        <stp>TRUE</stp>
        <stp>T</stp>
        <tr r="I157" s="9"/>
      </tp>
      <tp>
        <v>0.34897499999999998</v>
        <stp/>
        <stp>StudyData</stp>
        <stp>RVI.V2^(EP)</stp>
        <stp>Bar</stp>
        <stp/>
        <stp>Close</stp>
        <stp>ADC</stp>
        <stp>-255</stp>
        <stp>All</stp>
        <stp/>
        <stp/>
        <stp>TRUE</stp>
        <stp>T</stp>
        <tr r="I257" s="9"/>
      </tp>
      <tp>
        <v>3888.79</v>
        <stp/>
        <stp>StudyData</stp>
        <stp>Guppy2.L1^(EP)</stp>
        <stp>Bar</stp>
        <stp/>
        <stp>Close</stp>
        <stp>ADC</stp>
        <stp>-99</stp>
        <stp>All</stp>
        <stp/>
        <stp/>
        <stp>TRUE</stp>
        <stp>T</stp>
        <tr r="N101" s="6"/>
      </tp>
      <tp>
        <v>0.45421099999999998</v>
        <stp/>
        <stp>StudyData</stp>
        <stp>RVI.V2^(EP)</stp>
        <stp>Bar</stp>
        <stp/>
        <stp>Close</stp>
        <stp>ADC</stp>
        <stp>-156</stp>
        <stp>All</stp>
        <stp/>
        <stp/>
        <stp>TRUE</stp>
        <stp>T</stp>
        <tr r="I158" s="9"/>
      </tp>
      <tp>
        <v>-6.5939200000000003E-2</v>
        <stp/>
        <stp>StudyData</stp>
        <stp>RVI.V2^(EP)</stp>
        <stp>Bar</stp>
        <stp/>
        <stp>Close</stp>
        <stp>ADC</stp>
        <stp>-256</stp>
        <stp>All</stp>
        <stp/>
        <stp/>
        <stp>TRUE</stp>
        <stp>T</stp>
        <tr r="I258" s="9"/>
      </tp>
      <tp>
        <v>3896.01</v>
        <stp/>
        <stp>StudyData</stp>
        <stp>Guppy2.L1^(EP)</stp>
        <stp>Bar</stp>
        <stp/>
        <stp>Close</stp>
        <stp>ADC</stp>
        <stp>-98</stp>
        <stp>All</stp>
        <stp/>
        <stp/>
        <stp>TRUE</stp>
        <stp>T</stp>
        <tr r="N100" s="6"/>
      </tp>
      <tp>
        <v>0.21487300000000001</v>
        <stp/>
        <stp>StudyData</stp>
        <stp>RVI.V2^(EP)</stp>
        <stp>Bar</stp>
        <stp/>
        <stp>Close</stp>
        <stp>ADC</stp>
        <stp>-157</stp>
        <stp>All</stp>
        <stp/>
        <stp/>
        <stp>TRUE</stp>
        <stp>T</stp>
        <tr r="I159" s="9"/>
      </tp>
      <tp>
        <v>0.12222</v>
        <stp/>
        <stp>StudyData</stp>
        <stp>RVI.V2^(EP)</stp>
        <stp>Bar</stp>
        <stp/>
        <stp>Close</stp>
        <stp>ADC</stp>
        <stp>-257</stp>
        <stp>All</stp>
        <stp/>
        <stp/>
        <stp>TRUE</stp>
        <stp>T</stp>
        <tr r="I259" s="9"/>
      </tp>
      <tp>
        <v>3902.77</v>
        <stp/>
        <stp>StudyData</stp>
        <stp>Guppy2.L1^(EP)</stp>
        <stp>Bar</stp>
        <stp/>
        <stp>Close</stp>
        <stp>ADC</stp>
        <stp>-97</stp>
        <stp>All</stp>
        <stp/>
        <stp/>
        <stp>TRUE</stp>
        <stp>T</stp>
        <tr r="N99" s="6"/>
      </tp>
      <tp>
        <v>3918.98</v>
        <stp/>
        <stp>StudyData</stp>
        <stp>Guppy2.L2^(EP)</stp>
        <stp>Bar</stp>
        <stp/>
        <stp>Close</stp>
        <stp>ADC</stp>
        <stp>-94</stp>
        <stp>All</stp>
        <stp/>
        <stp/>
        <stp>TRUE</stp>
        <stp>T</stp>
        <tr r="O96" s="6"/>
      </tp>
      <tp>
        <v>3899.59</v>
        <stp/>
        <stp>StudyData</stp>
        <stp>Guppy2.L3^(EP)</stp>
        <stp>Bar</stp>
        <stp/>
        <stp>Close</stp>
        <stp>ADC</stp>
        <stp>-95</stp>
        <stp>All</stp>
        <stp/>
        <stp/>
        <stp>TRUE</stp>
        <stp>T</stp>
        <tr r="P97" s="6"/>
      </tp>
      <tp>
        <v>3913.03</v>
        <stp/>
        <stp>StudyData</stp>
        <stp>Guppy2.L4^(EP)</stp>
        <stp>Bar</stp>
        <stp/>
        <stp>Close</stp>
        <stp>ADC</stp>
        <stp>-92</stp>
        <stp>All</stp>
        <stp/>
        <stp/>
        <stp>TRUE</stp>
        <stp>T</stp>
        <tr r="Q94" s="6"/>
      </tp>
      <tp>
        <v>3892.41</v>
        <stp/>
        <stp>StudyData</stp>
        <stp>Guppy2.L5^(EP)</stp>
        <stp>Bar</stp>
        <stp/>
        <stp>Close</stp>
        <stp>ADC</stp>
        <stp>-93</stp>
        <stp>All</stp>
        <stp/>
        <stp/>
        <stp>TRUE</stp>
        <stp>T</stp>
        <tr r="R95" s="6"/>
      </tp>
      <tp>
        <v>3892.63</v>
        <stp/>
        <stp>StudyData</stp>
        <stp>Guppy2.L6^(EP)</stp>
        <stp>Bar</stp>
        <stp/>
        <stp>Close</stp>
        <stp>ADC</stp>
        <stp>-90</stp>
        <stp>All</stp>
        <stp/>
        <stp/>
        <stp>TRUE</stp>
        <stp>T</stp>
        <tr r="S92" s="6"/>
      </tp>
      <tp>
        <v>0.172042</v>
        <stp/>
        <stp>StudyData</stp>
        <stp>RVI.V2^(EP)</stp>
        <stp>Bar</stp>
        <stp/>
        <stp>Close</stp>
        <stp>ADC</stp>
        <stp>-158</stp>
        <stp>All</stp>
        <stp/>
        <stp/>
        <stp>TRUE</stp>
        <stp>T</stp>
        <tr r="I160" s="9"/>
      </tp>
      <tp>
        <v>0.24443999999999999</v>
        <stp/>
        <stp>StudyData</stp>
        <stp>RVI.V2^(EP)</stp>
        <stp>Bar</stp>
        <stp/>
        <stp>Close</stp>
        <stp>ADC</stp>
        <stp>-258</stp>
        <stp>All</stp>
        <stp/>
        <stp/>
        <stp>TRUE</stp>
        <stp>T</stp>
        <tr r="I260" s="9"/>
      </tp>
      <tp>
        <v>3912.81</v>
        <stp/>
        <stp>StudyData</stp>
        <stp>Guppy2.L1^(EP)</stp>
        <stp>Bar</stp>
        <stp/>
        <stp>Close</stp>
        <stp>ADC</stp>
        <stp>-96</stp>
        <stp>All</stp>
        <stp/>
        <stp/>
        <stp>TRUE</stp>
        <stp>T</stp>
        <tr r="N98" s="6"/>
      </tp>
      <tp>
        <v>3910.65</v>
        <stp/>
        <stp>StudyData</stp>
        <stp>Guppy2.L2^(EP)</stp>
        <stp>Bar</stp>
        <stp/>
        <stp>Close</stp>
        <stp>ADC</stp>
        <stp>-95</stp>
        <stp>All</stp>
        <stp/>
        <stp/>
        <stp>TRUE</stp>
        <stp>T</stp>
        <tr r="O97" s="6"/>
      </tp>
      <tp>
        <v>3907.45</v>
        <stp/>
        <stp>StudyData</stp>
        <stp>Guppy2.L3^(EP)</stp>
        <stp>Bar</stp>
        <stp/>
        <stp>Close</stp>
        <stp>ADC</stp>
        <stp>-94</stp>
        <stp>All</stp>
        <stp/>
        <stp/>
        <stp>TRUE</stp>
        <stp>T</stp>
        <tr r="P96" s="6"/>
      </tp>
      <tp>
        <v>3904.07</v>
        <stp/>
        <stp>StudyData</stp>
        <stp>Guppy2.L4^(EP)</stp>
        <stp>Bar</stp>
        <stp/>
        <stp>Close</stp>
        <stp>ADC</stp>
        <stp>-93</stp>
        <stp>All</stp>
        <stp/>
        <stp/>
        <stp>TRUE</stp>
        <stp>T</stp>
        <tr r="Q95" s="6"/>
      </tp>
      <tp>
        <v>3900.95</v>
        <stp/>
        <stp>StudyData</stp>
        <stp>Guppy2.L5^(EP)</stp>
        <stp>Bar</stp>
        <stp/>
        <stp>Close</stp>
        <stp>ADC</stp>
        <stp>-92</stp>
        <stp>All</stp>
        <stp/>
        <stp/>
        <stp>TRUE</stp>
        <stp>T</stp>
        <tr r="R94" s="6"/>
      </tp>
      <tp>
        <v>3884.8</v>
        <stp/>
        <stp>StudyData</stp>
        <stp>Guppy2.L6^(EP)</stp>
        <stp>Bar</stp>
        <stp/>
        <stp>Close</stp>
        <stp>ADC</stp>
        <stp>-91</stp>
        <stp>All</stp>
        <stp/>
        <stp/>
        <stp>TRUE</stp>
        <stp>T</stp>
        <tr r="S93" s="6"/>
      </tp>
      <tp>
        <v>-6.5606600000000001E-2</v>
        <stp/>
        <stp>StudyData</stp>
        <stp>RVI.V2^(EP)</stp>
        <stp>Bar</stp>
        <stp/>
        <stp>Close</stp>
        <stp>ADC</stp>
        <stp>-159</stp>
        <stp>All</stp>
        <stp/>
        <stp/>
        <stp>TRUE</stp>
        <stp>T</stp>
        <tr r="I161" s="9"/>
      </tp>
      <tp>
        <v>-5.3342300000000002E-2</v>
        <stp/>
        <stp>StudyData</stp>
        <stp>RVI.V2^(EP)</stp>
        <stp>Bar</stp>
        <stp/>
        <stp>Close</stp>
        <stp>ADC</stp>
        <stp>-259</stp>
        <stp>All</stp>
        <stp/>
        <stp/>
        <stp>TRUE</stp>
        <stp>T</stp>
        <tr r="I261" s="9"/>
      </tp>
      <tp>
        <v>3921.97</v>
        <stp/>
        <stp>StudyData</stp>
        <stp>Guppy2.L1^(EP)</stp>
        <stp>Bar</stp>
        <stp/>
        <stp>Close</stp>
        <stp>ADC</stp>
        <stp>-95</stp>
        <stp>All</stp>
        <stp/>
        <stp/>
        <stp>TRUE</stp>
        <stp>T</stp>
        <tr r="N97" s="6"/>
      </tp>
      <tp>
        <v>3902.17</v>
        <stp/>
        <stp>StudyData</stp>
        <stp>Guppy2.L2^(EP)</stp>
        <stp>Bar</stp>
        <stp/>
        <stp>Close</stp>
        <stp>ADC</stp>
        <stp>-96</stp>
        <stp>All</stp>
        <stp/>
        <stp/>
        <stp>TRUE</stp>
        <stp>T</stp>
        <tr r="O98" s="6"/>
      </tp>
      <tp>
        <v>3883.07</v>
        <stp/>
        <stp>StudyData</stp>
        <stp>Guppy2.L3^(EP)</stp>
        <stp>Bar</stp>
        <stp/>
        <stp>Close</stp>
        <stp>ADC</stp>
        <stp>-97</stp>
        <stp>All</stp>
        <stp/>
        <stp/>
        <stp>TRUE</stp>
        <stp>T</stp>
        <tr r="P99" s="6"/>
      </tp>
      <tp>
        <v>3930.42</v>
        <stp/>
        <stp>StudyData</stp>
        <stp>Guppy2.L4^(EP)</stp>
        <stp>Bar</stp>
        <stp/>
        <stp>Close</stp>
        <stp>ADC</stp>
        <stp>-90</stp>
        <stp>All</stp>
        <stp/>
        <stp/>
        <stp>TRUE</stp>
        <stp>T</stp>
        <tr r="Q92" s="6"/>
      </tp>
      <tp>
        <v>3909.19</v>
        <stp/>
        <stp>StudyData</stp>
        <stp>Guppy2.L5^(EP)</stp>
        <stp>Bar</stp>
        <stp/>
        <stp>Close</stp>
        <stp>ADC</stp>
        <stp>-91</stp>
        <stp>All</stp>
        <stp/>
        <stp/>
        <stp>TRUE</stp>
        <stp>T</stp>
        <tr r="R93" s="6"/>
      </tp>
      <tp>
        <v>3877.13</v>
        <stp/>
        <stp>StudyData</stp>
        <stp>Guppy2.L6^(EP)</stp>
        <stp>Bar</stp>
        <stp/>
        <stp>Close</stp>
        <stp>ADC</stp>
        <stp>-92</stp>
        <stp>All</stp>
        <stp/>
        <stp/>
        <stp>TRUE</stp>
        <stp>T</stp>
        <tr r="S94" s="6"/>
      </tp>
      <tp>
        <v>3930.92</v>
        <stp/>
        <stp>StudyData</stp>
        <stp>Guppy2.L1^(EP)</stp>
        <stp>Bar</stp>
        <stp/>
        <stp>Close</stp>
        <stp>ADC</stp>
        <stp>-94</stp>
        <stp>All</stp>
        <stp/>
        <stp/>
        <stp>TRUE</stp>
        <stp>T</stp>
        <tr r="N96" s="6"/>
      </tp>
      <tp>
        <v>3892.97</v>
        <stp/>
        <stp>StudyData</stp>
        <stp>Guppy2.L2^(EP)</stp>
        <stp>Bar</stp>
        <stp/>
        <stp>Close</stp>
        <stp>ADC</stp>
        <stp>-97</stp>
        <stp>All</stp>
        <stp/>
        <stp/>
        <stp>TRUE</stp>
        <stp>T</stp>
        <tr r="O99" s="6"/>
      </tp>
      <tp>
        <v>3891.63</v>
        <stp/>
        <stp>StudyData</stp>
        <stp>Guppy2.L3^(EP)</stp>
        <stp>Bar</stp>
        <stp/>
        <stp>Close</stp>
        <stp>ADC</stp>
        <stp>-96</stp>
        <stp>All</stp>
        <stp/>
        <stp/>
        <stp>TRUE</stp>
        <stp>T</stp>
        <tr r="P98" s="6"/>
      </tp>
      <tp>
        <v>3921.64</v>
        <stp/>
        <stp>StudyData</stp>
        <stp>Guppy2.L4^(EP)</stp>
        <stp>Bar</stp>
        <stp/>
        <stp>Close</stp>
        <stp>ADC</stp>
        <stp>-91</stp>
        <stp>All</stp>
        <stp/>
        <stp/>
        <stp>TRUE</stp>
        <stp>T</stp>
        <tr r="Q93" s="6"/>
      </tp>
      <tp>
        <v>3917.59</v>
        <stp/>
        <stp>StudyData</stp>
        <stp>Guppy2.L5^(EP)</stp>
        <stp>Bar</stp>
        <stp/>
        <stp>Close</stp>
        <stp>ADC</stp>
        <stp>-90</stp>
        <stp>All</stp>
        <stp/>
        <stp/>
        <stp>TRUE</stp>
        <stp>T</stp>
        <tr r="R92" s="6"/>
      </tp>
      <tp>
        <v>3869.23</v>
        <stp/>
        <stp>StudyData</stp>
        <stp>Guppy2.L6^(EP)</stp>
        <stp>Bar</stp>
        <stp/>
        <stp>Close</stp>
        <stp>ADC</stp>
        <stp>-93</stp>
        <stp>All</stp>
        <stp/>
        <stp/>
        <stp>TRUE</stp>
        <stp>T</stp>
        <tr r="S95" s="6"/>
      </tp>
      <tp>
        <v>3940.53</v>
        <stp/>
        <stp>StudyData</stp>
        <stp>Guppy2.L1^(EP)</stp>
        <stp>Bar</stp>
        <stp/>
        <stp>Close</stp>
        <stp>ADC</stp>
        <stp>-93</stp>
        <stp>All</stp>
        <stp/>
        <stp/>
        <stp>TRUE</stp>
        <stp>T</stp>
        <tr r="N95" s="6"/>
      </tp>
      <tp>
        <v>3957.42</v>
        <stp/>
        <stp>StudyData</stp>
        <stp>Guppy2.L2^(EP)</stp>
        <stp>Bar</stp>
        <stp/>
        <stp>Close</stp>
        <stp>ADC</stp>
        <stp>-90</stp>
        <stp>All</stp>
        <stp/>
        <stp/>
        <stp>TRUE</stp>
        <stp>T</stp>
        <tr r="O92" s="6"/>
      </tp>
      <tp>
        <v>3934.39</v>
        <stp/>
        <stp>StudyData</stp>
        <stp>Guppy2.L3^(EP)</stp>
        <stp>Bar</stp>
        <stp/>
        <stp>Close</stp>
        <stp>ADC</stp>
        <stp>-91</stp>
        <stp>All</stp>
        <stp/>
        <stp/>
        <stp>TRUE</stp>
        <stp>T</stp>
        <tr r="P93" s="6"/>
      </tp>
      <tp>
        <v>3881.04</v>
        <stp/>
        <stp>StudyData</stp>
        <stp>Guppy2.L4^(EP)</stp>
        <stp>Bar</stp>
        <stp/>
        <stp>Close</stp>
        <stp>ADC</stp>
        <stp>-96</stp>
        <stp>All</stp>
        <stp/>
        <stp/>
        <stp>TRUE</stp>
        <stp>T</stp>
        <tr r="Q98" s="6"/>
      </tp>
      <tp>
        <v>3862.67</v>
        <stp/>
        <stp>StudyData</stp>
        <stp>Guppy2.L5^(EP)</stp>
        <stp>Bar</stp>
        <stp/>
        <stp>Close</stp>
        <stp>ADC</stp>
        <stp>-97</stp>
        <stp>All</stp>
        <stp/>
        <stp/>
        <stp>TRUE</stp>
        <stp>T</stp>
        <tr r="R99" s="6"/>
      </tp>
      <tp>
        <v>3862.09</v>
        <stp/>
        <stp>StudyData</stp>
        <stp>Guppy2.L6^(EP)</stp>
        <stp>Bar</stp>
        <stp/>
        <stp>Close</stp>
        <stp>ADC</stp>
        <stp>-94</stp>
        <stp>All</stp>
        <stp/>
        <stp/>
        <stp>TRUE</stp>
        <stp>T</stp>
        <tr r="S96" s="6"/>
      </tp>
      <tp>
        <v>3951.48</v>
        <stp/>
        <stp>StudyData</stp>
        <stp>Guppy2.L1^(EP)</stp>
        <stp>Bar</stp>
        <stp/>
        <stp>Close</stp>
        <stp>ADC</stp>
        <stp>-92</stp>
        <stp>All</stp>
        <stp/>
        <stp/>
        <stp>TRUE</stp>
        <stp>T</stp>
        <tr r="N94" s="6"/>
      </tp>
      <tp>
        <v>3947.65</v>
        <stp/>
        <stp>StudyData</stp>
        <stp>Guppy2.L2^(EP)</stp>
        <stp>Bar</stp>
        <stp/>
        <stp>Close</stp>
        <stp>ADC</stp>
        <stp>-91</stp>
        <stp>All</stp>
        <stp/>
        <stp/>
        <stp>TRUE</stp>
        <stp>T</stp>
        <tr r="O93" s="6"/>
      </tp>
      <tp>
        <v>3943.62</v>
        <stp/>
        <stp>StudyData</stp>
        <stp>Guppy2.L3^(EP)</stp>
        <stp>Bar</stp>
        <stp/>
        <stp>Close</stp>
        <stp>ADC</stp>
        <stp>-90</stp>
        <stp>All</stp>
        <stp/>
        <stp/>
        <stp>TRUE</stp>
        <stp>T</stp>
        <tr r="P92" s="6"/>
      </tp>
      <tp>
        <v>3872.98</v>
        <stp/>
        <stp>StudyData</stp>
        <stp>Guppy2.L4^(EP)</stp>
        <stp>Bar</stp>
        <stp/>
        <stp>Close</stp>
        <stp>ADC</stp>
        <stp>-97</stp>
        <stp>All</stp>
        <stp/>
        <stp/>
        <stp>TRUE</stp>
        <stp>T</stp>
        <tr r="Q99" s="6"/>
      </tp>
      <tp>
        <v>3870.35</v>
        <stp/>
        <stp>StudyData</stp>
        <stp>Guppy2.L5^(EP)</stp>
        <stp>Bar</stp>
        <stp/>
        <stp>Close</stp>
        <stp>ADC</stp>
        <stp>-96</stp>
        <stp>All</stp>
        <stp/>
        <stp/>
        <stp>TRUE</stp>
        <stp>T</stp>
        <tr r="R98" s="6"/>
      </tp>
      <tp>
        <v>3855.36</v>
        <stp/>
        <stp>StudyData</stp>
        <stp>Guppy2.L6^(EP)</stp>
        <stp>Bar</stp>
        <stp/>
        <stp>Close</stp>
        <stp>ADC</stp>
        <stp>-95</stp>
        <stp>All</stp>
        <stp/>
        <stp/>
        <stp>TRUE</stp>
        <stp>T</stp>
        <tr r="S97" s="6"/>
      </tp>
      <tp>
        <v>3961.77</v>
        <stp/>
        <stp>StudyData</stp>
        <stp>Guppy2.L1^(EP)</stp>
        <stp>Bar</stp>
        <stp/>
        <stp>Close</stp>
        <stp>ADC</stp>
        <stp>-91</stp>
        <stp>All</stp>
        <stp/>
        <stp/>
        <stp>TRUE</stp>
        <stp>T</stp>
        <tr r="N93" s="6"/>
      </tp>
      <tp>
        <v>3938.05</v>
        <stp/>
        <stp>StudyData</stp>
        <stp>Guppy2.L2^(EP)</stp>
        <stp>Bar</stp>
        <stp/>
        <stp>Close</stp>
        <stp>ADC</stp>
        <stp>-92</stp>
        <stp>All</stp>
        <stp/>
        <stp/>
        <stp>TRUE</stp>
        <stp>T</stp>
        <tr r="O94" s="6"/>
      </tp>
      <tp>
        <v>3915.85</v>
        <stp/>
        <stp>StudyData</stp>
        <stp>Guppy2.L3^(EP)</stp>
        <stp>Bar</stp>
        <stp/>
        <stp>Close</stp>
        <stp>ADC</stp>
        <stp>-93</stp>
        <stp>All</stp>
        <stp/>
        <stp/>
        <stp>TRUE</stp>
        <stp>T</stp>
        <tr r="P95" s="6"/>
      </tp>
      <tp>
        <v>3896.08</v>
        <stp/>
        <stp>StudyData</stp>
        <stp>Guppy2.L4^(EP)</stp>
        <stp>Bar</stp>
        <stp/>
        <stp>Close</stp>
        <stp>ADC</stp>
        <stp>-94</stp>
        <stp>All</stp>
        <stp/>
        <stp/>
        <stp>TRUE</stp>
        <stp>T</stp>
        <tr r="Q96" s="6"/>
      </tp>
      <tp>
        <v>3877.58</v>
        <stp/>
        <stp>StudyData</stp>
        <stp>Guppy2.L5^(EP)</stp>
        <stp>Bar</stp>
        <stp/>
        <stp>Close</stp>
        <stp>ADC</stp>
        <stp>-95</stp>
        <stp>All</stp>
        <stp/>
        <stp/>
        <stp>TRUE</stp>
        <stp>T</stp>
        <tr r="R97" s="6"/>
      </tp>
      <tp>
        <v>3848.6</v>
        <stp/>
        <stp>StudyData</stp>
        <stp>Guppy2.L6^(EP)</stp>
        <stp>Bar</stp>
        <stp/>
        <stp>Close</stp>
        <stp>ADC</stp>
        <stp>-96</stp>
        <stp>All</stp>
        <stp/>
        <stp/>
        <stp>TRUE</stp>
        <stp>T</stp>
        <tr r="S98" s="6"/>
      </tp>
      <tp>
        <v>3972.2</v>
        <stp/>
        <stp>StudyData</stp>
        <stp>Guppy2.L1^(EP)</stp>
        <stp>Bar</stp>
        <stp/>
        <stp>Close</stp>
        <stp>ADC</stp>
        <stp>-90</stp>
        <stp>All</stp>
        <stp/>
        <stp/>
        <stp>TRUE</stp>
        <stp>T</stp>
        <tr r="N92" s="6"/>
      </tp>
      <tp>
        <v>3927.92</v>
        <stp/>
        <stp>StudyData</stp>
        <stp>Guppy2.L2^(EP)</stp>
        <stp>Bar</stp>
        <stp/>
        <stp>Close</stp>
        <stp>ADC</stp>
        <stp>-93</stp>
        <stp>All</stp>
        <stp/>
        <stp/>
        <stp>TRUE</stp>
        <stp>T</stp>
        <tr r="O95" s="6"/>
      </tp>
      <tp>
        <v>3925.34</v>
        <stp/>
        <stp>StudyData</stp>
        <stp>Guppy2.L3^(EP)</stp>
        <stp>Bar</stp>
        <stp/>
        <stp>Close</stp>
        <stp>ADC</stp>
        <stp>-92</stp>
        <stp>All</stp>
        <stp/>
        <stp/>
        <stp>TRUE</stp>
        <stp>T</stp>
        <tr r="P94" s="6"/>
      </tp>
      <tp>
        <v>3888.6</v>
        <stp/>
        <stp>StudyData</stp>
        <stp>Guppy2.L4^(EP)</stp>
        <stp>Bar</stp>
        <stp/>
        <stp>Close</stp>
        <stp>ADC</stp>
        <stp>-95</stp>
        <stp>All</stp>
        <stp/>
        <stp/>
        <stp>TRUE</stp>
        <stp>T</stp>
        <tr r="Q97" s="6"/>
      </tp>
      <tp>
        <v>3884.76</v>
        <stp/>
        <stp>StudyData</stp>
        <stp>Guppy2.L5^(EP)</stp>
        <stp>Bar</stp>
        <stp/>
        <stp>Close</stp>
        <stp>ADC</stp>
        <stp>-94</stp>
        <stp>All</stp>
        <stp/>
        <stp/>
        <stp>TRUE</stp>
        <stp>T</stp>
        <tr r="R96" s="6"/>
      </tp>
      <tp>
        <v>3841.49</v>
        <stp/>
        <stp>StudyData</stp>
        <stp>Guppy2.L6^(EP)</stp>
        <stp>Bar</stp>
        <stp/>
        <stp>Close</stp>
        <stp>ADC</stp>
        <stp>-97</stp>
        <stp>All</stp>
        <stp/>
        <stp/>
        <stp>TRUE</stp>
        <stp>T</stp>
        <tr r="S99" s="6"/>
      </tp>
      <tp>
        <v>65.472608682499995</v>
        <stp/>
        <stp>StudyData</stp>
        <stp>RMI.c1^(EP,Periods:=9,MAType:=2,mom:=1)</stp>
        <stp>Bar</stp>
        <stp/>
        <stp>Close</stp>
        <stp>ADC</stp>
        <stp>-38</stp>
        <stp>All</stp>
        <stp/>
        <stp/>
        <stp>TRUE</stp>
        <stp>T</stp>
        <tr r="H40" s="8"/>
      </tp>
      <tp>
        <v>62.376815520800001</v>
        <stp/>
        <stp>StudyData</stp>
        <stp>RMI.c1^(EP,Periods:=9,MAType:=2,mom:=1)</stp>
        <stp>Bar</stp>
        <stp/>
        <stp>Close</stp>
        <stp>ADC</stp>
        <stp>-39</stp>
        <stp>All</stp>
        <stp/>
        <stp/>
        <stp>TRUE</stp>
        <stp>T</stp>
        <tr r="H41" s="8"/>
      </tp>
      <tp>
        <v>67.622398616400005</v>
        <stp/>
        <stp>StudyData</stp>
        <stp>RMI.c1^(EP,Periods:=9,MAType:=2,mom:=1)</stp>
        <stp>Bar</stp>
        <stp/>
        <stp>Close</stp>
        <stp>ADC</stp>
        <stp>-36</stp>
        <stp>All</stp>
        <stp/>
        <stp/>
        <stp>TRUE</stp>
        <stp>T</stp>
        <tr r="H38" s="8"/>
      </tp>
      <tp>
        <v>67.308293590900007</v>
        <stp/>
        <stp>StudyData</stp>
        <stp>RMI.c1^(EP,Periods:=9,MAType:=2,mom:=1)</stp>
        <stp>Bar</stp>
        <stp/>
        <stp>Close</stp>
        <stp>ADC</stp>
        <stp>-37</stp>
        <stp>All</stp>
        <stp/>
        <stp/>
        <stp>TRUE</stp>
        <stp>T</stp>
        <tr r="H39" s="8"/>
      </tp>
      <tp>
        <v>73.615792313</v>
        <stp/>
        <stp>StudyData</stp>
        <stp>RMI.c1^(EP,Periods:=9,MAType:=2,mom:=1)</stp>
        <stp>Bar</stp>
        <stp/>
        <stp>Close</stp>
        <stp>ADC</stp>
        <stp>-34</stp>
        <stp>All</stp>
        <stp/>
        <stp/>
        <stp>TRUE</stp>
        <stp>T</stp>
        <tr r="H36" s="8"/>
      </tp>
      <tp>
        <v>69.070770369200005</v>
        <stp/>
        <stp>StudyData</stp>
        <stp>RMI.c1^(EP,Periods:=9,MAType:=2,mom:=1)</stp>
        <stp>Bar</stp>
        <stp/>
        <stp>Close</stp>
        <stp>ADC</stp>
        <stp>-35</stp>
        <stp>All</stp>
        <stp/>
        <stp/>
        <stp>TRUE</stp>
        <stp>T</stp>
        <tr r="H37" s="8"/>
      </tp>
      <tp>
        <v>74.293972353699999</v>
        <stp/>
        <stp>StudyData</stp>
        <stp>RMI.c1^(EP,Periods:=9,MAType:=2,mom:=1)</stp>
        <stp>Bar</stp>
        <stp/>
        <stp>Close</stp>
        <stp>ADC</stp>
        <stp>-32</stp>
        <stp>All</stp>
        <stp/>
        <stp/>
        <stp>TRUE</stp>
        <stp>T</stp>
        <tr r="H34" s="8"/>
      </tp>
      <tp>
        <v>78.684049775099993</v>
        <stp/>
        <stp>StudyData</stp>
        <stp>RMI.c1^(EP,Periods:=9,MAType:=2,mom:=1)</stp>
        <stp>Bar</stp>
        <stp/>
        <stp>Close</stp>
        <stp>ADC</stp>
        <stp>-33</stp>
        <stp>All</stp>
        <stp/>
        <stp/>
        <stp>TRUE</stp>
        <stp>T</stp>
        <tr r="H35" s="8"/>
      </tp>
      <tp>
        <v>60.7224549508</v>
        <stp/>
        <stp>StudyData</stp>
        <stp>RMI.c1^(EP,Periods:=9,MAType:=2,mom:=1)</stp>
        <stp>Bar</stp>
        <stp/>
        <stp>Close</stp>
        <stp>ADC</stp>
        <stp>-30</stp>
        <stp>All</stp>
        <stp/>
        <stp/>
        <stp>TRUE</stp>
        <stp>T</stp>
        <tr r="H32" s="8"/>
      </tp>
      <tp>
        <v>76.903503045799994</v>
        <stp/>
        <stp>StudyData</stp>
        <stp>RMI.c1^(EP,Periods:=9,MAType:=2,mom:=1)</stp>
        <stp>Bar</stp>
        <stp/>
        <stp>Close</stp>
        <stp>ADC</stp>
        <stp>-31</stp>
        <stp>All</stp>
        <stp/>
        <stp/>
        <stp>TRUE</stp>
        <stp>T</stp>
        <tr r="H33" s="8"/>
      </tp>
      <tp>
        <v>43.233503001000003</v>
        <stp/>
        <stp>StudyData</stp>
        <stp>CDM.c1^(EP,CMOperiod:=5,Demaperiod:=1)</stp>
        <stp>Bar</stp>
        <stp/>
        <stp>Close</stp>
        <stp>ADC</stp>
        <stp>-48</stp>
        <stp>All</stp>
        <stp/>
        <stp/>
        <stp>TRUE</stp>
        <stp>T</stp>
        <tr r="H50" s="4"/>
      </tp>
      <tp>
        <v>49.229404714899999</v>
        <stp/>
        <stp>StudyData</stp>
        <stp>CDM.c1^(EP,CMOperiod:=5,Demaperiod:=1)</stp>
        <stp>Bar</stp>
        <stp/>
        <stp>Close</stp>
        <stp>ADC</stp>
        <stp>-49</stp>
        <stp>All</stp>
        <stp/>
        <stp/>
        <stp>TRUE</stp>
        <stp>T</stp>
        <tr r="H51" s="4"/>
      </tp>
      <tp>
        <v>-1.5926125618</v>
        <stp/>
        <stp>StudyData</stp>
        <stp>CDM.c1^(EP,CMOperiod:=5,Demaperiod:=1)</stp>
        <stp>Bar</stp>
        <stp/>
        <stp>Close</stp>
        <stp>ADC</stp>
        <stp>-42</stp>
        <stp>All</stp>
        <stp/>
        <stp/>
        <stp>TRUE</stp>
        <stp>T</stp>
        <tr r="H44" s="4"/>
      </tp>
      <tp>
        <v>-44.520783958999999</v>
        <stp/>
        <stp>StudyData</stp>
        <stp>CDM.c1^(EP,CMOperiod:=5,Demaperiod:=1)</stp>
        <stp>Bar</stp>
        <stp/>
        <stp>Close</stp>
        <stp>ADC</stp>
        <stp>-43</stp>
        <stp>All</stp>
        <stp/>
        <stp/>
        <stp>TRUE</stp>
        <stp>T</stp>
        <tr r="H45" s="4"/>
      </tp>
      <tp>
        <v>13.430153047499999</v>
        <stp/>
        <stp>StudyData</stp>
        <stp>CDM.c1^(EP,CMOperiod:=5,Demaperiod:=1)</stp>
        <stp>Bar</stp>
        <stp/>
        <stp>Close</stp>
        <stp>ADC</stp>
        <stp>-40</stp>
        <stp>All</stp>
        <stp/>
        <stp/>
        <stp>TRUE</stp>
        <stp>T</stp>
        <tr r="H42" s="4"/>
      </tp>
      <tp>
        <v>8.0285002072000005</v>
        <stp/>
        <stp>StudyData</stp>
        <stp>CDM.c1^(EP,CMOperiod:=5,Demaperiod:=1)</stp>
        <stp>Bar</stp>
        <stp/>
        <stp>Close</stp>
        <stp>ADC</stp>
        <stp>-41</stp>
        <stp>All</stp>
        <stp/>
        <stp/>
        <stp>TRUE</stp>
        <stp>T</stp>
        <tr r="H43" s="4"/>
      </tp>
      <tp>
        <v>35.138371672399998</v>
        <stp/>
        <stp>StudyData</stp>
        <stp>CDM.c1^(EP,CMOperiod:=5,Demaperiod:=1)</stp>
        <stp>Bar</stp>
        <stp/>
        <stp>Close</stp>
        <stp>ADC</stp>
        <stp>-46</stp>
        <stp>All</stp>
        <stp/>
        <stp/>
        <stp>TRUE</stp>
        <stp>T</stp>
        <tr r="H48" s="4"/>
      </tp>
      <tp>
        <v>42.071683421000003</v>
        <stp/>
        <stp>StudyData</stp>
        <stp>CDM.c1^(EP,CMOperiod:=5,Demaperiod:=1)</stp>
        <stp>Bar</stp>
        <stp/>
        <stp>Close</stp>
        <stp>ADC</stp>
        <stp>-47</stp>
        <stp>All</stp>
        <stp/>
        <stp/>
        <stp>TRUE</stp>
        <stp>T</stp>
        <tr r="H49" s="4"/>
      </tp>
      <tp>
        <v>19.527427817</v>
        <stp/>
        <stp>StudyData</stp>
        <stp>CDM.c1^(EP,CMOperiod:=5,Demaperiod:=1)</stp>
        <stp>Bar</stp>
        <stp/>
        <stp>Close</stp>
        <stp>ADC</stp>
        <stp>-44</stp>
        <stp>All</stp>
        <stp/>
        <stp/>
        <stp>TRUE</stp>
        <stp>T</stp>
        <tr r="H46" s="4"/>
      </tp>
      <tp>
        <v>24.764039743200001</v>
        <stp/>
        <stp>StudyData</stp>
        <stp>CDM.c1^(EP,CMOperiod:=5,Demaperiod:=1)</stp>
        <stp>Bar</stp>
        <stp/>
        <stp>Close</stp>
        <stp>ADC</stp>
        <stp>-45</stp>
        <stp>All</stp>
        <stp/>
        <stp/>
        <stp>TRUE</stp>
        <stp>T</stp>
        <tr r="H47" s="4"/>
      </tp>
      <tp>
        <v>3908.03</v>
        <stp/>
        <stp>StudyData</stp>
        <stp>Guppy2.L6^(EP)</stp>
        <stp>Bar</stp>
        <stp/>
        <stp>Close</stp>
        <stp>ADC</stp>
        <stp>-88</stp>
        <stp>All</stp>
        <stp/>
        <stp/>
        <stp>TRUE</stp>
        <stp>T</stp>
        <tr r="S90" s="6"/>
      </tp>
      <tp>
        <v>0.131664</v>
        <stp/>
        <stp>StudyData</stp>
        <stp>RVI.V2^(EP)</stp>
        <stp>Bar</stp>
        <stp/>
        <stp>Close</stp>
        <stp>ADC</stp>
        <stp>-140</stp>
        <stp>All</stp>
        <stp/>
        <stp/>
        <stp>TRUE</stp>
        <stp>T</stp>
        <tr r="I142" s="9"/>
      </tp>
      <tp>
        <v>-0.43621500000000002</v>
        <stp/>
        <stp>StudyData</stp>
        <stp>RVI.V2^(EP)</stp>
        <stp>Bar</stp>
        <stp/>
        <stp>Close</stp>
        <stp>ADC</stp>
        <stp>-240</stp>
        <stp>All</stp>
        <stp/>
        <stp/>
        <stp>TRUE</stp>
        <stp>T</stp>
        <tr r="I242" s="9"/>
      </tp>
      <tp>
        <v>3899.71</v>
        <stp/>
        <stp>StudyData</stp>
        <stp>Guppy2.L6^(EP)</stp>
        <stp>Bar</stp>
        <stp/>
        <stp>Close</stp>
        <stp>ADC</stp>
        <stp>-89</stp>
        <stp>All</stp>
        <stp/>
        <stp/>
        <stp>TRUE</stp>
        <stp>T</stp>
        <tr r="S91" s="6"/>
      </tp>
      <tp>
        <v>-0.34662999999999999</v>
        <stp/>
        <stp>StudyData</stp>
        <stp>RVI.V2^(EP)</stp>
        <stp>Bar</stp>
        <stp/>
        <stp>Close</stp>
        <stp>ADC</stp>
        <stp>-141</stp>
        <stp>All</stp>
        <stp/>
        <stp/>
        <stp>TRUE</stp>
        <stp>T</stp>
        <tr r="I143" s="9"/>
      </tp>
      <tp>
        <v>-0.161133</v>
        <stp/>
        <stp>StudyData</stp>
        <stp>RVI.V2^(EP)</stp>
        <stp>Bar</stp>
        <stp/>
        <stp>Close</stp>
        <stp>ADC</stp>
        <stp>-241</stp>
        <stp>All</stp>
        <stp/>
        <stp/>
        <stp>TRUE</stp>
        <stp>T</stp>
        <tr r="I243" s="9"/>
      </tp>
      <tp>
        <v>3947.52</v>
        <stp/>
        <stp>StudyData</stp>
        <stp>Guppy2.L4^(EP)</stp>
        <stp>Bar</stp>
        <stp/>
        <stp>Close</stp>
        <stp>ADC</stp>
        <stp>-88</stp>
        <stp>All</stp>
        <stp/>
        <stp/>
        <stp>TRUE</stp>
        <stp>T</stp>
        <tr r="Q90" s="6"/>
      </tp>
      <tp>
        <v>3925.09</v>
        <stp/>
        <stp>StudyData</stp>
        <stp>Guppy2.L5^(EP)</stp>
        <stp>Bar</stp>
        <stp/>
        <stp>Close</stp>
        <stp>ADC</stp>
        <stp>-89</stp>
        <stp>All</stp>
        <stp/>
        <stp/>
        <stp>TRUE</stp>
        <stp>T</stp>
        <tr r="R91" s="6"/>
      </tp>
      <tp>
        <v>1.51869E-2</v>
        <stp/>
        <stp>StudyData</stp>
        <stp>RVI.V2^(EP)</stp>
        <stp>Bar</stp>
        <stp/>
        <stp>Close</stp>
        <stp>ADC</stp>
        <stp>-142</stp>
        <stp>All</stp>
        <stp/>
        <stp/>
        <stp>TRUE</stp>
        <stp>T</stp>
        <tr r="I144" s="9"/>
      </tp>
      <tp>
        <v>-4.9371400000000003E-2</v>
        <stp/>
        <stp>StudyData</stp>
        <stp>RVI.V2^(EP)</stp>
        <stp>Bar</stp>
        <stp/>
        <stp>Close</stp>
        <stp>ADC</stp>
        <stp>-242</stp>
        <stp>All</stp>
        <stp/>
        <stp/>
        <stp>TRUE</stp>
        <stp>T</stp>
        <tr r="I244" s="9"/>
      </tp>
      <tp>
        <v>3938.17</v>
        <stp/>
        <stp>StudyData</stp>
        <stp>Guppy2.L4^(EP)</stp>
        <stp>Bar</stp>
        <stp/>
        <stp>Close</stp>
        <stp>ADC</stp>
        <stp>-89</stp>
        <stp>All</stp>
        <stp/>
        <stp/>
        <stp>TRUE</stp>
        <stp>T</stp>
        <tr r="Q91" s="6"/>
      </tp>
      <tp>
        <v>3934.04</v>
        <stp/>
        <stp>StudyData</stp>
        <stp>Guppy2.L5^(EP)</stp>
        <stp>Bar</stp>
        <stp/>
        <stp>Close</stp>
        <stp>ADC</stp>
        <stp>-88</stp>
        <stp>All</stp>
        <stp/>
        <stp/>
        <stp>TRUE</stp>
        <stp>T</stp>
        <tr r="R90" s="6"/>
      </tp>
      <tp>
        <v>-0.33629300000000001</v>
        <stp/>
        <stp>StudyData</stp>
        <stp>RVI.V2^(EP)</stp>
        <stp>Bar</stp>
        <stp/>
        <stp>Close</stp>
        <stp>ADC</stp>
        <stp>-143</stp>
        <stp>All</stp>
        <stp/>
        <stp/>
        <stp>TRUE</stp>
        <stp>T</stp>
        <tr r="I145" s="9"/>
      </tp>
      <tp>
        <v>0.625023</v>
        <stp/>
        <stp>StudyData</stp>
        <stp>RVI.V2^(EP)</stp>
        <stp>Bar</stp>
        <stp/>
        <stp>Close</stp>
        <stp>ADC</stp>
        <stp>-243</stp>
        <stp>All</stp>
        <stp/>
        <stp/>
        <stp>TRUE</stp>
        <stp>T</stp>
        <tr r="I245" s="9"/>
      </tp>
      <tp>
        <v>3976.24</v>
        <stp/>
        <stp>StudyData</stp>
        <stp>Guppy2.L2^(EP)</stp>
        <stp>Bar</stp>
        <stp/>
        <stp>Close</stp>
        <stp>ADC</stp>
        <stp>-88</stp>
        <stp>All</stp>
        <stp/>
        <stp/>
        <stp>TRUE</stp>
        <stp>T</stp>
        <tr r="O90" s="6"/>
      </tp>
      <tp>
        <v>3951.67</v>
        <stp/>
        <stp>StudyData</stp>
        <stp>Guppy2.L3^(EP)</stp>
        <stp>Bar</stp>
        <stp/>
        <stp>Close</stp>
        <stp>ADC</stp>
        <stp>-89</stp>
        <stp>All</stp>
        <stp/>
        <stp/>
        <stp>TRUE</stp>
        <stp>T</stp>
        <tr r="P91" s="6"/>
      </tp>
      <tp>
        <v>1.6833999999999998E-2</v>
        <stp/>
        <stp>StudyData</stp>
        <stp>RVI.V2^(EP)</stp>
        <stp>Bar</stp>
        <stp/>
        <stp>Close</stp>
        <stp>ADC</stp>
        <stp>-144</stp>
        <stp>All</stp>
        <stp/>
        <stp/>
        <stp>TRUE</stp>
        <stp>T</stp>
        <tr r="I146" s="9"/>
      </tp>
      <tp>
        <v>0.42288500000000001</v>
        <stp/>
        <stp>StudyData</stp>
        <stp>RVI.V2^(EP)</stp>
        <stp>Bar</stp>
        <stp/>
        <stp>Close</stp>
        <stp>ADC</stp>
        <stp>-244</stp>
        <stp>All</stp>
        <stp/>
        <stp/>
        <stp>TRUE</stp>
        <stp>T</stp>
        <tr r="I246" s="9"/>
      </tp>
      <tp>
        <v>3965.83</v>
        <stp/>
        <stp>StudyData</stp>
        <stp>Guppy2.L2^(EP)</stp>
        <stp>Bar</stp>
        <stp/>
        <stp>Close</stp>
        <stp>ADC</stp>
        <stp>-89</stp>
        <stp>All</stp>
        <stp/>
        <stp/>
        <stp>TRUE</stp>
        <stp>T</stp>
        <tr r="O91" s="6"/>
      </tp>
      <tp>
        <v>3961.51</v>
        <stp/>
        <stp>StudyData</stp>
        <stp>Guppy2.L3^(EP)</stp>
        <stp>Bar</stp>
        <stp/>
        <stp>Close</stp>
        <stp>ADC</stp>
        <stp>-88</stp>
        <stp>All</stp>
        <stp/>
        <stp/>
        <stp>TRUE</stp>
        <stp>T</stp>
        <tr r="P90" s="6"/>
      </tp>
      <tp>
        <v>9.5017799999999999E-2</v>
        <stp/>
        <stp>StudyData</stp>
        <stp>RVI.V2^(EP)</stp>
        <stp>Bar</stp>
        <stp/>
        <stp>Close</stp>
        <stp>ADC</stp>
        <stp>-145</stp>
        <stp>All</stp>
        <stp/>
        <stp/>
        <stp>TRUE</stp>
        <stp>T</stp>
        <tr r="I147" s="9"/>
      </tp>
      <tp>
        <v>0.10806399999999999</v>
        <stp/>
        <stp>StudyData</stp>
        <stp>RVI.V2^(EP)</stp>
        <stp>Bar</stp>
        <stp/>
        <stp>Close</stp>
        <stp>ADC</stp>
        <stp>-245</stp>
        <stp>All</stp>
        <stp/>
        <stp/>
        <stp>TRUE</stp>
        <stp>T</stp>
        <tr r="I247" s="9"/>
      </tp>
      <tp>
        <v>3981.01</v>
        <stp/>
        <stp>StudyData</stp>
        <stp>Guppy2.L1^(EP)</stp>
        <stp>Bar</stp>
        <stp/>
        <stp>Close</stp>
        <stp>ADC</stp>
        <stp>-89</stp>
        <stp>All</stp>
        <stp/>
        <stp/>
        <stp>TRUE</stp>
        <stp>T</stp>
        <tr r="N91" s="6"/>
      </tp>
      <tp>
        <v>-1.0736600000000001E-2</v>
        <stp/>
        <stp>StudyData</stp>
        <stp>RVI.V2^(EP)</stp>
        <stp>Bar</stp>
        <stp/>
        <stp>Close</stp>
        <stp>ADC</stp>
        <stp>-146</stp>
        <stp>All</stp>
        <stp/>
        <stp/>
        <stp>TRUE</stp>
        <stp>T</stp>
        <tr r="I148" s="9"/>
      </tp>
      <tp>
        <v>0.49149100000000001</v>
        <stp/>
        <stp>StudyData</stp>
        <stp>RVI.V2^(EP)</stp>
        <stp>Bar</stp>
        <stp/>
        <stp>Close</stp>
        <stp>ADC</stp>
        <stp>-246</stp>
        <stp>All</stp>
        <stp/>
        <stp/>
        <stp>TRUE</stp>
        <stp>T</stp>
        <tr r="I248" s="9"/>
      </tp>
      <tp>
        <v>3992.12</v>
        <stp/>
        <stp>StudyData</stp>
        <stp>Guppy2.L1^(EP)</stp>
        <stp>Bar</stp>
        <stp/>
        <stp>Close</stp>
        <stp>ADC</stp>
        <stp>-88</stp>
        <stp>All</stp>
        <stp/>
        <stp/>
        <stp>TRUE</stp>
        <stp>T</stp>
        <tr r="N90" s="6"/>
      </tp>
      <tp>
        <v>0.328177</v>
        <stp/>
        <stp>StudyData</stp>
        <stp>RVI.V2^(EP)</stp>
        <stp>Bar</stp>
        <stp/>
        <stp>Close</stp>
        <stp>ADC</stp>
        <stp>-147</stp>
        <stp>All</stp>
        <stp/>
        <stp/>
        <stp>TRUE</stp>
        <stp>T</stp>
        <tr r="I149" s="9"/>
      </tp>
      <tp>
        <v>0.40906900000000002</v>
        <stp/>
        <stp>StudyData</stp>
        <stp>RVI.V2^(EP)</stp>
        <stp>Bar</stp>
        <stp/>
        <stp>Close</stp>
        <stp>ADC</stp>
        <stp>-247</stp>
        <stp>All</stp>
        <stp/>
        <stp/>
        <stp>TRUE</stp>
        <stp>T</stp>
        <tr r="I249" s="9"/>
      </tp>
      <tp>
        <v>4003.41</v>
        <stp/>
        <stp>StudyData</stp>
        <stp>Guppy2.L1^(EP)</stp>
        <stp>Bar</stp>
        <stp/>
        <stp>Close</stp>
        <stp>ADC</stp>
        <stp>-87</stp>
        <stp>All</stp>
        <stp/>
        <stp/>
        <stp>TRUE</stp>
        <stp>T</stp>
        <tr r="N89" s="6"/>
      </tp>
      <tp>
        <v>4010.95</v>
        <stp/>
        <stp>StudyData</stp>
        <stp>Guppy2.L2^(EP)</stp>
        <stp>Bar</stp>
        <stp/>
        <stp>Close</stp>
        <stp>ADC</stp>
        <stp>-84</stp>
        <stp>All</stp>
        <stp/>
        <stp/>
        <stp>TRUE</stp>
        <stp>T</stp>
        <tr r="O86" s="6"/>
      </tp>
      <tp>
        <v>3986.75</v>
        <stp/>
        <stp>StudyData</stp>
        <stp>Guppy2.L3^(EP)</stp>
        <stp>Bar</stp>
        <stp/>
        <stp>Close</stp>
        <stp>ADC</stp>
        <stp>-85</stp>
        <stp>All</stp>
        <stp/>
        <stp/>
        <stp>TRUE</stp>
        <stp>T</stp>
        <tr r="P87" s="6"/>
      </tp>
      <tp>
        <v>3993.57</v>
        <stp/>
        <stp>StudyData</stp>
        <stp>Guppy2.L4^(EP)</stp>
        <stp>Bar</stp>
        <stp/>
        <stp>Close</stp>
        <stp>ADC</stp>
        <stp>-82</stp>
        <stp>All</stp>
        <stp/>
        <stp/>
        <stp>TRUE</stp>
        <stp>T</stp>
        <tr r="Q84" s="6"/>
      </tp>
      <tp>
        <v>3971.41</v>
        <stp/>
        <stp>StudyData</stp>
        <stp>Guppy2.L5^(EP)</stp>
        <stp>Bar</stp>
        <stp/>
        <stp>Close</stp>
        <stp>ADC</stp>
        <stp>-83</stp>
        <stp>All</stp>
        <stp/>
        <stp/>
        <stp>TRUE</stp>
        <stp>T</stp>
        <tr r="R85" s="6"/>
      </tp>
      <tp>
        <v>3964.99</v>
        <stp/>
        <stp>StudyData</stp>
        <stp>Guppy2.L6^(EP)</stp>
        <stp>Bar</stp>
        <stp/>
        <stp>Close</stp>
        <stp>ADC</stp>
        <stp>-80</stp>
        <stp>All</stp>
        <stp/>
        <stp/>
        <stp>TRUE</stp>
        <stp>T</stp>
        <tr r="S82" s="6"/>
      </tp>
      <tp>
        <v>0.462806</v>
        <stp/>
        <stp>StudyData</stp>
        <stp>RVI.V2^(EP)</stp>
        <stp>Bar</stp>
        <stp/>
        <stp>Close</stp>
        <stp>ADC</stp>
        <stp>-148</stp>
        <stp>All</stp>
        <stp/>
        <stp/>
        <stp>TRUE</stp>
        <stp>T</stp>
        <tr r="I150" s="9"/>
      </tp>
      <tp>
        <v>0.64649699999999999</v>
        <stp/>
        <stp>StudyData</stp>
        <stp>RVI.V2^(EP)</stp>
        <stp>Bar</stp>
        <stp/>
        <stp>Close</stp>
        <stp>ADC</stp>
        <stp>-248</stp>
        <stp>All</stp>
        <stp/>
        <stp/>
        <stp>TRUE</stp>
        <stp>T</stp>
        <tr r="I250" s="9"/>
      </tp>
      <tp>
        <v>4012.62</v>
        <stp/>
        <stp>StudyData</stp>
        <stp>Guppy2.L1^(EP)</stp>
        <stp>Bar</stp>
        <stp/>
        <stp>Close</stp>
        <stp>ADC</stp>
        <stp>-86</stp>
        <stp>All</stp>
        <stp/>
        <stp/>
        <stp>TRUE</stp>
        <stp>T</stp>
        <tr r="N88" s="6"/>
      </tp>
      <tp>
        <v>4002.45</v>
        <stp/>
        <stp>StudyData</stp>
        <stp>Guppy2.L2^(EP)</stp>
        <stp>Bar</stp>
        <stp/>
        <stp>Close</stp>
        <stp>ADC</stp>
        <stp>-85</stp>
        <stp>All</stp>
        <stp/>
        <stp/>
        <stp>TRUE</stp>
        <stp>T</stp>
        <tr r="O87" s="6"/>
      </tp>
      <tp>
        <v>3994.98</v>
        <stp/>
        <stp>StudyData</stp>
        <stp>Guppy2.L3^(EP)</stp>
        <stp>Bar</stp>
        <stp/>
        <stp>Close</stp>
        <stp>ADC</stp>
        <stp>-84</stp>
        <stp>All</stp>
        <stp/>
        <stp/>
        <stp>TRUE</stp>
        <stp>T</stp>
        <tr r="P86" s="6"/>
      </tp>
      <tp>
        <v>3985.91</v>
        <stp/>
        <stp>StudyData</stp>
        <stp>Guppy2.L4^(EP)</stp>
        <stp>Bar</stp>
        <stp/>
        <stp>Close</stp>
        <stp>ADC</stp>
        <stp>-83</stp>
        <stp>All</stp>
        <stp/>
        <stp/>
        <stp>TRUE</stp>
        <stp>T</stp>
        <tr r="Q85" s="6"/>
      </tp>
      <tp>
        <v>3978.9</v>
        <stp/>
        <stp>StudyData</stp>
        <stp>Guppy2.L5^(EP)</stp>
        <stp>Bar</stp>
        <stp/>
        <stp>Close</stp>
        <stp>ADC</stp>
        <stp>-82</stp>
        <stp>All</stp>
        <stp/>
        <stp/>
        <stp>TRUE</stp>
        <stp>T</stp>
        <tr r="R84" s="6"/>
      </tp>
      <tp>
        <v>3958.05</v>
        <stp/>
        <stp>StudyData</stp>
        <stp>Guppy2.L6^(EP)</stp>
        <stp>Bar</stp>
        <stp/>
        <stp>Close</stp>
        <stp>ADC</stp>
        <stp>-81</stp>
        <stp>All</stp>
        <stp/>
        <stp/>
        <stp>TRUE</stp>
        <stp>T</stp>
        <tr r="S83" s="6"/>
      </tp>
      <tp>
        <v>0.171705</v>
        <stp/>
        <stp>StudyData</stp>
        <stp>RVI.V2^(EP)</stp>
        <stp>Bar</stp>
        <stp/>
        <stp>Close</stp>
        <stp>ADC</stp>
        <stp>-149</stp>
        <stp>All</stp>
        <stp/>
        <stp/>
        <stp>TRUE</stp>
        <stp>T</stp>
        <tr r="I151" s="9"/>
      </tp>
      <tp>
        <v>0.53363499999999997</v>
        <stp/>
        <stp>StudyData</stp>
        <stp>RVI.V2^(EP)</stp>
        <stp>Bar</stp>
        <stp/>
        <stp>Close</stp>
        <stp>ADC</stp>
        <stp>-249</stp>
        <stp>All</stp>
        <stp/>
        <stp/>
        <stp>TRUE</stp>
        <stp>T</stp>
        <tr r="I251" s="9"/>
      </tp>
      <tp>
        <v>4019.37</v>
        <stp/>
        <stp>StudyData</stp>
        <stp>Guppy2.L1^(EP)</stp>
        <stp>Bar</stp>
        <stp/>
        <stp>Close</stp>
        <stp>ADC</stp>
        <stp>-85</stp>
        <stp>All</stp>
        <stp/>
        <stp/>
        <stp>TRUE</stp>
        <stp>T</stp>
        <tr r="N87" s="6"/>
      </tp>
      <tp>
        <v>3995.7</v>
        <stp/>
        <stp>StudyData</stp>
        <stp>Guppy2.L2^(EP)</stp>
        <stp>Bar</stp>
        <stp/>
        <stp>Close</stp>
        <stp>ADC</stp>
        <stp>-86</stp>
        <stp>All</stp>
        <stp/>
        <stp/>
        <stp>TRUE</stp>
        <stp>T</stp>
        <tr r="O88" s="6"/>
      </tp>
      <tp>
        <v>3971.53</v>
        <stp/>
        <stp>StudyData</stp>
        <stp>Guppy2.L3^(EP)</stp>
        <stp>Bar</stp>
        <stp/>
        <stp>Close</stp>
        <stp>ADC</stp>
        <stp>-87</stp>
        <stp>All</stp>
        <stp/>
        <stp/>
        <stp>TRUE</stp>
        <stp>T</stp>
        <tr r="P89" s="6"/>
      </tp>
      <tp>
        <v>4008.58</v>
        <stp/>
        <stp>StudyData</stp>
        <stp>Guppy2.L4^(EP)</stp>
        <stp>Bar</stp>
        <stp/>
        <stp>Close</stp>
        <stp>ADC</stp>
        <stp>-80</stp>
        <stp>All</stp>
        <stp/>
        <stp/>
        <stp>TRUE</stp>
        <stp>T</stp>
        <tr r="Q82" s="6"/>
      </tp>
      <tp>
        <v>3986.4</v>
        <stp/>
        <stp>StudyData</stp>
        <stp>Guppy2.L5^(EP)</stp>
        <stp>Bar</stp>
        <stp/>
        <stp>Close</stp>
        <stp>ADC</stp>
        <stp>-81</stp>
        <stp>All</stp>
        <stp/>
        <stp/>
        <stp>TRUE</stp>
        <stp>T</stp>
        <tr r="R83" s="6"/>
      </tp>
      <tp>
        <v>3950.86</v>
        <stp/>
        <stp>StudyData</stp>
        <stp>Guppy2.L6^(EP)</stp>
        <stp>Bar</stp>
        <stp/>
        <stp>Close</stp>
        <stp>ADC</stp>
        <stp>-82</stp>
        <stp>All</stp>
        <stp/>
        <stp/>
        <stp>TRUE</stp>
        <stp>T</stp>
        <tr r="S84" s="6"/>
      </tp>
      <tp>
        <v>4028.15</v>
        <stp/>
        <stp>StudyData</stp>
        <stp>Guppy2.L1^(EP)</stp>
        <stp>Bar</stp>
        <stp/>
        <stp>Close</stp>
        <stp>ADC</stp>
        <stp>-84</stp>
        <stp>All</stp>
        <stp/>
        <stp/>
        <stp>TRUE</stp>
        <stp>T</stp>
        <tr r="N86" s="6"/>
      </tp>
      <tp>
        <v>3986.84</v>
        <stp/>
        <stp>StudyData</stp>
        <stp>Guppy2.L2^(EP)</stp>
        <stp>Bar</stp>
        <stp/>
        <stp>Close</stp>
        <stp>ADC</stp>
        <stp>-87</stp>
        <stp>All</stp>
        <stp/>
        <stp/>
        <stp>TRUE</stp>
        <stp>T</stp>
        <tr r="O89" s="6"/>
      </tp>
      <tp>
        <v>3980.05</v>
        <stp/>
        <stp>StudyData</stp>
        <stp>Guppy2.L3^(EP)</stp>
        <stp>Bar</stp>
        <stp/>
        <stp>Close</stp>
        <stp>ADC</stp>
        <stp>-86</stp>
        <stp>All</stp>
        <stp/>
        <stp/>
        <stp>TRUE</stp>
        <stp>T</stp>
        <tr r="P88" s="6"/>
      </tp>
      <tp>
        <v>4001.25</v>
        <stp/>
        <stp>StudyData</stp>
        <stp>Guppy2.L4^(EP)</stp>
        <stp>Bar</stp>
        <stp/>
        <stp>Close</stp>
        <stp>ADC</stp>
        <stp>-81</stp>
        <stp>All</stp>
        <stp/>
        <stp/>
        <stp>TRUE</stp>
        <stp>T</stp>
        <tr r="Q83" s="6"/>
      </tp>
      <tp>
        <v>3993.59</v>
        <stp/>
        <stp>StudyData</stp>
        <stp>Guppy2.L5^(EP)</stp>
        <stp>Bar</stp>
        <stp/>
        <stp>Close</stp>
        <stp>ADC</stp>
        <stp>-80</stp>
        <stp>All</stp>
        <stp/>
        <stp/>
        <stp>TRUE</stp>
        <stp>T</stp>
        <tr r="R82" s="6"/>
      </tp>
      <tp>
        <v>3943.69</v>
        <stp/>
        <stp>StudyData</stp>
        <stp>Guppy2.L6^(EP)</stp>
        <stp>Bar</stp>
        <stp/>
        <stp>Close</stp>
        <stp>ADC</stp>
        <stp>-83</stp>
        <stp>All</stp>
        <stp/>
        <stp/>
        <stp>TRUE</stp>
        <stp>T</stp>
        <tr r="S85" s="6"/>
      </tp>
      <tp>
        <v>4033.98</v>
        <stp/>
        <stp>StudyData</stp>
        <stp>Guppy2.L1^(EP)</stp>
        <stp>Bar</stp>
        <stp/>
        <stp>Close</stp>
        <stp>ADC</stp>
        <stp>-83</stp>
        <stp>All</stp>
        <stp/>
        <stp/>
        <stp>TRUE</stp>
        <stp>T</stp>
        <tr r="N85" s="6"/>
      </tp>
      <tp>
        <v>4040.66</v>
        <stp/>
        <stp>StudyData</stp>
        <stp>Guppy2.L2^(EP)</stp>
        <stp>Bar</stp>
        <stp/>
        <stp>Close</stp>
        <stp>ADC</stp>
        <stp>-80</stp>
        <stp>All</stp>
        <stp/>
        <stp/>
        <stp>TRUE</stp>
        <stp>T</stp>
        <tr r="O82" s="6"/>
      </tp>
      <tp>
        <v>4016.74</v>
        <stp/>
        <stp>StudyData</stp>
        <stp>Guppy2.L3^(EP)</stp>
        <stp>Bar</stp>
        <stp/>
        <stp>Close</stp>
        <stp>ADC</stp>
        <stp>-81</stp>
        <stp>All</stp>
        <stp/>
        <stp/>
        <stp>TRUE</stp>
        <stp>T</stp>
        <tr r="P83" s="6"/>
      </tp>
      <tp>
        <v>3965.29</v>
        <stp/>
        <stp>StudyData</stp>
        <stp>Guppy2.L4^(EP)</stp>
        <stp>Bar</stp>
        <stp/>
        <stp>Close</stp>
        <stp>ADC</stp>
        <stp>-86</stp>
        <stp>All</stp>
        <stp/>
        <stp/>
        <stp>TRUE</stp>
        <stp>T</stp>
        <tr r="Q88" s="6"/>
      </tp>
      <tp>
        <v>3943.17</v>
        <stp/>
        <stp>StudyData</stp>
        <stp>Guppy2.L5^(EP)</stp>
        <stp>Bar</stp>
        <stp/>
        <stp>Close</stp>
        <stp>ADC</stp>
        <stp>-87</stp>
        <stp>All</stp>
        <stp/>
        <stp/>
        <stp>TRUE</stp>
        <stp>T</stp>
        <tr r="R89" s="6"/>
      </tp>
      <tp>
        <v>3937.76</v>
        <stp/>
        <stp>StudyData</stp>
        <stp>Guppy2.L6^(EP)</stp>
        <stp>Bar</stp>
        <stp/>
        <stp>Close</stp>
        <stp>ADC</stp>
        <stp>-84</stp>
        <stp>All</stp>
        <stp/>
        <stp/>
        <stp>TRUE</stp>
        <stp>T</stp>
        <tr r="S86" s="6"/>
      </tp>
      <tp>
        <v>4042.26</v>
        <stp/>
        <stp>StudyData</stp>
        <stp>Guppy2.L1^(EP)</stp>
        <stp>Bar</stp>
        <stp/>
        <stp>Close</stp>
        <stp>ADC</stp>
        <stp>-82</stp>
        <stp>All</stp>
        <stp/>
        <stp/>
        <stp>TRUE</stp>
        <stp>T</stp>
        <tr r="N84" s="6"/>
      </tp>
      <tp>
        <v>4033.07</v>
        <stp/>
        <stp>StudyData</stp>
        <stp>Guppy2.L2^(EP)</stp>
        <stp>Bar</stp>
        <stp/>
        <stp>Close</stp>
        <stp>ADC</stp>
        <stp>-81</stp>
        <stp>All</stp>
        <stp/>
        <stp/>
        <stp>TRUE</stp>
        <stp>T</stp>
        <tr r="O83" s="6"/>
      </tp>
      <tp>
        <v>4024.2</v>
        <stp/>
        <stp>StudyData</stp>
        <stp>Guppy2.L3^(EP)</stp>
        <stp>Bar</stp>
        <stp/>
        <stp>Close</stp>
        <stp>ADC</stp>
        <stp>-80</stp>
        <stp>All</stp>
        <stp/>
        <stp/>
        <stp>TRUE</stp>
        <stp>T</stp>
        <tr r="P82" s="6"/>
      </tp>
      <tp>
        <v>3957.06</v>
        <stp/>
        <stp>StudyData</stp>
        <stp>Guppy2.L4^(EP)</stp>
        <stp>Bar</stp>
        <stp/>
        <stp>Close</stp>
        <stp>ADC</stp>
        <stp>-87</stp>
        <stp>All</stp>
        <stp/>
        <stp/>
        <stp>TRUE</stp>
        <stp>T</stp>
        <tr r="Q89" s="6"/>
      </tp>
      <tp>
        <v>3951.14</v>
        <stp/>
        <stp>StudyData</stp>
        <stp>Guppy2.L5^(EP)</stp>
        <stp>Bar</stp>
        <stp/>
        <stp>Close</stp>
        <stp>ADC</stp>
        <stp>-86</stp>
        <stp>All</stp>
        <stp/>
        <stp/>
        <stp>TRUE</stp>
        <stp>T</stp>
        <tr r="R88" s="6"/>
      </tp>
      <tp>
        <v>3930.38</v>
        <stp/>
        <stp>StudyData</stp>
        <stp>Guppy2.L6^(EP)</stp>
        <stp>Bar</stp>
        <stp/>
        <stp>Close</stp>
        <stp>ADC</stp>
        <stp>-85</stp>
        <stp>All</stp>
        <stp/>
        <stp/>
        <stp>TRUE</stp>
        <stp>T</stp>
        <tr r="S87" s="6"/>
      </tp>
      <tp>
        <v>4050.52</v>
        <stp/>
        <stp>StudyData</stp>
        <stp>Guppy2.L1^(EP)</stp>
        <stp>Bar</stp>
        <stp/>
        <stp>Close</stp>
        <stp>ADC</stp>
        <stp>-81</stp>
        <stp>All</stp>
        <stp/>
        <stp/>
        <stp>TRUE</stp>
        <stp>T</stp>
        <tr r="N83" s="6"/>
      </tp>
      <tp>
        <v>4025</v>
        <stp/>
        <stp>StudyData</stp>
        <stp>Guppy2.L2^(EP)</stp>
        <stp>Bar</stp>
        <stp/>
        <stp>Close</stp>
        <stp>ADC</stp>
        <stp>-82</stp>
        <stp>All</stp>
        <stp/>
        <stp/>
        <stp>TRUE</stp>
        <stp>T</stp>
        <tr r="O84" s="6"/>
      </tp>
      <tp>
        <v>4001</v>
        <stp/>
        <stp>StudyData</stp>
        <stp>Guppy2.L3^(EP)</stp>
        <stp>Bar</stp>
        <stp/>
        <stp>Close</stp>
        <stp>ADC</stp>
        <stp>-83</stp>
        <stp>All</stp>
        <stp/>
        <stp/>
        <stp>TRUE</stp>
        <stp>T</stp>
        <tr r="P85" s="6"/>
      </tp>
      <tp>
        <v>3979.88</v>
        <stp/>
        <stp>StudyData</stp>
        <stp>Guppy2.L4^(EP)</stp>
        <stp>Bar</stp>
        <stp/>
        <stp>Close</stp>
        <stp>ADC</stp>
        <stp>-84</stp>
        <stp>All</stp>
        <stp/>
        <stp/>
        <stp>TRUE</stp>
        <stp>T</stp>
        <tr r="Q86" s="6"/>
      </tp>
      <tp>
        <v>3957.65</v>
        <stp/>
        <stp>StudyData</stp>
        <stp>Guppy2.L5^(EP)</stp>
        <stp>Bar</stp>
        <stp/>
        <stp>Close</stp>
        <stp>ADC</stp>
        <stp>-85</stp>
        <stp>All</stp>
        <stp/>
        <stp/>
        <stp>TRUE</stp>
        <stp>T</stp>
        <tr r="R87" s="6"/>
      </tp>
      <tp>
        <v>3924.05</v>
        <stp/>
        <stp>StudyData</stp>
        <stp>Guppy2.L6^(EP)</stp>
        <stp>Bar</stp>
        <stp/>
        <stp>Close</stp>
        <stp>ADC</stp>
        <stp>-86</stp>
        <stp>All</stp>
        <stp/>
        <stp/>
        <stp>TRUE</stp>
        <stp>T</stp>
        <tr r="S88" s="6"/>
      </tp>
      <tp>
        <v>4058.21</v>
        <stp/>
        <stp>StudyData</stp>
        <stp>Guppy2.L1^(EP)</stp>
        <stp>Bar</stp>
        <stp/>
        <stp>Close</stp>
        <stp>ADC</stp>
        <stp>-80</stp>
        <stp>All</stp>
        <stp/>
        <stp/>
        <stp>TRUE</stp>
        <stp>T</stp>
        <tr r="N82" s="6"/>
      </tp>
      <tp>
        <v>4016.93</v>
        <stp/>
        <stp>StudyData</stp>
        <stp>Guppy2.L2^(EP)</stp>
        <stp>Bar</stp>
        <stp/>
        <stp>Close</stp>
        <stp>ADC</stp>
        <stp>-83</stp>
        <stp>All</stp>
        <stp/>
        <stp/>
        <stp>TRUE</stp>
        <stp>T</stp>
        <tr r="O85" s="6"/>
      </tp>
      <tp>
        <v>4008.87</v>
        <stp/>
        <stp>StudyData</stp>
        <stp>Guppy2.L3^(EP)</stp>
        <stp>Bar</stp>
        <stp/>
        <stp>Close</stp>
        <stp>ADC</stp>
        <stp>-82</stp>
        <stp>All</stp>
        <stp/>
        <stp/>
        <stp>TRUE</stp>
        <stp>T</stp>
        <tr r="P84" s="6"/>
      </tp>
      <tp>
        <v>3971.9</v>
        <stp/>
        <stp>StudyData</stp>
        <stp>Guppy2.L4^(EP)</stp>
        <stp>Bar</stp>
        <stp/>
        <stp>Close</stp>
        <stp>ADC</stp>
        <stp>-85</stp>
        <stp>All</stp>
        <stp/>
        <stp/>
        <stp>TRUE</stp>
        <stp>T</stp>
        <tr r="Q87" s="6"/>
      </tp>
      <tp>
        <v>3965.41</v>
        <stp/>
        <stp>StudyData</stp>
        <stp>Guppy2.L5^(EP)</stp>
        <stp>Bar</stp>
        <stp/>
        <stp>Close</stp>
        <stp>ADC</stp>
        <stp>-84</stp>
        <stp>All</stp>
        <stp/>
        <stp/>
        <stp>TRUE</stp>
        <stp>T</stp>
        <tr r="R86" s="6"/>
      </tp>
      <tp>
        <v>3916.52</v>
        <stp/>
        <stp>StudyData</stp>
        <stp>Guppy2.L6^(EP)</stp>
        <stp>Bar</stp>
        <stp/>
        <stp>Close</stp>
        <stp>ADC</stp>
        <stp>-87</stp>
        <stp>All</stp>
        <stp/>
        <stp/>
        <stp>TRUE</stp>
        <stp>T</stp>
        <tr r="S89" s="6"/>
      </tp>
      <tp>
        <v>45.359936340700003</v>
        <stp/>
        <stp>StudyData</stp>
        <stp>CDM.c1^(EP,CMOperiod:=5,Demaperiod:=1)</stp>
        <stp>Bar</stp>
        <stp/>
        <stp>Close</stp>
        <stp>ADC</stp>
        <stp>-78</stp>
        <stp>All</stp>
        <stp/>
        <stp/>
        <stp>TRUE</stp>
        <stp>T</stp>
        <tr r="H80" s="4"/>
      </tp>
      <tp>
        <v>36.003665226000003</v>
        <stp/>
        <stp>StudyData</stp>
        <stp>CDM.c1^(EP,CMOperiod:=5,Demaperiod:=1)</stp>
        <stp>Bar</stp>
        <stp/>
        <stp>Close</stp>
        <stp>ADC</stp>
        <stp>-79</stp>
        <stp>All</stp>
        <stp/>
        <stp/>
        <stp>TRUE</stp>
        <stp>T</stp>
        <tr r="H81" s="4"/>
      </tp>
      <tp>
        <v>34.416778746699997</v>
        <stp/>
        <stp>StudyData</stp>
        <stp>CDM.c1^(EP,CMOperiod:=5,Demaperiod:=1)</stp>
        <stp>Bar</stp>
        <stp/>
        <stp>Close</stp>
        <stp>ADC</stp>
        <stp>-72</stp>
        <stp>All</stp>
        <stp/>
        <stp/>
        <stp>TRUE</stp>
        <stp>T</stp>
        <tr r="H74" s="4"/>
      </tp>
      <tp>
        <v>18.490018446400001</v>
        <stp/>
        <stp>StudyData</stp>
        <stp>CDM.c1^(EP,CMOperiod:=5,Demaperiod:=1)</stp>
        <stp>Bar</stp>
        <stp/>
        <stp>Close</stp>
        <stp>ADC</stp>
        <stp>-73</stp>
        <stp>All</stp>
        <stp/>
        <stp/>
        <stp>TRUE</stp>
        <stp>T</stp>
        <tr r="H75" s="4"/>
      </tp>
      <tp>
        <v>-6.0520896145999998</v>
        <stp/>
        <stp>StudyData</stp>
        <stp>CDM.c1^(EP,CMOperiod:=5,Demaperiod:=1)</stp>
        <stp>Bar</stp>
        <stp/>
        <stp>Close</stp>
        <stp>ADC</stp>
        <stp>-70</stp>
        <stp>All</stp>
        <stp/>
        <stp/>
        <stp>TRUE</stp>
        <stp>T</stp>
        <tr r="H72" s="4"/>
      </tp>
      <tp>
        <v>4.9891195900999996</v>
        <stp/>
        <stp>StudyData</stp>
        <stp>CDM.c1^(EP,CMOperiod:=5,Demaperiod:=1)</stp>
        <stp>Bar</stp>
        <stp/>
        <stp>Close</stp>
        <stp>ADC</stp>
        <stp>-71</stp>
        <stp>All</stp>
        <stp/>
        <stp/>
        <stp>TRUE</stp>
        <stp>T</stp>
        <tr r="H73" s="4"/>
      </tp>
      <tp>
        <v>21.6082094293</v>
        <stp/>
        <stp>StudyData</stp>
        <stp>CDM.c1^(EP,CMOperiod:=5,Demaperiod:=1)</stp>
        <stp>Bar</stp>
        <stp/>
        <stp>Close</stp>
        <stp>ADC</stp>
        <stp>-76</stp>
        <stp>All</stp>
        <stp/>
        <stp/>
        <stp>TRUE</stp>
        <stp>T</stp>
        <tr r="H78" s="4"/>
      </tp>
      <tp>
        <v>21.0639161247</v>
        <stp/>
        <stp>StudyData</stp>
        <stp>CDM.c1^(EP,CMOperiod:=5,Demaperiod:=1)</stp>
        <stp>Bar</stp>
        <stp/>
        <stp>Close</stp>
        <stp>ADC</stp>
        <stp>-77</stp>
        <stp>All</stp>
        <stp/>
        <stp/>
        <stp>TRUE</stp>
        <stp>T</stp>
        <tr r="H79" s="4"/>
      </tp>
      <tp>
        <v>4.5625255049</v>
        <stp/>
        <stp>StudyData</stp>
        <stp>CDM.c1^(EP,CMOperiod:=5,Demaperiod:=1)</stp>
        <stp>Bar</stp>
        <stp/>
        <stp>Close</stp>
        <stp>ADC</stp>
        <stp>-74</stp>
        <stp>All</stp>
        <stp/>
        <stp/>
        <stp>TRUE</stp>
        <stp>T</stp>
        <tr r="H76" s="4"/>
      </tp>
      <tp>
        <v>10.615004864399999</v>
        <stp/>
        <stp>StudyData</stp>
        <stp>CDM.c1^(EP,CMOperiod:=5,Demaperiod:=1)</stp>
        <stp>Bar</stp>
        <stp/>
        <stp>Close</stp>
        <stp>ADC</stp>
        <stp>-75</stp>
        <stp>All</stp>
        <stp/>
        <stp/>
        <stp>TRUE</stp>
        <stp>T</stp>
        <tr r="H77" s="4"/>
      </tp>
      <tp>
        <v>0.184894</v>
        <stp/>
        <stp>StudyData</stp>
        <stp>RVI.V2^(EP)</stp>
        <stp>Bar</stp>
        <stp/>
        <stp>Close</stp>
        <stp>ADC</stp>
        <stp>-170</stp>
        <stp>All</stp>
        <stp/>
        <stp/>
        <stp>TRUE</stp>
        <stp>T</stp>
        <tr r="I172" s="9"/>
      </tp>
      <tp>
        <v>8.1494499999999997E-2</v>
        <stp/>
        <stp>StudyData</stp>
        <stp>RVI.V2^(EP)</stp>
        <stp>Bar</stp>
        <stp/>
        <stp>Close</stp>
        <stp>ADC</stp>
        <stp>-270</stp>
        <stp>All</stp>
        <stp/>
        <stp/>
        <stp>TRUE</stp>
        <stp>T</stp>
        <tr r="I272" s="9"/>
      </tp>
      <tp>
        <v>0.20652300000000001</v>
        <stp/>
        <stp>StudyData</stp>
        <stp>RVI.V2^(EP)</stp>
        <stp>Bar</stp>
        <stp/>
        <stp>Close</stp>
        <stp>ADC</stp>
        <stp>-171</stp>
        <stp>All</stp>
        <stp/>
        <stp/>
        <stp>TRUE</stp>
        <stp>T</stp>
        <tr r="I173" s="9"/>
      </tp>
      <tp>
        <v>-0.33701100000000001</v>
        <stp/>
        <stp>StudyData</stp>
        <stp>RVI.V2^(EP)</stp>
        <stp>Bar</stp>
        <stp/>
        <stp>Close</stp>
        <stp>ADC</stp>
        <stp>-271</stp>
        <stp>All</stp>
        <stp/>
        <stp/>
        <stp>TRUE</stp>
        <stp>T</stp>
        <tr r="I273" s="9"/>
      </tp>
      <tp>
        <v>-0.35250399999999998</v>
        <stp/>
        <stp>StudyData</stp>
        <stp>RVI.V2^(EP)</stp>
        <stp>Bar</stp>
        <stp/>
        <stp>Close</stp>
        <stp>ADC</stp>
        <stp>-172</stp>
        <stp>All</stp>
        <stp/>
        <stp/>
        <stp>TRUE</stp>
        <stp>T</stp>
        <tr r="I174" s="9"/>
      </tp>
      <tp>
        <v>-0.12665299999999999</v>
        <stp/>
        <stp>StudyData</stp>
        <stp>RVI.V2^(EP)</stp>
        <stp>Bar</stp>
        <stp/>
        <stp>Close</stp>
        <stp>ADC</stp>
        <stp>-272</stp>
        <stp>All</stp>
        <stp/>
        <stp/>
        <stp>TRUE</stp>
        <stp>T</stp>
        <tr r="I274" s="9"/>
      </tp>
      <tp>
        <v>-0.149453</v>
        <stp/>
        <stp>StudyData</stp>
        <stp>RVI.V2^(EP)</stp>
        <stp>Bar</stp>
        <stp/>
        <stp>Close</stp>
        <stp>ADC</stp>
        <stp>-173</stp>
        <stp>All</stp>
        <stp/>
        <stp/>
        <stp>TRUE</stp>
        <stp>T</stp>
        <tr r="I175" s="9"/>
      </tp>
      <tp>
        <v>0.31964700000000001</v>
        <stp/>
        <stp>StudyData</stp>
        <stp>RVI.V2^(EP)</stp>
        <stp>Bar</stp>
        <stp/>
        <stp>Close</stp>
        <stp>ADC</stp>
        <stp>-273</stp>
        <stp>All</stp>
        <stp/>
        <stp/>
        <stp>TRUE</stp>
        <stp>T</stp>
        <tr r="I275" s="9"/>
      </tp>
      <tp>
        <v>-9.89067E-2</v>
        <stp/>
        <stp>StudyData</stp>
        <stp>RVI.V2^(EP)</stp>
        <stp>Bar</stp>
        <stp/>
        <stp>Close</stp>
        <stp>ADC</stp>
        <stp>-174</stp>
        <stp>All</stp>
        <stp/>
        <stp/>
        <stp>TRUE</stp>
        <stp>T</stp>
        <tr r="I176" s="9"/>
      </tp>
      <tp>
        <v>0.27412500000000001</v>
        <stp/>
        <stp>StudyData</stp>
        <stp>RVI.V2^(EP)</stp>
        <stp>Bar</stp>
        <stp/>
        <stp>Close</stp>
        <stp>ADC</stp>
        <stp>-274</stp>
        <stp>All</stp>
        <stp/>
        <stp/>
        <stp>TRUE</stp>
        <stp>T</stp>
        <tr r="I276" s="9"/>
      </tp>
      <tp>
        <v>-0.17096800000000001</v>
        <stp/>
        <stp>StudyData</stp>
        <stp>RVI.V2^(EP)</stp>
        <stp>Bar</stp>
        <stp/>
        <stp>Close</stp>
        <stp>ADC</stp>
        <stp>-175</stp>
        <stp>All</stp>
        <stp/>
        <stp/>
        <stp>TRUE</stp>
        <stp>T</stp>
        <tr r="I177" s="9"/>
      </tp>
      <tp>
        <v>0.32766200000000001</v>
        <stp/>
        <stp>StudyData</stp>
        <stp>RVI.V2^(EP)</stp>
        <stp>Bar</stp>
        <stp/>
        <stp>Close</stp>
        <stp>ADC</stp>
        <stp>-275</stp>
        <stp>All</stp>
        <stp/>
        <stp/>
        <stp>TRUE</stp>
        <stp>T</stp>
        <tr r="I277" s="9"/>
      </tp>
      <tp>
        <v>0.29607299999999998</v>
        <stp/>
        <stp>StudyData</stp>
        <stp>RVI.V2^(EP)</stp>
        <stp>Bar</stp>
        <stp/>
        <stp>Close</stp>
        <stp>ADC</stp>
        <stp>-176</stp>
        <stp>All</stp>
        <stp/>
        <stp/>
        <stp>TRUE</stp>
        <stp>T</stp>
        <tr r="I178" s="9"/>
      </tp>
      <tp>
        <v>0.14495</v>
        <stp/>
        <stp>StudyData</stp>
        <stp>RVI.V2^(EP)</stp>
        <stp>Bar</stp>
        <stp/>
        <stp>Close</stp>
        <stp>ADC</stp>
        <stp>-276</stp>
        <stp>All</stp>
        <stp/>
        <stp/>
        <stp>TRUE</stp>
        <stp>T</stp>
        <tr r="I278" s="9"/>
      </tp>
      <tp>
        <v>0.152147</v>
        <stp/>
        <stp>StudyData</stp>
        <stp>RVI.V2^(EP)</stp>
        <stp>Bar</stp>
        <stp/>
        <stp>Close</stp>
        <stp>ADC</stp>
        <stp>-177</stp>
        <stp>All</stp>
        <stp/>
        <stp/>
        <stp>TRUE</stp>
        <stp>T</stp>
        <tr r="I179" s="9"/>
      </tp>
      <tp>
        <v>-0.21829699999999999</v>
        <stp/>
        <stp>StudyData</stp>
        <stp>RVI.V2^(EP)</stp>
        <stp>Bar</stp>
        <stp/>
        <stp>Close</stp>
        <stp>ADC</stp>
        <stp>-277</stp>
        <stp>All</stp>
        <stp/>
        <stp/>
        <stp>TRUE</stp>
        <stp>T</stp>
        <tr r="I279" s="9"/>
      </tp>
      <tp>
        <v>0.426431</v>
        <stp/>
        <stp>StudyData</stp>
        <stp>RVI.V2^(EP)</stp>
        <stp>Bar</stp>
        <stp/>
        <stp>Close</stp>
        <stp>ADC</stp>
        <stp>-178</stp>
        <stp>All</stp>
        <stp/>
        <stp/>
        <stp>TRUE</stp>
        <stp>T</stp>
        <tr r="I180" s="9"/>
      </tp>
      <tp>
        <v>0.28215699999999999</v>
        <stp/>
        <stp>StudyData</stp>
        <stp>RVI.V2^(EP)</stp>
        <stp>Bar</stp>
        <stp/>
        <stp>Close</stp>
        <stp>ADC</stp>
        <stp>-278</stp>
        <stp>All</stp>
        <stp/>
        <stp/>
        <stp>TRUE</stp>
        <stp>T</stp>
        <tr r="I280" s="9"/>
      </tp>
      <tp>
        <v>-9.4566400000000005E-3</v>
        <stp/>
        <stp>StudyData</stp>
        <stp>RVI.V2^(EP)</stp>
        <stp>Bar</stp>
        <stp/>
        <stp>Close</stp>
        <stp>ADC</stp>
        <stp>-179</stp>
        <stp>All</stp>
        <stp/>
        <stp/>
        <stp>TRUE</stp>
        <stp>T</stp>
        <tr r="I181" s="9"/>
      </tp>
      <tp>
        <v>0.188556</v>
        <stp/>
        <stp>StudyData</stp>
        <stp>RVI.V2^(EP)</stp>
        <stp>Bar</stp>
        <stp/>
        <stp>Close</stp>
        <stp>ADC</stp>
        <stp>-279</stp>
        <stp>All</stp>
        <stp/>
        <stp/>
        <stp>TRUE</stp>
        <stp>T</stp>
        <tr r="I281" s="9"/>
      </tp>
      <tp>
        <v>67.006526521699996</v>
        <stp/>
        <stp>StudyData</stp>
        <stp>RMI.c1^(EP,Periods:=9,MAType:=2,mom:=1)</stp>
        <stp>Bar</stp>
        <stp/>
        <stp>Close</stp>
        <stp>ADC</stp>
        <stp>-18</stp>
        <stp>All</stp>
        <stp/>
        <stp/>
        <stp>TRUE</stp>
        <stp>T</stp>
        <tr r="H20" s="8"/>
      </tp>
      <tp>
        <v>65.456543041200007</v>
        <stp/>
        <stp>StudyData</stp>
        <stp>RMI.c1^(EP,Periods:=9,MAType:=2,mom:=1)</stp>
        <stp>Bar</stp>
        <stp/>
        <stp>Close</stp>
        <stp>ADC</stp>
        <stp>-19</stp>
        <stp>All</stp>
        <stp/>
        <stp/>
        <stp>TRUE</stp>
        <stp>T</stp>
        <tr r="H21" s="8"/>
      </tp>
      <tp>
        <v>61.338730396400003</v>
        <stp/>
        <stp>StudyData</stp>
        <stp>RMI.c1^(EP,Periods:=9,MAType:=2,mom:=1)</stp>
        <stp>Bar</stp>
        <stp/>
        <stp>Close</stp>
        <stp>ADC</stp>
        <stp>-16</stp>
        <stp>All</stp>
        <stp/>
        <stp/>
        <stp>TRUE</stp>
        <stp>T</stp>
        <tr r="H18" s="8"/>
      </tp>
      <tp>
        <v>61.552021123899998</v>
        <stp/>
        <stp>StudyData</stp>
        <stp>RMI.c1^(EP,Periods:=9,MAType:=2,mom:=1)</stp>
        <stp>Bar</stp>
        <stp/>
        <stp>Close</stp>
        <stp>ADC</stp>
        <stp>-17</stp>
        <stp>All</stp>
        <stp/>
        <stp/>
        <stp>TRUE</stp>
        <stp>T</stp>
        <tr r="H19" s="8"/>
      </tp>
      <tp>
        <v>57.772596794199998</v>
        <stp/>
        <stp>StudyData</stp>
        <stp>RMI.c1^(EP,Periods:=9,MAType:=2,mom:=1)</stp>
        <stp>Bar</stp>
        <stp/>
        <stp>Close</stp>
        <stp>ADC</stp>
        <stp>-14</stp>
        <stp>All</stp>
        <stp/>
        <stp/>
        <stp>TRUE</stp>
        <stp>T</stp>
        <tr r="H16" s="8"/>
      </tp>
      <tp>
        <v>64.646788082</v>
        <stp/>
        <stp>StudyData</stp>
        <stp>RMI.c1^(EP,Periods:=9,MAType:=2,mom:=1)</stp>
        <stp>Bar</stp>
        <stp/>
        <stp>Close</stp>
        <stp>ADC</stp>
        <stp>-15</stp>
        <stp>All</stp>
        <stp/>
        <stp/>
        <stp>TRUE</stp>
        <stp>T</stp>
        <tr r="H17" s="8"/>
      </tp>
      <tp>
        <v>62.4934526499</v>
        <stp/>
        <stp>StudyData</stp>
        <stp>RMI.c1^(EP,Periods:=9,MAType:=2,mom:=1)</stp>
        <stp>Bar</stp>
        <stp/>
        <stp>Close</stp>
        <stp>ADC</stp>
        <stp>-12</stp>
        <stp>All</stp>
        <stp/>
        <stp/>
        <stp>TRUE</stp>
        <stp>T</stp>
        <tr r="H14" s="8"/>
      </tp>
      <tp>
        <v>54.894897545900001</v>
        <stp/>
        <stp>StudyData</stp>
        <stp>RMI.c1^(EP,Periods:=9,MAType:=2,mom:=1)</stp>
        <stp>Bar</stp>
        <stp/>
        <stp>Close</stp>
        <stp>ADC</stp>
        <stp>-13</stp>
        <stp>All</stp>
        <stp/>
        <stp/>
        <stp>TRUE</stp>
        <stp>T</stp>
        <tr r="H15" s="8"/>
      </tp>
      <tp>
        <v>61.9146266463</v>
        <stp/>
        <stp>StudyData</stp>
        <stp>RMI.c1^(EP,Periods:=9,MAType:=2,mom:=1)</stp>
        <stp>Bar</stp>
        <stp/>
        <stp>Close</stp>
        <stp>ADC</stp>
        <stp>-10</stp>
        <stp>All</stp>
        <stp/>
        <stp/>
        <stp>TRUE</stp>
        <stp>T</stp>
        <tr r="H12" s="8"/>
      </tp>
      <tp>
        <v>56.357619182100002</v>
        <stp/>
        <stp>StudyData</stp>
        <stp>RMI.c1^(EP,Periods:=9,MAType:=2,mom:=1)</stp>
        <stp>Bar</stp>
        <stp/>
        <stp>Close</stp>
        <stp>ADC</stp>
        <stp>-11</stp>
        <stp>All</stp>
        <stp/>
        <stp/>
        <stp>TRUE</stp>
        <stp>T</stp>
        <tr r="H13" s="8"/>
      </tp>
      <tp>
        <v>-26.307473733399998</v>
        <stp/>
        <stp>StudyData</stp>
        <stp>CDM.c1^(EP,CMOperiod:=5,Demaperiod:=1)</stp>
        <stp>Bar</stp>
        <stp/>
        <stp>Close</stp>
        <stp>ADC</stp>
        <stp>-68</stp>
        <stp>All</stp>
        <stp/>
        <stp/>
        <stp>TRUE</stp>
        <stp>T</stp>
        <tr r="H70" s="4"/>
      </tp>
      <tp>
        <v>-32.8490409765</v>
        <stp/>
        <stp>StudyData</stp>
        <stp>CDM.c1^(EP,CMOperiod:=5,Demaperiod:=1)</stp>
        <stp>Bar</stp>
        <stp/>
        <stp>Close</stp>
        <stp>ADC</stp>
        <stp>-69</stp>
        <stp>All</stp>
        <stp/>
        <stp/>
        <stp>TRUE</stp>
        <stp>T</stp>
        <tr r="H71" s="4"/>
      </tp>
      <tp>
        <v>-12.406983327700001</v>
        <stp/>
        <stp>StudyData</stp>
        <stp>CDM.c1^(EP,CMOperiod:=5,Demaperiod:=1)</stp>
        <stp>Bar</stp>
        <stp/>
        <stp>Close</stp>
        <stp>ADC</stp>
        <stp>-62</stp>
        <stp>All</stp>
        <stp/>
        <stp/>
        <stp>TRUE</stp>
        <stp>T</stp>
        <tr r="H64" s="4"/>
      </tp>
      <tp>
        <v>3.6448439008000002</v>
        <stp/>
        <stp>StudyData</stp>
        <stp>CDM.c1^(EP,CMOperiod:=5,Demaperiod:=1)</stp>
        <stp>Bar</stp>
        <stp/>
        <stp>Close</stp>
        <stp>ADC</stp>
        <stp>-63</stp>
        <stp>All</stp>
        <stp/>
        <stp/>
        <stp>TRUE</stp>
        <stp>T</stp>
        <tr r="H65" s="4"/>
      </tp>
      <tp>
        <v>20.645105681299999</v>
        <stp/>
        <stp>StudyData</stp>
        <stp>CDM.c1^(EP,CMOperiod:=5,Demaperiod:=1)</stp>
        <stp>Bar</stp>
        <stp/>
        <stp>Close</stp>
        <stp>ADC</stp>
        <stp>-60</stp>
        <stp>All</stp>
        <stp/>
        <stp/>
        <stp>TRUE</stp>
        <stp>T</stp>
        <tr r="H62" s="4"/>
      </tp>
      <tp>
        <v>9.4059642403999995</v>
        <stp/>
        <stp>StudyData</stp>
        <stp>CDM.c1^(EP,CMOperiod:=5,Demaperiod:=1)</stp>
        <stp>Bar</stp>
        <stp/>
        <stp>Close</stp>
        <stp>ADC</stp>
        <stp>-61</stp>
        <stp>All</stp>
        <stp/>
        <stp/>
        <stp>TRUE</stp>
        <stp>T</stp>
        <tr r="H63" s="4"/>
      </tp>
      <tp>
        <v>-6.0926015109999998</v>
        <stp/>
        <stp>StudyData</stp>
        <stp>CDM.c1^(EP,CMOperiod:=5,Demaperiod:=1)</stp>
        <stp>Bar</stp>
        <stp/>
        <stp>Close</stp>
        <stp>ADC</stp>
        <stp>-66</stp>
        <stp>All</stp>
        <stp/>
        <stp/>
        <stp>TRUE</stp>
        <stp>T</stp>
        <tr r="H68" s="4"/>
      </tp>
      <tp>
        <v>-8.1660774536999998</v>
        <stp/>
        <stp>StudyData</stp>
        <stp>CDM.c1^(EP,CMOperiod:=5,Demaperiod:=1)</stp>
        <stp>Bar</stp>
        <stp/>
        <stp>Close</stp>
        <stp>ADC</stp>
        <stp>-67</stp>
        <stp>All</stp>
        <stp/>
        <stp/>
        <stp>TRUE</stp>
        <stp>T</stp>
        <tr r="H69" s="4"/>
      </tp>
      <tp>
        <v>-1.0381706487</v>
        <stp/>
        <stp>StudyData</stp>
        <stp>CDM.c1^(EP,CMOperiod:=5,Demaperiod:=1)</stp>
        <stp>Bar</stp>
        <stp/>
        <stp>Close</stp>
        <stp>ADC</stp>
        <stp>-64</stp>
        <stp>All</stp>
        <stp/>
        <stp/>
        <stp>TRUE</stp>
        <stp>T</stp>
        <tr r="H66" s="4"/>
      </tp>
      <tp>
        <v>-6.6787794994</v>
        <stp/>
        <stp>StudyData</stp>
        <stp>CDM.c1^(EP,CMOperiod:=5,Demaperiod:=1)</stp>
        <stp>Bar</stp>
        <stp/>
        <stp>Close</stp>
        <stp>ADC</stp>
        <stp>-65</stp>
        <stp>All</stp>
        <stp/>
        <stp/>
        <stp>TRUE</stp>
        <stp>T</stp>
        <tr r="H67" s="4"/>
      </tp>
      <tp>
        <v>0.336696</v>
        <stp/>
        <stp>StudyData</stp>
        <stp>RVI.V2^(EP)</stp>
        <stp>Bar</stp>
        <stp/>
        <stp>Close</stp>
        <stp>ADC</stp>
        <stp>-160</stp>
        <stp>All</stp>
        <stp/>
        <stp/>
        <stp>TRUE</stp>
        <stp>T</stp>
        <tr r="I162" s="9"/>
      </tp>
      <tp>
        <v>0.233652</v>
        <stp/>
        <stp>StudyData</stp>
        <stp>RVI.V2^(EP)</stp>
        <stp>Bar</stp>
        <stp/>
        <stp>Close</stp>
        <stp>ADC</stp>
        <stp>-260</stp>
        <stp>All</stp>
        <stp/>
        <stp/>
        <stp>TRUE</stp>
        <stp>T</stp>
        <tr r="I262" s="9"/>
      </tp>
      <tp>
        <v>4.7075400000000003E-2</v>
        <stp/>
        <stp>StudyData</stp>
        <stp>RVI.V2^(EP)</stp>
        <stp>Bar</stp>
        <stp/>
        <stp>Close</stp>
        <stp>ADC</stp>
        <stp>-161</stp>
        <stp>All</stp>
        <stp/>
        <stp/>
        <stp>TRUE</stp>
        <stp>T</stp>
        <tr r="I163" s="9"/>
      </tp>
      <tp>
        <v>0.26376300000000003</v>
        <stp/>
        <stp>StudyData</stp>
        <stp>RVI.V2^(EP)</stp>
        <stp>Bar</stp>
        <stp/>
        <stp>Close</stp>
        <stp>ADC</stp>
        <stp>-261</stp>
        <stp>All</stp>
        <stp/>
        <stp/>
        <stp>TRUE</stp>
        <stp>T</stp>
        <tr r="I263" s="9"/>
      </tp>
      <tp>
        <v>0.105645</v>
        <stp/>
        <stp>StudyData</stp>
        <stp>RVI.V2^(EP)</stp>
        <stp>Bar</stp>
        <stp/>
        <stp>Close</stp>
        <stp>ADC</stp>
        <stp>-162</stp>
        <stp>All</stp>
        <stp/>
        <stp/>
        <stp>TRUE</stp>
        <stp>T</stp>
        <tr r="I164" s="9"/>
      </tp>
      <tp>
        <v>0.488311</v>
        <stp/>
        <stp>StudyData</stp>
        <stp>RVI.V2^(EP)</stp>
        <stp>Bar</stp>
        <stp/>
        <stp>Close</stp>
        <stp>ADC</stp>
        <stp>-262</stp>
        <stp>All</stp>
        <stp/>
        <stp/>
        <stp>TRUE</stp>
        <stp>T</stp>
        <tr r="I264" s="9"/>
      </tp>
      <tp>
        <v>0.54211699999999996</v>
        <stp/>
        <stp>StudyData</stp>
        <stp>RVI.V2^(EP)</stp>
        <stp>Bar</stp>
        <stp/>
        <stp>Close</stp>
        <stp>ADC</stp>
        <stp>-163</stp>
        <stp>All</stp>
        <stp/>
        <stp/>
        <stp>TRUE</stp>
        <stp>T</stp>
        <tr r="I165" s="9"/>
      </tp>
      <tp>
        <v>0.37106699999999998</v>
        <stp/>
        <stp>StudyData</stp>
        <stp>RVI.V2^(EP)</stp>
        <stp>Bar</stp>
        <stp/>
        <stp>Close</stp>
        <stp>ADC</stp>
        <stp>-263</stp>
        <stp>All</stp>
        <stp/>
        <stp/>
        <stp>TRUE</stp>
        <stp>T</stp>
        <tr r="I265" s="9"/>
      </tp>
      <tp>
        <v>0.27534599999999998</v>
        <stp/>
        <stp>StudyData</stp>
        <stp>RVI.V2^(EP)</stp>
        <stp>Bar</stp>
        <stp/>
        <stp>Close</stp>
        <stp>ADC</stp>
        <stp>-164</stp>
        <stp>All</stp>
        <stp/>
        <stp/>
        <stp>TRUE</stp>
        <stp>T</stp>
        <tr r="I166" s="9"/>
      </tp>
      <tp>
        <v>0.254133</v>
        <stp/>
        <stp>StudyData</stp>
        <stp>RVI.V2^(EP)</stp>
        <stp>Bar</stp>
        <stp/>
        <stp>Close</stp>
        <stp>ADC</stp>
        <stp>-264</stp>
        <stp>All</stp>
        <stp/>
        <stp/>
        <stp>TRUE</stp>
        <stp>T</stp>
        <tr r="I266" s="9"/>
      </tp>
      <tp>
        <v>-6.45161E-3</v>
        <stp/>
        <stp>StudyData</stp>
        <stp>RVI.V2^(EP)</stp>
        <stp>Bar</stp>
        <stp/>
        <stp>Close</stp>
        <stp>ADC</stp>
        <stp>-165</stp>
        <stp>All</stp>
        <stp/>
        <stp/>
        <stp>TRUE</stp>
        <stp>T</stp>
        <tr r="I167" s="9"/>
      </tp>
      <tp>
        <v>0.19470699999999999</v>
        <stp/>
        <stp>StudyData</stp>
        <stp>RVI.V2^(EP)</stp>
        <stp>Bar</stp>
        <stp/>
        <stp>Close</stp>
        <stp>ADC</stp>
        <stp>-265</stp>
        <stp>All</stp>
        <stp/>
        <stp/>
        <stp>TRUE</stp>
        <stp>T</stp>
        <tr r="I267" s="9"/>
      </tp>
      <tp>
        <v>-0.15576000000000001</v>
        <stp/>
        <stp>StudyData</stp>
        <stp>RVI.V2^(EP)</stp>
        <stp>Bar</stp>
        <stp/>
        <stp>Close</stp>
        <stp>ADC</stp>
        <stp>-166</stp>
        <stp>All</stp>
        <stp/>
        <stp/>
        <stp>TRUE</stp>
        <stp>T</stp>
        <tr r="I168" s="9"/>
      </tp>
      <tp>
        <v>-1.5493699999999999E-2</v>
        <stp/>
        <stp>StudyData</stp>
        <stp>RVI.V2^(EP)</stp>
        <stp>Bar</stp>
        <stp/>
        <stp>Close</stp>
        <stp>ADC</stp>
        <stp>-266</stp>
        <stp>All</stp>
        <stp/>
        <stp/>
        <stp>TRUE</stp>
        <stp>T</stp>
        <tr r="I268" s="9"/>
      </tp>
      <tp>
        <v>-6.3520699999999999E-2</v>
        <stp/>
        <stp>StudyData</stp>
        <stp>RVI.V2^(EP)</stp>
        <stp>Bar</stp>
        <stp/>
        <stp>Close</stp>
        <stp>ADC</stp>
        <stp>-167</stp>
        <stp>All</stp>
        <stp/>
        <stp/>
        <stp>TRUE</stp>
        <stp>T</stp>
        <tr r="I169" s="9"/>
      </tp>
      <tp>
        <v>6.2890100000000004E-2</v>
        <stp/>
        <stp>StudyData</stp>
        <stp>RVI.V2^(EP)</stp>
        <stp>Bar</stp>
        <stp/>
        <stp>Close</stp>
        <stp>ADC</stp>
        <stp>-267</stp>
        <stp>All</stp>
        <stp/>
        <stp/>
        <stp>TRUE</stp>
        <stp>T</stp>
        <tr r="I269" s="9"/>
      </tp>
      <tp>
        <v>0.12686500000000001</v>
        <stp/>
        <stp>StudyData</stp>
        <stp>RVI.V2^(EP)</stp>
        <stp>Bar</stp>
        <stp/>
        <stp>Close</stp>
        <stp>ADC</stp>
        <stp>-168</stp>
        <stp>All</stp>
        <stp/>
        <stp/>
        <stp>TRUE</stp>
        <stp>T</stp>
        <tr r="I170" s="9"/>
      </tp>
      <tp>
        <v>0.23388800000000001</v>
        <stp/>
        <stp>StudyData</stp>
        <stp>RVI.V2^(EP)</stp>
        <stp>Bar</stp>
        <stp/>
        <stp>Close</stp>
        <stp>ADC</stp>
        <stp>-268</stp>
        <stp>All</stp>
        <stp/>
        <stp/>
        <stp>TRUE</stp>
        <stp>T</stp>
        <tr r="I270" s="9"/>
      </tp>
      <tp>
        <v>0.40127099999999999</v>
        <stp/>
        <stp>StudyData</stp>
        <stp>RVI.V2^(EP)</stp>
        <stp>Bar</stp>
        <stp/>
        <stp>Close</stp>
        <stp>ADC</stp>
        <stp>-169</stp>
        <stp>All</stp>
        <stp/>
        <stp/>
        <stp>TRUE</stp>
        <stp>T</stp>
        <tr r="I171" s="9"/>
      </tp>
      <tp>
        <v>-0.24312400000000001</v>
        <stp/>
        <stp>StudyData</stp>
        <stp>RVI.V2^(EP)</stp>
        <stp>Bar</stp>
        <stp/>
        <stp>Close</stp>
        <stp>ADC</stp>
        <stp>-269</stp>
        <stp>All</stp>
        <stp/>
        <stp/>
        <stp>TRUE</stp>
        <stp>T</stp>
        <tr r="I271" s="9"/>
      </tp>
      <tp>
        <v>43.052972083</v>
        <stp/>
        <stp>StudyData</stp>
        <stp>RMI.c1^(EP,Periods:=9,MAType:=2,mom:=1)</stp>
        <stp>Bar</stp>
        <stp/>
        <stp>Close</stp>
        <stp>ADC</stp>
        <stp>-68</stp>
        <stp>All</stp>
        <stp/>
        <stp/>
        <stp>TRUE</stp>
        <stp>T</stp>
        <tr r="H70" s="8"/>
      </tp>
      <tp>
        <v>32.516048453499998</v>
        <stp/>
        <stp>StudyData</stp>
        <stp>RMI.c1^(EP,Periods:=9,MAType:=2,mom:=1)</stp>
        <stp>Bar</stp>
        <stp/>
        <stp>Close</stp>
        <stp>ADC</stp>
        <stp>-69</stp>
        <stp>All</stp>
        <stp/>
        <stp/>
        <stp>TRUE</stp>
        <stp>T</stp>
        <tr r="H71" s="8"/>
      </tp>
      <tp>
        <v>51.6002128035</v>
        <stp/>
        <stp>StudyData</stp>
        <stp>RMI.c1^(EP,Periods:=9,MAType:=2,mom:=1)</stp>
        <stp>Bar</stp>
        <stp/>
        <stp>Close</stp>
        <stp>ADC</stp>
        <stp>-66</stp>
        <stp>All</stp>
        <stp/>
        <stp/>
        <stp>TRUE</stp>
        <stp>T</stp>
        <tr r="H68" s="8"/>
      </tp>
      <tp>
        <v>53.539851396300001</v>
        <stp/>
        <stp>StudyData</stp>
        <stp>RMI.c1^(EP,Periods:=9,MAType:=2,mom:=1)</stp>
        <stp>Bar</stp>
        <stp/>
        <stp>Close</stp>
        <stp>ADC</stp>
        <stp>-67</stp>
        <stp>All</stp>
        <stp/>
        <stp/>
        <stp>TRUE</stp>
        <stp>T</stp>
        <tr r="H69" s="8"/>
      </tp>
      <tp>
        <v>43.998454155700003</v>
        <stp/>
        <stp>StudyData</stp>
        <stp>RMI.c1^(EP,Periods:=9,MAType:=2,mom:=1)</stp>
        <stp>Bar</stp>
        <stp/>
        <stp>Close</stp>
        <stp>ADC</stp>
        <stp>-64</stp>
        <stp>All</stp>
        <stp/>
        <stp/>
        <stp>TRUE</stp>
        <stp>T</stp>
        <tr r="H66" s="8"/>
      </tp>
      <tp>
        <v>45.830281765400002</v>
        <stp/>
        <stp>StudyData</stp>
        <stp>RMI.c1^(EP,Periods:=9,MAType:=2,mom:=1)</stp>
        <stp>Bar</stp>
        <stp/>
        <stp>Close</stp>
        <stp>ADC</stp>
        <stp>-65</stp>
        <stp>All</stp>
        <stp/>
        <stp/>
        <stp>TRUE</stp>
        <stp>T</stp>
        <tr r="H67" s="8"/>
      </tp>
      <tp>
        <v>51.532800496999997</v>
        <stp/>
        <stp>StudyData</stp>
        <stp>RMI.c1^(EP,Periods:=9,MAType:=2,mom:=1)</stp>
        <stp>Bar</stp>
        <stp/>
        <stp>Close</stp>
        <stp>ADC</stp>
        <stp>-62</stp>
        <stp>All</stp>
        <stp/>
        <stp/>
        <stp>TRUE</stp>
        <stp>T</stp>
        <tr r="H64" s="8"/>
      </tp>
      <tp>
        <v>52.018437749100002</v>
        <stp/>
        <stp>StudyData</stp>
        <stp>RMI.c1^(EP,Periods:=9,MAType:=2,mom:=1)</stp>
        <stp>Bar</stp>
        <stp/>
        <stp>Close</stp>
        <stp>ADC</stp>
        <stp>-63</stp>
        <stp>All</stp>
        <stp/>
        <stp/>
        <stp>TRUE</stp>
        <stp>T</stp>
        <tr r="H65" s="8"/>
      </tp>
      <tp>
        <v>56.914700883099997</v>
        <stp/>
        <stp>StudyData</stp>
        <stp>RMI.c1^(EP,Periods:=9,MAType:=2,mom:=1)</stp>
        <stp>Bar</stp>
        <stp/>
        <stp>Close</stp>
        <stp>ADC</stp>
        <stp>-60</stp>
        <stp>All</stp>
        <stp/>
        <stp/>
        <stp>TRUE</stp>
        <stp>T</stp>
        <tr r="H62" s="8"/>
      </tp>
      <tp>
        <v>58.800662648900001</v>
        <stp/>
        <stp>StudyData</stp>
        <stp>RMI.c1^(EP,Periods:=9,MAType:=2,mom:=1)</stp>
        <stp>Bar</stp>
        <stp/>
        <stp>Close</stp>
        <stp>ADC</stp>
        <stp>-61</stp>
        <stp>All</stp>
        <stp/>
        <stp/>
        <stp>TRUE</stp>
        <stp>T</stp>
        <tr r="H63" s="8"/>
      </tp>
      <tp>
        <v>44.101946729300003</v>
        <stp/>
        <stp>StudyData</stp>
        <stp>CDM.c1^(EP,CMOperiod:=5,Demaperiod:=1)</stp>
        <stp>Bar</stp>
        <stp/>
        <stp>Close</stp>
        <stp>ADC</stp>
        <stp>-18</stp>
        <stp>All</stp>
        <stp/>
        <stp/>
        <stp>TRUE</stp>
        <stp>T</stp>
        <tr r="H20" s="4"/>
      </tp>
      <tp>
        <v>28.2523940749</v>
        <stp/>
        <stp>StudyData</stp>
        <stp>CDM.c1^(EP,CMOperiod:=5,Demaperiod:=1)</stp>
        <stp>Bar</stp>
        <stp/>
        <stp>Close</stp>
        <stp>ADC</stp>
        <stp>-19</stp>
        <stp>All</stp>
        <stp/>
        <stp/>
        <stp>TRUE</stp>
        <stp>T</stp>
        <tr r="H21" s="4"/>
      </tp>
      <tp>
        <v>26.3854435125</v>
        <stp/>
        <stp>StudyData</stp>
        <stp>CDM.c1^(EP,CMOperiod:=5,Demaperiod:=1)</stp>
        <stp>Bar</stp>
        <stp/>
        <stp>Close</stp>
        <stp>ADC</stp>
        <stp>-12</stp>
        <stp>All</stp>
        <stp/>
        <stp/>
        <stp>TRUE</stp>
        <stp>T</stp>
        <tr r="H14" s="4"/>
      </tp>
      <tp>
        <v>17.8039236716</v>
        <stp/>
        <stp>StudyData</stp>
        <stp>CDM.c1^(EP,CMOperiod:=5,Demaperiod:=1)</stp>
        <stp>Bar</stp>
        <stp/>
        <stp>Close</stp>
        <stp>ADC</stp>
        <stp>-13</stp>
        <stp>All</stp>
        <stp/>
        <stp/>
        <stp>TRUE</stp>
        <stp>T</stp>
        <tr r="H15" s="4"/>
      </tp>
      <tp>
        <v>19.775420026900001</v>
        <stp/>
        <stp>StudyData</stp>
        <stp>CDM.c1^(EP,CMOperiod:=5,Demaperiod:=1)</stp>
        <stp>Bar</stp>
        <stp/>
        <stp>Close</stp>
        <stp>ADC</stp>
        <stp>-10</stp>
        <stp>All</stp>
        <stp/>
        <stp/>
        <stp>TRUE</stp>
        <stp>T</stp>
        <tr r="H12" s="4"/>
      </tp>
      <tp>
        <v>10.510636383</v>
        <stp/>
        <stp>StudyData</stp>
        <stp>CDM.c1^(EP,CMOperiod:=5,Demaperiod:=1)</stp>
        <stp>Bar</stp>
        <stp/>
        <stp>Close</stp>
        <stp>ADC</stp>
        <stp>-11</stp>
        <stp>All</stp>
        <stp/>
        <stp/>
        <stp>TRUE</stp>
        <stp>T</stp>
        <tr r="H13" s="4"/>
      </tp>
      <tp>
        <v>21.095017545000001</v>
        <stp/>
        <stp>StudyData</stp>
        <stp>CDM.c1^(EP,CMOperiod:=5,Demaperiod:=1)</stp>
        <stp>Bar</stp>
        <stp/>
        <stp>Close</stp>
        <stp>ADC</stp>
        <stp>-16</stp>
        <stp>All</stp>
        <stp/>
        <stp/>
        <stp>TRUE</stp>
        <stp>T</stp>
        <tr r="H18" s="4"/>
      </tp>
      <tp>
        <v>27.562341225200001</v>
        <stp/>
        <stp>StudyData</stp>
        <stp>CDM.c1^(EP,CMOperiod:=5,Demaperiod:=1)</stp>
        <stp>Bar</stp>
        <stp/>
        <stp>Close</stp>
        <stp>ADC</stp>
        <stp>-17</stp>
        <stp>All</stp>
        <stp/>
        <stp/>
        <stp>TRUE</stp>
        <stp>T</stp>
        <tr r="H19" s="4"/>
      </tp>
      <tp>
        <v>16.255876808899998</v>
        <stp/>
        <stp>StudyData</stp>
        <stp>CDM.c1^(EP,CMOperiod:=5,Demaperiod:=1)</stp>
        <stp>Bar</stp>
        <stp/>
        <stp>Close</stp>
        <stp>ADC</stp>
        <stp>-14</stp>
        <stp>All</stp>
        <stp/>
        <stp/>
        <stp>TRUE</stp>
        <stp>T</stp>
        <tr r="H16" s="4"/>
      </tp>
      <tp>
        <v>24.499649892099999</v>
        <stp/>
        <stp>StudyData</stp>
        <stp>CDM.c1^(EP,CMOperiod:=5,Demaperiod:=1)</stp>
        <stp>Bar</stp>
        <stp/>
        <stp>Close</stp>
        <stp>ADC</stp>
        <stp>-15</stp>
        <stp>All</stp>
        <stp/>
        <stp/>
        <stp>TRUE</stp>
        <stp>T</stp>
        <tr r="H17" s="4"/>
      </tp>
      <tp>
        <v>7.4856300000000001E-2</v>
        <stp/>
        <stp>StudyData</stp>
        <stp>RVI.V2^(EP)</stp>
        <stp>Bar</stp>
        <stp/>
        <stp>Close</stp>
        <stp>ADC</stp>
        <stp>-110</stp>
        <stp>All</stp>
        <stp/>
        <stp/>
        <stp>TRUE</stp>
        <stp>T</stp>
        <tr r="I112" s="9"/>
      </tp>
      <tp>
        <v>-0.235874</v>
        <stp/>
        <stp>StudyData</stp>
        <stp>RVI.V2^(EP)</stp>
        <stp>Bar</stp>
        <stp/>
        <stp>Close</stp>
        <stp>ADC</stp>
        <stp>-210</stp>
        <stp>All</stp>
        <stp/>
        <stp/>
        <stp>TRUE</stp>
        <stp>T</stp>
        <tr r="I212" s="9"/>
      </tp>
      <tp>
        <v>0.33721299999999998</v>
        <stp/>
        <stp>StudyData</stp>
        <stp>RVI.V2^(EP)</stp>
        <stp>Bar</stp>
        <stp/>
        <stp>Close</stp>
        <stp>ADC</stp>
        <stp>-111</stp>
        <stp>All</stp>
        <stp/>
        <stp/>
        <stp>TRUE</stp>
        <stp>T</stp>
        <tr r="I113" s="9"/>
      </tp>
      <tp>
        <v>-0.39821800000000002</v>
        <stp/>
        <stp>StudyData</stp>
        <stp>RVI.V2^(EP)</stp>
        <stp>Bar</stp>
        <stp/>
        <stp>Close</stp>
        <stp>ADC</stp>
        <stp>-211</stp>
        <stp>All</stp>
        <stp/>
        <stp/>
        <stp>TRUE</stp>
        <stp>T</stp>
        <tr r="I213" s="9"/>
      </tp>
      <tp>
        <v>0.23527200000000001</v>
        <stp/>
        <stp>StudyData</stp>
        <stp>RVI.V2^(EP)</stp>
        <stp>Bar</stp>
        <stp/>
        <stp>Close</stp>
        <stp>ADC</stp>
        <stp>-112</stp>
        <stp>All</stp>
        <stp/>
        <stp/>
        <stp>TRUE</stp>
        <stp>T</stp>
        <tr r="I114" s="9"/>
      </tp>
      <tp>
        <v>-0.23375299999999999</v>
        <stp/>
        <stp>StudyData</stp>
        <stp>RVI.V2^(EP)</stp>
        <stp>Bar</stp>
        <stp/>
        <stp>Close</stp>
        <stp>ADC</stp>
        <stp>-212</stp>
        <stp>All</stp>
        <stp/>
        <stp/>
        <stp>TRUE</stp>
        <stp>T</stp>
        <tr r="I214" s="9"/>
      </tp>
      <tp>
        <v>0.34471600000000002</v>
        <stp/>
        <stp>StudyData</stp>
        <stp>RVI.V2^(EP)</stp>
        <stp>Bar</stp>
        <stp/>
        <stp>Close</stp>
        <stp>ADC</stp>
        <stp>-113</stp>
        <stp>All</stp>
        <stp/>
        <stp/>
        <stp>TRUE</stp>
        <stp>T</stp>
        <tr r="I115" s="9"/>
      </tp>
      <tp>
        <v>-0.12359100000000001</v>
        <stp/>
        <stp>StudyData</stp>
        <stp>RVI.V2^(EP)</stp>
        <stp>Bar</stp>
        <stp/>
        <stp>Close</stp>
        <stp>ADC</stp>
        <stp>-213</stp>
        <stp>All</stp>
        <stp/>
        <stp/>
        <stp>TRUE</stp>
        <stp>T</stp>
        <tr r="I215" s="9"/>
      </tp>
      <tp>
        <v>0.24668399999999999</v>
        <stp/>
        <stp>StudyData</stp>
        <stp>RVI.V2^(EP)</stp>
        <stp>Bar</stp>
        <stp/>
        <stp>Close</stp>
        <stp>ADC</stp>
        <stp>-114</stp>
        <stp>All</stp>
        <stp/>
        <stp/>
        <stp>TRUE</stp>
        <stp>T</stp>
        <tr r="I116" s="9"/>
      </tp>
      <tp>
        <v>-0.17900099999999999</v>
        <stp/>
        <stp>StudyData</stp>
        <stp>RVI.V2^(EP)</stp>
        <stp>Bar</stp>
        <stp/>
        <stp>Close</stp>
        <stp>ADC</stp>
        <stp>-214</stp>
        <stp>All</stp>
        <stp/>
        <stp/>
        <stp>TRUE</stp>
        <stp>T</stp>
        <tr r="I216" s="9"/>
      </tp>
      <tp>
        <v>0.19336800000000001</v>
        <stp/>
        <stp>StudyData</stp>
        <stp>RVI.V2^(EP)</stp>
        <stp>Bar</stp>
        <stp/>
        <stp>Close</stp>
        <stp>ADC</stp>
        <stp>-115</stp>
        <stp>All</stp>
        <stp/>
        <stp/>
        <stp>TRUE</stp>
        <stp>T</stp>
        <tr r="I117" s="9"/>
      </tp>
      <tp>
        <v>4.5844799999999998E-2</v>
        <stp/>
        <stp>StudyData</stp>
        <stp>RVI.V2^(EP)</stp>
        <stp>Bar</stp>
        <stp/>
        <stp>Close</stp>
        <stp>ADC</stp>
        <stp>-215</stp>
        <stp>All</stp>
        <stp/>
        <stp/>
        <stp>TRUE</stp>
        <stp>T</stp>
        <tr r="I217" s="9"/>
      </tp>
      <tp>
        <v>-0.173265</v>
        <stp/>
        <stp>StudyData</stp>
        <stp>RVI.V2^(EP)</stp>
        <stp>Bar</stp>
        <stp/>
        <stp>Close</stp>
        <stp>ADC</stp>
        <stp>-116</stp>
        <stp>All</stp>
        <stp/>
        <stp/>
        <stp>TRUE</stp>
        <stp>T</stp>
        <tr r="I118" s="9"/>
      </tp>
      <tp>
        <v>0.75270700000000001</v>
        <stp/>
        <stp>StudyData</stp>
        <stp>RVI.V2^(EP)</stp>
        <stp>Bar</stp>
        <stp/>
        <stp>Close</stp>
        <stp>ADC</stp>
        <stp>-216</stp>
        <stp>All</stp>
        <stp/>
        <stp/>
        <stp>TRUE</stp>
        <stp>T</stp>
        <tr r="I218" s="9"/>
      </tp>
      <tp>
        <v>8.3773100000000003E-2</v>
        <stp/>
        <stp>StudyData</stp>
        <stp>RVI.V2^(EP)</stp>
        <stp>Bar</stp>
        <stp/>
        <stp>Close</stp>
        <stp>ADC</stp>
        <stp>-117</stp>
        <stp>All</stp>
        <stp/>
        <stp/>
        <stp>TRUE</stp>
        <stp>T</stp>
        <tr r="I119" s="9"/>
      </tp>
      <tp>
        <v>0.65525</v>
        <stp/>
        <stp>StudyData</stp>
        <stp>RVI.V2^(EP)</stp>
        <stp>Bar</stp>
        <stp/>
        <stp>Close</stp>
        <stp>ADC</stp>
        <stp>-217</stp>
        <stp>All</stp>
        <stp/>
        <stp/>
        <stp>TRUE</stp>
        <stp>T</stp>
        <tr r="I219" s="9"/>
      </tp>
      <tp>
        <v>-0.437392</v>
        <stp/>
        <stp>StudyData</stp>
        <stp>RVI.V2^(EP)</stp>
        <stp>Bar</stp>
        <stp/>
        <stp>Close</stp>
        <stp>ADC</stp>
        <stp>-118</stp>
        <stp>All</stp>
        <stp/>
        <stp/>
        <stp>TRUE</stp>
        <stp>T</stp>
        <tr r="I120" s="9"/>
      </tp>
      <tp>
        <v>0.56229899999999999</v>
        <stp/>
        <stp>StudyData</stp>
        <stp>RVI.V2^(EP)</stp>
        <stp>Bar</stp>
        <stp/>
        <stp>Close</stp>
        <stp>ADC</stp>
        <stp>-218</stp>
        <stp>All</stp>
        <stp/>
        <stp/>
        <stp>TRUE</stp>
        <stp>T</stp>
        <tr r="I220" s="9"/>
      </tp>
      <tp>
        <v>-0.443573</v>
        <stp/>
        <stp>StudyData</stp>
        <stp>RVI.V2^(EP)</stp>
        <stp>Bar</stp>
        <stp/>
        <stp>Close</stp>
        <stp>ADC</stp>
        <stp>-119</stp>
        <stp>All</stp>
        <stp/>
        <stp/>
        <stp>TRUE</stp>
        <stp>T</stp>
        <tr r="I121" s="9"/>
      </tp>
      <tp>
        <v>0.37609599999999999</v>
        <stp/>
        <stp>StudyData</stp>
        <stp>RVI.V2^(EP)</stp>
        <stp>Bar</stp>
        <stp/>
        <stp>Close</stp>
        <stp>ADC</stp>
        <stp>-219</stp>
        <stp>All</stp>
        <stp/>
        <stp/>
        <stp>TRUE</stp>
        <stp>T</stp>
        <tr r="I221" s="9"/>
      </tp>
      <tp>
        <v>70.372751183800005</v>
        <stp/>
        <stp>StudyData</stp>
        <stp>RMI.c1^(EP,Periods:=9,MAType:=2,mom:=1)</stp>
        <stp>Bar</stp>
        <stp/>
        <stp>Close</stp>
        <stp>ADC</stp>
        <stp>-78</stp>
        <stp>All</stp>
        <stp/>
        <stp/>
        <stp>TRUE</stp>
        <stp>T</stp>
        <tr r="H80" s="8"/>
      </tp>
      <tp>
        <v>65.413216227000007</v>
        <stp/>
        <stp>StudyData</stp>
        <stp>RMI.c1^(EP,Periods:=9,MAType:=2,mom:=1)</stp>
        <stp>Bar</stp>
        <stp/>
        <stp>Close</stp>
        <stp>ADC</stp>
        <stp>-79</stp>
        <stp>All</stp>
        <stp/>
        <stp/>
        <stp>TRUE</stp>
        <stp>T</stp>
        <tr r="H81" s="8"/>
      </tp>
      <tp>
        <v>62.462015432299999</v>
        <stp/>
        <stp>StudyData</stp>
        <stp>RMI.c1^(EP,Periods:=9,MAType:=2,mom:=1)</stp>
        <stp>Bar</stp>
        <stp/>
        <stp>Close</stp>
        <stp>ADC</stp>
        <stp>-76</stp>
        <stp>All</stp>
        <stp/>
        <stp/>
        <stp>TRUE</stp>
        <stp>T</stp>
        <tr r="H78" s="8"/>
      </tp>
      <tp>
        <v>60.0615433368</v>
        <stp/>
        <stp>StudyData</stp>
        <stp>RMI.c1^(EP,Periods:=9,MAType:=2,mom:=1)</stp>
        <stp>Bar</stp>
        <stp/>
        <stp>Close</stp>
        <stp>ADC</stp>
        <stp>-77</stp>
        <stp>All</stp>
        <stp/>
        <stp/>
        <stp>TRUE</stp>
        <stp>T</stp>
        <tr r="H79" s="8"/>
      </tp>
      <tp>
        <v>54.068976355799997</v>
        <stp/>
        <stp>StudyData</stp>
        <stp>RMI.c1^(EP,Periods:=9,MAType:=2,mom:=1)</stp>
        <stp>Bar</stp>
        <stp/>
        <stp>Close</stp>
        <stp>ADC</stp>
        <stp>-74</stp>
        <stp>All</stp>
        <stp/>
        <stp/>
        <stp>TRUE</stp>
        <stp>T</stp>
        <tr r="H76" s="8"/>
      </tp>
      <tp>
        <v>53.602537112999997</v>
        <stp/>
        <stp>StudyData</stp>
        <stp>RMI.c1^(EP,Periods:=9,MAType:=2,mom:=1)</stp>
        <stp>Bar</stp>
        <stp/>
        <stp>Close</stp>
        <stp>ADC</stp>
        <stp>-75</stp>
        <stp>All</stp>
        <stp/>
        <stp/>
        <stp>TRUE</stp>
        <stp>T</stp>
        <tr r="H77" s="8"/>
      </tp>
      <tp>
        <v>68.250983129000005</v>
        <stp/>
        <stp>StudyData</stp>
        <stp>RMI.c1^(EP,Periods:=9,MAType:=2,mom:=1)</stp>
        <stp>Bar</stp>
        <stp/>
        <stp>Close</stp>
        <stp>ADC</stp>
        <stp>-72</stp>
        <stp>All</stp>
        <stp/>
        <stp/>
        <stp>TRUE</stp>
        <stp>T</stp>
        <tr r="H74" s="8"/>
      </tp>
      <tp>
        <v>62.3925647278</v>
        <stp/>
        <stp>StudyData</stp>
        <stp>RMI.c1^(EP,Periods:=9,MAType:=2,mom:=1)</stp>
        <stp>Bar</stp>
        <stp/>
        <stp>Close</stp>
        <stp>ADC</stp>
        <stp>-73</stp>
        <stp>All</stp>
        <stp/>
        <stp/>
        <stp>TRUE</stp>
        <stp>T</stp>
        <tr r="H75" s="8"/>
      </tp>
      <tp>
        <v>46.3366063024</v>
        <stp/>
        <stp>StudyData</stp>
        <stp>RMI.c1^(EP,Periods:=9,MAType:=2,mom:=1)</stp>
        <stp>Bar</stp>
        <stp/>
        <stp>Close</stp>
        <stp>ADC</stp>
        <stp>-70</stp>
        <stp>All</stp>
        <stp/>
        <stp/>
        <stp>TRUE</stp>
        <stp>T</stp>
        <tr r="H72" s="8"/>
      </tp>
      <tp>
        <v>55.218131542999998</v>
        <stp/>
        <stp>StudyData</stp>
        <stp>RMI.c1^(EP,Periods:=9,MAType:=2,mom:=1)</stp>
        <stp>Bar</stp>
        <stp/>
        <stp>Close</stp>
        <stp>ADC</stp>
        <stp>-71</stp>
        <stp>All</stp>
        <stp/>
        <stp/>
        <stp>TRUE</stp>
        <stp>T</stp>
        <tr r="H73" s="8"/>
      </tp>
      <tp>
        <v>-0.17037099999999999</v>
        <stp/>
        <stp>StudyData</stp>
        <stp>RVI.V2^(EP)</stp>
        <stp>Bar</stp>
        <stp/>
        <stp>Close</stp>
        <stp>ADC</stp>
        <stp>-100</stp>
        <stp>All</stp>
        <stp/>
        <stp/>
        <stp>TRUE</stp>
        <stp>T</stp>
        <tr r="I102" s="9"/>
      </tp>
      <tp>
        <v>0.45167099999999999</v>
        <stp/>
        <stp>StudyData</stp>
        <stp>RVI.V2^(EP)</stp>
        <stp>Bar</stp>
        <stp/>
        <stp>Close</stp>
        <stp>ADC</stp>
        <stp>-200</stp>
        <stp>All</stp>
        <stp/>
        <stp/>
        <stp>TRUE</stp>
        <stp>T</stp>
        <tr r="I202" s="9"/>
      </tp>
      <tp>
        <v>-0.16322400000000001</v>
        <stp/>
        <stp>StudyData</stp>
        <stp>RVI.V2^(EP)</stp>
        <stp>Bar</stp>
        <stp/>
        <stp>Close</stp>
        <stp>ADC</stp>
        <stp>-300</stp>
        <stp>All</stp>
        <stp/>
        <stp/>
        <stp>TRUE</stp>
        <stp>T</stp>
        <tr r="I302" s="9"/>
      </tp>
      <tp>
        <v>0.162855</v>
        <stp/>
        <stp>StudyData</stp>
        <stp>RVI.V2^(EP)</stp>
        <stp>Bar</stp>
        <stp/>
        <stp>Close</stp>
        <stp>ADC</stp>
        <stp>-101</stp>
        <stp>All</stp>
        <stp/>
        <stp/>
        <stp>TRUE</stp>
        <stp>T</stp>
        <tr r="I103" s="9"/>
      </tp>
      <tp>
        <v>0.197821</v>
        <stp/>
        <stp>StudyData</stp>
        <stp>RVI.V2^(EP)</stp>
        <stp>Bar</stp>
        <stp/>
        <stp>Close</stp>
        <stp>ADC</stp>
        <stp>-201</stp>
        <stp>All</stp>
        <stp/>
        <stp/>
        <stp>TRUE</stp>
        <stp>T</stp>
        <tr r="I203" s="9"/>
      </tp>
      <tp>
        <v>0.40218100000000001</v>
        <stp/>
        <stp>StudyData</stp>
        <stp>RVI.V2^(EP)</stp>
        <stp>Bar</stp>
        <stp/>
        <stp>Close</stp>
        <stp>ADC</stp>
        <stp>-102</stp>
        <stp>All</stp>
        <stp/>
        <stp/>
        <stp>TRUE</stp>
        <stp>T</stp>
        <tr r="I104" s="9"/>
      </tp>
      <tp>
        <v>-0.10903</v>
        <stp/>
        <stp>StudyData</stp>
        <stp>RVI.V2^(EP)</stp>
        <stp>Bar</stp>
        <stp/>
        <stp>Close</stp>
        <stp>ADC</stp>
        <stp>-202</stp>
        <stp>All</stp>
        <stp/>
        <stp/>
        <stp>TRUE</stp>
        <stp>T</stp>
        <tr r="I204" s="9"/>
      </tp>
      <tp>
        <v>-4.6939700000000001E-2</v>
        <stp/>
        <stp>StudyData</stp>
        <stp>RVI.V2^(EP)</stp>
        <stp>Bar</stp>
        <stp/>
        <stp>Close</stp>
        <stp>ADC</stp>
        <stp>-103</stp>
        <stp>All</stp>
        <stp/>
        <stp/>
        <stp>TRUE</stp>
        <stp>T</stp>
        <tr r="I105" s="9"/>
      </tp>
      <tp>
        <v>-0.17244699999999999</v>
        <stp/>
        <stp>StudyData</stp>
        <stp>RVI.V2^(EP)</stp>
        <stp>Bar</stp>
        <stp/>
        <stp>Close</stp>
        <stp>ADC</stp>
        <stp>-203</stp>
        <stp>All</stp>
        <stp/>
        <stp/>
        <stp>TRUE</stp>
        <stp>T</stp>
        <tr r="I205" s="9"/>
      </tp>
      <tp>
        <v>-0.36180400000000001</v>
        <stp/>
        <stp>StudyData</stp>
        <stp>RVI.V2^(EP)</stp>
        <stp>Bar</stp>
        <stp/>
        <stp>Close</stp>
        <stp>ADC</stp>
        <stp>-104</stp>
        <stp>All</stp>
        <stp/>
        <stp/>
        <stp>TRUE</stp>
        <stp>T</stp>
        <tr r="I106" s="9"/>
      </tp>
      <tp>
        <v>-0.623336</v>
        <stp/>
        <stp>StudyData</stp>
        <stp>RVI.V2^(EP)</stp>
        <stp>Bar</stp>
        <stp/>
        <stp>Close</stp>
        <stp>ADC</stp>
        <stp>-204</stp>
        <stp>All</stp>
        <stp/>
        <stp/>
        <stp>TRUE</stp>
        <stp>T</stp>
        <tr r="I206" s="9"/>
      </tp>
      <tp>
        <v>-0.26064500000000002</v>
        <stp/>
        <stp>StudyData</stp>
        <stp>RVI.V2^(EP)</stp>
        <stp>Bar</stp>
        <stp/>
        <stp>Close</stp>
        <stp>ADC</stp>
        <stp>-105</stp>
        <stp>All</stp>
        <stp/>
        <stp/>
        <stp>TRUE</stp>
        <stp>T</stp>
        <tr r="I107" s="9"/>
      </tp>
      <tp>
        <v>-0.28320299999999998</v>
        <stp/>
        <stp>StudyData</stp>
        <stp>RVI.V2^(EP)</stp>
        <stp>Bar</stp>
        <stp/>
        <stp>Close</stp>
        <stp>ADC</stp>
        <stp>-205</stp>
        <stp>All</stp>
        <stp/>
        <stp/>
        <stp>TRUE</stp>
        <stp>T</stp>
        <tr r="I207" s="9"/>
      </tp>
      <tp>
        <v>0.173011</v>
        <stp/>
        <stp>StudyData</stp>
        <stp>RVI.V2^(EP)</stp>
        <stp>Bar</stp>
        <stp/>
        <stp>Close</stp>
        <stp>ADC</stp>
        <stp>-106</stp>
        <stp>All</stp>
        <stp/>
        <stp/>
        <stp>TRUE</stp>
        <stp>T</stp>
        <tr r="I108" s="9"/>
      </tp>
      <tp>
        <v>-0.29694399999999999</v>
        <stp/>
        <stp>StudyData</stp>
        <stp>RVI.V2^(EP)</stp>
        <stp>Bar</stp>
        <stp/>
        <stp>Close</stp>
        <stp>ADC</stp>
        <stp>-206</stp>
        <stp>All</stp>
        <stp/>
        <stp/>
        <stp>TRUE</stp>
        <stp>T</stp>
        <tr r="I208" s="9"/>
      </tp>
      <tp>
        <v>-0.267424</v>
        <stp/>
        <stp>StudyData</stp>
        <stp>RVI.V2^(EP)</stp>
        <stp>Bar</stp>
        <stp/>
        <stp>Close</stp>
        <stp>ADC</stp>
        <stp>-107</stp>
        <stp>All</stp>
        <stp/>
        <stp/>
        <stp>TRUE</stp>
        <stp>T</stp>
        <tr r="I109" s="9"/>
      </tp>
      <tp>
        <v>-1.49409E-2</v>
        <stp/>
        <stp>StudyData</stp>
        <stp>RVI.V2^(EP)</stp>
        <stp>Bar</stp>
        <stp/>
        <stp>Close</stp>
        <stp>ADC</stp>
        <stp>-207</stp>
        <stp>All</stp>
        <stp/>
        <stp/>
        <stp>TRUE</stp>
        <stp>T</stp>
        <tr r="I209" s="9"/>
      </tp>
      <tp>
        <v>-0.30804399999999998</v>
        <stp/>
        <stp>StudyData</stp>
        <stp>RVI.V2^(EP)</stp>
        <stp>Bar</stp>
        <stp/>
        <stp>Close</stp>
        <stp>ADC</stp>
        <stp>-108</stp>
        <stp>All</stp>
        <stp/>
        <stp/>
        <stp>TRUE</stp>
        <stp>T</stp>
        <tr r="I110" s="9"/>
      </tp>
      <tp>
        <v>9.91504E-2</v>
        <stp/>
        <stp>StudyData</stp>
        <stp>RVI.V2^(EP)</stp>
        <stp>Bar</stp>
        <stp/>
        <stp>Close</stp>
        <stp>ADC</stp>
        <stp>-208</stp>
        <stp>All</stp>
        <stp/>
        <stp/>
        <stp>TRUE</stp>
        <stp>T</stp>
        <tr r="I210" s="9"/>
      </tp>
      <tp>
        <v>0.10186099999999999</v>
        <stp/>
        <stp>StudyData</stp>
        <stp>RVI.V2^(EP)</stp>
        <stp>Bar</stp>
        <stp/>
        <stp>Close</stp>
        <stp>ADC</stp>
        <stp>-109</stp>
        <stp>All</stp>
        <stp/>
        <stp/>
        <stp>TRUE</stp>
        <stp>T</stp>
        <tr r="I111" s="9"/>
      </tp>
      <tp>
        <v>-0.17793700000000001</v>
        <stp/>
        <stp>StudyData</stp>
        <stp>RVI.V2^(EP)</stp>
        <stp>Bar</stp>
        <stp/>
        <stp>Close</stp>
        <stp>ADC</stp>
        <stp>-209</stp>
        <stp>All</stp>
        <stp/>
        <stp/>
        <stp>TRUE</stp>
        <stp>T</stp>
        <tr r="I211" s="9"/>
      </tp>
      <tp>
        <v>67.463539913000005</v>
        <stp/>
        <stp>StudyData</stp>
        <stp>RMI.c1^(EP,Periods:=9,MAType:=2,mom:=1)</stp>
        <stp>Bar</stp>
        <stp/>
        <stp>Close</stp>
        <stp>ADC</stp>
        <stp>-48</stp>
        <stp>All</stp>
        <stp/>
        <stp/>
        <stp>TRUE</stp>
        <stp>T</stp>
        <tr r="H50" s="8"/>
      </tp>
      <tp>
        <v>65.454903855599994</v>
        <stp/>
        <stp>StudyData</stp>
        <stp>RMI.c1^(EP,Periods:=9,MAType:=2,mom:=1)</stp>
        <stp>Bar</stp>
        <stp/>
        <stp>Close</stp>
        <stp>ADC</stp>
        <stp>-49</stp>
        <stp>All</stp>
        <stp/>
        <stp/>
        <stp>TRUE</stp>
        <stp>T</stp>
        <tr r="H51" s="8"/>
      </tp>
      <tp>
        <v>64.559974720699998</v>
        <stp/>
        <stp>StudyData</stp>
        <stp>RMI.c1^(EP,Periods:=9,MAType:=2,mom:=1)</stp>
        <stp>Bar</stp>
        <stp/>
        <stp>Close</stp>
        <stp>ADC</stp>
        <stp>-46</stp>
        <stp>All</stp>
        <stp/>
        <stp/>
        <stp>TRUE</stp>
        <stp>T</stp>
        <tr r="H48" s="8"/>
      </tp>
      <tp>
        <v>69.819695684799996</v>
        <stp/>
        <stp>StudyData</stp>
        <stp>RMI.c1^(EP,Periods:=9,MAType:=2,mom:=1)</stp>
        <stp>Bar</stp>
        <stp/>
        <stp>Close</stp>
        <stp>ADC</stp>
        <stp>-47</stp>
        <stp>All</stp>
        <stp/>
        <stp/>
        <stp>TRUE</stp>
        <stp>T</stp>
        <tr r="H49" s="8"/>
      </tp>
      <tp>
        <v>52.786488233999997</v>
        <stp/>
        <stp>StudyData</stp>
        <stp>RMI.c1^(EP,Periods:=9,MAType:=2,mom:=1)</stp>
        <stp>Bar</stp>
        <stp/>
        <stp>Close</stp>
        <stp>ADC</stp>
        <stp>-44</stp>
        <stp>All</stp>
        <stp/>
        <stp/>
        <stp>TRUE</stp>
        <stp>T</stp>
        <tr r="H46" s="8"/>
      </tp>
      <tp>
        <v>53.122252069600002</v>
        <stp/>
        <stp>StudyData</stp>
        <stp>RMI.c1^(EP,Periods:=9,MAType:=2,mom:=1)</stp>
        <stp>Bar</stp>
        <stp/>
        <stp>Close</stp>
        <stp>ADC</stp>
        <stp>-45</stp>
        <stp>All</stp>
        <stp/>
        <stp/>
        <stp>TRUE</stp>
        <stp>T</stp>
        <tr r="H47" s="8"/>
      </tp>
      <tp>
        <v>53.213180128899999</v>
        <stp/>
        <stp>StudyData</stp>
        <stp>RMI.c1^(EP,Periods:=9,MAType:=2,mom:=1)</stp>
        <stp>Bar</stp>
        <stp/>
        <stp>Close</stp>
        <stp>ADC</stp>
        <stp>-42</stp>
        <stp>All</stp>
        <stp/>
        <stp/>
        <stp>TRUE</stp>
        <stp>T</stp>
        <tr r="H44" s="8"/>
      </tp>
      <tp>
        <v>33.902332684599997</v>
        <stp/>
        <stp>StudyData</stp>
        <stp>RMI.c1^(EP,Periods:=9,MAType:=2,mom:=1)</stp>
        <stp>Bar</stp>
        <stp/>
        <stp>Close</stp>
        <stp>ADC</stp>
        <stp>-43</stp>
        <stp>All</stp>
        <stp/>
        <stp/>
        <stp>TRUE</stp>
        <stp>T</stp>
        <tr r="H45" s="8"/>
      </tp>
      <tp>
        <v>56.851829514400002</v>
        <stp/>
        <stp>StudyData</stp>
        <stp>RMI.c1^(EP,Periods:=9,MAType:=2,mom:=1)</stp>
        <stp>Bar</stp>
        <stp/>
        <stp>Close</stp>
        <stp>ADC</stp>
        <stp>-40</stp>
        <stp>All</stp>
        <stp/>
        <stp/>
        <stp>TRUE</stp>
        <stp>T</stp>
        <tr r="H42" s="8"/>
      </tp>
      <tp>
        <v>58.328021021200001</v>
        <stp/>
        <stp>StudyData</stp>
        <stp>RMI.c1^(EP,Periods:=9,MAType:=2,mom:=1)</stp>
        <stp>Bar</stp>
        <stp/>
        <stp>Close</stp>
        <stp>ADC</stp>
        <stp>-41</stp>
        <stp>All</stp>
        <stp/>
        <stp/>
        <stp>TRUE</stp>
        <stp>T</stp>
        <tr r="H43" s="8"/>
      </tp>
      <tp>
        <v>38.4509956801</v>
        <stp/>
        <stp>StudyData</stp>
        <stp>CDM.c1^(EP,CMOperiod:=5,Demaperiod:=1)</stp>
        <stp>Bar</stp>
        <stp/>
        <stp>Close</stp>
        <stp>ADC</stp>
        <stp>-38</stp>
        <stp>All</stp>
        <stp/>
        <stp/>
        <stp>TRUE</stp>
        <stp>T</stp>
        <tr r="H40" s="4"/>
      </tp>
      <tp>
        <v>20.503619474200001</v>
        <stp/>
        <stp>StudyData</stp>
        <stp>CDM.c1^(EP,CMOperiod:=5,Demaperiod:=1)</stp>
        <stp>Bar</stp>
        <stp/>
        <stp>Close</stp>
        <stp>ADC</stp>
        <stp>-39</stp>
        <stp>All</stp>
        <stp/>
        <stp/>
        <stp>TRUE</stp>
        <stp>T</stp>
        <tr r="H41" s="4"/>
      </tp>
      <tp>
        <v>59.777549909599998</v>
        <stp/>
        <stp>StudyData</stp>
        <stp>CDM.c1^(EP,CMOperiod:=5,Demaperiod:=1)</stp>
        <stp>Bar</stp>
        <stp/>
        <stp>Close</stp>
        <stp>ADC</stp>
        <stp>-32</stp>
        <stp>All</stp>
        <stp/>
        <stp/>
        <stp>TRUE</stp>
        <stp>T</stp>
        <tr r="H34" s="4"/>
      </tp>
      <tp>
        <v>72.497794539200001</v>
        <stp/>
        <stp>StudyData</stp>
        <stp>CDM.c1^(EP,CMOperiod:=5,Demaperiod:=1)</stp>
        <stp>Bar</stp>
        <stp/>
        <stp>Close</stp>
        <stp>ADC</stp>
        <stp>-33</stp>
        <stp>All</stp>
        <stp/>
        <stp/>
        <stp>TRUE</stp>
        <stp>T</stp>
        <tr r="H35" s="4"/>
      </tp>
      <tp>
        <v>32.328888669100003</v>
        <stp/>
        <stp>StudyData</stp>
        <stp>CDM.c1^(EP,CMOperiod:=5,Demaperiod:=1)</stp>
        <stp>Bar</stp>
        <stp/>
        <stp>Close</stp>
        <stp>ADC</stp>
        <stp>-30</stp>
        <stp>All</stp>
        <stp/>
        <stp/>
        <stp>TRUE</stp>
        <stp>T</stp>
        <tr r="H32" s="4"/>
      </tp>
      <tp>
        <v>60.677304047900002</v>
        <stp/>
        <stp>StudyData</stp>
        <stp>CDM.c1^(EP,CMOperiod:=5,Demaperiod:=1)</stp>
        <stp>Bar</stp>
        <stp/>
        <stp>Close</stp>
        <stp>ADC</stp>
        <stp>-31</stp>
        <stp>All</stp>
        <stp/>
        <stp/>
        <stp>TRUE</stp>
        <stp>T</stp>
        <tr r="H33" s="4"/>
      </tp>
      <tp>
        <v>36.471731027700002</v>
        <stp/>
        <stp>StudyData</stp>
        <stp>CDM.c1^(EP,CMOperiod:=5,Demaperiod:=1)</stp>
        <stp>Bar</stp>
        <stp/>
        <stp>Close</stp>
        <stp>ADC</stp>
        <stp>-36</stp>
        <stp>All</stp>
        <stp/>
        <stp/>
        <stp>TRUE</stp>
        <stp>T</stp>
        <tr r="H38" s="4"/>
      </tp>
      <tp>
        <v>35.6655909929</v>
        <stp/>
        <stp>StudyData</stp>
        <stp>CDM.c1^(EP,CMOperiod:=5,Demaperiod:=1)</stp>
        <stp>Bar</stp>
        <stp/>
        <stp>Close</stp>
        <stp>ADC</stp>
        <stp>-37</stp>
        <stp>All</stp>
        <stp/>
        <stp/>
        <stp>TRUE</stp>
        <stp>T</stp>
        <tr r="H39" s="4"/>
      </tp>
      <tp>
        <v>49.522407724099999</v>
        <stp/>
        <stp>StudyData</stp>
        <stp>CDM.c1^(EP,CMOperiod:=5,Demaperiod:=1)</stp>
        <stp>Bar</stp>
        <stp/>
        <stp>Close</stp>
        <stp>ADC</stp>
        <stp>-34</stp>
        <stp>All</stp>
        <stp/>
        <stp/>
        <stp>TRUE</stp>
        <stp>T</stp>
        <tr r="H36" s="4"/>
      </tp>
      <tp>
        <v>41.678412240699998</v>
        <stp/>
        <stp>StudyData</stp>
        <stp>CDM.c1^(EP,CMOperiod:=5,Demaperiod:=1)</stp>
        <stp>Bar</stp>
        <stp/>
        <stp>Close</stp>
        <stp>ADC</stp>
        <stp>-35</stp>
        <stp>All</stp>
        <stp/>
        <stp/>
        <stp>TRUE</stp>
        <stp>T</stp>
        <tr r="H37" s="4"/>
      </tp>
      <tp>
        <v>4.77799E-2</v>
        <stp/>
        <stp>StudyData</stp>
        <stp>RVI.V2^(EP)</stp>
        <stp>Bar</stp>
        <stp/>
        <stp>Close</stp>
        <stp>ADC</stp>
        <stp>-130</stp>
        <stp>All</stp>
        <stp/>
        <stp/>
        <stp>TRUE</stp>
        <stp>T</stp>
        <tr r="I132" s="9"/>
      </tp>
      <tp>
        <v>0.103121</v>
        <stp/>
        <stp>StudyData</stp>
        <stp>RVI.V2^(EP)</stp>
        <stp>Bar</stp>
        <stp/>
        <stp>Close</stp>
        <stp>ADC</stp>
        <stp>-230</stp>
        <stp>All</stp>
        <stp/>
        <stp/>
        <stp>TRUE</stp>
        <stp>T</stp>
        <tr r="I232" s="9"/>
      </tp>
      <tp>
        <v>0.31160900000000002</v>
        <stp/>
        <stp>StudyData</stp>
        <stp>RVI.V2^(EP)</stp>
        <stp>Bar</stp>
        <stp/>
        <stp>Close</stp>
        <stp>ADC</stp>
        <stp>-131</stp>
        <stp>All</stp>
        <stp/>
        <stp/>
        <stp>TRUE</stp>
        <stp>T</stp>
        <tr r="I133" s="9"/>
      </tp>
      <tp>
        <v>-0.31734299999999999</v>
        <stp/>
        <stp>StudyData</stp>
        <stp>RVI.V2^(EP)</stp>
        <stp>Bar</stp>
        <stp/>
        <stp>Close</stp>
        <stp>ADC</stp>
        <stp>-231</stp>
        <stp>All</stp>
        <stp/>
        <stp/>
        <stp>TRUE</stp>
        <stp>T</stp>
        <tr r="I233" s="9"/>
      </tp>
      <tp>
        <v>6.3435800000000001E-2</v>
        <stp/>
        <stp>StudyData</stp>
        <stp>RVI.V2^(EP)</stp>
        <stp>Bar</stp>
        <stp/>
        <stp>Close</stp>
        <stp>ADC</stp>
        <stp>-132</stp>
        <stp>All</stp>
        <stp/>
        <stp/>
        <stp>TRUE</stp>
        <stp>T</stp>
        <tr r="I134" s="9"/>
      </tp>
      <tp>
        <v>-0.27063100000000001</v>
        <stp/>
        <stp>StudyData</stp>
        <stp>RVI.V2^(EP)</stp>
        <stp>Bar</stp>
        <stp/>
        <stp>Close</stp>
        <stp>ADC</stp>
        <stp>-232</stp>
        <stp>All</stp>
        <stp/>
        <stp/>
        <stp>TRUE</stp>
        <stp>T</stp>
        <tr r="I234" s="9"/>
      </tp>
      <tp>
        <v>18.3395387644</v>
        <stp/>
        <stp>StudyData</stp>
        <stp>CDM.c1^(EP,CMOperiod:=5,Demaperiod:=1)</stp>
        <stp>Bar</stp>
        <stp/>
        <stp>Close</stp>
        <stp>ADC</stp>
        <stp>-189</stp>
        <stp>All</stp>
        <stp/>
        <stp/>
        <stp>TRUE</stp>
        <stp>T</stp>
        <tr r="H191" s="4"/>
      </tp>
      <tp>
        <v>-9.3990197981999994</v>
        <stp/>
        <stp>StudyData</stp>
        <stp>CDM.c1^(EP,CMOperiod:=5,Demaperiod:=1)</stp>
        <stp>Bar</stp>
        <stp/>
        <stp>Close</stp>
        <stp>ADC</stp>
        <stp>-289</stp>
        <stp>All</stp>
        <stp/>
        <stp/>
        <stp>TRUE</stp>
        <stp>T</stp>
        <tr r="H291" s="4"/>
      </tp>
      <tp>
        <v>-1.20173E-2</v>
        <stp/>
        <stp>StudyData</stp>
        <stp>RVI.V2^(EP)</stp>
        <stp>Bar</stp>
        <stp/>
        <stp>Close</stp>
        <stp>ADC</stp>
        <stp>-133</stp>
        <stp>All</stp>
        <stp/>
        <stp/>
        <stp>TRUE</stp>
        <stp>T</stp>
        <tr r="I135" s="9"/>
      </tp>
      <tp>
        <v>-0.191718</v>
        <stp/>
        <stp>StudyData</stp>
        <stp>RVI.V2^(EP)</stp>
        <stp>Bar</stp>
        <stp/>
        <stp>Close</stp>
        <stp>ADC</stp>
        <stp>-233</stp>
        <stp>All</stp>
        <stp/>
        <stp/>
        <stp>TRUE</stp>
        <stp>T</stp>
        <tr r="I235" s="9"/>
      </tp>
      <tp>
        <v>20.3067017642</v>
        <stp/>
        <stp>StudyData</stp>
        <stp>CDM.c1^(EP,CMOperiod:=5,Demaperiod:=1)</stp>
        <stp>Bar</stp>
        <stp/>
        <stp>Close</stp>
        <stp>ADC</stp>
        <stp>-188</stp>
        <stp>All</stp>
        <stp/>
        <stp/>
        <stp>TRUE</stp>
        <stp>T</stp>
        <tr r="H190" s="4"/>
      </tp>
      <tp>
        <v>-3.5800114714000002</v>
        <stp/>
        <stp>StudyData</stp>
        <stp>CDM.c1^(EP,CMOperiod:=5,Demaperiod:=1)</stp>
        <stp>Bar</stp>
        <stp/>
        <stp>Close</stp>
        <stp>ADC</stp>
        <stp>-288</stp>
        <stp>All</stp>
        <stp/>
        <stp/>
        <stp>TRUE</stp>
        <stp>T</stp>
        <tr r="H290" s="4"/>
      </tp>
      <tp>
        <v>0.16004499999999999</v>
        <stp/>
        <stp>StudyData</stp>
        <stp>RVI.V2^(EP)</stp>
        <stp>Bar</stp>
        <stp/>
        <stp>Close</stp>
        <stp>ADC</stp>
        <stp>-134</stp>
        <stp>All</stp>
        <stp/>
        <stp/>
        <stp>TRUE</stp>
        <stp>T</stp>
        <tr r="I136" s="9"/>
      </tp>
      <tp>
        <v>1.65632E-2</v>
        <stp/>
        <stp>StudyData</stp>
        <stp>RVI.V2^(EP)</stp>
        <stp>Bar</stp>
        <stp/>
        <stp>Close</stp>
        <stp>ADC</stp>
        <stp>-234</stp>
        <stp>All</stp>
        <stp/>
        <stp/>
        <stp>TRUE</stp>
        <stp>T</stp>
        <tr r="I236" s="9"/>
      </tp>
      <tp>
        <v>0.59406300000000001</v>
        <stp/>
        <stp>StudyData</stp>
        <stp>RVI.V2^(EP)</stp>
        <stp>Bar</stp>
        <stp/>
        <stp>Close</stp>
        <stp>ADC</stp>
        <stp>-135</stp>
        <stp>All</stp>
        <stp/>
        <stp/>
        <stp>TRUE</stp>
        <stp>T</stp>
        <tr r="I137" s="9"/>
      </tp>
      <tp>
        <v>0.388318</v>
        <stp/>
        <stp>StudyData</stp>
        <stp>RVI.V2^(EP)</stp>
        <stp>Bar</stp>
        <stp/>
        <stp>Close</stp>
        <stp>ADC</stp>
        <stp>-235</stp>
        <stp>All</stp>
        <stp/>
        <stp/>
        <stp>TRUE</stp>
        <stp>T</stp>
        <tr r="I237" s="9"/>
      </tp>
      <tp>
        <v>0.450262</v>
        <stp/>
        <stp>StudyData</stp>
        <stp>RVI.V2^(EP)</stp>
        <stp>Bar</stp>
        <stp/>
        <stp>Close</stp>
        <stp>ADC</stp>
        <stp>-136</stp>
        <stp>All</stp>
        <stp/>
        <stp/>
        <stp>TRUE</stp>
        <stp>T</stp>
        <tr r="I138" s="9"/>
      </tp>
      <tp>
        <v>0.18599199999999999</v>
        <stp/>
        <stp>StudyData</stp>
        <stp>RVI.V2^(EP)</stp>
        <stp>Bar</stp>
        <stp/>
        <stp>Close</stp>
        <stp>ADC</stp>
        <stp>-236</stp>
        <stp>All</stp>
        <stp/>
        <stp/>
        <stp>TRUE</stp>
        <stp>T</stp>
        <tr r="I238" s="9"/>
      </tp>
      <tp>
        <v>0.33415099999999998</v>
        <stp/>
        <stp>StudyData</stp>
        <stp>RVI.V2^(EP)</stp>
        <stp>Bar</stp>
        <stp/>
        <stp>Close</stp>
        <stp>ADC</stp>
        <stp>-137</stp>
        <stp>All</stp>
        <stp/>
        <stp/>
        <stp>TRUE</stp>
        <stp>T</stp>
        <tr r="I139" s="9"/>
      </tp>
      <tp>
        <v>-0.201349</v>
        <stp/>
        <stp>StudyData</stp>
        <stp>RVI.V2^(EP)</stp>
        <stp>Bar</stp>
        <stp/>
        <stp>Close</stp>
        <stp>ADC</stp>
        <stp>-237</stp>
        <stp>All</stp>
        <stp/>
        <stp/>
        <stp>TRUE</stp>
        <stp>T</stp>
        <tr r="I239" s="9"/>
      </tp>
      <tp>
        <v>0.12556800000000001</v>
        <stp/>
        <stp>StudyData</stp>
        <stp>RVI.V2^(EP)</stp>
        <stp>Bar</stp>
        <stp/>
        <stp>Close</stp>
        <stp>ADC</stp>
        <stp>-138</stp>
        <stp>All</stp>
        <stp/>
        <stp/>
        <stp>TRUE</stp>
        <stp>T</stp>
        <tr r="I140" s="9"/>
      </tp>
      <tp>
        <v>-0.229767</v>
        <stp/>
        <stp>StudyData</stp>
        <stp>RVI.V2^(EP)</stp>
        <stp>Bar</stp>
        <stp/>
        <stp>Close</stp>
        <stp>ADC</stp>
        <stp>-238</stp>
        <stp>All</stp>
        <stp/>
        <stp/>
        <stp>TRUE</stp>
        <stp>T</stp>
        <tr r="I240" s="9"/>
      </tp>
      <tp>
        <v>47.018134734999997</v>
        <stp/>
        <stp>StudyData</stp>
        <stp>CDM.c1^(EP,CMOperiod:=5,Demaperiod:=1)</stp>
        <stp>Bar</stp>
        <stp/>
        <stp>Close</stp>
        <stp>ADC</stp>
        <stp>-183</stp>
        <stp>All</stp>
        <stp/>
        <stp/>
        <stp>TRUE</stp>
        <stp>T</stp>
        <tr r="H185" s="4"/>
      </tp>
      <tp>
        <v>13.2135701678</v>
        <stp/>
        <stp>StudyData</stp>
        <stp>CDM.c1^(EP,CMOperiod:=5,Demaperiod:=1)</stp>
        <stp>Bar</stp>
        <stp/>
        <stp>Close</stp>
        <stp>ADC</stp>
        <stp>-283</stp>
        <stp>All</stp>
        <stp/>
        <stp/>
        <stp>TRUE</stp>
        <stp>T</stp>
        <tr r="H285" s="4"/>
      </tp>
      <tp>
        <v>0.41896699999999998</v>
        <stp/>
        <stp>StudyData</stp>
        <stp>RVI.V2^(EP)</stp>
        <stp>Bar</stp>
        <stp/>
        <stp>Close</stp>
        <stp>ADC</stp>
        <stp>-139</stp>
        <stp>All</stp>
        <stp/>
        <stp/>
        <stp>TRUE</stp>
        <stp>T</stp>
        <tr r="I141" s="9"/>
      </tp>
      <tp>
        <v>0.112632</v>
        <stp/>
        <stp>StudyData</stp>
        <stp>RVI.V2^(EP)</stp>
        <stp>Bar</stp>
        <stp/>
        <stp>Close</stp>
        <stp>ADC</stp>
        <stp>-239</stp>
        <stp>All</stp>
        <stp/>
        <stp/>
        <stp>TRUE</stp>
        <stp>T</stp>
        <tr r="I241" s="9"/>
      </tp>
      <tp>
        <v>48.6901476094</v>
        <stp/>
        <stp>StudyData</stp>
        <stp>CDM.c1^(EP,CMOperiod:=5,Demaperiod:=1)</stp>
        <stp>Bar</stp>
        <stp/>
        <stp>Close</stp>
        <stp>ADC</stp>
        <stp>-182</stp>
        <stp>All</stp>
        <stp/>
        <stp/>
        <stp>TRUE</stp>
        <stp>T</stp>
        <tr r="H184" s="4"/>
      </tp>
      <tp>
        <v>13.783616988</v>
        <stp/>
        <stp>StudyData</stp>
        <stp>CDM.c1^(EP,CMOperiod:=5,Demaperiod:=1)</stp>
        <stp>Bar</stp>
        <stp/>
        <stp>Close</stp>
        <stp>ADC</stp>
        <stp>-282</stp>
        <stp>All</stp>
        <stp/>
        <stp/>
        <stp>TRUE</stp>
        <stp>T</stp>
        <tr r="H284" s="4"/>
      </tp>
      <tp>
        <v>45.492372001</v>
        <stp/>
        <stp>StudyData</stp>
        <stp>CDM.c1^(EP,CMOperiod:=5,Demaperiod:=1)</stp>
        <stp>Bar</stp>
        <stp/>
        <stp>Close</stp>
        <stp>ADC</stp>
        <stp>-181</stp>
        <stp>All</stp>
        <stp/>
        <stp/>
        <stp>TRUE</stp>
        <stp>T</stp>
        <tr r="H183" s="4"/>
      </tp>
      <tp>
        <v>28.829145411700001</v>
        <stp/>
        <stp>StudyData</stp>
        <stp>CDM.c1^(EP,CMOperiod:=5,Demaperiod:=1)</stp>
        <stp>Bar</stp>
        <stp/>
        <stp>Close</stp>
        <stp>ADC</stp>
        <stp>-281</stp>
        <stp>All</stp>
        <stp/>
        <stp/>
        <stp>TRUE</stp>
        <stp>T</stp>
        <tr r="H283" s="4"/>
      </tp>
      <tp>
        <v>42.2258435416</v>
        <stp/>
        <stp>StudyData</stp>
        <stp>CDM.c1^(EP,CMOperiod:=5,Demaperiod:=1)</stp>
        <stp>Bar</stp>
        <stp/>
        <stp>Close</stp>
        <stp>ADC</stp>
        <stp>-180</stp>
        <stp>All</stp>
        <stp/>
        <stp/>
        <stp>TRUE</stp>
        <stp>T</stp>
        <tr r="H182" s="4"/>
      </tp>
      <tp>
        <v>23.136073781</v>
        <stp/>
        <stp>StudyData</stp>
        <stp>CDM.c1^(EP,CMOperiod:=5,Demaperiod:=1)</stp>
        <stp>Bar</stp>
        <stp/>
        <stp>Close</stp>
        <stp>ADC</stp>
        <stp>-280</stp>
        <stp>All</stp>
        <stp/>
        <stp/>
        <stp>TRUE</stp>
        <stp>T</stp>
        <tr r="H282" s="4"/>
      </tp>
      <tp>
        <v>8.6716176573000006</v>
        <stp/>
        <stp>StudyData</stp>
        <stp>CDM.c1^(EP,CMOperiod:=5,Demaperiod:=1)</stp>
        <stp>Bar</stp>
        <stp/>
        <stp>Close</stp>
        <stp>ADC</stp>
        <stp>-187</stp>
        <stp>All</stp>
        <stp/>
        <stp/>
        <stp>TRUE</stp>
        <stp>T</stp>
        <tr r="H189" s="4"/>
      </tp>
      <tp>
        <v>7.5188808753999998</v>
        <stp/>
        <stp>StudyData</stp>
        <stp>CDM.c1^(EP,CMOperiod:=5,Demaperiod:=1)</stp>
        <stp>Bar</stp>
        <stp/>
        <stp>Close</stp>
        <stp>ADC</stp>
        <stp>-287</stp>
        <stp>All</stp>
        <stp/>
        <stp/>
        <stp>TRUE</stp>
        <stp>T</stp>
        <tr r="H289" s="4"/>
      </tp>
      <tp>
        <v>14.930142546000001</v>
        <stp/>
        <stp>StudyData</stp>
        <stp>CDM.c1^(EP,CMOperiod:=5,Demaperiod:=1)</stp>
        <stp>Bar</stp>
        <stp/>
        <stp>Close</stp>
        <stp>ADC</stp>
        <stp>-186</stp>
        <stp>All</stp>
        <stp/>
        <stp/>
        <stp>TRUE</stp>
        <stp>T</stp>
        <tr r="H188" s="4"/>
      </tp>
      <tp>
        <v>13.4070828706</v>
        <stp/>
        <stp>StudyData</stp>
        <stp>CDM.c1^(EP,CMOperiod:=5,Demaperiod:=1)</stp>
        <stp>Bar</stp>
        <stp/>
        <stp>Close</stp>
        <stp>ADC</stp>
        <stp>-286</stp>
        <stp>All</stp>
        <stp/>
        <stp/>
        <stp>TRUE</stp>
        <stp>T</stp>
        <tr r="H288" s="4"/>
      </tp>
      <tp>
        <v>27.921499980699998</v>
        <stp/>
        <stp>StudyData</stp>
        <stp>CDM.c1^(EP,CMOperiod:=5,Demaperiod:=1)</stp>
        <stp>Bar</stp>
        <stp/>
        <stp>Close</stp>
        <stp>ADC</stp>
        <stp>-185</stp>
        <stp>All</stp>
        <stp/>
        <stp/>
        <stp>TRUE</stp>
        <stp>T</stp>
        <tr r="H187" s="4"/>
      </tp>
      <tp>
        <v>37.459220226900001</v>
        <stp/>
        <stp>StudyData</stp>
        <stp>CDM.c1^(EP,CMOperiod:=5,Demaperiod:=1)</stp>
        <stp>Bar</stp>
        <stp/>
        <stp>Close</stp>
        <stp>ADC</stp>
        <stp>-285</stp>
        <stp>All</stp>
        <stp/>
        <stp/>
        <stp>TRUE</stp>
        <stp>T</stp>
        <tr r="H287" s="4"/>
      </tp>
      <tp>
        <v>45.525039872699999</v>
        <stp/>
        <stp>StudyData</stp>
        <stp>CDM.c1^(EP,CMOperiod:=5,Demaperiod:=1)</stp>
        <stp>Bar</stp>
        <stp/>
        <stp>Close</stp>
        <stp>ADC</stp>
        <stp>-184</stp>
        <stp>All</stp>
        <stp/>
        <stp/>
        <stp>TRUE</stp>
        <stp>T</stp>
        <tr r="H186" s="4"/>
      </tp>
      <tp>
        <v>10.818290467000001</v>
        <stp/>
        <stp>StudyData</stp>
        <stp>CDM.c1^(EP,CMOperiod:=5,Demaperiod:=1)</stp>
        <stp>Bar</stp>
        <stp/>
        <stp>Close</stp>
        <stp>ADC</stp>
        <stp>-284</stp>
        <stp>All</stp>
        <stp/>
        <stp/>
        <stp>TRUE</stp>
        <stp>T</stp>
        <tr r="H286" s="4"/>
      </tp>
      <tp>
        <v>59.442334414100003</v>
        <stp/>
        <stp>StudyData</stp>
        <stp>RMI.c1^(EP,Periods:=9,MAType:=2,mom:=1)</stp>
        <stp>Bar</stp>
        <stp/>
        <stp>Close</stp>
        <stp>ADC</stp>
        <stp>-58</stp>
        <stp>All</stp>
        <stp/>
        <stp/>
        <stp>TRUE</stp>
        <stp>T</stp>
        <tr r="H60" s="8"/>
      </tp>
      <tp>
        <v>58.2831085499</v>
        <stp/>
        <stp>StudyData</stp>
        <stp>RMI.c1^(EP,Periods:=9,MAType:=2,mom:=1)</stp>
        <stp>Bar</stp>
        <stp/>
        <stp>Close</stp>
        <stp>ADC</stp>
        <stp>-59</stp>
        <stp>All</stp>
        <stp/>
        <stp/>
        <stp>TRUE</stp>
        <stp>T</stp>
        <tr r="H61" s="8"/>
      </tp>
      <tp>
        <v>58.8144989416</v>
        <stp/>
        <stp>StudyData</stp>
        <stp>RMI.c1^(EP,Periods:=9,MAType:=2,mom:=1)</stp>
        <stp>Bar</stp>
        <stp/>
        <stp>Close</stp>
        <stp>ADC</stp>
        <stp>-56</stp>
        <stp>All</stp>
        <stp/>
        <stp/>
        <stp>TRUE</stp>
        <stp>T</stp>
        <tr r="H58" s="8"/>
      </tp>
      <tp>
        <v>60.168866334100002</v>
        <stp/>
        <stp>StudyData</stp>
        <stp>RMI.c1^(EP,Periods:=9,MAType:=2,mom:=1)</stp>
        <stp>Bar</stp>
        <stp/>
        <stp>Close</stp>
        <stp>ADC</stp>
        <stp>-57</stp>
        <stp>All</stp>
        <stp/>
        <stp/>
        <stp>TRUE</stp>
        <stp>T</stp>
        <tr r="H59" s="8"/>
      </tp>
      <tp>
        <v>55.126839446799998</v>
        <stp/>
        <stp>StudyData</stp>
        <stp>RMI.c1^(EP,Periods:=9,MAType:=2,mom:=1)</stp>
        <stp>Bar</stp>
        <stp/>
        <stp>Close</stp>
        <stp>ADC</stp>
        <stp>-54</stp>
        <stp>All</stp>
        <stp/>
        <stp/>
        <stp>TRUE</stp>
        <stp>T</stp>
        <tr r="H56" s="8"/>
      </tp>
      <tp>
        <v>60.740663137200002</v>
        <stp/>
        <stp>StudyData</stp>
        <stp>RMI.c1^(EP,Periods:=9,MAType:=2,mom:=1)</stp>
        <stp>Bar</stp>
        <stp/>
        <stp>Close</stp>
        <stp>ADC</stp>
        <stp>-55</stp>
        <stp>All</stp>
        <stp/>
        <stp/>
        <stp>TRUE</stp>
        <stp>T</stp>
        <tr r="H57" s="8"/>
      </tp>
      <tp>
        <v>63.207633754699998</v>
        <stp/>
        <stp>StudyData</stp>
        <stp>RMI.c1^(EP,Periods:=9,MAType:=2,mom:=1)</stp>
        <stp>Bar</stp>
        <stp/>
        <stp>Close</stp>
        <stp>ADC</stp>
        <stp>-52</stp>
        <stp>All</stp>
        <stp/>
        <stp/>
        <stp>TRUE</stp>
        <stp>T</stp>
        <tr r="H54" s="8"/>
      </tp>
      <tp>
        <v>64.286533942800006</v>
        <stp/>
        <stp>StudyData</stp>
        <stp>RMI.c1^(EP,Periods:=9,MAType:=2,mom:=1)</stp>
        <stp>Bar</stp>
        <stp/>
        <stp>Close</stp>
        <stp>ADC</stp>
        <stp>-53</stp>
        <stp>All</stp>
        <stp/>
        <stp/>
        <stp>TRUE</stp>
        <stp>T</stp>
        <tr r="H55" s="8"/>
      </tp>
      <tp>
        <v>59.921326169300002</v>
        <stp/>
        <stp>StudyData</stp>
        <stp>RMI.c1^(EP,Periods:=9,MAType:=2,mom:=1)</stp>
        <stp>Bar</stp>
        <stp/>
        <stp>Close</stp>
        <stp>ADC</stp>
        <stp>-50</stp>
        <stp>All</stp>
        <stp/>
        <stp/>
        <stp>TRUE</stp>
        <stp>T</stp>
        <tr r="H52" s="8"/>
      </tp>
      <tp>
        <v>63.270634458099998</v>
        <stp/>
        <stp>StudyData</stp>
        <stp>RMI.c1^(EP,Periods:=9,MAType:=2,mom:=1)</stp>
        <stp>Bar</stp>
        <stp/>
        <stp>Close</stp>
        <stp>ADC</stp>
        <stp>-51</stp>
        <stp>All</stp>
        <stp/>
        <stp/>
        <stp>TRUE</stp>
        <stp>T</stp>
        <tr r="H53" s="8"/>
      </tp>
      <tp>
        <v>37.761371048299999</v>
        <stp/>
        <stp>StudyData</stp>
        <stp>CDM.c1^(EP,CMOperiod:=5,Demaperiod:=1)</stp>
        <stp>Bar</stp>
        <stp/>
        <stp>Close</stp>
        <stp>ADC</stp>
        <stp>-28</stp>
        <stp>All</stp>
        <stp/>
        <stp/>
        <stp>TRUE</stp>
        <stp>T</stp>
        <tr r="H30" s="4"/>
      </tp>
      <tp>
        <v>38.757533473599999</v>
        <stp/>
        <stp>StudyData</stp>
        <stp>CDM.c1^(EP,CMOperiod:=5,Demaperiod:=1)</stp>
        <stp>Bar</stp>
        <stp/>
        <stp>Close</stp>
        <stp>ADC</stp>
        <stp>-29</stp>
        <stp>All</stp>
        <stp/>
        <stp/>
        <stp>TRUE</stp>
        <stp>T</stp>
        <tr r="H31" s="4"/>
      </tp>
      <tp>
        <v>-1.7936208952999999</v>
        <stp/>
        <stp>StudyData</stp>
        <stp>CDM.c1^(EP,CMOperiod:=5,Demaperiod:=1)</stp>
        <stp>Bar</stp>
        <stp/>
        <stp>Close</stp>
        <stp>ADC</stp>
        <stp>-22</stp>
        <stp>All</stp>
        <stp/>
        <stp/>
        <stp>TRUE</stp>
        <stp>T</stp>
        <tr r="H24" s="4"/>
      </tp>
      <tp>
        <v>-32.012075238500003</v>
        <stp/>
        <stp>StudyData</stp>
        <stp>CDM.c1^(EP,CMOperiod:=5,Demaperiod:=1)</stp>
        <stp>Bar</stp>
        <stp/>
        <stp>Close</stp>
        <stp>ADC</stp>
        <stp>-23</stp>
        <stp>All</stp>
        <stp/>
        <stp/>
        <stp>TRUE</stp>
        <stp>T</stp>
        <tr r="H25" s="4"/>
      </tp>
      <tp>
        <v>15.054421057300001</v>
        <stp/>
        <stp>StudyData</stp>
        <stp>CDM.c1^(EP,CMOperiod:=5,Demaperiod:=1)</stp>
        <stp>Bar</stp>
        <stp/>
        <stp>Close</stp>
        <stp>ADC</stp>
        <stp>-20</stp>
        <stp>All</stp>
        <stp/>
        <stp/>
        <stp>TRUE</stp>
        <stp>T</stp>
        <tr r="H22" s="4"/>
      </tp>
      <tp>
        <v>6.2811497458999996</v>
        <stp/>
        <stp>StudyData</stp>
        <stp>CDM.c1^(EP,CMOperiod:=5,Demaperiod:=1)</stp>
        <stp>Bar</stp>
        <stp/>
        <stp>Close</stp>
        <stp>ADC</stp>
        <stp>-21</stp>
        <stp>All</stp>
        <stp/>
        <stp/>
        <stp>TRUE</stp>
        <stp>T</stp>
        <tr r="H23" s="4"/>
      </tp>
      <tp>
        <v>30.095498640500001</v>
        <stp/>
        <stp>StudyData</stp>
        <stp>CDM.c1^(EP,CMOperiod:=5,Demaperiod:=1)</stp>
        <stp>Bar</stp>
        <stp/>
        <stp>Close</stp>
        <stp>ADC</stp>
        <stp>-26</stp>
        <stp>All</stp>
        <stp/>
        <stp/>
        <stp>TRUE</stp>
        <stp>T</stp>
        <tr r="H28" s="4"/>
      </tp>
      <tp>
        <v>29.216401453</v>
        <stp/>
        <stp>StudyData</stp>
        <stp>CDM.c1^(EP,CMOperiod:=5,Demaperiod:=1)</stp>
        <stp>Bar</stp>
        <stp/>
        <stp>Close</stp>
        <stp>ADC</stp>
        <stp>-27</stp>
        <stp>All</stp>
        <stp/>
        <stp/>
        <stp>TRUE</stp>
        <stp>T</stp>
        <tr r="H29" s="4"/>
      </tp>
      <tp>
        <v>4.9268130339000002</v>
        <stp/>
        <stp>StudyData</stp>
        <stp>CDM.c1^(EP,CMOperiod:=5,Demaperiod:=1)</stp>
        <stp>Bar</stp>
        <stp/>
        <stp>Close</stp>
        <stp>ADC</stp>
        <stp>-24</stp>
        <stp>All</stp>
        <stp/>
        <stp/>
        <stp>TRUE</stp>
        <stp>T</stp>
        <tr r="H26" s="4"/>
      </tp>
      <tp>
        <v>32.698745262999999</v>
        <stp/>
        <stp>StudyData</stp>
        <stp>CDM.c1^(EP,CMOperiod:=5,Demaperiod:=1)</stp>
        <stp>Bar</stp>
        <stp/>
        <stp>Close</stp>
        <stp>ADC</stp>
        <stp>-25</stp>
        <stp>All</stp>
        <stp/>
        <stp/>
        <stp>TRUE</stp>
        <stp>T</stp>
        <tr r="H27" s="4"/>
      </tp>
      <tp>
        <v>-0.29008600000000001</v>
        <stp/>
        <stp>StudyData</stp>
        <stp>RVI.V2^(EP)</stp>
        <stp>Bar</stp>
        <stp/>
        <stp>Close</stp>
        <stp>ADC</stp>
        <stp>-120</stp>
        <stp>All</stp>
        <stp/>
        <stp/>
        <stp>TRUE</stp>
        <stp>T</stp>
        <tr r="I122" s="9"/>
      </tp>
      <tp>
        <v>-6.1418399999999998E-2</v>
        <stp/>
        <stp>StudyData</stp>
        <stp>RVI.V2^(EP)</stp>
        <stp>Bar</stp>
        <stp/>
        <stp>Close</stp>
        <stp>ADC</stp>
        <stp>-220</stp>
        <stp>All</stp>
        <stp/>
        <stp/>
        <stp>TRUE</stp>
        <stp>T</stp>
        <tr r="I222" s="9"/>
      </tp>
      <tp>
        <v>0.29177799999999998</v>
        <stp/>
        <stp>StudyData</stp>
        <stp>RVI.V2^(EP)</stp>
        <stp>Bar</stp>
        <stp/>
        <stp>Close</stp>
        <stp>ADC</stp>
        <stp>-121</stp>
        <stp>All</stp>
        <stp/>
        <stp/>
        <stp>TRUE</stp>
        <stp>T</stp>
        <tr r="I123" s="9"/>
      </tp>
      <tp>
        <v>0.30182100000000001</v>
        <stp/>
        <stp>StudyData</stp>
        <stp>RVI.V2^(EP)</stp>
        <stp>Bar</stp>
        <stp/>
        <stp>Close</stp>
        <stp>ADC</stp>
        <stp>-221</stp>
        <stp>All</stp>
        <stp/>
        <stp/>
        <stp>TRUE</stp>
        <stp>T</stp>
        <tr r="I223" s="9"/>
      </tp>
      <tp>
        <v>-0.235539</v>
        <stp/>
        <stp>StudyData</stp>
        <stp>RVI.V2^(EP)</stp>
        <stp>Bar</stp>
        <stp/>
        <stp>Close</stp>
        <stp>ADC</stp>
        <stp>-122</stp>
        <stp>All</stp>
        <stp/>
        <stp/>
        <stp>TRUE</stp>
        <stp>T</stp>
        <tr r="I124" s="9"/>
      </tp>
      <tp>
        <v>-1.3181E-2</v>
        <stp/>
        <stp>StudyData</stp>
        <stp>RVI.V2^(EP)</stp>
        <stp>Bar</stp>
        <stp/>
        <stp>Close</stp>
        <stp>ADC</stp>
        <stp>-222</stp>
        <stp>All</stp>
        <stp/>
        <stp/>
        <stp>TRUE</stp>
        <stp>T</stp>
        <tr r="I224" s="9"/>
      </tp>
      <tp>
        <v>21.9059077611</v>
        <stp/>
        <stp>StudyData</stp>
        <stp>CDM.c1^(EP,CMOperiod:=5,Demaperiod:=1)</stp>
        <stp>Bar</stp>
        <stp/>
        <stp>Close</stp>
        <stp>ADC</stp>
        <stp>-199</stp>
        <stp>All</stp>
        <stp/>
        <stp/>
        <stp>TRUE</stp>
        <stp>T</stp>
        <tr r="H201" s="4"/>
      </tp>
      <tp>
        <v>-6.3940401463000001</v>
        <stp/>
        <stp>StudyData</stp>
        <stp>CDM.c1^(EP,CMOperiod:=5,Demaperiod:=1)</stp>
        <stp>Bar</stp>
        <stp/>
        <stp>Close</stp>
        <stp>ADC</stp>
        <stp>-299</stp>
        <stp>All</stp>
        <stp/>
        <stp/>
        <stp>TRUE</stp>
        <stp>T</stp>
        <tr r="H301" s="4"/>
      </tp>
      <tp>
        <v>-0.28060200000000002</v>
        <stp/>
        <stp>StudyData</stp>
        <stp>RVI.V2^(EP)</stp>
        <stp>Bar</stp>
        <stp/>
        <stp>Close</stp>
        <stp>ADC</stp>
        <stp>-123</stp>
        <stp>All</stp>
        <stp/>
        <stp/>
        <stp>TRUE</stp>
        <stp>T</stp>
        <tr r="I125" s="9"/>
      </tp>
      <tp>
        <v>0.34240900000000002</v>
        <stp/>
        <stp>StudyData</stp>
        <stp>RVI.V2^(EP)</stp>
        <stp>Bar</stp>
        <stp/>
        <stp>Close</stp>
        <stp>ADC</stp>
        <stp>-223</stp>
        <stp>All</stp>
        <stp/>
        <stp/>
        <stp>TRUE</stp>
        <stp>T</stp>
        <tr r="I225" s="9"/>
      </tp>
      <tp>
        <v>32.573477465099998</v>
        <stp/>
        <stp>StudyData</stp>
        <stp>CDM.c1^(EP,CMOperiod:=5,Demaperiod:=1)</stp>
        <stp>Bar</stp>
        <stp/>
        <stp>Close</stp>
        <stp>ADC</stp>
        <stp>-198</stp>
        <stp>All</stp>
        <stp/>
        <stp/>
        <stp>TRUE</stp>
        <stp>T</stp>
        <tr r="H200" s="4"/>
      </tp>
      <tp>
        <v>5.8229118048000004</v>
        <stp/>
        <stp>StudyData</stp>
        <stp>CDM.c1^(EP,CMOperiod:=5,Demaperiod:=1)</stp>
        <stp>Bar</stp>
        <stp/>
        <stp>Close</stp>
        <stp>ADC</stp>
        <stp>-298</stp>
        <stp>All</stp>
        <stp/>
        <stp/>
        <stp>TRUE</stp>
        <stp>T</stp>
        <tr r="H300" s="4"/>
      </tp>
      <tp>
        <v>0.20740800000000001</v>
        <stp/>
        <stp>StudyData</stp>
        <stp>RVI.V2^(EP)</stp>
        <stp>Bar</stp>
        <stp/>
        <stp>Close</stp>
        <stp>ADC</stp>
        <stp>-124</stp>
        <stp>All</stp>
        <stp/>
        <stp/>
        <stp>TRUE</stp>
        <stp>T</stp>
        <tr r="I126" s="9"/>
      </tp>
      <tp>
        <v>0.170851</v>
        <stp/>
        <stp>StudyData</stp>
        <stp>RVI.V2^(EP)</stp>
        <stp>Bar</stp>
        <stp/>
        <stp>Close</stp>
        <stp>ADC</stp>
        <stp>-224</stp>
        <stp>All</stp>
        <stp/>
        <stp/>
        <stp>TRUE</stp>
        <stp>T</stp>
        <tr r="I226" s="9"/>
      </tp>
      <tp>
        <v>-0.19373699999999999</v>
        <stp/>
        <stp>StudyData</stp>
        <stp>RVI.V2^(EP)</stp>
        <stp>Bar</stp>
        <stp/>
        <stp>Close</stp>
        <stp>ADC</stp>
        <stp>-125</stp>
        <stp>All</stp>
        <stp/>
        <stp/>
        <stp>TRUE</stp>
        <stp>T</stp>
        <tr r="I127" s="9"/>
      </tp>
      <tp>
        <v>0.104505</v>
        <stp/>
        <stp>StudyData</stp>
        <stp>RVI.V2^(EP)</stp>
        <stp>Bar</stp>
        <stp/>
        <stp>Close</stp>
        <stp>ADC</stp>
        <stp>-225</stp>
        <stp>All</stp>
        <stp/>
        <stp/>
        <stp>TRUE</stp>
        <stp>T</stp>
        <tr r="I227" s="9"/>
      </tp>
      <tp>
        <v>-0.38747300000000001</v>
        <stp/>
        <stp>StudyData</stp>
        <stp>RVI.V2^(EP)</stp>
        <stp>Bar</stp>
        <stp/>
        <stp>Close</stp>
        <stp>ADC</stp>
        <stp>-126</stp>
        <stp>All</stp>
        <stp/>
        <stp/>
        <stp>TRUE</stp>
        <stp>T</stp>
        <tr r="I128" s="9"/>
      </tp>
      <tp>
        <v>0.53159100000000004</v>
        <stp/>
        <stp>StudyData</stp>
        <stp>RVI.V2^(EP)</stp>
        <stp>Bar</stp>
        <stp/>
        <stp>Close</stp>
        <stp>ADC</stp>
        <stp>-226</stp>
        <stp>All</stp>
        <stp/>
        <stp/>
        <stp>TRUE</stp>
        <stp>T</stp>
        <tr r="I228" s="9"/>
      </tp>
      <tp>
        <v>-0.174008</v>
        <stp/>
        <stp>StudyData</stp>
        <stp>RVI.V2^(EP)</stp>
        <stp>Bar</stp>
        <stp/>
        <stp>Close</stp>
        <stp>ADC</stp>
        <stp>-127</stp>
        <stp>All</stp>
        <stp/>
        <stp/>
        <stp>TRUE</stp>
        <stp>T</stp>
        <tr r="I129" s="9"/>
      </tp>
      <tp>
        <v>0.20043800000000001</v>
        <stp/>
        <stp>StudyData</stp>
        <stp>RVI.V2^(EP)</stp>
        <stp>Bar</stp>
        <stp/>
        <stp>Close</stp>
        <stp>ADC</stp>
        <stp>-227</stp>
        <stp>All</stp>
        <stp/>
        <stp/>
        <stp>TRUE</stp>
        <stp>T</stp>
        <tr r="I229" s="9"/>
      </tp>
      <tp>
        <v>-0.163967</v>
        <stp/>
        <stp>StudyData</stp>
        <stp>RVI.V2^(EP)</stp>
        <stp>Bar</stp>
        <stp/>
        <stp>Close</stp>
        <stp>ADC</stp>
        <stp>-128</stp>
        <stp>All</stp>
        <stp/>
        <stp/>
        <stp>TRUE</stp>
        <stp>T</stp>
        <tr r="I130" s="9"/>
      </tp>
      <tp>
        <v>-8.6589700000000006E-2</v>
        <stp/>
        <stp>StudyData</stp>
        <stp>RVI.V2^(EP)</stp>
        <stp>Bar</stp>
        <stp/>
        <stp>Close</stp>
        <stp>ADC</stp>
        <stp>-228</stp>
        <stp>All</stp>
        <stp/>
        <stp/>
        <stp>TRUE</stp>
        <stp>T</stp>
        <tr r="I230" s="9"/>
      </tp>
      <tp>
        <v>34.253410892300003</v>
        <stp/>
        <stp>StudyData</stp>
        <stp>CDM.c1^(EP,CMOperiod:=5,Demaperiod:=1)</stp>
        <stp>Bar</stp>
        <stp/>
        <stp>Close</stp>
        <stp>ADC</stp>
        <stp>-193</stp>
        <stp>All</stp>
        <stp/>
        <stp/>
        <stp>TRUE</stp>
        <stp>T</stp>
        <tr r="H195" s="4"/>
      </tp>
      <tp>
        <v>2.3252345909000001</v>
        <stp/>
        <stp>StudyData</stp>
        <stp>CDM.c1^(EP,CMOperiod:=5,Demaperiod:=1)</stp>
        <stp>Bar</stp>
        <stp/>
        <stp>Close</stp>
        <stp>ADC</stp>
        <stp>-293</stp>
        <stp>All</stp>
        <stp/>
        <stp/>
        <stp>TRUE</stp>
        <stp>T</stp>
        <tr r="H295" s="4"/>
      </tp>
      <tp>
        <v>9.90394E-3</v>
        <stp/>
        <stp>StudyData</stp>
        <stp>RVI.V2^(EP)</stp>
        <stp>Bar</stp>
        <stp/>
        <stp>Close</stp>
        <stp>ADC</stp>
        <stp>-129</stp>
        <stp>All</stp>
        <stp/>
        <stp/>
        <stp>TRUE</stp>
        <stp>T</stp>
        <tr r="I131" s="9"/>
      </tp>
      <tp>
        <v>-0.31552799999999998</v>
        <stp/>
        <stp>StudyData</stp>
        <stp>RVI.V2^(EP)</stp>
        <stp>Bar</stp>
        <stp/>
        <stp>Close</stp>
        <stp>ADC</stp>
        <stp>-229</stp>
        <stp>All</stp>
        <stp/>
        <stp/>
        <stp>TRUE</stp>
        <stp>T</stp>
        <tr r="I231" s="9"/>
      </tp>
      <tp>
        <v>46.6452856115</v>
        <stp/>
        <stp>StudyData</stp>
        <stp>CDM.c1^(EP,CMOperiod:=5,Demaperiod:=1)</stp>
        <stp>Bar</stp>
        <stp/>
        <stp>Close</stp>
        <stp>ADC</stp>
        <stp>-192</stp>
        <stp>All</stp>
        <stp/>
        <stp/>
        <stp>TRUE</stp>
        <stp>T</stp>
        <tr r="H194" s="4"/>
      </tp>
      <tp>
        <v>-13.917784875900001</v>
        <stp/>
        <stp>StudyData</stp>
        <stp>CDM.c1^(EP,CMOperiod:=5,Demaperiod:=1)</stp>
        <stp>Bar</stp>
        <stp/>
        <stp>Close</stp>
        <stp>ADC</stp>
        <stp>-292</stp>
        <stp>All</stp>
        <stp/>
        <stp/>
        <stp>TRUE</stp>
        <stp>T</stp>
        <tr r="H294" s="4"/>
      </tp>
      <tp t="b">
        <v>0</v>
        <stp/>
        <stp>StudyData</stp>
        <stp>SupPARA^.FirstShort.ExitLimit(EP)</stp>
        <stp>Bar</stp>
        <stp/>
        <stp>Close</stp>
        <stp>D</stp>
        <stp>0</stp>
        <stp>all</stp>
        <stp/>
        <stp/>
        <stp>True</stp>
        <tr r="G14" s="10"/>
        <tr r="G14" s="10"/>
      </tp>
      <tp>
        <v>48.600835179299999</v>
        <stp/>
        <stp>StudyData</stp>
        <stp>CDM.c1^(EP,CMOperiod:=5,Demaperiod:=1)</stp>
        <stp>Bar</stp>
        <stp/>
        <stp>Close</stp>
        <stp>ADC</stp>
        <stp>-191</stp>
        <stp>All</stp>
        <stp/>
        <stp/>
        <stp>TRUE</stp>
        <stp>T</stp>
        <tr r="H193" s="4"/>
      </tp>
      <tp>
        <v>5.2640586460999996</v>
        <stp/>
        <stp>StudyData</stp>
        <stp>CDM.c1^(EP,CMOperiod:=5,Demaperiod:=1)</stp>
        <stp>Bar</stp>
        <stp/>
        <stp>Close</stp>
        <stp>ADC</stp>
        <stp>-291</stp>
        <stp>All</stp>
        <stp/>
        <stp/>
        <stp>TRUE</stp>
        <stp>T</stp>
        <tr r="H293" s="4"/>
      </tp>
      <tp>
        <v>37.877755042099999</v>
        <stp/>
        <stp>StudyData</stp>
        <stp>CDM.c1^(EP,CMOperiod:=5,Demaperiod:=1)</stp>
        <stp>Bar</stp>
        <stp/>
        <stp>Close</stp>
        <stp>ADC</stp>
        <stp>-190</stp>
        <stp>All</stp>
        <stp/>
        <stp/>
        <stp>TRUE</stp>
        <stp>T</stp>
        <tr r="H192" s="4"/>
      </tp>
      <tp>
        <v>-9.9503611514999992</v>
        <stp/>
        <stp>StudyData</stp>
        <stp>CDM.c1^(EP,CMOperiod:=5,Demaperiod:=1)</stp>
        <stp>Bar</stp>
        <stp/>
        <stp>Close</stp>
        <stp>ADC</stp>
        <stp>-290</stp>
        <stp>All</stp>
        <stp/>
        <stp/>
        <stp>TRUE</stp>
        <stp>T</stp>
        <tr r="H292" s="4"/>
      </tp>
      <tp>
        <v>36.143175428500001</v>
        <stp/>
        <stp>StudyData</stp>
        <stp>CDM.c1^(EP,CMOperiod:=5,Demaperiod:=1)</stp>
        <stp>Bar</stp>
        <stp/>
        <stp>Close</stp>
        <stp>ADC</stp>
        <stp>-197</stp>
        <stp>All</stp>
        <stp/>
        <stp/>
        <stp>TRUE</stp>
        <stp>T</stp>
        <tr r="H199" s="4"/>
      </tp>
      <tp>
        <v>6.0771905181000001</v>
        <stp/>
        <stp>StudyData</stp>
        <stp>CDM.c1^(EP,CMOperiod:=5,Demaperiod:=1)</stp>
        <stp>Bar</stp>
        <stp/>
        <stp>Close</stp>
        <stp>ADC</stp>
        <stp>-297</stp>
        <stp>All</stp>
        <stp/>
        <stp/>
        <stp>TRUE</stp>
        <stp>T</stp>
        <tr r="H299" s="4"/>
      </tp>
      <tp>
        <v>38.426011366099999</v>
        <stp/>
        <stp>StudyData</stp>
        <stp>CDM.c1^(EP,CMOperiod:=5,Demaperiod:=1)</stp>
        <stp>Bar</stp>
        <stp/>
        <stp>Close</stp>
        <stp>ADC</stp>
        <stp>-196</stp>
        <stp>All</stp>
        <stp/>
        <stp/>
        <stp>TRUE</stp>
        <stp>T</stp>
        <tr r="H198" s="4"/>
      </tp>
      <tp>
        <v>21.941539691500001</v>
        <stp/>
        <stp>StudyData</stp>
        <stp>CDM.c1^(EP,CMOperiod:=5,Demaperiod:=1)</stp>
        <stp>Bar</stp>
        <stp/>
        <stp>Close</stp>
        <stp>ADC</stp>
        <stp>-296</stp>
        <stp>All</stp>
        <stp/>
        <stp/>
        <stp>TRUE</stp>
        <stp>T</stp>
        <tr r="H298" s="4"/>
      </tp>
      <tp>
        <v>33.072223510599997</v>
        <stp/>
        <stp>StudyData</stp>
        <stp>CDM.c1^(EP,CMOperiod:=5,Demaperiod:=1)</stp>
        <stp>Bar</stp>
        <stp/>
        <stp>Close</stp>
        <stp>ADC</stp>
        <stp>-195</stp>
        <stp>All</stp>
        <stp/>
        <stp/>
        <stp>TRUE</stp>
        <stp>T</stp>
        <tr r="H197" s="4"/>
      </tp>
      <tp>
        <v>0.47168106809999999</v>
        <stp/>
        <stp>StudyData</stp>
        <stp>CDM.c1^(EP,CMOperiod:=5,Demaperiod:=1)</stp>
        <stp>Bar</stp>
        <stp/>
        <stp>Close</stp>
        <stp>ADC</stp>
        <stp>-295</stp>
        <stp>All</stp>
        <stp/>
        <stp/>
        <stp>TRUE</stp>
        <stp>T</stp>
        <tr r="H297" s="4"/>
      </tp>
      <tp>
        <v>53.480782250099999</v>
        <stp/>
        <stp>StudyData</stp>
        <stp>CDM.c1^(EP,CMOperiod:=5,Demaperiod:=1)</stp>
        <stp>Bar</stp>
        <stp/>
        <stp>Close</stp>
        <stp>ADC</stp>
        <stp>-194</stp>
        <stp>All</stp>
        <stp/>
        <stp/>
        <stp>TRUE</stp>
        <stp>T</stp>
        <tr r="H196" s="4"/>
      </tp>
      <tp>
        <v>4.8978328392000003</v>
        <stp/>
        <stp>StudyData</stp>
        <stp>CDM.c1^(EP,CMOperiod:=5,Demaperiod:=1)</stp>
        <stp>Bar</stp>
        <stp/>
        <stp>Close</stp>
        <stp>ADC</stp>
        <stp>-294</stp>
        <stp>All</stp>
        <stp/>
        <stp/>
        <stp>TRUE</stp>
        <stp>T</stp>
        <tr r="H296" s="4"/>
      </tp>
      <tp>
        <v>4237.67</v>
        <stp/>
        <stp>StudyData</stp>
        <stp>Guppy2.L6^(EP)</stp>
        <stp>Bar</stp>
        <stp/>
        <stp>Close</stp>
        <stp>ADC</stp>
        <stp>-18</stp>
        <stp>All</stp>
        <stp/>
        <stp/>
        <stp>TRUE</stp>
        <stp>T</stp>
        <tr r="S20" s="6"/>
      </tp>
      <tp>
        <v>4231.6899999999996</v>
        <stp/>
        <stp>StudyData</stp>
        <stp>Guppy2.L6^(EP)</stp>
        <stp>Bar</stp>
        <stp/>
        <stp>Close</stp>
        <stp>ADC</stp>
        <stp>-19</stp>
        <stp>All</stp>
        <stp/>
        <stp/>
        <stp>TRUE</stp>
        <stp>T</stp>
        <tr r="S21" s="6"/>
      </tp>
      <tp>
        <v>4271.9799999999996</v>
        <stp/>
        <stp>StudyData</stp>
        <stp>Guppy2.L4^(EP)</stp>
        <stp>Bar</stp>
        <stp/>
        <stp>Close</stp>
        <stp>ADC</stp>
        <stp>-18</stp>
        <stp>All</stp>
        <stp/>
        <stp/>
        <stp>TRUE</stp>
        <stp>T</stp>
        <tr r="Q20" s="6"/>
      </tp>
      <tp>
        <v>4254.29</v>
        <stp/>
        <stp>StudyData</stp>
        <stp>Guppy2.L5^(EP)</stp>
        <stp>Bar</stp>
        <stp/>
        <stp>Close</stp>
        <stp>ADC</stp>
        <stp>-19</stp>
        <stp>All</stp>
        <stp/>
        <stp/>
        <stp>TRUE</stp>
        <stp>T</stp>
        <tr r="R21" s="6"/>
      </tp>
      <tp>
        <v>43.341461060999997</v>
        <stp/>
        <stp>StudyData</stp>
        <stp>CDM.c1^(EP,CMOperiod:=5,Demaperiod:=1)</stp>
        <stp>Bar</stp>
        <stp/>
        <stp>Close</stp>
        <stp>ADC</stp>
        <stp>-169</stp>
        <stp>All</stp>
        <stp/>
        <stp/>
        <stp>TRUE</stp>
        <stp>T</stp>
        <tr r="H171" s="4"/>
      </tp>
      <tp>
        <v>11.592885481</v>
        <stp/>
        <stp>StudyData</stp>
        <stp>CDM.c1^(EP,CMOperiod:=5,Demaperiod:=1)</stp>
        <stp>Bar</stp>
        <stp/>
        <stp>Close</stp>
        <stp>ADC</stp>
        <stp>-269</stp>
        <stp>All</stp>
        <stp/>
        <stp/>
        <stp>TRUE</stp>
        <stp>T</stp>
        <tr r="H271" s="4"/>
      </tp>
      <tp>
        <v>4265.51</v>
        <stp/>
        <stp>StudyData</stp>
        <stp>Guppy2.L4^(EP)</stp>
        <stp>Bar</stp>
        <stp/>
        <stp>Close</stp>
        <stp>ADC</stp>
        <stp>-19</stp>
        <stp>All</stp>
        <stp/>
        <stp/>
        <stp>TRUE</stp>
        <stp>T</stp>
        <tr r="Q21" s="6"/>
      </tp>
      <tp>
        <v>4260.57</v>
        <stp/>
        <stp>StudyData</stp>
        <stp>Guppy2.L5^(EP)</stp>
        <stp>Bar</stp>
        <stp/>
        <stp>Close</stp>
        <stp>ADC</stp>
        <stp>-18</stp>
        <stp>All</stp>
        <stp/>
        <stp/>
        <stp>TRUE</stp>
        <stp>T</stp>
        <tr r="R20" s="6"/>
      </tp>
      <tp>
        <v>35.902436824600002</v>
        <stp/>
        <stp>StudyData</stp>
        <stp>CDM.c1^(EP,CMOperiod:=5,Demaperiod:=1)</stp>
        <stp>Bar</stp>
        <stp/>
        <stp>Close</stp>
        <stp>ADC</stp>
        <stp>-168</stp>
        <stp>All</stp>
        <stp/>
        <stp/>
        <stp>TRUE</stp>
        <stp>T</stp>
        <tr r="H170" s="4"/>
      </tp>
      <tp>
        <v>17.6785689586</v>
        <stp/>
        <stp>StudyData</stp>
        <stp>CDM.c1^(EP,CMOperiod:=5,Demaperiod:=1)</stp>
        <stp>Bar</stp>
        <stp/>
        <stp>Close</stp>
        <stp>ADC</stp>
        <stp>-268</stp>
        <stp>All</stp>
        <stp/>
        <stp/>
        <stp>TRUE</stp>
        <stp>T</stp>
        <tr r="H270" s="4"/>
      </tp>
      <tp>
        <v>4294.8900000000003</v>
        <stp/>
        <stp>StudyData</stp>
        <stp>Guppy2.L2^(EP)</stp>
        <stp>Bar</stp>
        <stp/>
        <stp>Close</stp>
        <stp>ADC</stp>
        <stp>-18</stp>
        <stp>All</stp>
        <stp/>
        <stp/>
        <stp>TRUE</stp>
        <stp>T</stp>
        <tr r="O20" s="6"/>
      </tp>
      <tp>
        <v>4276.6899999999996</v>
        <stp/>
        <stp>StudyData</stp>
        <stp>Guppy2.L3^(EP)</stp>
        <stp>Bar</stp>
        <stp/>
        <stp>Close</stp>
        <stp>ADC</stp>
        <stp>-19</stp>
        <stp>All</stp>
        <stp/>
        <stp/>
        <stp>TRUE</stp>
        <stp>T</stp>
        <tr r="P21" s="6"/>
      </tp>
      <tp>
        <v>4287.87</v>
        <stp/>
        <stp>StudyData</stp>
        <stp>Guppy2.L2^(EP)</stp>
        <stp>Bar</stp>
        <stp/>
        <stp>Close</stp>
        <stp>ADC</stp>
        <stp>-19</stp>
        <stp>All</stp>
        <stp/>
        <stp/>
        <stp>TRUE</stp>
        <stp>T</stp>
        <tr r="O21" s="6"/>
      </tp>
      <tp>
        <v>4283.3999999999996</v>
        <stp/>
        <stp>StudyData</stp>
        <stp>Guppy2.L3^(EP)</stp>
        <stp>Bar</stp>
        <stp/>
        <stp>Close</stp>
        <stp>ADC</stp>
        <stp>-18</stp>
        <stp>All</stp>
        <stp/>
        <stp/>
        <stp>TRUE</stp>
        <stp>T</stp>
        <tr r="P20" s="6"/>
      </tp>
      <tp>
        <v>4299.12</v>
        <stp/>
        <stp>StudyData</stp>
        <stp>Guppy2.L1^(EP)</stp>
        <stp>Bar</stp>
        <stp/>
        <stp>Close</stp>
        <stp>ADC</stp>
        <stp>-19</stp>
        <stp>All</stp>
        <stp/>
        <stp/>
        <stp>TRUE</stp>
        <stp>T</stp>
        <tr r="N21" s="6"/>
      </tp>
      <tp>
        <v>4306.55</v>
        <stp/>
        <stp>StudyData</stp>
        <stp>Guppy2.L1^(EP)</stp>
        <stp>Bar</stp>
        <stp/>
        <stp>Close</stp>
        <stp>ADC</stp>
        <stp>-18</stp>
        <stp>All</stp>
        <stp/>
        <stp/>
        <stp>TRUE</stp>
        <stp>T</stp>
        <tr r="N20" s="6"/>
      </tp>
      <tp>
        <v>4312.22</v>
        <stp/>
        <stp>StudyData</stp>
        <stp>Guppy2.L1^(EP)</stp>
        <stp>Bar</stp>
        <stp/>
        <stp>Close</stp>
        <stp>ADC</stp>
        <stp>-17</stp>
        <stp>All</stp>
        <stp/>
        <stp/>
        <stp>TRUE</stp>
        <stp>T</stp>
        <tr r="N19" s="6"/>
      </tp>
      <tp>
        <v>4315.84</v>
        <stp/>
        <stp>StudyData</stp>
        <stp>Guppy2.L2^(EP)</stp>
        <stp>Bar</stp>
        <stp/>
        <stp>Close</stp>
        <stp>ADC</stp>
        <stp>-14</stp>
        <stp>All</stp>
        <stp/>
        <stp/>
        <stp>TRUE</stp>
        <stp>T</stp>
        <tr r="O16" s="6"/>
      </tp>
      <tp>
        <v>4299.68</v>
        <stp/>
        <stp>StudyData</stp>
        <stp>Guppy2.L3^(EP)</stp>
        <stp>Bar</stp>
        <stp/>
        <stp>Close</stp>
        <stp>ADC</stp>
        <stp>-15</stp>
        <stp>All</stp>
        <stp/>
        <stp/>
        <stp>TRUE</stp>
        <stp>T</stp>
        <tr r="P17" s="6"/>
      </tp>
      <tp>
        <v>4301.37</v>
        <stp/>
        <stp>StudyData</stp>
        <stp>Guppy2.L4^(EP)</stp>
        <stp>Bar</stp>
        <stp/>
        <stp>Close</stp>
        <stp>ADC</stp>
        <stp>-12</stp>
        <stp>All</stp>
        <stp/>
        <stp/>
        <stp>TRUE</stp>
        <stp>T</stp>
        <tr r="Q14" s="6"/>
      </tp>
      <tp>
        <v>4284.68</v>
        <stp/>
        <stp>StudyData</stp>
        <stp>Guppy2.L5^(EP)</stp>
        <stp>Bar</stp>
        <stp/>
        <stp>Close</stp>
        <stp>ADC</stp>
        <stp>-13</stp>
        <stp>All</stp>
        <stp/>
        <stp/>
        <stp>TRUE</stp>
        <stp>T</stp>
        <tr r="R15" s="6"/>
      </tp>
      <tp>
        <v>4275.78</v>
        <stp/>
        <stp>StudyData</stp>
        <stp>Guppy2.L6^(EP)</stp>
        <stp>Bar</stp>
        <stp/>
        <stp>Close</stp>
        <stp>ADC</stp>
        <stp>-10</stp>
        <stp>All</stp>
        <stp/>
        <stp/>
        <stp>TRUE</stp>
        <stp>T</stp>
        <tr r="S12" s="6"/>
      </tp>
      <tp>
        <v>33.6802682569</v>
        <stp/>
        <stp>StudyData</stp>
        <stp>CDM.c1^(EP,CMOperiod:=5,Demaperiod:=1)</stp>
        <stp>Bar</stp>
        <stp/>
        <stp>Close</stp>
        <stp>ADC</stp>
        <stp>-163</stp>
        <stp>All</stp>
        <stp/>
        <stp/>
        <stp>TRUE</stp>
        <stp>T</stp>
        <tr r="H165" s="4"/>
      </tp>
      <tp>
        <v>42.207026656899998</v>
        <stp/>
        <stp>StudyData</stp>
        <stp>CDM.c1^(EP,CMOperiod:=5,Demaperiod:=1)</stp>
        <stp>Bar</stp>
        <stp/>
        <stp>Close</stp>
        <stp>ADC</stp>
        <stp>-263</stp>
        <stp>All</stp>
        <stp/>
        <stp/>
        <stp>TRUE</stp>
        <stp>T</stp>
        <tr r="H265" s="4"/>
      </tp>
      <tp>
        <v>4317.4799999999996</v>
        <stp/>
        <stp>StudyData</stp>
        <stp>Guppy2.L1^(EP)</stp>
        <stp>Bar</stp>
        <stp/>
        <stp>Close</stp>
        <stp>ADC</stp>
        <stp>-16</stp>
        <stp>All</stp>
        <stp/>
        <stp/>
        <stp>TRUE</stp>
        <stp>T</stp>
        <tr r="N18" s="6"/>
      </tp>
      <tp>
        <v>4311.51</v>
        <stp/>
        <stp>StudyData</stp>
        <stp>Guppy2.L2^(EP)</stp>
        <stp>Bar</stp>
        <stp/>
        <stp>Close</stp>
        <stp>ADC</stp>
        <stp>-15</stp>
        <stp>All</stp>
        <stp/>
        <stp/>
        <stp>TRUE</stp>
        <stp>T</stp>
        <tr r="O17" s="6"/>
      </tp>
      <tp>
        <v>4304.07</v>
        <stp/>
        <stp>StudyData</stp>
        <stp>Guppy2.L3^(EP)</stp>
        <stp>Bar</stp>
        <stp/>
        <stp>Close</stp>
        <stp>ADC</stp>
        <stp>-14</stp>
        <stp>All</stp>
        <stp/>
        <stp/>
        <stp>TRUE</stp>
        <stp>T</stp>
        <tr r="P16" s="6"/>
      </tp>
      <tp>
        <v>4296.2</v>
        <stp/>
        <stp>StudyData</stp>
        <stp>Guppy2.L4^(EP)</stp>
        <stp>Bar</stp>
        <stp/>
        <stp>Close</stp>
        <stp>ADC</stp>
        <stp>-13</stp>
        <stp>All</stp>
        <stp/>
        <stp/>
        <stp>TRUE</stp>
        <stp>T</stp>
        <tr r="Q15" s="6"/>
      </tp>
      <tp>
        <v>4289.79</v>
        <stp/>
        <stp>StudyData</stp>
        <stp>Guppy2.L5^(EP)</stp>
        <stp>Bar</stp>
        <stp/>
        <stp>Close</stp>
        <stp>ADC</stp>
        <stp>-12</stp>
        <stp>All</stp>
        <stp/>
        <stp/>
        <stp>TRUE</stp>
        <stp>T</stp>
        <tr r="R14" s="6"/>
      </tp>
      <tp>
        <v>4270.84</v>
        <stp/>
        <stp>StudyData</stp>
        <stp>Guppy2.L6^(EP)</stp>
        <stp>Bar</stp>
        <stp/>
        <stp>Close</stp>
        <stp>ADC</stp>
        <stp>-11</stp>
        <stp>All</stp>
        <stp/>
        <stp/>
        <stp>TRUE</stp>
        <stp>T</stp>
        <tr r="S13" s="6"/>
      </tp>
      <tp>
        <v>43.338997212199999</v>
        <stp/>
        <stp>StudyData</stp>
        <stp>CDM.c1^(EP,CMOperiod:=5,Demaperiod:=1)</stp>
        <stp>Bar</stp>
        <stp/>
        <stp>Close</stp>
        <stp>ADC</stp>
        <stp>-162</stp>
        <stp>All</stp>
        <stp/>
        <stp/>
        <stp>TRUE</stp>
        <stp>T</stp>
        <tr r="H164" s="4"/>
      </tp>
      <tp>
        <v>60.381413492199997</v>
        <stp/>
        <stp>StudyData</stp>
        <stp>CDM.c1^(EP,CMOperiod:=5,Demaperiod:=1)</stp>
        <stp>Bar</stp>
        <stp/>
        <stp>Close</stp>
        <stp>ADC</stp>
        <stp>-262</stp>
        <stp>All</stp>
        <stp/>
        <stp/>
        <stp>TRUE</stp>
        <stp>T</stp>
        <tr r="H264" s="4"/>
      </tp>
      <tp>
        <v>4323.5600000000004</v>
        <stp/>
        <stp>StudyData</stp>
        <stp>Guppy2.L1^(EP)</stp>
        <stp>Bar</stp>
        <stp/>
        <stp>Close</stp>
        <stp>ADC</stp>
        <stp>-15</stp>
        <stp>All</stp>
        <stp/>
        <stp/>
        <stp>TRUE</stp>
        <stp>T</stp>
        <tr r="N17" s="6"/>
      </tp>
      <tp>
        <v>4305.6099999999997</v>
        <stp/>
        <stp>StudyData</stp>
        <stp>Guppy2.L2^(EP)</stp>
        <stp>Bar</stp>
        <stp/>
        <stp>Close</stp>
        <stp>ADC</stp>
        <stp>-16</stp>
        <stp>All</stp>
        <stp/>
        <stp/>
        <stp>TRUE</stp>
        <stp>T</stp>
        <tr r="O18" s="6"/>
      </tp>
      <tp>
        <v>4288.82</v>
        <stp/>
        <stp>StudyData</stp>
        <stp>Guppy2.L3^(EP)</stp>
        <stp>Bar</stp>
        <stp/>
        <stp>Close</stp>
        <stp>ADC</stp>
        <stp>-17</stp>
        <stp>All</stp>
        <stp/>
        <stp/>
        <stp>TRUE</stp>
        <stp>T</stp>
        <tr r="P19" s="6"/>
      </tp>
      <tp>
        <v>4310.47</v>
        <stp/>
        <stp>StudyData</stp>
        <stp>Guppy2.L4^(EP)</stp>
        <stp>Bar</stp>
        <stp/>
        <stp>Close</stp>
        <stp>ADC</stp>
        <stp>-10</stp>
        <stp>All</stp>
        <stp/>
        <stp/>
        <stp>TRUE</stp>
        <stp>T</stp>
        <tr r="Q12" s="6"/>
      </tp>
      <tp>
        <v>4293.91</v>
        <stp/>
        <stp>StudyData</stp>
        <stp>Guppy2.L5^(EP)</stp>
        <stp>Bar</stp>
        <stp/>
        <stp>Close</stp>
        <stp>ADC</stp>
        <stp>-11</stp>
        <stp>All</stp>
        <stp/>
        <stp/>
        <stp>TRUE</stp>
        <stp>T</stp>
        <tr r="R13" s="6"/>
      </tp>
      <tp>
        <v>4266.6400000000003</v>
        <stp/>
        <stp>StudyData</stp>
        <stp>Guppy2.L6^(EP)</stp>
        <stp>Bar</stp>
        <stp/>
        <stp>Close</stp>
        <stp>ADC</stp>
        <stp>-12</stp>
        <stp>All</stp>
        <stp/>
        <stp/>
        <stp>TRUE</stp>
        <stp>T</stp>
        <tr r="S14" s="6"/>
      </tp>
      <tp>
        <v>41.9854890246</v>
        <stp/>
        <stp>StudyData</stp>
        <stp>CDM.c1^(EP,CMOperiod:=5,Demaperiod:=1)</stp>
        <stp>Bar</stp>
        <stp/>
        <stp>Close</stp>
        <stp>ADC</stp>
        <stp>-161</stp>
        <stp>All</stp>
        <stp/>
        <stp/>
        <stp>TRUE</stp>
        <stp>T</stp>
        <tr r="H163" s="4"/>
      </tp>
      <tp>
        <v>63.716811917500003</v>
        <stp/>
        <stp>StudyData</stp>
        <stp>CDM.c1^(EP,CMOperiod:=5,Demaperiod:=1)</stp>
        <stp>Bar</stp>
        <stp/>
        <stp>Close</stp>
        <stp>ADC</stp>
        <stp>-261</stp>
        <stp>All</stp>
        <stp/>
        <stp/>
        <stp>TRUE</stp>
        <stp>T</stp>
        <tr r="H263" s="4"/>
      </tp>
      <tp>
        <v>4327.82</v>
        <stp/>
        <stp>StudyData</stp>
        <stp>Guppy2.L1^(EP)</stp>
        <stp>Bar</stp>
        <stp/>
        <stp>Close</stp>
        <stp>ADC</stp>
        <stp>-14</stp>
        <stp>All</stp>
        <stp/>
        <stp/>
        <stp>TRUE</stp>
        <stp>T</stp>
        <tr r="N16" s="6"/>
      </tp>
      <tp>
        <v>4300.43</v>
        <stp/>
        <stp>StudyData</stp>
        <stp>Guppy2.L2^(EP)</stp>
        <stp>Bar</stp>
        <stp/>
        <stp>Close</stp>
        <stp>ADC</stp>
        <stp>-17</stp>
        <stp>All</stp>
        <stp/>
        <stp/>
        <stp>TRUE</stp>
        <stp>T</stp>
        <tr r="O19" s="6"/>
      </tp>
      <tp>
        <v>4293.9399999999996</v>
        <stp/>
        <stp>StudyData</stp>
        <stp>Guppy2.L3^(EP)</stp>
        <stp>Bar</stp>
        <stp/>
        <stp>Close</stp>
        <stp>ADC</stp>
        <stp>-16</stp>
        <stp>All</stp>
        <stp/>
        <stp/>
        <stp>TRUE</stp>
        <stp>T</stp>
        <tr r="P18" s="6"/>
      </tp>
      <tp>
        <v>4305.43</v>
        <stp/>
        <stp>StudyData</stp>
        <stp>Guppy2.L4^(EP)</stp>
        <stp>Bar</stp>
        <stp/>
        <stp>Close</stp>
        <stp>ADC</stp>
        <stp>-11</stp>
        <stp>All</stp>
        <stp/>
        <stp/>
        <stp>TRUE</stp>
        <stp>T</stp>
        <tr r="Q13" s="6"/>
      </tp>
      <tp>
        <v>4298.91</v>
        <stp/>
        <stp>StudyData</stp>
        <stp>Guppy2.L5^(EP)</stp>
        <stp>Bar</stp>
        <stp/>
        <stp>Close</stp>
        <stp>ADC</stp>
        <stp>-10</stp>
        <stp>All</stp>
        <stp/>
        <stp/>
        <stp>TRUE</stp>
        <stp>T</stp>
        <tr r="R12" s="6"/>
      </tp>
      <tp>
        <v>4261.6099999999997</v>
        <stp/>
        <stp>StudyData</stp>
        <stp>Guppy2.L6^(EP)</stp>
        <stp>Bar</stp>
        <stp/>
        <stp>Close</stp>
        <stp>ADC</stp>
        <stp>-13</stp>
        <stp>All</stp>
        <stp/>
        <stp/>
        <stp>TRUE</stp>
        <stp>T</stp>
        <tr r="S15" s="6"/>
      </tp>
      <tp>
        <v>46.236202551200002</v>
        <stp/>
        <stp>StudyData</stp>
        <stp>CDM.c1^(EP,CMOperiod:=5,Demaperiod:=1)</stp>
        <stp>Bar</stp>
        <stp/>
        <stp>Close</stp>
        <stp>ADC</stp>
        <stp>-160</stp>
        <stp>All</stp>
        <stp/>
        <stp/>
        <stp>TRUE</stp>
        <stp>T</stp>
        <tr r="H162" s="4"/>
      </tp>
      <tp>
        <v>66.746855927799999</v>
        <stp/>
        <stp>StudyData</stp>
        <stp>CDM.c1^(EP,CMOperiod:=5,Demaperiod:=1)</stp>
        <stp>Bar</stp>
        <stp/>
        <stp>Close</stp>
        <stp>ADC</stp>
        <stp>-260</stp>
        <stp>All</stp>
        <stp/>
        <stp/>
        <stp>TRUE</stp>
        <stp>T</stp>
        <tr r="H262" s="4"/>
      </tp>
      <tp>
        <v>4331.17</v>
        <stp/>
        <stp>StudyData</stp>
        <stp>Guppy2.L1^(EP)</stp>
        <stp>Bar</stp>
        <stp/>
        <stp>Close</stp>
        <stp>ADC</stp>
        <stp>-13</stp>
        <stp>All</stp>
        <stp/>
        <stp/>
        <stp>TRUE</stp>
        <stp>T</stp>
        <tr r="N15" s="6"/>
      </tp>
      <tp>
        <v>4333.76</v>
        <stp/>
        <stp>StudyData</stp>
        <stp>Guppy2.L2^(EP)</stp>
        <stp>Bar</stp>
        <stp/>
        <stp>Close</stp>
        <stp>ADC</stp>
        <stp>-10</stp>
        <stp>All</stp>
        <stp/>
        <stp/>
        <stp>TRUE</stp>
        <stp>T</stp>
        <tr r="O12" s="6"/>
      </tp>
      <tp>
        <v>4316.9799999999996</v>
        <stp/>
        <stp>StudyData</stp>
        <stp>Guppy2.L3^(EP)</stp>
        <stp>Bar</stp>
        <stp/>
        <stp>Close</stp>
        <stp>ADC</stp>
        <stp>-11</stp>
        <stp>All</stp>
        <stp/>
        <stp/>
        <stp>TRUE</stp>
        <stp>T</stp>
        <tr r="P13" s="6"/>
      </tp>
      <tp>
        <v>4282.37</v>
        <stp/>
        <stp>StudyData</stp>
        <stp>Guppy2.L4^(EP)</stp>
        <stp>Bar</stp>
        <stp/>
        <stp>Close</stp>
        <stp>ADC</stp>
        <stp>-16</stp>
        <stp>All</stp>
        <stp/>
        <stp/>
        <stp>TRUE</stp>
        <stp>T</stp>
        <tr r="Q18" s="6"/>
      </tp>
      <tp>
        <v>4265.82</v>
        <stp/>
        <stp>StudyData</stp>
        <stp>Guppy2.L5^(EP)</stp>
        <stp>Bar</stp>
        <stp/>
        <stp>Close</stp>
        <stp>ADC</stp>
        <stp>-17</stp>
        <stp>All</stp>
        <stp/>
        <stp/>
        <stp>TRUE</stp>
        <stp>T</stp>
        <tr r="R19" s="6"/>
      </tp>
      <tp>
        <v>4257.6099999999997</v>
        <stp/>
        <stp>StudyData</stp>
        <stp>Guppy2.L6^(EP)</stp>
        <stp>Bar</stp>
        <stp/>
        <stp>Close</stp>
        <stp>ADC</stp>
        <stp>-14</stp>
        <stp>All</stp>
        <stp/>
        <stp/>
        <stp>TRUE</stp>
        <stp>T</stp>
        <tr r="S16" s="6"/>
      </tp>
      <tp>
        <v>27.6058783806</v>
        <stp/>
        <stp>StudyData</stp>
        <stp>CDM.c1^(EP,CMOperiod:=5,Demaperiod:=1)</stp>
        <stp>Bar</stp>
        <stp/>
        <stp>Close</stp>
        <stp>ADC</stp>
        <stp>-167</stp>
        <stp>All</stp>
        <stp/>
        <stp/>
        <stp>TRUE</stp>
        <stp>T</stp>
        <tr r="H169" s="4"/>
      </tp>
      <tp>
        <v>24.3070906773</v>
        <stp/>
        <stp>StudyData</stp>
        <stp>CDM.c1^(EP,CMOperiod:=5,Demaperiod:=1)</stp>
        <stp>Bar</stp>
        <stp/>
        <stp>Close</stp>
        <stp>ADC</stp>
        <stp>-267</stp>
        <stp>All</stp>
        <stp/>
        <stp/>
        <stp>TRUE</stp>
        <stp>T</stp>
        <tr r="H269" s="4"/>
      </tp>
      <tp>
        <v>4336.58</v>
        <stp/>
        <stp>StudyData</stp>
        <stp>Guppy2.L1^(EP)</stp>
        <stp>Bar</stp>
        <stp/>
        <stp>Close</stp>
        <stp>ADC</stp>
        <stp>-12</stp>
        <stp>All</stp>
        <stp/>
        <stp/>
        <stp>TRUE</stp>
        <stp>T</stp>
        <tr r="N14" s="6"/>
      </tp>
      <tp>
        <v>4328.59</v>
        <stp/>
        <stp>StudyData</stp>
        <stp>Guppy2.L2^(EP)</stp>
        <stp>Bar</stp>
        <stp/>
        <stp>Close</stp>
        <stp>ADC</stp>
        <stp>-11</stp>
        <stp>All</stp>
        <stp/>
        <stp/>
        <stp>TRUE</stp>
        <stp>T</stp>
        <tr r="O13" s="6"/>
      </tp>
      <tp>
        <v>4322.08</v>
        <stp/>
        <stp>StudyData</stp>
        <stp>Guppy2.L3^(EP)</stp>
        <stp>Bar</stp>
        <stp/>
        <stp>Close</stp>
        <stp>ADC</stp>
        <stp>-10</stp>
        <stp>All</stp>
        <stp/>
        <stp/>
        <stp>TRUE</stp>
        <stp>T</stp>
        <tr r="P12" s="6"/>
      </tp>
      <tp>
        <v>4277.3</v>
        <stp/>
        <stp>StudyData</stp>
        <stp>Guppy2.L4^(EP)</stp>
        <stp>Bar</stp>
        <stp/>
        <stp>Close</stp>
        <stp>ADC</stp>
        <stp>-17</stp>
        <stp>All</stp>
        <stp/>
        <stp/>
        <stp>TRUE</stp>
        <stp>T</stp>
        <tr r="Q19" s="6"/>
      </tp>
      <tp>
        <v>4270.84</v>
        <stp/>
        <stp>StudyData</stp>
        <stp>Guppy2.L5^(EP)</stp>
        <stp>Bar</stp>
        <stp/>
        <stp>Close</stp>
        <stp>ADC</stp>
        <stp>-16</stp>
        <stp>All</stp>
        <stp/>
        <stp/>
        <stp>TRUE</stp>
        <stp>T</stp>
        <tr r="R18" s="6"/>
      </tp>
      <tp>
        <v>4253.1400000000003</v>
        <stp/>
        <stp>StudyData</stp>
        <stp>Guppy2.L6^(EP)</stp>
        <stp>Bar</stp>
        <stp/>
        <stp>Close</stp>
        <stp>ADC</stp>
        <stp>-15</stp>
        <stp>All</stp>
        <stp/>
        <stp/>
        <stp>TRUE</stp>
        <stp>T</stp>
        <tr r="S17" s="6"/>
      </tp>
      <tp>
        <v>7.1804791123999996</v>
        <stp/>
        <stp>StudyData</stp>
        <stp>CDM.c1^(EP,CMOperiod:=5,Demaperiod:=1)</stp>
        <stp>Bar</stp>
        <stp/>
        <stp>Close</stp>
        <stp>ADC</stp>
        <stp>-166</stp>
        <stp>All</stp>
        <stp/>
        <stp/>
        <stp>TRUE</stp>
        <stp>T</stp>
        <tr r="H168" s="4"/>
      </tp>
      <tp>
        <v>31.7426225488</v>
        <stp/>
        <stp>StudyData</stp>
        <stp>CDM.c1^(EP,CMOperiod:=5,Demaperiod:=1)</stp>
        <stp>Bar</stp>
        <stp/>
        <stp>Close</stp>
        <stp>ADC</stp>
        <stp>-266</stp>
        <stp>All</stp>
        <stp/>
        <stp/>
        <stp>TRUE</stp>
        <stp>T</stp>
        <tr r="H268" s="4"/>
      </tp>
      <tp>
        <v>4340.33</v>
        <stp/>
        <stp>StudyData</stp>
        <stp>Guppy2.L1^(EP)</stp>
        <stp>Bar</stp>
        <stp/>
        <stp>Close</stp>
        <stp>ADC</stp>
        <stp>-11</stp>
        <stp>All</stp>
        <stp/>
        <stp/>
        <stp>TRUE</stp>
        <stp>T</stp>
        <tr r="N13" s="6"/>
      </tp>
      <tp>
        <v>4324.7</v>
        <stp/>
        <stp>StudyData</stp>
        <stp>Guppy2.L2^(EP)</stp>
        <stp>Bar</stp>
        <stp/>
        <stp>Close</stp>
        <stp>ADC</stp>
        <stp>-12</stp>
        <stp>All</stp>
        <stp/>
        <stp/>
        <stp>TRUE</stp>
        <stp>T</stp>
        <tr r="O14" s="6"/>
      </tp>
      <tp>
        <v>4307.76</v>
        <stp/>
        <stp>StudyData</stp>
        <stp>Guppy2.L3^(EP)</stp>
        <stp>Bar</stp>
        <stp/>
        <stp>Close</stp>
        <stp>ADC</stp>
        <stp>-13</stp>
        <stp>All</stp>
        <stp/>
        <stp/>
        <stp>TRUE</stp>
        <stp>T</stp>
        <tr r="P15" s="6"/>
      </tp>
      <tp>
        <v>4292.3999999999996</v>
        <stp/>
        <stp>StudyData</stp>
        <stp>Guppy2.L4^(EP)</stp>
        <stp>Bar</stp>
        <stp/>
        <stp>Close</stp>
        <stp>ADC</stp>
        <stp>-14</stp>
        <stp>All</stp>
        <stp/>
        <stp/>
        <stp>TRUE</stp>
        <stp>T</stp>
        <tr r="Q16" s="6"/>
      </tp>
      <tp>
        <v>4276.3599999999997</v>
        <stp/>
        <stp>StudyData</stp>
        <stp>Guppy2.L5^(EP)</stp>
        <stp>Bar</stp>
        <stp/>
        <stp>Close</stp>
        <stp>ADC</stp>
        <stp>-15</stp>
        <stp>All</stp>
        <stp/>
        <stp/>
        <stp>TRUE</stp>
        <stp>T</stp>
        <tr r="R17" s="6"/>
      </tp>
      <tp>
        <v>4247.76</v>
        <stp/>
        <stp>StudyData</stp>
        <stp>Guppy2.L6^(EP)</stp>
        <stp>Bar</stp>
        <stp/>
        <stp>Close</stp>
        <stp>ADC</stp>
        <stp>-16</stp>
        <stp>All</stp>
        <stp/>
        <stp/>
        <stp>TRUE</stp>
        <stp>T</stp>
        <tr r="S18" s="6"/>
      </tp>
      <tp>
        <v>7.8065288997</v>
        <stp/>
        <stp>StudyData</stp>
        <stp>CDM.c1^(EP,CMOperiod:=5,Demaperiod:=1)</stp>
        <stp>Bar</stp>
        <stp/>
        <stp>Close</stp>
        <stp>ADC</stp>
        <stp>-165</stp>
        <stp>All</stp>
        <stp/>
        <stp/>
        <stp>TRUE</stp>
        <stp>T</stp>
        <tr r="H167" s="4"/>
      </tp>
      <tp>
        <v>30.705265120499998</v>
        <stp/>
        <stp>StudyData</stp>
        <stp>CDM.c1^(EP,CMOperiod:=5,Demaperiod:=1)</stp>
        <stp>Bar</stp>
        <stp/>
        <stp>Close</stp>
        <stp>ADC</stp>
        <stp>-265</stp>
        <stp>All</stp>
        <stp/>
        <stp/>
        <stp>TRUE</stp>
        <stp>T</stp>
        <tr r="H267" s="4"/>
      </tp>
      <tp>
        <v>4345.57</v>
        <stp/>
        <stp>StudyData</stp>
        <stp>Guppy2.L1^(EP)</stp>
        <stp>Bar</stp>
        <stp/>
        <stp>Close</stp>
        <stp>ADC</stp>
        <stp>-10</stp>
        <stp>All</stp>
        <stp/>
        <stp/>
        <stp>TRUE</stp>
        <stp>T</stp>
        <tr r="N12" s="6"/>
      </tp>
      <tp>
        <v>4319.3900000000003</v>
        <stp/>
        <stp>StudyData</stp>
        <stp>Guppy2.L2^(EP)</stp>
        <stp>Bar</stp>
        <stp/>
        <stp>Close</stp>
        <stp>ADC</stp>
        <stp>-13</stp>
        <stp>All</stp>
        <stp/>
        <stp/>
        <stp>TRUE</stp>
        <stp>T</stp>
        <tr r="O15" s="6"/>
      </tp>
      <tp>
        <v>4312.99</v>
        <stp/>
        <stp>StudyData</stp>
        <stp>Guppy2.L3^(EP)</stp>
        <stp>Bar</stp>
        <stp/>
        <stp>Close</stp>
        <stp>ADC</stp>
        <stp>-12</stp>
        <stp>All</stp>
        <stp/>
        <stp/>
        <stp>TRUE</stp>
        <stp>T</stp>
        <tr r="P14" s="6"/>
      </tp>
      <tp>
        <v>4287.99</v>
        <stp/>
        <stp>StudyData</stp>
        <stp>Guppy2.L4^(EP)</stp>
        <stp>Bar</stp>
        <stp/>
        <stp>Close</stp>
        <stp>ADC</stp>
        <stp>-15</stp>
        <stp>All</stp>
        <stp/>
        <stp/>
        <stp>TRUE</stp>
        <stp>T</stp>
        <tr r="Q17" s="6"/>
      </tp>
      <tp>
        <v>4280.8</v>
        <stp/>
        <stp>StudyData</stp>
        <stp>Guppy2.L5^(EP)</stp>
        <stp>Bar</stp>
        <stp/>
        <stp>Close</stp>
        <stp>ADC</stp>
        <stp>-14</stp>
        <stp>All</stp>
        <stp/>
        <stp/>
        <stp>TRUE</stp>
        <stp>T</stp>
        <tr r="R16" s="6"/>
      </tp>
      <tp>
        <v>4242.8100000000004</v>
        <stp/>
        <stp>StudyData</stp>
        <stp>Guppy2.L6^(EP)</stp>
        <stp>Bar</stp>
        <stp/>
        <stp>Close</stp>
        <stp>ADC</stp>
        <stp>-17</stp>
        <stp>All</stp>
        <stp/>
        <stp/>
        <stp>TRUE</stp>
        <stp>T</stp>
        <tr r="S19" s="6"/>
      </tp>
      <tp>
        <v>13.72143133</v>
        <stp/>
        <stp>StudyData</stp>
        <stp>CDM.c1^(EP,CMOperiod:=5,Demaperiod:=1)</stp>
        <stp>Bar</stp>
        <stp/>
        <stp>Close</stp>
        <stp>ADC</stp>
        <stp>-164</stp>
        <stp>All</stp>
        <stp/>
        <stp/>
        <stp>TRUE</stp>
        <stp>T</stp>
        <tr r="H166" s="4"/>
      </tp>
      <tp>
        <v>42.701982597499999</v>
        <stp/>
        <stp>StudyData</stp>
        <stp>CDM.c1^(EP,CMOperiod:=5,Demaperiod:=1)</stp>
        <stp>Bar</stp>
        <stp/>
        <stp>Close</stp>
        <stp>ADC</stp>
        <stp>-264</stp>
        <stp>All</stp>
        <stp/>
        <stp/>
        <stp>TRUE</stp>
        <stp>T</stp>
        <tr r="H266" s="4"/>
      </tp>
      <tp>
        <v>48.094871494899998</v>
        <stp/>
        <stp>StudyData</stp>
        <stp>CDM.c1^(EP,CMOperiod:=5,Demaperiod:=1)</stp>
        <stp>Bar</stp>
        <stp/>
        <stp>Close</stp>
        <stp>ADC</stp>
        <stp>-179</stp>
        <stp>All</stp>
        <stp/>
        <stp/>
        <stp>TRUE</stp>
        <stp>T</stp>
        <tr r="H181" s="4"/>
      </tp>
      <tp>
        <v>28.341389489200001</v>
        <stp/>
        <stp>StudyData</stp>
        <stp>CDM.c1^(EP,CMOperiod:=5,Demaperiod:=1)</stp>
        <stp>Bar</stp>
        <stp/>
        <stp>Close</stp>
        <stp>ADC</stp>
        <stp>-279</stp>
        <stp>All</stp>
        <stp/>
        <stp/>
        <stp>TRUE</stp>
        <stp>T</stp>
        <tr r="H281" s="4"/>
      </tp>
      <tp>
        <v>50.549109122399997</v>
        <stp/>
        <stp>StudyData</stp>
        <stp>CDM.c1^(EP,CMOperiod:=5,Demaperiod:=1)</stp>
        <stp>Bar</stp>
        <stp/>
        <stp>Close</stp>
        <stp>ADC</stp>
        <stp>-178</stp>
        <stp>All</stp>
        <stp/>
        <stp/>
        <stp>TRUE</stp>
        <stp>T</stp>
        <tr r="H180" s="4"/>
      </tp>
      <tp>
        <v>27.746270770300001</v>
        <stp/>
        <stp>StudyData</stp>
        <stp>CDM.c1^(EP,CMOperiod:=5,Demaperiod:=1)</stp>
        <stp>Bar</stp>
        <stp/>
        <stp>Close</stp>
        <stp>ADC</stp>
        <stp>-278</stp>
        <stp>All</stp>
        <stp/>
        <stp/>
        <stp>TRUE</stp>
        <stp>T</stp>
        <tr r="H280" s="4"/>
      </tp>
      <tp>
        <v>8.9565581640000005</v>
        <stp/>
        <stp>StudyData</stp>
        <stp>CDM.c1^(EP,CMOperiod:=5,Demaperiod:=1)</stp>
        <stp>Bar</stp>
        <stp/>
        <stp>Close</stp>
        <stp>ADC</stp>
        <stp>-173</stp>
        <stp>All</stp>
        <stp/>
        <stp/>
        <stp>TRUE</stp>
        <stp>T</stp>
        <tr r="H175" s="4"/>
      </tp>
      <tp>
        <v>32.599326654000002</v>
        <stp/>
        <stp>StudyData</stp>
        <stp>CDM.c1^(EP,CMOperiod:=5,Demaperiod:=1)</stp>
        <stp>Bar</stp>
        <stp/>
        <stp>Close</stp>
        <stp>ADC</stp>
        <stp>-273</stp>
        <stp>All</stp>
        <stp/>
        <stp/>
        <stp>TRUE</stp>
        <stp>T</stp>
        <tr r="H275" s="4"/>
      </tp>
      <tp>
        <v>-2.6235937921999999</v>
        <stp/>
        <stp>StudyData</stp>
        <stp>CDM.c1^(EP,CMOperiod:=5,Demaperiod:=1)</stp>
        <stp>Bar</stp>
        <stp/>
        <stp>Close</stp>
        <stp>ADC</stp>
        <stp>-172</stp>
        <stp>All</stp>
        <stp/>
        <stp/>
        <stp>TRUE</stp>
        <stp>T</stp>
        <tr r="H174" s="4"/>
      </tp>
      <tp>
        <v>30.147853032699999</v>
        <stp/>
        <stp>StudyData</stp>
        <stp>CDM.c1^(EP,CMOperiod:=5,Demaperiod:=1)</stp>
        <stp>Bar</stp>
        <stp/>
        <stp>Close</stp>
        <stp>ADC</stp>
        <stp>-272</stp>
        <stp>All</stp>
        <stp/>
        <stp/>
        <stp>TRUE</stp>
        <stp>T</stp>
        <tr r="H274" s="4"/>
      </tp>
      <tp>
        <v>13.484119534</v>
        <stp/>
        <stp>StudyData</stp>
        <stp>CDM.c1^(EP,CMOperiod:=5,Demaperiod:=1)</stp>
        <stp>Bar</stp>
        <stp/>
        <stp>Close</stp>
        <stp>ADC</stp>
        <stp>-171</stp>
        <stp>All</stp>
        <stp/>
        <stp/>
        <stp>TRUE</stp>
        <stp>T</stp>
        <tr r="H173" s="4"/>
      </tp>
      <tp>
        <v>13.133679648099999</v>
        <stp/>
        <stp>StudyData</stp>
        <stp>CDM.c1^(EP,CMOperiod:=5,Demaperiod:=1)</stp>
        <stp>Bar</stp>
        <stp/>
        <stp>Close</stp>
        <stp>ADC</stp>
        <stp>-271</stp>
        <stp>All</stp>
        <stp/>
        <stp/>
        <stp>TRUE</stp>
        <stp>T</stp>
        <tr r="H273" s="4"/>
      </tp>
      <tp>
        <v>26.444592068399999</v>
        <stp/>
        <stp>StudyData</stp>
        <stp>CDM.c1^(EP,CMOperiod:=5,Demaperiod:=1)</stp>
        <stp>Bar</stp>
        <stp/>
        <stp>Close</stp>
        <stp>ADC</stp>
        <stp>-170</stp>
        <stp>All</stp>
        <stp/>
        <stp/>
        <stp>TRUE</stp>
        <stp>T</stp>
        <tr r="H172" s="4"/>
      </tp>
      <tp>
        <v>27.1141053212</v>
        <stp/>
        <stp>StudyData</stp>
        <stp>CDM.c1^(EP,CMOperiod:=5,Demaperiod:=1)</stp>
        <stp>Bar</stp>
        <stp/>
        <stp>Close</stp>
        <stp>ADC</stp>
        <stp>-270</stp>
        <stp>All</stp>
        <stp/>
        <stp/>
        <stp>TRUE</stp>
        <stp>T</stp>
        <tr r="H272" s="4"/>
      </tp>
      <tp>
        <v>55.448784387499998</v>
        <stp/>
        <stp>StudyData</stp>
        <stp>CDM.c1^(EP,CMOperiod:=5,Demaperiod:=1)</stp>
        <stp>Bar</stp>
        <stp/>
        <stp>Close</stp>
        <stp>ADC</stp>
        <stp>-177</stp>
        <stp>All</stp>
        <stp/>
        <stp/>
        <stp>TRUE</stp>
        <stp>T</stp>
        <tr r="H179" s="4"/>
      </tp>
      <tp>
        <v>21.3730610185</v>
        <stp/>
        <stp>StudyData</stp>
        <stp>CDM.c1^(EP,CMOperiod:=5,Demaperiod:=1)</stp>
        <stp>Bar</stp>
        <stp/>
        <stp>Close</stp>
        <stp>ADC</stp>
        <stp>-277</stp>
        <stp>All</stp>
        <stp/>
        <stp/>
        <stp>TRUE</stp>
        <stp>T</stp>
        <tr r="H279" s="4"/>
      </tp>
      <tp>
        <v>49.933015336099999</v>
        <stp/>
        <stp>StudyData</stp>
        <stp>CDM.c1^(EP,CMOperiod:=5,Demaperiod:=1)</stp>
        <stp>Bar</stp>
        <stp/>
        <stp>Close</stp>
        <stp>ADC</stp>
        <stp>-176</stp>
        <stp>All</stp>
        <stp/>
        <stp/>
        <stp>TRUE</stp>
        <stp>T</stp>
        <tr r="H178" s="4"/>
      </tp>
      <tp>
        <v>21.168118147600001</v>
        <stp/>
        <stp>StudyData</stp>
        <stp>CDM.c1^(EP,CMOperiod:=5,Demaperiod:=1)</stp>
        <stp>Bar</stp>
        <stp/>
        <stp>Close</stp>
        <stp>ADC</stp>
        <stp>-276</stp>
        <stp>All</stp>
        <stp/>
        <stp/>
        <stp>TRUE</stp>
        <stp>T</stp>
        <tr r="H278" s="4"/>
      </tp>
      <tp>
        <v>23.232443239599998</v>
        <stp/>
        <stp>StudyData</stp>
        <stp>CDM.c1^(EP,CMOperiod:=5,Demaperiod:=1)</stp>
        <stp>Bar</stp>
        <stp/>
        <stp>Close</stp>
        <stp>ADC</stp>
        <stp>-175</stp>
        <stp>All</stp>
        <stp/>
        <stp/>
        <stp>TRUE</stp>
        <stp>T</stp>
        <tr r="H177" s="4"/>
      </tp>
      <tp>
        <v>33.554436588400002</v>
        <stp/>
        <stp>StudyData</stp>
        <stp>CDM.c1^(EP,CMOperiod:=5,Demaperiod:=1)</stp>
        <stp>Bar</stp>
        <stp/>
        <stp>Close</stp>
        <stp>ADC</stp>
        <stp>-275</stp>
        <stp>All</stp>
        <stp/>
        <stp/>
        <stp>TRUE</stp>
        <stp>T</stp>
        <tr r="H277" s="4"/>
      </tp>
      <tp>
        <v>20.394829936200001</v>
        <stp/>
        <stp>StudyData</stp>
        <stp>CDM.c1^(EP,CMOperiod:=5,Demaperiod:=1)</stp>
        <stp>Bar</stp>
        <stp/>
        <stp>Close</stp>
        <stp>ADC</stp>
        <stp>-174</stp>
        <stp>All</stp>
        <stp/>
        <stp/>
        <stp>TRUE</stp>
        <stp>T</stp>
        <tr r="H176" s="4"/>
      </tp>
      <tp>
        <v>34.159354957799998</v>
        <stp/>
        <stp>StudyData</stp>
        <stp>CDM.c1^(EP,CMOperiod:=5,Demaperiod:=1)</stp>
        <stp>Bar</stp>
        <stp/>
        <stp>Close</stp>
        <stp>ADC</stp>
        <stp>-274</stp>
        <stp>All</stp>
        <stp/>
        <stp/>
        <stp>TRUE</stp>
        <stp>T</stp>
        <tr r="H276" s="4"/>
      </tp>
      <tp>
        <v>80.453910575699993</v>
        <stp/>
        <stp>StudyData</stp>
        <stp>RMI.c1^(EP,Periods:=9,MAType:=2,mom:=1)</stp>
        <stp>Bar</stp>
        <stp/>
        <stp>Close</stp>
        <stp>ADC</stp>
        <stp>-88</stp>
        <stp>All</stp>
        <stp/>
        <stp/>
        <stp>TRUE</stp>
        <stp>T</stp>
        <tr r="H90" s="8"/>
      </tp>
      <tp>
        <v>74.913726060399995</v>
        <stp/>
        <stp>StudyData</stp>
        <stp>RMI.c1^(EP,Periods:=9,MAType:=2,mom:=1)</stp>
        <stp>Bar</stp>
        <stp/>
        <stp>Close</stp>
        <stp>ADC</stp>
        <stp>-89</stp>
        <stp>All</stp>
        <stp/>
        <stp/>
        <stp>TRUE</stp>
        <stp>T</stp>
        <tr r="H91" s="8"/>
      </tp>
      <tp>
        <v>73.010293622999995</v>
        <stp/>
        <stp>StudyData</stp>
        <stp>RMI.c1^(EP,Periods:=9,MAType:=2,mom:=1)</stp>
        <stp>Bar</stp>
        <stp/>
        <stp>Close</stp>
        <stp>ADC</stp>
        <stp>-86</stp>
        <stp>All</stp>
        <stp/>
        <stp/>
        <stp>TRUE</stp>
        <stp>T</stp>
        <tr r="H88" s="8"/>
      </tp>
      <tp>
        <v>81.847452262700003</v>
        <stp/>
        <stp>StudyData</stp>
        <stp>RMI.c1^(EP,Periods:=9,MAType:=2,mom:=1)</stp>
        <stp>Bar</stp>
        <stp/>
        <stp>Close</stp>
        <stp>ADC</stp>
        <stp>-87</stp>
        <stp>All</stp>
        <stp/>
        <stp/>
        <stp>TRUE</stp>
        <stp>T</stp>
        <tr r="H89" s="8"/>
      </tp>
      <tp>
        <v>69.074296768300002</v>
        <stp/>
        <stp>StudyData</stp>
        <stp>RMI.c1^(EP,Periods:=9,MAType:=2,mom:=1)</stp>
        <stp>Bar</stp>
        <stp/>
        <stp>Close</stp>
        <stp>ADC</stp>
        <stp>-84</stp>
        <stp>All</stp>
        <stp/>
        <stp/>
        <stp>TRUE</stp>
        <stp>T</stp>
        <tr r="H86" s="8"/>
      </tp>
      <tp>
        <v>62.414651361200001</v>
        <stp/>
        <stp>StudyData</stp>
        <stp>RMI.c1^(EP,Periods:=9,MAType:=2,mom:=1)</stp>
        <stp>Bar</stp>
        <stp/>
        <stp>Close</stp>
        <stp>ADC</stp>
        <stp>-85</stp>
        <stp>All</stp>
        <stp/>
        <stp/>
        <stp>TRUE</stp>
        <stp>T</stp>
        <tr r="H87" s="8"/>
      </tp>
      <tp>
        <v>65.357587250799995</v>
        <stp/>
        <stp>StudyData</stp>
        <stp>RMI.c1^(EP,Periods:=9,MAType:=2,mom:=1)</stp>
        <stp>Bar</stp>
        <stp/>
        <stp>Close</stp>
        <stp>ADC</stp>
        <stp>-82</stp>
        <stp>All</stp>
        <stp/>
        <stp/>
        <stp>TRUE</stp>
        <stp>T</stp>
        <tr r="H84" s="8"/>
      </tp>
      <tp>
        <v>57.908375292599999</v>
        <stp/>
        <stp>StudyData</stp>
        <stp>RMI.c1^(EP,Periods:=9,MAType:=2,mom:=1)</stp>
        <stp>Bar</stp>
        <stp/>
        <stp>Close</stp>
        <stp>ADC</stp>
        <stp>-83</stp>
        <stp>All</stp>
        <stp/>
        <stp/>
        <stp>TRUE</stp>
        <stp>T</stp>
        <tr r="H85" s="8"/>
      </tp>
      <tp>
        <v>66.410452406499999</v>
        <stp/>
        <stp>StudyData</stp>
        <stp>RMI.c1^(EP,Periods:=9,MAType:=2,mom:=1)</stp>
        <stp>Bar</stp>
        <stp/>
        <stp>Close</stp>
        <stp>ADC</stp>
        <stp>-80</stp>
        <stp>All</stp>
        <stp/>
        <stp/>
        <stp>TRUE</stp>
        <stp>T</stp>
        <tr r="H82" s="8"/>
      </tp>
      <tp>
        <v>66.574514312000005</v>
        <stp/>
        <stp>StudyData</stp>
        <stp>RMI.c1^(EP,Periods:=9,MAType:=2,mom:=1)</stp>
        <stp>Bar</stp>
        <stp/>
        <stp>Close</stp>
        <stp>ADC</stp>
        <stp>-81</stp>
        <stp>All</stp>
        <stp/>
        <stp/>
        <stp>TRUE</stp>
        <stp>T</stp>
        <tr r="H83" s="8"/>
      </tp>
      <tp>
        <v>4139.9399999999996</v>
        <stp/>
        <stp>StudyData</stp>
        <stp>Guppy2.L6^(EP)</stp>
        <stp>Bar</stp>
        <stp/>
        <stp>Close</stp>
        <stp>ADC</stp>
        <stp>-38</stp>
        <stp>All</stp>
        <stp/>
        <stp/>
        <stp>TRUE</stp>
        <stp>T</stp>
        <tr r="S40" s="6"/>
      </tp>
      <tp>
        <v>4135.49</v>
        <stp/>
        <stp>StudyData</stp>
        <stp>Guppy2.L6^(EP)</stp>
        <stp>Bar</stp>
        <stp/>
        <stp>Close</stp>
        <stp>ADC</stp>
        <stp>-39</stp>
        <stp>All</stp>
        <stp/>
        <stp/>
        <stp>TRUE</stp>
        <stp>T</stp>
        <tr r="S41" s="6"/>
      </tp>
      <tp>
        <v>4171.41</v>
        <stp/>
        <stp>StudyData</stp>
        <stp>Guppy2.L4^(EP)</stp>
        <stp>Bar</stp>
        <stp/>
        <stp>Close</stp>
        <stp>ADC</stp>
        <stp>-38</stp>
        <stp>All</stp>
        <stp/>
        <stp/>
        <stp>TRUE</stp>
        <stp>T</stp>
        <tr r="Q40" s="6"/>
      </tp>
      <tp>
        <v>4156.7299999999996</v>
        <stp/>
        <stp>StudyData</stp>
        <stp>Guppy2.L5^(EP)</stp>
        <stp>Bar</stp>
        <stp/>
        <stp>Close</stp>
        <stp>ADC</stp>
        <stp>-39</stp>
        <stp>All</stp>
        <stp/>
        <stp/>
        <stp>TRUE</stp>
        <stp>T</stp>
        <tr r="R41" s="6"/>
      </tp>
      <tp>
        <v>23.351053464300001</v>
        <stp/>
        <stp>StudyData</stp>
        <stp>CDM.c1^(EP,CMOperiod:=5,Demaperiod:=1)</stp>
        <stp>Bar</stp>
        <stp/>
        <stp>Close</stp>
        <stp>ADC</stp>
        <stp>-149</stp>
        <stp>All</stp>
        <stp/>
        <stp/>
        <stp>TRUE</stp>
        <stp>T</stp>
        <tr r="H151" s="4"/>
      </tp>
      <tp>
        <v>69.353366738199995</v>
        <stp/>
        <stp>StudyData</stp>
        <stp>CDM.c1^(EP,CMOperiod:=5,Demaperiod:=1)</stp>
        <stp>Bar</stp>
        <stp/>
        <stp>Close</stp>
        <stp>ADC</stp>
        <stp>-249</stp>
        <stp>All</stp>
        <stp/>
        <stp/>
        <stp>TRUE</stp>
        <stp>T</stp>
        <tr r="H251" s="4"/>
      </tp>
      <tp>
        <v>4166.87</v>
        <stp/>
        <stp>StudyData</stp>
        <stp>Guppy2.L4^(EP)</stp>
        <stp>Bar</stp>
        <stp/>
        <stp>Close</stp>
        <stp>ADC</stp>
        <stp>-39</stp>
        <stp>All</stp>
        <stp/>
        <stp/>
        <stp>TRUE</stp>
        <stp>T</stp>
        <tr r="Q41" s="6"/>
      </tp>
      <tp>
        <v>4161.22</v>
        <stp/>
        <stp>StudyData</stp>
        <stp>Guppy2.L5^(EP)</stp>
        <stp>Bar</stp>
        <stp/>
        <stp>Close</stp>
        <stp>ADC</stp>
        <stp>-38</stp>
        <stp>All</stp>
        <stp/>
        <stp/>
        <stp>TRUE</stp>
        <stp>T</stp>
        <tr r="R40" s="6"/>
      </tp>
      <tp>
        <v>36.9650778054</v>
        <stp/>
        <stp>StudyData</stp>
        <stp>CDM.c1^(EP,CMOperiod:=5,Demaperiod:=1)</stp>
        <stp>Bar</stp>
        <stp/>
        <stp>Close</stp>
        <stp>ADC</stp>
        <stp>-148</stp>
        <stp>All</stp>
        <stp/>
        <stp/>
        <stp>TRUE</stp>
        <stp>T</stp>
        <tr r="H150" s="4"/>
      </tp>
      <tp>
        <v>78.5138655489</v>
        <stp/>
        <stp>StudyData</stp>
        <stp>CDM.c1^(EP,CMOperiod:=5,Demaperiod:=1)</stp>
        <stp>Bar</stp>
        <stp/>
        <stp>Close</stp>
        <stp>ADC</stp>
        <stp>-248</stp>
        <stp>All</stp>
        <stp/>
        <stp/>
        <stp>TRUE</stp>
        <stp>T</stp>
        <tr r="H250" s="4"/>
      </tp>
      <tp>
        <v>4190.5600000000004</v>
        <stp/>
        <stp>StudyData</stp>
        <stp>Guppy2.L2^(EP)</stp>
        <stp>Bar</stp>
        <stp/>
        <stp>Close</stp>
        <stp>ADC</stp>
        <stp>-38</stp>
        <stp>All</stp>
        <stp/>
        <stp/>
        <stp>TRUE</stp>
        <stp>T</stp>
        <tr r="O40" s="6"/>
      </tp>
      <tp>
        <v>4176.6000000000004</v>
        <stp/>
        <stp>StudyData</stp>
        <stp>Guppy2.L3^(EP)</stp>
        <stp>Bar</stp>
        <stp/>
        <stp>Close</stp>
        <stp>ADC</stp>
        <stp>-39</stp>
        <stp>All</stp>
        <stp/>
        <stp/>
        <stp>TRUE</stp>
        <stp>T</stp>
        <tr r="P41" s="6"/>
      </tp>
      <tp>
        <v>4185.82</v>
        <stp/>
        <stp>StudyData</stp>
        <stp>Guppy2.L2^(EP)</stp>
        <stp>Bar</stp>
        <stp/>
        <stp>Close</stp>
        <stp>ADC</stp>
        <stp>-39</stp>
        <stp>All</stp>
        <stp/>
        <stp/>
        <stp>TRUE</stp>
        <stp>T</stp>
        <tr r="O41" s="6"/>
      </tp>
      <tp>
        <v>4181.22</v>
        <stp/>
        <stp>StudyData</stp>
        <stp>Guppy2.L3^(EP)</stp>
        <stp>Bar</stp>
        <stp/>
        <stp>Close</stp>
        <stp>ADC</stp>
        <stp>-38</stp>
        <stp>All</stp>
        <stp/>
        <stp/>
        <stp>TRUE</stp>
        <stp>T</stp>
        <tr r="P40" s="6"/>
      </tp>
      <tp>
        <v>4194.4399999999996</v>
        <stp/>
        <stp>StudyData</stp>
        <stp>Guppy2.L1^(EP)</stp>
        <stp>Bar</stp>
        <stp/>
        <stp>Close</stp>
        <stp>ADC</stp>
        <stp>-39</stp>
        <stp>All</stp>
        <stp/>
        <stp/>
        <stp>TRUE</stp>
        <stp>T</stp>
        <tr r="N41" s="6"/>
      </tp>
      <tp>
        <v>4199.3999999999996</v>
        <stp/>
        <stp>StudyData</stp>
        <stp>Guppy2.L1^(EP)</stp>
        <stp>Bar</stp>
        <stp/>
        <stp>Close</stp>
        <stp>ADC</stp>
        <stp>-38</stp>
        <stp>All</stp>
        <stp/>
        <stp/>
        <stp>TRUE</stp>
        <stp>T</stp>
        <tr r="N40" s="6"/>
      </tp>
      <tp>
        <v>4204.63</v>
        <stp/>
        <stp>StudyData</stp>
        <stp>Guppy2.L1^(EP)</stp>
        <stp>Bar</stp>
        <stp/>
        <stp>Close</stp>
        <stp>ADC</stp>
        <stp>-37</stp>
        <stp>All</stp>
        <stp/>
        <stp/>
        <stp>TRUE</stp>
        <stp>T</stp>
        <tr r="N39" s="6"/>
      </tp>
      <tp>
        <v>4211.12</v>
        <stp/>
        <stp>StudyData</stp>
        <stp>Guppy2.L2^(EP)</stp>
        <stp>Bar</stp>
        <stp/>
        <stp>Close</stp>
        <stp>ADC</stp>
        <stp>-34</stp>
        <stp>All</stp>
        <stp/>
        <stp/>
        <stp>TRUE</stp>
        <stp>T</stp>
        <tr r="O36" s="6"/>
      </tp>
      <tp>
        <v>4195.51</v>
        <stp/>
        <stp>StudyData</stp>
        <stp>Guppy2.L3^(EP)</stp>
        <stp>Bar</stp>
        <stp/>
        <stp>Close</stp>
        <stp>ADC</stp>
        <stp>-35</stp>
        <stp>All</stp>
        <stp/>
        <stp/>
        <stp>TRUE</stp>
        <stp>T</stp>
        <tr r="P37" s="6"/>
      </tp>
      <tp>
        <v>4203.43</v>
        <stp/>
        <stp>StudyData</stp>
        <stp>Guppy2.L4^(EP)</stp>
        <stp>Bar</stp>
        <stp/>
        <stp>Close</stp>
        <stp>ADC</stp>
        <stp>-32</stp>
        <stp>All</stp>
        <stp/>
        <stp/>
        <stp>TRUE</stp>
        <stp>T</stp>
        <tr r="Q34" s="6"/>
      </tp>
      <tp>
        <v>4186.7700000000004</v>
        <stp/>
        <stp>StudyData</stp>
        <stp>Guppy2.L5^(EP)</stp>
        <stp>Bar</stp>
        <stp/>
        <stp>Close</stp>
        <stp>ADC</stp>
        <stp>-33</stp>
        <stp>All</stp>
        <stp/>
        <stp/>
        <stp>TRUE</stp>
        <stp>T</stp>
        <tr r="R35" s="6"/>
      </tp>
      <tp>
        <v>4180.72</v>
        <stp/>
        <stp>StudyData</stp>
        <stp>Guppy2.L6^(EP)</stp>
        <stp>Bar</stp>
        <stp/>
        <stp>Close</stp>
        <stp>ADC</stp>
        <stp>-30</stp>
        <stp>All</stp>
        <stp/>
        <stp/>
        <stp>TRUE</stp>
        <stp>T</stp>
        <tr r="S32" s="6"/>
      </tp>
      <tp>
        <v>-29.0167373488</v>
        <stp/>
        <stp>StudyData</stp>
        <stp>CDM.c1^(EP,CMOperiod:=5,Demaperiod:=1)</stp>
        <stp>Bar</stp>
        <stp/>
        <stp>Close</stp>
        <stp>ADC</stp>
        <stp>-143</stp>
        <stp>All</stp>
        <stp/>
        <stp/>
        <stp>TRUE</stp>
        <stp>T</stp>
        <tr r="H145" s="4"/>
      </tp>
      <tp>
        <v>84.000146487799995</v>
        <stp/>
        <stp>StudyData</stp>
        <stp>CDM.c1^(EP,CMOperiod:=5,Demaperiod:=1)</stp>
        <stp>Bar</stp>
        <stp/>
        <stp>Close</stp>
        <stp>ADC</stp>
        <stp>-243</stp>
        <stp>All</stp>
        <stp/>
        <stp/>
        <stp>TRUE</stp>
        <stp>T</stp>
        <tr r="H245" s="4"/>
      </tp>
      <tp>
        <v>4209.62</v>
        <stp/>
        <stp>StudyData</stp>
        <stp>Guppy2.L1^(EP)</stp>
        <stp>Bar</stp>
        <stp/>
        <stp>Close</stp>
        <stp>ADC</stp>
        <stp>-36</stp>
        <stp>All</stp>
        <stp/>
        <stp/>
        <stp>TRUE</stp>
        <stp>T</stp>
        <tr r="N38" s="6"/>
      </tp>
      <tp>
        <v>4205.26</v>
        <stp/>
        <stp>StudyData</stp>
        <stp>Guppy2.L2^(EP)</stp>
        <stp>Bar</stp>
        <stp/>
        <stp>Close</stp>
        <stp>ADC</stp>
        <stp>-35</stp>
        <stp>All</stp>
        <stp/>
        <stp/>
        <stp>TRUE</stp>
        <stp>T</stp>
        <tr r="O37" s="6"/>
      </tp>
      <tp>
        <v>4201.13</v>
        <stp/>
        <stp>StudyData</stp>
        <stp>Guppy2.L3^(EP)</stp>
        <stp>Bar</stp>
        <stp/>
        <stp>Close</stp>
        <stp>ADC</stp>
        <stp>-34</stp>
        <stp>All</stp>
        <stp/>
        <stp/>
        <stp>TRUE</stp>
        <stp>T</stp>
        <tr r="P36" s="6"/>
      </tp>
      <tp>
        <v>4197.49</v>
        <stp/>
        <stp>StudyData</stp>
        <stp>Guppy2.L4^(EP)</stp>
        <stp>Bar</stp>
        <stp/>
        <stp>Close</stp>
        <stp>ADC</stp>
        <stp>-33</stp>
        <stp>All</stp>
        <stp/>
        <stp/>
        <stp>TRUE</stp>
        <stp>T</stp>
        <tr r="Q35" s="6"/>
      </tp>
      <tp>
        <v>4192.54</v>
        <stp/>
        <stp>StudyData</stp>
        <stp>Guppy2.L5^(EP)</stp>
        <stp>Bar</stp>
        <stp/>
        <stp>Close</stp>
        <stp>ADC</stp>
        <stp>-32</stp>
        <stp>All</stp>
        <stp/>
        <stp/>
        <stp>TRUE</stp>
        <stp>T</stp>
        <tr r="R34" s="6"/>
      </tp>
      <tp>
        <v>4176.24</v>
        <stp/>
        <stp>StudyData</stp>
        <stp>Guppy2.L6^(EP)</stp>
        <stp>Bar</stp>
        <stp/>
        <stp>Close</stp>
        <stp>ADC</stp>
        <stp>-31</stp>
        <stp>All</stp>
        <stp/>
        <stp/>
        <stp>TRUE</stp>
        <stp>T</stp>
        <tr r="S33" s="6"/>
      </tp>
      <tp>
        <v>-11.903748565400001</v>
        <stp/>
        <stp>StudyData</stp>
        <stp>CDM.c1^(EP,CMOperiod:=5,Demaperiod:=1)</stp>
        <stp>Bar</stp>
        <stp/>
        <stp>Close</stp>
        <stp>ADC</stp>
        <stp>-142</stp>
        <stp>All</stp>
        <stp/>
        <stp/>
        <stp>TRUE</stp>
        <stp>T</stp>
        <tr r="H144" s="4"/>
      </tp>
      <tp>
        <v>16.476579429400001</v>
        <stp/>
        <stp>StudyData</stp>
        <stp>CDM.c1^(EP,CMOperiod:=5,Demaperiod:=1)</stp>
        <stp>Bar</stp>
        <stp/>
        <stp>Close</stp>
        <stp>ADC</stp>
        <stp>-242</stp>
        <stp>All</stp>
        <stp/>
        <stp/>
        <stp>TRUE</stp>
        <stp>T</stp>
        <tr r="H244" s="4"/>
      </tp>
      <tp>
        <v>4214.71</v>
        <stp/>
        <stp>StudyData</stp>
        <stp>Guppy2.L1^(EP)</stp>
        <stp>Bar</stp>
        <stp/>
        <stp>Close</stp>
        <stp>ADC</stp>
        <stp>-35</stp>
        <stp>All</stp>
        <stp/>
        <stp/>
        <stp>TRUE</stp>
        <stp>T</stp>
        <tr r="N37" s="6"/>
      </tp>
      <tp>
        <v>4200.3599999999997</v>
        <stp/>
        <stp>StudyData</stp>
        <stp>Guppy2.L2^(EP)</stp>
        <stp>Bar</stp>
        <stp/>
        <stp>Close</stp>
        <stp>ADC</stp>
        <stp>-36</stp>
        <stp>All</stp>
        <stp/>
        <stp/>
        <stp>TRUE</stp>
        <stp>T</stp>
        <tr r="O38" s="6"/>
      </tp>
      <tp>
        <v>4186.0600000000004</v>
        <stp/>
        <stp>StudyData</stp>
        <stp>Guppy2.L3^(EP)</stp>
        <stp>Bar</stp>
        <stp/>
        <stp>Close</stp>
        <stp>ADC</stp>
        <stp>-37</stp>
        <stp>All</stp>
        <stp/>
        <stp/>
        <stp>TRUE</stp>
        <stp>T</stp>
        <tr r="P39" s="6"/>
      </tp>
      <tp>
        <v>4214.28</v>
        <stp/>
        <stp>StudyData</stp>
        <stp>Guppy2.L4^(EP)</stp>
        <stp>Bar</stp>
        <stp/>
        <stp>Close</stp>
        <stp>ADC</stp>
        <stp>-30</stp>
        <stp>All</stp>
        <stp/>
        <stp/>
        <stp>TRUE</stp>
        <stp>T</stp>
        <tr r="Q32" s="6"/>
      </tp>
      <tp>
        <v>4198.71</v>
        <stp/>
        <stp>StudyData</stp>
        <stp>Guppy2.L5^(EP)</stp>
        <stp>Bar</stp>
        <stp/>
        <stp>Close</stp>
        <stp>ADC</stp>
        <stp>-31</stp>
        <stp>All</stp>
        <stp/>
        <stp/>
        <stp>TRUE</stp>
        <stp>T</stp>
        <tr r="R33" s="6"/>
      </tp>
      <tp>
        <v>4170.3599999999997</v>
        <stp/>
        <stp>StudyData</stp>
        <stp>Guppy2.L6^(EP)</stp>
        <stp>Bar</stp>
        <stp/>
        <stp>Close</stp>
        <stp>ADC</stp>
        <stp>-32</stp>
        <stp>All</stp>
        <stp/>
        <stp/>
        <stp>TRUE</stp>
        <stp>T</stp>
        <tr r="S34" s="6"/>
      </tp>
      <tp>
        <v>-29.699452729299999</v>
        <stp/>
        <stp>StudyData</stp>
        <stp>CDM.c1^(EP,CMOperiod:=5,Demaperiod:=1)</stp>
        <stp>Bar</stp>
        <stp/>
        <stp>Close</stp>
        <stp>ADC</stp>
        <stp>-141</stp>
        <stp>All</stp>
        <stp/>
        <stp/>
        <stp>TRUE</stp>
        <stp>T</stp>
        <tr r="H143" s="4"/>
      </tp>
      <tp>
        <v>-3.8742456407999999</v>
        <stp/>
        <stp>StudyData</stp>
        <stp>CDM.c1^(EP,CMOperiod:=5,Demaperiod:=1)</stp>
        <stp>Bar</stp>
        <stp/>
        <stp>Close</stp>
        <stp>ADC</stp>
        <stp>-241</stp>
        <stp>All</stp>
        <stp/>
        <stp/>
        <stp>TRUE</stp>
        <stp>T</stp>
        <tr r="H243" s="4"/>
      </tp>
      <tp>
        <v>4220.91</v>
        <stp/>
        <stp>StudyData</stp>
        <stp>Guppy2.L1^(EP)</stp>
        <stp>Bar</stp>
        <stp/>
        <stp>Close</stp>
        <stp>ADC</stp>
        <stp>-34</stp>
        <stp>All</stp>
        <stp/>
        <stp/>
        <stp>TRUE</stp>
        <stp>T</stp>
        <tr r="N36" s="6"/>
      </tp>
      <tp>
        <v>4195.5600000000004</v>
        <stp/>
        <stp>StudyData</stp>
        <stp>Guppy2.L2^(EP)</stp>
        <stp>Bar</stp>
        <stp/>
        <stp>Close</stp>
        <stp>ADC</stp>
        <stp>-37</stp>
        <stp>All</stp>
        <stp/>
        <stp/>
        <stp>TRUE</stp>
        <stp>T</stp>
        <tr r="O39" s="6"/>
      </tp>
      <tp>
        <v>4190.74</v>
        <stp/>
        <stp>StudyData</stp>
        <stp>Guppy2.L3^(EP)</stp>
        <stp>Bar</stp>
        <stp/>
        <stp>Close</stp>
        <stp>ADC</stp>
        <stp>-36</stp>
        <stp>All</stp>
        <stp/>
        <stp/>
        <stp>TRUE</stp>
        <stp>T</stp>
        <tr r="P38" s="6"/>
      </tp>
      <tp>
        <v>4209.79</v>
        <stp/>
        <stp>StudyData</stp>
        <stp>Guppy2.L4^(EP)</stp>
        <stp>Bar</stp>
        <stp/>
        <stp>Close</stp>
        <stp>ADC</stp>
        <stp>-31</stp>
        <stp>All</stp>
        <stp/>
        <stp/>
        <stp>TRUE</stp>
        <stp>T</stp>
        <tr r="Q33" s="6"/>
      </tp>
      <tp>
        <v>4203.1899999999996</v>
        <stp/>
        <stp>StudyData</stp>
        <stp>Guppy2.L5^(EP)</stp>
        <stp>Bar</stp>
        <stp/>
        <stp>Close</stp>
        <stp>ADC</stp>
        <stp>-30</stp>
        <stp>All</stp>
        <stp/>
        <stp/>
        <stp>TRUE</stp>
        <stp>T</stp>
        <tr r="R32" s="6"/>
      </tp>
      <tp>
        <v>4164.8100000000004</v>
        <stp/>
        <stp>StudyData</stp>
        <stp>Guppy2.L6^(EP)</stp>
        <stp>Bar</stp>
        <stp/>
        <stp>Close</stp>
        <stp>ADC</stp>
        <stp>-33</stp>
        <stp>All</stp>
        <stp/>
        <stp/>
        <stp>TRUE</stp>
        <stp>T</stp>
        <tr r="S35" s="6"/>
      </tp>
      <tp>
        <v>-8.5841195030000002</v>
        <stp/>
        <stp>StudyData</stp>
        <stp>CDM.c1^(EP,CMOperiod:=5,Demaperiod:=1)</stp>
        <stp>Bar</stp>
        <stp/>
        <stp>Close</stp>
        <stp>ADC</stp>
        <stp>-140</stp>
        <stp>All</stp>
        <stp/>
        <stp/>
        <stp>TRUE</stp>
        <stp>T</stp>
        <tr r="H142" s="4"/>
      </tp>
      <tp>
        <v>-27.4563821974</v>
        <stp/>
        <stp>StudyData</stp>
        <stp>CDM.c1^(EP,CMOperiod:=5,Demaperiod:=1)</stp>
        <stp>Bar</stp>
        <stp/>
        <stp>Close</stp>
        <stp>ADC</stp>
        <stp>-240</stp>
        <stp>All</stp>
        <stp/>
        <stp/>
        <stp>TRUE</stp>
        <stp>T</stp>
        <tr r="H242" s="4"/>
      </tp>
      <tp>
        <v>4228.7700000000004</v>
        <stp/>
        <stp>StudyData</stp>
        <stp>Guppy2.L1^(EP)</stp>
        <stp>Bar</stp>
        <stp/>
        <stp>Close</stp>
        <stp>ADC</stp>
        <stp>-33</stp>
        <stp>All</stp>
        <stp/>
        <stp/>
        <stp>TRUE</stp>
        <stp>T</stp>
        <tr r="N35" s="6"/>
      </tp>
      <tp>
        <v>4236.3</v>
        <stp/>
        <stp>StudyData</stp>
        <stp>Guppy2.L2^(EP)</stp>
        <stp>Bar</stp>
        <stp/>
        <stp>Close</stp>
        <stp>ADC</stp>
        <stp>-30</stp>
        <stp>All</stp>
        <stp/>
        <stp/>
        <stp>TRUE</stp>
        <stp>T</stp>
        <tr r="O32" s="6"/>
      </tp>
      <tp>
        <v>4220.8</v>
        <stp/>
        <stp>StudyData</stp>
        <stp>Guppy2.L3^(EP)</stp>
        <stp>Bar</stp>
        <stp/>
        <stp>Close</stp>
        <stp>ADC</stp>
        <stp>-31</stp>
        <stp>All</stp>
        <stp/>
        <stp/>
        <stp>TRUE</stp>
        <stp>T</stp>
        <tr r="P33" s="6"/>
      </tp>
      <tp>
        <v>4180.76</v>
        <stp/>
        <stp>StudyData</stp>
        <stp>Guppy2.L4^(EP)</stp>
        <stp>Bar</stp>
        <stp/>
        <stp>Close</stp>
        <stp>ADC</stp>
        <stp>-36</stp>
        <stp>All</stp>
        <stp/>
        <stp/>
        <stp>TRUE</stp>
        <stp>T</stp>
        <tr r="Q38" s="6"/>
      </tp>
      <tp>
        <v>4165.8999999999996</v>
        <stp/>
        <stp>StudyData</stp>
        <stp>Guppy2.L5^(EP)</stp>
        <stp>Bar</stp>
        <stp/>
        <stp>Close</stp>
        <stp>ADC</stp>
        <stp>-37</stp>
        <stp>All</stp>
        <stp/>
        <stp/>
        <stp>TRUE</stp>
        <stp>T</stp>
        <tr r="R39" s="6"/>
      </tp>
      <tp>
        <v>4158.78</v>
        <stp/>
        <stp>StudyData</stp>
        <stp>Guppy2.L6^(EP)</stp>
        <stp>Bar</stp>
        <stp/>
        <stp>Close</stp>
        <stp>ADC</stp>
        <stp>-34</stp>
        <stp>All</stp>
        <stp/>
        <stp/>
        <stp>TRUE</stp>
        <stp>T</stp>
        <tr r="S36" s="6"/>
      </tp>
      <tp>
        <v>37.344621628200002</v>
        <stp/>
        <stp>StudyData</stp>
        <stp>CDM.c1^(EP,CMOperiod:=5,Demaperiod:=1)</stp>
        <stp>Bar</stp>
        <stp/>
        <stp>Close</stp>
        <stp>ADC</stp>
        <stp>-147</stp>
        <stp>All</stp>
        <stp/>
        <stp/>
        <stp>TRUE</stp>
        <stp>T</stp>
        <tr r="H149" s="4"/>
      </tp>
      <tp>
        <v>79.973010085599995</v>
        <stp/>
        <stp>StudyData</stp>
        <stp>CDM.c1^(EP,CMOperiod:=5,Demaperiod:=1)</stp>
        <stp>Bar</stp>
        <stp/>
        <stp>Close</stp>
        <stp>ADC</stp>
        <stp>-247</stp>
        <stp>All</stp>
        <stp/>
        <stp/>
        <stp>TRUE</stp>
        <stp>T</stp>
        <tr r="H249" s="4"/>
      </tp>
      <tp>
        <v>4235.5600000000004</v>
        <stp/>
        <stp>StudyData</stp>
        <stp>Guppy2.L1^(EP)</stp>
        <stp>Bar</stp>
        <stp/>
        <stp>Close</stp>
        <stp>ADC</stp>
        <stp>-32</stp>
        <stp>All</stp>
        <stp/>
        <stp/>
        <stp>TRUE</stp>
        <stp>T</stp>
        <tr r="N34" s="6"/>
      </tp>
      <tp>
        <v>4231.79</v>
        <stp/>
        <stp>StudyData</stp>
        <stp>Guppy2.L2^(EP)</stp>
        <stp>Bar</stp>
        <stp/>
        <stp>Close</stp>
        <stp>ADC</stp>
        <stp>-31</stp>
        <stp>All</stp>
        <stp/>
        <stp/>
        <stp>TRUE</stp>
        <stp>T</stp>
        <tr r="O33" s="6"/>
      </tp>
      <tp>
        <v>4225.29</v>
        <stp/>
        <stp>StudyData</stp>
        <stp>Guppy2.L3^(EP)</stp>
        <stp>Bar</stp>
        <stp/>
        <stp>Close</stp>
        <stp>ADC</stp>
        <stp>-30</stp>
        <stp>All</stp>
        <stp/>
        <stp/>
        <stp>TRUE</stp>
        <stp>T</stp>
        <tr r="P32" s="6"/>
      </tp>
      <tp>
        <v>4176.16</v>
        <stp/>
        <stp>StudyData</stp>
        <stp>Guppy2.L4^(EP)</stp>
        <stp>Bar</stp>
        <stp/>
        <stp>Close</stp>
        <stp>ADC</stp>
        <stp>-37</stp>
        <stp>All</stp>
        <stp/>
        <stp/>
        <stp>TRUE</stp>
        <stp>T</stp>
        <tr r="Q39" s="6"/>
      </tp>
      <tp>
        <v>4170.45</v>
        <stp/>
        <stp>StudyData</stp>
        <stp>Guppy2.L5^(EP)</stp>
        <stp>Bar</stp>
        <stp/>
        <stp>Close</stp>
        <stp>ADC</stp>
        <stp>-36</stp>
        <stp>All</stp>
        <stp/>
        <stp/>
        <stp>TRUE</stp>
        <stp>T</stp>
        <tr r="R38" s="6"/>
      </tp>
      <tp>
        <v>4153.63</v>
        <stp/>
        <stp>StudyData</stp>
        <stp>Guppy2.L6^(EP)</stp>
        <stp>Bar</stp>
        <stp/>
        <stp>Close</stp>
        <stp>ADC</stp>
        <stp>-35</stp>
        <stp>All</stp>
        <stp/>
        <stp/>
        <stp>TRUE</stp>
        <stp>T</stp>
        <tr r="S37" s="6"/>
      </tp>
      <tp>
        <v>31.480271549000001</v>
        <stp/>
        <stp>StudyData</stp>
        <stp>CDM.c1^(EP,CMOperiod:=5,Demaperiod:=1)</stp>
        <stp>Bar</stp>
        <stp/>
        <stp>Close</stp>
        <stp>ADC</stp>
        <stp>-146</stp>
        <stp>All</stp>
        <stp/>
        <stp/>
        <stp>TRUE</stp>
        <stp>T</stp>
        <tr r="H148" s="4"/>
      </tp>
      <tp>
        <v>82.206658341299999</v>
        <stp/>
        <stp>StudyData</stp>
        <stp>CDM.c1^(EP,CMOperiod:=5,Demaperiod:=1)</stp>
        <stp>Bar</stp>
        <stp/>
        <stp>Close</stp>
        <stp>ADC</stp>
        <stp>-246</stp>
        <stp>All</stp>
        <stp/>
        <stp/>
        <stp>TRUE</stp>
        <stp>T</stp>
        <tr r="H248" s="4"/>
      </tp>
      <tp>
        <v>4242.92</v>
        <stp/>
        <stp>StudyData</stp>
        <stp>Guppy2.L1^(EP)</stp>
        <stp>Bar</stp>
        <stp/>
        <stp>Close</stp>
        <stp>ADC</stp>
        <stp>-31</stp>
        <stp>All</stp>
        <stp/>
        <stp/>
        <stp>TRUE</stp>
        <stp>T</stp>
        <tr r="N33" s="6"/>
      </tp>
      <tp>
        <v>4224.8500000000004</v>
        <stp/>
        <stp>StudyData</stp>
        <stp>Guppy2.L2^(EP)</stp>
        <stp>Bar</stp>
        <stp/>
        <stp>Close</stp>
        <stp>ADC</stp>
        <stp>-32</stp>
        <stp>All</stp>
        <stp/>
        <stp/>
        <stp>TRUE</stp>
        <stp>T</stp>
        <tr r="O34" s="6"/>
      </tp>
      <tp>
        <v>4208.04</v>
        <stp/>
        <stp>StudyData</stp>
        <stp>Guppy2.L3^(EP)</stp>
        <stp>Bar</stp>
        <stp/>
        <stp>Close</stp>
        <stp>ADC</stp>
        <stp>-33</stp>
        <stp>All</stp>
        <stp/>
        <stp/>
        <stp>TRUE</stp>
        <stp>T</stp>
        <tr r="P35" s="6"/>
      </tp>
      <tp>
        <v>4190.8900000000003</v>
        <stp/>
        <stp>StudyData</stp>
        <stp>Guppy2.L4^(EP)</stp>
        <stp>Bar</stp>
        <stp/>
        <stp>Close</stp>
        <stp>ADC</stp>
        <stp>-34</stp>
        <stp>All</stp>
        <stp/>
        <stp/>
        <stp>TRUE</stp>
        <stp>T</stp>
        <tr r="Q36" s="6"/>
      </tp>
      <tp>
        <v>4175.08</v>
        <stp/>
        <stp>StudyData</stp>
        <stp>Guppy2.L5^(EP)</stp>
        <stp>Bar</stp>
        <stp/>
        <stp>Close</stp>
        <stp>ADC</stp>
        <stp>-35</stp>
        <stp>All</stp>
        <stp/>
        <stp/>
        <stp>TRUE</stp>
        <stp>T</stp>
        <tr r="R37" s="6"/>
      </tp>
      <tp>
        <v>4149.05</v>
        <stp/>
        <stp>StudyData</stp>
        <stp>Guppy2.L6^(EP)</stp>
        <stp>Bar</stp>
        <stp/>
        <stp>Close</stp>
        <stp>ADC</stp>
        <stp>-36</stp>
        <stp>All</stp>
        <stp/>
        <stp/>
        <stp>TRUE</stp>
        <stp>T</stp>
        <tr r="S38" s="6"/>
      </tp>
      <tp>
        <v>40.097714204600003</v>
        <stp/>
        <stp>StudyData</stp>
        <stp>CDM.c1^(EP,CMOperiod:=5,Demaperiod:=1)</stp>
        <stp>Bar</stp>
        <stp/>
        <stp>Close</stp>
        <stp>ADC</stp>
        <stp>-145</stp>
        <stp>All</stp>
        <stp/>
        <stp/>
        <stp>TRUE</stp>
        <stp>T</stp>
        <tr r="H147" s="4"/>
      </tp>
      <tp>
        <v>73.482818109999997</v>
        <stp/>
        <stp>StudyData</stp>
        <stp>CDM.c1^(EP,CMOperiod:=5,Demaperiod:=1)</stp>
        <stp>Bar</stp>
        <stp/>
        <stp>Close</stp>
        <stp>ADC</stp>
        <stp>-245</stp>
        <stp>All</stp>
        <stp/>
        <stp/>
        <stp>TRUE</stp>
        <stp>T</stp>
        <tr r="H247" s="4"/>
      </tp>
      <tp>
        <v>4247.4399999999996</v>
        <stp/>
        <stp>StudyData</stp>
        <stp>Guppy2.L1^(EP)</stp>
        <stp>Bar</stp>
        <stp/>
        <stp>Close</stp>
        <stp>ADC</stp>
        <stp>-30</stp>
        <stp>All</stp>
        <stp/>
        <stp/>
        <stp>TRUE</stp>
        <stp>T</stp>
        <tr r="N32" s="6"/>
      </tp>
      <tp>
        <v>4218.43</v>
        <stp/>
        <stp>StudyData</stp>
        <stp>Guppy2.L2^(EP)</stp>
        <stp>Bar</stp>
        <stp/>
        <stp>Close</stp>
        <stp>ADC</stp>
        <stp>-33</stp>
        <stp>All</stp>
        <stp/>
        <stp/>
        <stp>TRUE</stp>
        <stp>T</stp>
        <tr r="O35" s="6"/>
      </tp>
      <tp>
        <v>4214.18</v>
        <stp/>
        <stp>StudyData</stp>
        <stp>Guppy2.L3^(EP)</stp>
        <stp>Bar</stp>
        <stp/>
        <stp>Close</stp>
        <stp>ADC</stp>
        <stp>-32</stp>
        <stp>All</stp>
        <stp/>
        <stp/>
        <stp>TRUE</stp>
        <stp>T</stp>
        <tr r="P34" s="6"/>
      </tp>
      <tp>
        <v>4185.4399999999996</v>
        <stp/>
        <stp>StudyData</stp>
        <stp>Guppy2.L4^(EP)</stp>
        <stp>Bar</stp>
        <stp/>
        <stp>Close</stp>
        <stp>ADC</stp>
        <stp>-35</stp>
        <stp>All</stp>
        <stp/>
        <stp/>
        <stp>TRUE</stp>
        <stp>T</stp>
        <tr r="Q37" s="6"/>
      </tp>
      <tp>
        <v>4180.3999999999996</v>
        <stp/>
        <stp>StudyData</stp>
        <stp>Guppy2.L5^(EP)</stp>
        <stp>Bar</stp>
        <stp/>
        <stp>Close</stp>
        <stp>ADC</stp>
        <stp>-34</stp>
        <stp>All</stp>
        <stp/>
        <stp/>
        <stp>TRUE</stp>
        <stp>T</stp>
        <tr r="R36" s="6"/>
      </tp>
      <tp>
        <v>4144.55</v>
        <stp/>
        <stp>StudyData</stp>
        <stp>Guppy2.L6^(EP)</stp>
        <stp>Bar</stp>
        <stp/>
        <stp>Close</stp>
        <stp>ADC</stp>
        <stp>-37</stp>
        <stp>All</stp>
        <stp/>
        <stp/>
        <stp>TRUE</stp>
        <stp>T</stp>
        <tr r="S39" s="6"/>
      </tp>
      <tp>
        <v>33.540493271099997</v>
        <stp/>
        <stp>StudyData</stp>
        <stp>CDM.c1^(EP,CMOperiod:=5,Demaperiod:=1)</stp>
        <stp>Bar</stp>
        <stp/>
        <stp>Close</stp>
        <stp>ADC</stp>
        <stp>-144</stp>
        <stp>All</stp>
        <stp/>
        <stp/>
        <stp>TRUE</stp>
        <stp>T</stp>
        <tr r="H146" s="4"/>
      </tp>
      <tp>
        <v>75.026885490699996</v>
        <stp/>
        <stp>StudyData</stp>
        <stp>CDM.c1^(EP,CMOperiod:=5,Demaperiod:=1)</stp>
        <stp>Bar</stp>
        <stp/>
        <stp>Close</stp>
        <stp>ADC</stp>
        <stp>-244</stp>
        <stp>All</stp>
        <stp/>
        <stp/>
        <stp>TRUE</stp>
        <stp>T</stp>
        <tr r="H246" s="4"/>
      </tp>
      <tp>
        <v>67.924952036299999</v>
        <stp/>
        <stp>StudyData</stp>
        <stp>RMI.c1^(EP,Periods:=9,MAType:=2,mom:=1)</stp>
        <stp>Bar</stp>
        <stp/>
        <stp>Close</stp>
        <stp>ADC</stp>
        <stp>-98</stp>
        <stp>All</stp>
        <stp/>
        <stp/>
        <stp>TRUE</stp>
        <stp>T</stp>
        <tr r="H100" s="8"/>
      </tp>
      <tp>
        <v>61.334935310699997</v>
        <stp/>
        <stp>StudyData</stp>
        <stp>RMI.c1^(EP,Periods:=9,MAType:=2,mom:=1)</stp>
        <stp>Bar</stp>
        <stp/>
        <stp>Close</stp>
        <stp>ADC</stp>
        <stp>-99</stp>
        <stp>All</stp>
        <stp/>
        <stp/>
        <stp>TRUE</stp>
        <stp>T</stp>
        <tr r="H101" s="8"/>
      </tp>
      <tp>
        <v>75.1954931155</v>
        <stp/>
        <stp>StudyData</stp>
        <stp>RMI.c1^(EP,Periods:=9,MAType:=2,mom:=1)</stp>
        <stp>Bar</stp>
        <stp/>
        <stp>Close</stp>
        <stp>ADC</stp>
        <stp>-96</stp>
        <stp>All</stp>
        <stp/>
        <stp/>
        <stp>TRUE</stp>
        <stp>T</stp>
        <tr r="H98" s="8"/>
      </tp>
      <tp>
        <v>67.924991382800002</v>
        <stp/>
        <stp>StudyData</stp>
        <stp>RMI.c1^(EP,Periods:=9,MAType:=2,mom:=1)</stp>
        <stp>Bar</stp>
        <stp/>
        <stp>Close</stp>
        <stp>ADC</stp>
        <stp>-97</stp>
        <stp>All</stp>
        <stp/>
        <stp/>
        <stp>TRUE</stp>
        <stp>T</stp>
        <tr r="H99" s="8"/>
      </tp>
      <tp>
        <v>74.712146003000001</v>
        <stp/>
        <stp>StudyData</stp>
        <stp>RMI.c1^(EP,Periods:=9,MAType:=2,mom:=1)</stp>
        <stp>Bar</stp>
        <stp/>
        <stp>Close</stp>
        <stp>ADC</stp>
        <stp>-94</stp>
        <stp>All</stp>
        <stp/>
        <stp/>
        <stp>TRUE</stp>
        <stp>T</stp>
        <tr r="H96" s="8"/>
      </tp>
      <tp>
        <v>73.970659575699997</v>
        <stp/>
        <stp>StudyData</stp>
        <stp>RMI.c1^(EP,Periods:=9,MAType:=2,mom:=1)</stp>
        <stp>Bar</stp>
        <stp/>
        <stp>Close</stp>
        <stp>ADC</stp>
        <stp>-95</stp>
        <stp>All</stp>
        <stp/>
        <stp/>
        <stp>TRUE</stp>
        <stp>T</stp>
        <tr r="H97" s="8"/>
      </tp>
      <tp>
        <v>80.316714146799995</v>
        <stp/>
        <stp>StudyData</stp>
        <stp>RMI.c1^(EP,Periods:=9,MAType:=2,mom:=1)</stp>
        <stp>Bar</stp>
        <stp/>
        <stp>Close</stp>
        <stp>ADC</stp>
        <stp>-92</stp>
        <stp>All</stp>
        <stp/>
        <stp/>
        <stp>TRUE</stp>
        <stp>T</stp>
        <tr r="H94" s="8"/>
      </tp>
      <tp>
        <v>77.041898332900004</v>
        <stp/>
        <stp>StudyData</stp>
        <stp>RMI.c1^(EP,Periods:=9,MAType:=2,mom:=1)</stp>
        <stp>Bar</stp>
        <stp/>
        <stp>Close</stp>
        <stp>ADC</stp>
        <stp>-93</stp>
        <stp>All</stp>
        <stp/>
        <stp/>
        <stp>TRUE</stp>
        <stp>T</stp>
        <tr r="H95" s="8"/>
      </tp>
      <tp>
        <v>81.739878392700007</v>
        <stp/>
        <stp>StudyData</stp>
        <stp>RMI.c1^(EP,Periods:=9,MAType:=2,mom:=1)</stp>
        <stp>Bar</stp>
        <stp/>
        <stp>Close</stp>
        <stp>ADC</stp>
        <stp>-90</stp>
        <stp>All</stp>
        <stp/>
        <stp/>
        <stp>TRUE</stp>
        <stp>T</stp>
        <tr r="H92" s="8"/>
      </tp>
      <tp>
        <v>80.394120848300005</v>
        <stp/>
        <stp>StudyData</stp>
        <stp>RMI.c1^(EP,Periods:=9,MAType:=2,mom:=1)</stp>
        <stp>Bar</stp>
        <stp/>
        <stp>Close</stp>
        <stp>ADC</stp>
        <stp>-91</stp>
        <stp>All</stp>
        <stp/>
        <stp/>
        <stp>TRUE</stp>
        <stp>T</stp>
        <tr r="H93" s="8"/>
      </tp>
      <tp>
        <v>4192.83</v>
        <stp/>
        <stp>StudyData</stp>
        <stp>Guppy2.L6^(EP)</stp>
        <stp>Bar</stp>
        <stp/>
        <stp>Close</stp>
        <stp>ADC</stp>
        <stp>-28</stp>
        <stp>All</stp>
        <stp/>
        <stp/>
        <stp>TRUE</stp>
        <stp>T</stp>
        <tr r="S30" s="6"/>
      </tp>
      <tp>
        <v>4186.6000000000004</v>
        <stp/>
        <stp>StudyData</stp>
        <stp>Guppy2.L6^(EP)</stp>
        <stp>Bar</stp>
        <stp/>
        <stp>Close</stp>
        <stp>ADC</stp>
        <stp>-29</stp>
        <stp>All</stp>
        <stp/>
        <stp/>
        <stp>TRUE</stp>
        <stp>T</stp>
        <tr r="S31" s="6"/>
      </tp>
      <tp>
        <v>4227.3900000000003</v>
        <stp/>
        <stp>StudyData</stp>
        <stp>Guppy2.L4^(EP)</stp>
        <stp>Bar</stp>
        <stp/>
        <stp>Close</stp>
        <stp>ADC</stp>
        <stp>-28</stp>
        <stp>All</stp>
        <stp/>
        <stp/>
        <stp>TRUE</stp>
        <stp>T</stp>
        <tr r="Q30" s="6"/>
      </tp>
      <tp>
        <v>4209.34</v>
        <stp/>
        <stp>StudyData</stp>
        <stp>Guppy2.L5^(EP)</stp>
        <stp>Bar</stp>
        <stp/>
        <stp>Close</stp>
        <stp>ADC</stp>
        <stp>-29</stp>
        <stp>All</stp>
        <stp/>
        <stp/>
        <stp>TRUE</stp>
        <stp>T</stp>
        <tr r="R31" s="6"/>
      </tp>
      <tp>
        <v>-0.59213959849999998</v>
        <stp/>
        <stp>StudyData</stp>
        <stp>CDM.c1^(EP,CMOperiod:=5,Demaperiod:=1)</stp>
        <stp>Bar</stp>
        <stp/>
        <stp>Close</stp>
        <stp>ADC</stp>
        <stp>-159</stp>
        <stp>All</stp>
        <stp/>
        <stp/>
        <stp>TRUE</stp>
        <stp>T</stp>
        <tr r="H161" s="4"/>
      </tp>
      <tp>
        <v>48.654011796299997</v>
        <stp/>
        <stp>StudyData</stp>
        <stp>CDM.c1^(EP,CMOperiod:=5,Demaperiod:=1)</stp>
        <stp>Bar</stp>
        <stp/>
        <stp>Close</stp>
        <stp>ADC</stp>
        <stp>-259</stp>
        <stp>All</stp>
        <stp/>
        <stp/>
        <stp>TRUE</stp>
        <stp>T</stp>
        <tr r="H261" s="4"/>
      </tp>
      <tp>
        <v>4220.6099999999997</v>
        <stp/>
        <stp>StudyData</stp>
        <stp>Guppy2.L4^(EP)</stp>
        <stp>Bar</stp>
        <stp/>
        <stp>Close</stp>
        <stp>ADC</stp>
        <stp>-29</stp>
        <stp>All</stp>
        <stp/>
        <stp/>
        <stp>TRUE</stp>
        <stp>T</stp>
        <tr r="Q31" s="6"/>
      </tp>
      <tp>
        <v>4215.8900000000003</v>
        <stp/>
        <stp>StudyData</stp>
        <stp>Guppy2.L5^(EP)</stp>
        <stp>Bar</stp>
        <stp/>
        <stp>Close</stp>
        <stp>ADC</stp>
        <stp>-28</stp>
        <stp>All</stp>
        <stp/>
        <stp/>
        <stp>TRUE</stp>
        <stp>T</stp>
        <tr r="R30" s="6"/>
      </tp>
      <tp>
        <v>3.1092877850999998</v>
        <stp/>
        <stp>StudyData</stp>
        <stp>CDM.c1^(EP,CMOperiod:=5,Demaperiod:=1)</stp>
        <stp>Bar</stp>
        <stp/>
        <stp>Close</stp>
        <stp>ADC</stp>
        <stp>-158</stp>
        <stp>All</stp>
        <stp/>
        <stp/>
        <stp>TRUE</stp>
        <stp>T</stp>
        <tr r="H160" s="4"/>
      </tp>
      <tp>
        <v>50.432976411799999</v>
        <stp/>
        <stp>StudyData</stp>
        <stp>CDM.c1^(EP,CMOperiod:=5,Demaperiod:=1)</stp>
        <stp>Bar</stp>
        <stp/>
        <stp>Close</stp>
        <stp>ADC</stp>
        <stp>-258</stp>
        <stp>All</stp>
        <stp/>
        <stp/>
        <stp>TRUE</stp>
        <stp>T</stp>
        <tr r="H260" s="4"/>
      </tp>
      <tp>
        <v>4250.58</v>
        <stp/>
        <stp>StudyData</stp>
        <stp>Guppy2.L2^(EP)</stp>
        <stp>Bar</stp>
        <stp/>
        <stp>Close</stp>
        <stp>ADC</stp>
        <stp>-28</stp>
        <stp>All</stp>
        <stp/>
        <stp/>
        <stp>TRUE</stp>
        <stp>T</stp>
        <tr r="O30" s="6"/>
      </tp>
      <tp>
        <v>4231.8599999999997</v>
        <stp/>
        <stp>StudyData</stp>
        <stp>Guppy2.L3^(EP)</stp>
        <stp>Bar</stp>
        <stp/>
        <stp>Close</stp>
        <stp>ADC</stp>
        <stp>-29</stp>
        <stp>All</stp>
        <stp/>
        <stp/>
        <stp>TRUE</stp>
        <stp>T</stp>
        <tr r="P31" s="6"/>
      </tp>
      <tp>
        <v>4243.18</v>
        <stp/>
        <stp>StudyData</stp>
        <stp>Guppy2.L2^(EP)</stp>
        <stp>Bar</stp>
        <stp/>
        <stp>Close</stp>
        <stp>ADC</stp>
        <stp>-29</stp>
        <stp>All</stp>
        <stp/>
        <stp/>
        <stp>TRUE</stp>
        <stp>T</stp>
        <tr r="O31" s="6"/>
      </tp>
      <tp>
        <v>4238.92</v>
        <stp/>
        <stp>StudyData</stp>
        <stp>Guppy2.L3^(EP)</stp>
        <stp>Bar</stp>
        <stp/>
        <stp>Close</stp>
        <stp>ADC</stp>
        <stp>-28</stp>
        <stp>All</stp>
        <stp/>
        <stp/>
        <stp>TRUE</stp>
        <stp>T</stp>
        <tr r="P30" s="6"/>
      </tp>
      <tp>
        <v>4254.71</v>
        <stp/>
        <stp>StudyData</stp>
        <stp>Guppy2.L1^(EP)</stp>
        <stp>Bar</stp>
        <stp/>
        <stp>Close</stp>
        <stp>ADC</stp>
        <stp>-29</stp>
        <stp>All</stp>
        <stp/>
        <stp/>
        <stp>TRUE</stp>
        <stp>T</stp>
        <tr r="N31" s="6"/>
      </tp>
      <tp>
        <v>4262.5600000000004</v>
        <stp/>
        <stp>StudyData</stp>
        <stp>Guppy2.L1^(EP)</stp>
        <stp>Bar</stp>
        <stp/>
        <stp>Close</stp>
        <stp>ADC</stp>
        <stp>-28</stp>
        <stp>All</stp>
        <stp/>
        <stp/>
        <stp>TRUE</stp>
        <stp>T</stp>
        <tr r="N30" s="6"/>
      </tp>
      <tp>
        <v>4268.93</v>
        <stp/>
        <stp>StudyData</stp>
        <stp>Guppy2.L1^(EP)</stp>
        <stp>Bar</stp>
        <stp/>
        <stp>Close</stp>
        <stp>ADC</stp>
        <stp>-27</stp>
        <stp>All</stp>
        <stp/>
        <stp/>
        <stp>TRUE</stp>
        <stp>T</stp>
        <tr r="N29" s="6"/>
      </tp>
      <tp>
        <v>4270.66</v>
        <stp/>
        <stp>StudyData</stp>
        <stp>Guppy2.L2^(EP)</stp>
        <stp>Bar</stp>
        <stp/>
        <stp>Close</stp>
        <stp>ADC</stp>
        <stp>-24</stp>
        <stp>All</stp>
        <stp/>
        <stp/>
        <stp>TRUE</stp>
        <stp>T</stp>
        <tr r="O26" s="6"/>
      </tp>
      <tp>
        <v>4255.8100000000004</v>
        <stp/>
        <stp>StudyData</stp>
        <stp>Guppy2.L3^(EP)</stp>
        <stp>Bar</stp>
        <stp/>
        <stp>Close</stp>
        <stp>ADC</stp>
        <stp>-25</stp>
        <stp>All</stp>
        <stp/>
        <stp/>
        <stp>TRUE</stp>
        <stp>T</stp>
        <tr r="P27" s="6"/>
      </tp>
      <tp>
        <v>4250.3500000000004</v>
        <stp/>
        <stp>StudyData</stp>
        <stp>Guppy2.L4^(EP)</stp>
        <stp>Bar</stp>
        <stp/>
        <stp>Close</stp>
        <stp>ADC</stp>
        <stp>-22</stp>
        <stp>All</stp>
        <stp/>
        <stp/>
        <stp>TRUE</stp>
        <stp>T</stp>
        <tr r="Q24" s="6"/>
      </tp>
      <tp>
        <v>4236.21</v>
        <stp/>
        <stp>StudyData</stp>
        <stp>Guppy2.L5^(EP)</stp>
        <stp>Bar</stp>
        <stp/>
        <stp>Close</stp>
        <stp>ADC</stp>
        <stp>-23</stp>
        <stp>All</stp>
        <stp/>
        <stp/>
        <stp>TRUE</stp>
        <stp>T</stp>
        <tr r="R25" s="6"/>
      </tp>
      <tp>
        <v>4225.88</v>
        <stp/>
        <stp>StudyData</stp>
        <stp>Guppy2.L6^(EP)</stp>
        <stp>Bar</stp>
        <stp/>
        <stp>Close</stp>
        <stp>ADC</stp>
        <stp>-20</stp>
        <stp>All</stp>
        <stp/>
        <stp/>
        <stp>TRUE</stp>
        <stp>T</stp>
        <tr r="S22" s="6"/>
      </tp>
      <tp>
        <v>37.3710544232</v>
        <stp/>
        <stp>StudyData</stp>
        <stp>CDM.c1^(EP,CMOperiod:=5,Demaperiod:=1)</stp>
        <stp>Bar</stp>
        <stp/>
        <stp>Close</stp>
        <stp>ADC</stp>
        <stp>-153</stp>
        <stp>All</stp>
        <stp/>
        <stp/>
        <stp>TRUE</stp>
        <stp>T</stp>
        <tr r="H155" s="4"/>
      </tp>
      <tp>
        <v>28.574876229299999</v>
        <stp/>
        <stp>StudyData</stp>
        <stp>CDM.c1^(EP,CMOperiod:=5,Demaperiod:=1)</stp>
        <stp>Bar</stp>
        <stp/>
        <stp>Close</stp>
        <stp>ADC</stp>
        <stp>-253</stp>
        <stp>All</stp>
        <stp/>
        <stp/>
        <stp>TRUE</stp>
        <stp>T</stp>
        <tr r="H255" s="4"/>
      </tp>
      <tp>
        <v>4275.3100000000004</v>
        <stp/>
        <stp>StudyData</stp>
        <stp>Guppy2.L1^(EP)</stp>
        <stp>Bar</stp>
        <stp/>
        <stp>Close</stp>
        <stp>ADC</stp>
        <stp>-26</stp>
        <stp>All</stp>
        <stp/>
        <stp/>
        <stp>TRUE</stp>
        <stp>T</stp>
        <tr r="N28" s="6"/>
      </tp>
      <tp>
        <v>4267.8500000000004</v>
        <stp/>
        <stp>StudyData</stp>
        <stp>Guppy2.L2^(EP)</stp>
        <stp>Bar</stp>
        <stp/>
        <stp>Close</stp>
        <stp>ADC</stp>
        <stp>-25</stp>
        <stp>All</stp>
        <stp/>
        <stp/>
        <stp>TRUE</stp>
        <stp>T</stp>
        <tr r="O27" s="6"/>
      </tp>
      <tp>
        <v>4258.87</v>
        <stp/>
        <stp>StudyData</stp>
        <stp>Guppy2.L3^(EP)</stp>
        <stp>Bar</stp>
        <stp/>
        <stp>Close</stp>
        <stp>ADC</stp>
        <stp>-24</stp>
        <stp>All</stp>
        <stp/>
        <stp/>
        <stp>TRUE</stp>
        <stp>T</stp>
        <tr r="P26" s="6"/>
      </tp>
      <tp>
        <v>4247.3900000000003</v>
        <stp/>
        <stp>StudyData</stp>
        <stp>Guppy2.L4^(EP)</stp>
        <stp>Bar</stp>
        <stp/>
        <stp>Close</stp>
        <stp>ADC</stp>
        <stp>-23</stp>
        <stp>All</stp>
        <stp/>
        <stp/>
        <stp>TRUE</stp>
        <stp>T</stp>
        <tr r="Q25" s="6"/>
      </tp>
      <tp>
        <v>4239.32</v>
        <stp/>
        <stp>StudyData</stp>
        <stp>Guppy2.L5^(EP)</stp>
        <stp>Bar</stp>
        <stp/>
        <stp>Close</stp>
        <stp>ADC</stp>
        <stp>-22</stp>
        <stp>All</stp>
        <stp/>
        <stp/>
        <stp>TRUE</stp>
        <stp>T</stp>
        <tr r="R24" s="6"/>
      </tp>
      <tp>
        <v>4221.3500000000004</v>
        <stp/>
        <stp>StudyData</stp>
        <stp>Guppy2.L6^(EP)</stp>
        <stp>Bar</stp>
        <stp/>
        <stp>Close</stp>
        <stp>ADC</stp>
        <stp>-21</stp>
        <stp>All</stp>
        <stp/>
        <stp/>
        <stp>TRUE</stp>
        <stp>T</stp>
        <tr r="S23" s="6"/>
      </tp>
      <tp>
        <v>38.6250144758</v>
        <stp/>
        <stp>StudyData</stp>
        <stp>CDM.c1^(EP,CMOperiod:=5,Demaperiod:=1)</stp>
        <stp>Bar</stp>
        <stp/>
        <stp>Close</stp>
        <stp>ADC</stp>
        <stp>-152</stp>
        <stp>All</stp>
        <stp/>
        <stp/>
        <stp>TRUE</stp>
        <stp>T</stp>
        <tr r="H154" s="4"/>
      </tp>
      <tp>
        <v>39.8993117893</v>
        <stp/>
        <stp>StudyData</stp>
        <stp>CDM.c1^(EP,CMOperiod:=5,Demaperiod:=1)</stp>
        <stp>Bar</stp>
        <stp/>
        <stp>Close</stp>
        <stp>ADC</stp>
        <stp>-252</stp>
        <stp>All</stp>
        <stp/>
        <stp/>
        <stp>TRUE</stp>
        <stp>T</stp>
        <tr r="H254" s="4"/>
      </tp>
      <tp>
        <v>4280.25</v>
        <stp/>
        <stp>StudyData</stp>
        <stp>Guppy2.L1^(EP)</stp>
        <stp>Bar</stp>
        <stp/>
        <stp>Close</stp>
        <stp>ADC</stp>
        <stp>-25</stp>
        <stp>All</stp>
        <stp/>
        <stp/>
        <stp>TRUE</stp>
        <stp>T</stp>
        <tr r="N27" s="6"/>
      </tp>
      <tp>
        <v>4262.8999999999996</v>
        <stp/>
        <stp>StudyData</stp>
        <stp>Guppy2.L2^(EP)</stp>
        <stp>Bar</stp>
        <stp/>
        <stp>Close</stp>
        <stp>ADC</stp>
        <stp>-26</stp>
        <stp>All</stp>
        <stp/>
        <stp/>
        <stp>TRUE</stp>
        <stp>T</stp>
        <tr r="O28" s="6"/>
      </tp>
      <tp>
        <v>4244.8900000000003</v>
        <stp/>
        <stp>StudyData</stp>
        <stp>Guppy2.L3^(EP)</stp>
        <stp>Bar</stp>
        <stp/>
        <stp>Close</stp>
        <stp>ADC</stp>
        <stp>-27</stp>
        <stp>All</stp>
        <stp/>
        <stp/>
        <stp>TRUE</stp>
        <stp>T</stp>
        <tr r="P29" s="6"/>
      </tp>
      <tp>
        <v>4259.26</v>
        <stp/>
        <stp>StudyData</stp>
        <stp>Guppy2.L4^(EP)</stp>
        <stp>Bar</stp>
        <stp/>
        <stp>Close</stp>
        <stp>ADC</stp>
        <stp>-20</stp>
        <stp>All</stp>
        <stp/>
        <stp/>
        <stp>TRUE</stp>
        <stp>T</stp>
        <tr r="Q22" s="6"/>
      </tp>
      <tp>
        <v>4243.68</v>
        <stp/>
        <stp>StudyData</stp>
        <stp>Guppy2.L5^(EP)</stp>
        <stp>Bar</stp>
        <stp/>
        <stp>Close</stp>
        <stp>ADC</stp>
        <stp>-21</stp>
        <stp>All</stp>
        <stp/>
        <stp/>
        <stp>TRUE</stp>
        <stp>T</stp>
        <tr r="R23" s="6"/>
      </tp>
      <tp>
        <v>4216.97</v>
        <stp/>
        <stp>StudyData</stp>
        <stp>Guppy2.L6^(EP)</stp>
        <stp>Bar</stp>
        <stp/>
        <stp>Close</stp>
        <stp>ADC</stp>
        <stp>-22</stp>
        <stp>All</stp>
        <stp/>
        <stp/>
        <stp>TRUE</stp>
        <stp>T</stp>
        <tr r="S24" s="6"/>
      </tp>
      <tp>
        <v>23.4380292972</v>
        <stp/>
        <stp>StudyData</stp>
        <stp>CDM.c1^(EP,CMOperiod:=5,Demaperiod:=1)</stp>
        <stp>Bar</stp>
        <stp/>
        <stp>Close</stp>
        <stp>ADC</stp>
        <stp>-151</stp>
        <stp>All</stp>
        <stp/>
        <stp/>
        <stp>TRUE</stp>
        <stp>T</stp>
        <tr r="H153" s="4"/>
      </tp>
      <tp>
        <v>52.311579944400002</v>
        <stp/>
        <stp>StudyData</stp>
        <stp>CDM.c1^(EP,CMOperiod:=5,Demaperiod:=1)</stp>
        <stp>Bar</stp>
        <stp/>
        <stp>Close</stp>
        <stp>ADC</stp>
        <stp>-251</stp>
        <stp>All</stp>
        <stp/>
        <stp/>
        <stp>TRUE</stp>
        <stp>T</stp>
        <tr r="H253" s="4"/>
      </tp>
      <tp>
        <v>4282.72</v>
        <stp/>
        <stp>StudyData</stp>
        <stp>Guppy2.L1^(EP)</stp>
        <stp>Bar</stp>
        <stp/>
        <stp>Close</stp>
        <stp>ADC</stp>
        <stp>-24</stp>
        <stp>All</stp>
        <stp/>
        <stp/>
        <stp>TRUE</stp>
        <stp>T</stp>
        <tr r="N26" s="6"/>
      </tp>
      <tp>
        <v>4256.7299999999996</v>
        <stp/>
        <stp>StudyData</stp>
        <stp>Guppy2.L2^(EP)</stp>
        <stp>Bar</stp>
        <stp/>
        <stp>Close</stp>
        <stp>ADC</stp>
        <stp>-27</stp>
        <stp>All</stp>
        <stp/>
        <stp/>
        <stp>TRUE</stp>
        <stp>T</stp>
        <tr r="O29" s="6"/>
      </tp>
      <tp>
        <v>4250.88</v>
        <stp/>
        <stp>StudyData</stp>
        <stp>Guppy2.L3^(EP)</stp>
        <stp>Bar</stp>
        <stp/>
        <stp>Close</stp>
        <stp>ADC</stp>
        <stp>-26</stp>
        <stp>All</stp>
        <stp/>
        <stp/>
        <stp>TRUE</stp>
        <stp>T</stp>
        <tr r="P28" s="6"/>
      </tp>
      <tp>
        <v>4254.7</v>
        <stp/>
        <stp>StudyData</stp>
        <stp>Guppy2.L4^(EP)</stp>
        <stp>Bar</stp>
        <stp/>
        <stp>Close</stp>
        <stp>ADC</stp>
        <stp>-21</stp>
        <stp>All</stp>
        <stp/>
        <stp/>
        <stp>TRUE</stp>
        <stp>T</stp>
        <tr r="Q23" s="6"/>
      </tp>
      <tp>
        <v>4248.22</v>
        <stp/>
        <stp>StudyData</stp>
        <stp>Guppy2.L5^(EP)</stp>
        <stp>Bar</stp>
        <stp/>
        <stp>Close</stp>
        <stp>ADC</stp>
        <stp>-20</stp>
        <stp>All</stp>
        <stp/>
        <stp/>
        <stp>TRUE</stp>
        <stp>T</stp>
        <tr r="R22" s="6"/>
      </tp>
      <tp>
        <v>4213.63</v>
        <stp/>
        <stp>StudyData</stp>
        <stp>Guppy2.L6^(EP)</stp>
        <stp>Bar</stp>
        <stp/>
        <stp>Close</stp>
        <stp>ADC</stp>
        <stp>-23</stp>
        <stp>All</stp>
        <stp/>
        <stp/>
        <stp>TRUE</stp>
        <stp>T</stp>
        <tr r="S25" s="6"/>
      </tp>
      <tp>
        <v>-0.19063063590000001</v>
        <stp/>
        <stp>StudyData</stp>
        <stp>CDM.c1^(EP,CMOperiod:=5,Demaperiod:=1)</stp>
        <stp>Bar</stp>
        <stp/>
        <stp>Close</stp>
        <stp>ADC</stp>
        <stp>-150</stp>
        <stp>All</stp>
        <stp/>
        <stp/>
        <stp>TRUE</stp>
        <stp>T</stp>
        <tr r="H152" s="4"/>
      </tp>
      <tp>
        <v>56.230481425100002</v>
        <stp/>
        <stp>StudyData</stp>
        <stp>CDM.c1^(EP,CMOperiod:=5,Demaperiod:=1)</stp>
        <stp>Bar</stp>
        <stp/>
        <stp>Close</stp>
        <stp>ADC</stp>
        <stp>-250</stp>
        <stp>All</stp>
        <stp/>
        <stp/>
        <stp>TRUE</stp>
        <stp>T</stp>
        <tr r="H252" s="4"/>
      </tp>
      <tp>
        <v>4280.6899999999996</v>
        <stp/>
        <stp>StudyData</stp>
        <stp>Guppy2.L1^(EP)</stp>
        <stp>Bar</stp>
        <stp/>
        <stp>Close</stp>
        <stp>ADC</stp>
        <stp>-23</stp>
        <stp>All</stp>
        <stp/>
        <stp/>
        <stp>TRUE</stp>
        <stp>T</stp>
        <tr r="N25" s="6"/>
      </tp>
      <tp>
        <v>4281.1000000000004</v>
        <stp/>
        <stp>StudyData</stp>
        <stp>Guppy2.L2^(EP)</stp>
        <stp>Bar</stp>
        <stp/>
        <stp>Close</stp>
        <stp>ADC</stp>
        <stp>-20</stp>
        <stp>All</stp>
        <stp/>
        <stp/>
        <stp>TRUE</stp>
        <stp>T</stp>
        <tr r="O22" s="6"/>
      </tp>
      <tp>
        <v>4265.63</v>
        <stp/>
        <stp>StudyData</stp>
        <stp>Guppy2.L3^(EP)</stp>
        <stp>Bar</stp>
        <stp/>
        <stp>Close</stp>
        <stp>ADC</stp>
        <stp>-21</stp>
        <stp>All</stp>
        <stp/>
        <stp/>
        <stp>TRUE</stp>
        <stp>T</stp>
        <tr r="P23" s="6"/>
      </tp>
      <tp>
        <v>4239.0600000000004</v>
        <stp/>
        <stp>StudyData</stp>
        <stp>Guppy2.L4^(EP)</stp>
        <stp>Bar</stp>
        <stp/>
        <stp>Close</stp>
        <stp>ADC</stp>
        <stp>-26</stp>
        <stp>All</stp>
        <stp/>
        <stp/>
        <stp>TRUE</stp>
        <stp>T</stp>
        <tr r="Q28" s="6"/>
      </tp>
      <tp>
        <v>4221.59</v>
        <stp/>
        <stp>StudyData</stp>
        <stp>Guppy2.L5^(EP)</stp>
        <stp>Bar</stp>
        <stp/>
        <stp>Close</stp>
        <stp>ADC</stp>
        <stp>-27</stp>
        <stp>All</stp>
        <stp/>
        <stp/>
        <stp>TRUE</stp>
        <stp>T</stp>
        <tr r="R29" s="6"/>
      </tp>
      <tp>
        <v>4212.3599999999997</v>
        <stp/>
        <stp>StudyData</stp>
        <stp>Guppy2.L6^(EP)</stp>
        <stp>Bar</stp>
        <stp/>
        <stp>Close</stp>
        <stp>ADC</stp>
        <stp>-24</stp>
        <stp>All</stp>
        <stp/>
        <stp/>
        <stp>TRUE</stp>
        <stp>T</stp>
        <tr r="S26" s="6"/>
      </tp>
      <tp>
        <v>19.461645392600001</v>
        <stp/>
        <stp>StudyData</stp>
        <stp>CDM.c1^(EP,CMOperiod:=5,Demaperiod:=1)</stp>
        <stp>Bar</stp>
        <stp/>
        <stp>Close</stp>
        <stp>ADC</stp>
        <stp>-157</stp>
        <stp>All</stp>
        <stp/>
        <stp/>
        <stp>TRUE</stp>
        <stp>T</stp>
        <tr r="H159" s="4"/>
      </tp>
      <tp>
        <v>50.992542637100001</v>
        <stp/>
        <stp>StudyData</stp>
        <stp>CDM.c1^(EP,CMOperiod:=5,Demaperiod:=1)</stp>
        <stp>Bar</stp>
        <stp/>
        <stp>Close</stp>
        <stp>ADC</stp>
        <stp>-257</stp>
        <stp>All</stp>
        <stp/>
        <stp/>
        <stp>TRUE</stp>
        <stp>T</stp>
        <tr r="H259" s="4"/>
      </tp>
      <tp>
        <v>4282.9399999999996</v>
        <stp/>
        <stp>StudyData</stp>
        <stp>Guppy2.L1^(EP)</stp>
        <stp>Bar</stp>
        <stp/>
        <stp>Close</stp>
        <stp>ADC</stp>
        <stp>-22</stp>
        <stp>All</stp>
        <stp/>
        <stp/>
        <stp>TRUE</stp>
        <stp>T</stp>
        <tr r="N24" s="6"/>
      </tp>
      <tp>
        <v>4276.49</v>
        <stp/>
        <stp>StudyData</stp>
        <stp>Guppy2.L2^(EP)</stp>
        <stp>Bar</stp>
        <stp/>
        <stp>Close</stp>
        <stp>ADC</stp>
        <stp>-21</stp>
        <stp>All</stp>
        <stp/>
        <stp/>
        <stp>TRUE</stp>
        <stp>T</stp>
        <tr r="O23" s="6"/>
      </tp>
      <tp>
        <v>4270.21</v>
        <stp/>
        <stp>StudyData</stp>
        <stp>Guppy2.L3^(EP)</stp>
        <stp>Bar</stp>
        <stp/>
        <stp>Close</stp>
        <stp>ADC</stp>
        <stp>-20</stp>
        <stp>All</stp>
        <stp/>
        <stp/>
        <stp>TRUE</stp>
        <stp>T</stp>
        <tr r="P22" s="6"/>
      </tp>
      <tp>
        <v>4233.21</v>
        <stp/>
        <stp>StudyData</stp>
        <stp>Guppy2.L4^(EP)</stp>
        <stp>Bar</stp>
        <stp/>
        <stp>Close</stp>
        <stp>ADC</stp>
        <stp>-27</stp>
        <stp>All</stp>
        <stp/>
        <stp/>
        <stp>TRUE</stp>
        <stp>T</stp>
        <tr r="Q29" s="6"/>
      </tp>
      <tp>
        <v>4227.33</v>
        <stp/>
        <stp>StudyData</stp>
        <stp>Guppy2.L5^(EP)</stp>
        <stp>Bar</stp>
        <stp/>
        <stp>Close</stp>
        <stp>ADC</stp>
        <stp>-26</stp>
        <stp>All</stp>
        <stp/>
        <stp/>
        <stp>TRUE</stp>
        <stp>T</stp>
        <tr r="R28" s="6"/>
      </tp>
      <tp>
        <v>4208.76</v>
        <stp/>
        <stp>StudyData</stp>
        <stp>Guppy2.L6^(EP)</stp>
        <stp>Bar</stp>
        <stp/>
        <stp>Close</stp>
        <stp>ADC</stp>
        <stp>-25</stp>
        <stp>All</stp>
        <stp/>
        <stp/>
        <stp>TRUE</stp>
        <stp>T</stp>
        <tr r="S27" s="6"/>
      </tp>
      <tp>
        <v>36.648645241099999</v>
        <stp/>
        <stp>StudyData</stp>
        <stp>CDM.c1^(EP,CMOperiod:=5,Demaperiod:=1)</stp>
        <stp>Bar</stp>
        <stp/>
        <stp>Close</stp>
        <stp>ADC</stp>
        <stp>-156</stp>
        <stp>All</stp>
        <stp/>
        <stp/>
        <stp>TRUE</stp>
        <stp>T</stp>
        <tr r="H158" s="4"/>
      </tp>
      <tp>
        <v>42.449380120900003</v>
        <stp/>
        <stp>StudyData</stp>
        <stp>CDM.c1^(EP,CMOperiod:=5,Demaperiod:=1)</stp>
        <stp>Bar</stp>
        <stp/>
        <stp>Close</stp>
        <stp>ADC</stp>
        <stp>-256</stp>
        <stp>All</stp>
        <stp/>
        <stp/>
        <stp>TRUE</stp>
        <stp>T</stp>
        <tr r="H258" s="4"/>
      </tp>
      <tp>
        <v>4287.3</v>
        <stp/>
        <stp>StudyData</stp>
        <stp>Guppy2.L1^(EP)</stp>
        <stp>Bar</stp>
        <stp/>
        <stp>Close</stp>
        <stp>ADC</stp>
        <stp>-21</stp>
        <stp>All</stp>
        <stp/>
        <stp/>
        <stp>TRUE</stp>
        <stp>T</stp>
        <tr r="N23" s="6"/>
      </tp>
      <tp>
        <v>4272.13</v>
        <stp/>
        <stp>StudyData</stp>
        <stp>Guppy2.L2^(EP)</stp>
        <stp>Bar</stp>
        <stp/>
        <stp>Close</stp>
        <stp>ADC</stp>
        <stp>-22</stp>
        <stp>All</stp>
        <stp/>
        <stp/>
        <stp>TRUE</stp>
        <stp>T</stp>
        <tr r="O24" s="6"/>
      </tp>
      <tp>
        <v>4258.5</v>
        <stp/>
        <stp>StudyData</stp>
        <stp>Guppy2.L3^(EP)</stp>
        <stp>Bar</stp>
        <stp/>
        <stp>Close</stp>
        <stp>ADC</stp>
        <stp>-23</stp>
        <stp>All</stp>
        <stp/>
        <stp/>
        <stp>TRUE</stp>
        <stp>T</stp>
        <tr r="P25" s="6"/>
      </tp>
      <tp>
        <v>4247.21</v>
        <stp/>
        <stp>StudyData</stp>
        <stp>Guppy2.L4^(EP)</stp>
        <stp>Bar</stp>
        <stp/>
        <stp>Close</stp>
        <stp>ADC</stp>
        <stp>-24</stp>
        <stp>All</stp>
        <stp/>
        <stp/>
        <stp>TRUE</stp>
        <stp>T</stp>
        <tr r="Q26" s="6"/>
      </tp>
      <tp>
        <v>4232.22</v>
        <stp/>
        <stp>StudyData</stp>
        <stp>Guppy2.L5^(EP)</stp>
        <stp>Bar</stp>
        <stp/>
        <stp>Close</stp>
        <stp>ADC</stp>
        <stp>-25</stp>
        <stp>All</stp>
        <stp/>
        <stp/>
        <stp>TRUE</stp>
        <stp>T</stp>
        <tr r="R27" s="6"/>
      </tp>
      <tp>
        <v>4203.8999999999996</v>
        <stp/>
        <stp>StudyData</stp>
        <stp>Guppy2.L6^(EP)</stp>
        <stp>Bar</stp>
        <stp/>
        <stp>Close</stp>
        <stp>ADC</stp>
        <stp>-26</stp>
        <stp>All</stp>
        <stp/>
        <stp/>
        <stp>TRUE</stp>
        <stp>T</stp>
        <tr r="S28" s="6"/>
      </tp>
      <tp>
        <v>41.988447456800003</v>
        <stp/>
        <stp>StudyData</stp>
        <stp>CDM.c1^(EP,CMOperiod:=5,Demaperiod:=1)</stp>
        <stp>Bar</stp>
        <stp/>
        <stp>Close</stp>
        <stp>ADC</stp>
        <stp>-155</stp>
        <stp>All</stp>
        <stp/>
        <stp/>
        <stp>TRUE</stp>
        <stp>T</stp>
        <tr r="H157" s="4"/>
      </tp>
      <tp>
        <v>41.167744200500003</v>
        <stp/>
        <stp>StudyData</stp>
        <stp>CDM.c1^(EP,CMOperiod:=5,Demaperiod:=1)</stp>
        <stp>Bar</stp>
        <stp/>
        <stp>Close</stp>
        <stp>ADC</stp>
        <stp>-255</stp>
        <stp>All</stp>
        <stp/>
        <stp/>
        <stp>TRUE</stp>
        <stp>T</stp>
        <tr r="H257" s="4"/>
      </tp>
      <tp>
        <v>4291.95</v>
        <stp/>
        <stp>StudyData</stp>
        <stp>Guppy2.L1^(EP)</stp>
        <stp>Bar</stp>
        <stp/>
        <stp>Close</stp>
        <stp>ADC</stp>
        <stp>-20</stp>
        <stp>All</stp>
        <stp/>
        <stp/>
        <stp>TRUE</stp>
        <stp>T</stp>
        <tr r="N22" s="6"/>
      </tp>
      <tp>
        <v>4269.58</v>
        <stp/>
        <stp>StudyData</stp>
        <stp>Guppy2.L2^(EP)</stp>
        <stp>Bar</stp>
        <stp/>
        <stp>Close</stp>
        <stp>ADC</stp>
        <stp>-23</stp>
        <stp>All</stp>
        <stp/>
        <stp/>
        <stp>TRUE</stp>
        <stp>T</stp>
        <tr r="O25" s="6"/>
      </tp>
      <tp>
        <v>4261.28</v>
        <stp/>
        <stp>StudyData</stp>
        <stp>Guppy2.L3^(EP)</stp>
        <stp>Bar</stp>
        <stp/>
        <stp>Close</stp>
        <stp>ADC</stp>
        <stp>-22</stp>
        <stp>All</stp>
        <stp/>
        <stp/>
        <stp>TRUE</stp>
        <stp>T</stp>
        <tr r="P24" s="6"/>
      </tp>
      <tp>
        <v>4243.97</v>
        <stp/>
        <stp>StudyData</stp>
        <stp>Guppy2.L4^(EP)</stp>
        <stp>Bar</stp>
        <stp/>
        <stp>Close</stp>
        <stp>ADC</stp>
        <stp>-25</stp>
        <stp>All</stp>
        <stp/>
        <stp/>
        <stp>TRUE</stp>
        <stp>T</stp>
        <tr r="Q27" s="6"/>
      </tp>
      <tp>
        <v>4235.6000000000004</v>
        <stp/>
        <stp>StudyData</stp>
        <stp>Guppy2.L5^(EP)</stp>
        <stp>Bar</stp>
        <stp/>
        <stp>Close</stp>
        <stp>ADC</stp>
        <stp>-24</stp>
        <stp>All</stp>
        <stp/>
        <stp/>
        <stp>TRUE</stp>
        <stp>T</stp>
        <tr r="R26" s="6"/>
      </tp>
      <tp>
        <v>4198.3500000000004</v>
        <stp/>
        <stp>StudyData</stp>
        <stp>Guppy2.L6^(EP)</stp>
        <stp>Bar</stp>
        <stp/>
        <stp>Close</stp>
        <stp>ADC</stp>
        <stp>-27</stp>
        <stp>All</stp>
        <stp/>
        <stp/>
        <stp>TRUE</stp>
        <stp>T</stp>
        <tr r="S29" s="6"/>
      </tp>
      <tp>
        <v>43.187740667600004</v>
        <stp/>
        <stp>StudyData</stp>
        <stp>CDM.c1^(EP,CMOperiod:=5,Demaperiod:=1)</stp>
        <stp>Bar</stp>
        <stp/>
        <stp>Close</stp>
        <stp>ADC</stp>
        <stp>-154</stp>
        <stp>All</stp>
        <stp/>
        <stp/>
        <stp>TRUE</stp>
        <stp>T</stp>
        <tr r="H156" s="4"/>
      </tp>
      <tp>
        <v>46.073638033199998</v>
        <stp/>
        <stp>StudyData</stp>
        <stp>CDM.c1^(EP,CMOperiod:=5,Demaperiod:=1)</stp>
        <stp>Bar</stp>
        <stp/>
        <stp>Close</stp>
        <stp>ADC</stp>
        <stp>-254</stp>
        <stp>All</stp>
        <stp/>
        <stp/>
        <stp>TRUE</stp>
        <stp>T</stp>
        <tr r="H256" s="4"/>
      </tp>
      <tp>
        <v>49.958582776199997</v>
        <stp/>
        <stp>StudyData</stp>
        <stp>CDM.c1^(EP,CMOperiod:=5,Demaperiod:=1)</stp>
        <stp>Bar</stp>
        <stp/>
        <stp>Close</stp>
        <stp>ADC</stp>
        <stp>-98</stp>
        <stp>All</stp>
        <stp/>
        <stp/>
        <stp>TRUE</stp>
        <stp>T</stp>
        <tr r="H100" s="4"/>
      </tp>
      <tp>
        <v>30.436700744100001</v>
        <stp/>
        <stp>StudyData</stp>
        <stp>CDM.c1^(EP,CMOperiod:=5,Demaperiod:=1)</stp>
        <stp>Bar</stp>
        <stp/>
        <stp>Close</stp>
        <stp>ADC</stp>
        <stp>-99</stp>
        <stp>All</stp>
        <stp/>
        <stp/>
        <stp>TRUE</stp>
        <stp>T</stp>
        <tr r="H101" s="4"/>
      </tp>
      <tp>
        <v>62.596388695599998</v>
        <stp/>
        <stp>StudyData</stp>
        <stp>CDM.c1^(EP,CMOperiod:=5,Demaperiod:=1)</stp>
        <stp>Bar</stp>
        <stp/>
        <stp>Close</stp>
        <stp>ADC</stp>
        <stp>-92</stp>
        <stp>All</stp>
        <stp/>
        <stp/>
        <stp>TRUE</stp>
        <stp>T</stp>
        <tr r="H94" s="4"/>
      </tp>
      <tp>
        <v>63.669486077199998</v>
        <stp/>
        <stp>StudyData</stp>
        <stp>CDM.c1^(EP,CMOperiod:=5,Demaperiod:=1)</stp>
        <stp>Bar</stp>
        <stp/>
        <stp>Close</stp>
        <stp>ADC</stp>
        <stp>-93</stp>
        <stp>All</stp>
        <stp/>
        <stp/>
        <stp>TRUE</stp>
        <stp>T</stp>
        <tr r="H95" s="4"/>
      </tp>
      <tp>
        <v>67.5435271857</v>
        <stp/>
        <stp>StudyData</stp>
        <stp>CDM.c1^(EP,CMOperiod:=5,Demaperiod:=1)</stp>
        <stp>Bar</stp>
        <stp/>
        <stp>Close</stp>
        <stp>ADC</stp>
        <stp>-90</stp>
        <stp>All</stp>
        <stp/>
        <stp/>
        <stp>TRUE</stp>
        <stp>T</stp>
        <tr r="H92" s="4"/>
      </tp>
      <tp>
        <v>61.776395621600003</v>
        <stp/>
        <stp>StudyData</stp>
        <stp>CDM.c1^(EP,CMOperiod:=5,Demaperiod:=1)</stp>
        <stp>Bar</stp>
        <stp/>
        <stp>Close</stp>
        <stp>ADC</stp>
        <stp>-91</stp>
        <stp>All</stp>
        <stp/>
        <stp/>
        <stp>TRUE</stp>
        <stp>T</stp>
        <tr r="H93" s="4"/>
      </tp>
      <tp>
        <v>59.319579844300002</v>
        <stp/>
        <stp>StudyData</stp>
        <stp>CDM.c1^(EP,CMOperiod:=5,Demaperiod:=1)</stp>
        <stp>Bar</stp>
        <stp/>
        <stp>Close</stp>
        <stp>ADC</stp>
        <stp>-96</stp>
        <stp>All</stp>
        <stp/>
        <stp/>
        <stp>TRUE</stp>
        <stp>T</stp>
        <tr r="H98" s="4"/>
      </tp>
      <tp>
        <v>44.486581768800001</v>
        <stp/>
        <stp>StudyData</stp>
        <stp>CDM.c1^(EP,CMOperiod:=5,Demaperiod:=1)</stp>
        <stp>Bar</stp>
        <stp/>
        <stp>Close</stp>
        <stp>ADC</stp>
        <stp>-97</stp>
        <stp>All</stp>
        <stp/>
        <stp/>
        <stp>TRUE</stp>
        <stp>T</stp>
        <tr r="H99" s="4"/>
      </tp>
      <tp>
        <v>67.217816883400005</v>
        <stp/>
        <stp>StudyData</stp>
        <stp>CDM.c1^(EP,CMOperiod:=5,Demaperiod:=1)</stp>
        <stp>Bar</stp>
        <stp/>
        <stp>Close</stp>
        <stp>ADC</stp>
        <stp>-94</stp>
        <stp>All</stp>
        <stp/>
        <stp/>
        <stp>TRUE</stp>
        <stp>T</stp>
        <tr r="H96" s="4"/>
      </tp>
      <tp>
        <v>65.139848857000004</v>
        <stp/>
        <stp>StudyData</stp>
        <stp>CDM.c1^(EP,CMOperiod:=5,Demaperiod:=1)</stp>
        <stp>Bar</stp>
        <stp/>
        <stp>Close</stp>
        <stp>ADC</stp>
        <stp>-95</stp>
        <stp>All</stp>
        <stp/>
        <stp/>
        <stp>TRUE</stp>
        <stp>T</stp>
        <tr r="H97" s="4"/>
      </tp>
      <tp>
        <v>4063.5</v>
        <stp/>
        <stp>StudyData</stp>
        <stp>Guppy2.L6^(EP)</stp>
        <stp>Bar</stp>
        <stp/>
        <stp>Close</stp>
        <stp>ADC</stp>
        <stp>-58</stp>
        <stp>All</stp>
        <stp/>
        <stp/>
        <stp>TRUE</stp>
        <stp>T</stp>
        <tr r="S60" s="6"/>
      </tp>
      <tp>
        <v>2.3025799999999999E-2</v>
        <stp/>
        <stp>StudyData</stp>
        <stp>RVI.V2^(EP)</stp>
        <stp>Bar</stp>
        <stp/>
        <stp>Close</stp>
        <stp>ADC</stp>
        <stp>-190</stp>
        <stp>All</stp>
        <stp/>
        <stp/>
        <stp>TRUE</stp>
        <stp>T</stp>
        <tr r="I192" s="9"/>
      </tp>
      <tp>
        <v>-0.32837</v>
        <stp/>
        <stp>StudyData</stp>
        <stp>RVI.V2^(EP)</stp>
        <stp>Bar</stp>
        <stp/>
        <stp>Close</stp>
        <stp>ADC</stp>
        <stp>-290</stp>
        <stp>All</stp>
        <stp/>
        <stp/>
        <stp>TRUE</stp>
        <stp>T</stp>
        <tr r="I292" s="9"/>
      </tp>
      <tp>
        <v>4059.22</v>
        <stp/>
        <stp>StudyData</stp>
        <stp>Guppy2.L6^(EP)</stp>
        <stp>Bar</stp>
        <stp/>
        <stp>Close</stp>
        <stp>ADC</stp>
        <stp>-59</stp>
        <stp>All</stp>
        <stp/>
        <stp/>
        <stp>TRUE</stp>
        <stp>T</stp>
        <tr r="S61" s="6"/>
      </tp>
      <tp>
        <v>0.45588800000000002</v>
        <stp/>
        <stp>StudyData</stp>
        <stp>RVI.V2^(EP)</stp>
        <stp>Bar</stp>
        <stp/>
        <stp>Close</stp>
        <stp>ADC</stp>
        <stp>-191</stp>
        <stp>All</stp>
        <stp/>
        <stp/>
        <stp>TRUE</stp>
        <stp>T</stp>
        <tr r="I193" s="9"/>
      </tp>
      <tp>
        <v>6.11371E-2</v>
        <stp/>
        <stp>StudyData</stp>
        <stp>RVI.V2^(EP)</stp>
        <stp>Bar</stp>
        <stp/>
        <stp>Close</stp>
        <stp>ADC</stp>
        <stp>-291</stp>
        <stp>All</stp>
        <stp/>
        <stp/>
        <stp>TRUE</stp>
        <stp>T</stp>
        <tr r="I293" s="9"/>
      </tp>
      <tp>
        <v>4099.67</v>
        <stp/>
        <stp>StudyData</stp>
        <stp>Guppy2.L4^(EP)</stp>
        <stp>Bar</stp>
        <stp/>
        <stp>Close</stp>
        <stp>ADC</stp>
        <stp>-58</stp>
        <stp>All</stp>
        <stp/>
        <stp/>
        <stp>TRUE</stp>
        <stp>T</stp>
        <tr r="Q60" s="6"/>
      </tp>
      <tp>
        <v>4083.64</v>
        <stp/>
        <stp>StudyData</stp>
        <stp>Guppy2.L5^(EP)</stp>
        <stp>Bar</stp>
        <stp/>
        <stp>Close</stp>
        <stp>ADC</stp>
        <stp>-59</stp>
        <stp>All</stp>
        <stp/>
        <stp/>
        <stp>TRUE</stp>
        <stp>T</stp>
        <tr r="R61" s="6"/>
      </tp>
      <tp>
        <v>0.198904</v>
        <stp/>
        <stp>StudyData</stp>
        <stp>RVI.V2^(EP)</stp>
        <stp>Bar</stp>
        <stp/>
        <stp>Close</stp>
        <stp>ADC</stp>
        <stp>-192</stp>
        <stp>All</stp>
        <stp/>
        <stp/>
        <stp>TRUE</stp>
        <stp>T</stp>
        <tr r="I194" s="9"/>
      </tp>
      <tp>
        <v>-0.199874</v>
        <stp/>
        <stp>StudyData</stp>
        <stp>RVI.V2^(EP)</stp>
        <stp>Bar</stp>
        <stp/>
        <stp>Close</stp>
        <stp>ADC</stp>
        <stp>-292</stp>
        <stp>All</stp>
        <stp/>
        <stp/>
        <stp>TRUE</stp>
        <stp>T</stp>
        <tr r="I294" s="9"/>
      </tp>
      <tp>
        <v>48.416561736299997</v>
        <stp/>
        <stp>StudyData</stp>
        <stp>CDM.c1^(EP,CMOperiod:=5,Demaperiod:=1)</stp>
        <stp>Bar</stp>
        <stp/>
        <stp>Close</stp>
        <stp>ADC</stp>
        <stp>-129</stp>
        <stp>All</stp>
        <stp/>
        <stp/>
        <stp>TRUE</stp>
        <stp>T</stp>
        <tr r="H131" s="4"/>
      </tp>
      <tp>
        <v>-42.039974134200001</v>
        <stp/>
        <stp>StudyData</stp>
        <stp>CDM.c1^(EP,CMOperiod:=5,Demaperiod:=1)</stp>
        <stp>Bar</stp>
        <stp/>
        <stp>Close</stp>
        <stp>ADC</stp>
        <stp>-229</stp>
        <stp>All</stp>
        <stp/>
        <stp/>
        <stp>TRUE</stp>
        <stp>T</stp>
        <tr r="H231" s="4"/>
      </tp>
      <tp>
        <v>4095.58</v>
        <stp/>
        <stp>StudyData</stp>
        <stp>Guppy2.L4^(EP)</stp>
        <stp>Bar</stp>
        <stp/>
        <stp>Close</stp>
        <stp>ADC</stp>
        <stp>-59</stp>
        <stp>All</stp>
        <stp/>
        <stp/>
        <stp>TRUE</stp>
        <stp>T</stp>
        <tr r="Q61" s="6"/>
      </tp>
      <tp>
        <v>4087.8</v>
        <stp/>
        <stp>StudyData</stp>
        <stp>Guppy2.L5^(EP)</stp>
        <stp>Bar</stp>
        <stp/>
        <stp>Close</stp>
        <stp>ADC</stp>
        <stp>-58</stp>
        <stp>All</stp>
        <stp/>
        <stp/>
        <stp>TRUE</stp>
        <stp>T</stp>
        <tr r="R60" s="6"/>
      </tp>
      <tp>
        <v>-0.220247</v>
        <stp/>
        <stp>StudyData</stp>
        <stp>RVI.V2^(EP)</stp>
        <stp>Bar</stp>
        <stp/>
        <stp>Close</stp>
        <stp>ADC</stp>
        <stp>-193</stp>
        <stp>All</stp>
        <stp/>
        <stp/>
        <stp>TRUE</stp>
        <stp>T</stp>
        <tr r="I195" s="9"/>
      </tp>
      <tp>
        <v>0.19105800000000001</v>
        <stp/>
        <stp>StudyData</stp>
        <stp>RVI.V2^(EP)</stp>
        <stp>Bar</stp>
        <stp/>
        <stp>Close</stp>
        <stp>ADC</stp>
        <stp>-293</stp>
        <stp>All</stp>
        <stp/>
        <stp/>
        <stp>TRUE</stp>
        <stp>T</stp>
        <tr r="I295" s="9"/>
      </tp>
      <tp>
        <v>23.426076058100001</v>
        <stp/>
        <stp>StudyData</stp>
        <stp>CDM.c1^(EP,CMOperiod:=5,Demaperiod:=1)</stp>
        <stp>Bar</stp>
        <stp/>
        <stp>Close</stp>
        <stp>ADC</stp>
        <stp>-128</stp>
        <stp>All</stp>
        <stp/>
        <stp/>
        <stp>TRUE</stp>
        <stp>T</stp>
        <tr r="H130" s="4"/>
      </tp>
      <tp>
        <v>-36.621527007200001</v>
        <stp/>
        <stp>StudyData</stp>
        <stp>CDM.c1^(EP,CMOperiod:=5,Demaperiod:=1)</stp>
        <stp>Bar</stp>
        <stp/>
        <stp>Close</stp>
        <stp>ADC</stp>
        <stp>-228</stp>
        <stp>All</stp>
        <stp/>
        <stp/>
        <stp>TRUE</stp>
        <stp>T</stp>
        <tr r="H230" s="4"/>
      </tp>
      <tp>
        <v>4122.3100000000004</v>
        <stp/>
        <stp>StudyData</stp>
        <stp>Guppy2.L2^(EP)</stp>
        <stp>Bar</stp>
        <stp/>
        <stp>Close</stp>
        <stp>ADC</stp>
        <stp>-58</stp>
        <stp>All</stp>
        <stp/>
        <stp/>
        <stp>TRUE</stp>
        <stp>T</stp>
        <tr r="O60" s="6"/>
      </tp>
      <tp>
        <v>4107.21</v>
        <stp/>
        <stp>StudyData</stp>
        <stp>Guppy2.L3^(EP)</stp>
        <stp>Bar</stp>
        <stp/>
        <stp>Close</stp>
        <stp>ADC</stp>
        <stp>-59</stp>
        <stp>All</stp>
        <stp/>
        <stp/>
        <stp>TRUE</stp>
        <stp>T</stp>
        <tr r="P61" s="6"/>
      </tp>
      <tp>
        <v>0.24243200000000001</v>
        <stp/>
        <stp>StudyData</stp>
        <stp>RVI.V2^(EP)</stp>
        <stp>Bar</stp>
        <stp/>
        <stp>Close</stp>
        <stp>ADC</stp>
        <stp>-194</stp>
        <stp>All</stp>
        <stp/>
        <stp/>
        <stp>TRUE</stp>
        <stp>T</stp>
        <tr r="I196" s="9"/>
      </tp>
      <tp>
        <v>0.303398</v>
        <stp/>
        <stp>StudyData</stp>
        <stp>RVI.V2^(EP)</stp>
        <stp>Bar</stp>
        <stp/>
        <stp>Close</stp>
        <stp>ADC</stp>
        <stp>-294</stp>
        <stp>All</stp>
        <stp/>
        <stp/>
        <stp>TRUE</stp>
        <stp>T</stp>
        <tr r="I296" s="9"/>
      </tp>
      <tp>
        <v>4118.34</v>
        <stp/>
        <stp>StudyData</stp>
        <stp>Guppy2.L2^(EP)</stp>
        <stp>Bar</stp>
        <stp/>
        <stp>Close</stp>
        <stp>ADC</stp>
        <stp>-59</stp>
        <stp>All</stp>
        <stp/>
        <stp/>
        <stp>TRUE</stp>
        <stp>T</stp>
        <tr r="O61" s="6"/>
      </tp>
      <tp>
        <v>4111.2299999999996</v>
        <stp/>
        <stp>StudyData</stp>
        <stp>Guppy2.L3^(EP)</stp>
        <stp>Bar</stp>
        <stp/>
        <stp>Close</stp>
        <stp>ADC</stp>
        <stp>-58</stp>
        <stp>All</stp>
        <stp/>
        <stp/>
        <stp>TRUE</stp>
        <stp>T</stp>
        <tr r="P60" s="6"/>
      </tp>
      <tp>
        <v>9.4549999999999999E-3</v>
        <stp/>
        <stp>StudyData</stp>
        <stp>RVI.V2^(EP)</stp>
        <stp>Bar</stp>
        <stp/>
        <stp>Close</stp>
        <stp>ADC</stp>
        <stp>-195</stp>
        <stp>All</stp>
        <stp/>
        <stp/>
        <stp>TRUE</stp>
        <stp>T</stp>
        <tr r="I197" s="9"/>
      </tp>
      <tp>
        <v>-0.20354900000000001</v>
        <stp/>
        <stp>StudyData</stp>
        <stp>RVI.V2^(EP)</stp>
        <stp>Bar</stp>
        <stp/>
        <stp>Close</stp>
        <stp>ADC</stp>
        <stp>-295</stp>
        <stp>All</stp>
        <stp/>
        <stp/>
        <stp>TRUE</stp>
        <stp>T</stp>
        <tr r="I297" s="9"/>
      </tp>
      <tp>
        <v>4128.71</v>
        <stp/>
        <stp>StudyData</stp>
        <stp>Guppy2.L1^(EP)</stp>
        <stp>Bar</stp>
        <stp/>
        <stp>Close</stp>
        <stp>ADC</stp>
        <stp>-59</stp>
        <stp>All</stp>
        <stp/>
        <stp/>
        <stp>TRUE</stp>
        <stp>T</stp>
        <tr r="N61" s="6"/>
      </tp>
      <tp>
        <v>0.17002100000000001</v>
        <stp/>
        <stp>StudyData</stp>
        <stp>RVI.V2^(EP)</stp>
        <stp>Bar</stp>
        <stp/>
        <stp>Close</stp>
        <stp>ADC</stp>
        <stp>-196</stp>
        <stp>All</stp>
        <stp/>
        <stp/>
        <stp>TRUE</stp>
        <stp>T</stp>
        <tr r="I198" s="9"/>
      </tp>
      <tp>
        <v>1.6197300000000001E-2</v>
        <stp/>
        <stp>StudyData</stp>
        <stp>RVI.V2^(EP)</stp>
        <stp>Bar</stp>
        <stp/>
        <stp>Close</stp>
        <stp>ADC</stp>
        <stp>-296</stp>
        <stp>All</stp>
        <stp/>
        <stp/>
        <stp>TRUE</stp>
        <stp>T</stp>
        <tr r="I298" s="9"/>
      </tp>
      <tp>
        <v>4132.6499999999996</v>
        <stp/>
        <stp>StudyData</stp>
        <stp>Guppy2.L1^(EP)</stp>
        <stp>Bar</stp>
        <stp/>
        <stp>Close</stp>
        <stp>ADC</stp>
        <stp>-58</stp>
        <stp>All</stp>
        <stp/>
        <stp/>
        <stp>TRUE</stp>
        <stp>T</stp>
        <tr r="N60" s="6"/>
      </tp>
      <tp>
        <v>0.198827</v>
        <stp/>
        <stp>StudyData</stp>
        <stp>RVI.V2^(EP)</stp>
        <stp>Bar</stp>
        <stp/>
        <stp>Close</stp>
        <stp>ADC</stp>
        <stp>-197</stp>
        <stp>All</stp>
        <stp/>
        <stp/>
        <stp>TRUE</stp>
        <stp>T</stp>
        <tr r="I199" s="9"/>
      </tp>
      <tp>
        <v>0.14050299999999999</v>
        <stp/>
        <stp>StudyData</stp>
        <stp>RVI.V2^(EP)</stp>
        <stp>Bar</stp>
        <stp/>
        <stp>Close</stp>
        <stp>ADC</stp>
        <stp>-297</stp>
        <stp>All</stp>
        <stp/>
        <stp/>
        <stp>TRUE</stp>
        <stp>T</stp>
        <tr r="I299" s="9"/>
      </tp>
      <tp>
        <v>4136.5600000000004</v>
        <stp/>
        <stp>StudyData</stp>
        <stp>Guppy2.L1^(EP)</stp>
        <stp>Bar</stp>
        <stp/>
        <stp>Close</stp>
        <stp>ADC</stp>
        <stp>-57</stp>
        <stp>All</stp>
        <stp/>
        <stp/>
        <stp>TRUE</stp>
        <stp>T</stp>
        <tr r="N59" s="6"/>
      </tp>
      <tp>
        <v>4136.18</v>
        <stp/>
        <stp>StudyData</stp>
        <stp>Guppy2.L2^(EP)</stp>
        <stp>Bar</stp>
        <stp/>
        <stp>Close</stp>
        <stp>ADC</stp>
        <stp>-54</stp>
        <stp>All</stp>
        <stp/>
        <stp/>
        <stp>TRUE</stp>
        <stp>T</stp>
        <tr r="O56" s="6"/>
      </tp>
      <tp>
        <v>4122.66</v>
        <stp/>
        <stp>StudyData</stp>
        <stp>Guppy2.L3^(EP)</stp>
        <stp>Bar</stp>
        <stp/>
        <stp>Close</stp>
        <stp>ADC</stp>
        <stp>-55</stp>
        <stp>All</stp>
        <stp/>
        <stp/>
        <stp>TRUE</stp>
        <stp>T</stp>
        <tr r="P57" s="6"/>
      </tp>
      <tp>
        <v>4123.2</v>
        <stp/>
        <stp>StudyData</stp>
        <stp>Guppy2.L4^(EP)</stp>
        <stp>Bar</stp>
        <stp/>
        <stp>Close</stp>
        <stp>ADC</stp>
        <stp>-52</stp>
        <stp>All</stp>
        <stp/>
        <stp/>
        <stp>TRUE</stp>
        <stp>T</stp>
        <tr r="Q54" s="6"/>
      </tp>
      <tp>
        <v>4107.5</v>
        <stp/>
        <stp>StudyData</stp>
        <stp>Guppy2.L5^(EP)</stp>
        <stp>Bar</stp>
        <stp/>
        <stp>Close</stp>
        <stp>ADC</stp>
        <stp>-53</stp>
        <stp>All</stp>
        <stp/>
        <stp/>
        <stp>TRUE</stp>
        <stp>T</stp>
        <tr r="R55" s="6"/>
      </tp>
      <tp>
        <v>4096.28</v>
        <stp/>
        <stp>StudyData</stp>
        <stp>Guppy2.L6^(EP)</stp>
        <stp>Bar</stp>
        <stp/>
        <stp>Close</stp>
        <stp>ADC</stp>
        <stp>-50</stp>
        <stp>All</stp>
        <stp/>
        <stp/>
        <stp>TRUE</stp>
        <stp>T</stp>
        <tr r="S52" s="6"/>
      </tp>
      <tp>
        <v>0.52616799999999997</v>
        <stp/>
        <stp>StudyData</stp>
        <stp>RVI.V2^(EP)</stp>
        <stp>Bar</stp>
        <stp/>
        <stp>Close</stp>
        <stp>ADC</stp>
        <stp>-198</stp>
        <stp>All</stp>
        <stp/>
        <stp/>
        <stp>TRUE</stp>
        <stp>T</stp>
        <tr r="I200" s="9"/>
      </tp>
      <tp>
        <v>0.37148100000000001</v>
        <stp/>
        <stp>StudyData</stp>
        <stp>RVI.V2^(EP)</stp>
        <stp>Bar</stp>
        <stp/>
        <stp>Close</stp>
        <stp>ADC</stp>
        <stp>-298</stp>
        <stp>All</stp>
        <stp/>
        <stp/>
        <stp>TRUE</stp>
        <stp>T</stp>
        <tr r="I300" s="9"/>
      </tp>
      <tp>
        <v>-12.316579453499999</v>
        <stp/>
        <stp>StudyData</stp>
        <stp>CDM.c1^(EP,CMOperiod:=5,Demaperiod:=1)</stp>
        <stp>Bar</stp>
        <stp/>
        <stp>Close</stp>
        <stp>ADC</stp>
        <stp>-123</stp>
        <stp>All</stp>
        <stp/>
        <stp/>
        <stp>TRUE</stp>
        <stp>T</stp>
        <tr r="H125" s="4"/>
      </tp>
      <tp>
        <v>9.5823222065000007</v>
        <stp/>
        <stp>StudyData</stp>
        <stp>CDM.c1^(EP,CMOperiod:=5,Demaperiod:=1)</stp>
        <stp>Bar</stp>
        <stp/>
        <stp>Close</stp>
        <stp>ADC</stp>
        <stp>-223</stp>
        <stp>All</stp>
        <stp/>
        <stp/>
        <stp>TRUE</stp>
        <stp>T</stp>
        <tr r="H225" s="4"/>
      </tp>
      <tp>
        <v>4139.96</v>
        <stp/>
        <stp>StudyData</stp>
        <stp>Guppy2.L1^(EP)</stp>
        <stp>Bar</stp>
        <stp/>
        <stp>Close</stp>
        <stp>ADC</stp>
        <stp>-56</stp>
        <stp>All</stp>
        <stp/>
        <stp/>
        <stp>TRUE</stp>
        <stp>T</stp>
        <tr r="N58" s="6"/>
      </tp>
      <tp>
        <v>4133.49</v>
        <stp/>
        <stp>StudyData</stp>
        <stp>Guppy2.L2^(EP)</stp>
        <stp>Bar</stp>
        <stp/>
        <stp>Close</stp>
        <stp>ADC</stp>
        <stp>-55</stp>
        <stp>All</stp>
        <stp/>
        <stp/>
        <stp>TRUE</stp>
        <stp>T</stp>
        <tr r="O57" s="6"/>
      </tp>
      <tp>
        <v>4125.55</v>
        <stp/>
        <stp>StudyData</stp>
        <stp>Guppy2.L3^(EP)</stp>
        <stp>Bar</stp>
        <stp/>
        <stp>Close</stp>
        <stp>ADC</stp>
        <stp>-54</stp>
        <stp>All</stp>
        <stp/>
        <stp/>
        <stp>TRUE</stp>
        <stp>T</stp>
        <tr r="P56" s="6"/>
      </tp>
      <tp>
        <v>4118.97</v>
        <stp/>
        <stp>StudyData</stp>
        <stp>Guppy2.L4^(EP)</stp>
        <stp>Bar</stp>
        <stp/>
        <stp>Close</stp>
        <stp>ADC</stp>
        <stp>-53</stp>
        <stp>All</stp>
        <stp/>
        <stp/>
        <stp>TRUE</stp>
        <stp>T</stp>
        <tr r="Q55" s="6"/>
      </tp>
      <tp>
        <v>4111.76</v>
        <stp/>
        <stp>StudyData</stp>
        <stp>Guppy2.L5^(EP)</stp>
        <stp>Bar</stp>
        <stp/>
        <stp>Close</stp>
        <stp>ADC</stp>
        <stp>-52</stp>
        <stp>All</stp>
        <stp/>
        <stp/>
        <stp>TRUE</stp>
        <stp>T</stp>
        <tr r="R54" s="6"/>
      </tp>
      <tp>
        <v>4092.45</v>
        <stp/>
        <stp>StudyData</stp>
        <stp>Guppy2.L6^(EP)</stp>
        <stp>Bar</stp>
        <stp/>
        <stp>Close</stp>
        <stp>ADC</stp>
        <stp>-51</stp>
        <stp>All</stp>
        <stp/>
        <stp/>
        <stp>TRUE</stp>
        <stp>T</stp>
        <tr r="S53" s="6"/>
      </tp>
      <tp>
        <v>0.45021499999999998</v>
        <stp/>
        <stp>StudyData</stp>
        <stp>RVI.V2^(EP)</stp>
        <stp>Bar</stp>
        <stp/>
        <stp>Close</stp>
        <stp>ADC</stp>
        <stp>-199</stp>
        <stp>All</stp>
        <stp/>
        <stp/>
        <stp>TRUE</stp>
        <stp>T</stp>
        <tr r="I201" s="9"/>
      </tp>
      <tp>
        <v>0.19087899999999999</v>
        <stp/>
        <stp>StudyData</stp>
        <stp>RVI.V2^(EP)</stp>
        <stp>Bar</stp>
        <stp/>
        <stp>Close</stp>
        <stp>ADC</stp>
        <stp>-299</stp>
        <stp>All</stp>
        <stp/>
        <stp/>
        <stp>TRUE</stp>
        <stp>T</stp>
        <tr r="I301" s="9"/>
      </tp>
      <tp>
        <v>-24.148716457399999</v>
        <stp/>
        <stp>StudyData</stp>
        <stp>CDM.c1^(EP,CMOperiod:=5,Demaperiod:=1)</stp>
        <stp>Bar</stp>
        <stp/>
        <stp>Close</stp>
        <stp>ADC</stp>
        <stp>-122</stp>
        <stp>All</stp>
        <stp/>
        <stp/>
        <stp>TRUE</stp>
        <stp>T</stp>
        <tr r="H124" s="4"/>
      </tp>
      <tp>
        <v>0.57136039329999999</v>
        <stp/>
        <stp>StudyData</stp>
        <stp>CDM.c1^(EP,CMOperiod:=5,Demaperiod:=1)</stp>
        <stp>Bar</stp>
        <stp/>
        <stp>Close</stp>
        <stp>ADC</stp>
        <stp>-222</stp>
        <stp>All</stp>
        <stp/>
        <stp/>
        <stp>TRUE</stp>
        <stp>T</stp>
        <tr r="H224" s="4"/>
      </tp>
      <tp>
        <v>4143.6400000000003</v>
        <stp/>
        <stp>StudyData</stp>
        <stp>Guppy2.L1^(EP)</stp>
        <stp>Bar</stp>
        <stp/>
        <stp>Close</stp>
        <stp>ADC</stp>
        <stp>-55</stp>
        <stp>All</stp>
        <stp/>
        <stp/>
        <stp>TRUE</stp>
        <stp>T</stp>
        <tr r="N57" s="6"/>
      </tp>
      <tp>
        <v>4129.75</v>
        <stp/>
        <stp>StudyData</stp>
        <stp>Guppy2.L2^(EP)</stp>
        <stp>Bar</stp>
        <stp/>
        <stp>Close</stp>
        <stp>ADC</stp>
        <stp>-56</stp>
        <stp>All</stp>
        <stp/>
        <stp/>
        <stp>TRUE</stp>
        <stp>T</stp>
        <tr r="O58" s="6"/>
      </tp>
      <tp>
        <v>4115.24</v>
        <stp/>
        <stp>StudyData</stp>
        <stp>Guppy2.L3^(EP)</stp>
        <stp>Bar</stp>
        <stp/>
        <stp>Close</stp>
        <stp>ADC</stp>
        <stp>-57</stp>
        <stp>All</stp>
        <stp/>
        <stp/>
        <stp>TRUE</stp>
        <stp>T</stp>
        <tr r="P59" s="6"/>
      </tp>
      <tp>
        <v>4130.82</v>
        <stp/>
        <stp>StudyData</stp>
        <stp>Guppy2.L4^(EP)</stp>
        <stp>Bar</stp>
        <stp/>
        <stp>Close</stp>
        <stp>ADC</stp>
        <stp>-50</stp>
        <stp>All</stp>
        <stp/>
        <stp/>
        <stp>TRUE</stp>
        <stp>T</stp>
        <tr r="Q52" s="6"/>
      </tp>
      <tp>
        <v>4115.87</v>
        <stp/>
        <stp>StudyData</stp>
        <stp>Guppy2.L5^(EP)</stp>
        <stp>Bar</stp>
        <stp/>
        <stp>Close</stp>
        <stp>ADC</stp>
        <stp>-51</stp>
        <stp>All</stp>
        <stp/>
        <stp/>
        <stp>TRUE</stp>
        <stp>T</stp>
        <tr r="R53" s="6"/>
      </tp>
      <tp>
        <v>4088.24</v>
        <stp/>
        <stp>StudyData</stp>
        <stp>Guppy2.L6^(EP)</stp>
        <stp>Bar</stp>
        <stp/>
        <stp>Close</stp>
        <stp>ADC</stp>
        <stp>-52</stp>
        <stp>All</stp>
        <stp/>
        <stp/>
        <stp>TRUE</stp>
        <stp>T</stp>
        <tr r="S54" s="6"/>
      </tp>
      <tp>
        <v>12.8847824395</v>
        <stp/>
        <stp>StudyData</stp>
        <stp>CDM.c1^(EP,CMOperiod:=5,Demaperiod:=1)</stp>
        <stp>Bar</stp>
        <stp/>
        <stp>Close</stp>
        <stp>ADC</stp>
        <stp>-121</stp>
        <stp>All</stp>
        <stp/>
        <stp/>
        <stp>TRUE</stp>
        <stp>T</stp>
        <tr r="H123" s="4"/>
      </tp>
      <tp>
        <v>20.962810158500002</v>
        <stp/>
        <stp>StudyData</stp>
        <stp>CDM.c1^(EP,CMOperiod:=5,Demaperiod:=1)</stp>
        <stp>Bar</stp>
        <stp/>
        <stp>Close</stp>
        <stp>ADC</stp>
        <stp>-221</stp>
        <stp>All</stp>
        <stp/>
        <stp/>
        <stp>TRUE</stp>
        <stp>T</stp>
        <tr r="H223" s="4"/>
      </tp>
      <tp>
        <v>4146.1099999999997</v>
        <stp/>
        <stp>StudyData</stp>
        <stp>Guppy2.L1^(EP)</stp>
        <stp>Bar</stp>
        <stp/>
        <stp>Close</stp>
        <stp>ADC</stp>
        <stp>-54</stp>
        <stp>All</stp>
        <stp/>
        <stp/>
        <stp>TRUE</stp>
        <stp>T</stp>
        <tr r="N56" s="6"/>
      </tp>
      <tp>
        <v>4126.25</v>
        <stp/>
        <stp>StudyData</stp>
        <stp>Guppy2.L2^(EP)</stp>
        <stp>Bar</stp>
        <stp/>
        <stp>Close</stp>
        <stp>ADC</stp>
        <stp>-57</stp>
        <stp>All</stp>
        <stp/>
        <stp/>
        <stp>TRUE</stp>
        <stp>T</stp>
        <tr r="O59" s="6"/>
      </tp>
      <tp>
        <v>4118.8500000000004</v>
        <stp/>
        <stp>StudyData</stp>
        <stp>Guppy2.L3^(EP)</stp>
        <stp>Bar</stp>
        <stp/>
        <stp>Close</stp>
        <stp>ADC</stp>
        <stp>-56</stp>
        <stp>All</stp>
        <stp/>
        <stp/>
        <stp>TRUE</stp>
        <stp>T</stp>
        <tr r="P58" s="6"/>
      </tp>
      <tp>
        <v>4127.26</v>
        <stp/>
        <stp>StudyData</stp>
        <stp>Guppy2.L4^(EP)</stp>
        <stp>Bar</stp>
        <stp/>
        <stp>Close</stp>
        <stp>ADC</stp>
        <stp>-51</stp>
        <stp>All</stp>
        <stp/>
        <stp/>
        <stp>TRUE</stp>
        <stp>T</stp>
        <tr r="Q53" s="6"/>
      </tp>
      <tp>
        <v>4119.53</v>
        <stp/>
        <stp>StudyData</stp>
        <stp>Guppy2.L5^(EP)</stp>
        <stp>Bar</stp>
        <stp/>
        <stp>Close</stp>
        <stp>ADC</stp>
        <stp>-50</stp>
        <stp>All</stp>
        <stp/>
        <stp/>
        <stp>TRUE</stp>
        <stp>T</stp>
        <tr r="R52" s="6"/>
      </tp>
      <tp>
        <v>4083.91</v>
        <stp/>
        <stp>StudyData</stp>
        <stp>Guppy2.L6^(EP)</stp>
        <stp>Bar</stp>
        <stp/>
        <stp>Close</stp>
        <stp>ADC</stp>
        <stp>-53</stp>
        <stp>All</stp>
        <stp/>
        <stp/>
        <stp>TRUE</stp>
        <stp>T</stp>
        <tr r="S55" s="6"/>
      </tp>
      <tp>
        <v>-0.65779735750000001</v>
        <stp/>
        <stp>StudyData</stp>
        <stp>CDM.c1^(EP,CMOperiod:=5,Demaperiod:=1)</stp>
        <stp>Bar</stp>
        <stp/>
        <stp>Close</stp>
        <stp>ADC</stp>
        <stp>-120</stp>
        <stp>All</stp>
        <stp/>
        <stp/>
        <stp>TRUE</stp>
        <stp>T</stp>
        <tr r="H122" s="4"/>
      </tp>
      <tp>
        <v>10.396543893700001</v>
        <stp/>
        <stp>StudyData</stp>
        <stp>CDM.c1^(EP,CMOperiod:=5,Demaperiod:=1)</stp>
        <stp>Bar</stp>
        <stp/>
        <stp>Close</stp>
        <stp>ADC</stp>
        <stp>-220</stp>
        <stp>All</stp>
        <stp/>
        <stp/>
        <stp>TRUE</stp>
        <stp>T</stp>
        <tr r="H222" s="4"/>
      </tp>
      <tp>
        <v>4150.82</v>
        <stp/>
        <stp>StudyData</stp>
        <stp>Guppy2.L1^(EP)</stp>
        <stp>Bar</stp>
        <stp/>
        <stp>Close</stp>
        <stp>ADC</stp>
        <stp>-53</stp>
        <stp>All</stp>
        <stp/>
        <stp/>
        <stp>TRUE</stp>
        <stp>T</stp>
        <tr r="N55" s="6"/>
      </tp>
      <tp>
        <v>4152.3</v>
        <stp/>
        <stp>StudyData</stp>
        <stp>Guppy2.L2^(EP)</stp>
        <stp>Bar</stp>
        <stp/>
        <stp>Close</stp>
        <stp>ADC</stp>
        <stp>-50</stp>
        <stp>All</stp>
        <stp/>
        <stp/>
        <stp>TRUE</stp>
        <stp>T</stp>
        <tr r="O52" s="6"/>
      </tp>
      <tp>
        <v>4138.32</v>
        <stp/>
        <stp>StudyData</stp>
        <stp>Guppy2.L3^(EP)</stp>
        <stp>Bar</stp>
        <stp/>
        <stp>Close</stp>
        <stp>ADC</stp>
        <stp>-51</stp>
        <stp>All</stp>
        <stp/>
        <stp/>
        <stp>TRUE</stp>
        <stp>T</stp>
        <tr r="P53" s="6"/>
      </tp>
      <tp>
        <v>4107.46</v>
        <stp/>
        <stp>StudyData</stp>
        <stp>Guppy2.L4^(EP)</stp>
        <stp>Bar</stp>
        <stp/>
        <stp>Close</stp>
        <stp>ADC</stp>
        <stp>-56</stp>
        <stp>All</stp>
        <stp/>
        <stp/>
        <stp>TRUE</stp>
        <stp>T</stp>
        <tr r="Q58" s="6"/>
      </tp>
      <tp>
        <v>4091.93</v>
        <stp/>
        <stp>StudyData</stp>
        <stp>Guppy2.L5^(EP)</stp>
        <stp>Bar</stp>
        <stp/>
        <stp>Close</stp>
        <stp>ADC</stp>
        <stp>-57</stp>
        <stp>All</stp>
        <stp/>
        <stp/>
        <stp>TRUE</stp>
        <stp>T</stp>
        <tr r="R59" s="6"/>
      </tp>
      <tp>
        <v>4079.33</v>
        <stp/>
        <stp>StudyData</stp>
        <stp>Guppy2.L6^(EP)</stp>
        <stp>Bar</stp>
        <stp/>
        <stp>Close</stp>
        <stp>ADC</stp>
        <stp>-54</stp>
        <stp>All</stp>
        <stp/>
        <stp/>
        <stp>TRUE</stp>
        <stp>T</stp>
        <tr r="S56" s="6"/>
      </tp>
      <tp>
        <v>11.567782293800001</v>
        <stp/>
        <stp>StudyData</stp>
        <stp>CDM.c1^(EP,CMOperiod:=5,Demaperiod:=1)</stp>
        <stp>Bar</stp>
        <stp/>
        <stp>Close</stp>
        <stp>ADC</stp>
        <stp>-127</stp>
        <stp>All</stp>
        <stp/>
        <stp/>
        <stp>TRUE</stp>
        <stp>T</stp>
        <tr r="H129" s="4"/>
      </tp>
      <tp>
        <v>-17.769211136799999</v>
        <stp/>
        <stp>StudyData</stp>
        <stp>CDM.c1^(EP,CMOperiod:=5,Demaperiod:=1)</stp>
        <stp>Bar</stp>
        <stp/>
        <stp>Close</stp>
        <stp>ADC</stp>
        <stp>-227</stp>
        <stp>All</stp>
        <stp/>
        <stp/>
        <stp>TRUE</stp>
        <stp>T</stp>
        <tr r="H229" s="4"/>
      </tp>
      <tp>
        <v>4155.04</v>
        <stp/>
        <stp>StudyData</stp>
        <stp>Guppy2.L1^(EP)</stp>
        <stp>Bar</stp>
        <stp/>
        <stp>Close</stp>
        <stp>ADC</stp>
        <stp>-52</stp>
        <stp>All</stp>
        <stp/>
        <stp/>
        <stp>TRUE</stp>
        <stp>T</stp>
        <tr r="N54" s="6"/>
      </tp>
      <tp>
        <v>4148.95</v>
        <stp/>
        <stp>StudyData</stp>
        <stp>Guppy2.L2^(EP)</stp>
        <stp>Bar</stp>
        <stp/>
        <stp>Close</stp>
        <stp>ADC</stp>
        <stp>-51</stp>
        <stp>All</stp>
        <stp/>
        <stp/>
        <stp>TRUE</stp>
        <stp>T</stp>
        <tr r="O53" s="6"/>
      </tp>
      <tp>
        <v>4141.78</v>
        <stp/>
        <stp>StudyData</stp>
        <stp>Guppy2.L3^(EP)</stp>
        <stp>Bar</stp>
        <stp/>
        <stp>Close</stp>
        <stp>ADC</stp>
        <stp>-50</stp>
        <stp>All</stp>
        <stp/>
        <stp/>
        <stp>TRUE</stp>
        <stp>T</stp>
        <tr r="P52" s="6"/>
      </tp>
      <tp>
        <v>4103.74</v>
        <stp/>
        <stp>StudyData</stp>
        <stp>Guppy2.L4^(EP)</stp>
        <stp>Bar</stp>
        <stp/>
        <stp>Close</stp>
        <stp>ADC</stp>
        <stp>-57</stp>
        <stp>All</stp>
        <stp/>
        <stp/>
        <stp>TRUE</stp>
        <stp>T</stp>
        <tr r="Q59" s="6"/>
      </tp>
      <tp>
        <v>4095.75</v>
        <stp/>
        <stp>StudyData</stp>
        <stp>Guppy2.L5^(EP)</stp>
        <stp>Bar</stp>
        <stp/>
        <stp>Close</stp>
        <stp>ADC</stp>
        <stp>-56</stp>
        <stp>All</stp>
        <stp/>
        <stp/>
        <stp>TRUE</stp>
        <stp>T</stp>
        <tr r="R58" s="6"/>
      </tp>
      <tp>
        <v>4075.85</v>
        <stp/>
        <stp>StudyData</stp>
        <stp>Guppy2.L6^(EP)</stp>
        <stp>Bar</stp>
        <stp/>
        <stp>Close</stp>
        <stp>ADC</stp>
        <stp>-55</stp>
        <stp>All</stp>
        <stp/>
        <stp/>
        <stp>TRUE</stp>
        <stp>T</stp>
        <tr r="S57" s="6"/>
      </tp>
      <tp>
        <v>-15.7368639088</v>
        <stp/>
        <stp>StudyData</stp>
        <stp>CDM.c1^(EP,CMOperiod:=5,Demaperiod:=1)</stp>
        <stp>Bar</stp>
        <stp/>
        <stp>Close</stp>
        <stp>ADC</stp>
        <stp>-126</stp>
        <stp>All</stp>
        <stp/>
        <stp/>
        <stp>TRUE</stp>
        <stp>T</stp>
        <tr r="H128" s="4"/>
      </tp>
      <tp>
        <v>-2.4417209735999998</v>
        <stp/>
        <stp>StudyData</stp>
        <stp>CDM.c1^(EP,CMOperiod:=5,Demaperiod:=1)</stp>
        <stp>Bar</stp>
        <stp/>
        <stp>Close</stp>
        <stp>ADC</stp>
        <stp>-226</stp>
        <stp>All</stp>
        <stp/>
        <stp/>
        <stp>TRUE</stp>
        <stp>T</stp>
        <tr r="H228" s="4"/>
      </tp>
      <tp>
        <v>4159</v>
        <stp/>
        <stp>StudyData</stp>
        <stp>Guppy2.L1^(EP)</stp>
        <stp>Bar</stp>
        <stp/>
        <stp>Close</stp>
        <stp>ADC</stp>
        <stp>-51</stp>
        <stp>All</stp>
        <stp/>
        <stp/>
        <stp>TRUE</stp>
        <stp>T</stp>
        <tr r="N53" s="6"/>
      </tp>
      <tp>
        <v>4144.9799999999996</v>
        <stp/>
        <stp>StudyData</stp>
        <stp>Guppy2.L2^(EP)</stp>
        <stp>Bar</stp>
        <stp/>
        <stp>Close</stp>
        <stp>ADC</stp>
        <stp>-52</stp>
        <stp>All</stp>
        <stp/>
        <stp/>
        <stp>TRUE</stp>
        <stp>T</stp>
        <tr r="O54" s="6"/>
      </tp>
      <tp>
        <v>4130.1099999999997</v>
        <stp/>
        <stp>StudyData</stp>
        <stp>Guppy2.L3^(EP)</stp>
        <stp>Bar</stp>
        <stp/>
        <stp>Close</stp>
        <stp>ADC</stp>
        <stp>-53</stp>
        <stp>All</stp>
        <stp/>
        <stp/>
        <stp>TRUE</stp>
        <stp>T</stp>
        <tr r="P55" s="6"/>
      </tp>
      <tp>
        <v>4114.43</v>
        <stp/>
        <stp>StudyData</stp>
        <stp>Guppy2.L4^(EP)</stp>
        <stp>Bar</stp>
        <stp/>
        <stp>Close</stp>
        <stp>ADC</stp>
        <stp>-54</stp>
        <stp>All</stp>
        <stp/>
        <stp/>
        <stp>TRUE</stp>
        <stp>T</stp>
        <tr r="Q56" s="6"/>
      </tp>
      <tp>
        <v>4099.72</v>
        <stp/>
        <stp>StudyData</stp>
        <stp>Guppy2.L5^(EP)</stp>
        <stp>Bar</stp>
        <stp/>
        <stp>Close</stp>
        <stp>ADC</stp>
        <stp>-55</stp>
        <stp>All</stp>
        <stp/>
        <stp/>
        <stp>TRUE</stp>
        <stp>T</stp>
        <tr r="R57" s="6"/>
      </tp>
      <tp>
        <v>4071.74</v>
        <stp/>
        <stp>StudyData</stp>
        <stp>Guppy2.L6^(EP)</stp>
        <stp>Bar</stp>
        <stp/>
        <stp>Close</stp>
        <stp>ADC</stp>
        <stp>-56</stp>
        <stp>All</stp>
        <stp/>
        <stp/>
        <stp>TRUE</stp>
        <stp>T</stp>
        <tr r="S58" s="6"/>
      </tp>
      <tp>
        <v>-18.41043355</v>
        <stp/>
        <stp>StudyData</stp>
        <stp>CDM.c1^(EP,CMOperiod:=5,Demaperiod:=1)</stp>
        <stp>Bar</stp>
        <stp/>
        <stp>Close</stp>
        <stp>ADC</stp>
        <stp>-125</stp>
        <stp>All</stp>
        <stp/>
        <stp/>
        <stp>TRUE</stp>
        <stp>T</stp>
        <tr r="H127" s="4"/>
      </tp>
      <tp>
        <v>-8.3512817994000006</v>
        <stp/>
        <stp>StudyData</stp>
        <stp>CDM.c1^(EP,CMOperiod:=5,Demaperiod:=1)</stp>
        <stp>Bar</stp>
        <stp/>
        <stp>Close</stp>
        <stp>ADC</stp>
        <stp>-225</stp>
        <stp>All</stp>
        <stp/>
        <stp/>
        <stp>TRUE</stp>
        <stp>T</stp>
        <tr r="H227" s="4"/>
      </tp>
      <tp>
        <v>4162.24</v>
        <stp/>
        <stp>StudyData</stp>
        <stp>Guppy2.L1^(EP)</stp>
        <stp>Bar</stp>
        <stp/>
        <stp>Close</stp>
        <stp>ADC</stp>
        <stp>-50</stp>
        <stp>All</stp>
        <stp/>
        <stp/>
        <stp>TRUE</stp>
        <stp>T</stp>
        <tr r="N52" s="6"/>
      </tp>
      <tp>
        <v>4140.78</v>
        <stp/>
        <stp>StudyData</stp>
        <stp>Guppy2.L2^(EP)</stp>
        <stp>Bar</stp>
        <stp/>
        <stp>Close</stp>
        <stp>ADC</stp>
        <stp>-53</stp>
        <stp>All</stp>
        <stp/>
        <stp/>
        <stp>TRUE</stp>
        <stp>T</stp>
        <tr r="O55" s="6"/>
      </tp>
      <tp>
        <v>4134.3100000000004</v>
        <stp/>
        <stp>StudyData</stp>
        <stp>Guppy2.L3^(EP)</stp>
        <stp>Bar</stp>
        <stp/>
        <stp>Close</stp>
        <stp>ADC</stp>
        <stp>-52</stp>
        <stp>All</stp>
        <stp/>
        <stp/>
        <stp>TRUE</stp>
        <stp>T</stp>
        <tr r="P54" s="6"/>
      </tp>
      <tp>
        <v>4111.3500000000004</v>
        <stp/>
        <stp>StudyData</stp>
        <stp>Guppy2.L4^(EP)</stp>
        <stp>Bar</stp>
        <stp/>
        <stp>Close</stp>
        <stp>ADC</stp>
        <stp>-55</stp>
        <stp>All</stp>
        <stp/>
        <stp/>
        <stp>TRUE</stp>
        <stp>T</stp>
        <tr r="Q57" s="6"/>
      </tp>
      <tp>
        <v>4102.95</v>
        <stp/>
        <stp>StudyData</stp>
        <stp>Guppy2.L5^(EP)</stp>
        <stp>Bar</stp>
        <stp/>
        <stp>Close</stp>
        <stp>ADC</stp>
        <stp>-54</stp>
        <stp>All</stp>
        <stp/>
        <stp/>
        <stp>TRUE</stp>
        <stp>T</stp>
        <tr r="R56" s="6"/>
      </tp>
      <tp>
        <v>4067.75</v>
        <stp/>
        <stp>StudyData</stp>
        <stp>Guppy2.L6^(EP)</stp>
        <stp>Bar</stp>
        <stp/>
        <stp>Close</stp>
        <stp>ADC</stp>
        <stp>-57</stp>
        <stp>All</stp>
        <stp/>
        <stp/>
        <stp>TRUE</stp>
        <stp>T</stp>
        <tr r="S59" s="6"/>
      </tp>
      <tp>
        <v>10.572058827099999</v>
        <stp/>
        <stp>StudyData</stp>
        <stp>CDM.c1^(EP,CMOperiod:=5,Demaperiod:=1)</stp>
        <stp>Bar</stp>
        <stp/>
        <stp>Close</stp>
        <stp>ADC</stp>
        <stp>-124</stp>
        <stp>All</stp>
        <stp/>
        <stp/>
        <stp>TRUE</stp>
        <stp>T</stp>
        <tr r="H126" s="4"/>
      </tp>
      <tp>
        <v>11.5154188575</v>
        <stp/>
        <stp>StudyData</stp>
        <stp>CDM.c1^(EP,CMOperiod:=5,Demaperiod:=1)</stp>
        <stp>Bar</stp>
        <stp/>
        <stp>Close</stp>
        <stp>ADC</stp>
        <stp>-224</stp>
        <stp>All</stp>
        <stp/>
        <stp/>
        <stp>TRUE</stp>
        <stp>T</stp>
        <tr r="H226" s="4"/>
      </tp>
      <tp>
        <v>66.154959948799998</v>
        <stp/>
        <stp>StudyData</stp>
        <stp>CDM.c1^(EP,CMOperiod:=5,Demaperiod:=1)</stp>
        <stp>Bar</stp>
        <stp/>
        <stp>Close</stp>
        <stp>ADC</stp>
        <stp>-88</stp>
        <stp>All</stp>
        <stp/>
        <stp/>
        <stp>TRUE</stp>
        <stp>T</stp>
        <tr r="H90" s="4"/>
      </tp>
      <tp>
        <v>50.693168057599998</v>
        <stp/>
        <stp>StudyData</stp>
        <stp>CDM.c1^(EP,CMOperiod:=5,Demaperiod:=1)</stp>
        <stp>Bar</stp>
        <stp/>
        <stp>Close</stp>
        <stp>ADC</stp>
        <stp>-89</stp>
        <stp>All</stp>
        <stp/>
        <stp/>
        <stp>TRUE</stp>
        <stp>T</stp>
        <tr r="H91" s="4"/>
      </tp>
      <tp>
        <v>32.807677032900003</v>
        <stp/>
        <stp>StudyData</stp>
        <stp>CDM.c1^(EP,CMOperiod:=5,Demaperiod:=1)</stp>
        <stp>Bar</stp>
        <stp/>
        <stp>Close</stp>
        <stp>ADC</stp>
        <stp>-82</stp>
        <stp>All</stp>
        <stp/>
        <stp/>
        <stp>TRUE</stp>
        <stp>T</stp>
        <tr r="H84" s="4"/>
      </tp>
      <tp>
        <v>29.603263706900002</v>
        <stp/>
        <stp>StudyData</stp>
        <stp>CDM.c1^(EP,CMOperiod:=5,Demaperiod:=1)</stp>
        <stp>Bar</stp>
        <stp/>
        <stp>Close</stp>
        <stp>ADC</stp>
        <stp>-83</stp>
        <stp>All</stp>
        <stp/>
        <stp/>
        <stp>TRUE</stp>
        <stp>T</stp>
        <tr r="H85" s="4"/>
      </tp>
      <tp>
        <v>42.7768169195</v>
        <stp/>
        <stp>StudyData</stp>
        <stp>CDM.c1^(EP,CMOperiod:=5,Demaperiod:=1)</stp>
        <stp>Bar</stp>
        <stp/>
        <stp>Close</stp>
        <stp>ADC</stp>
        <stp>-80</stp>
        <stp>All</stp>
        <stp/>
        <stp/>
        <stp>TRUE</stp>
        <stp>T</stp>
        <tr r="H82" s="4"/>
      </tp>
      <tp>
        <v>36.911212242700003</v>
        <stp/>
        <stp>StudyData</stp>
        <stp>CDM.c1^(EP,CMOperiod:=5,Demaperiod:=1)</stp>
        <stp>Bar</stp>
        <stp/>
        <stp>Close</stp>
        <stp>ADC</stp>
        <stp>-81</stp>
        <stp>All</stp>
        <stp/>
        <stp/>
        <stp>TRUE</stp>
        <stp>T</stp>
        <tr r="H83" s="4"/>
      </tp>
      <tp>
        <v>49.342561461199999</v>
        <stp/>
        <stp>StudyData</stp>
        <stp>CDM.c1^(EP,CMOperiod:=5,Demaperiod:=1)</stp>
        <stp>Bar</stp>
        <stp/>
        <stp>Close</stp>
        <stp>ADC</stp>
        <stp>-86</stp>
        <stp>All</stp>
        <stp/>
        <stp/>
        <stp>TRUE</stp>
        <stp>T</stp>
        <tr r="H88" s="4"/>
      </tp>
      <tp>
        <v>67.417845057500003</v>
        <stp/>
        <stp>StudyData</stp>
        <stp>CDM.c1^(EP,CMOperiod:=5,Demaperiod:=1)</stp>
        <stp>Bar</stp>
        <stp/>
        <stp>Close</stp>
        <stp>ADC</stp>
        <stp>-87</stp>
        <stp>All</stp>
        <stp/>
        <stp/>
        <stp>TRUE</stp>
        <stp>T</stp>
        <tr r="H89" s="4"/>
      </tp>
      <tp>
        <v>54.235067301900003</v>
        <stp/>
        <stp>StudyData</stp>
        <stp>CDM.c1^(EP,CMOperiod:=5,Demaperiod:=1)</stp>
        <stp>Bar</stp>
        <stp/>
        <stp>Close</stp>
        <stp>ADC</stp>
        <stp>-84</stp>
        <stp>All</stp>
        <stp/>
        <stp/>
        <stp>TRUE</stp>
        <stp>T</stp>
        <tr r="H86" s="4"/>
      </tp>
      <tp>
        <v>38.9346462213</v>
        <stp/>
        <stp>StudyData</stp>
        <stp>CDM.c1^(EP,CMOperiod:=5,Demaperiod:=1)</stp>
        <stp>Bar</stp>
        <stp/>
        <stp>Close</stp>
        <stp>ADC</stp>
        <stp>-85</stp>
        <stp>All</stp>
        <stp/>
        <stp/>
        <stp>TRUE</stp>
        <stp>T</stp>
        <tr r="H87" s="4"/>
      </tp>
      <tp>
        <v>4105.08</v>
        <stp/>
        <stp>StudyData</stp>
        <stp>Guppy2.L6^(EP)</stp>
        <stp>Bar</stp>
        <stp/>
        <stp>Close</stp>
        <stp>ADC</stp>
        <stp>-48</stp>
        <stp>All</stp>
        <stp/>
        <stp/>
        <stp>TRUE</stp>
        <stp>T</stp>
        <tr r="S50" s="6"/>
      </tp>
      <tp>
        <v>0.224077</v>
        <stp/>
        <stp>StudyData</stp>
        <stp>RVI.V2^(EP)</stp>
        <stp>Bar</stp>
        <stp/>
        <stp>Close</stp>
        <stp>ADC</stp>
        <stp>-180</stp>
        <stp>All</stp>
        <stp/>
        <stp/>
        <stp>TRUE</stp>
        <stp>T</stp>
        <tr r="I182" s="9"/>
      </tp>
      <tp>
        <v>-8.3638799999999999E-2</v>
        <stp/>
        <stp>StudyData</stp>
        <stp>RVI.V2^(EP)</stp>
        <stp>Bar</stp>
        <stp/>
        <stp>Close</stp>
        <stp>ADC</stp>
        <stp>-280</stp>
        <stp>All</stp>
        <stp/>
        <stp/>
        <stp>TRUE</stp>
        <stp>T</stp>
        <tr r="I282" s="9"/>
      </tp>
      <tp>
        <v>4100.62</v>
        <stp/>
        <stp>StudyData</stp>
        <stp>Guppy2.L6^(EP)</stp>
        <stp>Bar</stp>
        <stp/>
        <stp>Close</stp>
        <stp>ADC</stp>
        <stp>-49</stp>
        <stp>All</stp>
        <stp/>
        <stp/>
        <stp>TRUE</stp>
        <stp>T</stp>
        <tr r="S51" s="6"/>
      </tp>
      <tp>
        <v>0.25143300000000002</v>
        <stp/>
        <stp>StudyData</stp>
        <stp>RVI.V2^(EP)</stp>
        <stp>Bar</stp>
        <stp/>
        <stp>Close</stp>
        <stp>ADC</stp>
        <stp>-181</stp>
        <stp>All</stp>
        <stp/>
        <stp/>
        <stp>TRUE</stp>
        <stp>T</stp>
        <tr r="I183" s="9"/>
      </tp>
      <tp>
        <v>0.24380099999999999</v>
        <stp/>
        <stp>StudyData</stp>
        <stp>RVI.V2^(EP)</stp>
        <stp>Bar</stp>
        <stp/>
        <stp>Close</stp>
        <stp>ADC</stp>
        <stp>-281</stp>
        <stp>All</stp>
        <stp/>
        <stp/>
        <stp>TRUE</stp>
        <stp>T</stp>
        <tr r="I283" s="9"/>
      </tp>
      <tp>
        <v>4139.49</v>
        <stp/>
        <stp>StudyData</stp>
        <stp>Guppy2.L4^(EP)</stp>
        <stp>Bar</stp>
        <stp/>
        <stp>Close</stp>
        <stp>ADC</stp>
        <stp>-48</stp>
        <stp>All</stp>
        <stp/>
        <stp/>
        <stp>TRUE</stp>
        <stp>T</stp>
        <tr r="Q50" s="6"/>
      </tp>
      <tp>
        <v>4123.8100000000004</v>
        <stp/>
        <stp>StudyData</stp>
        <stp>Guppy2.L5^(EP)</stp>
        <stp>Bar</stp>
        <stp/>
        <stp>Close</stp>
        <stp>ADC</stp>
        <stp>-49</stp>
        <stp>All</stp>
        <stp/>
        <stp/>
        <stp>TRUE</stp>
        <stp>T</stp>
        <tr r="R51" s="6"/>
      </tp>
      <tp>
        <v>-6.99486E-2</v>
        <stp/>
        <stp>StudyData</stp>
        <stp>RVI.V2^(EP)</stp>
        <stp>Bar</stp>
        <stp/>
        <stp>Close</stp>
        <stp>ADC</stp>
        <stp>-182</stp>
        <stp>All</stp>
        <stp/>
        <stp/>
        <stp>TRUE</stp>
        <stp>T</stp>
        <tr r="I184" s="9"/>
      </tp>
      <tp>
        <v>-3.2111000000000001E-2</v>
        <stp/>
        <stp>StudyData</stp>
        <stp>RVI.V2^(EP)</stp>
        <stp>Bar</stp>
        <stp/>
        <stp>Close</stp>
        <stp>ADC</stp>
        <stp>-282</stp>
        <stp>All</stp>
        <stp/>
        <stp/>
        <stp>TRUE</stp>
        <stp>T</stp>
        <tr r="I284" s="9"/>
      </tp>
      <tp>
        <v>6.7724431987000004</v>
        <stp/>
        <stp>StudyData</stp>
        <stp>CDM.c1^(EP,CMOperiod:=5,Demaperiod:=1)</stp>
        <stp>Bar</stp>
        <stp/>
        <stp>Close</stp>
        <stp>ADC</stp>
        <stp>-139</stp>
        <stp>All</stp>
        <stp/>
        <stp/>
        <stp>TRUE</stp>
        <stp>T</stp>
        <tr r="H141" s="4"/>
      </tp>
      <tp>
        <v>-12.9438305532</v>
        <stp/>
        <stp>StudyData</stp>
        <stp>CDM.c1^(EP,CMOperiod:=5,Demaperiod:=1)</stp>
        <stp>Bar</stp>
        <stp/>
        <stp>Close</stp>
        <stp>ADC</stp>
        <stp>-239</stp>
        <stp>All</stp>
        <stp/>
        <stp/>
        <stp>TRUE</stp>
        <stp>T</stp>
        <tr r="H241" s="4"/>
      </tp>
      <tp>
        <v>4135.08</v>
        <stp/>
        <stp>StudyData</stp>
        <stp>Guppy2.L4^(EP)</stp>
        <stp>Bar</stp>
        <stp/>
        <stp>Close</stp>
        <stp>ADC</stp>
        <stp>-49</stp>
        <stp>All</stp>
        <stp/>
        <stp/>
        <stp>TRUE</stp>
        <stp>T</stp>
        <tr r="Q51" s="6"/>
      </tp>
      <tp>
        <v>4128.2299999999996</v>
        <stp/>
        <stp>StudyData</stp>
        <stp>Guppy2.L5^(EP)</stp>
        <stp>Bar</stp>
        <stp/>
        <stp>Close</stp>
        <stp>ADC</stp>
        <stp>-48</stp>
        <stp>All</stp>
        <stp/>
        <stp/>
        <stp>TRUE</stp>
        <stp>T</stp>
        <tr r="R50" s="6"/>
      </tp>
      <tp>
        <v>0.20319899999999999</v>
        <stp/>
        <stp>StudyData</stp>
        <stp>RVI.V2^(EP)</stp>
        <stp>Bar</stp>
        <stp/>
        <stp>Close</stp>
        <stp>ADC</stp>
        <stp>-183</stp>
        <stp>All</stp>
        <stp/>
        <stp/>
        <stp>TRUE</stp>
        <stp>T</stp>
        <tr r="I185" s="9"/>
      </tp>
      <tp>
        <v>0.321274</v>
        <stp/>
        <stp>StudyData</stp>
        <stp>RVI.V2^(EP)</stp>
        <stp>Bar</stp>
        <stp/>
        <stp>Close</stp>
        <stp>ADC</stp>
        <stp>-283</stp>
        <stp>All</stp>
        <stp/>
        <stp/>
        <stp>TRUE</stp>
        <stp>T</stp>
        <tr r="I285" s="9"/>
      </tp>
      <tp>
        <v>14.5373172346</v>
        <stp/>
        <stp>StudyData</stp>
        <stp>CDM.c1^(EP,CMOperiod:=5,Demaperiod:=1)</stp>
        <stp>Bar</stp>
        <stp/>
        <stp>Close</stp>
        <stp>ADC</stp>
        <stp>-138</stp>
        <stp>All</stp>
        <stp/>
        <stp/>
        <stp>TRUE</stp>
        <stp>T</stp>
        <tr r="H140" s="4"/>
      </tp>
      <tp>
        <v>-29.6583492675</v>
        <stp/>
        <stp>StudyData</stp>
        <stp>CDM.c1^(EP,CMOperiod:=5,Demaperiod:=1)</stp>
        <stp>Bar</stp>
        <stp/>
        <stp>Close</stp>
        <stp>ADC</stp>
        <stp>-238</stp>
        <stp>All</stp>
        <stp/>
        <stp/>
        <stp>TRUE</stp>
        <stp>T</stp>
        <tr r="H240" s="4"/>
      </tp>
      <tp>
        <v>4160.99</v>
        <stp/>
        <stp>StudyData</stp>
        <stp>Guppy2.L2^(EP)</stp>
        <stp>Bar</stp>
        <stp/>
        <stp>Close</stp>
        <stp>ADC</stp>
        <stp>-48</stp>
        <stp>All</stp>
        <stp/>
        <stp/>
        <stp>TRUE</stp>
        <stp>T</stp>
        <tr r="O50" s="6"/>
      </tp>
      <tp>
        <v>4146.0200000000004</v>
        <stp/>
        <stp>StudyData</stp>
        <stp>Guppy2.L3^(EP)</stp>
        <stp>Bar</stp>
        <stp/>
        <stp>Close</stp>
        <stp>ADC</stp>
        <stp>-49</stp>
        <stp>All</stp>
        <stp/>
        <stp/>
        <stp>TRUE</stp>
        <stp>T</stp>
        <tr r="P51" s="6"/>
      </tp>
      <tp>
        <v>0.19806499999999999</v>
        <stp/>
        <stp>StudyData</stp>
        <stp>RVI.V2^(EP)</stp>
        <stp>Bar</stp>
        <stp/>
        <stp>Close</stp>
        <stp>ADC</stp>
        <stp>-184</stp>
        <stp>All</stp>
        <stp/>
        <stp/>
        <stp>TRUE</stp>
        <stp>T</stp>
        <tr r="I186" s="9"/>
      </tp>
      <tp>
        <v>-5.0703100000000001E-2</v>
        <stp/>
        <stp>StudyData</stp>
        <stp>RVI.V2^(EP)</stp>
        <stp>Bar</stp>
        <stp/>
        <stp>Close</stp>
        <stp>ADC</stp>
        <stp>-284</stp>
        <stp>All</stp>
        <stp/>
        <stp/>
        <stp>TRUE</stp>
        <stp>T</stp>
        <tr r="I286" s="9"/>
      </tp>
      <tp>
        <v>4156.55</v>
        <stp/>
        <stp>StudyData</stp>
        <stp>Guppy2.L2^(EP)</stp>
        <stp>Bar</stp>
        <stp/>
        <stp>Close</stp>
        <stp>ADC</stp>
        <stp>-49</stp>
        <stp>All</stp>
        <stp/>
        <stp/>
        <stp>TRUE</stp>
        <stp>T</stp>
        <tr r="O51" s="6"/>
      </tp>
      <tp>
        <v>4150.4399999999996</v>
        <stp/>
        <stp>StudyData</stp>
        <stp>Guppy2.L3^(EP)</stp>
        <stp>Bar</stp>
        <stp/>
        <stp>Close</stp>
        <stp>ADC</stp>
        <stp>-48</stp>
        <stp>All</stp>
        <stp/>
        <stp/>
        <stp>TRUE</stp>
        <stp>T</stp>
        <tr r="P50" s="6"/>
      </tp>
      <tp>
        <v>0.60367599999999999</v>
        <stp/>
        <stp>StudyData</stp>
        <stp>RVI.V2^(EP)</stp>
        <stp>Bar</stp>
        <stp/>
        <stp>Close</stp>
        <stp>ADC</stp>
        <stp>-185</stp>
        <stp>All</stp>
        <stp/>
        <stp/>
        <stp>TRUE</stp>
        <stp>T</stp>
        <tr r="I187" s="9"/>
      </tp>
      <tp>
        <v>0.54907899999999998</v>
        <stp/>
        <stp>StudyData</stp>
        <stp>RVI.V2^(EP)</stp>
        <stp>Bar</stp>
        <stp/>
        <stp>Close</stp>
        <stp>ADC</stp>
        <stp>-285</stp>
        <stp>All</stp>
        <stp/>
        <stp/>
        <stp>TRUE</stp>
        <stp>T</stp>
        <tr r="I287" s="9"/>
      </tp>
      <tp>
        <v>4166.53</v>
        <stp/>
        <stp>StudyData</stp>
        <stp>Guppy2.L1^(EP)</stp>
        <stp>Bar</stp>
        <stp/>
        <stp>Close</stp>
        <stp>ADC</stp>
        <stp>-49</stp>
        <stp>All</stp>
        <stp/>
        <stp/>
        <stp>TRUE</stp>
        <stp>T</stp>
        <tr r="N51" s="6"/>
      </tp>
      <tp>
        <v>0.330905</v>
        <stp/>
        <stp>StudyData</stp>
        <stp>RVI.V2^(EP)</stp>
        <stp>Bar</stp>
        <stp/>
        <stp>Close</stp>
        <stp>ADC</stp>
        <stp>-186</stp>
        <stp>All</stp>
        <stp/>
        <stp/>
        <stp>TRUE</stp>
        <stp>T</stp>
        <tr r="I188" s="9"/>
      </tp>
      <tp>
        <v>0.418159</v>
        <stp/>
        <stp>StudyData</stp>
        <stp>RVI.V2^(EP)</stp>
        <stp>Bar</stp>
        <stp/>
        <stp>Close</stp>
        <stp>ADC</stp>
        <stp>-286</stp>
        <stp>All</stp>
        <stp/>
        <stp/>
        <stp>TRUE</stp>
        <stp>T</stp>
        <tr r="I288" s="9"/>
      </tp>
      <tp>
        <v>4171.05</v>
        <stp/>
        <stp>StudyData</stp>
        <stp>Guppy2.L1^(EP)</stp>
        <stp>Bar</stp>
        <stp/>
        <stp>Close</stp>
        <stp>ADC</stp>
        <stp>-48</stp>
        <stp>All</stp>
        <stp/>
        <stp/>
        <stp>TRUE</stp>
        <stp>T</stp>
        <tr r="N50" s="6"/>
      </tp>
      <tp>
        <v>-3.2307700000000002E-2</v>
        <stp/>
        <stp>StudyData</stp>
        <stp>RVI.V2^(EP)</stp>
        <stp>Bar</stp>
        <stp/>
        <stp>Close</stp>
        <stp>ADC</stp>
        <stp>-187</stp>
        <stp>All</stp>
        <stp/>
        <stp/>
        <stp>TRUE</stp>
        <stp>T</stp>
        <tr r="I189" s="9"/>
      </tp>
      <tp>
        <v>0.389596</v>
        <stp/>
        <stp>StudyData</stp>
        <stp>RVI.V2^(EP)</stp>
        <stp>Bar</stp>
        <stp/>
        <stp>Close</stp>
        <stp>ADC</stp>
        <stp>-287</stp>
        <stp>All</stp>
        <stp/>
        <stp/>
        <stp>TRUE</stp>
        <stp>T</stp>
        <tr r="I289" s="9"/>
      </tp>
      <tp>
        <v>4175.87</v>
        <stp/>
        <stp>StudyData</stp>
        <stp>Guppy2.L1^(EP)</stp>
        <stp>Bar</stp>
        <stp/>
        <stp>Close</stp>
        <stp>ADC</stp>
        <stp>-47</stp>
        <stp>All</stp>
        <stp/>
        <stp/>
        <stp>TRUE</stp>
        <stp>T</stp>
        <tr r="N49" s="6"/>
      </tp>
      <tp>
        <v>4174.2700000000004</v>
        <stp/>
        <stp>StudyData</stp>
        <stp>Guppy2.L2^(EP)</stp>
        <stp>Bar</stp>
        <stp/>
        <stp>Close</stp>
        <stp>ADC</stp>
        <stp>-44</stp>
        <stp>All</stp>
        <stp/>
        <stp/>
        <stp>TRUE</stp>
        <stp>T</stp>
        <tr r="O46" s="6"/>
      </tp>
      <tp>
        <v>4161.6899999999996</v>
        <stp/>
        <stp>StudyData</stp>
        <stp>Guppy2.L3^(EP)</stp>
        <stp>Bar</stp>
        <stp/>
        <stp>Close</stp>
        <stp>ADC</stp>
        <stp>-45</stp>
        <stp>All</stp>
        <stp/>
        <stp/>
        <stp>TRUE</stp>
        <stp>T</stp>
        <tr r="P47" s="6"/>
      </tp>
      <tp>
        <v>4156.22</v>
        <stp/>
        <stp>StudyData</stp>
        <stp>Guppy2.L4^(EP)</stp>
        <stp>Bar</stp>
        <stp/>
        <stp>Close</stp>
        <stp>ADC</stp>
        <stp>-42</stp>
        <stp>All</stp>
        <stp/>
        <stp/>
        <stp>TRUE</stp>
        <stp>T</stp>
        <tr r="Q44" s="6"/>
      </tp>
      <tp>
        <v>4143.1499999999996</v>
        <stp/>
        <stp>StudyData</stp>
        <stp>Guppy2.L5^(EP)</stp>
        <stp>Bar</stp>
        <stp/>
        <stp>Close</stp>
        <stp>ADC</stp>
        <stp>-43</stp>
        <stp>All</stp>
        <stp/>
        <stp/>
        <stp>TRUE</stp>
        <stp>T</stp>
        <tr r="R45" s="6"/>
      </tp>
      <tp>
        <v>4131.3999999999996</v>
        <stp/>
        <stp>StudyData</stp>
        <stp>Guppy2.L6^(EP)</stp>
        <stp>Bar</stp>
        <stp/>
        <stp>Close</stp>
        <stp>ADC</stp>
        <stp>-40</stp>
        <stp>All</stp>
        <stp/>
        <stp/>
        <stp>TRUE</stp>
        <stp>T</stp>
        <tr r="S42" s="6"/>
      </tp>
      <tp>
        <v>8.0038600000000001E-2</v>
        <stp/>
        <stp>StudyData</stp>
        <stp>RVI.V2^(EP)</stp>
        <stp>Bar</stp>
        <stp/>
        <stp>Close</stp>
        <stp>ADC</stp>
        <stp>-188</stp>
        <stp>All</stp>
        <stp/>
        <stp/>
        <stp>TRUE</stp>
        <stp>T</stp>
        <tr r="I190" s="9"/>
      </tp>
      <tp>
        <v>0.45646399999999998</v>
        <stp/>
        <stp>StudyData</stp>
        <stp>RVI.V2^(EP)</stp>
        <stp>Bar</stp>
        <stp/>
        <stp>Close</stp>
        <stp>ADC</stp>
        <stp>-288</stp>
        <stp>All</stp>
        <stp/>
        <stp/>
        <stp>TRUE</stp>
        <stp>T</stp>
        <tr r="I290" s="9"/>
      </tp>
      <tp>
        <v>42.458529237699999</v>
        <stp/>
        <stp>StudyData</stp>
        <stp>CDM.c1^(EP,CMOperiod:=5,Demaperiod:=1)</stp>
        <stp>Bar</stp>
        <stp/>
        <stp>Close</stp>
        <stp>ADC</stp>
        <stp>-133</stp>
        <stp>All</stp>
        <stp/>
        <stp/>
        <stp>TRUE</stp>
        <stp>T</stp>
        <tr r="H135" s="4"/>
      </tp>
      <tp>
        <v>-10.780620667399999</v>
        <stp/>
        <stp>StudyData</stp>
        <stp>CDM.c1^(EP,CMOperiod:=5,Demaperiod:=1)</stp>
        <stp>Bar</stp>
        <stp/>
        <stp>Close</stp>
        <stp>ADC</stp>
        <stp>-233</stp>
        <stp>All</stp>
        <stp/>
        <stp/>
        <stp>TRUE</stp>
        <stp>T</stp>
        <tr r="H235" s="4"/>
      </tp>
      <tp>
        <v>4179.78</v>
        <stp/>
        <stp>StudyData</stp>
        <stp>Guppy2.L1^(EP)</stp>
        <stp>Bar</stp>
        <stp/>
        <stp>Close</stp>
        <stp>ADC</stp>
        <stp>-46</stp>
        <stp>All</stp>
        <stp/>
        <stp/>
        <stp>TRUE</stp>
        <stp>T</stp>
        <tr r="N48" s="6"/>
      </tp>
      <tp>
        <v>4172.04</v>
        <stp/>
        <stp>StudyData</stp>
        <stp>Guppy2.L2^(EP)</stp>
        <stp>Bar</stp>
        <stp/>
        <stp>Close</stp>
        <stp>ADC</stp>
        <stp>-45</stp>
        <stp>All</stp>
        <stp/>
        <stp/>
        <stp>TRUE</stp>
        <stp>T</stp>
        <tr r="O47" s="6"/>
      </tp>
      <tp>
        <v>4164.16</v>
        <stp/>
        <stp>StudyData</stp>
        <stp>Guppy2.L3^(EP)</stp>
        <stp>Bar</stp>
        <stp/>
        <stp>Close</stp>
        <stp>ADC</stp>
        <stp>-44</stp>
        <stp>All</stp>
        <stp/>
        <stp/>
        <stp>TRUE</stp>
        <stp>T</stp>
        <tr r="P46" s="6"/>
      </tp>
      <tp>
        <v>4153.6099999999997</v>
        <stp/>
        <stp>StudyData</stp>
        <stp>Guppy2.L4^(EP)</stp>
        <stp>Bar</stp>
        <stp/>
        <stp>Close</stp>
        <stp>ADC</stp>
        <stp>-43</stp>
        <stp>All</stp>
        <stp/>
        <stp/>
        <stp>TRUE</stp>
        <stp>T</stp>
        <tr r="Q45" s="6"/>
      </tp>
      <tp>
        <v>4145.92</v>
        <stp/>
        <stp>StudyData</stp>
        <stp>Guppy2.L5^(EP)</stp>
        <stp>Bar</stp>
        <stp/>
        <stp>Close</stp>
        <stp>ADC</stp>
        <stp>-42</stp>
        <stp>All</stp>
        <stp/>
        <stp/>
        <stp>TRUE</stp>
        <stp>T</stp>
        <tr r="R44" s="6"/>
      </tp>
      <tp>
        <v>4128.01</v>
        <stp/>
        <stp>StudyData</stp>
        <stp>Guppy2.L6^(EP)</stp>
        <stp>Bar</stp>
        <stp/>
        <stp>Close</stp>
        <stp>ADC</stp>
        <stp>-41</stp>
        <stp>All</stp>
        <stp/>
        <stp/>
        <stp>TRUE</stp>
        <stp>T</stp>
        <tr r="S43" s="6"/>
      </tp>
      <tp>
        <v>-0.28436699999999998</v>
        <stp/>
        <stp>StudyData</stp>
        <stp>RVI.V2^(EP)</stp>
        <stp>Bar</stp>
        <stp/>
        <stp>Close</stp>
        <stp>ADC</stp>
        <stp>-189</stp>
        <stp>All</stp>
        <stp/>
        <stp/>
        <stp>TRUE</stp>
        <stp>T</stp>
        <tr r="I191" s="9"/>
      </tp>
      <tp>
        <v>0.28969</v>
        <stp/>
        <stp>StudyData</stp>
        <stp>RVI.V2^(EP)</stp>
        <stp>Bar</stp>
        <stp/>
        <stp>Close</stp>
        <stp>ADC</stp>
        <stp>-289</stp>
        <stp>All</stp>
        <stp/>
        <stp/>
        <stp>TRUE</stp>
        <stp>T</stp>
        <tr r="I291" s="9"/>
      </tp>
      <tp>
        <v>37.203645302799998</v>
        <stp/>
        <stp>StudyData</stp>
        <stp>CDM.c1^(EP,CMOperiod:=5,Demaperiod:=1)</stp>
        <stp>Bar</stp>
        <stp/>
        <stp>Close</stp>
        <stp>ADC</stp>
        <stp>-132</stp>
        <stp>All</stp>
        <stp/>
        <stp/>
        <stp>TRUE</stp>
        <stp>T</stp>
        <tr r="H134" s="4"/>
      </tp>
      <tp>
        <v>-13.1806055324</v>
        <stp/>
        <stp>StudyData</stp>
        <stp>CDM.c1^(EP,CMOperiod:=5,Demaperiod:=1)</stp>
        <stp>Bar</stp>
        <stp/>
        <stp>Close</stp>
        <stp>ADC</stp>
        <stp>-232</stp>
        <stp>All</stp>
        <stp/>
        <stp/>
        <stp>TRUE</stp>
        <stp>T</stp>
        <tr r="H234" s="4"/>
      </tp>
      <tp>
        <v>4181.92</v>
        <stp/>
        <stp>StudyData</stp>
        <stp>Guppy2.L1^(EP)</stp>
        <stp>Bar</stp>
        <stp/>
        <stp>Close</stp>
        <stp>ADC</stp>
        <stp>-45</stp>
        <stp>All</stp>
        <stp/>
        <stp/>
        <stp>TRUE</stp>
        <stp>T</stp>
        <tr r="N47" s="6"/>
      </tp>
      <tp>
        <v>4169.63</v>
        <stp/>
        <stp>StudyData</stp>
        <stp>Guppy2.L2^(EP)</stp>
        <stp>Bar</stp>
        <stp/>
        <stp>Close</stp>
        <stp>ADC</stp>
        <stp>-46</stp>
        <stp>All</stp>
        <stp/>
        <stp/>
        <stp>TRUE</stp>
        <stp>T</stp>
        <tr r="O48" s="6"/>
      </tp>
      <tp>
        <v>4155.09</v>
        <stp/>
        <stp>StudyData</stp>
        <stp>Guppy2.L3^(EP)</stp>
        <stp>Bar</stp>
        <stp/>
        <stp>Close</stp>
        <stp>ADC</stp>
        <stp>-47</stp>
        <stp>All</stp>
        <stp/>
        <stp/>
        <stp>TRUE</stp>
        <stp>T</stp>
        <tr r="P49" s="6"/>
      </tp>
      <tp>
        <v>4162.82</v>
        <stp/>
        <stp>StudyData</stp>
        <stp>Guppy2.L4^(EP)</stp>
        <stp>Bar</stp>
        <stp/>
        <stp>Close</stp>
        <stp>ADC</stp>
        <stp>-40</stp>
        <stp>All</stp>
        <stp/>
        <stp/>
        <stp>TRUE</stp>
        <stp>T</stp>
        <tr r="Q42" s="6"/>
      </tp>
      <tp>
        <v>4149.46</v>
        <stp/>
        <stp>StudyData</stp>
        <stp>Guppy2.L5^(EP)</stp>
        <stp>Bar</stp>
        <stp/>
        <stp>Close</stp>
        <stp>ADC</stp>
        <stp>-41</stp>
        <stp>All</stp>
        <stp/>
        <stp/>
        <stp>TRUE</stp>
        <stp>T</stp>
        <tr r="R43" s="6"/>
      </tp>
      <tp>
        <v>4124.34</v>
        <stp/>
        <stp>StudyData</stp>
        <stp>Guppy2.L6^(EP)</stp>
        <stp>Bar</stp>
        <stp/>
        <stp>Close</stp>
        <stp>ADC</stp>
        <stp>-42</stp>
        <stp>All</stp>
        <stp/>
        <stp/>
        <stp>TRUE</stp>
        <stp>T</stp>
        <tr r="S44" s="6"/>
      </tp>
      <tp>
        <v>58.531543544000002</v>
        <stp/>
        <stp>StudyData</stp>
        <stp>CDM.c1^(EP,CMOperiod:=5,Demaperiod:=1)</stp>
        <stp>Bar</stp>
        <stp/>
        <stp>Close</stp>
        <stp>ADC</stp>
        <stp>-131</stp>
        <stp>All</stp>
        <stp/>
        <stp/>
        <stp>TRUE</stp>
        <stp>T</stp>
        <tr r="H133" s="4"/>
      </tp>
      <tp>
        <v>-33.477115810599997</v>
        <stp/>
        <stp>StudyData</stp>
        <stp>CDM.c1^(EP,CMOperiod:=5,Demaperiod:=1)</stp>
        <stp>Bar</stp>
        <stp/>
        <stp>Close</stp>
        <stp>ADC</stp>
        <stp>-231</stp>
        <stp>All</stp>
        <stp/>
        <stp/>
        <stp>TRUE</stp>
        <stp>T</stp>
        <tr r="H233" s="4"/>
      </tp>
      <tp>
        <v>4183.88</v>
        <stp/>
        <stp>StudyData</stp>
        <stp>Guppy2.L1^(EP)</stp>
        <stp>Bar</stp>
        <stp/>
        <stp>Close</stp>
        <stp>ADC</stp>
        <stp>-44</stp>
        <stp>All</stp>
        <stp/>
        <stp/>
        <stp>TRUE</stp>
        <stp>T</stp>
        <tr r="N46" s="6"/>
      </tp>
      <tp>
        <v>4165.7</v>
        <stp/>
        <stp>StudyData</stp>
        <stp>Guppy2.L2^(EP)</stp>
        <stp>Bar</stp>
        <stp/>
        <stp>Close</stp>
        <stp>ADC</stp>
        <stp>-47</stp>
        <stp>All</stp>
        <stp/>
        <stp/>
        <stp>TRUE</stp>
        <stp>T</stp>
        <tr r="O49" s="6"/>
      </tp>
      <tp>
        <v>4159.0600000000004</v>
        <stp/>
        <stp>StudyData</stp>
        <stp>Guppy2.L3^(EP)</stp>
        <stp>Bar</stp>
        <stp/>
        <stp>Close</stp>
        <stp>ADC</stp>
        <stp>-46</stp>
        <stp>All</stp>
        <stp/>
        <stp/>
        <stp>TRUE</stp>
        <stp>T</stp>
        <tr r="P48" s="6"/>
      </tp>
      <tp>
        <v>4159.7</v>
        <stp/>
        <stp>StudyData</stp>
        <stp>Guppy2.L4^(EP)</stp>
        <stp>Bar</stp>
        <stp/>
        <stp>Close</stp>
        <stp>ADC</stp>
        <stp>-41</stp>
        <stp>All</stp>
        <stp/>
        <stp/>
        <stp>TRUE</stp>
        <stp>T</stp>
        <tr r="Q43" s="6"/>
      </tp>
      <tp>
        <v>4152.68</v>
        <stp/>
        <stp>StudyData</stp>
        <stp>Guppy2.L5^(EP)</stp>
        <stp>Bar</stp>
        <stp/>
        <stp>Close</stp>
        <stp>ADC</stp>
        <stp>-40</stp>
        <stp>All</stp>
        <stp/>
        <stp/>
        <stp>TRUE</stp>
        <stp>T</stp>
        <tr r="R42" s="6"/>
      </tp>
      <tp>
        <v>4121.3100000000004</v>
        <stp/>
        <stp>StudyData</stp>
        <stp>Guppy2.L6^(EP)</stp>
        <stp>Bar</stp>
        <stp/>
        <stp>Close</stp>
        <stp>ADC</stp>
        <stp>-43</stp>
        <stp>All</stp>
        <stp/>
        <stp/>
        <stp>TRUE</stp>
        <stp>T</stp>
        <tr r="S45" s="6"/>
      </tp>
      <tp>
        <v>53.067247448300002</v>
        <stp/>
        <stp>StudyData</stp>
        <stp>CDM.c1^(EP,CMOperiod:=5,Demaperiod:=1)</stp>
        <stp>Bar</stp>
        <stp/>
        <stp>Close</stp>
        <stp>ADC</stp>
        <stp>-130</stp>
        <stp>All</stp>
        <stp/>
        <stp/>
        <stp>TRUE</stp>
        <stp>T</stp>
        <tr r="H132" s="4"/>
      </tp>
      <tp>
        <v>-25.7219352766</v>
        <stp/>
        <stp>StudyData</stp>
        <stp>CDM.c1^(EP,CMOperiod:=5,Demaperiod:=1)</stp>
        <stp>Bar</stp>
        <stp/>
        <stp>Close</stp>
        <stp>ADC</stp>
        <stp>-230</stp>
        <stp>All</stp>
        <stp/>
        <stp/>
        <stp>TRUE</stp>
        <stp>T</stp>
        <tr r="H232" s="4"/>
      </tp>
      <tp>
        <v>4181.92</v>
        <stp/>
        <stp>StudyData</stp>
        <stp>Guppy2.L1^(EP)</stp>
        <stp>Bar</stp>
        <stp/>
        <stp>Close</stp>
        <stp>ADC</stp>
        <stp>-43</stp>
        <stp>All</stp>
        <stp/>
        <stp/>
        <stp>TRUE</stp>
        <stp>T</stp>
        <tr r="N45" s="6"/>
      </tp>
      <tp>
        <v>4181.6899999999996</v>
        <stp/>
        <stp>StudyData</stp>
        <stp>Guppy2.L2^(EP)</stp>
        <stp>Bar</stp>
        <stp/>
        <stp>Close</stp>
        <stp>ADC</stp>
        <stp>-40</stp>
        <stp>All</stp>
        <stp/>
        <stp/>
        <stp>TRUE</stp>
        <stp>T</stp>
        <tr r="O42" s="6"/>
      </tp>
      <tp>
        <v>4169.5</v>
        <stp/>
        <stp>StudyData</stp>
        <stp>Guppy2.L3^(EP)</stp>
        <stp>Bar</stp>
        <stp/>
        <stp>Close</stp>
        <stp>ADC</stp>
        <stp>-41</stp>
        <stp>All</stp>
        <stp/>
        <stp/>
        <stp>TRUE</stp>
        <stp>T</stp>
        <tr r="P43" s="6"/>
      </tp>
      <tp>
        <v>4148.13</v>
        <stp/>
        <stp>StudyData</stp>
        <stp>Guppy2.L4^(EP)</stp>
        <stp>Bar</stp>
        <stp/>
        <stp>Close</stp>
        <stp>ADC</stp>
        <stp>-46</stp>
        <stp>All</stp>
        <stp/>
        <stp/>
        <stp>TRUE</stp>
        <stp>T</stp>
        <tr r="Q48" s="6"/>
      </tp>
      <tp>
        <v>4132.84</v>
        <stp/>
        <stp>StudyData</stp>
        <stp>Guppy2.L5^(EP)</stp>
        <stp>Bar</stp>
        <stp/>
        <stp>Close</stp>
        <stp>ADC</stp>
        <stp>-47</stp>
        <stp>All</stp>
        <stp/>
        <stp/>
        <stp>TRUE</stp>
        <stp>T</stp>
        <tr r="R49" s="6"/>
      </tp>
      <tp>
        <v>4120.22</v>
        <stp/>
        <stp>StudyData</stp>
        <stp>Guppy2.L6^(EP)</stp>
        <stp>Bar</stp>
        <stp/>
        <stp>Close</stp>
        <stp>ADC</stp>
        <stp>-44</stp>
        <stp>All</stp>
        <stp/>
        <stp/>
        <stp>TRUE</stp>
        <stp>T</stp>
        <tr r="S46" s="6"/>
      </tp>
      <tp>
        <v>20.946187266100001</v>
        <stp/>
        <stp>StudyData</stp>
        <stp>CDM.c1^(EP,CMOperiod:=5,Demaperiod:=1)</stp>
        <stp>Bar</stp>
        <stp/>
        <stp>Close</stp>
        <stp>ADC</stp>
        <stp>-137</stp>
        <stp>All</stp>
        <stp/>
        <stp/>
        <stp>TRUE</stp>
        <stp>T</stp>
        <tr r="H139" s="4"/>
      </tp>
      <tp>
        <v>-25.529151995300001</v>
        <stp/>
        <stp>StudyData</stp>
        <stp>CDM.c1^(EP,CMOperiod:=5,Demaperiod:=1)</stp>
        <stp>Bar</stp>
        <stp/>
        <stp>Close</stp>
        <stp>ADC</stp>
        <stp>-237</stp>
        <stp>All</stp>
        <stp/>
        <stp/>
        <stp>TRUE</stp>
        <stp>T</stp>
        <tr r="H239" s="4"/>
      </tp>
      <tp>
        <v>4183.97</v>
        <stp/>
        <stp>StudyData</stp>
        <stp>Guppy2.L1^(EP)</stp>
        <stp>Bar</stp>
        <stp/>
        <stp>Close</stp>
        <stp>ADC</stp>
        <stp>-42</stp>
        <stp>All</stp>
        <stp/>
        <stp/>
        <stp>TRUE</stp>
        <stp>T</stp>
        <tr r="N44" s="6"/>
      </tp>
      <tp>
        <v>4178.76</v>
        <stp/>
        <stp>StudyData</stp>
        <stp>Guppy2.L2^(EP)</stp>
        <stp>Bar</stp>
        <stp/>
        <stp>Close</stp>
        <stp>ADC</stp>
        <stp>-41</stp>
        <stp>All</stp>
        <stp/>
        <stp/>
        <stp>TRUE</stp>
        <stp>T</stp>
        <tr r="O43" s="6"/>
      </tp>
      <tp>
        <v>4172.53</v>
        <stp/>
        <stp>StudyData</stp>
        <stp>Guppy2.L3^(EP)</stp>
        <stp>Bar</stp>
        <stp/>
        <stp>Close</stp>
        <stp>ADC</stp>
        <stp>-40</stp>
        <stp>All</stp>
        <stp/>
        <stp/>
        <stp>TRUE</stp>
        <stp>T</stp>
        <tr r="P42" s="6"/>
      </tp>
      <tp>
        <v>4144.1099999999997</v>
        <stp/>
        <stp>StudyData</stp>
        <stp>Guppy2.L4^(EP)</stp>
        <stp>Bar</stp>
        <stp/>
        <stp>Close</stp>
        <stp>ADC</stp>
        <stp>-47</stp>
        <stp>All</stp>
        <stp/>
        <stp/>
        <stp>TRUE</stp>
        <stp>T</stp>
        <tr r="Q49" s="6"/>
      </tp>
      <tp>
        <v>4136.91</v>
        <stp/>
        <stp>StudyData</stp>
        <stp>Guppy2.L5^(EP)</stp>
        <stp>Bar</stp>
        <stp/>
        <stp>Close</stp>
        <stp>ADC</stp>
        <stp>-46</stp>
        <stp>All</stp>
        <stp/>
        <stp/>
        <stp>TRUE</stp>
        <stp>T</stp>
        <tr r="R48" s="6"/>
      </tp>
      <tp>
        <v>4117.1000000000004</v>
        <stp/>
        <stp>StudyData</stp>
        <stp>Guppy2.L6^(EP)</stp>
        <stp>Bar</stp>
        <stp/>
        <stp>Close</stp>
        <stp>ADC</stp>
        <stp>-45</stp>
        <stp>All</stp>
        <stp/>
        <stp/>
        <stp>TRUE</stp>
        <stp>T</stp>
        <tr r="S47" s="6"/>
      </tp>
      <tp>
        <v>38.382078670299997</v>
        <stp/>
        <stp>StudyData</stp>
        <stp>CDM.c1^(EP,CMOperiod:=5,Demaperiod:=1)</stp>
        <stp>Bar</stp>
        <stp/>
        <stp>Close</stp>
        <stp>ADC</stp>
        <stp>-136</stp>
        <stp>All</stp>
        <stp/>
        <stp/>
        <stp>TRUE</stp>
        <stp>T</stp>
        <tr r="H138" s="4"/>
      </tp>
      <tp>
        <v>-11.9719760011</v>
        <stp/>
        <stp>StudyData</stp>
        <stp>CDM.c1^(EP,CMOperiod:=5,Demaperiod:=1)</stp>
        <stp>Bar</stp>
        <stp/>
        <stp>Close</stp>
        <stp>ADC</stp>
        <stp>-236</stp>
        <stp>All</stp>
        <stp/>
        <stp/>
        <stp>TRUE</stp>
        <stp>T</stp>
        <tr r="H238" s="4"/>
      </tp>
      <tp>
        <v>4187.3500000000004</v>
        <stp/>
        <stp>StudyData</stp>
        <stp>Guppy2.L1^(EP)</stp>
        <stp>Bar</stp>
        <stp/>
        <stp>Close</stp>
        <stp>ADC</stp>
        <stp>-41</stp>
        <stp>All</stp>
        <stp/>
        <stp/>
        <stp>TRUE</stp>
        <stp>T</stp>
        <tr r="N43" s="6"/>
      </tp>
      <tp>
        <v>4175.38</v>
        <stp/>
        <stp>StudyData</stp>
        <stp>Guppy2.L2^(EP)</stp>
        <stp>Bar</stp>
        <stp/>
        <stp>Close</stp>
        <stp>ADC</stp>
        <stp>-42</stp>
        <stp>All</stp>
        <stp/>
        <stp/>
        <stp>TRUE</stp>
        <stp>T</stp>
        <tr r="O44" s="6"/>
      </tp>
      <tp>
        <v>4163.6400000000003</v>
        <stp/>
        <stp>StudyData</stp>
        <stp>Guppy2.L3^(EP)</stp>
        <stp>Bar</stp>
        <stp/>
        <stp>Close</stp>
        <stp>ADC</stp>
        <stp>-43</stp>
        <stp>All</stp>
        <stp/>
        <stp/>
        <stp>TRUE</stp>
        <stp>T</stp>
        <tr r="P45" s="6"/>
      </tp>
      <tp>
        <v>4153.6099999999997</v>
        <stp/>
        <stp>StudyData</stp>
        <stp>Guppy2.L4^(EP)</stp>
        <stp>Bar</stp>
        <stp/>
        <stp>Close</stp>
        <stp>ADC</stp>
        <stp>-44</stp>
        <stp>All</stp>
        <stp/>
        <stp/>
        <stp>TRUE</stp>
        <stp>T</stp>
        <tr r="Q46" s="6"/>
      </tp>
      <tp>
        <v>4139.8900000000003</v>
        <stp/>
        <stp>StudyData</stp>
        <stp>Guppy2.L5^(EP)</stp>
        <stp>Bar</stp>
        <stp/>
        <stp>Close</stp>
        <stp>ADC</stp>
        <stp>-45</stp>
        <stp>All</stp>
        <stp/>
        <stp/>
        <stp>TRUE</stp>
        <stp>T</stp>
        <tr r="R47" s="6"/>
      </tp>
      <tp>
        <v>4113.8500000000004</v>
        <stp/>
        <stp>StudyData</stp>
        <stp>Guppy2.L6^(EP)</stp>
        <stp>Bar</stp>
        <stp/>
        <stp>Close</stp>
        <stp>ADC</stp>
        <stp>-46</stp>
        <stp>All</stp>
        <stp/>
        <stp/>
        <stp>TRUE</stp>
        <stp>T</stp>
        <tr r="S48" s="6"/>
      </tp>
      <tp>
        <v>35.038005588600001</v>
        <stp/>
        <stp>StudyData</stp>
        <stp>CDM.c1^(EP,CMOperiod:=5,Demaperiod:=1)</stp>
        <stp>Bar</stp>
        <stp/>
        <stp>Close</stp>
        <stp>ADC</stp>
        <stp>-135</stp>
        <stp>All</stp>
        <stp/>
        <stp/>
        <stp>TRUE</stp>
        <stp>T</stp>
        <tr r="H137" s="4"/>
      </tp>
      <tp>
        <v>-0.62038516619999995</v>
        <stp/>
        <stp>StudyData</stp>
        <stp>CDM.c1^(EP,CMOperiod:=5,Demaperiod:=1)</stp>
        <stp>Bar</stp>
        <stp/>
        <stp>Close</stp>
        <stp>ADC</stp>
        <stp>-235</stp>
        <stp>All</stp>
        <stp/>
        <stp/>
        <stp>TRUE</stp>
        <stp>T</stp>
        <tr r="H237" s="4"/>
      </tp>
      <tp>
        <v>4190.1899999999996</v>
        <stp/>
        <stp>StudyData</stp>
        <stp>Guppy2.L1^(EP)</stp>
        <stp>Bar</stp>
        <stp/>
        <stp>Close</stp>
        <stp>ADC</stp>
        <stp>-40</stp>
        <stp>All</stp>
        <stp/>
        <stp/>
        <stp>TRUE</stp>
        <stp>T</stp>
        <tr r="N42" s="6"/>
      </tp>
      <tp>
        <v>4173.12</v>
        <stp/>
        <stp>StudyData</stp>
        <stp>Guppy2.L2^(EP)</stp>
        <stp>Bar</stp>
        <stp/>
        <stp>Close</stp>
        <stp>ADC</stp>
        <stp>-43</stp>
        <stp>All</stp>
        <stp/>
        <stp/>
        <stp>TRUE</stp>
        <stp>T</stp>
        <tr r="O45" s="6"/>
      </tp>
      <tp>
        <v>4166.08</v>
        <stp/>
        <stp>StudyData</stp>
        <stp>Guppy2.L3^(EP)</stp>
        <stp>Bar</stp>
        <stp/>
        <stp>Close</stp>
        <stp>ADC</stp>
        <stp>-42</stp>
        <stp>All</stp>
        <stp/>
        <stp/>
        <stp>TRUE</stp>
        <stp>T</stp>
        <tr r="P44" s="6"/>
      </tp>
      <tp>
        <v>4150.95</v>
        <stp/>
        <stp>StudyData</stp>
        <stp>Guppy2.L4^(EP)</stp>
        <stp>Bar</stp>
        <stp/>
        <stp>Close</stp>
        <stp>ADC</stp>
        <stp>-45</stp>
        <stp>All</stp>
        <stp/>
        <stp/>
        <stp>TRUE</stp>
        <stp>T</stp>
        <tr r="Q47" s="6"/>
      </tp>
      <tp>
        <v>4142.7299999999996</v>
        <stp/>
        <stp>StudyData</stp>
        <stp>Guppy2.L5^(EP)</stp>
        <stp>Bar</stp>
        <stp/>
        <stp>Close</stp>
        <stp>ADC</stp>
        <stp>-44</stp>
        <stp>All</stp>
        <stp/>
        <stp/>
        <stp>TRUE</stp>
        <stp>T</stp>
        <tr r="R46" s="6"/>
      </tp>
      <tp>
        <v>4109.6899999999996</v>
        <stp/>
        <stp>StudyData</stp>
        <stp>Guppy2.L6^(EP)</stp>
        <stp>Bar</stp>
        <stp/>
        <stp>Close</stp>
        <stp>ADC</stp>
        <stp>-47</stp>
        <stp>All</stp>
        <stp/>
        <stp/>
        <stp>TRUE</stp>
        <stp>T</stp>
        <tr r="S49" s="6"/>
      </tp>
      <tp>
        <v>33.2461351197</v>
        <stp/>
        <stp>StudyData</stp>
        <stp>CDM.c1^(EP,CMOperiod:=5,Demaperiod:=1)</stp>
        <stp>Bar</stp>
        <stp/>
        <stp>Close</stp>
        <stp>ADC</stp>
        <stp>-134</stp>
        <stp>All</stp>
        <stp/>
        <stp/>
        <stp>TRUE</stp>
        <stp>T</stp>
        <tr r="H136" s="4"/>
      </tp>
      <tp>
        <v>-12.279746687199999</v>
        <stp/>
        <stp>StudyData</stp>
        <stp>CDM.c1^(EP,CMOperiod:=5,Demaperiod:=1)</stp>
        <stp>Bar</stp>
        <stp/>
        <stp>Close</stp>
        <stp>ADC</stp>
        <stp>-234</stp>
        <stp>All</stp>
        <stp/>
        <stp/>
        <stp>TRUE</stp>
        <stp>T</stp>
        <tr r="H236" s="4"/>
      </tp>
      <tp t="b">
        <v>0</v>
        <stp/>
        <stp>StudyData</stp>
        <stp>SupPARA^.PercentWinners(EP)</stp>
        <stp>Bar</stp>
        <stp/>
        <stp>Close</stp>
        <stp>D</stp>
        <stp>0</stp>
        <stp>all</stp>
        <stp/>
        <stp/>
        <stp>True</stp>
        <tr r="C25" s="10"/>
      </tp>
      <tp>
        <v>3978.91</v>
        <stp/>
        <stp>StudyData</stp>
        <stp>Guppy2.L6^(EP)</stp>
        <stp>Bar</stp>
        <stp/>
        <stp>Close</stp>
        <stp>ADC</stp>
        <stp>-78</stp>
        <stp>All</stp>
        <stp/>
        <stp/>
        <stp>TRUE</stp>
        <stp>T</stp>
        <tr r="S80" s="6"/>
      </tp>
      <tp>
        <v>3971.61</v>
        <stp/>
        <stp>StudyData</stp>
        <stp>Guppy2.L6^(EP)</stp>
        <stp>Bar</stp>
        <stp/>
        <stp>Close</stp>
        <stp>ADC</stp>
        <stp>-79</stp>
        <stp>All</stp>
        <stp/>
        <stp/>
        <stp>TRUE</stp>
        <stp>T</stp>
        <tr r="S81" s="6"/>
      </tp>
      <tp>
        <v>4023.24</v>
        <stp/>
        <stp>StudyData</stp>
        <stp>Guppy2.L4^(EP)</stp>
        <stp>Bar</stp>
        <stp/>
        <stp>Close</stp>
        <stp>ADC</stp>
        <stp>-78</stp>
        <stp>All</stp>
        <stp/>
        <stp/>
        <stp>TRUE</stp>
        <stp>T</stp>
        <tr r="Q80" s="6"/>
      </tp>
      <tp>
        <v>4000.39</v>
        <stp/>
        <stp>StudyData</stp>
        <stp>Guppy2.L5^(EP)</stp>
        <stp>Bar</stp>
        <stp/>
        <stp>Close</stp>
        <stp>ADC</stp>
        <stp>-79</stp>
        <stp>All</stp>
        <stp/>
        <stp/>
        <stp>TRUE</stp>
        <stp>T</stp>
        <tr r="R81" s="6"/>
      </tp>
      <tp>
        <v>36.242521393399997</v>
        <stp/>
        <stp>StudyData</stp>
        <stp>CDM.c1^(EP,CMOperiod:=5,Demaperiod:=1)</stp>
        <stp>Bar</stp>
        <stp/>
        <stp>Close</stp>
        <stp>ADC</stp>
        <stp>-109</stp>
        <stp>All</stp>
        <stp/>
        <stp/>
        <stp>TRUE</stp>
        <stp>T</stp>
        <tr r="H111" s="4"/>
      </tp>
      <tp>
        <v>11.4855211679</v>
        <stp/>
        <stp>StudyData</stp>
        <stp>CDM.c1^(EP,CMOperiod:=5,Demaperiod:=1)</stp>
        <stp>Bar</stp>
        <stp/>
        <stp>Close</stp>
        <stp>ADC</stp>
        <stp>-209</stp>
        <stp>All</stp>
        <stp/>
        <stp/>
        <stp>TRUE</stp>
        <stp>T</stp>
        <tr r="H211" s="4"/>
      </tp>
      <tp>
        <v>4015.47</v>
        <stp/>
        <stp>StudyData</stp>
        <stp>Guppy2.L4^(EP)</stp>
        <stp>Bar</stp>
        <stp/>
        <stp>Close</stp>
        <stp>ADC</stp>
        <stp>-79</stp>
        <stp>All</stp>
        <stp/>
        <stp/>
        <stp>TRUE</stp>
        <stp>T</stp>
        <tr r="Q81" s="6"/>
      </tp>
      <tp>
        <v>4007.99</v>
        <stp/>
        <stp>StudyData</stp>
        <stp>Guppy2.L5^(EP)</stp>
        <stp>Bar</stp>
        <stp/>
        <stp>Close</stp>
        <stp>ADC</stp>
        <stp>-78</stp>
        <stp>All</stp>
        <stp/>
        <stp/>
        <stp>TRUE</stp>
        <stp>T</stp>
        <tr r="R80" s="6"/>
      </tp>
      <tp>
        <v>15.978409128499999</v>
        <stp/>
        <stp>StudyData</stp>
        <stp>CDM.c1^(EP,CMOperiod:=5,Demaperiod:=1)</stp>
        <stp>Bar</stp>
        <stp/>
        <stp>Close</stp>
        <stp>ADC</stp>
        <stp>-108</stp>
        <stp>All</stp>
        <stp/>
        <stp/>
        <stp>TRUE</stp>
        <stp>T</stp>
        <tr r="H110" s="4"/>
      </tp>
      <tp>
        <v>17.871195147200002</v>
        <stp/>
        <stp>StudyData</stp>
        <stp>CDM.c1^(EP,CMOperiod:=5,Demaperiod:=1)</stp>
        <stp>Bar</stp>
        <stp/>
        <stp>Close</stp>
        <stp>ADC</stp>
        <stp>-208</stp>
        <stp>All</stp>
        <stp/>
        <stp/>
        <stp>TRUE</stp>
        <stp>T</stp>
        <tr r="H210" s="4"/>
      </tp>
      <tp>
        <v>4055.82</v>
        <stp/>
        <stp>StudyData</stp>
        <stp>Guppy2.L2^(EP)</stp>
        <stp>Bar</stp>
        <stp/>
        <stp>Close</stp>
        <stp>ADC</stp>
        <stp>-78</stp>
        <stp>All</stp>
        <stp/>
        <stp/>
        <stp>TRUE</stp>
        <stp>T</stp>
        <tr r="O80" s="6"/>
      </tp>
      <tp>
        <v>4031.17</v>
        <stp/>
        <stp>StudyData</stp>
        <stp>Guppy2.L3^(EP)</stp>
        <stp>Bar</stp>
        <stp/>
        <stp>Close</stp>
        <stp>ADC</stp>
        <stp>-79</stp>
        <stp>All</stp>
        <stp/>
        <stp/>
        <stp>TRUE</stp>
        <stp>T</stp>
        <tr r="P81" s="6"/>
      </tp>
      <tp>
        <v>4047.68</v>
        <stp/>
        <stp>StudyData</stp>
        <stp>Guppy2.L2^(EP)</stp>
        <stp>Bar</stp>
        <stp/>
        <stp>Close</stp>
        <stp>ADC</stp>
        <stp>-79</stp>
        <stp>All</stp>
        <stp/>
        <stp/>
        <stp>TRUE</stp>
        <stp>T</stp>
        <tr r="O81" s="6"/>
      </tp>
      <tp>
        <v>4039.13</v>
        <stp/>
        <stp>StudyData</stp>
        <stp>Guppy2.L3^(EP)</stp>
        <stp>Bar</stp>
        <stp/>
        <stp>Close</stp>
        <stp>ADC</stp>
        <stp>-78</stp>
        <stp>All</stp>
        <stp/>
        <stp/>
        <stp>TRUE</stp>
        <stp>T</stp>
        <tr r="P80" s="6"/>
      </tp>
      <tp>
        <v>4065.23</v>
        <stp/>
        <stp>StudyData</stp>
        <stp>Guppy2.L1^(EP)</stp>
        <stp>Bar</stp>
        <stp/>
        <stp>Close</stp>
        <stp>ADC</stp>
        <stp>-79</stp>
        <stp>All</stp>
        <stp/>
        <stp/>
        <stp>TRUE</stp>
        <stp>T</stp>
        <tr r="N81" s="6"/>
      </tp>
      <tp>
        <v>4073.55</v>
        <stp/>
        <stp>StudyData</stp>
        <stp>Guppy2.L1^(EP)</stp>
        <stp>Bar</stp>
        <stp/>
        <stp>Close</stp>
        <stp>ADC</stp>
        <stp>-78</stp>
        <stp>All</stp>
        <stp/>
        <stp/>
        <stp>TRUE</stp>
        <stp>T</stp>
        <tr r="N80" s="6"/>
      </tp>
      <tp>
        <v>4079.47</v>
        <stp/>
        <stp>StudyData</stp>
        <stp>Guppy2.L1^(EP)</stp>
        <stp>Bar</stp>
        <stp/>
        <stp>Close</stp>
        <stp>ADC</stp>
        <stp>-77</stp>
        <stp>All</stp>
        <stp/>
        <stp/>
        <stp>TRUE</stp>
        <stp>T</stp>
        <tr r="N79" s="6"/>
      </tp>
      <tp>
        <v>4077.09</v>
        <stp/>
        <stp>StudyData</stp>
        <stp>Guppy2.L2^(EP)</stp>
        <stp>Bar</stp>
        <stp/>
        <stp>Close</stp>
        <stp>ADC</stp>
        <stp>-74</stp>
        <stp>All</stp>
        <stp/>
        <stp/>
        <stp>TRUE</stp>
        <stp>T</stp>
        <tr r="O76" s="6"/>
      </tp>
      <tp>
        <v>4056.43</v>
        <stp/>
        <stp>StudyData</stp>
        <stp>Guppy2.L3^(EP)</stp>
        <stp>Bar</stp>
        <stp/>
        <stp>Close</stp>
        <stp>ADC</stp>
        <stp>-75</stp>
        <stp>All</stp>
        <stp/>
        <stp/>
        <stp>TRUE</stp>
        <stp>T</stp>
        <tr r="P77" s="6"/>
      </tp>
      <tp>
        <v>4058.73</v>
        <stp/>
        <stp>StudyData</stp>
        <stp>Guppy2.L4^(EP)</stp>
        <stp>Bar</stp>
        <stp/>
        <stp>Close</stp>
        <stp>ADC</stp>
        <stp>-72</stp>
        <stp>All</stp>
        <stp/>
        <stp/>
        <stp>TRUE</stp>
        <stp>T</stp>
        <tr r="Q74" s="6"/>
      </tp>
      <tp>
        <v>4036.53</v>
        <stp/>
        <stp>StudyData</stp>
        <stp>Guppy2.L5^(EP)</stp>
        <stp>Bar</stp>
        <stp/>
        <stp>Close</stp>
        <stp>ADC</stp>
        <stp>-73</stp>
        <stp>All</stp>
        <stp/>
        <stp/>
        <stp>TRUE</stp>
        <stp>T</stp>
        <tr r="R75" s="6"/>
      </tp>
      <tp>
        <v>4023.47</v>
        <stp/>
        <stp>StudyData</stp>
        <stp>Guppy2.L6^(EP)</stp>
        <stp>Bar</stp>
        <stp/>
        <stp>Close</stp>
        <stp>ADC</stp>
        <stp>-70</stp>
        <stp>All</stp>
        <stp/>
        <stp/>
        <stp>TRUE</stp>
        <stp>T</stp>
        <tr r="S72" s="6"/>
      </tp>
      <tp>
        <v>2.6487609098</v>
        <stp/>
        <stp>StudyData</stp>
        <stp>CDM.c1^(EP,CMOperiod:=5,Demaperiod:=1)</stp>
        <stp>Bar</stp>
        <stp/>
        <stp>Close</stp>
        <stp>ADC</stp>
        <stp>-103</stp>
        <stp>All</stp>
        <stp/>
        <stp/>
        <stp>TRUE</stp>
        <stp>T</stp>
        <tr r="H105" s="4"/>
      </tp>
      <tp>
        <v>-43.3651376368</v>
        <stp/>
        <stp>StudyData</stp>
        <stp>CDM.c1^(EP,CMOperiod:=5,Demaperiod:=1)</stp>
        <stp>Bar</stp>
        <stp/>
        <stp>Close</stp>
        <stp>ADC</stp>
        <stp>-203</stp>
        <stp>All</stp>
        <stp/>
        <stp/>
        <stp>TRUE</stp>
        <stp>T</stp>
        <tr r="H205" s="4"/>
      </tp>
      <tp>
        <v>4085.73</v>
        <stp/>
        <stp>StudyData</stp>
        <stp>Guppy2.L1^(EP)</stp>
        <stp>Bar</stp>
        <stp/>
        <stp>Close</stp>
        <stp>ADC</stp>
        <stp>-76</stp>
        <stp>All</stp>
        <stp/>
        <stp/>
        <stp>TRUE</stp>
        <stp>T</stp>
        <tr r="N78" s="6"/>
      </tp>
      <tp>
        <v>4072.76</v>
        <stp/>
        <stp>StudyData</stp>
        <stp>Guppy2.L2^(EP)</stp>
        <stp>Bar</stp>
        <stp/>
        <stp>Close</stp>
        <stp>ADC</stp>
        <stp>-75</stp>
        <stp>All</stp>
        <stp/>
        <stp/>
        <stp>TRUE</stp>
        <stp>T</stp>
        <tr r="O77" s="6"/>
      </tp>
      <tp>
        <v>4061.03</v>
        <stp/>
        <stp>StudyData</stp>
        <stp>Guppy2.L3^(EP)</stp>
        <stp>Bar</stp>
        <stp/>
        <stp>Close</stp>
        <stp>ADC</stp>
        <stp>-74</stp>
        <stp>All</stp>
        <stp/>
        <stp/>
        <stp>TRUE</stp>
        <stp>T</stp>
        <tr r="P76" s="6"/>
      </tp>
      <tp>
        <v>4051.58</v>
        <stp/>
        <stp>StudyData</stp>
        <stp>Guppy2.L4^(EP)</stp>
        <stp>Bar</stp>
        <stp/>
        <stp>Close</stp>
        <stp>ADC</stp>
        <stp>-73</stp>
        <stp>All</stp>
        <stp/>
        <stp/>
        <stp>TRUE</stp>
        <stp>T</stp>
        <tr r="Q75" s="6"/>
      </tp>
      <tp>
        <v>4043.57</v>
        <stp/>
        <stp>StudyData</stp>
        <stp>Guppy2.L5^(EP)</stp>
        <stp>Bar</stp>
        <stp/>
        <stp>Close</stp>
        <stp>ADC</stp>
        <stp>-72</stp>
        <stp>All</stp>
        <stp/>
        <stp/>
        <stp>TRUE</stp>
        <stp>T</stp>
        <tr r="R74" s="6"/>
      </tp>
      <tp>
        <v>4019.62</v>
        <stp/>
        <stp>StudyData</stp>
        <stp>Guppy2.L6^(EP)</stp>
        <stp>Bar</stp>
        <stp/>
        <stp>Close</stp>
        <stp>ADC</stp>
        <stp>-71</stp>
        <stp>All</stp>
        <stp/>
        <stp/>
        <stp>TRUE</stp>
        <stp>T</stp>
        <tr r="S73" s="6"/>
      </tp>
      <tp>
        <v>24.493304354500001</v>
        <stp/>
        <stp>StudyData</stp>
        <stp>CDM.c1^(EP,CMOperiod:=5,Demaperiod:=1)</stp>
        <stp>Bar</stp>
        <stp/>
        <stp>Close</stp>
        <stp>ADC</stp>
        <stp>-102</stp>
        <stp>All</stp>
        <stp/>
        <stp/>
        <stp>TRUE</stp>
        <stp>T</stp>
        <tr r="H104" s="4"/>
      </tp>
      <tp>
        <v>-45.112926727999998</v>
        <stp/>
        <stp>StudyData</stp>
        <stp>CDM.c1^(EP,CMOperiod:=5,Demaperiod:=1)</stp>
        <stp>Bar</stp>
        <stp/>
        <stp>Close</stp>
        <stp>ADC</stp>
        <stp>-202</stp>
        <stp>All</stp>
        <stp/>
        <stp/>
        <stp>TRUE</stp>
        <stp>T</stp>
        <tr r="H204" s="4"/>
      </tp>
      <tp>
        <v>4089.81</v>
        <stp/>
        <stp>StudyData</stp>
        <stp>Guppy2.L1^(EP)</stp>
        <stp>Bar</stp>
        <stp/>
        <stp>Close</stp>
        <stp>ADC</stp>
        <stp>-75</stp>
        <stp>All</stp>
        <stp/>
        <stp/>
        <stp>TRUE</stp>
        <stp>T</stp>
        <tr r="N77" s="6"/>
      </tp>
      <tp>
        <v>4068.27</v>
        <stp/>
        <stp>StudyData</stp>
        <stp>Guppy2.L2^(EP)</stp>
        <stp>Bar</stp>
        <stp/>
        <stp>Close</stp>
        <stp>ADC</stp>
        <stp>-76</stp>
        <stp>All</stp>
        <stp/>
        <stp/>
        <stp>TRUE</stp>
        <stp>T</stp>
        <tr r="O78" s="6"/>
      </tp>
      <tp>
        <v>4045.28</v>
        <stp/>
        <stp>StudyData</stp>
        <stp>Guppy2.L3^(EP)</stp>
        <stp>Bar</stp>
        <stp/>
        <stp>Close</stp>
        <stp>ADC</stp>
        <stp>-77</stp>
        <stp>All</stp>
        <stp/>
        <stp/>
        <stp>TRUE</stp>
        <stp>T</stp>
        <tr r="P79" s="6"/>
      </tp>
      <tp>
        <v>4066.94</v>
        <stp/>
        <stp>StudyData</stp>
        <stp>Guppy2.L4^(EP)</stp>
        <stp>Bar</stp>
        <stp/>
        <stp>Close</stp>
        <stp>ADC</stp>
        <stp>-70</stp>
        <stp>All</stp>
        <stp/>
        <stp/>
        <stp>TRUE</stp>
        <stp>T</stp>
        <tr r="Q72" s="6"/>
      </tp>
      <tp>
        <v>4048.7</v>
        <stp/>
        <stp>StudyData</stp>
        <stp>Guppy2.L5^(EP)</stp>
        <stp>Bar</stp>
        <stp/>
        <stp>Close</stp>
        <stp>ADC</stp>
        <stp>-71</stp>
        <stp>All</stp>
        <stp/>
        <stp/>
        <stp>TRUE</stp>
        <stp>T</stp>
        <tr r="R73" s="6"/>
      </tp>
      <tp>
        <v>4014.38</v>
        <stp/>
        <stp>StudyData</stp>
        <stp>Guppy2.L6^(EP)</stp>
        <stp>Bar</stp>
        <stp/>
        <stp>Close</stp>
        <stp>ADC</stp>
        <stp>-72</stp>
        <stp>All</stp>
        <stp/>
        <stp/>
        <stp>TRUE</stp>
        <stp>T</stp>
        <tr r="S74" s="6"/>
      </tp>
      <tp>
        <v>11.184204806</v>
        <stp/>
        <stp>StudyData</stp>
        <stp>CDM.c1^(EP,CMOperiod:=5,Demaperiod:=1)</stp>
        <stp>Bar</stp>
        <stp/>
        <stp>Close</stp>
        <stp>ADC</stp>
        <stp>-101</stp>
        <stp>All</stp>
        <stp/>
        <stp/>
        <stp>TRUE</stp>
        <stp>T</stp>
        <tr r="H103" s="4"/>
      </tp>
      <tp>
        <v>-28.3010504101</v>
        <stp/>
        <stp>StudyData</stp>
        <stp>CDM.c1^(EP,CMOperiod:=5,Demaperiod:=1)</stp>
        <stp>Bar</stp>
        <stp/>
        <stp>Close</stp>
        <stp>ADC</stp>
        <stp>-201</stp>
        <stp>All</stp>
        <stp/>
        <stp/>
        <stp>TRUE</stp>
        <stp>T</stp>
        <tr r="H203" s="4"/>
      </tp>
      <tp>
        <v>4093.74</v>
        <stp/>
        <stp>StudyData</stp>
        <stp>Guppy2.L1^(EP)</stp>
        <stp>Bar</stp>
        <stp/>
        <stp>Close</stp>
        <stp>ADC</stp>
        <stp>-74</stp>
        <stp>All</stp>
        <stp/>
        <stp/>
        <stp>TRUE</stp>
        <stp>T</stp>
        <tr r="N76" s="6"/>
      </tp>
      <tp>
        <v>4061.9</v>
        <stp/>
        <stp>StudyData</stp>
        <stp>Guppy2.L2^(EP)</stp>
        <stp>Bar</stp>
        <stp/>
        <stp>Close</stp>
        <stp>ADC</stp>
        <stp>-77</stp>
        <stp>All</stp>
        <stp/>
        <stp/>
        <stp>TRUE</stp>
        <stp>T</stp>
        <tr r="O79" s="6"/>
      </tp>
      <tp>
        <v>4051.68</v>
        <stp/>
        <stp>StudyData</stp>
        <stp>Guppy2.L3^(EP)</stp>
        <stp>Bar</stp>
        <stp/>
        <stp>Close</stp>
        <stp>ADC</stp>
        <stp>-76</stp>
        <stp>All</stp>
        <stp/>
        <stp/>
        <stp>TRUE</stp>
        <stp>T</stp>
        <tr r="P78" s="6"/>
      </tp>
      <tp>
        <v>4063.75</v>
        <stp/>
        <stp>StudyData</stp>
        <stp>Guppy2.L4^(EP)</stp>
        <stp>Bar</stp>
        <stp/>
        <stp>Close</stp>
        <stp>ADC</stp>
        <stp>-71</stp>
        <stp>All</stp>
        <stp/>
        <stp/>
        <stp>TRUE</stp>
        <stp>T</stp>
        <tr r="Q73" s="6"/>
      </tp>
      <tp>
        <v>4052.16</v>
        <stp/>
        <stp>StudyData</stp>
        <stp>Guppy2.L5^(EP)</stp>
        <stp>Bar</stp>
        <stp/>
        <stp>Close</stp>
        <stp>ADC</stp>
        <stp>-70</stp>
        <stp>All</stp>
        <stp/>
        <stp/>
        <stp>TRUE</stp>
        <stp>T</stp>
        <tr r="R72" s="6"/>
      </tp>
      <tp>
        <v>4007.54</v>
        <stp/>
        <stp>StudyData</stp>
        <stp>Guppy2.L6^(EP)</stp>
        <stp>Bar</stp>
        <stp/>
        <stp>Close</stp>
        <stp>ADC</stp>
        <stp>-73</stp>
        <stp>All</stp>
        <stp/>
        <stp/>
        <stp>TRUE</stp>
        <stp>T</stp>
        <tr r="S75" s="6"/>
      </tp>
      <tp>
        <v>17.692594658499999</v>
        <stp/>
        <stp>StudyData</stp>
        <stp>CDM.c1^(EP,CMOperiod:=5,Demaperiod:=1)</stp>
        <stp>Bar</stp>
        <stp/>
        <stp>Close</stp>
        <stp>ADC</stp>
        <stp>-100</stp>
        <stp>All</stp>
        <stp/>
        <stp/>
        <stp>TRUE</stp>
        <stp>T</stp>
        <tr r="H102" s="4"/>
      </tp>
      <tp>
        <v>-8.0892931928999996</v>
        <stp/>
        <stp>StudyData</stp>
        <stp>CDM.c1^(EP,CMOperiod:=5,Demaperiod:=1)</stp>
        <stp>Bar</stp>
        <stp/>
        <stp>Close</stp>
        <stp>ADC</stp>
        <stp>-200</stp>
        <stp>All</stp>
        <stp/>
        <stp/>
        <stp>TRUE</stp>
        <stp>T</stp>
        <tr r="H202" s="4"/>
      </tp>
      <tp>
        <v>-9.6267679665999992</v>
        <stp/>
        <stp>StudyData</stp>
        <stp>CDM.c1^(EP,CMOperiod:=5,Demaperiod:=1)</stp>
        <stp>Bar</stp>
        <stp/>
        <stp>Close</stp>
        <stp>ADC</stp>
        <stp>-300</stp>
        <stp>All</stp>
        <stp/>
        <stp/>
        <stp>TRUE</stp>
        <stp>T</stp>
        <tr r="H302" s="4"/>
      </tp>
      <tp>
        <v>4099.63</v>
        <stp/>
        <stp>StudyData</stp>
        <stp>Guppy2.L1^(EP)</stp>
        <stp>Bar</stp>
        <stp/>
        <stp>Close</stp>
        <stp>ADC</stp>
        <stp>-73</stp>
        <stp>All</stp>
        <stp/>
        <stp/>
        <stp>TRUE</stp>
        <stp>T</stp>
        <tr r="N75" s="6"/>
      </tp>
      <tp>
        <v>4097.45</v>
        <stp/>
        <stp>StudyData</stp>
        <stp>Guppy2.L2^(EP)</stp>
        <stp>Bar</stp>
        <stp/>
        <stp>Close</stp>
        <stp>ADC</stp>
        <stp>-70</stp>
        <stp>All</stp>
        <stp/>
        <stp/>
        <stp>TRUE</stp>
        <stp>T</stp>
        <tr r="O72" s="6"/>
      </tp>
      <tp>
        <v>4079.21</v>
        <stp/>
        <stp>StudyData</stp>
        <stp>Guppy2.L3^(EP)</stp>
        <stp>Bar</stp>
        <stp/>
        <stp>Close</stp>
        <stp>ADC</stp>
        <stp>-71</stp>
        <stp>All</stp>
        <stp/>
        <stp/>
        <stp>TRUE</stp>
        <stp>T</stp>
        <tr r="P73" s="6"/>
      </tp>
      <tp>
        <v>4035.81</v>
        <stp/>
        <stp>StudyData</stp>
        <stp>Guppy2.L4^(EP)</stp>
        <stp>Bar</stp>
        <stp/>
        <stp>Close</stp>
        <stp>ADC</stp>
        <stp>-76</stp>
        <stp>All</stp>
        <stp/>
        <stp/>
        <stp>TRUE</stp>
        <stp>T</stp>
        <tr r="Q78" s="6"/>
      </tp>
      <tp>
        <v>4014.16</v>
        <stp/>
        <stp>StudyData</stp>
        <stp>Guppy2.L5^(EP)</stp>
        <stp>Bar</stp>
        <stp/>
        <stp>Close</stp>
        <stp>ADC</stp>
        <stp>-77</stp>
        <stp>All</stp>
        <stp/>
        <stp/>
        <stp>TRUE</stp>
        <stp>T</stp>
        <tr r="R79" s="6"/>
      </tp>
      <tp>
        <v>4001.53</v>
        <stp/>
        <stp>StudyData</stp>
        <stp>Guppy2.L6^(EP)</stp>
        <stp>Bar</stp>
        <stp/>
        <stp>Close</stp>
        <stp>ADC</stp>
        <stp>-74</stp>
        <stp>All</stp>
        <stp/>
        <stp/>
        <stp>TRUE</stp>
        <stp>T</stp>
        <tr r="S76" s="6"/>
      </tp>
      <tp>
        <v>3.7052558986999999</v>
        <stp/>
        <stp>StudyData</stp>
        <stp>CDM.c1^(EP,CMOperiod:=5,Demaperiod:=1)</stp>
        <stp>Bar</stp>
        <stp/>
        <stp>Close</stp>
        <stp>ADC</stp>
        <stp>-107</stp>
        <stp>All</stp>
        <stp/>
        <stp/>
        <stp>TRUE</stp>
        <stp>T</stp>
        <tr r="H109" s="4"/>
      </tp>
      <tp>
        <v>11.867345864200001</v>
        <stp/>
        <stp>StudyData</stp>
        <stp>CDM.c1^(EP,CMOperiod:=5,Demaperiod:=1)</stp>
        <stp>Bar</stp>
        <stp/>
        <stp>Close</stp>
        <stp>ADC</stp>
        <stp>-207</stp>
        <stp>All</stp>
        <stp/>
        <stp/>
        <stp>TRUE</stp>
        <stp>T</stp>
        <tr r="H209" s="4"/>
      </tp>
      <tp>
        <v>4107.1400000000003</v>
        <stp/>
        <stp>StudyData</stp>
        <stp>Guppy2.L1^(EP)</stp>
        <stp>Bar</stp>
        <stp/>
        <stp>Close</stp>
        <stp>ADC</stp>
        <stp>-72</stp>
        <stp>All</stp>
        <stp/>
        <stp/>
        <stp>TRUE</stp>
        <stp>T</stp>
        <tr r="N74" s="6"/>
      </tp>
      <tp>
        <v>4095.12</v>
        <stp/>
        <stp>StudyData</stp>
        <stp>Guppy2.L2^(EP)</stp>
        <stp>Bar</stp>
        <stp/>
        <stp>Close</stp>
        <stp>ADC</stp>
        <stp>-71</stp>
        <stp>All</stp>
        <stp/>
        <stp/>
        <stp>TRUE</stp>
        <stp>T</stp>
        <tr r="O73" s="6"/>
      </tp>
      <tp>
        <v>4082.03</v>
        <stp/>
        <stp>StudyData</stp>
        <stp>Guppy2.L3^(EP)</stp>
        <stp>Bar</stp>
        <stp/>
        <stp>Close</stp>
        <stp>ADC</stp>
        <stp>-70</stp>
        <stp>All</stp>
        <stp/>
        <stp/>
        <stp>TRUE</stp>
        <stp>T</stp>
        <tr r="P72" s="6"/>
      </tp>
      <tp>
        <v>4029.42</v>
        <stp/>
        <stp>StudyData</stp>
        <stp>Guppy2.L4^(EP)</stp>
        <stp>Bar</stp>
        <stp/>
        <stp>Close</stp>
        <stp>ADC</stp>
        <stp>-77</stp>
        <stp>All</stp>
        <stp/>
        <stp/>
        <stp>TRUE</stp>
        <stp>T</stp>
        <tr r="Q79" s="6"/>
      </tp>
      <tp>
        <v>4020.53</v>
        <stp/>
        <stp>StudyData</stp>
        <stp>Guppy2.L5^(EP)</stp>
        <stp>Bar</stp>
        <stp/>
        <stp>Close</stp>
        <stp>ADC</stp>
        <stp>-76</stp>
        <stp>All</stp>
        <stp/>
        <stp/>
        <stp>TRUE</stp>
        <stp>T</stp>
        <tr r="R78" s="6"/>
      </tp>
      <tp>
        <v>3996.47</v>
        <stp/>
        <stp>StudyData</stp>
        <stp>Guppy2.L6^(EP)</stp>
        <stp>Bar</stp>
        <stp/>
        <stp>Close</stp>
        <stp>ADC</stp>
        <stp>-75</stp>
        <stp>All</stp>
        <stp/>
        <stp/>
        <stp>TRUE</stp>
        <stp>T</stp>
        <tr r="S77" s="6"/>
      </tp>
      <tp>
        <v>11.5461754516</v>
        <stp/>
        <stp>StudyData</stp>
        <stp>CDM.c1^(EP,CMOperiod:=5,Demaperiod:=1)</stp>
        <stp>Bar</stp>
        <stp/>
        <stp>Close</stp>
        <stp>ADC</stp>
        <stp>-106</stp>
        <stp>All</stp>
        <stp/>
        <stp/>
        <stp>TRUE</stp>
        <stp>T</stp>
        <tr r="H108" s="4"/>
      </tp>
      <tp>
        <v>-22.2889673086</v>
        <stp/>
        <stp>StudyData</stp>
        <stp>CDM.c1^(EP,CMOperiod:=5,Demaperiod:=1)</stp>
        <stp>Bar</stp>
        <stp/>
        <stp>Close</stp>
        <stp>ADC</stp>
        <stp>-206</stp>
        <stp>All</stp>
        <stp/>
        <stp/>
        <stp>TRUE</stp>
        <stp>T</stp>
        <tr r="H208" s="4"/>
      </tp>
      <tp>
        <v>4111.47</v>
        <stp/>
        <stp>StudyData</stp>
        <stp>Guppy2.L1^(EP)</stp>
        <stp>Bar</stp>
        <stp/>
        <stp>Close</stp>
        <stp>ADC</stp>
        <stp>-71</stp>
        <stp>All</stp>
        <stp/>
        <stp/>
        <stp>TRUE</stp>
        <stp>T</stp>
        <tr r="N73" s="6"/>
      </tp>
      <tp>
        <v>4090.47</v>
        <stp/>
        <stp>StudyData</stp>
        <stp>Guppy2.L2^(EP)</stp>
        <stp>Bar</stp>
        <stp/>
        <stp>Close</stp>
        <stp>ADC</stp>
        <stp>-72</stp>
        <stp>All</stp>
        <stp/>
        <stp/>
        <stp>TRUE</stp>
        <stp>T</stp>
        <tr r="O74" s="6"/>
      </tp>
      <tp>
        <v>4067.07</v>
        <stp/>
        <stp>StudyData</stp>
        <stp>Guppy2.L3^(EP)</stp>
        <stp>Bar</stp>
        <stp/>
        <stp>Close</stp>
        <stp>ADC</stp>
        <stp>-73</stp>
        <stp>All</stp>
        <stp/>
        <stp/>
        <stp>TRUE</stp>
        <stp>T</stp>
        <tr r="P75" s="6"/>
      </tp>
      <tp>
        <v>4045.51</v>
        <stp/>
        <stp>StudyData</stp>
        <stp>Guppy2.L4^(EP)</stp>
        <stp>Bar</stp>
        <stp/>
        <stp>Close</stp>
        <stp>ADC</stp>
        <stp>-74</stp>
        <stp>All</stp>
        <stp/>
        <stp/>
        <stp>TRUE</stp>
        <stp>T</stp>
        <tr r="Q76" s="6"/>
      </tp>
      <tp>
        <v>4025.57</v>
        <stp/>
        <stp>StudyData</stp>
        <stp>Guppy2.L5^(EP)</stp>
        <stp>Bar</stp>
        <stp/>
        <stp>Close</stp>
        <stp>ADC</stp>
        <stp>-75</stp>
        <stp>All</stp>
        <stp/>
        <stp/>
        <stp>TRUE</stp>
        <stp>T</stp>
        <tr r="R77" s="6"/>
      </tp>
      <tp>
        <v>3991.3</v>
        <stp/>
        <stp>StudyData</stp>
        <stp>Guppy2.L6^(EP)</stp>
        <stp>Bar</stp>
        <stp/>
        <stp>Close</stp>
        <stp>ADC</stp>
        <stp>-76</stp>
        <stp>All</stp>
        <stp/>
        <stp/>
        <stp>TRUE</stp>
        <stp>T</stp>
        <tr r="S78" s="6"/>
      </tp>
      <tp>
        <v>-3.0353860745999999</v>
        <stp/>
        <stp>StudyData</stp>
        <stp>CDM.c1^(EP,CMOperiod:=5,Demaperiod:=1)</stp>
        <stp>Bar</stp>
        <stp/>
        <stp>Close</stp>
        <stp>ADC</stp>
        <stp>-105</stp>
        <stp>All</stp>
        <stp/>
        <stp/>
        <stp>TRUE</stp>
        <stp>T</stp>
        <tr r="H107" s="4"/>
      </tp>
      <tp>
        <v>-28.792708706999999</v>
        <stp/>
        <stp>StudyData</stp>
        <stp>CDM.c1^(EP,CMOperiod:=5,Demaperiod:=1)</stp>
        <stp>Bar</stp>
        <stp/>
        <stp>Close</stp>
        <stp>ADC</stp>
        <stp>-205</stp>
        <stp>All</stp>
        <stp/>
        <stp/>
        <stp>TRUE</stp>
        <stp>T</stp>
        <tr r="H207" s="4"/>
      </tp>
      <tp>
        <v>4113.1099999999997</v>
        <stp/>
        <stp>StudyData</stp>
        <stp>Guppy2.L1^(EP)</stp>
        <stp>Bar</stp>
        <stp/>
        <stp>Close</stp>
        <stp>ADC</stp>
        <stp>-70</stp>
        <stp>All</stp>
        <stp/>
        <stp/>
        <stp>TRUE</stp>
        <stp>T</stp>
        <tr r="N72" s="6"/>
      </tp>
      <tp>
        <v>4083.08</v>
        <stp/>
        <stp>StudyData</stp>
        <stp>Guppy2.L2^(EP)</stp>
        <stp>Bar</stp>
        <stp/>
        <stp>Close</stp>
        <stp>ADC</stp>
        <stp>-73</stp>
        <stp>All</stp>
        <stp/>
        <stp/>
        <stp>TRUE</stp>
        <stp>T</stp>
        <tr r="O75" s="6"/>
      </tp>
      <tp>
        <v>4074.34</v>
        <stp/>
        <stp>StudyData</stp>
        <stp>Guppy2.L3^(EP)</stp>
        <stp>Bar</stp>
        <stp/>
        <stp>Close</stp>
        <stp>ADC</stp>
        <stp>-72</stp>
        <stp>All</stp>
        <stp/>
        <stp/>
        <stp>TRUE</stp>
        <stp>T</stp>
        <tr r="P74" s="6"/>
      </tp>
      <tp>
        <v>4040.73</v>
        <stp/>
        <stp>StudyData</stp>
        <stp>Guppy2.L4^(EP)</stp>
        <stp>Bar</stp>
        <stp/>
        <stp>Close</stp>
        <stp>ADC</stp>
        <stp>-75</stp>
        <stp>All</stp>
        <stp/>
        <stp/>
        <stp>TRUE</stp>
        <stp>T</stp>
        <tr r="Q77" s="6"/>
      </tp>
      <tp>
        <v>4030.47</v>
        <stp/>
        <stp>StudyData</stp>
        <stp>Guppy2.L5^(EP)</stp>
        <stp>Bar</stp>
        <stp/>
        <stp>Close</stp>
        <stp>ADC</stp>
        <stp>-74</stp>
        <stp>All</stp>
        <stp/>
        <stp/>
        <stp>TRUE</stp>
        <stp>T</stp>
        <tr r="R76" s="6"/>
      </tp>
      <tp>
        <v>3985.02</v>
        <stp/>
        <stp>StudyData</stp>
        <stp>Guppy2.L6^(EP)</stp>
        <stp>Bar</stp>
        <stp/>
        <stp>Close</stp>
        <stp>ADC</stp>
        <stp>-77</stp>
        <stp>All</stp>
        <stp/>
        <stp/>
        <stp>TRUE</stp>
        <stp>T</stp>
        <tr r="S79" s="6"/>
      </tp>
      <tp>
        <v>-12.3825379096</v>
        <stp/>
        <stp>StudyData</stp>
        <stp>CDM.c1^(EP,CMOperiod:=5,Demaperiod:=1)</stp>
        <stp>Bar</stp>
        <stp/>
        <stp>Close</stp>
        <stp>ADC</stp>
        <stp>-104</stp>
        <stp>All</stp>
        <stp/>
        <stp/>
        <stp>TRUE</stp>
        <stp>T</stp>
        <tr r="H106" s="4"/>
      </tp>
      <tp>
        <v>-58.574084018500002</v>
        <stp/>
        <stp>StudyData</stp>
        <stp>CDM.c1^(EP,CMOperiod:=5,Demaperiod:=1)</stp>
        <stp>Bar</stp>
        <stp/>
        <stp>Close</stp>
        <stp>ADC</stp>
        <stp>-204</stp>
        <stp>All</stp>
        <stp/>
        <stp/>
        <stp>TRUE</stp>
        <stp>T</stp>
        <tr r="H206" s="4"/>
      </tp>
      <tp t="b">
        <v>0</v>
        <stp/>
        <stp>StudyData</stp>
        <stp>SupPARA^.OpenPosition(EP)</stp>
        <stp>Bar</stp>
        <stp/>
        <stp>Close</stp>
        <stp>D</stp>
        <stp>0</stp>
        <stp>all</stp>
        <stp/>
        <stp/>
        <stp>True</stp>
        <tr r="C8" s="10"/>
      </tp>
      <tp>
        <v>4026.73</v>
        <stp/>
        <stp>StudyData</stp>
        <stp>Guppy2.L6^(EP)</stp>
        <stp>Bar</stp>
        <stp/>
        <stp>Close</stp>
        <stp>ADC</stp>
        <stp>-68</stp>
        <stp>All</stp>
        <stp/>
        <stp/>
        <stp>TRUE</stp>
        <stp>T</stp>
        <tr r="S70" s="6"/>
      </tp>
      <tp>
        <v>4024.32</v>
        <stp/>
        <stp>StudyData</stp>
        <stp>Guppy2.L6^(EP)</stp>
        <stp>Bar</stp>
        <stp/>
        <stp>Close</stp>
        <stp>ADC</stp>
        <stp>-69</stp>
        <stp>All</stp>
        <stp/>
        <stp/>
        <stp>TRUE</stp>
        <stp>T</stp>
        <tr r="S71" s="6"/>
      </tp>
      <tp>
        <v>4067.55</v>
        <stp/>
        <stp>StudyData</stp>
        <stp>Guppy2.L4^(EP)</stp>
        <stp>Bar</stp>
        <stp/>
        <stp>Close</stp>
        <stp>ADC</stp>
        <stp>-68</stp>
        <stp>All</stp>
        <stp/>
        <stp/>
        <stp>TRUE</stp>
        <stp>T</stp>
        <tr r="Q70" s="6"/>
      </tp>
      <tp>
        <v>4052.06</v>
        <stp/>
        <stp>StudyData</stp>
        <stp>Guppy2.L5^(EP)</stp>
        <stp>Bar</stp>
        <stp/>
        <stp>Close</stp>
        <stp>ADC</stp>
        <stp>-69</stp>
        <stp>All</stp>
        <stp/>
        <stp/>
        <stp>TRUE</stp>
        <stp>T</stp>
        <tr r="R71" s="6"/>
      </tp>
      <tp>
        <v>-21.509013068600002</v>
        <stp/>
        <stp>StudyData</stp>
        <stp>CDM.c1^(EP,CMOperiod:=5,Demaperiod:=1)</stp>
        <stp>Bar</stp>
        <stp/>
        <stp>Close</stp>
        <stp>ADC</stp>
        <stp>-119</stp>
        <stp>All</stp>
        <stp/>
        <stp/>
        <stp>TRUE</stp>
        <stp>T</stp>
        <tr r="H121" s="4"/>
      </tp>
      <tp>
        <v>27.340791782299998</v>
        <stp/>
        <stp>StudyData</stp>
        <stp>CDM.c1^(EP,CMOperiod:=5,Demaperiod:=1)</stp>
        <stp>Bar</stp>
        <stp/>
        <stp>Close</stp>
        <stp>ADC</stp>
        <stp>-219</stp>
        <stp>All</stp>
        <stp/>
        <stp/>
        <stp>TRUE</stp>
        <stp>T</stp>
        <tr r="H221" s="4"/>
      </tp>
      <tp>
        <v>4066.18</v>
        <stp/>
        <stp>StudyData</stp>
        <stp>Guppy2.L4^(EP)</stp>
        <stp>Bar</stp>
        <stp/>
        <stp>Close</stp>
        <stp>ADC</stp>
        <stp>-69</stp>
        <stp>All</stp>
        <stp/>
        <stp/>
        <stp>TRUE</stp>
        <stp>T</stp>
        <tr r="Q71" s="6"/>
      </tp>
      <tp>
        <v>4053.85</v>
        <stp/>
        <stp>StudyData</stp>
        <stp>Guppy2.L5^(EP)</stp>
        <stp>Bar</stp>
        <stp/>
        <stp>Close</stp>
        <stp>ADC</stp>
        <stp>-68</stp>
        <stp>All</stp>
        <stp/>
        <stp/>
        <stp>TRUE</stp>
        <stp>T</stp>
        <tr r="R70" s="6"/>
      </tp>
      <tp>
        <v>-23.744695864899999</v>
        <stp/>
        <stp>StudyData</stp>
        <stp>CDM.c1^(EP,CMOperiod:=5,Demaperiod:=1)</stp>
        <stp>Bar</stp>
        <stp/>
        <stp>Close</stp>
        <stp>ADC</stp>
        <stp>-118</stp>
        <stp>All</stp>
        <stp/>
        <stp/>
        <stp>TRUE</stp>
        <stp>T</stp>
        <tr r="H120" s="4"/>
      </tp>
      <tp>
        <v>33.362467755899999</v>
        <stp/>
        <stp>StudyData</stp>
        <stp>CDM.c1^(EP,CMOperiod:=5,Demaperiod:=1)</stp>
        <stp>Bar</stp>
        <stp/>
        <stp>Close</stp>
        <stp>ADC</stp>
        <stp>-218</stp>
        <stp>All</stp>
        <stp/>
        <stp/>
        <stp>TRUE</stp>
        <stp>T</stp>
        <tr r="H220" s="4"/>
      </tp>
      <tp>
        <v>4094.95</v>
        <stp/>
        <stp>StudyData</stp>
        <stp>Guppy2.L2^(EP)</stp>
        <stp>Bar</stp>
        <stp/>
        <stp>Close</stp>
        <stp>ADC</stp>
        <stp>-68</stp>
        <stp>All</stp>
        <stp/>
        <stp/>
        <stp>TRUE</stp>
        <stp>T</stp>
        <tr r="O70" s="6"/>
      </tp>
      <tp>
        <v>4080.45</v>
        <stp/>
        <stp>StudyData</stp>
        <stp>Guppy2.L3^(EP)</stp>
        <stp>Bar</stp>
        <stp/>
        <stp>Close</stp>
        <stp>ADC</stp>
        <stp>-69</stp>
        <stp>All</stp>
        <stp/>
        <stp/>
        <stp>TRUE</stp>
        <stp>T</stp>
        <tr r="P71" s="6"/>
      </tp>
      <tp>
        <v>4094.78</v>
        <stp/>
        <stp>StudyData</stp>
        <stp>Guppy2.L2^(EP)</stp>
        <stp>Bar</stp>
        <stp/>
        <stp>Close</stp>
        <stp>ADC</stp>
        <stp>-69</stp>
        <stp>All</stp>
        <stp/>
        <stp/>
        <stp>TRUE</stp>
        <stp>T</stp>
        <tr r="O71" s="6"/>
      </tp>
      <tp>
        <v>4081.29</v>
        <stp/>
        <stp>StudyData</stp>
        <stp>Guppy2.L3^(EP)</stp>
        <stp>Bar</stp>
        <stp/>
        <stp>Close</stp>
        <stp>ADC</stp>
        <stp>-68</stp>
        <stp>All</stp>
        <stp/>
        <stp/>
        <stp>TRUE</stp>
        <stp>T</stp>
        <tr r="P70" s="6"/>
      </tp>
      <tp>
        <v>4109.01</v>
        <stp/>
        <stp>StudyData</stp>
        <stp>Guppy2.L1^(EP)</stp>
        <stp>Bar</stp>
        <stp/>
        <stp>Close</stp>
        <stp>ADC</stp>
        <stp>-69</stp>
        <stp>All</stp>
        <stp/>
        <stp/>
        <stp>TRUE</stp>
        <stp>T</stp>
        <tr r="N71" s="6"/>
      </tp>
      <tp>
        <v>4108.28</v>
        <stp/>
        <stp>StudyData</stp>
        <stp>Guppy2.L1^(EP)</stp>
        <stp>Bar</stp>
        <stp/>
        <stp>Close</stp>
        <stp>ADC</stp>
        <stp>-68</stp>
        <stp>All</stp>
        <stp/>
        <stp/>
        <stp>TRUE</stp>
        <stp>T</stp>
        <tr r="N70" s="6"/>
      </tp>
      <tp>
        <v>4111.6000000000004</v>
        <stp/>
        <stp>StudyData</stp>
        <stp>Guppy2.L1^(EP)</stp>
        <stp>Bar</stp>
        <stp/>
        <stp>Close</stp>
        <stp>ADC</stp>
        <stp>-67</stp>
        <stp>All</stp>
        <stp/>
        <stp/>
        <stp>TRUE</stp>
        <stp>T</stp>
        <tr r="N69" s="6"/>
      </tp>
      <tp>
        <v>4102.03</v>
        <stp/>
        <stp>StudyData</stp>
        <stp>Guppy2.L2^(EP)</stp>
        <stp>Bar</stp>
        <stp/>
        <stp>Close</stp>
        <stp>ADC</stp>
        <stp>-64</stp>
        <stp>All</stp>
        <stp/>
        <stp/>
        <stp>TRUE</stp>
        <stp>T</stp>
        <tr r="O66" s="6"/>
      </tp>
      <tp>
        <v>4089.45</v>
        <stp/>
        <stp>StudyData</stp>
        <stp>Guppy2.L3^(EP)</stp>
        <stp>Bar</stp>
        <stp/>
        <stp>Close</stp>
        <stp>ADC</stp>
        <stp>-65</stp>
        <stp>All</stp>
        <stp/>
        <stp/>
        <stp>TRUE</stp>
        <stp>T</stp>
        <tr r="P67" s="6"/>
      </tp>
      <tp>
        <v>4083.32</v>
        <stp/>
        <stp>StudyData</stp>
        <stp>Guppy2.L4^(EP)</stp>
        <stp>Bar</stp>
        <stp/>
        <stp>Close</stp>
        <stp>ADC</stp>
        <stp>-62</stp>
        <stp>All</stp>
        <stp/>
        <stp/>
        <stp>TRUE</stp>
        <stp>T</stp>
        <tr r="Q64" s="6"/>
      </tp>
      <tp>
        <v>4068.25</v>
        <stp/>
        <stp>StudyData</stp>
        <stp>Guppy2.L5^(EP)</stp>
        <stp>Bar</stp>
        <stp/>
        <stp>Close</stp>
        <stp>ADC</stp>
        <stp>-63</stp>
        <stp>All</stp>
        <stp/>
        <stp/>
        <stp>TRUE</stp>
        <stp>T</stp>
        <tr r="R65" s="6"/>
      </tp>
      <tp>
        <v>4055</v>
        <stp/>
        <stp>StudyData</stp>
        <stp>Guppy2.L6^(EP)</stp>
        <stp>Bar</stp>
        <stp/>
        <stp>Close</stp>
        <stp>ADC</stp>
        <stp>-60</stp>
        <stp>All</stp>
        <stp/>
        <stp/>
        <stp>TRUE</stp>
        <stp>T</stp>
        <tr r="S62" s="6"/>
      </tp>
      <tp>
        <v>34.691345022100002</v>
        <stp/>
        <stp>StudyData</stp>
        <stp>CDM.c1^(EP,CMOperiod:=5,Demaperiod:=1)</stp>
        <stp>Bar</stp>
        <stp/>
        <stp>Close</stp>
        <stp>ADC</stp>
        <stp>-113</stp>
        <stp>All</stp>
        <stp/>
        <stp/>
        <stp>TRUE</stp>
        <stp>T</stp>
        <tr r="H115" s="4"/>
      </tp>
      <tp>
        <v>23.310004160999998</v>
        <stp/>
        <stp>StudyData</stp>
        <stp>CDM.c1^(EP,CMOperiod:=5,Demaperiod:=1)</stp>
        <stp>Bar</stp>
        <stp/>
        <stp>Close</stp>
        <stp>ADC</stp>
        <stp>-213</stp>
        <stp>All</stp>
        <stp/>
        <stp/>
        <stp>TRUE</stp>
        <stp>T</stp>
        <tr r="H215" s="4"/>
      </tp>
      <tp>
        <v>4113.9799999999996</v>
        <stp/>
        <stp>StudyData</stp>
        <stp>Guppy2.L1^(EP)</stp>
        <stp>Bar</stp>
        <stp/>
        <stp>Close</stp>
        <stp>ADC</stp>
        <stp>-66</stp>
        <stp>All</stp>
        <stp/>
        <stp/>
        <stp>TRUE</stp>
        <stp>T</stp>
        <tr r="N68" s="6"/>
      </tp>
      <tp>
        <v>4102.0200000000004</v>
        <stp/>
        <stp>StudyData</stp>
        <stp>Guppy2.L2^(EP)</stp>
        <stp>Bar</stp>
        <stp/>
        <stp>Close</stp>
        <stp>ADC</stp>
        <stp>-65</stp>
        <stp>All</stp>
        <stp/>
        <stp/>
        <stp>TRUE</stp>
        <stp>T</stp>
        <tr r="O67" s="6"/>
      </tp>
      <tp>
        <v>4090.08</v>
        <stp/>
        <stp>StudyData</stp>
        <stp>Guppy2.L3^(EP)</stp>
        <stp>Bar</stp>
        <stp/>
        <stp>Close</stp>
        <stp>ADC</stp>
        <stp>-64</stp>
        <stp>All</stp>
        <stp/>
        <stp/>
        <stp>TRUE</stp>
        <stp>T</stp>
        <tr r="P66" s="6"/>
      </tp>
      <tp>
        <v>4080.63</v>
        <stp/>
        <stp>StudyData</stp>
        <stp>Guppy2.L4^(EP)</stp>
        <stp>Bar</stp>
        <stp/>
        <stp>Close</stp>
        <stp>ADC</stp>
        <stp>-63</stp>
        <stp>All</stp>
        <stp/>
        <stp/>
        <stp>TRUE</stp>
        <stp>T</stp>
        <tr r="Q65" s="6"/>
      </tp>
      <tp>
        <v>4071.16</v>
        <stp/>
        <stp>StudyData</stp>
        <stp>Guppy2.L5^(EP)</stp>
        <stp>Bar</stp>
        <stp/>
        <stp>Close</stp>
        <stp>ADC</stp>
        <stp>-62</stp>
        <stp>All</stp>
        <stp/>
        <stp/>
        <stp>TRUE</stp>
        <stp>T</stp>
        <tr r="R64" s="6"/>
      </tp>
      <tp>
        <v>4050.89</v>
        <stp/>
        <stp>StudyData</stp>
        <stp>Guppy2.L6^(EP)</stp>
        <stp>Bar</stp>
        <stp/>
        <stp>Close</stp>
        <stp>ADC</stp>
        <stp>-61</stp>
        <stp>All</stp>
        <stp/>
        <stp/>
        <stp>TRUE</stp>
        <stp>T</stp>
        <tr r="S63" s="6"/>
      </tp>
      <tp>
        <v>34.527007764799997</v>
        <stp/>
        <stp>StudyData</stp>
        <stp>CDM.c1^(EP,CMOperiod:=5,Demaperiod:=1)</stp>
        <stp>Bar</stp>
        <stp/>
        <stp>Close</stp>
        <stp>ADC</stp>
        <stp>-112</stp>
        <stp>All</stp>
        <stp/>
        <stp/>
        <stp>TRUE</stp>
        <stp>T</stp>
        <tr r="H114" s="4"/>
      </tp>
      <tp>
        <v>21.679850658500001</v>
        <stp/>
        <stp>StudyData</stp>
        <stp>CDM.c1^(EP,CMOperiod:=5,Demaperiod:=1)</stp>
        <stp>Bar</stp>
        <stp/>
        <stp>Close</stp>
        <stp>ADC</stp>
        <stp>-212</stp>
        <stp>All</stp>
        <stp/>
        <stp/>
        <stp>TRUE</stp>
        <stp>T</stp>
        <tr r="H214" s="4"/>
      </tp>
      <tp>
        <v>4113.97</v>
        <stp/>
        <stp>StudyData</stp>
        <stp>Guppy2.L1^(EP)</stp>
        <stp>Bar</stp>
        <stp/>
        <stp>Close</stp>
        <stp>ADC</stp>
        <stp>-65</stp>
        <stp>All</stp>
        <stp/>
        <stp/>
        <stp>TRUE</stp>
        <stp>T</stp>
        <tr r="N67" s="6"/>
      </tp>
      <tp>
        <v>4101.32</v>
        <stp/>
        <stp>StudyData</stp>
        <stp>Guppy2.L2^(EP)</stp>
        <stp>Bar</stp>
        <stp/>
        <stp>Close</stp>
        <stp>ADC</stp>
        <stp>-66</stp>
        <stp>All</stp>
        <stp/>
        <stp/>
        <stp>TRUE</stp>
        <stp>T</stp>
        <tr r="O68" s="6"/>
      </tp>
      <tp>
        <v>4085.12</v>
        <stp/>
        <stp>StudyData</stp>
        <stp>Guppy2.L3^(EP)</stp>
        <stp>Bar</stp>
        <stp/>
        <stp>Close</stp>
        <stp>ADC</stp>
        <stp>-67</stp>
        <stp>All</stp>
        <stp/>
        <stp/>
        <stp>TRUE</stp>
        <stp>T</stp>
        <tr r="P69" s="6"/>
      </tp>
      <tp>
        <v>4091.57</v>
        <stp/>
        <stp>StudyData</stp>
        <stp>Guppy2.L4^(EP)</stp>
        <stp>Bar</stp>
        <stp/>
        <stp>Close</stp>
        <stp>ADC</stp>
        <stp>-60</stp>
        <stp>All</stp>
        <stp/>
        <stp/>
        <stp>TRUE</stp>
        <stp>T</stp>
        <tr r="Q62" s="6"/>
      </tp>
      <tp>
        <v>4075.6</v>
        <stp/>
        <stp>StudyData</stp>
        <stp>Guppy2.L5^(EP)</stp>
        <stp>Bar</stp>
        <stp/>
        <stp>Close</stp>
        <stp>ADC</stp>
        <stp>-61</stp>
        <stp>All</stp>
        <stp/>
        <stp/>
        <stp>TRUE</stp>
        <stp>T</stp>
        <tr r="R63" s="6"/>
      </tp>
      <tp>
        <v>4046.36</v>
        <stp/>
        <stp>StudyData</stp>
        <stp>Guppy2.L6^(EP)</stp>
        <stp>Bar</stp>
        <stp/>
        <stp>Close</stp>
        <stp>ADC</stp>
        <stp>-62</stp>
        <stp>All</stp>
        <stp/>
        <stp/>
        <stp>TRUE</stp>
        <stp>T</stp>
        <tr r="S64" s="6"/>
      </tp>
      <tp>
        <v>32.648625866099998</v>
        <stp/>
        <stp>StudyData</stp>
        <stp>CDM.c1^(EP,CMOperiod:=5,Demaperiod:=1)</stp>
        <stp>Bar</stp>
        <stp/>
        <stp>Close</stp>
        <stp>ADC</stp>
        <stp>-111</stp>
        <stp>All</stp>
        <stp/>
        <stp/>
        <stp>TRUE</stp>
        <stp>T</stp>
        <tr r="H113" s="4"/>
      </tp>
      <tp>
        <v>-2.3703533951</v>
        <stp/>
        <stp>StudyData</stp>
        <stp>CDM.c1^(EP,CMOperiod:=5,Demaperiod:=1)</stp>
        <stp>Bar</stp>
        <stp/>
        <stp>Close</stp>
        <stp>ADC</stp>
        <stp>-211</stp>
        <stp>All</stp>
        <stp/>
        <stp/>
        <stp>TRUE</stp>
        <stp>T</stp>
        <tr r="H213" s="4"/>
      </tp>
      <tp>
        <v>4113.21</v>
        <stp/>
        <stp>StudyData</stp>
        <stp>Guppy2.L1^(EP)</stp>
        <stp>Bar</stp>
        <stp/>
        <stp>Close</stp>
        <stp>ADC</stp>
        <stp>-64</stp>
        <stp>All</stp>
        <stp/>
        <stp/>
        <stp>TRUE</stp>
        <stp>T</stp>
        <tr r="N66" s="6"/>
      </tp>
      <tp>
        <v>4098.55</v>
        <stp/>
        <stp>StudyData</stp>
        <stp>Guppy2.L2^(EP)</stp>
        <stp>Bar</stp>
        <stp/>
        <stp>Close</stp>
        <stp>ADC</stp>
        <stp>-67</stp>
        <stp>All</stp>
        <stp/>
        <stp/>
        <stp>TRUE</stp>
        <stp>T</stp>
        <tr r="O69" s="6"/>
      </tp>
      <tp>
        <v>4088.21</v>
        <stp/>
        <stp>StudyData</stp>
        <stp>Guppy2.L3^(EP)</stp>
        <stp>Bar</stp>
        <stp/>
        <stp>Close</stp>
        <stp>ADC</stp>
        <stp>-66</stp>
        <stp>All</stp>
        <stp/>
        <stp/>
        <stp>TRUE</stp>
        <stp>T</stp>
        <tr r="P68" s="6"/>
      </tp>
      <tp>
        <v>4087.72</v>
        <stp/>
        <stp>StudyData</stp>
        <stp>Guppy2.L4^(EP)</stp>
        <stp>Bar</stp>
        <stp/>
        <stp>Close</stp>
        <stp>ADC</stp>
        <stp>-61</stp>
        <stp>All</stp>
        <stp/>
        <stp/>
        <stp>TRUE</stp>
        <stp>T</stp>
        <tr r="Q63" s="6"/>
      </tp>
      <tp>
        <v>4079.55</v>
        <stp/>
        <stp>StudyData</stp>
        <stp>Guppy2.L5^(EP)</stp>
        <stp>Bar</stp>
        <stp/>
        <stp>Close</stp>
        <stp>ADC</stp>
        <stp>-60</stp>
        <stp>All</stp>
        <stp/>
        <stp/>
        <stp>TRUE</stp>
        <stp>T</stp>
        <tr r="R62" s="6"/>
      </tp>
      <tp>
        <v>4043.1</v>
        <stp/>
        <stp>StudyData</stp>
        <stp>Guppy2.L6^(EP)</stp>
        <stp>Bar</stp>
        <stp/>
        <stp>Close</stp>
        <stp>ADC</stp>
        <stp>-63</stp>
        <stp>All</stp>
        <stp/>
        <stp/>
        <stp>TRUE</stp>
        <stp>T</stp>
        <tr r="S65" s="6"/>
      </tp>
      <tp>
        <v>29.491727542700001</v>
        <stp/>
        <stp>StudyData</stp>
        <stp>CDM.c1^(EP,CMOperiod:=5,Demaperiod:=1)</stp>
        <stp>Bar</stp>
        <stp/>
        <stp>Close</stp>
        <stp>ADC</stp>
        <stp>-110</stp>
        <stp>All</stp>
        <stp/>
        <stp/>
        <stp>TRUE</stp>
        <stp>T</stp>
        <tr r="H112" s="4"/>
      </tp>
      <tp>
        <v>5.7418042825000004</v>
        <stp/>
        <stp>StudyData</stp>
        <stp>CDM.c1^(EP,CMOperiod:=5,Demaperiod:=1)</stp>
        <stp>Bar</stp>
        <stp/>
        <stp>Close</stp>
        <stp>ADC</stp>
        <stp>-210</stp>
        <stp>All</stp>
        <stp/>
        <stp/>
        <stp>TRUE</stp>
        <stp>T</stp>
        <tr r="H212" s="4"/>
      </tp>
      <tp>
        <v>4115.26</v>
        <stp/>
        <stp>StudyData</stp>
        <stp>Guppy2.L1^(EP)</stp>
        <stp>Bar</stp>
        <stp/>
        <stp>Close</stp>
        <stp>ADC</stp>
        <stp>-63</stp>
        <stp>All</stp>
        <stp/>
        <stp/>
        <stp>TRUE</stp>
        <stp>T</stp>
        <tr r="N65" s="6"/>
      </tp>
      <tp>
        <v>4114.5</v>
        <stp/>
        <stp>StudyData</stp>
        <stp>Guppy2.L2^(EP)</stp>
        <stp>Bar</stp>
        <stp/>
        <stp>Close</stp>
        <stp>ADC</stp>
        <stp>-60</stp>
        <stp>All</stp>
        <stp/>
        <stp/>
        <stp>TRUE</stp>
        <stp>T</stp>
        <tr r="O62" s="6"/>
      </tp>
      <tp>
        <v>4099.54</v>
        <stp/>
        <stp>StudyData</stp>
        <stp>Guppy2.L3^(EP)</stp>
        <stp>Bar</stp>
        <stp/>
        <stp>Close</stp>
        <stp>ADC</stp>
        <stp>-61</stp>
        <stp>All</stp>
        <stp/>
        <stp/>
        <stp>TRUE</stp>
        <stp>T</stp>
        <tr r="P63" s="6"/>
      </tp>
      <tp>
        <v>4074.9</v>
        <stp/>
        <stp>StudyData</stp>
        <stp>Guppy2.L4^(EP)</stp>
        <stp>Bar</stp>
        <stp/>
        <stp>Close</stp>
        <stp>ADC</stp>
        <stp>-66</stp>
        <stp>All</stp>
        <stp/>
        <stp/>
        <stp>TRUE</stp>
        <stp>T</stp>
        <tr r="Q68" s="6"/>
      </tp>
      <tp>
        <v>4058</v>
        <stp/>
        <stp>StudyData</stp>
        <stp>Guppy2.L5^(EP)</stp>
        <stp>Bar</stp>
        <stp/>
        <stp>Close</stp>
        <stp>ADC</stp>
        <stp>-67</stp>
        <stp>All</stp>
        <stp/>
        <stp/>
        <stp>TRUE</stp>
        <stp>T</stp>
        <tr r="R69" s="6"/>
      </tp>
      <tp>
        <v>4039.65</v>
        <stp/>
        <stp>StudyData</stp>
        <stp>Guppy2.L6^(EP)</stp>
        <stp>Bar</stp>
        <stp/>
        <stp>Close</stp>
        <stp>ADC</stp>
        <stp>-64</stp>
        <stp>All</stp>
        <stp/>
        <stp/>
        <stp>TRUE</stp>
        <stp>T</stp>
        <tr r="S66" s="6"/>
      </tp>
      <tp>
        <v>-2.3866566907000002</v>
        <stp/>
        <stp>StudyData</stp>
        <stp>CDM.c1^(EP,CMOperiod:=5,Demaperiod:=1)</stp>
        <stp>Bar</stp>
        <stp/>
        <stp>Close</stp>
        <stp>ADC</stp>
        <stp>-117</stp>
        <stp>All</stp>
        <stp/>
        <stp/>
        <stp>TRUE</stp>
        <stp>T</stp>
        <tr r="H119" s="4"/>
      </tp>
      <tp>
        <v>43.013890853500001</v>
        <stp/>
        <stp>StudyData</stp>
        <stp>CDM.c1^(EP,CMOperiod:=5,Demaperiod:=1)</stp>
        <stp>Bar</stp>
        <stp/>
        <stp>Close</stp>
        <stp>ADC</stp>
        <stp>-217</stp>
        <stp>All</stp>
        <stp/>
        <stp/>
        <stp>TRUE</stp>
        <stp>T</stp>
        <tr r="H219" s="4"/>
      </tp>
      <tp>
        <v>4117.0200000000004</v>
        <stp/>
        <stp>StudyData</stp>
        <stp>Guppy2.L1^(EP)</stp>
        <stp>Bar</stp>
        <stp/>
        <stp>Close</stp>
        <stp>ADC</stp>
        <stp>-62</stp>
        <stp>All</stp>
        <stp/>
        <stp/>
        <stp>TRUE</stp>
        <stp>T</stp>
        <tr r="N64" s="6"/>
      </tp>
      <tp>
        <v>4110.8599999999997</v>
        <stp/>
        <stp>StudyData</stp>
        <stp>Guppy2.L2^(EP)</stp>
        <stp>Bar</stp>
        <stp/>
        <stp>Close</stp>
        <stp>ADC</stp>
        <stp>-61</stp>
        <stp>All</stp>
        <stp/>
        <stp/>
        <stp>TRUE</stp>
        <stp>T</stp>
        <tr r="O63" s="6"/>
      </tp>
      <tp>
        <v>4103.28</v>
        <stp/>
        <stp>StudyData</stp>
        <stp>Guppy2.L3^(EP)</stp>
        <stp>Bar</stp>
        <stp/>
        <stp>Close</stp>
        <stp>ADC</stp>
        <stp>-60</stp>
        <stp>All</stp>
        <stp/>
        <stp/>
        <stp>TRUE</stp>
        <stp>T</stp>
        <tr r="P62" s="6"/>
      </tp>
      <tp>
        <v>4071.56</v>
        <stp/>
        <stp>StudyData</stp>
        <stp>Guppy2.L4^(EP)</stp>
        <stp>Bar</stp>
        <stp/>
        <stp>Close</stp>
        <stp>ADC</stp>
        <stp>-67</stp>
        <stp>All</stp>
        <stp/>
        <stp/>
        <stp>TRUE</stp>
        <stp>T</stp>
        <tr r="Q69" s="6"/>
      </tp>
      <tp>
        <v>4061.55</v>
        <stp/>
        <stp>StudyData</stp>
        <stp>Guppy2.L5^(EP)</stp>
        <stp>Bar</stp>
        <stp/>
        <stp>Close</stp>
        <stp>ADC</stp>
        <stp>-66</stp>
        <stp>All</stp>
        <stp/>
        <stp/>
        <stp>TRUE</stp>
        <stp>T</stp>
        <tr r="R68" s="6"/>
      </tp>
      <tp>
        <v>4037.52</v>
        <stp/>
        <stp>StudyData</stp>
        <stp>Guppy2.L6^(EP)</stp>
        <stp>Bar</stp>
        <stp/>
        <stp>Close</stp>
        <stp>ADC</stp>
        <stp>-65</stp>
        <stp>All</stp>
        <stp/>
        <stp/>
        <stp>TRUE</stp>
        <stp>T</stp>
        <tr r="S67" s="6"/>
      </tp>
      <tp>
        <v>-17.278336356800001</v>
        <stp/>
        <stp>StudyData</stp>
        <stp>CDM.c1^(EP,CMOperiod:=5,Demaperiod:=1)</stp>
        <stp>Bar</stp>
        <stp/>
        <stp>Close</stp>
        <stp>ADC</stp>
        <stp>-116</stp>
        <stp>All</stp>
        <stp/>
        <stp/>
        <stp>TRUE</stp>
        <stp>T</stp>
        <tr r="H118" s="4"/>
      </tp>
      <tp>
        <v>45.4336860891</v>
        <stp/>
        <stp>StudyData</stp>
        <stp>CDM.c1^(EP,CMOperiod:=5,Demaperiod:=1)</stp>
        <stp>Bar</stp>
        <stp/>
        <stp>Close</stp>
        <stp>ADC</stp>
        <stp>-216</stp>
        <stp>All</stp>
        <stp/>
        <stp/>
        <stp>TRUE</stp>
        <stp>T</stp>
        <tr r="H218" s="4"/>
      </tp>
      <tp>
        <v>4121.37</v>
        <stp/>
        <stp>StudyData</stp>
        <stp>Guppy2.L1^(EP)</stp>
        <stp>Bar</stp>
        <stp/>
        <stp>Close</stp>
        <stp>ADC</stp>
        <stp>-61</stp>
        <stp>All</stp>
        <stp/>
        <stp/>
        <stp>TRUE</stp>
        <stp>T</stp>
        <tr r="N63" s="6"/>
      </tp>
      <tp>
        <v>4106.53</v>
        <stp/>
        <stp>StudyData</stp>
        <stp>Guppy2.L2^(EP)</stp>
        <stp>Bar</stp>
        <stp/>
        <stp>Close</stp>
        <stp>ADC</stp>
        <stp>-62</stp>
        <stp>All</stp>
        <stp/>
        <stp/>
        <stp>TRUE</stp>
        <stp>T</stp>
        <tr r="O64" s="6"/>
      </tp>
      <tp>
        <v>4092.76</v>
        <stp/>
        <stp>StudyData</stp>
        <stp>Guppy2.L3^(EP)</stp>
        <stp>Bar</stp>
        <stp/>
        <stp>Close</stp>
        <stp>ADC</stp>
        <stp>-63</stp>
        <stp>All</stp>
        <stp/>
        <stp/>
        <stp>TRUE</stp>
        <stp>T</stp>
        <tr r="P65" s="6"/>
      </tp>
      <tp>
        <v>4077.71</v>
        <stp/>
        <stp>StudyData</stp>
        <stp>Guppy2.L4^(EP)</stp>
        <stp>Bar</stp>
        <stp/>
        <stp>Close</stp>
        <stp>ADC</stp>
        <stp>-64</stp>
        <stp>All</stp>
        <stp/>
        <stp/>
        <stp>TRUE</stp>
        <stp>T</stp>
        <tr r="Q66" s="6"/>
      </tp>
      <tp>
        <v>4063.6</v>
        <stp/>
        <stp>StudyData</stp>
        <stp>Guppy2.L5^(EP)</stp>
        <stp>Bar</stp>
        <stp/>
        <stp>Close</stp>
        <stp>ADC</stp>
        <stp>-65</stp>
        <stp>All</stp>
        <stp/>
        <stp/>
        <stp>TRUE</stp>
        <stp>T</stp>
        <tr r="R67" s="6"/>
      </tp>
      <tp>
        <v>4034.94</v>
        <stp/>
        <stp>StudyData</stp>
        <stp>Guppy2.L6^(EP)</stp>
        <stp>Bar</stp>
        <stp/>
        <stp>Close</stp>
        <stp>ADC</stp>
        <stp>-66</stp>
        <stp>All</stp>
        <stp/>
        <stp/>
        <stp>TRUE</stp>
        <stp>T</stp>
        <tr r="S68" s="6"/>
      </tp>
      <tp>
        <v>-1.7308446598</v>
        <stp/>
        <stp>StudyData</stp>
        <stp>CDM.c1^(EP,CMOperiod:=5,Demaperiod:=1)</stp>
        <stp>Bar</stp>
        <stp/>
        <stp>Close</stp>
        <stp>ADC</stp>
        <stp>-115</stp>
        <stp>All</stp>
        <stp/>
        <stp/>
        <stp>TRUE</stp>
        <stp>T</stp>
        <tr r="H117" s="4"/>
      </tp>
      <tp>
        <v>40.134918325299999</v>
        <stp/>
        <stp>StudyData</stp>
        <stp>CDM.c1^(EP,CMOperiod:=5,Demaperiod:=1)</stp>
        <stp>Bar</stp>
        <stp/>
        <stp>Close</stp>
        <stp>ADC</stp>
        <stp>-215</stp>
        <stp>All</stp>
        <stp/>
        <stp/>
        <stp>TRUE</stp>
        <stp>T</stp>
        <tr r="H217" s="4"/>
      </tp>
      <tp>
        <v>4124.91</v>
        <stp/>
        <stp>StudyData</stp>
        <stp>Guppy2.L1^(EP)</stp>
        <stp>Bar</stp>
        <stp/>
        <stp>Close</stp>
        <stp>ADC</stp>
        <stp>-60</stp>
        <stp>All</stp>
        <stp/>
        <stp/>
        <stp>TRUE</stp>
        <stp>T</stp>
        <tr r="N62" s="6"/>
      </tp>
      <tp>
        <v>4104.42</v>
        <stp/>
        <stp>StudyData</stp>
        <stp>Guppy2.L2^(EP)</stp>
        <stp>Bar</stp>
        <stp/>
        <stp>Close</stp>
        <stp>ADC</stp>
        <stp>-63</stp>
        <stp>All</stp>
        <stp/>
        <stp/>
        <stp>TRUE</stp>
        <stp>T</stp>
        <tr r="O65" s="6"/>
      </tp>
      <tp>
        <v>4095.18</v>
        <stp/>
        <stp>StudyData</stp>
        <stp>Guppy2.L3^(EP)</stp>
        <stp>Bar</stp>
        <stp/>
        <stp>Close</stp>
        <stp>ADC</stp>
        <stp>-62</stp>
        <stp>All</stp>
        <stp/>
        <stp/>
        <stp>TRUE</stp>
        <stp>T</stp>
        <tr r="P64" s="6"/>
      </tp>
      <tp>
        <v>4076.59</v>
        <stp/>
        <stp>StudyData</stp>
        <stp>Guppy2.L4^(EP)</stp>
        <stp>Bar</stp>
        <stp/>
        <stp>Close</stp>
        <stp>ADC</stp>
        <stp>-65</stp>
        <stp>All</stp>
        <stp/>
        <stp/>
        <stp>TRUE</stp>
        <stp>T</stp>
        <tr r="Q67" s="6"/>
      </tp>
      <tp>
        <v>4065.11</v>
        <stp/>
        <stp>StudyData</stp>
        <stp>Guppy2.L5^(EP)</stp>
        <stp>Bar</stp>
        <stp/>
        <stp>Close</stp>
        <stp>ADC</stp>
        <stp>-64</stp>
        <stp>All</stp>
        <stp/>
        <stp/>
        <stp>TRUE</stp>
        <stp>T</stp>
        <tr r="R66" s="6"/>
      </tp>
      <tp>
        <v>4031.09</v>
        <stp/>
        <stp>StudyData</stp>
        <stp>Guppy2.L6^(EP)</stp>
        <stp>Bar</stp>
        <stp/>
        <stp>Close</stp>
        <stp>ADC</stp>
        <stp>-67</stp>
        <stp>All</stp>
        <stp/>
        <stp/>
        <stp>TRUE</stp>
        <stp>T</stp>
        <tr r="S69" s="6"/>
      </tp>
      <tp>
        <v>10.334582214699999</v>
        <stp/>
        <stp>StudyData</stp>
        <stp>CDM.c1^(EP,CMOperiod:=5,Demaperiod:=1)</stp>
        <stp>Bar</stp>
        <stp/>
        <stp>Close</stp>
        <stp>ADC</stp>
        <stp>-114</stp>
        <stp>All</stp>
        <stp/>
        <stp/>
        <stp>TRUE</stp>
        <stp>T</stp>
        <tr r="H116" s="4"/>
      </tp>
      <tp>
        <v>26.5565746714</v>
        <stp/>
        <stp>StudyData</stp>
        <stp>CDM.c1^(EP,CMOperiod:=5,Demaperiod:=1)</stp>
        <stp>Bar</stp>
        <stp/>
        <stp>Close</stp>
        <stp>ADC</stp>
        <stp>-214</stp>
        <stp>All</stp>
        <stp/>
        <stp/>
        <stp>TRUE</stp>
        <stp>T</stp>
        <tr r="H216" s="4"/>
      </tp>
      <tp>
        <v>4137.8100000000004</v>
        <stp/>
        <stp>StudyData</stp>
        <stp>Guppy2.S6^(EP)</stp>
        <stp>Bar</stp>
        <stp/>
        <stp>Close</stp>
        <stp>ADC</stp>
        <stp>-68</stp>
        <stp>All</stp>
        <stp/>
        <stp/>
        <stp>TRUE</stp>
        <stp>T</stp>
        <tr r="M70" s="6"/>
      </tp>
      <tp>
        <v>3141.6166666667</v>
        <stp/>
        <stp>StudyData</stp>
        <stp>Guppy.L1^(EP)</stp>
        <stp>Bar</stp>
        <stp/>
        <stp>Close</stp>
        <stp>ADC</stp>
        <stp>-264</stp>
        <stp>All</stp>
        <stp/>
        <stp/>
        <stp>TRUE</stp>
        <stp>T</stp>
        <tr r="N266" s="5"/>
      </tp>
      <tp>
        <v>3209.2642857143001</v>
        <stp/>
        <stp>StudyData</stp>
        <stp>Guppy.L2^(EP)</stp>
        <stp>Bar</stp>
        <stp/>
        <stp>Close</stp>
        <stp>ADC</stp>
        <stp>-254</stp>
        <stp>All</stp>
        <stp/>
        <stp/>
        <stp>TRUE</stp>
        <stp>T</stp>
        <tr r="O256" s="5"/>
      </tp>
      <tp>
        <v>3275.5250000000001</v>
        <stp/>
        <stp>StudyData</stp>
        <stp>Guppy.L3^(EP)</stp>
        <stp>Bar</stp>
        <stp/>
        <stp>Close</stp>
        <stp>ADC</stp>
        <stp>-244</stp>
        <stp>All</stp>
        <stp/>
        <stp/>
        <stp>TRUE</stp>
        <stp>T</stp>
        <tr r="P246" s="5"/>
      </tp>
      <tp>
        <v>3312.6166666667</v>
        <stp/>
        <stp>StudyData</stp>
        <stp>Guppy.L4^(EP)</stp>
        <stp>Bar</stp>
        <stp/>
        <stp>Close</stp>
        <stp>ADC</stp>
        <stp>-234</stp>
        <stp>All</stp>
        <stp/>
        <stp/>
        <stp>TRUE</stp>
        <stp>T</stp>
        <tr r="Q236" s="5"/>
      </tp>
      <tp>
        <v>3317.86</v>
        <stp/>
        <stp>StudyData</stp>
        <stp>Guppy.L5^(EP)</stp>
        <stp>Bar</stp>
        <stp/>
        <stp>Close</stp>
        <stp>ADC</stp>
        <stp>-224</stp>
        <stp>All</stp>
        <stp/>
        <stp/>
        <stp>TRUE</stp>
        <stp>T</stp>
        <tr r="R226" s="5"/>
      </tp>
      <tp>
        <v>3331.9541666667001</v>
        <stp/>
        <stp>StudyData</stp>
        <stp>Guppy.L6^(EP)</stp>
        <stp>Bar</stp>
        <stp/>
        <stp>Close</stp>
        <stp>ADC</stp>
        <stp>-214</stp>
        <stp>All</stp>
        <stp/>
        <stp/>
        <stp>TRUE</stp>
        <stp>T</stp>
        <tr r="S216" s="5"/>
      </tp>
      <tp>
        <v>3622.6166666667</v>
        <stp/>
        <stp>StudyData</stp>
        <stp>Guppy.L1^(EP)</stp>
        <stp>Bar</stp>
        <stp/>
        <stp>Close</stp>
        <stp>ADC</stp>
        <stp>-164</stp>
        <stp>All</stp>
        <stp/>
        <stp/>
        <stp>TRUE</stp>
        <stp>T</stp>
        <tr r="N166" s="5"/>
      </tp>
      <tp>
        <v>3662.5942857143</v>
        <stp/>
        <stp>StudyData</stp>
        <stp>Guppy.L2^(EP)</stp>
        <stp>Bar</stp>
        <stp/>
        <stp>Close</stp>
        <stp>ADC</stp>
        <stp>-154</stp>
        <stp>All</stp>
        <stp/>
        <stp/>
        <stp>TRUE</stp>
        <stp>T</stp>
        <tr r="O156" s="5"/>
      </tp>
      <tp>
        <v>3708.1012500000002</v>
        <stp/>
        <stp>StudyData</stp>
        <stp>Guppy.L3^(EP)</stp>
        <stp>Bar</stp>
        <stp/>
        <stp>Close</stp>
        <stp>ADC</stp>
        <stp>-144</stp>
        <stp>All</stp>
        <stp/>
        <stp/>
        <stp>TRUE</stp>
        <stp>T</stp>
        <tr r="P146" s="5"/>
      </tp>
      <tp>
        <v>3738.0344444443999</v>
        <stp/>
        <stp>StudyData</stp>
        <stp>Guppy.L4^(EP)</stp>
        <stp>Bar</stp>
        <stp/>
        <stp>Close</stp>
        <stp>ADC</stp>
        <stp>-134</stp>
        <stp>All</stp>
        <stp/>
        <stp/>
        <stp>TRUE</stp>
        <stp>T</stp>
        <tr r="Q136" s="5"/>
      </tp>
      <tp>
        <v>3776.261</v>
        <stp/>
        <stp>StudyData</stp>
        <stp>Guppy.L5^(EP)</stp>
        <stp>Bar</stp>
        <stp/>
        <stp>Close</stp>
        <stp>ADC</stp>
        <stp>-124</stp>
        <stp>All</stp>
        <stp/>
        <stp/>
        <stp>TRUE</stp>
        <stp>T</stp>
        <tr r="R126" s="5"/>
      </tp>
      <tp>
        <v>3783.9883333333</v>
        <stp/>
        <stp>StudyData</stp>
        <stp>Guppy.L6^(EP)</stp>
        <stp>Bar</stp>
        <stp/>
        <stp>Close</stp>
        <stp>ADC</stp>
        <stp>-114</stp>
        <stp>All</stp>
        <stp/>
        <stp/>
        <stp>TRUE</stp>
        <stp>T</stp>
        <tr r="S116" s="5"/>
      </tp>
      <tp>
        <v>3665.8333333332998</v>
        <stp/>
        <stp>StudyData</stp>
        <stp>Guppy.S1^(EP)</stp>
        <stp>Bar</stp>
        <stp/>
        <stp>Close</stp>
        <stp>ADC</stp>
        <stp>-164</stp>
        <stp>All</stp>
        <stp/>
        <stp/>
        <stp>TRUE</stp>
        <stp>T</stp>
        <tr r="H166" s="5"/>
      </tp>
      <tp>
        <v>3754</v>
        <stp/>
        <stp>StudyData</stp>
        <stp>Guppy.S2^(EP)</stp>
        <stp>Bar</stp>
        <stp/>
        <stp>Close</stp>
        <stp>ADC</stp>
        <stp>-154</stp>
        <stp>All</stp>
        <stp/>
        <stp/>
        <stp>TRUE</stp>
        <stp>T</stp>
        <tr r="I156" s="5"/>
      </tp>
      <tp>
        <v>3801.28125</v>
        <stp/>
        <stp>StudyData</stp>
        <stp>Guppy.S3^(EP)</stp>
        <stp>Bar</stp>
        <stp/>
        <stp>Close</stp>
        <stp>ADC</stp>
        <stp>-144</stp>
        <stp>All</stp>
        <stp/>
        <stp/>
        <stp>TRUE</stp>
        <stp>T</stp>
        <tr r="J146" s="5"/>
      </tp>
      <tp>
        <v>3800.7</v>
        <stp/>
        <stp>StudyData</stp>
        <stp>Guppy.S4^(EP)</stp>
        <stp>Bar</stp>
        <stp/>
        <stp>Close</stp>
        <stp>ADC</stp>
        <stp>-134</stp>
        <stp>All</stp>
        <stp/>
        <stp/>
        <stp>TRUE</stp>
        <stp>T</stp>
        <tr r="K136" s="5"/>
      </tp>
      <tp>
        <v>3889.7291666667002</v>
        <stp/>
        <stp>StudyData</stp>
        <stp>Guppy.S5^(EP)</stp>
        <stp>Bar</stp>
        <stp/>
        <stp>Close</stp>
        <stp>ADC</stp>
        <stp>-124</stp>
        <stp>All</stp>
        <stp/>
        <stp/>
        <stp>TRUE</stp>
        <stp>T</stp>
        <tr r="L126" s="5"/>
      </tp>
      <tp>
        <v>3841.2666666667001</v>
        <stp/>
        <stp>StudyData</stp>
        <stp>Guppy.S6^(EP)</stp>
        <stp>Bar</stp>
        <stp/>
        <stp>Close</stp>
        <stp>ADC</stp>
        <stp>-114</stp>
        <stp>All</stp>
        <stp/>
        <stp/>
        <stp>TRUE</stp>
        <stp>T</stp>
        <tr r="M116" s="5"/>
      </tp>
      <tp>
        <v>3247</v>
        <stp/>
        <stp>StudyData</stp>
        <stp>Guppy.S1^(EP)</stp>
        <stp>Bar</stp>
        <stp/>
        <stp>Close</stp>
        <stp>ADC</stp>
        <stp>-264</stp>
        <stp>All</stp>
        <stp/>
        <stp/>
        <stp>TRUE</stp>
        <stp>T</stp>
        <tr r="H266" s="5"/>
      </tp>
      <tp>
        <v>3336.2</v>
        <stp/>
        <stp>StudyData</stp>
        <stp>Guppy.S2^(EP)</stp>
        <stp>Bar</stp>
        <stp/>
        <stp>Close</stp>
        <stp>ADC</stp>
        <stp>-254</stp>
        <stp>All</stp>
        <stp/>
        <stp/>
        <stp>TRUE</stp>
        <stp>T</stp>
        <tr r="I256" s="5"/>
      </tp>
      <tp>
        <v>3432.875</v>
        <stp/>
        <stp>StudyData</stp>
        <stp>Guppy.S3^(EP)</stp>
        <stp>Bar</stp>
        <stp/>
        <stp>Close</stp>
        <stp>ADC</stp>
        <stp>-244</stp>
        <stp>All</stp>
        <stp/>
        <stp/>
        <stp>TRUE</stp>
        <stp>T</stp>
        <tr r="J246" s="5"/>
      </tp>
      <tp>
        <v>3367.65</v>
        <stp/>
        <stp>StudyData</stp>
        <stp>Guppy.S4^(EP)</stp>
        <stp>Bar</stp>
        <stp/>
        <stp>Close</stp>
        <stp>ADC</stp>
        <stp>-234</stp>
        <stp>All</stp>
        <stp/>
        <stp/>
        <stp>TRUE</stp>
        <stp>T</stp>
        <tr r="K236" s="5"/>
      </tp>
      <tp>
        <v>3290.5208333332998</v>
        <stp/>
        <stp>StudyData</stp>
        <stp>Guppy.S5^(EP)</stp>
        <stp>Bar</stp>
        <stp/>
        <stp>Close</stp>
        <stp>ADC</stp>
        <stp>-224</stp>
        <stp>All</stp>
        <stp/>
        <stp/>
        <stp>TRUE</stp>
        <stp>T</stp>
        <tr r="L226" s="5"/>
      </tp>
      <tp>
        <v>3363.25</v>
        <stp/>
        <stp>StudyData</stp>
        <stp>Guppy.S6^(EP)</stp>
        <stp>Bar</stp>
        <stp/>
        <stp>Close</stp>
        <stp>ADC</stp>
        <stp>-214</stp>
        <stp>All</stp>
        <stp/>
        <stp/>
        <stp>TRUE</stp>
        <stp>T</stp>
        <tr r="M216" s="5"/>
      </tp>
      <tp>
        <v>4143.54</v>
        <stp/>
        <stp>StudyData</stp>
        <stp>Guppy2.S6^(EP)</stp>
        <stp>Bar</stp>
        <stp/>
        <stp>Close</stp>
        <stp>ADC</stp>
        <stp>-69</stp>
        <stp>All</stp>
        <stp/>
        <stp/>
        <stp>TRUE</stp>
        <stp>T</stp>
        <tr r="M71" s="6"/>
      </tp>
      <tp>
        <v>3135.3083333333002</v>
        <stp/>
        <stp>StudyData</stp>
        <stp>Guppy.L1^(EP)</stp>
        <stp>Bar</stp>
        <stp/>
        <stp>Close</stp>
        <stp>ADC</stp>
        <stp>-265</stp>
        <stp>All</stp>
        <stp/>
        <stp/>
        <stp>TRUE</stp>
        <stp>T</stp>
        <tr r="N267" s="5"/>
      </tp>
      <tp>
        <v>3199.5714285713998</v>
        <stp/>
        <stp>StudyData</stp>
        <stp>Guppy.L2^(EP)</stp>
        <stp>Bar</stp>
        <stp/>
        <stp>Close</stp>
        <stp>ADC</stp>
        <stp>-255</stp>
        <stp>All</stp>
        <stp/>
        <stp/>
        <stp>TRUE</stp>
        <stp>T</stp>
        <tr r="O257" s="5"/>
      </tp>
      <tp>
        <v>3265.7624999999998</v>
        <stp/>
        <stp>StudyData</stp>
        <stp>Guppy.L3^(EP)</stp>
        <stp>Bar</stp>
        <stp/>
        <stp>Close</stp>
        <stp>ADC</stp>
        <stp>-245</stp>
        <stp>All</stp>
        <stp/>
        <stp/>
        <stp>TRUE</stp>
        <stp>T</stp>
        <tr r="P247" s="5"/>
      </tp>
      <tp>
        <v>3308.0277777778001</v>
        <stp/>
        <stp>StudyData</stp>
        <stp>Guppy.L4^(EP)</stp>
        <stp>Bar</stp>
        <stp/>
        <stp>Close</stp>
        <stp>ADC</stp>
        <stp>-235</stp>
        <stp>All</stp>
        <stp/>
        <stp/>
        <stp>TRUE</stp>
        <stp>T</stp>
        <tr r="Q237" s="5"/>
      </tp>
      <tp>
        <v>3315.6350000000002</v>
        <stp/>
        <stp>StudyData</stp>
        <stp>Guppy.L5^(EP)</stp>
        <stp>Bar</stp>
        <stp/>
        <stp>Close</stp>
        <stp>ADC</stp>
        <stp>-225</stp>
        <stp>All</stp>
        <stp/>
        <stp/>
        <stp>TRUE</stp>
        <stp>T</stp>
        <tr r="R227" s="5"/>
      </tp>
      <tp>
        <v>3327.95</v>
        <stp/>
        <stp>StudyData</stp>
        <stp>Guppy.L6^(EP)</stp>
        <stp>Bar</stp>
        <stp/>
        <stp>Close</stp>
        <stp>ADC</stp>
        <stp>-215</stp>
        <stp>All</stp>
        <stp/>
        <stp/>
        <stp>TRUE</stp>
        <stp>T</stp>
        <tr r="S217" s="5"/>
      </tp>
      <tp>
        <v>3618.125</v>
        <stp/>
        <stp>StudyData</stp>
        <stp>Guppy.L1^(EP)</stp>
        <stp>Bar</stp>
        <stp/>
        <stp>Close</stp>
        <stp>ADC</stp>
        <stp>-165</stp>
        <stp>All</stp>
        <stp/>
        <stp/>
        <stp>TRUE</stp>
        <stp>T</stp>
        <tr r="N167" s="5"/>
      </tp>
      <tp>
        <v>3655.8871428571001</v>
        <stp/>
        <stp>StudyData</stp>
        <stp>Guppy.L2^(EP)</stp>
        <stp>Bar</stp>
        <stp/>
        <stp>Close</stp>
        <stp>ADC</stp>
        <stp>-155</stp>
        <stp>All</stp>
        <stp/>
        <stp/>
        <stp>TRUE</stp>
        <stp>T</stp>
        <tr r="O157" s="5"/>
      </tp>
      <tp>
        <v>3702.5262499999999</v>
        <stp/>
        <stp>StudyData</stp>
        <stp>Guppy.L3^(EP)</stp>
        <stp>Bar</stp>
        <stp/>
        <stp>Close</stp>
        <stp>ADC</stp>
        <stp>-145</stp>
        <stp>All</stp>
        <stp/>
        <stp/>
        <stp>TRUE</stp>
        <stp>T</stp>
        <tr r="P147" s="5"/>
      </tp>
      <tp>
        <v>3732.5066666666999</v>
        <stp/>
        <stp>StudyData</stp>
        <stp>Guppy.L4^(EP)</stp>
        <stp>Bar</stp>
        <stp/>
        <stp>Close</stp>
        <stp>ADC</stp>
        <stp>-135</stp>
        <stp>All</stp>
        <stp/>
        <stp/>
        <stp>TRUE</stp>
        <stp>T</stp>
        <tr r="Q137" s="5"/>
      </tp>
      <tp>
        <v>3771.0259999999998</v>
        <stp/>
        <stp>StudyData</stp>
        <stp>Guppy.L5^(EP)</stp>
        <stp>Bar</stp>
        <stp/>
        <stp>Close</stp>
        <stp>ADC</stp>
        <stp>-125</stp>
        <stp>All</stp>
        <stp/>
        <stp/>
        <stp>TRUE</stp>
        <stp>T</stp>
        <tr r="R127" s="5"/>
      </tp>
      <tp>
        <v>3780.0591666667001</v>
        <stp/>
        <stp>StudyData</stp>
        <stp>Guppy.L6^(EP)</stp>
        <stp>Bar</stp>
        <stp/>
        <stp>Close</stp>
        <stp>ADC</stp>
        <stp>-115</stp>
        <stp>All</stp>
        <stp/>
        <stp/>
        <stp>TRUE</stp>
        <stp>T</stp>
        <tr r="S117" s="5"/>
      </tp>
      <tp>
        <v>3662.75</v>
        <stp/>
        <stp>StudyData</stp>
        <stp>Guppy.S1^(EP)</stp>
        <stp>Bar</stp>
        <stp/>
        <stp>Close</stp>
        <stp>ADC</stp>
        <stp>-165</stp>
        <stp>All</stp>
        <stp/>
        <stp/>
        <stp>TRUE</stp>
        <stp>T</stp>
        <tr r="H167" s="5"/>
      </tp>
      <tp>
        <v>3734.05</v>
        <stp/>
        <stp>StudyData</stp>
        <stp>Guppy.S2^(EP)</stp>
        <stp>Bar</stp>
        <stp/>
        <stp>Close</stp>
        <stp>ADC</stp>
        <stp>-155</stp>
        <stp>All</stp>
        <stp/>
        <stp/>
        <stp>TRUE</stp>
        <stp>T</stp>
        <tr r="I157" s="5"/>
      </tp>
      <tp>
        <v>3796.4375</v>
        <stp/>
        <stp>StudyData</stp>
        <stp>Guppy.S3^(EP)</stp>
        <stp>Bar</stp>
        <stp/>
        <stp>Close</stp>
        <stp>ADC</stp>
        <stp>-145</stp>
        <stp>All</stp>
        <stp/>
        <stp/>
        <stp>TRUE</stp>
        <stp>T</stp>
        <tr r="J147" s="5"/>
      </tp>
      <tp>
        <v>3794.4</v>
        <stp/>
        <stp>StudyData</stp>
        <stp>Guppy.S4^(EP)</stp>
        <stp>Bar</stp>
        <stp/>
        <stp>Close</stp>
        <stp>ADC</stp>
        <stp>-135</stp>
        <stp>All</stp>
        <stp/>
        <stp/>
        <stp>TRUE</stp>
        <stp>T</stp>
        <tr r="K137" s="5"/>
      </tp>
      <tp>
        <v>3886.2083333332998</v>
        <stp/>
        <stp>StudyData</stp>
        <stp>Guppy.S5^(EP)</stp>
        <stp>Bar</stp>
        <stp/>
        <stp>Close</stp>
        <stp>ADC</stp>
        <stp>-125</stp>
        <stp>All</stp>
        <stp/>
        <stp/>
        <stp>TRUE</stp>
        <stp>T</stp>
        <tr r="L127" s="5"/>
      </tp>
      <tp>
        <v>3843.3666666667</v>
        <stp/>
        <stp>StudyData</stp>
        <stp>Guppy.S6^(EP)</stp>
        <stp>Bar</stp>
        <stp/>
        <stp>Close</stp>
        <stp>ADC</stp>
        <stp>-115</stp>
        <stp>All</stp>
        <stp/>
        <stp/>
        <stp>TRUE</stp>
        <stp>T</stp>
        <tr r="M117" s="5"/>
      </tp>
      <tp>
        <v>3229.9166666667002</v>
        <stp/>
        <stp>StudyData</stp>
        <stp>Guppy.S1^(EP)</stp>
        <stp>Bar</stp>
        <stp/>
        <stp>Close</stp>
        <stp>ADC</stp>
        <stp>-265</stp>
        <stp>All</stp>
        <stp/>
        <stp/>
        <stp>TRUE</stp>
        <stp>T</stp>
        <tr r="H267" s="5"/>
      </tp>
      <tp>
        <v>3324.8</v>
        <stp/>
        <stp>StudyData</stp>
        <stp>Guppy.S2^(EP)</stp>
        <stp>Bar</stp>
        <stp/>
        <stp>Close</stp>
        <stp>ADC</stp>
        <stp>-255</stp>
        <stp>All</stp>
        <stp/>
        <stp/>
        <stp>TRUE</stp>
        <stp>T</stp>
        <tr r="I257" s="5"/>
      </tp>
      <tp>
        <v>3414.59375</v>
        <stp/>
        <stp>StudyData</stp>
        <stp>Guppy.S3^(EP)</stp>
        <stp>Bar</stp>
        <stp/>
        <stp>Close</stp>
        <stp>ADC</stp>
        <stp>-245</stp>
        <stp>All</stp>
        <stp/>
        <stp/>
        <stp>TRUE</stp>
        <stp>T</stp>
        <tr r="J247" s="5"/>
      </tp>
      <tp>
        <v>3381.35</v>
        <stp/>
        <stp>StudyData</stp>
        <stp>Guppy.S4^(EP)</stp>
        <stp>Bar</stp>
        <stp/>
        <stp>Close</stp>
        <stp>ADC</stp>
        <stp>-235</stp>
        <stp>All</stp>
        <stp/>
        <stp/>
        <stp>TRUE</stp>
        <stp>T</stp>
        <tr r="K237" s="5"/>
      </tp>
      <tp>
        <v>3292.2083333332998</v>
        <stp/>
        <stp>StudyData</stp>
        <stp>Guppy.S5^(EP)</stp>
        <stp>Bar</stp>
        <stp/>
        <stp>Close</stp>
        <stp>ADC</stp>
        <stp>-225</stp>
        <stp>All</stp>
        <stp/>
        <stp/>
        <stp>TRUE</stp>
        <stp>T</stp>
        <tr r="L227" s="5"/>
      </tp>
      <tp>
        <v>3346.6</v>
        <stp/>
        <stp>StudyData</stp>
        <stp>Guppy.S6^(EP)</stp>
        <stp>Bar</stp>
        <stp/>
        <stp>Close</stp>
        <stp>ADC</stp>
        <stp>-215</stp>
        <stp>All</stp>
        <stp/>
        <stp/>
        <stp>TRUE</stp>
        <stp>T</stp>
        <tr r="M217" s="5"/>
      </tp>
      <tp>
        <v>4136.08</v>
        <stp/>
        <stp>StudyData</stp>
        <stp>Guppy2.S4^(EP)</stp>
        <stp>Bar</stp>
        <stp/>
        <stp>Close</stp>
        <stp>ADC</stp>
        <stp>-68</stp>
        <stp>All</stp>
        <stp/>
        <stp/>
        <stp>TRUE</stp>
        <stp>T</stp>
        <tr r="K70" s="6"/>
      </tp>
      <tp>
        <v>4145.5</v>
        <stp/>
        <stp>StudyData</stp>
        <stp>Guppy2.S5^(EP)</stp>
        <stp>Bar</stp>
        <stp/>
        <stp>Close</stp>
        <stp>ADC</stp>
        <stp>-69</stp>
        <stp>All</stp>
        <stp/>
        <stp/>
        <stp>TRUE</stp>
        <stp>T</stp>
        <tr r="L71" s="6"/>
      </tp>
      <tp>
        <v>3127.6750000000002</v>
        <stp/>
        <stp>StudyData</stp>
        <stp>Guppy.L1^(EP)</stp>
        <stp>Bar</stp>
        <stp/>
        <stp>Close</stp>
        <stp>ADC</stp>
        <stp>-266</stp>
        <stp>All</stp>
        <stp/>
        <stp/>
        <stp>TRUE</stp>
        <stp>T</stp>
        <tr r="N268" s="5"/>
      </tp>
      <tp>
        <v>3188.9214285714002</v>
        <stp/>
        <stp>StudyData</stp>
        <stp>Guppy.L2^(EP)</stp>
        <stp>Bar</stp>
        <stp/>
        <stp>Close</stp>
        <stp>ADC</stp>
        <stp>-256</stp>
        <stp>All</stp>
        <stp/>
        <stp/>
        <stp>TRUE</stp>
        <stp>T</stp>
        <tr r="O258" s="5"/>
      </tp>
      <tp>
        <v>3257.5875000000001</v>
        <stp/>
        <stp>StudyData</stp>
        <stp>Guppy.L3^(EP)</stp>
        <stp>Bar</stp>
        <stp/>
        <stp>Close</stp>
        <stp>ADC</stp>
        <stp>-246</stp>
        <stp>All</stp>
        <stp/>
        <stp/>
        <stp>TRUE</stp>
        <stp>T</stp>
        <tr r="P248" s="5"/>
      </tp>
      <tp>
        <v>3302.3111111111002</v>
        <stp/>
        <stp>StudyData</stp>
        <stp>Guppy.L4^(EP)</stp>
        <stp>Bar</stp>
        <stp/>
        <stp>Close</stp>
        <stp>ADC</stp>
        <stp>-236</stp>
        <stp>All</stp>
        <stp/>
        <stp/>
        <stp>TRUE</stp>
        <stp>T</stp>
        <tr r="Q238" s="5"/>
      </tp>
      <tp>
        <v>3313.6550000000002</v>
        <stp/>
        <stp>StudyData</stp>
        <stp>Guppy.L5^(EP)</stp>
        <stp>Bar</stp>
        <stp/>
        <stp>Close</stp>
        <stp>ADC</stp>
        <stp>-226</stp>
        <stp>All</stp>
        <stp/>
        <stp/>
        <stp>TRUE</stp>
        <stp>T</stp>
        <tr r="R228" s="5"/>
      </tp>
      <tp>
        <v>3323.45</v>
        <stp/>
        <stp>StudyData</stp>
        <stp>Guppy.L6^(EP)</stp>
        <stp>Bar</stp>
        <stp/>
        <stp>Close</stp>
        <stp>ADC</stp>
        <stp>-216</stp>
        <stp>All</stp>
        <stp/>
        <stp/>
        <stp>TRUE</stp>
        <stp>T</stp>
        <tr r="S218" s="5"/>
      </tp>
      <tp>
        <v>3613.1833333333002</v>
        <stp/>
        <stp>StudyData</stp>
        <stp>Guppy.L1^(EP)</stp>
        <stp>Bar</stp>
        <stp/>
        <stp>Close</stp>
        <stp>ADC</stp>
        <stp>-166</stp>
        <stp>All</stp>
        <stp/>
        <stp/>
        <stp>TRUE</stp>
        <stp>T</stp>
        <tr r="N168" s="5"/>
      </tp>
      <tp>
        <v>3649.6442857143002</v>
        <stp/>
        <stp>StudyData</stp>
        <stp>Guppy.L2^(EP)</stp>
        <stp>Bar</stp>
        <stp/>
        <stp>Close</stp>
        <stp>ADC</stp>
        <stp>-156</stp>
        <stp>All</stp>
        <stp/>
        <stp/>
        <stp>TRUE</stp>
        <stp>T</stp>
        <tr r="O158" s="5"/>
      </tp>
      <tp>
        <v>3696.9387499999998</v>
        <stp/>
        <stp>StudyData</stp>
        <stp>Guppy.L3^(EP)</stp>
        <stp>Bar</stp>
        <stp/>
        <stp>Close</stp>
        <stp>ADC</stp>
        <stp>-146</stp>
        <stp>All</stp>
        <stp/>
        <stp/>
        <stp>TRUE</stp>
        <stp>T</stp>
        <tr r="P148" s="5"/>
      </tp>
      <tp>
        <v>3726.9844444444998</v>
        <stp/>
        <stp>StudyData</stp>
        <stp>Guppy.L4^(EP)</stp>
        <stp>Bar</stp>
        <stp/>
        <stp>Close</stp>
        <stp>ADC</stp>
        <stp>-136</stp>
        <stp>All</stp>
        <stp/>
        <stp/>
        <stp>TRUE</stp>
        <stp>T</stp>
        <tr r="Q138" s="5"/>
      </tp>
      <tp>
        <v>3766.761</v>
        <stp/>
        <stp>StudyData</stp>
        <stp>Guppy.L5^(EP)</stp>
        <stp>Bar</stp>
        <stp/>
        <stp>Close</stp>
        <stp>ADC</stp>
        <stp>-126</stp>
        <stp>All</stp>
        <stp/>
        <stp/>
        <stp>TRUE</stp>
        <stp>T</stp>
        <tr r="R128" s="5"/>
      </tp>
      <tp>
        <v>3776.5841666667002</v>
        <stp/>
        <stp>StudyData</stp>
        <stp>Guppy.L6^(EP)</stp>
        <stp>Bar</stp>
        <stp/>
        <stp>Close</stp>
        <stp>ADC</stp>
        <stp>-116</stp>
        <stp>All</stp>
        <stp/>
        <stp/>
        <stp>TRUE</stp>
        <stp>T</stp>
        <tr r="S118" s="5"/>
      </tp>
      <tp>
        <v>3671</v>
        <stp/>
        <stp>StudyData</stp>
        <stp>Guppy.S1^(EP)</stp>
        <stp>Bar</stp>
        <stp/>
        <stp>Close</stp>
        <stp>ADC</stp>
        <stp>-166</stp>
        <stp>All</stp>
        <stp/>
        <stp/>
        <stp>TRUE</stp>
        <stp>T</stp>
        <tr r="H168" s="5"/>
      </tp>
      <tp>
        <v>3720.31</v>
        <stp/>
        <stp>StudyData</stp>
        <stp>Guppy.S2^(EP)</stp>
        <stp>Bar</stp>
        <stp/>
        <stp>Close</stp>
        <stp>ADC</stp>
        <stp>-156</stp>
        <stp>All</stp>
        <stp/>
        <stp/>
        <stp>TRUE</stp>
        <stp>T</stp>
        <tr r="I158" s="5"/>
      </tp>
      <tp>
        <v>3789.6875</v>
        <stp/>
        <stp>StudyData</stp>
        <stp>Guppy.S3^(EP)</stp>
        <stp>Bar</stp>
        <stp/>
        <stp>Close</stp>
        <stp>ADC</stp>
        <stp>-146</stp>
        <stp>All</stp>
        <stp/>
        <stp/>
        <stp>TRUE</stp>
        <stp>T</stp>
        <tr r="J148" s="5"/>
      </tp>
      <tp>
        <v>3788.45</v>
        <stp/>
        <stp>StudyData</stp>
        <stp>Guppy.S4^(EP)</stp>
        <stp>Bar</stp>
        <stp/>
        <stp>Close</stp>
        <stp>ADC</stp>
        <stp>-136</stp>
        <stp>All</stp>
        <stp/>
        <stp/>
        <stp>TRUE</stp>
        <stp>T</stp>
        <tr r="K138" s="5"/>
      </tp>
      <tp>
        <v>3885.0833333332998</v>
        <stp/>
        <stp>StudyData</stp>
        <stp>Guppy.S5^(EP)</stp>
        <stp>Bar</stp>
        <stp/>
        <stp>Close</stp>
        <stp>ADC</stp>
        <stp>-126</stp>
        <stp>All</stp>
        <stp/>
        <stp/>
        <stp>TRUE</stp>
        <stp>T</stp>
        <tr r="L128" s="5"/>
      </tp>
      <tp>
        <v>3847</v>
        <stp/>
        <stp>StudyData</stp>
        <stp>Guppy.S6^(EP)</stp>
        <stp>Bar</stp>
        <stp/>
        <stp>Close</stp>
        <stp>ADC</stp>
        <stp>-116</stp>
        <stp>All</stp>
        <stp/>
        <stp/>
        <stp>TRUE</stp>
        <stp>T</stp>
        <tr r="M118" s="5"/>
      </tp>
      <tp>
        <v>3217.9166666667002</v>
        <stp/>
        <stp>StudyData</stp>
        <stp>Guppy.S1^(EP)</stp>
        <stp>Bar</stp>
        <stp/>
        <stp>Close</stp>
        <stp>ADC</stp>
        <stp>-266</stp>
        <stp>All</stp>
        <stp/>
        <stp/>
        <stp>TRUE</stp>
        <stp>T</stp>
        <tr r="H268" s="5"/>
      </tp>
      <tp>
        <v>3319.4</v>
        <stp/>
        <stp>StudyData</stp>
        <stp>Guppy.S2^(EP)</stp>
        <stp>Bar</stp>
        <stp/>
        <stp>Close</stp>
        <stp>ADC</stp>
        <stp>-256</stp>
        <stp>All</stp>
        <stp/>
        <stp/>
        <stp>TRUE</stp>
        <stp>T</stp>
        <tr r="I258" s="5"/>
      </tp>
      <tp>
        <v>3398.8125</v>
        <stp/>
        <stp>StudyData</stp>
        <stp>Guppy.S3^(EP)</stp>
        <stp>Bar</stp>
        <stp/>
        <stp>Close</stp>
        <stp>ADC</stp>
        <stp>-246</stp>
        <stp>All</stp>
        <stp/>
        <stp/>
        <stp>TRUE</stp>
        <stp>T</stp>
        <tr r="J248" s="5"/>
      </tp>
      <tp>
        <v>3390.7</v>
        <stp/>
        <stp>StudyData</stp>
        <stp>Guppy.S4^(EP)</stp>
        <stp>Bar</stp>
        <stp/>
        <stp>Close</stp>
        <stp>ADC</stp>
        <stp>-236</stp>
        <stp>All</stp>
        <stp/>
        <stp/>
        <stp>TRUE</stp>
        <stp>T</stp>
        <tr r="K238" s="5"/>
      </tp>
      <tp>
        <v>3291.3333333332998</v>
        <stp/>
        <stp>StudyData</stp>
        <stp>Guppy.S5^(EP)</stp>
        <stp>Bar</stp>
        <stp/>
        <stp>Close</stp>
        <stp>ADC</stp>
        <stp>-226</stp>
        <stp>All</stp>
        <stp/>
        <stp/>
        <stp>TRUE</stp>
        <stp>T</stp>
        <tr r="L228" s="5"/>
      </tp>
      <tp>
        <v>3332.9</v>
        <stp/>
        <stp>StudyData</stp>
        <stp>Guppy.S6^(EP)</stp>
        <stp>Bar</stp>
        <stp/>
        <stp>Close</stp>
        <stp>ADC</stp>
        <stp>-216</stp>
        <stp>All</stp>
        <stp/>
        <stp/>
        <stp>TRUE</stp>
        <stp>T</stp>
        <tr r="M218" s="5"/>
      </tp>
      <tp>
        <v>4144.6000000000004</v>
        <stp/>
        <stp>StudyData</stp>
        <stp>Guppy2.S4^(EP)</stp>
        <stp>Bar</stp>
        <stp/>
        <stp>Close</stp>
        <stp>ADC</stp>
        <stp>-69</stp>
        <stp>All</stp>
        <stp/>
        <stp/>
        <stp>TRUE</stp>
        <stp>T</stp>
        <tr r="K71" s="6"/>
      </tp>
      <tp>
        <v>4138.1499999999996</v>
        <stp/>
        <stp>StudyData</stp>
        <stp>Guppy2.S5^(EP)</stp>
        <stp>Bar</stp>
        <stp/>
        <stp>Close</stp>
        <stp>ADC</stp>
        <stp>-68</stp>
        <stp>All</stp>
        <stp/>
        <stp/>
        <stp>TRUE</stp>
        <stp>T</stp>
        <tr r="L70" s="6"/>
      </tp>
      <tp>
        <v>3122.1583333333001</v>
        <stp/>
        <stp>StudyData</stp>
        <stp>Guppy.L1^(EP)</stp>
        <stp>Bar</stp>
        <stp/>
        <stp>Close</stp>
        <stp>ADC</stp>
        <stp>-267</stp>
        <stp>All</stp>
        <stp/>
        <stp/>
        <stp>TRUE</stp>
        <stp>T</stp>
        <tr r="N269" s="5"/>
      </tp>
      <tp>
        <v>3180.6142857143</v>
        <stp/>
        <stp>StudyData</stp>
        <stp>Guppy.L2^(EP)</stp>
        <stp>Bar</stp>
        <stp/>
        <stp>Close</stp>
        <stp>ADC</stp>
        <stp>-257</stp>
        <stp>All</stp>
        <stp/>
        <stp/>
        <stp>TRUE</stp>
        <stp>T</stp>
        <tr r="O259" s="5"/>
      </tp>
      <tp>
        <v>3248.2</v>
        <stp/>
        <stp>StudyData</stp>
        <stp>Guppy.L3^(EP)</stp>
        <stp>Bar</stp>
        <stp/>
        <stp>Close</stp>
        <stp>ADC</stp>
        <stp>-247</stp>
        <stp>All</stp>
        <stp/>
        <stp/>
        <stp>TRUE</stp>
        <stp>T</stp>
        <tr r="P249" s="5"/>
      </tp>
      <tp>
        <v>3297.7722222222001</v>
        <stp/>
        <stp>StudyData</stp>
        <stp>Guppy.L4^(EP)</stp>
        <stp>Bar</stp>
        <stp/>
        <stp>Close</stp>
        <stp>ADC</stp>
        <stp>-237</stp>
        <stp>All</stp>
        <stp/>
        <stp/>
        <stp>TRUE</stp>
        <stp>T</stp>
        <tr r="Q239" s="5"/>
      </tp>
      <tp>
        <v>3310.8049999999998</v>
        <stp/>
        <stp>StudyData</stp>
        <stp>Guppy.L5^(EP)</stp>
        <stp>Bar</stp>
        <stp/>
        <stp>Close</stp>
        <stp>ADC</stp>
        <stp>-227</stp>
        <stp>All</stp>
        <stp/>
        <stp/>
        <stp>TRUE</stp>
        <stp>T</stp>
        <tr r="R229" s="5"/>
      </tp>
      <tp>
        <v>3317.9625000000001</v>
        <stp/>
        <stp>StudyData</stp>
        <stp>Guppy.L6^(EP)</stp>
        <stp>Bar</stp>
        <stp/>
        <stp>Close</stp>
        <stp>ADC</stp>
        <stp>-217</stp>
        <stp>All</stp>
        <stp/>
        <stp/>
        <stp>TRUE</stp>
        <stp>T</stp>
        <tr r="S219" s="5"/>
      </tp>
      <tp>
        <v>3608.4833333332999</v>
        <stp/>
        <stp>StudyData</stp>
        <stp>Guppy.L1^(EP)</stp>
        <stp>Bar</stp>
        <stp/>
        <stp>Close</stp>
        <stp>ADC</stp>
        <stp>-167</stp>
        <stp>All</stp>
        <stp/>
        <stp/>
        <stp>TRUE</stp>
        <stp>T</stp>
        <tr r="N169" s="5"/>
      </tp>
      <tp>
        <v>3644.4942857143001</v>
        <stp/>
        <stp>StudyData</stp>
        <stp>Guppy.L2^(EP)</stp>
        <stp>Bar</stp>
        <stp/>
        <stp>Close</stp>
        <stp>ADC</stp>
        <stp>-157</stp>
        <stp>All</stp>
        <stp/>
        <stp/>
        <stp>TRUE</stp>
        <stp>T</stp>
        <tr r="O159" s="5"/>
      </tp>
      <tp>
        <v>3690.2887500000002</v>
        <stp/>
        <stp>StudyData</stp>
        <stp>Guppy.L3^(EP)</stp>
        <stp>Bar</stp>
        <stp/>
        <stp>Close</stp>
        <stp>ADC</stp>
        <stp>-147</stp>
        <stp>All</stp>
        <stp/>
        <stp/>
        <stp>TRUE</stp>
        <stp>T</stp>
        <tr r="P149" s="5"/>
      </tp>
      <tp>
        <v>3721.9288888889</v>
        <stp/>
        <stp>StudyData</stp>
        <stp>Guppy.L4^(EP)</stp>
        <stp>Bar</stp>
        <stp/>
        <stp>Close</stp>
        <stp>ADC</stp>
        <stp>-137</stp>
        <stp>All</stp>
        <stp/>
        <stp/>
        <stp>TRUE</stp>
        <stp>T</stp>
        <tr r="Q139" s="5"/>
      </tp>
      <tp>
        <v>3763.1759999999999</v>
        <stp/>
        <stp>StudyData</stp>
        <stp>Guppy.L5^(EP)</stp>
        <stp>Bar</stp>
        <stp/>
        <stp>Close</stp>
        <stp>ADC</stp>
        <stp>-127</stp>
        <stp>All</stp>
        <stp/>
        <stp/>
        <stp>TRUE</stp>
        <stp>T</stp>
        <tr r="R129" s="5"/>
      </tp>
      <tp>
        <v>3774.5008333332999</v>
        <stp/>
        <stp>StudyData</stp>
        <stp>Guppy.L6^(EP)</stp>
        <stp>Bar</stp>
        <stp/>
        <stp>Close</stp>
        <stp>ADC</stp>
        <stp>-117</stp>
        <stp>All</stp>
        <stp/>
        <stp/>
        <stp>TRUE</stp>
        <stp>T</stp>
        <tr r="S119" s="5"/>
      </tp>
      <tp>
        <v>3682.8333333332998</v>
        <stp/>
        <stp>StudyData</stp>
        <stp>Guppy.S1^(EP)</stp>
        <stp>Bar</stp>
        <stp/>
        <stp>Close</stp>
        <stp>ADC</stp>
        <stp>-167</stp>
        <stp>All</stp>
        <stp/>
        <stp/>
        <stp>TRUE</stp>
        <stp>T</stp>
        <tr r="H169" s="5"/>
      </tp>
      <tp>
        <v>3706.06</v>
        <stp/>
        <stp>StudyData</stp>
        <stp>Guppy.S2^(EP)</stp>
        <stp>Bar</stp>
        <stp/>
        <stp>Close</stp>
        <stp>ADC</stp>
        <stp>-157</stp>
        <stp>All</stp>
        <stp/>
        <stp/>
        <stp>TRUE</stp>
        <stp>T</stp>
        <tr r="I159" s="5"/>
      </tp>
      <tp>
        <v>3784.40625</v>
        <stp/>
        <stp>StudyData</stp>
        <stp>Guppy.S3^(EP)</stp>
        <stp>Bar</stp>
        <stp/>
        <stp>Close</stp>
        <stp>ADC</stp>
        <stp>-147</stp>
        <stp>All</stp>
        <stp/>
        <stp/>
        <stp>TRUE</stp>
        <stp>T</stp>
        <tr r="J149" s="5"/>
      </tp>
      <tp>
        <v>3783.85</v>
        <stp/>
        <stp>StudyData</stp>
        <stp>Guppy.S4^(EP)</stp>
        <stp>Bar</stp>
        <stp/>
        <stp>Close</stp>
        <stp>ADC</stp>
        <stp>-137</stp>
        <stp>All</stp>
        <stp/>
        <stp/>
        <stp>TRUE</stp>
        <stp>T</stp>
        <tr r="K139" s="5"/>
      </tp>
      <tp>
        <v>3880.9166666667002</v>
        <stp/>
        <stp>StudyData</stp>
        <stp>Guppy.S5^(EP)</stp>
        <stp>Bar</stp>
        <stp/>
        <stp>Close</stp>
        <stp>ADC</stp>
        <stp>-127</stp>
        <stp>All</stp>
        <stp/>
        <stp/>
        <stp>TRUE</stp>
        <stp>T</stp>
        <tr r="L129" s="5"/>
      </tp>
      <tp>
        <v>3854.45</v>
        <stp/>
        <stp>StudyData</stp>
        <stp>Guppy.S6^(EP)</stp>
        <stp>Bar</stp>
        <stp/>
        <stp>Close</stp>
        <stp>ADC</stp>
        <stp>-117</stp>
        <stp>All</stp>
        <stp/>
        <stp/>
        <stp>TRUE</stp>
        <stp>T</stp>
        <tr r="M119" s="5"/>
      </tp>
      <tp>
        <v>3201.0833333332998</v>
        <stp/>
        <stp>StudyData</stp>
        <stp>Guppy.S1^(EP)</stp>
        <stp>Bar</stp>
        <stp/>
        <stp>Close</stp>
        <stp>ADC</stp>
        <stp>-267</stp>
        <stp>All</stp>
        <stp/>
        <stp/>
        <stp>TRUE</stp>
        <stp>T</stp>
        <tr r="H269" s="5"/>
      </tp>
      <tp>
        <v>3316.05</v>
        <stp/>
        <stp>StudyData</stp>
        <stp>Guppy.S2^(EP)</stp>
        <stp>Bar</stp>
        <stp/>
        <stp>Close</stp>
        <stp>ADC</stp>
        <stp>-257</stp>
        <stp>All</stp>
        <stp/>
        <stp/>
        <stp>TRUE</stp>
        <stp>T</stp>
        <tr r="I259" s="5"/>
      </tp>
      <tp>
        <v>3384.125</v>
        <stp/>
        <stp>StudyData</stp>
        <stp>Guppy.S3^(EP)</stp>
        <stp>Bar</stp>
        <stp/>
        <stp>Close</stp>
        <stp>ADC</stp>
        <stp>-247</stp>
        <stp>All</stp>
        <stp/>
        <stp/>
        <stp>TRUE</stp>
        <stp>T</stp>
        <tr r="J249" s="5"/>
      </tp>
      <tp>
        <v>3402.875</v>
        <stp/>
        <stp>StudyData</stp>
        <stp>Guppy.S4^(EP)</stp>
        <stp>Bar</stp>
        <stp/>
        <stp>Close</stp>
        <stp>ADC</stp>
        <stp>-237</stp>
        <stp>All</stp>
        <stp/>
        <stp/>
        <stp>TRUE</stp>
        <stp>T</stp>
        <tr r="K239" s="5"/>
      </tp>
      <tp>
        <v>3290</v>
        <stp/>
        <stp>StudyData</stp>
        <stp>Guppy.S5^(EP)</stp>
        <stp>Bar</stp>
        <stp/>
        <stp>Close</stp>
        <stp>ADC</stp>
        <stp>-227</stp>
        <stp>All</stp>
        <stp/>
        <stp/>
        <stp>TRUE</stp>
        <stp>T</stp>
        <tr r="L229" s="5"/>
      </tp>
      <tp>
        <v>3315.7166666666999</v>
        <stp/>
        <stp>StudyData</stp>
        <stp>Guppy.S6^(EP)</stp>
        <stp>Bar</stp>
        <stp/>
        <stp>Close</stp>
        <stp>ADC</stp>
        <stp>-217</stp>
        <stp>All</stp>
        <stp/>
        <stp/>
        <stp>TRUE</stp>
        <stp>T</stp>
        <tr r="M219" s="5"/>
      </tp>
      <tp>
        <v>4117.46</v>
        <stp/>
        <stp>StudyData</stp>
        <stp>Guppy2.S2^(EP)</stp>
        <stp>Bar</stp>
        <stp/>
        <stp>Close</stp>
        <stp>ADC</stp>
        <stp>-68</stp>
        <stp>All</stp>
        <stp/>
        <stp/>
        <stp>TRUE</stp>
        <stp>T</stp>
        <tr r="I70" s="6"/>
      </tp>
      <tp>
        <v>4141.1000000000004</v>
        <stp/>
        <stp>StudyData</stp>
        <stp>Guppy2.S3^(EP)</stp>
        <stp>Bar</stp>
        <stp/>
        <stp>Close</stp>
        <stp>ADC</stp>
        <stp>-69</stp>
        <stp>All</stp>
        <stp/>
        <stp/>
        <stp>TRUE</stp>
        <stp>T</stp>
        <tr r="J71" s="6"/>
      </tp>
      <tp>
        <v>3178.7</v>
        <stp/>
        <stp>StudyData</stp>
        <stp>Guppy.L1^(EP)</stp>
        <stp>Bar</stp>
        <stp/>
        <stp>Close</stp>
        <stp>ADC</stp>
        <stp>-260</stp>
        <stp>All</stp>
        <stp/>
        <stp/>
        <stp>TRUE</stp>
        <stp>T</stp>
        <tr r="N262" s="5"/>
      </tp>
      <tp>
        <v>3240.1</v>
        <stp/>
        <stp>StudyData</stp>
        <stp>Guppy.L2^(EP)</stp>
        <stp>Bar</stp>
        <stp/>
        <stp>Close</stp>
        <stp>ADC</stp>
        <stp>-250</stp>
        <stp>All</stp>
        <stp/>
        <stp/>
        <stp>TRUE</stp>
        <stp>T</stp>
        <tr r="O252" s="5"/>
      </tp>
      <tp>
        <v>3304.5875000000001</v>
        <stp/>
        <stp>StudyData</stp>
        <stp>Guppy.L3^(EP)</stp>
        <stp>Bar</stp>
        <stp/>
        <stp>Close</stp>
        <stp>ADC</stp>
        <stp>-240</stp>
        <stp>All</stp>
        <stp/>
        <stp/>
        <stp>TRUE</stp>
        <stp>T</stp>
        <tr r="P242" s="5"/>
      </tp>
      <tp>
        <v>3321.7333333332999</v>
        <stp/>
        <stp>StudyData</stp>
        <stp>Guppy.L4^(EP)</stp>
        <stp>Bar</stp>
        <stp/>
        <stp>Close</stp>
        <stp>ADC</stp>
        <stp>-230</stp>
        <stp>All</stp>
        <stp/>
        <stp/>
        <stp>TRUE</stp>
        <stp>T</stp>
        <tr r="Q232" s="5"/>
      </tp>
      <tp>
        <v>3329.18</v>
        <stp/>
        <stp>StudyData</stp>
        <stp>Guppy.L5^(EP)</stp>
        <stp>Bar</stp>
        <stp/>
        <stp>Close</stp>
        <stp>ADC</stp>
        <stp>-220</stp>
        <stp>All</stp>
        <stp/>
        <stp/>
        <stp>TRUE</stp>
        <stp>T</stp>
        <tr r="R222" s="5"/>
      </tp>
      <tp>
        <v>3347.0458333332999</v>
        <stp/>
        <stp>StudyData</stp>
        <stp>Guppy.L6^(EP)</stp>
        <stp>Bar</stp>
        <stp/>
        <stp>Close</stp>
        <stp>ADC</stp>
        <stp>-210</stp>
        <stp>All</stp>
        <stp/>
        <stp/>
        <stp>TRUE</stp>
        <stp>T</stp>
        <tr r="S212" s="5"/>
      </tp>
      <tp>
        <v>3642.86</v>
        <stp/>
        <stp>StudyData</stp>
        <stp>Guppy.L1^(EP)</stp>
        <stp>Bar</stp>
        <stp/>
        <stp>Close</stp>
        <stp>ADC</stp>
        <stp>-160</stp>
        <stp>All</stp>
        <stp/>
        <stp/>
        <stp>TRUE</stp>
        <stp>T</stp>
        <tr r="N162" s="5"/>
      </tp>
      <tp>
        <v>3686.5871428570999</v>
        <stp/>
        <stp>StudyData</stp>
        <stp>Guppy.L2^(EP)</stp>
        <stp>Bar</stp>
        <stp/>
        <stp>Close</stp>
        <stp>ADC</stp>
        <stp>-150</stp>
        <stp>All</stp>
        <stp/>
        <stp/>
        <stp>TRUE</stp>
        <stp>T</stp>
        <tr r="O152" s="5"/>
      </tp>
      <tp>
        <v>3719.05125</v>
        <stp/>
        <stp>StudyData</stp>
        <stp>Guppy.L3^(EP)</stp>
        <stp>Bar</stp>
        <stp/>
        <stp>Close</stp>
        <stp>ADC</stp>
        <stp>-140</stp>
        <stp>All</stp>
        <stp/>
        <stp/>
        <stp>TRUE</stp>
        <stp>T</stp>
        <tr r="P142" s="5"/>
      </tp>
      <tp>
        <v>3758.9566666667001</v>
        <stp/>
        <stp>StudyData</stp>
        <stp>Guppy.L4^(EP)</stp>
        <stp>Bar</stp>
        <stp/>
        <stp>Close</stp>
        <stp>ADC</stp>
        <stp>-130</stp>
        <stp>All</stp>
        <stp/>
        <stp/>
        <stp>TRUE</stp>
        <stp>T</stp>
        <tr r="Q132" s="5"/>
      </tp>
      <tp>
        <v>3790.846</v>
        <stp/>
        <stp>StudyData</stp>
        <stp>Guppy.L5^(EP)</stp>
        <stp>Bar</stp>
        <stp/>
        <stp>Close</stp>
        <stp>ADC</stp>
        <stp>-120</stp>
        <stp>All</stp>
        <stp/>
        <stp/>
        <stp>TRUE</stp>
        <stp>T</stp>
        <tr r="R122" s="5"/>
      </tp>
      <tp>
        <v>3802.8966666667002</v>
        <stp/>
        <stp>StudyData</stp>
        <stp>Guppy.L6^(EP)</stp>
        <stp>Bar</stp>
        <stp/>
        <stp>Close</stp>
        <stp>ADC</stp>
        <stp>-110</stp>
        <stp>All</stp>
        <stp/>
        <stp/>
        <stp>TRUE</stp>
        <stp>T</stp>
        <tr r="S112" s="5"/>
      </tp>
      <tp>
        <v>3712.2666666667001</v>
        <stp/>
        <stp>StudyData</stp>
        <stp>Guppy.S1^(EP)</stp>
        <stp>Bar</stp>
        <stp/>
        <stp>Close</stp>
        <stp>ADC</stp>
        <stp>-160</stp>
        <stp>All</stp>
        <stp/>
        <stp/>
        <stp>TRUE</stp>
        <stp>T</stp>
        <tr r="H162" s="5"/>
      </tp>
      <tp>
        <v>3770</v>
        <stp/>
        <stp>StudyData</stp>
        <stp>Guppy.S2^(EP)</stp>
        <stp>Bar</stp>
        <stp/>
        <stp>Close</stp>
        <stp>ADC</stp>
        <stp>-150</stp>
        <stp>All</stp>
        <stp/>
        <stp/>
        <stp>TRUE</stp>
        <stp>T</stp>
        <tr r="I152" s="5"/>
      </tp>
      <tp>
        <v>3776.96875</v>
        <stp/>
        <stp>StudyData</stp>
        <stp>Guppy.S3^(EP)</stp>
        <stp>Bar</stp>
        <stp/>
        <stp>Close</stp>
        <stp>ADC</stp>
        <stp>-140</stp>
        <stp>All</stp>
        <stp/>
        <stp/>
        <stp>TRUE</stp>
        <stp>T</stp>
        <tr r="J142" s="5"/>
      </tp>
      <tp>
        <v>3868.625</v>
        <stp/>
        <stp>StudyData</stp>
        <stp>Guppy.S4^(EP)</stp>
        <stp>Bar</stp>
        <stp/>
        <stp>Close</stp>
        <stp>ADC</stp>
        <stp>-130</stp>
        <stp>All</stp>
        <stp/>
        <stp/>
        <stp>TRUE</stp>
        <stp>T</stp>
        <tr r="K132" s="5"/>
      </tp>
      <tp>
        <v>3870.9791666667002</v>
        <stp/>
        <stp>StudyData</stp>
        <stp>Guppy.S5^(EP)</stp>
        <stp>Bar</stp>
        <stp/>
        <stp>Close</stp>
        <stp>ADC</stp>
        <stp>-120</stp>
        <stp>All</stp>
        <stp/>
        <stp/>
        <stp>TRUE</stp>
        <stp>T</stp>
        <tr r="L122" s="5"/>
      </tp>
      <tp>
        <v>3857.5833333332998</v>
        <stp/>
        <stp>StudyData</stp>
        <stp>Guppy.S6^(EP)</stp>
        <stp>Bar</stp>
        <stp/>
        <stp>Close</stp>
        <stp>ADC</stp>
        <stp>-110</stp>
        <stp>All</stp>
        <stp/>
        <stp/>
        <stp>TRUE</stp>
        <stp>T</stp>
        <tr r="M112" s="5"/>
      </tp>
      <tp>
        <v>3310.25</v>
        <stp/>
        <stp>StudyData</stp>
        <stp>Guppy.S1^(EP)</stp>
        <stp>Bar</stp>
        <stp/>
        <stp>Close</stp>
        <stp>ADC</stp>
        <stp>-260</stp>
        <stp>All</stp>
        <stp/>
        <stp/>
        <stp>TRUE</stp>
        <stp>T</stp>
        <tr r="H262" s="5"/>
      </tp>
      <tp>
        <v>3355.1</v>
        <stp/>
        <stp>StudyData</stp>
        <stp>Guppy.S2^(EP)</stp>
        <stp>Bar</stp>
        <stp/>
        <stp>Close</stp>
        <stp>ADC</stp>
        <stp>-250</stp>
        <stp>All</stp>
        <stp/>
        <stp/>
        <stp>TRUE</stp>
        <stp>T</stp>
        <tr r="I252" s="5"/>
      </tp>
      <tp>
        <v>3439.1875</v>
        <stp/>
        <stp>StudyData</stp>
        <stp>Guppy.S3^(EP)</stp>
        <stp>Bar</stp>
        <stp/>
        <stp>Close</stp>
        <stp>ADC</stp>
        <stp>-240</stp>
        <stp>All</stp>
        <stp/>
        <stp/>
        <stp>TRUE</stp>
        <stp>T</stp>
        <tr r="J242" s="5"/>
      </tp>
      <tp>
        <v>3316.625</v>
        <stp/>
        <stp>StudyData</stp>
        <stp>Guppy.S4^(EP)</stp>
        <stp>Bar</stp>
        <stp/>
        <stp>Close</stp>
        <stp>ADC</stp>
        <stp>-230</stp>
        <stp>All</stp>
        <stp/>
        <stp/>
        <stp>TRUE</stp>
        <stp>T</stp>
        <tr r="K232" s="5"/>
      </tp>
      <tp>
        <v>3291.4791666667002</v>
        <stp/>
        <stp>StudyData</stp>
        <stp>Guppy.S5^(EP)</stp>
        <stp>Bar</stp>
        <stp/>
        <stp>Close</stp>
        <stp>ADC</stp>
        <stp>-220</stp>
        <stp>All</stp>
        <stp/>
        <stp/>
        <stp>TRUE</stp>
        <stp>T</stp>
        <tr r="L222" s="5"/>
      </tp>
      <tp>
        <v>3402.4333333333002</v>
        <stp/>
        <stp>StudyData</stp>
        <stp>Guppy.S6^(EP)</stp>
        <stp>Bar</stp>
        <stp/>
        <stp>Close</stp>
        <stp>ADC</stp>
        <stp>-210</stp>
        <stp>All</stp>
        <stp/>
        <stp/>
        <stp>TRUE</stp>
        <stp>T</stp>
        <tr r="M212" s="5"/>
      </tp>
      <tp>
        <v>4127.32</v>
        <stp/>
        <stp>StudyData</stp>
        <stp>Guppy2.S2^(EP)</stp>
        <stp>Bar</stp>
        <stp/>
        <stp>Close</stp>
        <stp>ADC</stp>
        <stp>-69</stp>
        <stp>All</stp>
        <stp/>
        <stp/>
        <stp>TRUE</stp>
        <stp>T</stp>
        <tr r="I71" s="6"/>
      </tp>
      <tp>
        <v>4131.47</v>
        <stp/>
        <stp>StudyData</stp>
        <stp>Guppy2.S3^(EP)</stp>
        <stp>Bar</stp>
        <stp/>
        <stp>Close</stp>
        <stp>ADC</stp>
        <stp>-68</stp>
        <stp>All</stp>
        <stp/>
        <stp/>
        <stp>TRUE</stp>
        <stp>T</stp>
        <tr r="J70" s="6"/>
      </tp>
      <tp>
        <v>3167.1750000000002</v>
        <stp/>
        <stp>StudyData</stp>
        <stp>Guppy.L1^(EP)</stp>
        <stp>Bar</stp>
        <stp/>
        <stp>Close</stp>
        <stp>ADC</stp>
        <stp>-261</stp>
        <stp>All</stp>
        <stp/>
        <stp/>
        <stp>TRUE</stp>
        <stp>T</stp>
        <tr r="N263" s="5"/>
      </tp>
      <tp>
        <v>3232.8</v>
        <stp/>
        <stp>StudyData</stp>
        <stp>Guppy.L2^(EP)</stp>
        <stp>Bar</stp>
        <stp/>
        <stp>Close</stp>
        <stp>ADC</stp>
        <stp>-251</stp>
        <stp>All</stp>
        <stp/>
        <stp/>
        <stp>TRUE</stp>
        <stp>T</stp>
        <tr r="O253" s="5"/>
      </tp>
      <tp>
        <v>3299.90625</v>
        <stp/>
        <stp>StudyData</stp>
        <stp>Guppy.L3^(EP)</stp>
        <stp>Bar</stp>
        <stp/>
        <stp>Close</stp>
        <stp>ADC</stp>
        <stp>-241</stp>
        <stp>All</stp>
        <stp/>
        <stp/>
        <stp>TRUE</stp>
        <stp>T</stp>
        <tr r="P243" s="5"/>
      </tp>
      <tp>
        <v>3320.3</v>
        <stp/>
        <stp>StudyData</stp>
        <stp>Guppy.L4^(EP)</stp>
        <stp>Bar</stp>
        <stp/>
        <stp>Close</stp>
        <stp>ADC</stp>
        <stp>-231</stp>
        <stp>All</stp>
        <stp/>
        <stp/>
        <stp>TRUE</stp>
        <stp>T</stp>
        <tr r="Q233" s="5"/>
      </tp>
      <tp>
        <v>3326.55</v>
        <stp/>
        <stp>StudyData</stp>
        <stp>Guppy.L5^(EP)</stp>
        <stp>Bar</stp>
        <stp/>
        <stp>Close</stp>
        <stp>ADC</stp>
        <stp>-221</stp>
        <stp>All</stp>
        <stp/>
        <stp/>
        <stp>TRUE</stp>
        <stp>T</stp>
        <tr r="R223" s="5"/>
      </tp>
      <tp>
        <v>3343.5374999999999</v>
        <stp/>
        <stp>StudyData</stp>
        <stp>Guppy.L6^(EP)</stp>
        <stp>Bar</stp>
        <stp/>
        <stp>Close</stp>
        <stp>ADC</stp>
        <stp>-211</stp>
        <stp>All</stp>
        <stp/>
        <stp/>
        <stp>TRUE</stp>
        <stp>T</stp>
        <tr r="S213" s="5"/>
      </tp>
      <tp>
        <v>3637.8666666667</v>
        <stp/>
        <stp>StudyData</stp>
        <stp>Guppy.L1^(EP)</stp>
        <stp>Bar</stp>
        <stp/>
        <stp>Close</stp>
        <stp>ADC</stp>
        <stp>-161</stp>
        <stp>All</stp>
        <stp/>
        <stp/>
        <stp>TRUE</stp>
        <stp>T</stp>
        <tr r="N163" s="5"/>
      </tp>
      <tp>
        <v>3682.6657142856998</v>
        <stp/>
        <stp>StudyData</stp>
        <stp>Guppy.L2^(EP)</stp>
        <stp>Bar</stp>
        <stp/>
        <stp>Close</stp>
        <stp>ADC</stp>
        <stp>-151</stp>
        <stp>All</stp>
        <stp/>
        <stp/>
        <stp>TRUE</stp>
        <stp>T</stp>
        <tr r="O153" s="5"/>
      </tp>
      <tp>
        <v>3716.395</v>
        <stp/>
        <stp>StudyData</stp>
        <stp>Guppy.L3^(EP)</stp>
        <stp>Bar</stp>
        <stp/>
        <stp>Close</stp>
        <stp>ADC</stp>
        <stp>-141</stp>
        <stp>All</stp>
        <stp/>
        <stp/>
        <stp>TRUE</stp>
        <stp>T</stp>
        <tr r="P143" s="5"/>
      </tp>
      <tp>
        <v>3753.1122222222002</v>
        <stp/>
        <stp>StudyData</stp>
        <stp>Guppy.L4^(EP)</stp>
        <stp>Bar</stp>
        <stp/>
        <stp>Close</stp>
        <stp>ADC</stp>
        <stp>-131</stp>
        <stp>All</stp>
        <stp/>
        <stp/>
        <stp>TRUE</stp>
        <stp>T</stp>
        <tr r="Q133" s="5"/>
      </tp>
      <tp>
        <v>3787.3710000000001</v>
        <stp/>
        <stp>StudyData</stp>
        <stp>Guppy.L5^(EP)</stp>
        <stp>Bar</stp>
        <stp/>
        <stp>Close</stp>
        <stp>ADC</stp>
        <stp>-121</stp>
        <stp>All</stp>
        <stp/>
        <stp/>
        <stp>TRUE</stp>
        <stp>T</stp>
        <tr r="R123" s="5"/>
      </tp>
      <tp>
        <v>3798.4258333333</v>
        <stp/>
        <stp>StudyData</stp>
        <stp>Guppy.L6^(EP)</stp>
        <stp>Bar</stp>
        <stp/>
        <stp>Close</stp>
        <stp>ADC</stp>
        <stp>-111</stp>
        <stp>All</stp>
        <stp/>
        <stp/>
        <stp>TRUE</stp>
        <stp>T</stp>
        <tr r="S113" s="5"/>
      </tp>
      <tp>
        <v>3705.1666666667002</v>
        <stp/>
        <stp>StudyData</stp>
        <stp>Guppy.S1^(EP)</stp>
        <stp>Bar</stp>
        <stp/>
        <stp>Close</stp>
        <stp>ADC</stp>
        <stp>-161</stp>
        <stp>All</stp>
        <stp/>
        <stp/>
        <stp>TRUE</stp>
        <stp>T</stp>
        <tr r="H163" s="5"/>
      </tp>
      <tp>
        <v>3781.05</v>
        <stp/>
        <stp>StudyData</stp>
        <stp>Guppy.S2^(EP)</stp>
        <stp>Bar</stp>
        <stp/>
        <stp>Close</stp>
        <stp>ADC</stp>
        <stp>-151</stp>
        <stp>All</stp>
        <stp/>
        <stp/>
        <stp>TRUE</stp>
        <stp>T</stp>
        <tr r="I153" s="5"/>
      </tp>
      <tp>
        <v>3786.875</v>
        <stp/>
        <stp>StudyData</stp>
        <stp>Guppy.S3^(EP)</stp>
        <stp>Bar</stp>
        <stp/>
        <stp>Close</stp>
        <stp>ADC</stp>
        <stp>-141</stp>
        <stp>All</stp>
        <stp/>
        <stp/>
        <stp>TRUE</stp>
        <stp>T</stp>
        <tr r="J143" s="5"/>
      </tp>
      <tp>
        <v>3852.4250000000002</v>
        <stp/>
        <stp>StudyData</stp>
        <stp>Guppy.S4^(EP)</stp>
        <stp>Bar</stp>
        <stp/>
        <stp>Close</stp>
        <stp>ADC</stp>
        <stp>-131</stp>
        <stp>All</stp>
        <stp/>
        <stp/>
        <stp>TRUE</stp>
        <stp>T</stp>
        <tr r="K133" s="5"/>
      </tp>
      <tp>
        <v>3874.6875</v>
        <stp/>
        <stp>StudyData</stp>
        <stp>Guppy.S5^(EP)</stp>
        <stp>Bar</stp>
        <stp/>
        <stp>Close</stp>
        <stp>ADC</stp>
        <stp>-121</stp>
        <stp>All</stp>
        <stp/>
        <stp/>
        <stp>TRUE</stp>
        <stp>T</stp>
        <tr r="L123" s="5"/>
      </tp>
      <tp>
        <v>3851.9833333332999</v>
        <stp/>
        <stp>StudyData</stp>
        <stp>Guppy.S6^(EP)</stp>
        <stp>Bar</stp>
        <stp/>
        <stp>Close</stp>
        <stp>ADC</stp>
        <stp>-111</stp>
        <stp>All</stp>
        <stp/>
        <stp/>
        <stp>TRUE</stp>
        <stp>T</stp>
        <tr r="M113" s="5"/>
      </tp>
      <tp>
        <v>3298</v>
        <stp/>
        <stp>StudyData</stp>
        <stp>Guppy.S1^(EP)</stp>
        <stp>Bar</stp>
        <stp/>
        <stp>Close</stp>
        <stp>ADC</stp>
        <stp>-261</stp>
        <stp>All</stp>
        <stp/>
        <stp/>
        <stp>TRUE</stp>
        <stp>T</stp>
        <tr r="H263" s="5"/>
      </tp>
      <tp>
        <v>3345.55</v>
        <stp/>
        <stp>StudyData</stp>
        <stp>Guppy.S2^(EP)</stp>
        <stp>Bar</stp>
        <stp/>
        <stp>Close</stp>
        <stp>ADC</stp>
        <stp>-251</stp>
        <stp>All</stp>
        <stp/>
        <stp/>
        <stp>TRUE</stp>
        <stp>T</stp>
        <tr r="I253" s="5"/>
      </tp>
      <tp>
        <v>3457.28125</v>
        <stp/>
        <stp>StudyData</stp>
        <stp>Guppy.S3^(EP)</stp>
        <stp>Bar</stp>
        <stp/>
        <stp>Close</stp>
        <stp>ADC</stp>
        <stp>-241</stp>
        <stp>All</stp>
        <stp/>
        <stp/>
        <stp>TRUE</stp>
        <stp>T</stp>
        <tr r="J243" s="5"/>
      </tp>
      <tp>
        <v>3319.2</v>
        <stp/>
        <stp>StudyData</stp>
        <stp>Guppy.S4^(EP)</stp>
        <stp>Bar</stp>
        <stp/>
        <stp>Close</stp>
        <stp>ADC</stp>
        <stp>-231</stp>
        <stp>All</stp>
        <stp/>
        <stp/>
        <stp>TRUE</stp>
        <stp>T</stp>
        <tr r="K233" s="5"/>
      </tp>
      <tp>
        <v>3288.3958333332998</v>
        <stp/>
        <stp>StudyData</stp>
        <stp>Guppy.S5^(EP)</stp>
        <stp>Bar</stp>
        <stp/>
        <stp>Close</stp>
        <stp>ADC</stp>
        <stp>-221</stp>
        <stp>All</stp>
        <stp/>
        <stp/>
        <stp>TRUE</stp>
        <stp>T</stp>
        <tr r="L223" s="5"/>
      </tp>
      <tp>
        <v>3395.8666666667</v>
        <stp/>
        <stp>StudyData</stp>
        <stp>Guppy.S6^(EP)</stp>
        <stp>Bar</stp>
        <stp/>
        <stp>Close</stp>
        <stp>ADC</stp>
        <stp>-211</stp>
        <stp>All</stp>
        <stp/>
        <stp/>
        <stp>TRUE</stp>
        <stp>T</stp>
        <tr r="M213" s="5"/>
      </tp>
      <tp>
        <v>4104.95</v>
        <stp/>
        <stp>StudyData</stp>
        <stp>Guppy2.S1^(EP)</stp>
        <stp>Bar</stp>
        <stp/>
        <stp>Close</stp>
        <stp>ADC</stp>
        <stp>-69</stp>
        <stp>All</stp>
        <stp/>
        <stp/>
        <stp>TRUE</stp>
        <stp>T</stp>
        <tr r="H71" s="6"/>
      </tp>
      <tp>
        <v>3158.0416666667002</v>
        <stp/>
        <stp>StudyData</stp>
        <stp>Guppy.L1^(EP)</stp>
        <stp>Bar</stp>
        <stp/>
        <stp>Close</stp>
        <stp>ADC</stp>
        <stp>-262</stp>
        <stp>All</stp>
        <stp/>
        <stp/>
        <stp>TRUE</stp>
        <stp>T</stp>
        <tr r="N264" s="5"/>
      </tp>
      <tp>
        <v>3225.2714285714001</v>
        <stp/>
        <stp>StudyData</stp>
        <stp>Guppy.L2^(EP)</stp>
        <stp>Bar</stp>
        <stp/>
        <stp>Close</stp>
        <stp>ADC</stp>
        <stp>-252</stp>
        <stp>All</stp>
        <stp/>
        <stp/>
        <stp>TRUE</stp>
        <stp>T</stp>
        <tr r="O254" s="5"/>
      </tp>
      <tp>
        <v>3293.9312500000001</v>
        <stp/>
        <stp>StudyData</stp>
        <stp>Guppy.L3^(EP)</stp>
        <stp>Bar</stp>
        <stp/>
        <stp>Close</stp>
        <stp>ADC</stp>
        <stp>-242</stp>
        <stp>All</stp>
        <stp/>
        <stp/>
        <stp>TRUE</stp>
        <stp>T</stp>
        <tr r="P244" s="5"/>
      </tp>
      <tp>
        <v>3318.7111111110999</v>
        <stp/>
        <stp>StudyData</stp>
        <stp>Guppy.L4^(EP)</stp>
        <stp>Bar</stp>
        <stp/>
        <stp>Close</stp>
        <stp>ADC</stp>
        <stp>-232</stp>
        <stp>All</stp>
        <stp/>
        <stp/>
        <stp>TRUE</stp>
        <stp>T</stp>
        <tr r="Q234" s="5"/>
      </tp>
      <tp>
        <v>3322.56</v>
        <stp/>
        <stp>StudyData</stp>
        <stp>Guppy.L5^(EP)</stp>
        <stp>Bar</stp>
        <stp/>
        <stp>Close</stp>
        <stp>ADC</stp>
        <stp>-222</stp>
        <stp>All</stp>
        <stp/>
        <stp/>
        <stp>TRUE</stp>
        <stp>T</stp>
        <tr r="R224" s="5"/>
      </tp>
      <tp>
        <v>3339.7166666666999</v>
        <stp/>
        <stp>StudyData</stp>
        <stp>Guppy.L6^(EP)</stp>
        <stp>Bar</stp>
        <stp/>
        <stp>Close</stp>
        <stp>ADC</stp>
        <stp>-212</stp>
        <stp>All</stp>
        <stp/>
        <stp/>
        <stp>TRUE</stp>
        <stp>T</stp>
        <tr r="S214" s="5"/>
      </tp>
      <tp>
        <v>3634.2333333332999</v>
        <stp/>
        <stp>StudyData</stp>
        <stp>Guppy.L1^(EP)</stp>
        <stp>Bar</stp>
        <stp/>
        <stp>Close</stp>
        <stp>ADC</stp>
        <stp>-162</stp>
        <stp>All</stp>
        <stp/>
        <stp/>
        <stp>TRUE</stp>
        <stp>T</stp>
        <tr r="N164" s="5"/>
      </tp>
      <tp>
        <v>3676.2942857142998</v>
        <stp/>
        <stp>StudyData</stp>
        <stp>Guppy.L2^(EP)</stp>
        <stp>Bar</stp>
        <stp/>
        <stp>Close</stp>
        <stp>ADC</stp>
        <stp>-152</stp>
        <stp>All</stp>
        <stp/>
        <stp/>
        <stp>TRUE</stp>
        <stp>T</stp>
        <tr r="O154" s="5"/>
      </tp>
      <tp>
        <v>3715.0825</v>
        <stp/>
        <stp>StudyData</stp>
        <stp>Guppy.L3^(EP)</stp>
        <stp>Bar</stp>
        <stp/>
        <stp>Close</stp>
        <stp>ADC</stp>
        <stp>-142</stp>
        <stp>All</stp>
        <stp/>
        <stp/>
        <stp>TRUE</stp>
        <stp>T</stp>
        <tr r="P144" s="5"/>
      </tp>
      <tp>
        <v>3747.8511111111002</v>
        <stp/>
        <stp>StudyData</stp>
        <stp>Guppy.L4^(EP)</stp>
        <stp>Bar</stp>
        <stp/>
        <stp>Close</stp>
        <stp>ADC</stp>
        <stp>-132</stp>
        <stp>All</stp>
        <stp/>
        <stp/>
        <stp>TRUE</stp>
        <stp>T</stp>
        <tr r="Q134" s="5"/>
      </tp>
      <tp>
        <v>3783.136</v>
        <stp/>
        <stp>StudyData</stp>
        <stp>Guppy.L5^(EP)</stp>
        <stp>Bar</stp>
        <stp/>
        <stp>Close</stp>
        <stp>ADC</stp>
        <stp>-122</stp>
        <stp>All</stp>
        <stp/>
        <stp/>
        <stp>TRUE</stp>
        <stp>T</stp>
        <tr r="R124" s="5"/>
      </tp>
      <tp>
        <v>3793.7466666667001</v>
        <stp/>
        <stp>StudyData</stp>
        <stp>Guppy.L6^(EP)</stp>
        <stp>Bar</stp>
        <stp/>
        <stp>Close</stp>
        <stp>ADC</stp>
        <stp>-112</stp>
        <stp>All</stp>
        <stp/>
        <stp/>
        <stp>TRUE</stp>
        <stp>T</stp>
        <tr r="S114" s="5"/>
      </tp>
      <tp>
        <v>3695.4166666667002</v>
        <stp/>
        <stp>StudyData</stp>
        <stp>Guppy.S1^(EP)</stp>
        <stp>Bar</stp>
        <stp/>
        <stp>Close</stp>
        <stp>ADC</stp>
        <stp>-162</stp>
        <stp>All</stp>
        <stp/>
        <stp/>
        <stp>TRUE</stp>
        <stp>T</stp>
        <tr r="H164" s="5"/>
      </tp>
      <tp>
        <v>3781.9</v>
        <stp/>
        <stp>StudyData</stp>
        <stp>Guppy.S2^(EP)</stp>
        <stp>Bar</stp>
        <stp/>
        <stp>Close</stp>
        <stp>ADC</stp>
        <stp>-152</stp>
        <stp>All</stp>
        <stp/>
        <stp/>
        <stp>TRUE</stp>
        <stp>T</stp>
        <tr r="I154" s="5"/>
      </tp>
      <tp>
        <v>3797.53125</v>
        <stp/>
        <stp>StudyData</stp>
        <stp>Guppy.S3^(EP)</stp>
        <stp>Bar</stp>
        <stp/>
        <stp>Close</stp>
        <stp>ADC</stp>
        <stp>-142</stp>
        <stp>All</stp>
        <stp/>
        <stp/>
        <stp>TRUE</stp>
        <stp>T</stp>
        <tr r="J144" s="5"/>
      </tp>
      <tp>
        <v>3829.85</v>
        <stp/>
        <stp>StudyData</stp>
        <stp>Guppy.S4^(EP)</stp>
        <stp>Bar</stp>
        <stp/>
        <stp>Close</stp>
        <stp>ADC</stp>
        <stp>-132</stp>
        <stp>All</stp>
        <stp/>
        <stp/>
        <stp>TRUE</stp>
        <stp>T</stp>
        <tr r="K134" s="5"/>
      </tp>
      <tp>
        <v>3875.0416666667002</v>
        <stp/>
        <stp>StudyData</stp>
        <stp>Guppy.S5^(EP)</stp>
        <stp>Bar</stp>
        <stp/>
        <stp>Close</stp>
        <stp>ADC</stp>
        <stp>-122</stp>
        <stp>All</stp>
        <stp/>
        <stp/>
        <stp>TRUE</stp>
        <stp>T</stp>
        <tr r="L124" s="5"/>
      </tp>
      <tp>
        <v>3845.7</v>
        <stp/>
        <stp>StudyData</stp>
        <stp>Guppy.S6^(EP)</stp>
        <stp>Bar</stp>
        <stp/>
        <stp>Close</stp>
        <stp>ADC</stp>
        <stp>-112</stp>
        <stp>All</stp>
        <stp/>
        <stp/>
        <stp>TRUE</stp>
        <stp>T</stp>
        <tr r="M114" s="5"/>
      </tp>
      <tp>
        <v>3283.0833333332998</v>
        <stp/>
        <stp>StudyData</stp>
        <stp>Guppy.S1^(EP)</stp>
        <stp>Bar</stp>
        <stp/>
        <stp>Close</stp>
        <stp>ADC</stp>
        <stp>-262</stp>
        <stp>All</stp>
        <stp/>
        <stp/>
        <stp>TRUE</stp>
        <stp>T</stp>
        <tr r="H264" s="5"/>
      </tp>
      <tp>
        <v>3339.35</v>
        <stp/>
        <stp>StudyData</stp>
        <stp>Guppy.S2^(EP)</stp>
        <stp>Bar</stp>
        <stp/>
        <stp>Close</stp>
        <stp>ADC</stp>
        <stp>-252</stp>
        <stp>All</stp>
        <stp/>
        <stp/>
        <stp>TRUE</stp>
        <stp>T</stp>
        <tr r="I254" s="5"/>
      </tp>
      <tp>
        <v>3460.46875</v>
        <stp/>
        <stp>StudyData</stp>
        <stp>Guppy.S3^(EP)</stp>
        <stp>Bar</stp>
        <stp/>
        <stp>Close</stp>
        <stp>ADC</stp>
        <stp>-242</stp>
        <stp>All</stp>
        <stp/>
        <stp/>
        <stp>TRUE</stp>
        <stp>T</stp>
        <tr r="J244" s="5"/>
      </tp>
      <tp>
        <v>3332.4</v>
        <stp/>
        <stp>StudyData</stp>
        <stp>Guppy.S4^(EP)</stp>
        <stp>Bar</stp>
        <stp/>
        <stp>Close</stp>
        <stp>ADC</stp>
        <stp>-232</stp>
        <stp>All</stp>
        <stp/>
        <stp/>
        <stp>TRUE</stp>
        <stp>T</stp>
        <tr r="K234" s="5"/>
      </tp>
      <tp>
        <v>3284.8958333332998</v>
        <stp/>
        <stp>StudyData</stp>
        <stp>Guppy.S5^(EP)</stp>
        <stp>Bar</stp>
        <stp/>
        <stp>Close</stp>
        <stp>ADC</stp>
        <stp>-222</stp>
        <stp>All</stp>
        <stp/>
        <stp/>
        <stp>TRUE</stp>
        <stp>T</stp>
        <tr r="L224" s="5"/>
      </tp>
      <tp>
        <v>3390.75</v>
        <stp/>
        <stp>StudyData</stp>
        <stp>Guppy.S6^(EP)</stp>
        <stp>Bar</stp>
        <stp/>
        <stp>Close</stp>
        <stp>ADC</stp>
        <stp>-212</stp>
        <stp>All</stp>
        <stp/>
        <stp/>
        <stp>TRUE</stp>
        <stp>T</stp>
        <tr r="M214" s="5"/>
      </tp>
      <tp>
        <v>4101.3500000000004</v>
        <stp/>
        <stp>StudyData</stp>
        <stp>Guppy2.S1^(EP)</stp>
        <stp>Bar</stp>
        <stp/>
        <stp>Close</stp>
        <stp>ADC</stp>
        <stp>-68</stp>
        <stp>All</stp>
        <stp/>
        <stp/>
        <stp>TRUE</stp>
        <stp>T</stp>
        <tr r="H70" s="6"/>
      </tp>
      <tp>
        <v>3148.2</v>
        <stp/>
        <stp>StudyData</stp>
        <stp>Guppy.L1^(EP)</stp>
        <stp>Bar</stp>
        <stp/>
        <stp>Close</stp>
        <stp>ADC</stp>
        <stp>-263</stp>
        <stp>All</stp>
        <stp/>
        <stp/>
        <stp>TRUE</stp>
        <stp>T</stp>
        <tr r="N265" s="5"/>
      </tp>
      <tp>
        <v>3217.3357142856999</v>
        <stp/>
        <stp>StudyData</stp>
        <stp>Guppy.L2^(EP)</stp>
        <stp>Bar</stp>
        <stp/>
        <stp>Close</stp>
        <stp>ADC</stp>
        <stp>-253</stp>
        <stp>All</stp>
        <stp/>
        <stp/>
        <stp>TRUE</stp>
        <stp>T</stp>
        <tr r="O255" s="5"/>
      </tp>
      <tp>
        <v>3285.9187499999998</v>
        <stp/>
        <stp>StudyData</stp>
        <stp>Guppy.L3^(EP)</stp>
        <stp>Bar</stp>
        <stp/>
        <stp>Close</stp>
        <stp>ADC</stp>
        <stp>-243</stp>
        <stp>All</stp>
        <stp/>
        <stp/>
        <stp>TRUE</stp>
        <stp>T</stp>
        <tr r="P245" s="5"/>
      </tp>
      <tp>
        <v>3315.7722222222001</v>
        <stp/>
        <stp>StudyData</stp>
        <stp>Guppy.L4^(EP)</stp>
        <stp>Bar</stp>
        <stp/>
        <stp>Close</stp>
        <stp>ADC</stp>
        <stp>-233</stp>
        <stp>All</stp>
        <stp/>
        <stp/>
        <stp>TRUE</stp>
        <stp>T</stp>
        <tr r="Q235" s="5"/>
      </tp>
      <tp>
        <v>3320.1149999999998</v>
        <stp/>
        <stp>StudyData</stp>
        <stp>Guppy.L5^(EP)</stp>
        <stp>Bar</stp>
        <stp/>
        <stp>Close</stp>
        <stp>ADC</stp>
        <stp>-223</stp>
        <stp>All</stp>
        <stp/>
        <stp/>
        <stp>TRUE</stp>
        <stp>T</stp>
        <tr r="R225" s="5"/>
      </tp>
      <tp>
        <v>3335.6291666666998</v>
        <stp/>
        <stp>StudyData</stp>
        <stp>Guppy.L6^(EP)</stp>
        <stp>Bar</stp>
        <stp/>
        <stp>Close</stp>
        <stp>ADC</stp>
        <stp>-213</stp>
        <stp>All</stp>
        <stp/>
        <stp/>
        <stp>TRUE</stp>
        <stp>T</stp>
        <tr r="S215" s="5"/>
      </tp>
      <tp>
        <v>3629.375</v>
        <stp/>
        <stp>StudyData</stp>
        <stp>Guppy.L1^(EP)</stp>
        <stp>Bar</stp>
        <stp/>
        <stp>Close</stp>
        <stp>ADC</stp>
        <stp>-163</stp>
        <stp>All</stp>
        <stp/>
        <stp/>
        <stp>TRUE</stp>
        <stp>T</stp>
        <tr r="N165" s="5"/>
      </tp>
      <tp>
        <v>3668.9442857142999</v>
        <stp/>
        <stp>StudyData</stp>
        <stp>Guppy.L2^(EP)</stp>
        <stp>Bar</stp>
        <stp/>
        <stp>Close</stp>
        <stp>ADC</stp>
        <stp>-153</stp>
        <stp>All</stp>
        <stp/>
        <stp/>
        <stp>TRUE</stp>
        <stp>T</stp>
        <tr r="O155" s="5"/>
      </tp>
      <tp>
        <v>3710.98875</v>
        <stp/>
        <stp>StudyData</stp>
        <stp>Guppy.L3^(EP)</stp>
        <stp>Bar</stp>
        <stp/>
        <stp>Close</stp>
        <stp>ADC</stp>
        <stp>-143</stp>
        <stp>All</stp>
        <stp/>
        <stp/>
        <stp>TRUE</stp>
        <stp>T</stp>
        <tr r="P145" s="5"/>
      </tp>
      <tp>
        <v>3742.7622222221999</v>
        <stp/>
        <stp>StudyData</stp>
        <stp>Guppy.L4^(EP)</stp>
        <stp>Bar</stp>
        <stp/>
        <stp>Close</stp>
        <stp>ADC</stp>
        <stp>-133</stp>
        <stp>All</stp>
        <stp/>
        <stp/>
        <stp>TRUE</stp>
        <stp>T</stp>
        <tr r="Q135" s="5"/>
      </tp>
      <tp>
        <v>3779.7510000000002</v>
        <stp/>
        <stp>StudyData</stp>
        <stp>Guppy.L5^(EP)</stp>
        <stp>Bar</stp>
        <stp/>
        <stp>Close</stp>
        <stp>ADC</stp>
        <stp>-123</stp>
        <stp>All</stp>
        <stp/>
        <stp/>
        <stp>TRUE</stp>
        <stp>T</stp>
        <tr r="R125" s="5"/>
      </tp>
      <tp>
        <v>3788.7091666667002</v>
        <stp/>
        <stp>StudyData</stp>
        <stp>Guppy.L6^(EP)</stp>
        <stp>Bar</stp>
        <stp/>
        <stp>Close</stp>
        <stp>ADC</stp>
        <stp>-113</stp>
        <stp>All</stp>
        <stp/>
        <stp/>
        <stp>TRUE</stp>
        <stp>T</stp>
        <tr r="S115" s="5"/>
      </tp>
      <tp>
        <v>3682.5833333332998</v>
        <stp/>
        <stp>StudyData</stp>
        <stp>Guppy.S1^(EP)</stp>
        <stp>Bar</stp>
        <stp/>
        <stp>Close</stp>
        <stp>ADC</stp>
        <stp>-163</stp>
        <stp>All</stp>
        <stp/>
        <stp/>
        <stp>TRUE</stp>
        <stp>T</stp>
        <tr r="H165" s="5"/>
      </tp>
      <tp>
        <v>3769.25</v>
        <stp/>
        <stp>StudyData</stp>
        <stp>Guppy.S2^(EP)</stp>
        <stp>Bar</stp>
        <stp/>
        <stp>Close</stp>
        <stp>ADC</stp>
        <stp>-153</stp>
        <stp>All</stp>
        <stp/>
        <stp/>
        <stp>TRUE</stp>
        <stp>T</stp>
        <tr r="I155" s="5"/>
      </tp>
      <tp>
        <v>3795.40625</v>
        <stp/>
        <stp>StudyData</stp>
        <stp>Guppy.S3^(EP)</stp>
        <stp>Bar</stp>
        <stp/>
        <stp>Close</stp>
        <stp>ADC</stp>
        <stp>-143</stp>
        <stp>All</stp>
        <stp/>
        <stp/>
        <stp>TRUE</stp>
        <stp>T</stp>
        <tr r="J145" s="5"/>
      </tp>
      <tp>
        <v>3816.5749999999998</v>
        <stp/>
        <stp>StudyData</stp>
        <stp>Guppy.S4^(EP)</stp>
        <stp>Bar</stp>
        <stp/>
        <stp>Close</stp>
        <stp>ADC</stp>
        <stp>-133</stp>
        <stp>All</stp>
        <stp/>
        <stp/>
        <stp>TRUE</stp>
        <stp>T</stp>
        <tr r="K135" s="5"/>
      </tp>
      <tp>
        <v>3883.0625</v>
        <stp/>
        <stp>StudyData</stp>
        <stp>Guppy.S5^(EP)</stp>
        <stp>Bar</stp>
        <stp/>
        <stp>Close</stp>
        <stp>ADC</stp>
        <stp>-123</stp>
        <stp>All</stp>
        <stp/>
        <stp/>
        <stp>TRUE</stp>
        <stp>T</stp>
        <tr r="L125" s="5"/>
      </tp>
      <tp>
        <v>3843.0833333332998</v>
        <stp/>
        <stp>StudyData</stp>
        <stp>Guppy.S6^(EP)</stp>
        <stp>Bar</stp>
        <stp/>
        <stp>Close</stp>
        <stp>ADC</stp>
        <stp>-113</stp>
        <stp>All</stp>
        <stp/>
        <stp/>
        <stp>TRUE</stp>
        <stp>T</stp>
        <tr r="M115" s="5"/>
      </tp>
      <tp>
        <v>3264.5</v>
        <stp/>
        <stp>StudyData</stp>
        <stp>Guppy.S1^(EP)</stp>
        <stp>Bar</stp>
        <stp/>
        <stp>Close</stp>
        <stp>ADC</stp>
        <stp>-263</stp>
        <stp>All</stp>
        <stp/>
        <stp/>
        <stp>TRUE</stp>
        <stp>T</stp>
        <tr r="H265" s="5"/>
      </tp>
      <tp>
        <v>3336.75</v>
        <stp/>
        <stp>StudyData</stp>
        <stp>Guppy.S2^(EP)</stp>
        <stp>Bar</stp>
        <stp/>
        <stp>Close</stp>
        <stp>ADC</stp>
        <stp>-253</stp>
        <stp>All</stp>
        <stp/>
        <stp/>
        <stp>TRUE</stp>
        <stp>T</stp>
        <tr r="I255" s="5"/>
      </tp>
      <tp>
        <v>3456.21875</v>
        <stp/>
        <stp>StudyData</stp>
        <stp>Guppy.S3^(EP)</stp>
        <stp>Bar</stp>
        <stp/>
        <stp>Close</stp>
        <stp>ADC</stp>
        <stp>-243</stp>
        <stp>All</stp>
        <stp/>
        <stp/>
        <stp>TRUE</stp>
        <stp>T</stp>
        <tr r="J245" s="5"/>
      </tp>
      <tp>
        <v>3345.875</v>
        <stp/>
        <stp>StudyData</stp>
        <stp>Guppy.S4^(EP)</stp>
        <stp>Bar</stp>
        <stp/>
        <stp>Close</stp>
        <stp>ADC</stp>
        <stp>-233</stp>
        <stp>All</stp>
        <stp/>
        <stp/>
        <stp>TRUE</stp>
        <stp>T</stp>
        <tr r="K235" s="5"/>
      </tp>
      <tp>
        <v>3288.25</v>
        <stp/>
        <stp>StudyData</stp>
        <stp>Guppy.S5^(EP)</stp>
        <stp>Bar</stp>
        <stp/>
        <stp>Close</stp>
        <stp>ADC</stp>
        <stp>-223</stp>
        <stp>All</stp>
        <stp/>
        <stp/>
        <stp>TRUE</stp>
        <stp>T</stp>
        <tr r="L225" s="5"/>
      </tp>
      <tp>
        <v>3379.0833333332998</v>
        <stp/>
        <stp>StudyData</stp>
        <stp>Guppy.S6^(EP)</stp>
        <stp>Bar</stp>
        <stp/>
        <stp>Close</stp>
        <stp>ADC</stp>
        <stp>-213</stp>
        <stp>All</stp>
        <stp/>
        <stp/>
        <stp>TRUE</stp>
        <stp>T</stp>
        <tr r="M215" s="5"/>
      </tp>
      <tp>
        <v>4130.55</v>
        <stp/>
        <stp>StudyData</stp>
        <stp>Guppy2.S1^(EP)</stp>
        <stp>Bar</stp>
        <stp/>
        <stp>Close</stp>
        <stp>ADC</stp>
        <stp>-67</stp>
        <stp>All</stp>
        <stp/>
        <stp/>
        <stp>TRUE</stp>
        <stp>T</stp>
        <tr r="H69" s="6"/>
      </tp>
      <tp>
        <v>4120.34</v>
        <stp/>
        <stp>StudyData</stp>
        <stp>Guppy2.S2^(EP)</stp>
        <stp>Bar</stp>
        <stp/>
        <stp>Close</stp>
        <stp>ADC</stp>
        <stp>-64</stp>
        <stp>All</stp>
        <stp/>
        <stp/>
        <stp>TRUE</stp>
        <stp>T</stp>
        <tr r="I66" s="6"/>
      </tp>
      <tp>
        <v>4134.28</v>
        <stp/>
        <stp>StudyData</stp>
        <stp>Guppy2.S3^(EP)</stp>
        <stp>Bar</stp>
        <stp/>
        <stp>Close</stp>
        <stp>ADC</stp>
        <stp>-65</stp>
        <stp>All</stp>
        <stp/>
        <stp/>
        <stp>TRUE</stp>
        <stp>T</stp>
        <tr r="J67" s="6"/>
      </tp>
      <tp>
        <v>4134.82</v>
        <stp/>
        <stp>StudyData</stp>
        <stp>Guppy2.S4^(EP)</stp>
        <stp>Bar</stp>
        <stp/>
        <stp>Close</stp>
        <stp>ADC</stp>
        <stp>-62</stp>
        <stp>All</stp>
        <stp/>
        <stp/>
        <stp>TRUE</stp>
        <stp>T</stp>
        <tr r="K64" s="6"/>
      </tp>
      <tp>
        <v>4134.51</v>
        <stp/>
        <stp>StudyData</stp>
        <stp>Guppy2.S5^(EP)</stp>
        <stp>Bar</stp>
        <stp/>
        <stp>Close</stp>
        <stp>ADC</stp>
        <stp>-63</stp>
        <stp>All</stp>
        <stp/>
        <stp/>
        <stp>TRUE</stp>
        <stp>T</stp>
        <tr r="L65" s="6"/>
      </tp>
      <tp>
        <v>4146.3</v>
        <stp/>
        <stp>StudyData</stp>
        <stp>Guppy2.S6^(EP)</stp>
        <stp>Bar</stp>
        <stp/>
        <stp>Close</stp>
        <stp>ADC</stp>
        <stp>-60</stp>
        <stp>All</stp>
        <stp/>
        <stp/>
        <stp>TRUE</stp>
        <stp>T</stp>
        <tr r="M62" s="6"/>
      </tp>
      <tp>
        <v>4139.5200000000004</v>
        <stp/>
        <stp>StudyData</stp>
        <stp>Guppy2.S1^(EP)</stp>
        <stp>Bar</stp>
        <stp/>
        <stp>Close</stp>
        <stp>ADC</stp>
        <stp>-66</stp>
        <stp>All</stp>
        <stp/>
        <stp/>
        <stp>TRUE</stp>
        <stp>T</stp>
        <tr r="H68" s="6"/>
      </tp>
      <tp>
        <v>4129.3900000000003</v>
        <stp/>
        <stp>StudyData</stp>
        <stp>Guppy2.S2^(EP)</stp>
        <stp>Bar</stp>
        <stp/>
        <stp>Close</stp>
        <stp>ADC</stp>
        <stp>-65</stp>
        <stp>All</stp>
        <stp/>
        <stp/>
        <stp>TRUE</stp>
        <stp>T</stp>
        <tr r="I67" s="6"/>
      </tp>
      <tp>
        <v>4127.16</v>
        <stp/>
        <stp>StudyData</stp>
        <stp>Guppy2.S3^(EP)</stp>
        <stp>Bar</stp>
        <stp/>
        <stp>Close</stp>
        <stp>ADC</stp>
        <stp>-64</stp>
        <stp>All</stp>
        <stp/>
        <stp/>
        <stp>TRUE</stp>
        <stp>T</stp>
        <tr r="J66" s="6"/>
      </tp>
      <tp>
        <v>4133.12</v>
        <stp/>
        <stp>StudyData</stp>
        <stp>Guppy2.S4^(EP)</stp>
        <stp>Bar</stp>
        <stp/>
        <stp>Close</stp>
        <stp>ADC</stp>
        <stp>-63</stp>
        <stp>All</stp>
        <stp/>
        <stp/>
        <stp>TRUE</stp>
        <stp>T</stp>
        <tr r="K65" s="6"/>
      </tp>
      <tp>
        <v>4135.74</v>
        <stp/>
        <stp>StudyData</stp>
        <stp>Guppy2.S5^(EP)</stp>
        <stp>Bar</stp>
        <stp/>
        <stp>Close</stp>
        <stp>ADC</stp>
        <stp>-62</stp>
        <stp>All</stp>
        <stp/>
        <stp/>
        <stp>TRUE</stp>
        <stp>T</stp>
        <tr r="L64" s="6"/>
      </tp>
      <tp>
        <v>4142.0200000000004</v>
        <stp/>
        <stp>StudyData</stp>
        <stp>Guppy2.S6^(EP)</stp>
        <stp>Bar</stp>
        <stp/>
        <stp>Close</stp>
        <stp>ADC</stp>
        <stp>-61</stp>
        <stp>All</stp>
        <stp/>
        <stp/>
        <stp>TRUE</stp>
        <stp>T</stp>
        <tr r="M63" s="6"/>
      </tp>
      <tp>
        <v>4126.6400000000003</v>
        <stp/>
        <stp>StudyData</stp>
        <stp>Guppy2.S1^(EP)</stp>
        <stp>Bar</stp>
        <stp/>
        <stp>Close</stp>
        <stp>ADC</stp>
        <stp>-65</stp>
        <stp>All</stp>
        <stp/>
        <stp/>
        <stp>TRUE</stp>
        <stp>T</stp>
        <tr r="H67" s="6"/>
      </tp>
      <tp>
        <v>4137.2</v>
        <stp/>
        <stp>StudyData</stp>
        <stp>Guppy2.S2^(EP)</stp>
        <stp>Bar</stp>
        <stp/>
        <stp>Close</stp>
        <stp>ADC</stp>
        <stp>-66</stp>
        <stp>All</stp>
        <stp/>
        <stp/>
        <stp>TRUE</stp>
        <stp>T</stp>
        <tr r="I68" s="6"/>
      </tp>
      <tp>
        <v>4137.75</v>
        <stp/>
        <stp>StudyData</stp>
        <stp>Guppy2.S3^(EP)</stp>
        <stp>Bar</stp>
        <stp/>
        <stp>Close</stp>
        <stp>ADC</stp>
        <stp>-67</stp>
        <stp>All</stp>
        <stp/>
        <stp/>
        <stp>TRUE</stp>
        <stp>T</stp>
        <tr r="J69" s="6"/>
      </tp>
      <tp>
        <v>4149.75</v>
        <stp/>
        <stp>StudyData</stp>
        <stp>Guppy2.S4^(EP)</stp>
        <stp>Bar</stp>
        <stp/>
        <stp>Close</stp>
        <stp>ADC</stp>
        <stp>-60</stp>
        <stp>All</stp>
        <stp/>
        <stp/>
        <stp>TRUE</stp>
        <stp>T</stp>
        <tr r="K62" s="6"/>
      </tp>
      <tp>
        <v>4143.24</v>
        <stp/>
        <stp>StudyData</stp>
        <stp>Guppy2.S5^(EP)</stp>
        <stp>Bar</stp>
        <stp/>
        <stp>Close</stp>
        <stp>ADC</stp>
        <stp>-61</stp>
        <stp>All</stp>
        <stp/>
        <stp/>
        <stp>TRUE</stp>
        <stp>T</stp>
        <tr r="L63" s="6"/>
      </tp>
      <tp>
        <v>4135.96</v>
        <stp/>
        <stp>StudyData</stp>
        <stp>Guppy2.S6^(EP)</stp>
        <stp>Bar</stp>
        <stp/>
        <stp>Close</stp>
        <stp>ADC</stp>
        <stp>-62</stp>
        <stp>All</stp>
        <stp/>
        <stp/>
        <stp>TRUE</stp>
        <stp>T</stp>
        <tr r="M64" s="6"/>
      </tp>
      <tp>
        <v>4114.4399999999996</v>
        <stp/>
        <stp>StudyData</stp>
        <stp>Guppy2.S1^(EP)</stp>
        <stp>Bar</stp>
        <stp/>
        <stp>Close</stp>
        <stp>ADC</stp>
        <stp>-64</stp>
        <stp>All</stp>
        <stp/>
        <stp/>
        <stp>TRUE</stp>
        <stp>T</stp>
        <tr r="H66" s="6"/>
      </tp>
      <tp>
        <v>4131.5600000000004</v>
        <stp/>
        <stp>StudyData</stp>
        <stp>Guppy2.S2^(EP)</stp>
        <stp>Bar</stp>
        <stp/>
        <stp>Close</stp>
        <stp>ADC</stp>
        <stp>-67</stp>
        <stp>All</stp>
        <stp/>
        <stp/>
        <stp>TRUE</stp>
        <stp>T</stp>
        <tr r="I69" s="6"/>
      </tp>
      <tp>
        <v>4140.1400000000003</v>
        <stp/>
        <stp>StudyData</stp>
        <stp>Guppy2.S3^(EP)</stp>
        <stp>Bar</stp>
        <stp/>
        <stp>Close</stp>
        <stp>ADC</stp>
        <stp>-66</stp>
        <stp>All</stp>
        <stp/>
        <stp/>
        <stp>TRUE</stp>
        <stp>T</stp>
        <tr r="J68" s="6"/>
      </tp>
      <tp>
        <v>4143.8599999999997</v>
        <stp/>
        <stp>StudyData</stp>
        <stp>Guppy2.S4^(EP)</stp>
        <stp>Bar</stp>
        <stp/>
        <stp>Close</stp>
        <stp>ADC</stp>
        <stp>-61</stp>
        <stp>All</stp>
        <stp/>
        <stp/>
        <stp>TRUE</stp>
        <stp>T</stp>
        <tr r="K63" s="6"/>
      </tp>
      <tp>
        <v>4148.32</v>
        <stp/>
        <stp>StudyData</stp>
        <stp>Guppy2.S5^(EP)</stp>
        <stp>Bar</stp>
        <stp/>
        <stp>Close</stp>
        <stp>ADC</stp>
        <stp>-60</stp>
        <stp>All</stp>
        <stp/>
        <stp/>
        <stp>TRUE</stp>
        <stp>T</stp>
        <tr r="L62" s="6"/>
      </tp>
      <tp>
        <v>4135.0200000000004</v>
        <stp/>
        <stp>StudyData</stp>
        <stp>Guppy2.S6^(EP)</stp>
        <stp>Bar</stp>
        <stp/>
        <stp>Close</stp>
        <stp>ADC</stp>
        <stp>-63</stp>
        <stp>All</stp>
        <stp/>
        <stp/>
        <stp>TRUE</stp>
        <stp>T</stp>
        <tr r="M65" s="6"/>
      </tp>
      <tp>
        <v>4129.72</v>
        <stp/>
        <stp>StudyData</stp>
        <stp>Guppy2.S1^(EP)</stp>
        <stp>Bar</stp>
        <stp/>
        <stp>Close</stp>
        <stp>ADC</stp>
        <stp>-63</stp>
        <stp>All</stp>
        <stp/>
        <stp/>
        <stp>TRUE</stp>
        <stp>T</stp>
        <tr r="H65" s="6"/>
      </tp>
      <tp>
        <v>4158.95</v>
        <stp/>
        <stp>StudyData</stp>
        <stp>Guppy2.S2^(EP)</stp>
        <stp>Bar</stp>
        <stp/>
        <stp>Close</stp>
        <stp>ADC</stp>
        <stp>-60</stp>
        <stp>All</stp>
        <stp/>
        <stp/>
        <stp>TRUE</stp>
        <stp>T</stp>
        <tr r="I62" s="6"/>
      </tp>
      <tp>
        <v>4144.95</v>
        <stp/>
        <stp>StudyData</stp>
        <stp>Guppy2.S3^(EP)</stp>
        <stp>Bar</stp>
        <stp/>
        <stp>Close</stp>
        <stp>ADC</stp>
        <stp>-61</stp>
        <stp>All</stp>
        <stp/>
        <stp/>
        <stp>TRUE</stp>
        <stp>T</stp>
        <tr r="J63" s="6"/>
      </tp>
      <tp>
        <v>4141.8599999999997</v>
        <stp/>
        <stp>StudyData</stp>
        <stp>Guppy2.S4^(EP)</stp>
        <stp>Bar</stp>
        <stp/>
        <stp>Close</stp>
        <stp>ADC</stp>
        <stp>-66</stp>
        <stp>All</stp>
        <stp/>
        <stp/>
        <stp>TRUE</stp>
        <stp>T</stp>
        <tr r="K68" s="6"/>
      </tp>
      <tp>
        <v>4141.4799999999996</v>
        <stp/>
        <stp>StudyData</stp>
        <stp>Guppy2.S5^(EP)</stp>
        <stp>Bar</stp>
        <stp/>
        <stp>Close</stp>
        <stp>ADC</stp>
        <stp>-67</stp>
        <stp>All</stp>
        <stp/>
        <stp/>
        <stp>TRUE</stp>
        <stp>T</stp>
        <tr r="L69" s="6"/>
      </tp>
      <tp>
        <v>4133.6000000000004</v>
        <stp/>
        <stp>StudyData</stp>
        <stp>Guppy2.S6^(EP)</stp>
        <stp>Bar</stp>
        <stp/>
        <stp>Close</stp>
        <stp>ADC</stp>
        <stp>-64</stp>
        <stp>All</stp>
        <stp/>
        <stp/>
        <stp>TRUE</stp>
        <stp>T</stp>
        <tr r="M66" s="6"/>
      </tp>
      <tp>
        <v>3117.4333333333002</v>
        <stp/>
        <stp>StudyData</stp>
        <stp>Guppy.L1^(EP)</stp>
        <stp>Bar</stp>
        <stp/>
        <stp>Close</stp>
        <stp>ADC</stp>
        <stp>-268</stp>
        <stp>All</stp>
        <stp/>
        <stp/>
        <stp>TRUE</stp>
        <stp>T</stp>
        <tr r="N270" s="5"/>
      </tp>
      <tp>
        <v>3171.5071428571</v>
        <stp/>
        <stp>StudyData</stp>
        <stp>Guppy.L2^(EP)</stp>
        <stp>Bar</stp>
        <stp/>
        <stp>Close</stp>
        <stp>ADC</stp>
        <stp>-258</stp>
        <stp>All</stp>
        <stp/>
        <stp/>
        <stp>TRUE</stp>
        <stp>T</stp>
        <tr r="O260" s="5"/>
      </tp>
      <tp>
        <v>3238.6437500000002</v>
        <stp/>
        <stp>StudyData</stp>
        <stp>Guppy.L3^(EP)</stp>
        <stp>Bar</stp>
        <stp/>
        <stp>Close</stp>
        <stp>ADC</stp>
        <stp>-248</stp>
        <stp>All</stp>
        <stp/>
        <stp/>
        <stp>TRUE</stp>
        <stp>T</stp>
        <tr r="P250" s="5"/>
      </tp>
      <tp>
        <v>3293.4888888889</v>
        <stp/>
        <stp>StudyData</stp>
        <stp>Guppy.L4^(EP)</stp>
        <stp>Bar</stp>
        <stp/>
        <stp>Close</stp>
        <stp>ADC</stp>
        <stp>-238</stp>
        <stp>All</stp>
        <stp/>
        <stp/>
        <stp>TRUE</stp>
        <stp>T</stp>
        <tr r="Q240" s="5"/>
      </tp>
      <tp>
        <v>3308.74</v>
        <stp/>
        <stp>StudyData</stp>
        <stp>Guppy.L5^(EP)</stp>
        <stp>Bar</stp>
        <stp/>
        <stp>Close</stp>
        <stp>ADC</stp>
        <stp>-228</stp>
        <stp>All</stp>
        <stp/>
        <stp/>
        <stp>TRUE</stp>
        <stp>T</stp>
        <tr r="R230" s="5"/>
      </tp>
      <tp>
        <v>3313.1416666667001</v>
        <stp/>
        <stp>StudyData</stp>
        <stp>Guppy.L6^(EP)</stp>
        <stp>Bar</stp>
        <stp/>
        <stp>Close</stp>
        <stp>ADC</stp>
        <stp>-218</stp>
        <stp>All</stp>
        <stp/>
        <stp/>
        <stp>TRUE</stp>
        <stp>T</stp>
        <tr r="S220" s="5"/>
      </tp>
      <tp>
        <v>3602.0583333333002</v>
        <stp/>
        <stp>StudyData</stp>
        <stp>Guppy.L1^(EP)</stp>
        <stp>Bar</stp>
        <stp/>
        <stp>Close</stp>
        <stp>ADC</stp>
        <stp>-168</stp>
        <stp>All</stp>
        <stp/>
        <stp/>
        <stp>TRUE</stp>
        <stp>T</stp>
        <tr r="N170" s="5"/>
      </tp>
      <tp>
        <v>3639.7442857143001</v>
        <stp/>
        <stp>StudyData</stp>
        <stp>Guppy.L2^(EP)</stp>
        <stp>Bar</stp>
        <stp/>
        <stp>Close</stp>
        <stp>ADC</stp>
        <stp>-158</stp>
        <stp>All</stp>
        <stp/>
        <stp/>
        <stp>TRUE</stp>
        <stp>T</stp>
        <tr r="O160" s="5"/>
      </tp>
      <tp>
        <v>3682.80125</v>
        <stp/>
        <stp>StudyData</stp>
        <stp>Guppy.L3^(EP)</stp>
        <stp>Bar</stp>
        <stp/>
        <stp>Close</stp>
        <stp>ADC</stp>
        <stp>-148</stp>
        <stp>All</stp>
        <stp/>
        <stp/>
        <stp>TRUE</stp>
        <stp>T</stp>
        <tr r="P150" s="5"/>
      </tp>
      <tp>
        <v>3716.3955555555999</v>
        <stp/>
        <stp>StudyData</stp>
        <stp>Guppy.L4^(EP)</stp>
        <stp>Bar</stp>
        <stp/>
        <stp>Close</stp>
        <stp>ADC</stp>
        <stp>-138</stp>
        <stp>All</stp>
        <stp/>
        <stp/>
        <stp>TRUE</stp>
        <stp>T</stp>
        <tr r="Q140" s="5"/>
      </tp>
      <tp>
        <v>3758.7759999999998</v>
        <stp/>
        <stp>StudyData</stp>
        <stp>Guppy.L5^(EP)</stp>
        <stp>Bar</stp>
        <stp/>
        <stp>Close</stp>
        <stp>ADC</stp>
        <stp>-128</stp>
        <stp>All</stp>
        <stp/>
        <stp/>
        <stp>TRUE</stp>
        <stp>T</stp>
        <tr r="R130" s="5"/>
      </tp>
      <tp>
        <v>3771.9008333332999</v>
        <stp/>
        <stp>StudyData</stp>
        <stp>Guppy.L6^(EP)</stp>
        <stp>Bar</stp>
        <stp/>
        <stp>Close</stp>
        <stp>ADC</stp>
        <stp>-118</stp>
        <stp>All</stp>
        <stp/>
        <stp/>
        <stp>TRUE</stp>
        <stp>T</stp>
        <tr r="S120" s="5"/>
      </tp>
      <tp>
        <v>3685.5</v>
        <stp/>
        <stp>StudyData</stp>
        <stp>Guppy.S1^(EP)</stp>
        <stp>Bar</stp>
        <stp/>
        <stp>Close</stp>
        <stp>ADC</stp>
        <stp>-168</stp>
        <stp>All</stp>
        <stp/>
        <stp/>
        <stp>TRUE</stp>
        <stp>T</stp>
        <tr r="H170" s="5"/>
      </tp>
      <tp>
        <v>3701.96</v>
        <stp/>
        <stp>StudyData</stp>
        <stp>Guppy.S2^(EP)</stp>
        <stp>Bar</stp>
        <stp/>
        <stp>Close</stp>
        <stp>ADC</stp>
        <stp>-158</stp>
        <stp>All</stp>
        <stp/>
        <stp/>
        <stp>TRUE</stp>
        <stp>T</stp>
        <tr r="I160" s="5"/>
      </tp>
      <tp>
        <v>3780.84375</v>
        <stp/>
        <stp>StudyData</stp>
        <stp>Guppy.S3^(EP)</stp>
        <stp>Bar</stp>
        <stp/>
        <stp>Close</stp>
        <stp>ADC</stp>
        <stp>-148</stp>
        <stp>All</stp>
        <stp/>
        <stp/>
        <stp>TRUE</stp>
        <stp>T</stp>
        <tr r="J150" s="5"/>
      </tp>
      <tp>
        <v>3782</v>
        <stp/>
        <stp>StudyData</stp>
        <stp>Guppy.S4^(EP)</stp>
        <stp>Bar</stp>
        <stp/>
        <stp>Close</stp>
        <stp>ADC</stp>
        <stp>-138</stp>
        <stp>All</stp>
        <stp/>
        <stp/>
        <stp>TRUE</stp>
        <stp>T</stp>
        <tr r="K140" s="5"/>
      </tp>
      <tp>
        <v>3873.8541666667002</v>
        <stp/>
        <stp>StudyData</stp>
        <stp>Guppy.S5^(EP)</stp>
        <stp>Bar</stp>
        <stp/>
        <stp>Close</stp>
        <stp>ADC</stp>
        <stp>-128</stp>
        <stp>All</stp>
        <stp/>
        <stp/>
        <stp>TRUE</stp>
        <stp>T</stp>
        <tr r="L130" s="5"/>
      </tp>
      <tp>
        <v>3859.3166666666998</v>
        <stp/>
        <stp>StudyData</stp>
        <stp>Guppy.S6^(EP)</stp>
        <stp>Bar</stp>
        <stp/>
        <stp>Close</stp>
        <stp>ADC</stp>
        <stp>-118</stp>
        <stp>All</stp>
        <stp/>
        <stp/>
        <stp>TRUE</stp>
        <stp>T</stp>
        <tr r="M120" s="5"/>
      </tp>
      <tp>
        <v>3195.5833333332998</v>
        <stp/>
        <stp>StudyData</stp>
        <stp>Guppy.S1^(EP)</stp>
        <stp>Bar</stp>
        <stp/>
        <stp>Close</stp>
        <stp>ADC</stp>
        <stp>-268</stp>
        <stp>All</stp>
        <stp/>
        <stp/>
        <stp>TRUE</stp>
        <stp>T</stp>
        <tr r="H270" s="5"/>
      </tp>
      <tp>
        <v>3311.35</v>
        <stp/>
        <stp>StudyData</stp>
        <stp>Guppy.S2^(EP)</stp>
        <stp>Bar</stp>
        <stp/>
        <stp>Close</stp>
        <stp>ADC</stp>
        <stp>-258</stp>
        <stp>All</stp>
        <stp/>
        <stp/>
        <stp>TRUE</stp>
        <stp>T</stp>
        <tr r="I260" s="5"/>
      </tp>
      <tp>
        <v>3370.9375</v>
        <stp/>
        <stp>StudyData</stp>
        <stp>Guppy.S3^(EP)</stp>
        <stp>Bar</stp>
        <stp/>
        <stp>Close</stp>
        <stp>ADC</stp>
        <stp>-248</stp>
        <stp>All</stp>
        <stp/>
        <stp/>
        <stp>TRUE</stp>
        <stp>T</stp>
        <tr r="J250" s="5"/>
      </tp>
      <tp>
        <v>3418.0250000000001</v>
        <stp/>
        <stp>StudyData</stp>
        <stp>Guppy.S4^(EP)</stp>
        <stp>Bar</stp>
        <stp/>
        <stp>Close</stp>
        <stp>ADC</stp>
        <stp>-238</stp>
        <stp>All</stp>
        <stp/>
        <stp/>
        <stp>TRUE</stp>
        <stp>T</stp>
        <tr r="K240" s="5"/>
      </tp>
      <tp>
        <v>3298.5416666667002</v>
        <stp/>
        <stp>StudyData</stp>
        <stp>Guppy.S5^(EP)</stp>
        <stp>Bar</stp>
        <stp/>
        <stp>Close</stp>
        <stp>ADC</stp>
        <stp>-228</stp>
        <stp>All</stp>
        <stp/>
        <stp/>
        <stp>TRUE</stp>
        <stp>T</stp>
        <tr r="L230" s="5"/>
      </tp>
      <tp>
        <v>3305.25</v>
        <stp/>
        <stp>StudyData</stp>
        <stp>Guppy.S6^(EP)</stp>
        <stp>Bar</stp>
        <stp/>
        <stp>Close</stp>
        <stp>ADC</stp>
        <stp>-218</stp>
        <stp>All</stp>
        <stp/>
        <stp/>
        <stp>TRUE</stp>
        <stp>T</stp>
        <tr r="M220" s="5"/>
      </tp>
      <tp>
        <v>4136.1099999999997</v>
        <stp/>
        <stp>StudyData</stp>
        <stp>Guppy2.S1^(EP)</stp>
        <stp>Bar</stp>
        <stp/>
        <stp>Close</stp>
        <stp>ADC</stp>
        <stp>-62</stp>
        <stp>All</stp>
        <stp/>
        <stp/>
        <stp>TRUE</stp>
        <stp>T</stp>
        <tr r="H64" s="6"/>
      </tp>
      <tp>
        <v>4150.3</v>
        <stp/>
        <stp>StudyData</stp>
        <stp>Guppy2.S2^(EP)</stp>
        <stp>Bar</stp>
        <stp/>
        <stp>Close</stp>
        <stp>ADC</stp>
        <stp>-61</stp>
        <stp>All</stp>
        <stp/>
        <stp/>
        <stp>TRUE</stp>
        <stp>T</stp>
        <tr r="I63" s="6"/>
      </tp>
      <tp>
        <v>4151.91</v>
        <stp/>
        <stp>StudyData</stp>
        <stp>Guppy2.S3^(EP)</stp>
        <stp>Bar</stp>
        <stp/>
        <stp>Close</stp>
        <stp>ADC</stp>
        <stp>-60</stp>
        <stp>All</stp>
        <stp/>
        <stp/>
        <stp>TRUE</stp>
        <stp>T</stp>
        <tr r="J62" s="6"/>
      </tp>
      <tp>
        <v>4140.3900000000003</v>
        <stp/>
        <stp>StudyData</stp>
        <stp>Guppy2.S4^(EP)</stp>
        <stp>Bar</stp>
        <stp/>
        <stp>Close</stp>
        <stp>ADC</stp>
        <stp>-67</stp>
        <stp>All</stp>
        <stp/>
        <stp/>
        <stp>TRUE</stp>
        <stp>T</stp>
        <tr r="K69" s="6"/>
      </tp>
      <tp>
        <v>4142.5600000000004</v>
        <stp/>
        <stp>StudyData</stp>
        <stp>Guppy2.S5^(EP)</stp>
        <stp>Bar</stp>
        <stp/>
        <stp>Close</stp>
        <stp>ADC</stp>
        <stp>-66</stp>
        <stp>All</stp>
        <stp/>
        <stp/>
        <stp>TRUE</stp>
        <stp>T</stp>
        <tr r="L68" s="6"/>
      </tp>
      <tp>
        <v>4138.07</v>
        <stp/>
        <stp>StudyData</stp>
        <stp>Guppy2.S6^(EP)</stp>
        <stp>Bar</stp>
        <stp/>
        <stp>Close</stp>
        <stp>ADC</stp>
        <stp>-65</stp>
        <stp>All</stp>
        <stp/>
        <stp/>
        <stp>TRUE</stp>
        <stp>T</stp>
        <tr r="M67" s="6"/>
      </tp>
      <tp>
        <v>3112.9583333332998</v>
        <stp/>
        <stp>StudyData</stp>
        <stp>Guppy.L1^(EP)</stp>
        <stp>Bar</stp>
        <stp/>
        <stp>Close</stp>
        <stp>ADC</stp>
        <stp>-269</stp>
        <stp>All</stp>
        <stp/>
        <stp/>
        <stp>TRUE</stp>
        <stp>T</stp>
        <tr r="N271" s="5"/>
      </tp>
      <tp>
        <v>3164.3214285713998</v>
        <stp/>
        <stp>StudyData</stp>
        <stp>Guppy.L2^(EP)</stp>
        <stp>Bar</stp>
        <stp/>
        <stp>Close</stp>
        <stp>ADC</stp>
        <stp>-259</stp>
        <stp>All</stp>
        <stp/>
        <stp/>
        <stp>TRUE</stp>
        <stp>T</stp>
        <tr r="O261" s="5"/>
      </tp>
      <tp>
        <v>3228.8937500000002</v>
        <stp/>
        <stp>StudyData</stp>
        <stp>Guppy.L3^(EP)</stp>
        <stp>Bar</stp>
        <stp/>
        <stp>Close</stp>
        <stp>ADC</stp>
        <stp>-249</stp>
        <stp>All</stp>
        <stp/>
        <stp/>
        <stp>TRUE</stp>
        <stp>T</stp>
        <tr r="P251" s="5"/>
      </tp>
      <tp>
        <v>3289.5555555556002</v>
        <stp/>
        <stp>StudyData</stp>
        <stp>Guppy.L4^(EP)</stp>
        <stp>Bar</stp>
        <stp/>
        <stp>Close</stp>
        <stp>ADC</stp>
        <stp>-239</stp>
        <stp>All</stp>
        <stp/>
        <stp/>
        <stp>TRUE</stp>
        <stp>T</stp>
        <tr r="Q241" s="5"/>
      </tp>
      <tp>
        <v>3308.16</v>
        <stp/>
        <stp>StudyData</stp>
        <stp>Guppy.L5^(EP)</stp>
        <stp>Bar</stp>
        <stp/>
        <stp>Close</stp>
        <stp>ADC</stp>
        <stp>-229</stp>
        <stp>All</stp>
        <stp/>
        <stp/>
        <stp>TRUE</stp>
        <stp>T</stp>
        <tr r="R231" s="5"/>
      </tp>
      <tp>
        <v>3309.3333333332998</v>
        <stp/>
        <stp>StudyData</stp>
        <stp>Guppy.L6^(EP)</stp>
        <stp>Bar</stp>
        <stp/>
        <stp>Close</stp>
        <stp>ADC</stp>
        <stp>-219</stp>
        <stp>All</stp>
        <stp/>
        <stp/>
        <stp>TRUE</stp>
        <stp>T</stp>
        <tr r="S221" s="5"/>
      </tp>
      <tp>
        <v>3595.0833333332998</v>
        <stp/>
        <stp>StudyData</stp>
        <stp>Guppy.L1^(EP)</stp>
        <stp>Bar</stp>
        <stp/>
        <stp>Close</stp>
        <stp>ADC</stp>
        <stp>-169</stp>
        <stp>All</stp>
        <stp/>
        <stp/>
        <stp>TRUE</stp>
        <stp>T</stp>
        <tr r="N171" s="5"/>
      </tp>
      <tp>
        <v>3634.2157142857</v>
        <stp/>
        <stp>StudyData</stp>
        <stp>Guppy.L2^(EP)</stp>
        <stp>Bar</stp>
        <stp/>
        <stp>Close</stp>
        <stp>ADC</stp>
        <stp>-159</stp>
        <stp>All</stp>
        <stp/>
        <stp/>
        <stp>TRUE</stp>
        <stp>T</stp>
        <tr r="O161" s="5"/>
      </tp>
      <tp>
        <v>3675.9825000000001</v>
        <stp/>
        <stp>StudyData</stp>
        <stp>Guppy.L3^(EP)</stp>
        <stp>Bar</stp>
        <stp/>
        <stp>Close</stp>
        <stp>ADC</stp>
        <stp>-149</stp>
        <stp>All</stp>
        <stp/>
        <stp/>
        <stp>TRUE</stp>
        <stp>T</stp>
        <tr r="P151" s="5"/>
      </tp>
      <tp>
        <v>3712.0677777778001</v>
        <stp/>
        <stp>StudyData</stp>
        <stp>Guppy.L4^(EP)</stp>
        <stp>Bar</stp>
        <stp/>
        <stp>Close</stp>
        <stp>ADC</stp>
        <stp>-139</stp>
        <stp>All</stp>
        <stp/>
        <stp/>
        <stp>TRUE</stp>
        <stp>T</stp>
        <tr r="Q141" s="5"/>
      </tp>
      <tp>
        <v>3754.3910000000001</v>
        <stp/>
        <stp>StudyData</stp>
        <stp>Guppy.L5^(EP)</stp>
        <stp>Bar</stp>
        <stp/>
        <stp>Close</stp>
        <stp>ADC</stp>
        <stp>-129</stp>
        <stp>All</stp>
        <stp/>
        <stp/>
        <stp>TRUE</stp>
        <stp>T</stp>
        <tr r="R131" s="5"/>
      </tp>
      <tp>
        <v>3770.6466666667002</v>
        <stp/>
        <stp>StudyData</stp>
        <stp>Guppy.L6^(EP)</stp>
        <stp>Bar</stp>
        <stp/>
        <stp>Close</stp>
        <stp>ADC</stp>
        <stp>-119</stp>
        <stp>All</stp>
        <stp/>
        <stp/>
        <stp>TRUE</stp>
        <stp>T</stp>
        <tr r="S121" s="5"/>
      </tp>
      <tp>
        <v>3679.0833333332998</v>
        <stp/>
        <stp>StudyData</stp>
        <stp>Guppy.S1^(EP)</stp>
        <stp>Bar</stp>
        <stp/>
        <stp>Close</stp>
        <stp>ADC</stp>
        <stp>-169</stp>
        <stp>All</stp>
        <stp/>
        <stp/>
        <stp>TRUE</stp>
        <stp>T</stp>
        <tr r="H171" s="5"/>
      </tp>
      <tp>
        <v>3703.81</v>
        <stp/>
        <stp>StudyData</stp>
        <stp>Guppy.S2^(EP)</stp>
        <stp>Bar</stp>
        <stp/>
        <stp>Close</stp>
        <stp>ADC</stp>
        <stp>-159</stp>
        <stp>All</stp>
        <stp/>
        <stp/>
        <stp>TRUE</stp>
        <stp>T</stp>
        <tr r="I161" s="5"/>
      </tp>
      <tp>
        <v>3774.65625</v>
        <stp/>
        <stp>StudyData</stp>
        <stp>Guppy.S3^(EP)</stp>
        <stp>Bar</stp>
        <stp/>
        <stp>Close</stp>
        <stp>ADC</stp>
        <stp>-149</stp>
        <stp>All</stp>
        <stp/>
        <stp/>
        <stp>TRUE</stp>
        <stp>T</stp>
        <tr r="J151" s="5"/>
      </tp>
      <tp>
        <v>3784.15</v>
        <stp/>
        <stp>StudyData</stp>
        <stp>Guppy.S4^(EP)</stp>
        <stp>Bar</stp>
        <stp/>
        <stp>Close</stp>
        <stp>ADC</stp>
        <stp>-139</stp>
        <stp>All</stp>
        <stp/>
        <stp/>
        <stp>TRUE</stp>
        <stp>T</stp>
        <tr r="K141" s="5"/>
      </tp>
      <tp>
        <v>3861.875</v>
        <stp/>
        <stp>StudyData</stp>
        <stp>Guppy.S5^(EP)</stp>
        <stp>Bar</stp>
        <stp/>
        <stp>Close</stp>
        <stp>ADC</stp>
        <stp>-129</stp>
        <stp>All</stp>
        <stp/>
        <stp/>
        <stp>TRUE</stp>
        <stp>T</stp>
        <tr r="L131" s="5"/>
      </tp>
      <tp>
        <v>3868.4833333332999</v>
        <stp/>
        <stp>StudyData</stp>
        <stp>Guppy.S6^(EP)</stp>
        <stp>Bar</stp>
        <stp/>
        <stp>Close</stp>
        <stp>ADC</stp>
        <stp>-119</stp>
        <stp>All</stp>
        <stp/>
        <stp/>
        <stp>TRUE</stp>
        <stp>T</stp>
        <tr r="M121" s="5"/>
      </tp>
      <tp>
        <v>3179.4166666667002</v>
        <stp/>
        <stp>StudyData</stp>
        <stp>Guppy.S1^(EP)</stp>
        <stp>Bar</stp>
        <stp/>
        <stp>Close</stp>
        <stp>ADC</stp>
        <stp>-269</stp>
        <stp>All</stp>
        <stp/>
        <stp/>
        <stp>TRUE</stp>
        <stp>T</stp>
        <tr r="H271" s="5"/>
      </tp>
      <tp>
        <v>3300.55</v>
        <stp/>
        <stp>StudyData</stp>
        <stp>Guppy.S2^(EP)</stp>
        <stp>Bar</stp>
        <stp/>
        <stp>Close</stp>
        <stp>ADC</stp>
        <stp>-259</stp>
        <stp>All</stp>
        <stp/>
        <stp/>
        <stp>TRUE</stp>
        <stp>T</stp>
        <tr r="I261" s="5"/>
      </tp>
      <tp>
        <v>3356.09375</v>
        <stp/>
        <stp>StudyData</stp>
        <stp>Guppy.S3^(EP)</stp>
        <stp>Bar</stp>
        <stp/>
        <stp>Close</stp>
        <stp>ADC</stp>
        <stp>-249</stp>
        <stp>All</stp>
        <stp/>
        <stp/>
        <stp>TRUE</stp>
        <stp>T</stp>
        <tr r="J251" s="5"/>
      </tp>
      <tp>
        <v>3432</v>
        <stp/>
        <stp>StudyData</stp>
        <stp>Guppy.S4^(EP)</stp>
        <stp>Bar</stp>
        <stp/>
        <stp>Close</stp>
        <stp>ADC</stp>
        <stp>-239</stp>
        <stp>All</stp>
        <stp/>
        <stp/>
        <stp>TRUE</stp>
        <stp>T</stp>
        <tr r="K241" s="5"/>
      </tp>
      <tp>
        <v>3305.7916666667002</v>
        <stp/>
        <stp>StudyData</stp>
        <stp>Guppy.S5^(EP)</stp>
        <stp>Bar</stp>
        <stp/>
        <stp>Close</stp>
        <stp>ADC</stp>
        <stp>-229</stp>
        <stp>All</stp>
        <stp/>
        <stp/>
        <stp>TRUE</stp>
        <stp>T</stp>
        <tr r="L231" s="5"/>
      </tp>
      <tp>
        <v>3299.4833333332999</v>
        <stp/>
        <stp>StudyData</stp>
        <stp>Guppy.S6^(EP)</stp>
        <stp>Bar</stp>
        <stp/>
        <stp>Close</stp>
        <stp>ADC</stp>
        <stp>-219</stp>
        <stp>All</stp>
        <stp/>
        <stp/>
        <stp>TRUE</stp>
        <stp>T</stp>
        <tr r="M221" s="5"/>
      </tp>
      <tp>
        <v>4160.3100000000004</v>
        <stp/>
        <stp>StudyData</stp>
        <stp>Guppy2.S1^(EP)</stp>
        <stp>Bar</stp>
        <stp/>
        <stp>Close</stp>
        <stp>ADC</stp>
        <stp>-61</stp>
        <stp>All</stp>
        <stp/>
        <stp/>
        <stp>TRUE</stp>
        <stp>T</stp>
        <tr r="H63" s="6"/>
      </tp>
      <tp>
        <v>4133.21</v>
        <stp/>
        <stp>StudyData</stp>
        <stp>Guppy2.S2^(EP)</stp>
        <stp>Bar</stp>
        <stp/>
        <stp>Close</stp>
        <stp>ADC</stp>
        <stp>-62</stp>
        <stp>All</stp>
        <stp/>
        <stp/>
        <stp>TRUE</stp>
        <stp>T</stp>
        <tr r="I64" s="6"/>
      </tp>
      <tp>
        <v>4131.12</v>
        <stp/>
        <stp>StudyData</stp>
        <stp>Guppy2.S3^(EP)</stp>
        <stp>Bar</stp>
        <stp/>
        <stp>Close</stp>
        <stp>ADC</stp>
        <stp>-63</stp>
        <stp>All</stp>
        <stp/>
        <stp/>
        <stp>TRUE</stp>
        <stp>T</stp>
        <tr r="J65" s="6"/>
      </tp>
      <tp>
        <v>4130.4799999999996</v>
        <stp/>
        <stp>StudyData</stp>
        <stp>Guppy2.S4^(EP)</stp>
        <stp>Bar</stp>
        <stp/>
        <stp>Close</stp>
        <stp>ADC</stp>
        <stp>-64</stp>
        <stp>All</stp>
        <stp/>
        <stp/>
        <stp>TRUE</stp>
        <stp>T</stp>
        <tr r="K66" s="6"/>
      </tp>
      <tp>
        <v>4138.12</v>
        <stp/>
        <stp>StudyData</stp>
        <stp>Guppy2.S5^(EP)</stp>
        <stp>Bar</stp>
        <stp/>
        <stp>Close</stp>
        <stp>ADC</stp>
        <stp>-65</stp>
        <stp>All</stp>
        <stp/>
        <stp/>
        <stp>TRUE</stp>
        <stp>T</stp>
        <tr r="L67" s="6"/>
      </tp>
      <tp>
        <v>4141.55</v>
        <stp/>
        <stp>StudyData</stp>
        <stp>Guppy2.S6^(EP)</stp>
        <stp>Bar</stp>
        <stp/>
        <stp>Close</stp>
        <stp>ADC</stp>
        <stp>-66</stp>
        <stp>All</stp>
        <stp/>
        <stp/>
        <stp>TRUE</stp>
        <stp>T</stp>
        <tr r="M68" s="6"/>
      </tp>
      <tp>
        <v>4168.28</v>
        <stp/>
        <stp>StudyData</stp>
        <stp>Guppy2.S1^(EP)</stp>
        <stp>Bar</stp>
        <stp/>
        <stp>Close</stp>
        <stp>ADC</stp>
        <stp>-60</stp>
        <stp>All</stp>
        <stp/>
        <stp/>
        <stp>TRUE</stp>
        <stp>T</stp>
        <tr r="H62" s="6"/>
      </tp>
      <tp>
        <v>4128.5600000000004</v>
        <stp/>
        <stp>StudyData</stp>
        <stp>Guppy2.S2^(EP)</stp>
        <stp>Bar</stp>
        <stp/>
        <stp>Close</stp>
        <stp>ADC</stp>
        <stp>-63</stp>
        <stp>All</stp>
        <stp/>
        <stp/>
        <stp>TRUE</stp>
        <stp>T</stp>
        <tr r="I65" s="6"/>
      </tp>
      <tp>
        <v>4133.6499999999996</v>
        <stp/>
        <stp>StudyData</stp>
        <stp>Guppy2.S3^(EP)</stp>
        <stp>Bar</stp>
        <stp/>
        <stp>Close</stp>
        <stp>ADC</stp>
        <stp>-62</stp>
        <stp>All</stp>
        <stp/>
        <stp/>
        <stp>TRUE</stp>
        <stp>T</stp>
        <tr r="J64" s="6"/>
      </tp>
      <tp>
        <v>4136.75</v>
        <stp/>
        <stp>StudyData</stp>
        <stp>Guppy2.S4^(EP)</stp>
        <stp>Bar</stp>
        <stp/>
        <stp>Close</stp>
        <stp>ADC</stp>
        <stp>-65</stp>
        <stp>All</stp>
        <stp/>
        <stp/>
        <stp>TRUE</stp>
        <stp>T</stp>
        <tr r="K67" s="6"/>
      </tp>
      <tp>
        <v>4132.6099999999997</v>
        <stp/>
        <stp>StudyData</stp>
        <stp>Guppy2.S5^(EP)</stp>
        <stp>Bar</stp>
        <stp/>
        <stp>Close</stp>
        <stp>ADC</stp>
        <stp>-64</stp>
        <stp>All</stp>
        <stp/>
        <stp/>
        <stp>TRUE</stp>
        <stp>T</stp>
        <tr r="L66" s="6"/>
      </tp>
      <tp>
        <v>4140.5600000000004</v>
        <stp/>
        <stp>StudyData</stp>
        <stp>Guppy2.S6^(EP)</stp>
        <stp>Bar</stp>
        <stp/>
        <stp>Close</stp>
        <stp>ADC</stp>
        <stp>-67</stp>
        <stp>All</stp>
        <stp/>
        <stp/>
        <stp>TRUE</stp>
        <stp>T</stp>
        <tr r="M69" s="6"/>
      </tp>
      <tp>
        <v>4133.8999999999996</v>
        <stp/>
        <stp>StudyData</stp>
        <stp>Guppy2.S6^(EP)</stp>
        <stp>Bar</stp>
        <stp/>
        <stp>Close</stp>
        <stp>ADC</stp>
        <stp>-78</stp>
        <stp>All</stp>
        <stp/>
        <stp/>
        <stp>TRUE</stp>
        <stp>T</stp>
        <tr r="M80" s="6"/>
      </tp>
      <tp>
        <v>3090.0583333333002</v>
        <stp/>
        <stp>StudyData</stp>
        <stp>Guppy.L1^(EP)</stp>
        <stp>Bar</stp>
        <stp/>
        <stp>Close</stp>
        <stp>ADC</stp>
        <stp>-274</stp>
        <stp>All</stp>
        <stp/>
        <stp/>
        <stp>TRUE</stp>
        <stp>T</stp>
        <tr r="N276" s="5"/>
      </tp>
      <tp>
        <v>3296.8928571429001</v>
        <stp/>
        <stp>StudyData</stp>
        <stp>Guppy.L2^(EP)</stp>
        <stp>Bar</stp>
        <stp/>
        <stp>Close</stp>
        <stp>ADC</stp>
        <stp>-244</stp>
        <stp>All</stp>
        <stp/>
        <stp/>
        <stp>TRUE</stp>
        <stp>T</stp>
        <tr r="O246" s="5"/>
      </tp>
      <tp>
        <v>3185.8062500000001</v>
        <stp/>
        <stp>StudyData</stp>
        <stp>Guppy.L3^(EP)</stp>
        <stp>Bar</stp>
        <stp/>
        <stp>Close</stp>
        <stp>ADC</stp>
        <stp>-254</stp>
        <stp>All</stp>
        <stp/>
        <stp/>
        <stp>TRUE</stp>
        <stp>T</stp>
        <tr r="P256" s="5"/>
      </tp>
      <tp>
        <v>3331.9055555556001</v>
        <stp/>
        <stp>StudyData</stp>
        <stp>Guppy.L4^(EP)</stp>
        <stp>Bar</stp>
        <stp/>
        <stp>Close</stp>
        <stp>ADC</stp>
        <stp>-224</stp>
        <stp>All</stp>
        <stp/>
        <stp/>
        <stp>TRUE</stp>
        <stp>T</stp>
        <tr r="Q226" s="5"/>
      </tp>
      <tp>
        <v>3293.95</v>
        <stp/>
        <stp>StudyData</stp>
        <stp>Guppy.L5^(EP)</stp>
        <stp>Bar</stp>
        <stp/>
        <stp>Close</stp>
        <stp>ADC</stp>
        <stp>-234</stp>
        <stp>All</stp>
        <stp/>
        <stp/>
        <stp>TRUE</stp>
        <stp>T</stp>
        <tr r="R236" s="5"/>
      </tp>
      <tp>
        <v>3361.55</v>
        <stp/>
        <stp>StudyData</stp>
        <stp>Guppy.L6^(EP)</stp>
        <stp>Bar</stp>
        <stp/>
        <stp>Close</stp>
        <stp>ADC</stp>
        <stp>-204</stp>
        <stp>All</stp>
        <stp/>
        <stp/>
        <stp>TRUE</stp>
        <stp>T</stp>
        <tr r="S206" s="5"/>
      </tp>
      <tp>
        <v>3536.3583333332999</v>
        <stp/>
        <stp>StudyData</stp>
        <stp>Guppy.L1^(EP)</stp>
        <stp>Bar</stp>
        <stp/>
        <stp>Close</stp>
        <stp>ADC</stp>
        <stp>-174</stp>
        <stp>All</stp>
        <stp/>
        <stp/>
        <stp>TRUE</stp>
        <stp>T</stp>
        <tr r="N176" s="5"/>
      </tp>
      <tp>
        <v>3720.13</v>
        <stp/>
        <stp>StudyData</stp>
        <stp>Guppy.L2^(EP)</stp>
        <stp>Bar</stp>
        <stp/>
        <stp>Close</stp>
        <stp>ADC</stp>
        <stp>-144</stp>
        <stp>All</stp>
        <stp/>
        <stp/>
        <stp>TRUE</stp>
        <stp>T</stp>
        <tr r="O146" s="5"/>
      </tp>
      <tp>
        <v>3649.1887499999998</v>
        <stp/>
        <stp>StudyData</stp>
        <stp>Guppy.L3^(EP)</stp>
        <stp>Bar</stp>
        <stp/>
        <stp>Close</stp>
        <stp>ADC</stp>
        <stp>-154</stp>
        <stp>All</stp>
        <stp/>
        <stp/>
        <stp>TRUE</stp>
        <stp>T</stp>
        <tr r="P156" s="5"/>
      </tp>
      <tp>
        <v>3789.3288888889001</v>
        <stp/>
        <stp>StudyData</stp>
        <stp>Guppy.L4^(EP)</stp>
        <stp>Bar</stp>
        <stp/>
        <stp>Close</stp>
        <stp>ADC</stp>
        <stp>-124</stp>
        <stp>All</stp>
        <stp/>
        <stp/>
        <stp>TRUE</stp>
        <stp>T</stp>
        <tr r="Q126" s="5"/>
      </tp>
      <tp>
        <v>3726.6210000000001</v>
        <stp/>
        <stp>StudyData</stp>
        <stp>Guppy.L5^(EP)</stp>
        <stp>Bar</stp>
        <stp/>
        <stp>Close</stp>
        <stp>ADC</stp>
        <stp>-134</stp>
        <stp>All</stp>
        <stp/>
        <stp/>
        <stp>TRUE</stp>
        <stp>T</stp>
        <tr r="R136" s="5"/>
      </tp>
      <tp>
        <v>3825.8674999999998</v>
        <stp/>
        <stp>StudyData</stp>
        <stp>Guppy.L6^(EP)</stp>
        <stp>Bar</stp>
        <stp/>
        <stp>Close</stp>
        <stp>ADC</stp>
        <stp>-104</stp>
        <stp>All</stp>
        <stp/>
        <stp/>
        <stp>TRUE</stp>
        <stp>T</stp>
        <tr r="S106" s="5"/>
      </tp>
      <tp>
        <v>3654.5</v>
        <stp/>
        <stp>StudyData</stp>
        <stp>Guppy.S1^(EP)</stp>
        <stp>Bar</stp>
        <stp/>
        <stp>Close</stp>
        <stp>ADC</stp>
        <stp>-174</stp>
        <stp>All</stp>
        <stp/>
        <stp/>
        <stp>TRUE</stp>
        <stp>T</stp>
        <tr r="H176" s="5"/>
      </tp>
      <tp>
        <v>3824.5</v>
        <stp/>
        <stp>StudyData</stp>
        <stp>Guppy.S2^(EP)</stp>
        <stp>Bar</stp>
        <stp/>
        <stp>Close</stp>
        <stp>ADC</stp>
        <stp>-144</stp>
        <stp>All</stp>
        <stp/>
        <stp/>
        <stp>TRUE</stp>
        <stp>T</stp>
        <tr r="I146" s="5"/>
      </tp>
      <tp>
        <v>3734.8812499999999</v>
        <stp/>
        <stp>StudyData</stp>
        <stp>Guppy.S3^(EP)</stp>
        <stp>Bar</stp>
        <stp/>
        <stp>Close</stp>
        <stp>ADC</stp>
        <stp>-154</stp>
        <stp>All</stp>
        <stp/>
        <stp/>
        <stp>TRUE</stp>
        <stp>T</stp>
        <tr r="J156" s="5"/>
      </tp>
      <tp>
        <v>3890.0749999999998</v>
        <stp/>
        <stp>StudyData</stp>
        <stp>Guppy.S4^(EP)</stp>
        <stp>Bar</stp>
        <stp/>
        <stp>Close</stp>
        <stp>ADC</stp>
        <stp>-124</stp>
        <stp>All</stp>
        <stp/>
        <stp/>
        <stp>TRUE</stp>
        <stp>T</stp>
        <tr r="K126" s="5"/>
      </tp>
      <tp>
        <v>3805.0416666667002</v>
        <stp/>
        <stp>StudyData</stp>
        <stp>Guppy.S5^(EP)</stp>
        <stp>Bar</stp>
        <stp/>
        <stp>Close</stp>
        <stp>ADC</stp>
        <stp>-134</stp>
        <stp>All</stp>
        <stp/>
        <stp/>
        <stp>TRUE</stp>
        <stp>T</stp>
        <tr r="L136" s="5"/>
      </tp>
      <tp>
        <v>3883.85</v>
        <stp/>
        <stp>StudyData</stp>
        <stp>Guppy.S6^(EP)</stp>
        <stp>Bar</stp>
        <stp/>
        <stp>Close</stp>
        <stp>ADC</stp>
        <stp>-104</stp>
        <stp>All</stp>
        <stp/>
        <stp/>
        <stp>TRUE</stp>
        <stp>T</stp>
        <tr r="M106" s="5"/>
      </tp>
      <tp>
        <v>3199.8333333332998</v>
        <stp/>
        <stp>StudyData</stp>
        <stp>Guppy.S1^(EP)</stp>
        <stp>Bar</stp>
        <stp/>
        <stp>Close</stp>
        <stp>ADC</stp>
        <stp>-274</stp>
        <stp>All</stp>
        <stp/>
        <stp/>
        <stp>TRUE</stp>
        <stp>T</stp>
        <tr r="H276" s="5"/>
      </tp>
      <tp>
        <v>3462.2</v>
        <stp/>
        <stp>StudyData</stp>
        <stp>Guppy.S2^(EP)</stp>
        <stp>Bar</stp>
        <stp/>
        <stp>Close</stp>
        <stp>ADC</stp>
        <stp>-244</stp>
        <stp>All</stp>
        <stp/>
        <stp/>
        <stp>TRUE</stp>
        <stp>T</stp>
        <tr r="I246" s="5"/>
      </tp>
      <tp>
        <v>3324.6875</v>
        <stp/>
        <stp>StudyData</stp>
        <stp>Guppy.S3^(EP)</stp>
        <stp>Bar</stp>
        <stp/>
        <stp>Close</stp>
        <stp>ADC</stp>
        <stp>-254</stp>
        <stp>All</stp>
        <stp/>
        <stp/>
        <stp>TRUE</stp>
        <stp>T</stp>
        <tr r="J256" s="5"/>
      </tp>
      <tp>
        <v>3276.4749999999999</v>
        <stp/>
        <stp>StudyData</stp>
        <stp>Guppy.S4^(EP)</stp>
        <stp>Bar</stp>
        <stp/>
        <stp>Close</stp>
        <stp>ADC</stp>
        <stp>-224</stp>
        <stp>All</stp>
        <stp/>
        <stp/>
        <stp>TRUE</stp>
        <stp>T</stp>
        <tr r="K226" s="5"/>
      </tp>
      <tp>
        <v>3385.7083333332998</v>
        <stp/>
        <stp>StudyData</stp>
        <stp>Guppy.S5^(EP)</stp>
        <stp>Bar</stp>
        <stp/>
        <stp>Close</stp>
        <stp>ADC</stp>
        <stp>-234</stp>
        <stp>All</stp>
        <stp/>
        <stp/>
        <stp>TRUE</stp>
        <stp>T</stp>
        <tr r="L236" s="5"/>
      </tp>
      <tp>
        <v>3413.2</v>
        <stp/>
        <stp>StudyData</stp>
        <stp>Guppy.S6^(EP)</stp>
        <stp>Bar</stp>
        <stp/>
        <stp>Close</stp>
        <stp>ADC</stp>
        <stp>-204</stp>
        <stp>All</stp>
        <stp/>
        <stp/>
        <stp>TRUE</stp>
        <stp>T</stp>
        <tr r="M206" s="5"/>
      </tp>
      <tp>
        <v>4125.28</v>
        <stp/>
        <stp>StudyData</stp>
        <stp>Guppy2.S6^(EP)</stp>
        <stp>Bar</stp>
        <stp/>
        <stp>Close</stp>
        <stp>ADC</stp>
        <stp>-79</stp>
        <stp>All</stp>
        <stp/>
        <stp/>
        <stp>TRUE</stp>
        <stp>T</stp>
        <tr r="M81" s="6"/>
      </tp>
      <tp>
        <v>3088.9083333333001</v>
        <stp/>
        <stp>StudyData</stp>
        <stp>Guppy.L1^(EP)</stp>
        <stp>Bar</stp>
        <stp/>
        <stp>Close</stp>
        <stp>ADC</stp>
        <stp>-275</stp>
        <stp>All</stp>
        <stp/>
        <stp/>
        <stp>TRUE</stp>
        <stp>T</stp>
        <tr r="N277" s="5"/>
      </tp>
      <tp>
        <v>3287.0785714285998</v>
        <stp/>
        <stp>StudyData</stp>
        <stp>Guppy.L2^(EP)</stp>
        <stp>Bar</stp>
        <stp/>
        <stp>Close</stp>
        <stp>ADC</stp>
        <stp>-245</stp>
        <stp>All</stp>
        <stp/>
        <stp/>
        <stp>TRUE</stp>
        <stp>T</stp>
        <tr r="O247" s="5"/>
      </tp>
      <tp>
        <v>3178.9</v>
        <stp/>
        <stp>StudyData</stp>
        <stp>Guppy.L3^(EP)</stp>
        <stp>Bar</stp>
        <stp/>
        <stp>Close</stp>
        <stp>ADC</stp>
        <stp>-255</stp>
        <stp>All</stp>
        <stp/>
        <stp/>
        <stp>TRUE</stp>
        <stp>T</stp>
        <tr r="P257" s="5"/>
      </tp>
      <tp>
        <v>3328.5833333332998</v>
        <stp/>
        <stp>StudyData</stp>
        <stp>Guppy.L4^(EP)</stp>
        <stp>Bar</stp>
        <stp/>
        <stp>Close</stp>
        <stp>ADC</stp>
        <stp>-225</stp>
        <stp>All</stp>
        <stp/>
        <stp/>
        <stp>TRUE</stp>
        <stp>T</stp>
        <tr r="Q227" s="5"/>
      </tp>
      <tp>
        <v>3288.88</v>
        <stp/>
        <stp>StudyData</stp>
        <stp>Guppy.L5^(EP)</stp>
        <stp>Bar</stp>
        <stp/>
        <stp>Close</stp>
        <stp>ADC</stp>
        <stp>-235</stp>
        <stp>All</stp>
        <stp/>
        <stp/>
        <stp>TRUE</stp>
        <stp>T</stp>
        <tr r="R237" s="5"/>
      </tp>
      <tp>
        <v>3361.9833333332999</v>
        <stp/>
        <stp>StudyData</stp>
        <stp>Guppy.L6^(EP)</stp>
        <stp>Bar</stp>
        <stp/>
        <stp>Close</stp>
        <stp>ADC</stp>
        <stp>-205</stp>
        <stp>All</stp>
        <stp/>
        <stp/>
        <stp>TRUE</stp>
        <stp>T</stp>
        <tr r="S207" s="5"/>
      </tp>
      <tp>
        <v>3522.8583333332999</v>
        <stp/>
        <stp>StudyData</stp>
        <stp>Guppy.L1^(EP)</stp>
        <stp>Bar</stp>
        <stp/>
        <stp>Close</stp>
        <stp>ADC</stp>
        <stp>-175</stp>
        <stp>All</stp>
        <stp/>
        <stp/>
        <stp>TRUE</stp>
        <stp>T</stp>
        <tr r="N177" s="5"/>
      </tp>
      <tp>
        <v>3714.8228571428999</v>
        <stp/>
        <stp>StudyData</stp>
        <stp>Guppy.L2^(EP)</stp>
        <stp>Bar</stp>
        <stp/>
        <stp>Close</stp>
        <stp>ADC</stp>
        <stp>-145</stp>
        <stp>All</stp>
        <stp/>
        <stp/>
        <stp>TRUE</stp>
        <stp>T</stp>
        <tr r="O147" s="5"/>
      </tp>
      <tp>
        <v>3643.395</v>
        <stp/>
        <stp>StudyData</stp>
        <stp>Guppy.L3^(EP)</stp>
        <stp>Bar</stp>
        <stp/>
        <stp>Close</stp>
        <stp>ADC</stp>
        <stp>-155</stp>
        <stp>All</stp>
        <stp/>
        <stp/>
        <stp>TRUE</stp>
        <stp>T</stp>
        <tr r="P157" s="5"/>
      </tp>
      <tp>
        <v>3784.6677777778</v>
        <stp/>
        <stp>StudyData</stp>
        <stp>Guppy.L4^(EP)</stp>
        <stp>Bar</stp>
        <stp/>
        <stp>Close</stp>
        <stp>ADC</stp>
        <stp>-125</stp>
        <stp>All</stp>
        <stp/>
        <stp/>
        <stp>TRUE</stp>
        <stp>T</stp>
        <tr r="Q127" s="5"/>
      </tp>
      <tp>
        <v>3720.9009999999998</v>
        <stp/>
        <stp>StudyData</stp>
        <stp>Guppy.L5^(EP)</stp>
        <stp>Bar</stp>
        <stp/>
        <stp>Close</stp>
        <stp>ADC</stp>
        <stp>-135</stp>
        <stp>All</stp>
        <stp/>
        <stp/>
        <stp>TRUE</stp>
        <stp>T</stp>
        <tr r="R137" s="5"/>
      </tp>
      <tp>
        <v>3822.6133333333</v>
        <stp/>
        <stp>StudyData</stp>
        <stp>Guppy.L6^(EP)</stp>
        <stp>Bar</stp>
        <stp/>
        <stp>Close</stp>
        <stp>ADC</stp>
        <stp>-105</stp>
        <stp>All</stp>
        <stp/>
        <stp/>
        <stp>TRUE</stp>
        <stp>T</stp>
        <tr r="S107" s="5"/>
      </tp>
      <tp>
        <v>3661.9166666667002</v>
        <stp/>
        <stp>StudyData</stp>
        <stp>Guppy.S1^(EP)</stp>
        <stp>Bar</stp>
        <stp/>
        <stp>Close</stp>
        <stp>ADC</stp>
        <stp>-175</stp>
        <stp>All</stp>
        <stp/>
        <stp/>
        <stp>TRUE</stp>
        <stp>T</stp>
        <tr r="H177" s="5"/>
      </tp>
      <tp>
        <v>3814.1</v>
        <stp/>
        <stp>StudyData</stp>
        <stp>Guppy.S2^(EP)</stp>
        <stp>Bar</stp>
        <stp/>
        <stp>Close</stp>
        <stp>ADC</stp>
        <stp>-145</stp>
        <stp>All</stp>
        <stp/>
        <stp/>
        <stp>TRUE</stp>
        <stp>T</stp>
        <tr r="I147" s="5"/>
      </tp>
      <tp>
        <v>3725.8812499999999</v>
        <stp/>
        <stp>StudyData</stp>
        <stp>Guppy.S3^(EP)</stp>
        <stp>Bar</stp>
        <stp/>
        <stp>Close</stp>
        <stp>ADC</stp>
        <stp>-155</stp>
        <stp>All</stp>
        <stp/>
        <stp/>
        <stp>TRUE</stp>
        <stp>T</stp>
        <tr r="J157" s="5"/>
      </tp>
      <tp>
        <v>3888.375</v>
        <stp/>
        <stp>StudyData</stp>
        <stp>Guppy.S4^(EP)</stp>
        <stp>Bar</stp>
        <stp/>
        <stp>Close</stp>
        <stp>ADC</stp>
        <stp>-125</stp>
        <stp>All</stp>
        <stp/>
        <stp/>
        <stp>TRUE</stp>
        <stp>T</stp>
        <tr r="K127" s="5"/>
      </tp>
      <tp>
        <v>3799.1041666667002</v>
        <stp/>
        <stp>StudyData</stp>
        <stp>Guppy.S5^(EP)</stp>
        <stp>Bar</stp>
        <stp/>
        <stp>Close</stp>
        <stp>ADC</stp>
        <stp>-135</stp>
        <stp>All</stp>
        <stp/>
        <stp/>
        <stp>TRUE</stp>
        <stp>T</stp>
        <tr r="L137" s="5"/>
      </tp>
      <tp>
        <v>3878.95</v>
        <stp/>
        <stp>StudyData</stp>
        <stp>Guppy.S6^(EP)</stp>
        <stp>Bar</stp>
        <stp/>
        <stp>Close</stp>
        <stp>ADC</stp>
        <stp>-105</stp>
        <stp>All</stp>
        <stp/>
        <stp/>
        <stp>TRUE</stp>
        <stp>T</stp>
        <tr r="M107" s="5"/>
      </tp>
      <tp>
        <v>3180.9166666667002</v>
        <stp/>
        <stp>StudyData</stp>
        <stp>Guppy.S1^(EP)</stp>
        <stp>Bar</stp>
        <stp/>
        <stp>Close</stp>
        <stp>ADC</stp>
        <stp>-275</stp>
        <stp>All</stp>
        <stp/>
        <stp/>
        <stp>TRUE</stp>
        <stp>T</stp>
        <tr r="H277" s="5"/>
      </tp>
      <tp>
        <v>3445.4</v>
        <stp/>
        <stp>StudyData</stp>
        <stp>Guppy.S2^(EP)</stp>
        <stp>Bar</stp>
        <stp/>
        <stp>Close</stp>
        <stp>ADC</stp>
        <stp>-245</stp>
        <stp>All</stp>
        <stp/>
        <stp/>
        <stp>TRUE</stp>
        <stp>T</stp>
        <tr r="I247" s="5"/>
      </tp>
      <tp>
        <v>3319.34375</v>
        <stp/>
        <stp>StudyData</stp>
        <stp>Guppy.S3^(EP)</stp>
        <stp>Bar</stp>
        <stp/>
        <stp>Close</stp>
        <stp>ADC</stp>
        <stp>-255</stp>
        <stp>All</stp>
        <stp/>
        <stp/>
        <stp>TRUE</stp>
        <stp>T</stp>
        <tr r="J257" s="5"/>
      </tp>
      <tp>
        <v>3279.2249999999999</v>
        <stp/>
        <stp>StudyData</stp>
        <stp>Guppy.S4^(EP)</stp>
        <stp>Bar</stp>
        <stp/>
        <stp>Close</stp>
        <stp>ADC</stp>
        <stp>-225</stp>
        <stp>All</stp>
        <stp/>
        <stp/>
        <stp>TRUE</stp>
        <stp>T</stp>
        <tr r="K227" s="5"/>
      </tp>
      <tp>
        <v>3395.25</v>
        <stp/>
        <stp>StudyData</stp>
        <stp>Guppy.S5^(EP)</stp>
        <stp>Bar</stp>
        <stp/>
        <stp>Close</stp>
        <stp>ADC</stp>
        <stp>-235</stp>
        <stp>All</stp>
        <stp/>
        <stp/>
        <stp>TRUE</stp>
        <stp>T</stp>
        <tr r="L237" s="5"/>
      </tp>
      <tp>
        <v>3422.75</v>
        <stp/>
        <stp>StudyData</stp>
        <stp>Guppy.S6^(EP)</stp>
        <stp>Bar</stp>
        <stp/>
        <stp>Close</stp>
        <stp>ADC</stp>
        <stp>-205</stp>
        <stp>All</stp>
        <stp/>
        <stp/>
        <stp>TRUE</stp>
        <stp>T</stp>
        <tr r="M207" s="5"/>
      </tp>
      <tp>
        <v>4154.25</v>
        <stp/>
        <stp>StudyData</stp>
        <stp>Guppy2.S4^(EP)</stp>
        <stp>Bar</stp>
        <stp/>
        <stp>Close</stp>
        <stp>ADC</stp>
        <stp>-78</stp>
        <stp>All</stp>
        <stp/>
        <stp/>
        <stp>TRUE</stp>
        <stp>T</stp>
        <tr r="K80" s="6"/>
      </tp>
      <tp>
        <v>4137.67</v>
        <stp/>
        <stp>StudyData</stp>
        <stp>Guppy2.S5^(EP)</stp>
        <stp>Bar</stp>
        <stp/>
        <stp>Close</stp>
        <stp>ADC</stp>
        <stp>-79</stp>
        <stp>All</stp>
        <stp/>
        <stp/>
        <stp>TRUE</stp>
        <stp>T</stp>
        <tr r="L81" s="6"/>
      </tp>
      <tp>
        <v>3086.6</v>
        <stp/>
        <stp>StudyData</stp>
        <stp>Guppy.L1^(EP)</stp>
        <stp>Bar</stp>
        <stp/>
        <stp>Close</stp>
        <stp>ADC</stp>
        <stp>-276</stp>
        <stp>All</stp>
        <stp/>
        <stp/>
        <stp>TRUE</stp>
        <stp>T</stp>
        <tr r="N278" s="5"/>
      </tp>
      <tp>
        <v>3277.0571428571002</v>
        <stp/>
        <stp>StudyData</stp>
        <stp>Guppy.L2^(EP)</stp>
        <stp>Bar</stp>
        <stp/>
        <stp>Close</stp>
        <stp>ADC</stp>
        <stp>-246</stp>
        <stp>All</stp>
        <stp/>
        <stp/>
        <stp>TRUE</stp>
        <stp>T</stp>
        <tr r="O248" s="5"/>
      </tp>
      <tp>
        <v>3170.8937500000002</v>
        <stp/>
        <stp>StudyData</stp>
        <stp>Guppy.L3^(EP)</stp>
        <stp>Bar</stp>
        <stp/>
        <stp>Close</stp>
        <stp>ADC</stp>
        <stp>-256</stp>
        <stp>All</stp>
        <stp/>
        <stp/>
        <stp>TRUE</stp>
        <stp>T</stp>
        <tr r="P258" s="5"/>
      </tp>
      <tp>
        <v>3326.0944444444999</v>
        <stp/>
        <stp>StudyData</stp>
        <stp>Guppy.L4^(EP)</stp>
        <stp>Bar</stp>
        <stp/>
        <stp>Close</stp>
        <stp>ADC</stp>
        <stp>-226</stp>
        <stp>All</stp>
        <stp/>
        <stp/>
        <stp>TRUE</stp>
        <stp>T</stp>
        <tr r="Q228" s="5"/>
      </tp>
      <tp>
        <v>3284.21</v>
        <stp/>
        <stp>StudyData</stp>
        <stp>Guppy.L5^(EP)</stp>
        <stp>Bar</stp>
        <stp/>
        <stp>Close</stp>
        <stp>ADC</stp>
        <stp>-236</stp>
        <stp>All</stp>
        <stp/>
        <stp/>
        <stp>TRUE</stp>
        <stp>T</stp>
        <tr r="R238" s="5"/>
      </tp>
      <tp>
        <v>3360.2333333332999</v>
        <stp/>
        <stp>StudyData</stp>
        <stp>Guppy.L6^(EP)</stp>
        <stp>Bar</stp>
        <stp/>
        <stp>Close</stp>
        <stp>ADC</stp>
        <stp>-206</stp>
        <stp>All</stp>
        <stp/>
        <stp/>
        <stp>TRUE</stp>
        <stp>T</stp>
        <tr r="S208" s="5"/>
      </tp>
      <tp>
        <v>3513.2083333332998</v>
        <stp/>
        <stp>StudyData</stp>
        <stp>Guppy.L1^(EP)</stp>
        <stp>Bar</stp>
        <stp/>
        <stp>Close</stp>
        <stp>ADC</stp>
        <stp>-176</stp>
        <stp>All</stp>
        <stp/>
        <stp/>
        <stp>TRUE</stp>
        <stp>T</stp>
        <tr r="N178" s="5"/>
      </tp>
      <tp>
        <v>3709.4228571428998</v>
        <stp/>
        <stp>StudyData</stp>
        <stp>Guppy.L2^(EP)</stp>
        <stp>Bar</stp>
        <stp/>
        <stp>Close</stp>
        <stp>ADC</stp>
        <stp>-146</stp>
        <stp>All</stp>
        <stp/>
        <stp/>
        <stp>TRUE</stp>
        <stp>T</stp>
        <tr r="O148" s="5"/>
      </tp>
      <tp>
        <v>3636.2887500000002</v>
        <stp/>
        <stp>StudyData</stp>
        <stp>Guppy.L3^(EP)</stp>
        <stp>Bar</stp>
        <stp/>
        <stp>Close</stp>
        <stp>ADC</stp>
        <stp>-156</stp>
        <stp>All</stp>
        <stp/>
        <stp/>
        <stp>TRUE</stp>
        <stp>T</stp>
        <tr r="P158" s="5"/>
      </tp>
      <tp>
        <v>3780.5733333333001</v>
        <stp/>
        <stp>StudyData</stp>
        <stp>Guppy.L4^(EP)</stp>
        <stp>Bar</stp>
        <stp/>
        <stp>Close</stp>
        <stp>ADC</stp>
        <stp>-126</stp>
        <stp>All</stp>
        <stp/>
        <stp/>
        <stp>TRUE</stp>
        <stp>T</stp>
        <tr r="Q128" s="5"/>
      </tp>
      <tp>
        <v>3715.241</v>
        <stp/>
        <stp>StudyData</stp>
        <stp>Guppy.L5^(EP)</stp>
        <stp>Bar</stp>
        <stp/>
        <stp>Close</stp>
        <stp>ADC</stp>
        <stp>-136</stp>
        <stp>All</stp>
        <stp/>
        <stp/>
        <stp>TRUE</stp>
        <stp>T</stp>
        <tr r="R138" s="5"/>
      </tp>
      <tp>
        <v>3818.8175000000001</v>
        <stp/>
        <stp>StudyData</stp>
        <stp>Guppy.L6^(EP)</stp>
        <stp>Bar</stp>
        <stp/>
        <stp>Close</stp>
        <stp>ADC</stp>
        <stp>-106</stp>
        <stp>All</stp>
        <stp/>
        <stp/>
        <stp>TRUE</stp>
        <stp>T</stp>
        <tr r="S108" s="5"/>
      </tp>
      <tp>
        <v>3670.4166666667002</v>
        <stp/>
        <stp>StudyData</stp>
        <stp>Guppy.S1^(EP)</stp>
        <stp>Bar</stp>
        <stp/>
        <stp>Close</stp>
        <stp>ADC</stp>
        <stp>-176</stp>
        <stp>All</stp>
        <stp/>
        <stp/>
        <stp>TRUE</stp>
        <stp>T</stp>
        <tr r="H178" s="5"/>
      </tp>
      <tp>
        <v>3796.85</v>
        <stp/>
        <stp>StudyData</stp>
        <stp>Guppy.S2^(EP)</stp>
        <stp>Bar</stp>
        <stp/>
        <stp>Close</stp>
        <stp>ADC</stp>
        <stp>-146</stp>
        <stp>All</stp>
        <stp/>
        <stp/>
        <stp>TRUE</stp>
        <stp>T</stp>
        <tr r="I148" s="5"/>
      </tp>
      <tp>
        <v>3714.6312499999999</v>
        <stp/>
        <stp>StudyData</stp>
        <stp>Guppy.S3^(EP)</stp>
        <stp>Bar</stp>
        <stp/>
        <stp>Close</stp>
        <stp>ADC</stp>
        <stp>-156</stp>
        <stp>All</stp>
        <stp/>
        <stp/>
        <stp>TRUE</stp>
        <stp>T</stp>
        <tr r="J158" s="5"/>
      </tp>
      <tp>
        <v>3891.375</v>
        <stp/>
        <stp>StudyData</stp>
        <stp>Guppy.S4^(EP)</stp>
        <stp>Bar</stp>
        <stp/>
        <stp>Close</stp>
        <stp>ADC</stp>
        <stp>-126</stp>
        <stp>All</stp>
        <stp/>
        <stp/>
        <stp>TRUE</stp>
        <stp>T</stp>
        <tr r="K128" s="5"/>
      </tp>
      <tp>
        <v>3793.9375</v>
        <stp/>
        <stp>StudyData</stp>
        <stp>Guppy.S5^(EP)</stp>
        <stp>Bar</stp>
        <stp/>
        <stp>Close</stp>
        <stp>ADC</stp>
        <stp>-136</stp>
        <stp>All</stp>
        <stp/>
        <stp/>
        <stp>TRUE</stp>
        <stp>T</stp>
        <tr r="L138" s="5"/>
      </tp>
      <tp>
        <v>3876.1666666667002</v>
        <stp/>
        <stp>StudyData</stp>
        <stp>Guppy.S6^(EP)</stp>
        <stp>Bar</stp>
        <stp/>
        <stp>Close</stp>
        <stp>ADC</stp>
        <stp>-106</stp>
        <stp>All</stp>
        <stp/>
        <stp/>
        <stp>TRUE</stp>
        <stp>T</stp>
        <tr r="M108" s="5"/>
      </tp>
      <tp>
        <v>3172.3333333332998</v>
        <stp/>
        <stp>StudyData</stp>
        <stp>Guppy.S1^(EP)</stp>
        <stp>Bar</stp>
        <stp/>
        <stp>Close</stp>
        <stp>ADC</stp>
        <stp>-276</stp>
        <stp>All</stp>
        <stp/>
        <stp/>
        <stp>TRUE</stp>
        <stp>T</stp>
        <tr r="H278" s="5"/>
      </tp>
      <tp>
        <v>3431.1</v>
        <stp/>
        <stp>StudyData</stp>
        <stp>Guppy.S2^(EP)</stp>
        <stp>Bar</stp>
        <stp/>
        <stp>Close</stp>
        <stp>ADC</stp>
        <stp>-246</stp>
        <stp>All</stp>
        <stp/>
        <stp/>
        <stp>TRUE</stp>
        <stp>T</stp>
        <tr r="I248" s="5"/>
      </tp>
      <tp>
        <v>3311.375</v>
        <stp/>
        <stp>StudyData</stp>
        <stp>Guppy.S3^(EP)</stp>
        <stp>Bar</stp>
        <stp/>
        <stp>Close</stp>
        <stp>ADC</stp>
        <stp>-256</stp>
        <stp>All</stp>
        <stp/>
        <stp/>
        <stp>TRUE</stp>
        <stp>T</stp>
        <tr r="J258" s="5"/>
      </tp>
      <tp>
        <v>3285.35</v>
        <stp/>
        <stp>StudyData</stp>
        <stp>Guppy.S4^(EP)</stp>
        <stp>Bar</stp>
        <stp/>
        <stp>Close</stp>
        <stp>ADC</stp>
        <stp>-226</stp>
        <stp>All</stp>
        <stp/>
        <stp/>
        <stp>TRUE</stp>
        <stp>T</stp>
        <tr r="K228" s="5"/>
      </tp>
      <tp>
        <v>3401.8958333332998</v>
        <stp/>
        <stp>StudyData</stp>
        <stp>Guppy.S5^(EP)</stp>
        <stp>Bar</stp>
        <stp/>
        <stp>Close</stp>
        <stp>ADC</stp>
        <stp>-236</stp>
        <stp>All</stp>
        <stp/>
        <stp/>
        <stp>TRUE</stp>
        <stp>T</stp>
        <tr r="L238" s="5"/>
      </tp>
      <tp>
        <v>3420.7666666667001</v>
        <stp/>
        <stp>StudyData</stp>
        <stp>Guppy.S6^(EP)</stp>
        <stp>Bar</stp>
        <stp/>
        <stp>Close</stp>
        <stp>ADC</stp>
        <stp>-206</stp>
        <stp>All</stp>
        <stp/>
        <stp/>
        <stp>TRUE</stp>
        <stp>T</stp>
        <tr r="M208" s="5"/>
      </tp>
      <tp>
        <v>4145.37</v>
        <stp/>
        <stp>StudyData</stp>
        <stp>Guppy2.S4^(EP)</stp>
        <stp>Bar</stp>
        <stp/>
        <stp>Close</stp>
        <stp>ADC</stp>
        <stp>-79</stp>
        <stp>All</stp>
        <stp/>
        <stp/>
        <stp>TRUE</stp>
        <stp>T</stp>
        <tr r="K81" s="6"/>
      </tp>
      <tp>
        <v>4146.37</v>
        <stp/>
        <stp>StudyData</stp>
        <stp>Guppy2.S5^(EP)</stp>
        <stp>Bar</stp>
        <stp/>
        <stp>Close</stp>
        <stp>ADC</stp>
        <stp>-78</stp>
        <stp>All</stp>
        <stp/>
        <stp/>
        <stp>TRUE</stp>
        <stp>T</stp>
        <tr r="L80" s="6"/>
      </tp>
      <tp>
        <v>3082.7916666667002</v>
        <stp/>
        <stp>StudyData</stp>
        <stp>Guppy.L1^(EP)</stp>
        <stp>Bar</stp>
        <stp/>
        <stp>Close</stp>
        <stp>ADC</stp>
        <stp>-277</stp>
        <stp>All</stp>
        <stp/>
        <stp/>
        <stp>TRUE</stp>
        <stp>T</stp>
        <tr r="N279" s="5"/>
      </tp>
      <tp>
        <v>3267.7428571429</v>
        <stp/>
        <stp>StudyData</stp>
        <stp>Guppy.L2^(EP)</stp>
        <stp>Bar</stp>
        <stp/>
        <stp>Close</stp>
        <stp>ADC</stp>
        <stp>-247</stp>
        <stp>All</stp>
        <stp/>
        <stp/>
        <stp>TRUE</stp>
        <stp>T</stp>
        <tr r="O249" s="5"/>
      </tp>
      <tp>
        <v>3164.3062500000001</v>
        <stp/>
        <stp>StudyData</stp>
        <stp>Guppy.L3^(EP)</stp>
        <stp>Bar</stp>
        <stp/>
        <stp>Close</stp>
        <stp>ADC</stp>
        <stp>-257</stp>
        <stp>All</stp>
        <stp/>
        <stp/>
        <stp>TRUE</stp>
        <stp>T</stp>
        <tr r="P259" s="5"/>
      </tp>
      <tp>
        <v>3322.7055555555999</v>
        <stp/>
        <stp>StudyData</stp>
        <stp>Guppy.L4^(EP)</stp>
        <stp>Bar</stp>
        <stp/>
        <stp>Close</stp>
        <stp>ADC</stp>
        <stp>-227</stp>
        <stp>All</stp>
        <stp/>
        <stp/>
        <stp>TRUE</stp>
        <stp>T</stp>
        <tr r="Q229" s="5"/>
      </tp>
      <tp>
        <v>3279.1350000000002</v>
        <stp/>
        <stp>StudyData</stp>
        <stp>Guppy.L5^(EP)</stp>
        <stp>Bar</stp>
        <stp/>
        <stp>Close</stp>
        <stp>ADC</stp>
        <stp>-237</stp>
        <stp>All</stp>
        <stp/>
        <stp/>
        <stp>TRUE</stp>
        <stp>T</stp>
        <tr r="R239" s="5"/>
      </tp>
      <tp>
        <v>3357.8916666667001</v>
        <stp/>
        <stp>StudyData</stp>
        <stp>Guppy.L6^(EP)</stp>
        <stp>Bar</stp>
        <stp/>
        <stp>Close</stp>
        <stp>ADC</stp>
        <stp>-207</stp>
        <stp>All</stp>
        <stp/>
        <stp/>
        <stp>TRUE</stp>
        <stp>T</stp>
        <tr r="S209" s="5"/>
      </tp>
      <tp>
        <v>3502.9250000000002</v>
        <stp/>
        <stp>StudyData</stp>
        <stp>Guppy.L1^(EP)</stp>
        <stp>Bar</stp>
        <stp/>
        <stp>Close</stp>
        <stp>ADC</stp>
        <stp>-177</stp>
        <stp>All</stp>
        <stp/>
        <stp/>
        <stp>TRUE</stp>
        <stp>T</stp>
        <tr r="N179" s="5"/>
      </tp>
      <tp>
        <v>3704.2371428571</v>
        <stp/>
        <stp>StudyData</stp>
        <stp>Guppy.L2^(EP)</stp>
        <stp>Bar</stp>
        <stp/>
        <stp>Close</stp>
        <stp>ADC</stp>
        <stp>-147</stp>
        <stp>All</stp>
        <stp/>
        <stp/>
        <stp>TRUE</stp>
        <stp>T</stp>
        <tr r="O149" s="5"/>
      </tp>
      <tp>
        <v>3629.8074999999999</v>
        <stp/>
        <stp>StudyData</stp>
        <stp>Guppy.L3^(EP)</stp>
        <stp>Bar</stp>
        <stp/>
        <stp>Close</stp>
        <stp>ADC</stp>
        <stp>-157</stp>
        <stp>All</stp>
        <stp/>
        <stp/>
        <stp>TRUE</stp>
        <stp>T</stp>
        <tr r="P159" s="5"/>
      </tp>
      <tp>
        <v>3776.4288888889</v>
        <stp/>
        <stp>StudyData</stp>
        <stp>Guppy.L4^(EP)</stp>
        <stp>Bar</stp>
        <stp/>
        <stp>Close</stp>
        <stp>ADC</stp>
        <stp>-127</stp>
        <stp>All</stp>
        <stp/>
        <stp/>
        <stp>TRUE</stp>
        <stp>T</stp>
        <tr r="Q129" s="5"/>
      </tp>
      <tp>
        <v>3709.0010000000002</v>
        <stp/>
        <stp>StudyData</stp>
        <stp>Guppy.L5^(EP)</stp>
        <stp>Bar</stp>
        <stp/>
        <stp>Close</stp>
        <stp>ADC</stp>
        <stp>-137</stp>
        <stp>All</stp>
        <stp/>
        <stp/>
        <stp>TRUE</stp>
        <stp>T</stp>
        <tr r="R139" s="5"/>
      </tp>
      <tp>
        <v>3814.4466666666999</v>
        <stp/>
        <stp>StudyData</stp>
        <stp>Guppy.L6^(EP)</stp>
        <stp>Bar</stp>
        <stp/>
        <stp>Close</stp>
        <stp>ADC</stp>
        <stp>-107</stp>
        <stp>All</stp>
        <stp/>
        <stp/>
        <stp>TRUE</stp>
        <stp>T</stp>
        <tr r="S109" s="5"/>
      </tp>
      <tp>
        <v>3657.9166666667002</v>
        <stp/>
        <stp>StudyData</stp>
        <stp>Guppy.S1^(EP)</stp>
        <stp>Bar</stp>
        <stp/>
        <stp>Close</stp>
        <stp>ADC</stp>
        <stp>-177</stp>
        <stp>All</stp>
        <stp/>
        <stp/>
        <stp>TRUE</stp>
        <stp>T</stp>
        <tr r="H179" s="5"/>
      </tp>
      <tp>
        <v>3788.25</v>
        <stp/>
        <stp>StudyData</stp>
        <stp>Guppy.S2^(EP)</stp>
        <stp>Bar</stp>
        <stp/>
        <stp>Close</stp>
        <stp>ADC</stp>
        <stp>-147</stp>
        <stp>All</stp>
        <stp/>
        <stp/>
        <stp>TRUE</stp>
        <stp>T</stp>
        <tr r="I149" s="5"/>
      </tp>
      <tp>
        <v>3702.0687499999999</v>
        <stp/>
        <stp>StudyData</stp>
        <stp>Guppy.S3^(EP)</stp>
        <stp>Bar</stp>
        <stp/>
        <stp>Close</stp>
        <stp>ADC</stp>
        <stp>-157</stp>
        <stp>All</stp>
        <stp/>
        <stp/>
        <stp>TRUE</stp>
        <stp>T</stp>
        <tr r="J159" s="5"/>
      </tp>
      <tp>
        <v>3892.05</v>
        <stp/>
        <stp>StudyData</stp>
        <stp>Guppy.S4^(EP)</stp>
        <stp>Bar</stp>
        <stp/>
        <stp>Close</stp>
        <stp>ADC</stp>
        <stp>-127</stp>
        <stp>All</stp>
        <stp/>
        <stp/>
        <stp>TRUE</stp>
        <stp>T</stp>
        <tr r="K129" s="5"/>
      </tp>
      <tp>
        <v>3791</v>
        <stp/>
        <stp>StudyData</stp>
        <stp>Guppy.S5^(EP)</stp>
        <stp>Bar</stp>
        <stp/>
        <stp>Close</stp>
        <stp>ADC</stp>
        <stp>-137</stp>
        <stp>All</stp>
        <stp/>
        <stp/>
        <stp>TRUE</stp>
        <stp>T</stp>
        <tr r="L139" s="5"/>
      </tp>
      <tp>
        <v>3873.45</v>
        <stp/>
        <stp>StudyData</stp>
        <stp>Guppy.S6^(EP)</stp>
        <stp>Bar</stp>
        <stp/>
        <stp>Close</stp>
        <stp>ADC</stp>
        <stp>-107</stp>
        <stp>All</stp>
        <stp/>
        <stp/>
        <stp>TRUE</stp>
        <stp>T</stp>
        <tr r="M109" s="5"/>
      </tp>
      <tp>
        <v>3162.1666666667002</v>
        <stp/>
        <stp>StudyData</stp>
        <stp>Guppy.S1^(EP)</stp>
        <stp>Bar</stp>
        <stp/>
        <stp>Close</stp>
        <stp>ADC</stp>
        <stp>-277</stp>
        <stp>All</stp>
        <stp/>
        <stp/>
        <stp>TRUE</stp>
        <stp>T</stp>
        <tr r="H279" s="5"/>
      </tp>
      <tp>
        <v>3408.7</v>
        <stp/>
        <stp>StudyData</stp>
        <stp>Guppy.S2^(EP)</stp>
        <stp>Bar</stp>
        <stp/>
        <stp>Close</stp>
        <stp>ADC</stp>
        <stp>-247</stp>
        <stp>All</stp>
        <stp/>
        <stp/>
        <stp>TRUE</stp>
        <stp>T</stp>
        <tr r="I249" s="5"/>
      </tp>
      <tp>
        <v>3303.6875</v>
        <stp/>
        <stp>StudyData</stp>
        <stp>Guppy.S3^(EP)</stp>
        <stp>Bar</stp>
        <stp/>
        <stp>Close</stp>
        <stp>ADC</stp>
        <stp>-257</stp>
        <stp>All</stp>
        <stp/>
        <stp/>
        <stp>TRUE</stp>
        <stp>T</stp>
        <tr r="J259" s="5"/>
      </tp>
      <tp>
        <v>3287.9749999999999</v>
        <stp/>
        <stp>StudyData</stp>
        <stp>Guppy.S4^(EP)</stp>
        <stp>Bar</stp>
        <stp/>
        <stp>Close</stp>
        <stp>ADC</stp>
        <stp>-227</stp>
        <stp>All</stp>
        <stp/>
        <stp/>
        <stp>TRUE</stp>
        <stp>T</stp>
        <tr r="K229" s="5"/>
      </tp>
      <tp>
        <v>3410.0208333332998</v>
        <stp/>
        <stp>StudyData</stp>
        <stp>Guppy.S5^(EP)</stp>
        <stp>Bar</stp>
        <stp/>
        <stp>Close</stp>
        <stp>ADC</stp>
        <stp>-237</stp>
        <stp>All</stp>
        <stp/>
        <stp/>
        <stp>TRUE</stp>
        <stp>T</stp>
        <tr r="L239" s="5"/>
      </tp>
      <tp>
        <v>3420.7333333332999</v>
        <stp/>
        <stp>StudyData</stp>
        <stp>Guppy.S6^(EP)</stp>
        <stp>Bar</stp>
        <stp/>
        <stp>Close</stp>
        <stp>ADC</stp>
        <stp>-207</stp>
        <stp>All</stp>
        <stp/>
        <stp/>
        <stp>TRUE</stp>
        <stp>T</stp>
        <tr r="M209" s="5"/>
      </tp>
      <tp>
        <v>4171.95</v>
        <stp/>
        <stp>StudyData</stp>
        <stp>Guppy2.S2^(EP)</stp>
        <stp>Bar</stp>
        <stp/>
        <stp>Close</stp>
        <stp>ADC</stp>
        <stp>-78</stp>
        <stp>All</stp>
        <stp/>
        <stp/>
        <stp>TRUE</stp>
        <stp>T</stp>
        <tr r="I80" s="6"/>
      </tp>
      <tp>
        <v>4152.2700000000004</v>
        <stp/>
        <stp>StudyData</stp>
        <stp>Guppy2.S3^(EP)</stp>
        <stp>Bar</stp>
        <stp/>
        <stp>Close</stp>
        <stp>ADC</stp>
        <stp>-79</stp>
        <stp>All</stp>
        <stp/>
        <stp/>
        <stp>TRUE</stp>
        <stp>T</stp>
        <tr r="J81" s="6"/>
      </tp>
      <tp>
        <v>2775.4208333332999</v>
        <stp/>
        <stp>StudyData</stp>
        <stp>Guppy.L6^(EP)</stp>
        <stp>Bar</stp>
        <stp/>
        <stp>Close</stp>
        <stp>ADC</stp>
        <stp>-300</stp>
        <stp>All</stp>
        <stp/>
        <stp/>
        <stp>TRUE</stp>
        <stp>T</stp>
        <tr r="S302" s="5"/>
      </tp>
      <tp>
        <v>3107.9250000000002</v>
        <stp/>
        <stp>StudyData</stp>
        <stp>Guppy.L1^(EP)</stp>
        <stp>Bar</stp>
        <stp/>
        <stp>Close</stp>
        <stp>ADC</stp>
        <stp>-270</stp>
        <stp>All</stp>
        <stp/>
        <stp/>
        <stp>TRUE</stp>
        <stp>T</stp>
        <tr r="N272" s="5"/>
      </tp>
      <tp>
        <v>3323.1928571428998</v>
        <stp/>
        <stp>StudyData</stp>
        <stp>Guppy.L2^(EP)</stp>
        <stp>Bar</stp>
        <stp/>
        <stp>Close</stp>
        <stp>ADC</stp>
        <stp>-240</stp>
        <stp>All</stp>
        <stp/>
        <stp/>
        <stp>TRUE</stp>
        <stp>T</stp>
        <tr r="O242" s="5"/>
      </tp>
      <tp>
        <v>3219.0124999999998</v>
        <stp/>
        <stp>StudyData</stp>
        <stp>Guppy.L3^(EP)</stp>
        <stp>Bar</stp>
        <stp/>
        <stp>Close</stp>
        <stp>ADC</stp>
        <stp>-250</stp>
        <stp>All</stp>
        <stp/>
        <stp/>
        <stp>TRUE</stp>
        <stp>T</stp>
        <tr r="P252" s="5"/>
      </tp>
      <tp>
        <v>3341.7277777777999</v>
        <stp/>
        <stp>StudyData</stp>
        <stp>Guppy.L4^(EP)</stp>
        <stp>Bar</stp>
        <stp/>
        <stp>Close</stp>
        <stp>ADC</stp>
        <stp>-220</stp>
        <stp>All</stp>
        <stp/>
        <stp/>
        <stp>TRUE</stp>
        <stp>T</stp>
        <tr r="Q222" s="5"/>
      </tp>
      <tp>
        <v>3306.9949999999999</v>
        <stp/>
        <stp>StudyData</stp>
        <stp>Guppy.L5^(EP)</stp>
        <stp>Bar</stp>
        <stp/>
        <stp>Close</stp>
        <stp>ADC</stp>
        <stp>-230</stp>
        <stp>All</stp>
        <stp/>
        <stp/>
        <stp>TRUE</stp>
        <stp>T</stp>
        <tr r="R232" s="5"/>
      </tp>
      <tp>
        <v>3360.1041666667002</v>
        <stp/>
        <stp>StudyData</stp>
        <stp>Guppy.L6^(EP)</stp>
        <stp>Bar</stp>
        <stp/>
        <stp>Close</stp>
        <stp>ADC</stp>
        <stp>-200</stp>
        <stp>All</stp>
        <stp/>
        <stp/>
        <stp>TRUE</stp>
        <stp>T</stp>
        <tr r="S202" s="5"/>
      </tp>
      <tp>
        <v>3585.5666666666998</v>
        <stp/>
        <stp>StudyData</stp>
        <stp>Guppy.L1^(EP)</stp>
        <stp>Bar</stp>
        <stp/>
        <stp>Close</stp>
        <stp>ADC</stp>
        <stp>-170</stp>
        <stp>All</stp>
        <stp/>
        <stp/>
        <stp>TRUE</stp>
        <stp>T</stp>
        <tr r="N172" s="5"/>
      </tp>
      <tp>
        <v>3727.6228571429001</v>
        <stp/>
        <stp>StudyData</stp>
        <stp>Guppy.L2^(EP)</stp>
        <stp>Bar</stp>
        <stp/>
        <stp>Close</stp>
        <stp>ADC</stp>
        <stp>-140</stp>
        <stp>All</stp>
        <stp/>
        <stp/>
        <stp>TRUE</stp>
        <stp>T</stp>
        <tr r="O142" s="5"/>
      </tp>
      <tp>
        <v>3670.1512499999999</v>
        <stp/>
        <stp>StudyData</stp>
        <stp>Guppy.L3^(EP)</stp>
        <stp>Bar</stp>
        <stp/>
        <stp>Close</stp>
        <stp>ADC</stp>
        <stp>-150</stp>
        <stp>All</stp>
        <stp/>
        <stp/>
        <stp>TRUE</stp>
        <stp>T</stp>
        <tr r="P152" s="5"/>
      </tp>
      <tp>
        <v>3803.8344444445001</v>
        <stp/>
        <stp>StudyData</stp>
        <stp>Guppy.L4^(EP)</stp>
        <stp>Bar</stp>
        <stp/>
        <stp>Close</stp>
        <stp>ADC</stp>
        <stp>-120</stp>
        <stp>All</stp>
        <stp/>
        <stp/>
        <stp>TRUE</stp>
        <stp>T</stp>
        <tr r="Q122" s="5"/>
      </tp>
      <tp>
        <v>3748.9659999999999</v>
        <stp/>
        <stp>StudyData</stp>
        <stp>Guppy.L5^(EP)</stp>
        <stp>Bar</stp>
        <stp/>
        <stp>Close</stp>
        <stp>ADC</stp>
        <stp>-130</stp>
        <stp>All</stp>
        <stp/>
        <stp/>
        <stp>TRUE</stp>
        <stp>T</stp>
        <tr r="R132" s="5"/>
      </tp>
      <tp>
        <v>3840.6916666666998</v>
        <stp/>
        <stp>StudyData</stp>
        <stp>Guppy.L6^(EP)</stp>
        <stp>Bar</stp>
        <stp/>
        <stp>Close</stp>
        <stp>ADC</stp>
        <stp>-100</stp>
        <stp>All</stp>
        <stp/>
        <stp/>
        <stp>TRUE</stp>
        <stp>T</stp>
        <tr r="S102" s="5"/>
      </tp>
      <tp>
        <v>3654.8333333332998</v>
        <stp/>
        <stp>StudyData</stp>
        <stp>Guppy.S1^(EP)</stp>
        <stp>Bar</stp>
        <stp/>
        <stp>Close</stp>
        <stp>ADC</stp>
        <stp>-170</stp>
        <stp>All</stp>
        <stp/>
        <stp/>
        <stp>TRUE</stp>
        <stp>T</stp>
        <tr r="H172" s="5"/>
      </tp>
      <tp>
        <v>3748.65</v>
        <stp/>
        <stp>StudyData</stp>
        <stp>Guppy.S2^(EP)</stp>
        <stp>Bar</stp>
        <stp/>
        <stp>Close</stp>
        <stp>ADC</stp>
        <stp>-140</stp>
        <stp>All</stp>
        <stp/>
        <stp/>
        <stp>TRUE</stp>
        <stp>T</stp>
        <tr r="I142" s="5"/>
      </tp>
      <tp>
        <v>3768.40625</v>
        <stp/>
        <stp>StudyData</stp>
        <stp>Guppy.S3^(EP)</stp>
        <stp>Bar</stp>
        <stp/>
        <stp>Close</stp>
        <stp>ADC</stp>
        <stp>-150</stp>
        <stp>All</stp>
        <stp/>
        <stp/>
        <stp>TRUE</stp>
        <stp>T</stp>
        <tr r="J152" s="5"/>
      </tp>
      <tp>
        <v>3863.05</v>
        <stp/>
        <stp>StudyData</stp>
        <stp>Guppy.S4^(EP)</stp>
        <stp>Bar</stp>
        <stp/>
        <stp>Close</stp>
        <stp>ADC</stp>
        <stp>-120</stp>
        <stp>All</stp>
        <stp/>
        <stp/>
        <stp>TRUE</stp>
        <stp>T</stp>
        <tr r="K122" s="5"/>
      </tp>
      <tp>
        <v>3843.3125</v>
        <stp/>
        <stp>StudyData</stp>
        <stp>Guppy.S5^(EP)</stp>
        <stp>Bar</stp>
        <stp/>
        <stp>Close</stp>
        <stp>ADC</stp>
        <stp>-130</stp>
        <stp>All</stp>
        <stp/>
        <stp/>
        <stp>TRUE</stp>
        <stp>T</stp>
        <tr r="L132" s="5"/>
      </tp>
      <tp>
        <v>3918.05</v>
        <stp/>
        <stp>StudyData</stp>
        <stp>Guppy.S6^(EP)</stp>
        <stp>Bar</stp>
        <stp/>
        <stp>Close</stp>
        <stp>ADC</stp>
        <stp>-100</stp>
        <stp>All</stp>
        <stp/>
        <stp/>
        <stp>TRUE</stp>
        <stp>T</stp>
        <tr r="M102" s="5"/>
      </tp>
      <tp>
        <v>3184.25</v>
        <stp/>
        <stp>StudyData</stp>
        <stp>Guppy.S1^(EP)</stp>
        <stp>Bar</stp>
        <stp/>
        <stp>Close</stp>
        <stp>ADC</stp>
        <stp>-270</stp>
        <stp>All</stp>
        <stp/>
        <stp/>
        <stp>TRUE</stp>
        <stp>T</stp>
        <tr r="H272" s="5"/>
      </tp>
      <tp>
        <v>3427.15</v>
        <stp/>
        <stp>StudyData</stp>
        <stp>Guppy.S2^(EP)</stp>
        <stp>Bar</stp>
        <stp/>
        <stp>Close</stp>
        <stp>ADC</stp>
        <stp>-240</stp>
        <stp>All</stp>
        <stp/>
        <stp/>
        <stp>TRUE</stp>
        <stp>T</stp>
        <tr r="I242" s="5"/>
      </tp>
      <tp>
        <v>3346.6875</v>
        <stp/>
        <stp>StudyData</stp>
        <stp>Guppy.S3^(EP)</stp>
        <stp>Bar</stp>
        <stp/>
        <stp>Close</stp>
        <stp>ADC</stp>
        <stp>-250</stp>
        <stp>All</stp>
        <stp/>
        <stp/>
        <stp>TRUE</stp>
        <stp>T</stp>
        <tr r="J252" s="5"/>
      </tp>
      <tp>
        <v>3297.65</v>
        <stp/>
        <stp>StudyData</stp>
        <stp>Guppy.S4^(EP)</stp>
        <stp>Bar</stp>
        <stp/>
        <stp>Close</stp>
        <stp>ADC</stp>
        <stp>-220</stp>
        <stp>All</stp>
        <stp/>
        <stp/>
        <stp>TRUE</stp>
        <stp>T</stp>
        <tr r="K222" s="5"/>
      </tp>
      <tp>
        <v>3320.4375</v>
        <stp/>
        <stp>StudyData</stp>
        <stp>Guppy.S5^(EP)</stp>
        <stp>Bar</stp>
        <stp/>
        <stp>Close</stp>
        <stp>ADC</stp>
        <stp>-230</stp>
        <stp>All</stp>
        <stp/>
        <stp/>
        <stp>TRUE</stp>
        <stp>T</stp>
        <tr r="L232" s="5"/>
      </tp>
      <tp>
        <v>3365.25</v>
        <stp/>
        <stp>StudyData</stp>
        <stp>Guppy.S6^(EP)</stp>
        <stp>Bar</stp>
        <stp/>
        <stp>Close</stp>
        <stp>ADC</stp>
        <stp>-200</stp>
        <stp>All</stp>
        <stp/>
        <stp/>
        <stp>TRUE</stp>
        <stp>T</stp>
        <tr r="M202" s="5"/>
      </tp>
      <tp>
        <v>3037.1</v>
        <stp/>
        <stp>StudyData</stp>
        <stp>Guppy.S6^(EP)</stp>
        <stp>Bar</stp>
        <stp/>
        <stp>Close</stp>
        <stp>ADC</stp>
        <stp>-300</stp>
        <stp>All</stp>
        <stp/>
        <stp/>
        <stp>TRUE</stp>
        <stp>T</stp>
        <tr r="M302" s="5"/>
      </tp>
      <tp>
        <v>4160.79</v>
        <stp/>
        <stp>StudyData</stp>
        <stp>Guppy2.S2^(EP)</stp>
        <stp>Bar</stp>
        <stp/>
        <stp>Close</stp>
        <stp>ADC</stp>
        <stp>-79</stp>
        <stp>All</stp>
        <stp/>
        <stp/>
        <stp>TRUE</stp>
        <stp>T</stp>
        <tr r="I81" s="6"/>
      </tp>
      <tp>
        <v>4161.6000000000004</v>
        <stp/>
        <stp>StudyData</stp>
        <stp>Guppy2.S3^(EP)</stp>
        <stp>Bar</stp>
        <stp/>
        <stp>Close</stp>
        <stp>ADC</stp>
        <stp>-78</stp>
        <stp>All</stp>
        <stp/>
        <stp/>
        <stp>TRUE</stp>
        <stp>T</stp>
        <tr r="J80" s="6"/>
      </tp>
      <tp>
        <v>3100.9749999999999</v>
        <stp/>
        <stp>StudyData</stp>
        <stp>Guppy.L1^(EP)</stp>
        <stp>Bar</stp>
        <stp/>
        <stp>Close</stp>
        <stp>ADC</stp>
        <stp>-271</stp>
        <stp>All</stp>
        <stp/>
        <stp/>
        <stp>TRUE</stp>
        <stp>T</stp>
        <tr r="N273" s="5"/>
      </tp>
      <tp>
        <v>3320.6142857143</v>
        <stp/>
        <stp>StudyData</stp>
        <stp>Guppy.L2^(EP)</stp>
        <stp>Bar</stp>
        <stp/>
        <stp>Close</stp>
        <stp>ADC</stp>
        <stp>-241</stp>
        <stp>All</stp>
        <stp/>
        <stp/>
        <stp>TRUE</stp>
        <stp>T</stp>
        <tr r="O243" s="5"/>
      </tp>
      <tp>
        <v>3208.5</v>
        <stp/>
        <stp>StudyData</stp>
        <stp>Guppy.L3^(EP)</stp>
        <stp>Bar</stp>
        <stp/>
        <stp>Close</stp>
        <stp>ADC</stp>
        <stp>-251</stp>
        <stp>All</stp>
        <stp/>
        <stp/>
        <stp>TRUE</stp>
        <stp>T</stp>
        <tr r="P253" s="5"/>
      </tp>
      <tp>
        <v>3340.0555555556002</v>
        <stp/>
        <stp>StudyData</stp>
        <stp>Guppy.L4^(EP)</stp>
        <stp>Bar</stp>
        <stp/>
        <stp>Close</stp>
        <stp>ADC</stp>
        <stp>-221</stp>
        <stp>All</stp>
        <stp/>
        <stp/>
        <stp>TRUE</stp>
        <stp>T</stp>
        <tr r="Q223" s="5"/>
      </tp>
      <tp>
        <v>3303.7649999999999</v>
        <stp/>
        <stp>StudyData</stp>
        <stp>Guppy.L5^(EP)</stp>
        <stp>Bar</stp>
        <stp/>
        <stp>Close</stp>
        <stp>ADC</stp>
        <stp>-231</stp>
        <stp>All</stp>
        <stp/>
        <stp/>
        <stp>TRUE</stp>
        <stp>T</stp>
        <tr r="R233" s="5"/>
      </tp>
      <tp>
        <v>3359.7833333333001</v>
        <stp/>
        <stp>StudyData</stp>
        <stp>Guppy.L6^(EP)</stp>
        <stp>Bar</stp>
        <stp/>
        <stp>Close</stp>
        <stp>ADC</stp>
        <stp>-201</stp>
        <stp>All</stp>
        <stp/>
        <stp/>
        <stp>TRUE</stp>
        <stp>T</stp>
        <tr r="S203" s="5"/>
      </tp>
      <tp>
        <v>3574.2333333332999</v>
        <stp/>
        <stp>StudyData</stp>
        <stp>Guppy.L1^(EP)</stp>
        <stp>Bar</stp>
        <stp/>
        <stp>Close</stp>
        <stp>ADC</stp>
        <stp>-171</stp>
        <stp>All</stp>
        <stp/>
        <stp/>
        <stp>TRUE</stp>
        <stp>T</stp>
        <tr r="N173" s="5"/>
      </tp>
      <tp>
        <v>3724.7371428571</v>
        <stp/>
        <stp>StudyData</stp>
        <stp>Guppy.L2^(EP)</stp>
        <stp>Bar</stp>
        <stp/>
        <stp>Close</stp>
        <stp>ADC</stp>
        <stp>-141</stp>
        <stp>All</stp>
        <stp/>
        <stp/>
        <stp>TRUE</stp>
        <stp>T</stp>
        <tr r="O143" s="5"/>
      </tp>
      <tp>
        <v>3666.07</v>
        <stp/>
        <stp>StudyData</stp>
        <stp>Guppy.L3^(EP)</stp>
        <stp>Bar</stp>
        <stp/>
        <stp>Close</stp>
        <stp>ADC</stp>
        <stp>-151</stp>
        <stp>All</stp>
        <stp/>
        <stp/>
        <stp>TRUE</stp>
        <stp>T</stp>
        <tr r="P153" s="5"/>
      </tp>
      <tp>
        <v>3799.7011111111001</v>
        <stp/>
        <stp>StudyData</stp>
        <stp>Guppy.L4^(EP)</stp>
        <stp>Bar</stp>
        <stp/>
        <stp>Close</stp>
        <stp>ADC</stp>
        <stp>-121</stp>
        <stp>All</stp>
        <stp/>
        <stp/>
        <stp>TRUE</stp>
        <stp>T</stp>
        <tr r="Q123" s="5"/>
      </tp>
      <tp>
        <v>3743.6010000000001</v>
        <stp/>
        <stp>StudyData</stp>
        <stp>Guppy.L5^(EP)</stp>
        <stp>Bar</stp>
        <stp/>
        <stp>Close</stp>
        <stp>ADC</stp>
        <stp>-131</stp>
        <stp>All</stp>
        <stp/>
        <stp/>
        <stp>TRUE</stp>
        <stp>T</stp>
        <tr r="R133" s="5"/>
      </tp>
      <tp>
        <v>3837.2175000000002</v>
        <stp/>
        <stp>StudyData</stp>
        <stp>Guppy.L6^(EP)</stp>
        <stp>Bar</stp>
        <stp/>
        <stp>Close</stp>
        <stp>ADC</stp>
        <stp>-101</stp>
        <stp>All</stp>
        <stp/>
        <stp/>
        <stp>TRUE</stp>
        <stp>T</stp>
        <tr r="S103" s="5"/>
      </tp>
      <tp>
        <v>3641.4166666667002</v>
        <stp/>
        <stp>StudyData</stp>
        <stp>Guppy.S1^(EP)</stp>
        <stp>Bar</stp>
        <stp/>
        <stp>Close</stp>
        <stp>ADC</stp>
        <stp>-171</stp>
        <stp>All</stp>
        <stp/>
        <stp/>
        <stp>TRUE</stp>
        <stp>T</stp>
        <tr r="H173" s="5"/>
      </tp>
      <tp>
        <v>3765.2</v>
        <stp/>
        <stp>StudyData</stp>
        <stp>Guppy.S2^(EP)</stp>
        <stp>Bar</stp>
        <stp/>
        <stp>Close</stp>
        <stp>ADC</stp>
        <stp>-141</stp>
        <stp>All</stp>
        <stp/>
        <stp/>
        <stp>TRUE</stp>
        <stp>T</stp>
        <tr r="I143" s="5"/>
      </tp>
      <tp>
        <v>3762.90625</v>
        <stp/>
        <stp>StudyData</stp>
        <stp>Guppy.S3^(EP)</stp>
        <stp>Bar</stp>
        <stp/>
        <stp>Close</stp>
        <stp>ADC</stp>
        <stp>-151</stp>
        <stp>All</stp>
        <stp/>
        <stp/>
        <stp>TRUE</stp>
        <stp>T</stp>
        <tr r="J153" s="5"/>
      </tp>
      <tp>
        <v>3869.0749999999998</v>
        <stp/>
        <stp>StudyData</stp>
        <stp>Guppy.S4^(EP)</stp>
        <stp>Bar</stp>
        <stp/>
        <stp>Close</stp>
        <stp>ADC</stp>
        <stp>-121</stp>
        <stp>All</stp>
        <stp/>
        <stp/>
        <stp>TRUE</stp>
        <stp>T</stp>
        <tr r="K123" s="5"/>
      </tp>
      <tp>
        <v>3830.9375</v>
        <stp/>
        <stp>StudyData</stp>
        <stp>Guppy.S5^(EP)</stp>
        <stp>Bar</stp>
        <stp/>
        <stp>Close</stp>
        <stp>ADC</stp>
        <stp>-131</stp>
        <stp>All</stp>
        <stp/>
        <stp/>
        <stp>TRUE</stp>
        <stp>T</stp>
        <tr r="L133" s="5"/>
      </tp>
      <tp>
        <v>3912.45</v>
        <stp/>
        <stp>StudyData</stp>
        <stp>Guppy.S6^(EP)</stp>
        <stp>Bar</stp>
        <stp/>
        <stp>Close</stp>
        <stp>ADC</stp>
        <stp>-101</stp>
        <stp>All</stp>
        <stp/>
        <stp/>
        <stp>TRUE</stp>
        <stp>T</stp>
        <tr r="M103" s="5"/>
      </tp>
      <tp>
        <v>3195.3333333332998</v>
        <stp/>
        <stp>StudyData</stp>
        <stp>Guppy.S1^(EP)</stp>
        <stp>Bar</stp>
        <stp/>
        <stp>Close</stp>
        <stp>ADC</stp>
        <stp>-271</stp>
        <stp>All</stp>
        <stp/>
        <stp/>
        <stp>TRUE</stp>
        <stp>T</stp>
        <tr r="H273" s="5"/>
      </tp>
      <tp>
        <v>3459.85</v>
        <stp/>
        <stp>StudyData</stp>
        <stp>Guppy.S2^(EP)</stp>
        <stp>Bar</stp>
        <stp/>
        <stp>Close</stp>
        <stp>ADC</stp>
        <stp>-241</stp>
        <stp>All</stp>
        <stp/>
        <stp/>
        <stp>TRUE</stp>
        <stp>T</stp>
        <tr r="I243" s="5"/>
      </tp>
      <tp>
        <v>3339.5</v>
        <stp/>
        <stp>StudyData</stp>
        <stp>Guppy.S3^(EP)</stp>
        <stp>Bar</stp>
        <stp/>
        <stp>Close</stp>
        <stp>ADC</stp>
        <stp>-251</stp>
        <stp>All</stp>
        <stp/>
        <stp/>
        <stp>TRUE</stp>
        <stp>T</stp>
        <tr r="J253" s="5"/>
      </tp>
      <tp>
        <v>3292.25</v>
        <stp/>
        <stp>StudyData</stp>
        <stp>Guppy.S4^(EP)</stp>
        <stp>Bar</stp>
        <stp/>
        <stp>Close</stp>
        <stp>ADC</stp>
        <stp>-221</stp>
        <stp>All</stp>
        <stp/>
        <stp/>
        <stp>TRUE</stp>
        <stp>T</stp>
        <tr r="K223" s="5"/>
      </tp>
      <tp>
        <v>3333.0833333332998</v>
        <stp/>
        <stp>StudyData</stp>
        <stp>Guppy.S5^(EP)</stp>
        <stp>Bar</stp>
        <stp/>
        <stp>Close</stp>
        <stp>ADC</stp>
        <stp>-231</stp>
        <stp>All</stp>
        <stp/>
        <stp/>
        <stp>TRUE</stp>
        <stp>T</stp>
        <tr r="L233" s="5"/>
      </tp>
      <tp>
        <v>3374.8</v>
        <stp/>
        <stp>StudyData</stp>
        <stp>Guppy.S6^(EP)</stp>
        <stp>Bar</stp>
        <stp/>
        <stp>Close</stp>
        <stp>ADC</stp>
        <stp>-201</stp>
        <stp>All</stp>
        <stp/>
        <stp/>
        <stp>TRUE</stp>
        <stp>T</stp>
        <tr r="M203" s="5"/>
      </tp>
      <tp>
        <v>4165.5600000000004</v>
        <stp/>
        <stp>StudyData</stp>
        <stp>Guppy2.S1^(EP)</stp>
        <stp>Bar</stp>
        <stp/>
        <stp>Close</stp>
        <stp>ADC</stp>
        <stp>-79</stp>
        <stp>All</stp>
        <stp/>
        <stp/>
        <stp>TRUE</stp>
        <stp>T</stp>
        <tr r="H81" s="6"/>
      </tp>
      <tp>
        <v>3094.1583333333001</v>
        <stp/>
        <stp>StudyData</stp>
        <stp>Guppy.L1^(EP)</stp>
        <stp>Bar</stp>
        <stp/>
        <stp>Close</stp>
        <stp>ADC</stp>
        <stp>-272</stp>
        <stp>All</stp>
        <stp/>
        <stp/>
        <stp>TRUE</stp>
        <stp>T</stp>
        <tr r="N274" s="5"/>
      </tp>
      <tp>
        <v>3314.8</v>
        <stp/>
        <stp>StudyData</stp>
        <stp>Guppy.L2^(EP)</stp>
        <stp>Bar</stp>
        <stp/>
        <stp>Close</stp>
        <stp>ADC</stp>
        <stp>-242</stp>
        <stp>All</stp>
        <stp/>
        <stp/>
        <stp>TRUE</stp>
        <stp>T</stp>
        <tr r="O244" s="5"/>
      </tp>
      <tp>
        <v>3200.4562500000002</v>
        <stp/>
        <stp>StudyData</stp>
        <stp>Guppy.L3^(EP)</stp>
        <stp>Bar</stp>
        <stp/>
        <stp>Close</stp>
        <stp>ADC</stp>
        <stp>-252</stp>
        <stp>All</stp>
        <stp/>
        <stp/>
        <stp>TRUE</stp>
        <stp>T</stp>
        <tr r="P254" s="5"/>
      </tp>
      <tp>
        <v>3336.9444444444998</v>
        <stp/>
        <stp>StudyData</stp>
        <stp>Guppy.L4^(EP)</stp>
        <stp>Bar</stp>
        <stp/>
        <stp>Close</stp>
        <stp>ADC</stp>
        <stp>-222</stp>
        <stp>All</stp>
        <stp/>
        <stp/>
        <stp>TRUE</stp>
        <stp>T</stp>
        <tr r="Q224" s="5"/>
      </tp>
      <tp>
        <v>3301.625</v>
        <stp/>
        <stp>StudyData</stp>
        <stp>Guppy.L5^(EP)</stp>
        <stp>Bar</stp>
        <stp/>
        <stp>Close</stp>
        <stp>ADC</stp>
        <stp>-232</stp>
        <stp>All</stp>
        <stp/>
        <stp/>
        <stp>TRUE</stp>
        <stp>T</stp>
        <tr r="R234" s="5"/>
      </tp>
      <tp>
        <v>3360.3458333333001</v>
        <stp/>
        <stp>StudyData</stp>
        <stp>Guppy.L6^(EP)</stp>
        <stp>Bar</stp>
        <stp/>
        <stp>Close</stp>
        <stp>ADC</stp>
        <stp>-202</stp>
        <stp>All</stp>
        <stp/>
        <stp/>
        <stp>TRUE</stp>
        <stp>T</stp>
        <tr r="S204" s="5"/>
      </tp>
      <tp>
        <v>3561.0916666666999</v>
        <stp/>
        <stp>StudyData</stp>
        <stp>Guppy.L1^(EP)</stp>
        <stp>Bar</stp>
        <stp/>
        <stp>Close</stp>
        <stp>ADC</stp>
        <stp>-172</stp>
        <stp>All</stp>
        <stp/>
        <stp/>
        <stp>TRUE</stp>
        <stp>T</stp>
        <tr r="N174" s="5"/>
      </tp>
      <tp>
        <v>3724.4228571428998</v>
        <stp/>
        <stp>StudyData</stp>
        <stp>Guppy.L2^(EP)</stp>
        <stp>Bar</stp>
        <stp/>
        <stp>Close</stp>
        <stp>ADC</stp>
        <stp>-142</stp>
        <stp>All</stp>
        <stp/>
        <stp/>
        <stp>TRUE</stp>
        <stp>T</stp>
        <tr r="O144" s="5"/>
      </tp>
      <tp>
        <v>3661.67</v>
        <stp/>
        <stp>StudyData</stp>
        <stp>Guppy.L3^(EP)</stp>
        <stp>Bar</stp>
        <stp/>
        <stp>Close</stp>
        <stp>ADC</stp>
        <stp>-152</stp>
        <stp>All</stp>
        <stp/>
        <stp/>
        <stp>TRUE</stp>
        <stp>T</stp>
        <tr r="P154" s="5"/>
      </tp>
      <tp>
        <v>3794.7788888888999</v>
        <stp/>
        <stp>StudyData</stp>
        <stp>Guppy.L4^(EP)</stp>
        <stp>Bar</stp>
        <stp/>
        <stp>Close</stp>
        <stp>ADC</stp>
        <stp>-122</stp>
        <stp>All</stp>
        <stp/>
        <stp/>
        <stp>TRUE</stp>
        <stp>T</stp>
        <tr r="Q124" s="5"/>
      </tp>
      <tp>
        <v>3738.0360000000001</v>
        <stp/>
        <stp>StudyData</stp>
        <stp>Guppy.L5^(EP)</stp>
        <stp>Bar</stp>
        <stp/>
        <stp>Close</stp>
        <stp>ADC</stp>
        <stp>-132</stp>
        <stp>All</stp>
        <stp/>
        <stp/>
        <stp>TRUE</stp>
        <stp>T</stp>
        <tr r="R134" s="5"/>
      </tp>
      <tp>
        <v>3833.1466666667002</v>
        <stp/>
        <stp>StudyData</stp>
        <stp>Guppy.L6^(EP)</stp>
        <stp>Bar</stp>
        <stp/>
        <stp>Close</stp>
        <stp>ADC</stp>
        <stp>-102</stp>
        <stp>All</stp>
        <stp/>
        <stp/>
        <stp>TRUE</stp>
        <stp>T</stp>
        <tr r="S104" s="5"/>
      </tp>
      <tp>
        <v>3632.6666666667002</v>
        <stp/>
        <stp>StudyData</stp>
        <stp>Guppy.S1^(EP)</stp>
        <stp>Bar</stp>
        <stp/>
        <stp>Close</stp>
        <stp>ADC</stp>
        <stp>-172</stp>
        <stp>All</stp>
        <stp/>
        <stp/>
        <stp>TRUE</stp>
        <stp>T</stp>
        <tr r="H174" s="5"/>
      </tp>
      <tp>
        <v>3791</v>
        <stp/>
        <stp>StudyData</stp>
        <stp>Guppy.S2^(EP)</stp>
        <stp>Bar</stp>
        <stp/>
        <stp>Close</stp>
        <stp>ADC</stp>
        <stp>-142</stp>
        <stp>All</stp>
        <stp/>
        <stp/>
        <stp>TRUE</stp>
        <stp>T</stp>
        <tr r="I144" s="5"/>
      </tp>
      <tp>
        <v>3750.53125</v>
        <stp/>
        <stp>StudyData</stp>
        <stp>Guppy.S3^(EP)</stp>
        <stp>Bar</stp>
        <stp/>
        <stp>Close</stp>
        <stp>ADC</stp>
        <stp>-152</stp>
        <stp>All</stp>
        <stp/>
        <stp/>
        <stp>TRUE</stp>
        <stp>T</stp>
        <tr r="J154" s="5"/>
      </tp>
      <tp>
        <v>3872.3</v>
        <stp/>
        <stp>StudyData</stp>
        <stp>Guppy.S4^(EP)</stp>
        <stp>Bar</stp>
        <stp/>
        <stp>Close</stp>
        <stp>ADC</stp>
        <stp>-122</stp>
        <stp>All</stp>
        <stp/>
        <stp/>
        <stp>TRUE</stp>
        <stp>T</stp>
        <tr r="K124" s="5"/>
      </tp>
      <tp>
        <v>3815.375</v>
        <stp/>
        <stp>StudyData</stp>
        <stp>Guppy.S5^(EP)</stp>
        <stp>Bar</stp>
        <stp/>
        <stp>Close</stp>
        <stp>ADC</stp>
        <stp>-132</stp>
        <stp>All</stp>
        <stp/>
        <stp/>
        <stp>TRUE</stp>
        <stp>T</stp>
        <tr r="L134" s="5"/>
      </tp>
      <tp>
        <v>3902.5</v>
        <stp/>
        <stp>StudyData</stp>
        <stp>Guppy.S6^(EP)</stp>
        <stp>Bar</stp>
        <stp/>
        <stp>Close</stp>
        <stp>ADC</stp>
        <stp>-102</stp>
        <stp>All</stp>
        <stp/>
        <stp/>
        <stp>TRUE</stp>
        <stp>T</stp>
        <tr r="M104" s="5"/>
      </tp>
      <tp>
        <v>3211.0833333332998</v>
        <stp/>
        <stp>StudyData</stp>
        <stp>Guppy.S1^(EP)</stp>
        <stp>Bar</stp>
        <stp/>
        <stp>Close</stp>
        <stp>ADC</stp>
        <stp>-272</stp>
        <stp>All</stp>
        <stp/>
        <stp/>
        <stp>TRUE</stp>
        <stp>T</stp>
        <tr r="H274" s="5"/>
      </tp>
      <tp>
        <v>3477.25</v>
        <stp/>
        <stp>StudyData</stp>
        <stp>Guppy.S2^(EP)</stp>
        <stp>Bar</stp>
        <stp/>
        <stp>Close</stp>
        <stp>ADC</stp>
        <stp>-242</stp>
        <stp>All</stp>
        <stp/>
        <stp/>
        <stp>TRUE</stp>
        <stp>T</stp>
        <tr r="I244" s="5"/>
      </tp>
      <tp>
        <v>3331.6875</v>
        <stp/>
        <stp>StudyData</stp>
        <stp>Guppy.S3^(EP)</stp>
        <stp>Bar</stp>
        <stp/>
        <stp>Close</stp>
        <stp>ADC</stp>
        <stp>-252</stp>
        <stp>All</stp>
        <stp/>
        <stp/>
        <stp>TRUE</stp>
        <stp>T</stp>
        <tr r="J254" s="5"/>
      </tp>
      <tp>
        <v>3280.45</v>
        <stp/>
        <stp>StudyData</stp>
        <stp>Guppy.S4^(EP)</stp>
        <stp>Bar</stp>
        <stp/>
        <stp>Close</stp>
        <stp>ADC</stp>
        <stp>-222</stp>
        <stp>All</stp>
        <stp/>
        <stp/>
        <stp>TRUE</stp>
        <stp>T</stp>
        <tr r="K224" s="5"/>
      </tp>
      <tp>
        <v>3357.5625</v>
        <stp/>
        <stp>StudyData</stp>
        <stp>Guppy.S5^(EP)</stp>
        <stp>Bar</stp>
        <stp/>
        <stp>Close</stp>
        <stp>ADC</stp>
        <stp>-232</stp>
        <stp>All</stp>
        <stp/>
        <stp/>
        <stp>TRUE</stp>
        <stp>T</stp>
        <tr r="L234" s="5"/>
      </tp>
      <tp>
        <v>3390.2833333333001</v>
        <stp/>
        <stp>StudyData</stp>
        <stp>Guppy.S6^(EP)</stp>
        <stp>Bar</stp>
        <stp/>
        <stp>Close</stp>
        <stp>ADC</stp>
        <stp>-202</stp>
        <stp>All</stp>
        <stp/>
        <stp/>
        <stp>TRUE</stp>
        <stp>T</stp>
        <tr r="M204" s="5"/>
      </tp>
      <tp>
        <v>4179.91</v>
        <stp/>
        <stp>StudyData</stp>
        <stp>Guppy2.S1^(EP)</stp>
        <stp>Bar</stp>
        <stp/>
        <stp>Close</stp>
        <stp>ADC</stp>
        <stp>-78</stp>
        <stp>All</stp>
        <stp/>
        <stp/>
        <stp>TRUE</stp>
        <stp>T</stp>
        <tr r="H80" s="6"/>
      </tp>
      <tp>
        <v>3092.4166666667002</v>
        <stp/>
        <stp>StudyData</stp>
        <stp>Guppy.L1^(EP)</stp>
        <stp>Bar</stp>
        <stp/>
        <stp>Close</stp>
        <stp>ADC</stp>
        <stp>-273</stp>
        <stp>All</stp>
        <stp/>
        <stp/>
        <stp>TRUE</stp>
        <stp>T</stp>
        <tr r="N275" s="5"/>
      </tp>
      <tp>
        <v>3307.1714285714002</v>
        <stp/>
        <stp>StudyData</stp>
        <stp>Guppy.L2^(EP)</stp>
        <stp>Bar</stp>
        <stp/>
        <stp>Close</stp>
        <stp>ADC</stp>
        <stp>-243</stp>
        <stp>All</stp>
        <stp/>
        <stp/>
        <stp>TRUE</stp>
        <stp>T</stp>
        <tr r="O245" s="5"/>
      </tp>
      <tp>
        <v>3192.1624999999999</v>
        <stp/>
        <stp>StudyData</stp>
        <stp>Guppy.L3^(EP)</stp>
        <stp>Bar</stp>
        <stp/>
        <stp>Close</stp>
        <stp>ADC</stp>
        <stp>-253</stp>
        <stp>All</stp>
        <stp/>
        <stp/>
        <stp>TRUE</stp>
        <stp>T</stp>
        <tr r="P255" s="5"/>
      </tp>
      <tp>
        <v>3334.7</v>
        <stp/>
        <stp>StudyData</stp>
        <stp>Guppy.L4^(EP)</stp>
        <stp>Bar</stp>
        <stp/>
        <stp>Close</stp>
        <stp>ADC</stp>
        <stp>-223</stp>
        <stp>All</stp>
        <stp/>
        <stp/>
        <stp>TRUE</stp>
        <stp>T</stp>
        <tr r="Q225" s="5"/>
      </tp>
      <tp>
        <v>3297.91</v>
        <stp/>
        <stp>StudyData</stp>
        <stp>Guppy.L5^(EP)</stp>
        <stp>Bar</stp>
        <stp/>
        <stp>Close</stp>
        <stp>ADC</stp>
        <stp>-233</stp>
        <stp>All</stp>
        <stp/>
        <stp/>
        <stp>TRUE</stp>
        <stp>T</stp>
        <tr r="R235" s="5"/>
      </tp>
      <tp>
        <v>3361.4958333333002</v>
        <stp/>
        <stp>StudyData</stp>
        <stp>Guppy.L6^(EP)</stp>
        <stp>Bar</stp>
        <stp/>
        <stp>Close</stp>
        <stp>ADC</stp>
        <stp>-203</stp>
        <stp>All</stp>
        <stp/>
        <stp/>
        <stp>TRUE</stp>
        <stp>T</stp>
        <tr r="S205" s="5"/>
      </tp>
      <tp>
        <v>3548.3249999999998</v>
        <stp/>
        <stp>StudyData</stp>
        <stp>Guppy.L1^(EP)</stp>
        <stp>Bar</stp>
        <stp/>
        <stp>Close</stp>
        <stp>ADC</stp>
        <stp>-173</stp>
        <stp>All</stp>
        <stp/>
        <stp/>
        <stp>TRUE</stp>
        <stp>T</stp>
        <tr r="N175" s="5"/>
      </tp>
      <tp>
        <v>3721.6728571428998</v>
        <stp/>
        <stp>StudyData</stp>
        <stp>Guppy.L2^(EP)</stp>
        <stp>Bar</stp>
        <stp/>
        <stp>Close</stp>
        <stp>ADC</stp>
        <stp>-143</stp>
        <stp>All</stp>
        <stp/>
        <stp/>
        <stp>TRUE</stp>
        <stp>T</stp>
        <tr r="O145" s="5"/>
      </tp>
      <tp>
        <v>3655.9324999999999</v>
        <stp/>
        <stp>StudyData</stp>
        <stp>Guppy.L3^(EP)</stp>
        <stp>Bar</stp>
        <stp/>
        <stp>Close</stp>
        <stp>ADC</stp>
        <stp>-153</stp>
        <stp>All</stp>
        <stp/>
        <stp/>
        <stp>TRUE</stp>
        <stp>T</stp>
        <tr r="P155" s="5"/>
      </tp>
      <tp>
        <v>3792.0344444443999</v>
        <stp/>
        <stp>StudyData</stp>
        <stp>Guppy.L4^(EP)</stp>
        <stp>Bar</stp>
        <stp/>
        <stp>Close</stp>
        <stp>ADC</stp>
        <stp>-123</stp>
        <stp>All</stp>
        <stp/>
        <stp/>
        <stp>TRUE</stp>
        <stp>T</stp>
        <tr r="Q125" s="5"/>
      </tp>
      <tp>
        <v>3732.1060000000002</v>
        <stp/>
        <stp>StudyData</stp>
        <stp>Guppy.L5^(EP)</stp>
        <stp>Bar</stp>
        <stp/>
        <stp>Close</stp>
        <stp>ADC</stp>
        <stp>-133</stp>
        <stp>All</stp>
        <stp/>
        <stp/>
        <stp>TRUE</stp>
        <stp>T</stp>
        <tr r="R135" s="5"/>
      </tp>
      <tp>
        <v>3828.9091666667</v>
        <stp/>
        <stp>StudyData</stp>
        <stp>Guppy.L6^(EP)</stp>
        <stp>Bar</stp>
        <stp/>
        <stp>Close</stp>
        <stp>ADC</stp>
        <stp>-103</stp>
        <stp>All</stp>
        <stp/>
        <stp/>
        <stp>TRUE</stp>
        <stp>T</stp>
        <tr r="S105" s="5"/>
      </tp>
      <tp>
        <v>3640.9166666667002</v>
        <stp/>
        <stp>StudyData</stp>
        <stp>Guppy.S1^(EP)</stp>
        <stp>Bar</stp>
        <stp/>
        <stp>Close</stp>
        <stp>ADC</stp>
        <stp>-173</stp>
        <stp>All</stp>
        <stp/>
        <stp/>
        <stp>TRUE</stp>
        <stp>T</stp>
        <tr r="H175" s="5"/>
      </tp>
      <tp>
        <v>3804.35</v>
        <stp/>
        <stp>StudyData</stp>
        <stp>Guppy.S2^(EP)</stp>
        <stp>Bar</stp>
        <stp/>
        <stp>Close</stp>
        <stp>ADC</stp>
        <stp>-143</stp>
        <stp>All</stp>
        <stp/>
        <stp/>
        <stp>TRUE</stp>
        <stp>T</stp>
        <tr r="I145" s="5"/>
      </tp>
      <tp>
        <v>3743.6624999999999</v>
        <stp/>
        <stp>StudyData</stp>
        <stp>Guppy.S3^(EP)</stp>
        <stp>Bar</stp>
        <stp/>
        <stp>Close</stp>
        <stp>ADC</stp>
        <stp>-153</stp>
        <stp>All</stp>
        <stp/>
        <stp/>
        <stp>TRUE</stp>
        <stp>T</stp>
        <tr r="J155" s="5"/>
      </tp>
      <tp>
        <v>3882.5749999999998</v>
        <stp/>
        <stp>StudyData</stp>
        <stp>Guppy.S4^(EP)</stp>
        <stp>Bar</stp>
        <stp/>
        <stp>Close</stp>
        <stp>ADC</stp>
        <stp>-123</stp>
        <stp>All</stp>
        <stp/>
        <stp/>
        <stp>TRUE</stp>
        <stp>T</stp>
        <tr r="K125" s="5"/>
      </tp>
      <tp>
        <v>3809.5833333332998</v>
        <stp/>
        <stp>StudyData</stp>
        <stp>Guppy.S5^(EP)</stp>
        <stp>Bar</stp>
        <stp/>
        <stp>Close</stp>
        <stp>ADC</stp>
        <stp>-133</stp>
        <stp>All</stp>
        <stp/>
        <stp/>
        <stp>TRUE</stp>
        <stp>T</stp>
        <tr r="L135" s="5"/>
      </tp>
      <tp>
        <v>3893.4833333332999</v>
        <stp/>
        <stp>StudyData</stp>
        <stp>Guppy.S6^(EP)</stp>
        <stp>Bar</stp>
        <stp/>
        <stp>Close</stp>
        <stp>ADC</stp>
        <stp>-103</stp>
        <stp>All</stp>
        <stp/>
        <stp/>
        <stp>TRUE</stp>
        <stp>T</stp>
        <tr r="M105" s="5"/>
      </tp>
      <tp>
        <v>3217</v>
        <stp/>
        <stp>StudyData</stp>
        <stp>Guppy.S1^(EP)</stp>
        <stp>Bar</stp>
        <stp/>
        <stp>Close</stp>
        <stp>ADC</stp>
        <stp>-273</stp>
        <stp>All</stp>
        <stp/>
        <stp/>
        <stp>TRUE</stp>
        <stp>T</stp>
        <tr r="H275" s="5"/>
      </tp>
      <tp>
        <v>3482</v>
        <stp/>
        <stp>StudyData</stp>
        <stp>Guppy.S2^(EP)</stp>
        <stp>Bar</stp>
        <stp/>
        <stp>Close</stp>
        <stp>ADC</stp>
        <stp>-243</stp>
        <stp>All</stp>
        <stp/>
        <stp/>
        <stp>TRUE</stp>
        <stp>T</stp>
        <tr r="I245" s="5"/>
      </tp>
      <tp>
        <v>3328.1875</v>
        <stp/>
        <stp>StudyData</stp>
        <stp>Guppy.S3^(EP)</stp>
        <stp>Bar</stp>
        <stp/>
        <stp>Close</stp>
        <stp>ADC</stp>
        <stp>-253</stp>
        <stp>All</stp>
        <stp/>
        <stp/>
        <stp>TRUE</stp>
        <stp>T</stp>
        <tr r="J255" s="5"/>
      </tp>
      <tp>
        <v>3278.15</v>
        <stp/>
        <stp>StudyData</stp>
        <stp>Guppy.S4^(EP)</stp>
        <stp>Bar</stp>
        <stp/>
        <stp>Close</stp>
        <stp>ADC</stp>
        <stp>-223</stp>
        <stp>All</stp>
        <stp/>
        <stp/>
        <stp>TRUE</stp>
        <stp>T</stp>
        <tr r="K225" s="5"/>
      </tp>
      <tp>
        <v>3374.25</v>
        <stp/>
        <stp>StudyData</stp>
        <stp>Guppy.S5^(EP)</stp>
        <stp>Bar</stp>
        <stp/>
        <stp>Close</stp>
        <stp>ADC</stp>
        <stp>-233</stp>
        <stp>All</stp>
        <stp/>
        <stp/>
        <stp>TRUE</stp>
        <stp>T</stp>
        <tr r="L235" s="5"/>
      </tp>
      <tp>
        <v>3404.1833333333002</v>
        <stp/>
        <stp>StudyData</stp>
        <stp>Guppy.S6^(EP)</stp>
        <stp>Bar</stp>
        <stp/>
        <stp>Close</stp>
        <stp>ADC</stp>
        <stp>-203</stp>
        <stp>All</stp>
        <stp/>
        <stp/>
        <stp>TRUE</stp>
        <stp>T</stp>
        <tr r="M205" s="5"/>
      </tp>
      <tp>
        <v>4172.58</v>
        <stp/>
        <stp>StudyData</stp>
        <stp>Guppy2.S1^(EP)</stp>
        <stp>Bar</stp>
        <stp/>
        <stp>Close</stp>
        <stp>ADC</stp>
        <stp>-77</stp>
        <stp>All</stp>
        <stp/>
        <stp/>
        <stp>TRUE</stp>
        <stp>T</stp>
        <tr r="H79" s="6"/>
      </tp>
      <tp>
        <v>4159.79</v>
        <stp/>
        <stp>StudyData</stp>
        <stp>Guppy2.S2^(EP)</stp>
        <stp>Bar</stp>
        <stp/>
        <stp>Close</stp>
        <stp>ADC</stp>
        <stp>-74</stp>
        <stp>All</stp>
        <stp/>
        <stp/>
        <stp>TRUE</stp>
        <stp>T</stp>
        <tr r="I76" s="6"/>
      </tp>
      <tp>
        <v>4161.8599999999997</v>
        <stp/>
        <stp>StudyData</stp>
        <stp>Guppy2.S3^(EP)</stp>
        <stp>Bar</stp>
        <stp/>
        <stp>Close</stp>
        <stp>ADC</stp>
        <stp>-75</stp>
        <stp>All</stp>
        <stp/>
        <stp/>
        <stp>TRUE</stp>
        <stp>T</stp>
        <tr r="J77" s="6"/>
      </tp>
      <tp>
        <v>4171.6499999999996</v>
        <stp/>
        <stp>StudyData</stp>
        <stp>Guppy2.S4^(EP)</stp>
        <stp>Bar</stp>
        <stp/>
        <stp>Close</stp>
        <stp>ADC</stp>
        <stp>-72</stp>
        <stp>All</stp>
        <stp/>
        <stp/>
        <stp>TRUE</stp>
        <stp>T</stp>
        <tr r="K74" s="6"/>
      </tp>
      <tp>
        <v>4157.47</v>
        <stp/>
        <stp>StudyData</stp>
        <stp>Guppy2.S5^(EP)</stp>
        <stp>Bar</stp>
        <stp/>
        <stp>Close</stp>
        <stp>ADC</stp>
        <stp>-73</stp>
        <stp>All</stp>
        <stp/>
        <stp/>
        <stp>TRUE</stp>
        <stp>T</stp>
        <tr r="L75" s="6"/>
      </tp>
      <tp>
        <v>4156.97</v>
        <stp/>
        <stp>StudyData</stp>
        <stp>Guppy2.S6^(EP)</stp>
        <stp>Bar</stp>
        <stp/>
        <stp>Close</stp>
        <stp>ADC</stp>
        <stp>-70</stp>
        <stp>All</stp>
        <stp/>
        <stp/>
        <stp>TRUE</stp>
        <stp>T</stp>
        <tr r="M72" s="6"/>
      </tp>
      <tp>
        <v>4174.54</v>
        <stp/>
        <stp>StudyData</stp>
        <stp>Guppy2.S1^(EP)</stp>
        <stp>Bar</stp>
        <stp/>
        <stp>Close</stp>
        <stp>ADC</stp>
        <stp>-76</stp>
        <stp>All</stp>
        <stp/>
        <stp/>
        <stp>TRUE</stp>
        <stp>T</stp>
        <tr r="H78" s="6"/>
      </tp>
      <tp>
        <v>4164.32</v>
        <stp/>
        <stp>StudyData</stp>
        <stp>Guppy2.S2^(EP)</stp>
        <stp>Bar</stp>
        <stp/>
        <stp>Close</stp>
        <stp>ADC</stp>
        <stp>-75</stp>
        <stp>All</stp>
        <stp/>
        <stp/>
        <stp>TRUE</stp>
        <stp>T</stp>
        <tr r="I77" s="6"/>
      </tp>
      <tp>
        <v>4159.3900000000003</v>
        <stp/>
        <stp>StudyData</stp>
        <stp>Guppy2.S3^(EP)</stp>
        <stp>Bar</stp>
        <stp/>
        <stp>Close</stp>
        <stp>ADC</stp>
        <stp>-74</stp>
        <stp>All</stp>
        <stp/>
        <stp/>
        <stp>TRUE</stp>
        <stp>T</stp>
        <tr r="J76" s="6"/>
      </tp>
      <tp>
        <v>4161.79</v>
        <stp/>
        <stp>StudyData</stp>
        <stp>Guppy2.S4^(EP)</stp>
        <stp>Bar</stp>
        <stp/>
        <stp>Close</stp>
        <stp>ADC</stp>
        <stp>-73</stp>
        <stp>All</stp>
        <stp/>
        <stp/>
        <stp>TRUE</stp>
        <stp>T</stp>
        <tr r="K75" s="6"/>
      </tp>
      <tp>
        <v>4166.4799999999996</v>
        <stp/>
        <stp>StudyData</stp>
        <stp>Guppy2.S5^(EP)</stp>
        <stp>Bar</stp>
        <stp/>
        <stp>Close</stp>
        <stp>ADC</stp>
        <stp>-72</stp>
        <stp>All</stp>
        <stp/>
        <stp/>
        <stp>TRUE</stp>
        <stp>T</stp>
        <tr r="L74" s="6"/>
      </tp>
      <tp>
        <v>4159.82</v>
        <stp/>
        <stp>StudyData</stp>
        <stp>Guppy2.S6^(EP)</stp>
        <stp>Bar</stp>
        <stp/>
        <stp>Close</stp>
        <stp>ADC</stp>
        <stp>-71</stp>
        <stp>All</stp>
        <stp/>
        <stp/>
        <stp>TRUE</stp>
        <stp>T</stp>
        <tr r="M73" s="6"/>
      </tp>
      <tp>
        <v>4161.7700000000004</v>
        <stp/>
        <stp>StudyData</stp>
        <stp>Guppy2.S1^(EP)</stp>
        <stp>Bar</stp>
        <stp/>
        <stp>Close</stp>
        <stp>ADC</stp>
        <stp>-75</stp>
        <stp>All</stp>
        <stp/>
        <stp/>
        <stp>TRUE</stp>
        <stp>T</stp>
        <tr r="H77" s="6"/>
      </tp>
      <tp>
        <v>4171.9799999999996</v>
        <stp/>
        <stp>StudyData</stp>
        <stp>Guppy2.S2^(EP)</stp>
        <stp>Bar</stp>
        <stp/>
        <stp>Close</stp>
        <stp>ADC</stp>
        <stp>-76</stp>
        <stp>All</stp>
        <stp/>
        <stp/>
        <stp>TRUE</stp>
        <stp>T</stp>
        <tr r="I78" s="6"/>
      </tp>
      <tp>
        <v>4162.41</v>
        <stp/>
        <stp>StudyData</stp>
        <stp>Guppy2.S3^(EP)</stp>
        <stp>Bar</stp>
        <stp/>
        <stp>Close</stp>
        <stp>ADC</stp>
        <stp>-77</stp>
        <stp>All</stp>
        <stp/>
        <stp/>
        <stp>TRUE</stp>
        <stp>T</stp>
        <tr r="J79" s="6"/>
      </tp>
      <tp>
        <v>4165.74</v>
        <stp/>
        <stp>StudyData</stp>
        <stp>Guppy2.S4^(EP)</stp>
        <stp>Bar</stp>
        <stp/>
        <stp>Close</stp>
        <stp>ADC</stp>
        <stp>-70</stp>
        <stp>All</stp>
        <stp/>
        <stp/>
        <stp>TRUE</stp>
        <stp>T</stp>
        <tr r="K72" s="6"/>
      </tp>
      <tp>
        <v>4167.67</v>
        <stp/>
        <stp>StudyData</stp>
        <stp>Guppy2.S5^(EP)</stp>
        <stp>Bar</stp>
        <stp/>
        <stp>Close</stp>
        <stp>ADC</stp>
        <stp>-71</stp>
        <stp>All</stp>
        <stp/>
        <stp/>
        <stp>TRUE</stp>
        <stp>T</stp>
        <tr r="L73" s="6"/>
      </tp>
      <tp>
        <v>4157.76</v>
        <stp/>
        <stp>StudyData</stp>
        <stp>Guppy2.S6^(EP)</stp>
        <stp>Bar</stp>
        <stp/>
        <stp>Close</stp>
        <stp>ADC</stp>
        <stp>-72</stp>
        <stp>All</stp>
        <stp/>
        <stp/>
        <stp>TRUE</stp>
        <stp>T</stp>
        <tr r="M74" s="6"/>
      </tp>
      <tp>
        <v>4156.26</v>
        <stp/>
        <stp>StudyData</stp>
        <stp>Guppy2.S1^(EP)</stp>
        <stp>Bar</stp>
        <stp/>
        <stp>Close</stp>
        <stp>ADC</stp>
        <stp>-74</stp>
        <stp>All</stp>
        <stp/>
        <stp/>
        <stp>TRUE</stp>
        <stp>T</stp>
        <tr r="H76" s="6"/>
      </tp>
      <tp>
        <v>4169.71</v>
        <stp/>
        <stp>StudyData</stp>
        <stp>Guppy2.S2^(EP)</stp>
        <stp>Bar</stp>
        <stp/>
        <stp>Close</stp>
        <stp>ADC</stp>
        <stp>-77</stp>
        <stp>All</stp>
        <stp/>
        <stp/>
        <stp>TRUE</stp>
        <stp>T</stp>
        <tr r="I79" s="6"/>
      </tp>
      <tp>
        <v>4165.54</v>
        <stp/>
        <stp>StudyData</stp>
        <stp>Guppy2.S3^(EP)</stp>
        <stp>Bar</stp>
        <stp/>
        <stp>Close</stp>
        <stp>ADC</stp>
        <stp>-76</stp>
        <stp>All</stp>
        <stp/>
        <stp/>
        <stp>TRUE</stp>
        <stp>T</stp>
        <tr r="J78" s="6"/>
      </tp>
      <tp>
        <v>4172.12</v>
        <stp/>
        <stp>StudyData</stp>
        <stp>Guppy2.S4^(EP)</stp>
        <stp>Bar</stp>
        <stp/>
        <stp>Close</stp>
        <stp>ADC</stp>
        <stp>-71</stp>
        <stp>All</stp>
        <stp/>
        <stp/>
        <stp>TRUE</stp>
        <stp>T</stp>
        <tr r="K73" s="6"/>
      </tp>
      <tp>
        <v>4162.95</v>
        <stp/>
        <stp>StudyData</stp>
        <stp>Guppy2.S5^(EP)</stp>
        <stp>Bar</stp>
        <stp/>
        <stp>Close</stp>
        <stp>ADC</stp>
        <stp>-70</stp>
        <stp>All</stp>
        <stp/>
        <stp/>
        <stp>TRUE</stp>
        <stp>T</stp>
        <tr r="L72" s="6"/>
      </tp>
      <tp>
        <v>4149.4399999999996</v>
        <stp/>
        <stp>StudyData</stp>
        <stp>Guppy2.S6^(EP)</stp>
        <stp>Bar</stp>
        <stp/>
        <stp>Close</stp>
        <stp>ADC</stp>
        <stp>-73</stp>
        <stp>All</stp>
        <stp/>
        <stp/>
        <stp>TRUE</stp>
        <stp>T</stp>
        <tr r="M75" s="6"/>
      </tp>
      <tp>
        <v>4170.63</v>
        <stp/>
        <stp>StudyData</stp>
        <stp>Guppy2.S1^(EP)</stp>
        <stp>Bar</stp>
        <stp/>
        <stp>Close</stp>
        <stp>ADC</stp>
        <stp>-73</stp>
        <stp>All</stp>
        <stp/>
        <stp/>
        <stp>TRUE</stp>
        <stp>T</stp>
        <tr r="H75" s="6"/>
      </tp>
      <tp>
        <v>4166.22</v>
        <stp/>
        <stp>StudyData</stp>
        <stp>Guppy2.S2^(EP)</stp>
        <stp>Bar</stp>
        <stp/>
        <stp>Close</stp>
        <stp>ADC</stp>
        <stp>-70</stp>
        <stp>All</stp>
        <stp/>
        <stp/>
        <stp>TRUE</stp>
        <stp>T</stp>
        <tr r="I72" s="6"/>
      </tp>
      <tp>
        <v>4175.92</v>
        <stp/>
        <stp>StudyData</stp>
        <stp>Guppy2.S3^(EP)</stp>
        <stp>Bar</stp>
        <stp/>
        <stp>Close</stp>
        <stp>ADC</stp>
        <stp>-71</stp>
        <stp>All</stp>
        <stp/>
        <stp/>
        <stp>TRUE</stp>
        <stp>T</stp>
        <tr r="J73" s="6"/>
      </tp>
      <tp>
        <v>4159.93</v>
        <stp/>
        <stp>StudyData</stp>
        <stp>Guppy2.S4^(EP)</stp>
        <stp>Bar</stp>
        <stp/>
        <stp>Close</stp>
        <stp>ADC</stp>
        <stp>-76</stp>
        <stp>All</stp>
        <stp/>
        <stp/>
        <stp>TRUE</stp>
        <stp>T</stp>
        <tr r="K78" s="6"/>
      </tp>
      <tp>
        <v>4149.28</v>
        <stp/>
        <stp>StudyData</stp>
        <stp>Guppy2.S5^(EP)</stp>
        <stp>Bar</stp>
        <stp/>
        <stp>Close</stp>
        <stp>ADC</stp>
        <stp>-77</stp>
        <stp>All</stp>
        <stp/>
        <stp/>
        <stp>TRUE</stp>
        <stp>T</stp>
        <tr r="L79" s="6"/>
      </tp>
      <tp>
        <v>4144.3599999999997</v>
        <stp/>
        <stp>StudyData</stp>
        <stp>Guppy2.S6^(EP)</stp>
        <stp>Bar</stp>
        <stp/>
        <stp>Close</stp>
        <stp>ADC</stp>
        <stp>-74</stp>
        <stp>All</stp>
        <stp/>
        <stp/>
        <stp>TRUE</stp>
        <stp>T</stp>
        <tr r="M76" s="6"/>
      </tp>
      <tp>
        <v>3079.875</v>
        <stp/>
        <stp>StudyData</stp>
        <stp>Guppy.L1^(EP)</stp>
        <stp>Bar</stp>
        <stp/>
        <stp>Close</stp>
        <stp>ADC</stp>
        <stp>-278</stp>
        <stp>All</stp>
        <stp/>
        <stp/>
        <stp>TRUE</stp>
        <stp>T</stp>
        <tr r="N280" s="5"/>
      </tp>
      <tp>
        <v>3257.9071428571001</v>
        <stp/>
        <stp>StudyData</stp>
        <stp>Guppy.L2^(EP)</stp>
        <stp>Bar</stp>
        <stp/>
        <stp>Close</stp>
        <stp>ADC</stp>
        <stp>-248</stp>
        <stp>All</stp>
        <stp/>
        <stp/>
        <stp>TRUE</stp>
        <stp>T</stp>
        <tr r="O250" s="5"/>
      </tp>
      <tp>
        <v>3157.7874999999999</v>
        <stp/>
        <stp>StudyData</stp>
        <stp>Guppy.L3^(EP)</stp>
        <stp>Bar</stp>
        <stp/>
        <stp>Close</stp>
        <stp>ADC</stp>
        <stp>-258</stp>
        <stp>All</stp>
        <stp/>
        <stp/>
        <stp>TRUE</stp>
        <stp>T</stp>
        <tr r="P260" s="5"/>
      </tp>
      <tp>
        <v>3321.1444444445001</v>
        <stp/>
        <stp>StudyData</stp>
        <stp>Guppy.L4^(EP)</stp>
        <stp>Bar</stp>
        <stp/>
        <stp>Close</stp>
        <stp>ADC</stp>
        <stp>-228</stp>
        <stp>All</stp>
        <stp/>
        <stp/>
        <stp>TRUE</stp>
        <stp>T</stp>
        <tr r="Q230" s="5"/>
      </tp>
      <tp>
        <v>3274.52</v>
        <stp/>
        <stp>StudyData</stp>
        <stp>Guppy.L5^(EP)</stp>
        <stp>Bar</stp>
        <stp/>
        <stp>Close</stp>
        <stp>ADC</stp>
        <stp>-238</stp>
        <stp>All</stp>
        <stp/>
        <stp/>
        <stp>TRUE</stp>
        <stp>T</stp>
        <tr r="R240" s="5"/>
      </tp>
      <tp>
        <v>3354.3333333332998</v>
        <stp/>
        <stp>StudyData</stp>
        <stp>Guppy.L6^(EP)</stp>
        <stp>Bar</stp>
        <stp/>
        <stp>Close</stp>
        <stp>ADC</stp>
        <stp>-208</stp>
        <stp>All</stp>
        <stp/>
        <stp/>
        <stp>TRUE</stp>
        <stp>T</stp>
        <tr r="S210" s="5"/>
      </tp>
      <tp>
        <v>3494.9583333332998</v>
        <stp/>
        <stp>StudyData</stp>
        <stp>Guppy.L1^(EP)</stp>
        <stp>Bar</stp>
        <stp/>
        <stp>Close</stp>
        <stp>ADC</stp>
        <stp>-178</stp>
        <stp>All</stp>
        <stp/>
        <stp/>
        <stp>TRUE</stp>
        <stp>T</stp>
        <tr r="N180" s="5"/>
      </tp>
      <tp>
        <v>3697.6514285714002</v>
        <stp/>
        <stp>StudyData</stp>
        <stp>Guppy.L2^(EP)</stp>
        <stp>Bar</stp>
        <stp/>
        <stp>Close</stp>
        <stp>ADC</stp>
        <stp>-148</stp>
        <stp>All</stp>
        <stp/>
        <stp/>
        <stp>TRUE</stp>
        <stp>T</stp>
        <tr r="O150" s="5"/>
      </tp>
      <tp>
        <v>3623.62</v>
        <stp/>
        <stp>StudyData</stp>
        <stp>Guppy.L3^(EP)</stp>
        <stp>Bar</stp>
        <stp/>
        <stp>Close</stp>
        <stp>ADC</stp>
        <stp>-158</stp>
        <stp>All</stp>
        <stp/>
        <stp/>
        <stp>TRUE</stp>
        <stp>T</stp>
        <tr r="P160" s="5"/>
      </tp>
      <tp>
        <v>3770.5844444445001</v>
        <stp/>
        <stp>StudyData</stp>
        <stp>Guppy.L4^(EP)</stp>
        <stp>Bar</stp>
        <stp/>
        <stp>Close</stp>
        <stp>ADC</stp>
        <stp>-128</stp>
        <stp>All</stp>
        <stp/>
        <stp/>
        <stp>TRUE</stp>
        <stp>T</stp>
        <tr r="Q130" s="5"/>
      </tp>
      <tp>
        <v>3702.6410000000001</v>
        <stp/>
        <stp>StudyData</stp>
        <stp>Guppy.L5^(EP)</stp>
        <stp>Bar</stp>
        <stp/>
        <stp>Close</stp>
        <stp>ADC</stp>
        <stp>-138</stp>
        <stp>All</stp>
        <stp/>
        <stp/>
        <stp>TRUE</stp>
        <stp>T</stp>
        <tr r="R140" s="5"/>
      </tp>
      <tp>
        <v>3810.7216666667</v>
        <stp/>
        <stp>StudyData</stp>
        <stp>Guppy.L6^(EP)</stp>
        <stp>Bar</stp>
        <stp/>
        <stp>Close</stp>
        <stp>ADC</stp>
        <stp>-108</stp>
        <stp>All</stp>
        <stp/>
        <stp/>
        <stp>TRUE</stp>
        <stp>T</stp>
        <tr r="S110" s="5"/>
      </tp>
      <tp>
        <v>3650.0833333332998</v>
        <stp/>
        <stp>StudyData</stp>
        <stp>Guppy.S1^(EP)</stp>
        <stp>Bar</stp>
        <stp/>
        <stp>Close</stp>
        <stp>ADC</stp>
        <stp>-178</stp>
        <stp>All</stp>
        <stp/>
        <stp/>
        <stp>TRUE</stp>
        <stp>T</stp>
        <tr r="H180" s="5"/>
      </tp>
      <tp>
        <v>3779.8</v>
        <stp/>
        <stp>StudyData</stp>
        <stp>Guppy.S2^(EP)</stp>
        <stp>Bar</stp>
        <stp/>
        <stp>Close</stp>
        <stp>ADC</stp>
        <stp>-148</stp>
        <stp>All</stp>
        <stp/>
        <stp/>
        <stp>TRUE</stp>
        <stp>T</stp>
        <tr r="I150" s="5"/>
      </tp>
      <tp>
        <v>3694.6937499999999</v>
        <stp/>
        <stp>StudyData</stp>
        <stp>Guppy.S3^(EP)</stp>
        <stp>Bar</stp>
        <stp/>
        <stp>Close</stp>
        <stp>ADC</stp>
        <stp>-158</stp>
        <stp>All</stp>
        <stp/>
        <stp/>
        <stp>TRUE</stp>
        <stp>T</stp>
        <tr r="J160" s="5"/>
      </tp>
      <tp>
        <v>3888.2</v>
        <stp/>
        <stp>StudyData</stp>
        <stp>Guppy.S4^(EP)</stp>
        <stp>Bar</stp>
        <stp/>
        <stp>Close</stp>
        <stp>ADC</stp>
        <stp>-128</stp>
        <stp>All</stp>
        <stp/>
        <stp/>
        <stp>TRUE</stp>
        <stp>T</stp>
        <tr r="K130" s="5"/>
      </tp>
      <tp>
        <v>3784.8333333332998</v>
        <stp/>
        <stp>StudyData</stp>
        <stp>Guppy.S5^(EP)</stp>
        <stp>Bar</stp>
        <stp/>
        <stp>Close</stp>
        <stp>ADC</stp>
        <stp>-138</stp>
        <stp>All</stp>
        <stp/>
        <stp/>
        <stp>TRUE</stp>
        <stp>T</stp>
        <tr r="L140" s="5"/>
      </tp>
      <tp>
        <v>3866.7833333333001</v>
        <stp/>
        <stp>StudyData</stp>
        <stp>Guppy.S6^(EP)</stp>
        <stp>Bar</stp>
        <stp/>
        <stp>Close</stp>
        <stp>ADC</stp>
        <stp>-108</stp>
        <stp>All</stp>
        <stp/>
        <stp/>
        <stp>TRUE</stp>
        <stp>T</stp>
        <tr r="M110" s="5"/>
      </tp>
      <tp>
        <v>3146.75</v>
        <stp/>
        <stp>StudyData</stp>
        <stp>Guppy.S1^(EP)</stp>
        <stp>Bar</stp>
        <stp/>
        <stp>Close</stp>
        <stp>ADC</stp>
        <stp>-278</stp>
        <stp>All</stp>
        <stp/>
        <stp/>
        <stp>TRUE</stp>
        <stp>T</stp>
        <tr r="H280" s="5"/>
      </tp>
      <tp>
        <v>3387.8</v>
        <stp/>
        <stp>StudyData</stp>
        <stp>Guppy.S2^(EP)</stp>
        <stp>Bar</stp>
        <stp/>
        <stp>Close</stp>
        <stp>ADC</stp>
        <stp>-248</stp>
        <stp>All</stp>
        <stp/>
        <stp/>
        <stp>TRUE</stp>
        <stp>T</stp>
        <tr r="I250" s="5"/>
      </tp>
      <tp>
        <v>3293.78125</v>
        <stp/>
        <stp>StudyData</stp>
        <stp>Guppy.S3^(EP)</stp>
        <stp>Bar</stp>
        <stp/>
        <stp>Close</stp>
        <stp>ADC</stp>
        <stp>-258</stp>
        <stp>All</stp>
        <stp/>
        <stp/>
        <stp>TRUE</stp>
        <stp>T</stp>
        <tr r="J260" s="5"/>
      </tp>
      <tp>
        <v>3291.5749999999998</v>
        <stp/>
        <stp>StudyData</stp>
        <stp>Guppy.S4^(EP)</stp>
        <stp>Bar</stp>
        <stp/>
        <stp>Close</stp>
        <stp>ADC</stp>
        <stp>-228</stp>
        <stp>All</stp>
        <stp/>
        <stp/>
        <stp>TRUE</stp>
        <stp>T</stp>
        <tr r="K230" s="5"/>
      </tp>
      <tp>
        <v>3419.125</v>
        <stp/>
        <stp>StudyData</stp>
        <stp>Guppy.S5^(EP)</stp>
        <stp>Bar</stp>
        <stp/>
        <stp>Close</stp>
        <stp>ADC</stp>
        <stp>-238</stp>
        <stp>All</stp>
        <stp/>
        <stp/>
        <stp>TRUE</stp>
        <stp>T</stp>
        <tr r="L240" s="5"/>
      </tp>
      <tp>
        <v>3413.2333333332999</v>
        <stp/>
        <stp>StudyData</stp>
        <stp>Guppy.S6^(EP)</stp>
        <stp>Bar</stp>
        <stp/>
        <stp>Close</stp>
        <stp>ADC</stp>
        <stp>-208</stp>
        <stp>All</stp>
        <stp/>
        <stp/>
        <stp>TRUE</stp>
        <stp>T</stp>
        <tr r="M210" s="5"/>
      </tp>
      <tp>
        <v>4193.3100000000004</v>
        <stp/>
        <stp>StudyData</stp>
        <stp>Guppy2.S1^(EP)</stp>
        <stp>Bar</stp>
        <stp/>
        <stp>Close</stp>
        <stp>ADC</stp>
        <stp>-72</stp>
        <stp>All</stp>
        <stp/>
        <stp/>
        <stp>TRUE</stp>
        <stp>T</stp>
        <tr r="H74" s="6"/>
      </tp>
      <tp>
        <v>4180.84</v>
        <stp/>
        <stp>StudyData</stp>
        <stp>Guppy2.S2^(EP)</stp>
        <stp>Bar</stp>
        <stp/>
        <stp>Close</stp>
        <stp>ADC</stp>
        <stp>-71</stp>
        <stp>All</stp>
        <stp/>
        <stp/>
        <stp>TRUE</stp>
        <stp>T</stp>
        <tr r="I73" s="6"/>
      </tp>
      <tp>
        <v>4167.2700000000004</v>
        <stp/>
        <stp>StudyData</stp>
        <stp>Guppy2.S3^(EP)</stp>
        <stp>Bar</stp>
        <stp/>
        <stp>Close</stp>
        <stp>ADC</stp>
        <stp>-70</stp>
        <stp>All</stp>
        <stp/>
        <stp/>
        <stp>TRUE</stp>
        <stp>T</stp>
        <tr r="J72" s="6"/>
      </tp>
      <tp>
        <v>4156.25</v>
        <stp/>
        <stp>StudyData</stp>
        <stp>Guppy2.S4^(EP)</stp>
        <stp>Bar</stp>
        <stp/>
        <stp>Close</stp>
        <stp>ADC</stp>
        <stp>-77</stp>
        <stp>All</stp>
        <stp/>
        <stp/>
        <stp>TRUE</stp>
        <stp>T</stp>
        <tr r="K79" s="6"/>
      </tp>
      <tp>
        <v>4153.47</v>
        <stp/>
        <stp>StudyData</stp>
        <stp>Guppy2.S5^(EP)</stp>
        <stp>Bar</stp>
        <stp/>
        <stp>Close</stp>
        <stp>ADC</stp>
        <stp>-76</stp>
        <stp>All</stp>
        <stp/>
        <stp/>
        <stp>TRUE</stp>
        <stp>T</stp>
        <tr r="L78" s="6"/>
      </tp>
      <tp>
        <v>4143.45</v>
        <stp/>
        <stp>StudyData</stp>
        <stp>Guppy2.S6^(EP)</stp>
        <stp>Bar</stp>
        <stp/>
        <stp>Close</stp>
        <stp>ADC</stp>
        <stp>-75</stp>
        <stp>All</stp>
        <stp/>
        <stp/>
        <stp>TRUE</stp>
        <stp>T</stp>
        <tr r="M77" s="6"/>
      </tp>
      <tp>
        <v>3074.7666666667001</v>
        <stp/>
        <stp>StudyData</stp>
        <stp>Guppy.L1^(EP)</stp>
        <stp>Bar</stp>
        <stp/>
        <stp>Close</stp>
        <stp>ADC</stp>
        <stp>-279</stp>
        <stp>All</stp>
        <stp/>
        <stp/>
        <stp>TRUE</stp>
        <stp>T</stp>
        <tr r="N281" s="5"/>
      </tp>
      <tp>
        <v>3248.8571428570999</v>
        <stp/>
        <stp>StudyData</stp>
        <stp>Guppy.L2^(EP)</stp>
        <stp>Bar</stp>
        <stp/>
        <stp>Close</stp>
        <stp>ADC</stp>
        <stp>-249</stp>
        <stp>All</stp>
        <stp/>
        <stp/>
        <stp>TRUE</stp>
        <stp>T</stp>
        <tr r="O251" s="5"/>
      </tp>
      <tp>
        <v>3151.4937500000001</v>
        <stp/>
        <stp>StudyData</stp>
        <stp>Guppy.L3^(EP)</stp>
        <stp>Bar</stp>
        <stp/>
        <stp>Close</stp>
        <stp>ADC</stp>
        <stp>-259</stp>
        <stp>All</stp>
        <stp/>
        <stp/>
        <stp>TRUE</stp>
        <stp>T</stp>
        <tr r="P261" s="5"/>
      </tp>
      <tp>
        <v>3321.5222222222001</v>
        <stp/>
        <stp>StudyData</stp>
        <stp>Guppy.L4^(EP)</stp>
        <stp>Bar</stp>
        <stp/>
        <stp>Close</stp>
        <stp>ADC</stp>
        <stp>-229</stp>
        <stp>All</stp>
        <stp/>
        <stp/>
        <stp>TRUE</stp>
        <stp>T</stp>
        <tr r="Q231" s="5"/>
      </tp>
      <tp>
        <v>3269.5149999999999</v>
        <stp/>
        <stp>StudyData</stp>
        <stp>Guppy.L5^(EP)</stp>
        <stp>Bar</stp>
        <stp/>
        <stp>Close</stp>
        <stp>ADC</stp>
        <stp>-239</stp>
        <stp>All</stp>
        <stp/>
        <stp/>
        <stp>TRUE</stp>
        <stp>T</stp>
        <tr r="R241" s="5"/>
      </tp>
      <tp>
        <v>3350.8791666666998</v>
        <stp/>
        <stp>StudyData</stp>
        <stp>Guppy.L6^(EP)</stp>
        <stp>Bar</stp>
        <stp/>
        <stp>Close</stp>
        <stp>ADC</stp>
        <stp>-209</stp>
        <stp>All</stp>
        <stp/>
        <stp/>
        <stp>TRUE</stp>
        <stp>T</stp>
        <tr r="S211" s="5"/>
      </tp>
      <tp>
        <v>3486.6666666667002</v>
        <stp/>
        <stp>StudyData</stp>
        <stp>Guppy.L1^(EP)</stp>
        <stp>Bar</stp>
        <stp/>
        <stp>Close</stp>
        <stp>ADC</stp>
        <stp>-179</stp>
        <stp>All</stp>
        <stp/>
        <stp/>
        <stp>TRUE</stp>
        <stp>T</stp>
        <tr r="N181" s="5"/>
      </tp>
      <tp>
        <v>3691.4728571429</v>
        <stp/>
        <stp>StudyData</stp>
        <stp>Guppy.L2^(EP)</stp>
        <stp>Bar</stp>
        <stp/>
        <stp>Close</stp>
        <stp>ADC</stp>
        <stp>-149</stp>
        <stp>All</stp>
        <stp/>
        <stp/>
        <stp>TRUE</stp>
        <stp>T</stp>
        <tr r="O151" s="5"/>
      </tp>
      <tp>
        <v>3618.0887499999999</v>
        <stp/>
        <stp>StudyData</stp>
        <stp>Guppy.L3^(EP)</stp>
        <stp>Bar</stp>
        <stp/>
        <stp>Close</stp>
        <stp>ADC</stp>
        <stp>-159</stp>
        <stp>All</stp>
        <stp/>
        <stp/>
        <stp>TRUE</stp>
        <stp>T</stp>
        <tr r="P161" s="5"/>
      </tp>
      <tp>
        <v>3764.8955555555999</v>
        <stp/>
        <stp>StudyData</stp>
        <stp>Guppy.L4^(EP)</stp>
        <stp>Bar</stp>
        <stp/>
        <stp>Close</stp>
        <stp>ADC</stp>
        <stp>-129</stp>
        <stp>All</stp>
        <stp/>
        <stp/>
        <stp>TRUE</stp>
        <stp>T</stp>
        <tr r="Q131" s="5"/>
      </tp>
      <tp>
        <v>3697.616</v>
        <stp/>
        <stp>StudyData</stp>
        <stp>Guppy.L5^(EP)</stp>
        <stp>Bar</stp>
        <stp/>
        <stp>Close</stp>
        <stp>ADC</stp>
        <stp>-139</stp>
        <stp>All</stp>
        <stp/>
        <stp/>
        <stp>TRUE</stp>
        <stp>T</stp>
        <tr r="R141" s="5"/>
      </tp>
      <tp>
        <v>3807.2341666666998</v>
        <stp/>
        <stp>StudyData</stp>
        <stp>Guppy.L6^(EP)</stp>
        <stp>Bar</stp>
        <stp/>
        <stp>Close</stp>
        <stp>ADC</stp>
        <stp>-109</stp>
        <stp>All</stp>
        <stp/>
        <stp/>
        <stp>TRUE</stp>
        <stp>T</stp>
        <tr r="S111" s="5"/>
      </tp>
      <tp>
        <v>3637.5833333332998</v>
        <stp/>
        <stp>StudyData</stp>
        <stp>Guppy.S1^(EP)</stp>
        <stp>Bar</stp>
        <stp/>
        <stp>Close</stp>
        <stp>ADC</stp>
        <stp>-179</stp>
        <stp>All</stp>
        <stp/>
        <stp/>
        <stp>TRUE</stp>
        <stp>T</stp>
        <tr r="H181" s="5"/>
      </tp>
      <tp>
        <v>3769.7</v>
        <stp/>
        <stp>StudyData</stp>
        <stp>Guppy.S2^(EP)</stp>
        <stp>Bar</stp>
        <stp/>
        <stp>Close</stp>
        <stp>ADC</stp>
        <stp>-149</stp>
        <stp>All</stp>
        <stp/>
        <stp/>
        <stp>TRUE</stp>
        <stp>T</stp>
        <tr r="I151" s="5"/>
      </tp>
      <tp>
        <v>3689.5687499999999</v>
        <stp/>
        <stp>StudyData</stp>
        <stp>Guppy.S3^(EP)</stp>
        <stp>Bar</stp>
        <stp/>
        <stp>Close</stp>
        <stp>ADC</stp>
        <stp>-159</stp>
        <stp>All</stp>
        <stp/>
        <stp/>
        <stp>TRUE</stp>
        <stp>T</stp>
        <tr r="J161" s="5"/>
      </tp>
      <tp>
        <v>3879.6</v>
        <stp/>
        <stp>StudyData</stp>
        <stp>Guppy.S4^(EP)</stp>
        <stp>Bar</stp>
        <stp/>
        <stp>Close</stp>
        <stp>ADC</stp>
        <stp>-129</stp>
        <stp>All</stp>
        <stp/>
        <stp/>
        <stp>TRUE</stp>
        <stp>T</stp>
        <tr r="K131" s="5"/>
      </tp>
      <tp>
        <v>3779.7291666667002</v>
        <stp/>
        <stp>StudyData</stp>
        <stp>Guppy.S5^(EP)</stp>
        <stp>Bar</stp>
        <stp/>
        <stp>Close</stp>
        <stp>ADC</stp>
        <stp>-139</stp>
        <stp>All</stp>
        <stp/>
        <stp/>
        <stp>TRUE</stp>
        <stp>T</stp>
        <tr r="L141" s="5"/>
      </tp>
      <tp>
        <v>3860.95</v>
        <stp/>
        <stp>StudyData</stp>
        <stp>Guppy.S6^(EP)</stp>
        <stp>Bar</stp>
        <stp/>
        <stp>Close</stp>
        <stp>ADC</stp>
        <stp>-109</stp>
        <stp>All</stp>
        <stp/>
        <stp/>
        <stp>TRUE</stp>
        <stp>T</stp>
        <tr r="M111" s="5"/>
      </tp>
      <tp>
        <v>3133.0833333332998</v>
        <stp/>
        <stp>StudyData</stp>
        <stp>Guppy.S1^(EP)</stp>
        <stp>Bar</stp>
        <stp/>
        <stp>Close</stp>
        <stp>ADC</stp>
        <stp>-279</stp>
        <stp>All</stp>
        <stp/>
        <stp/>
        <stp>TRUE</stp>
        <stp>T</stp>
        <tr r="H281" s="5"/>
      </tp>
      <tp>
        <v>3366.3</v>
        <stp/>
        <stp>StudyData</stp>
        <stp>Guppy.S2^(EP)</stp>
        <stp>Bar</stp>
        <stp/>
        <stp>Close</stp>
        <stp>ADC</stp>
        <stp>-249</stp>
        <stp>All</stp>
        <stp/>
        <stp/>
        <stp>TRUE</stp>
        <stp>T</stp>
        <tr r="I251" s="5"/>
      </tp>
      <tp>
        <v>3280.46875</v>
        <stp/>
        <stp>StudyData</stp>
        <stp>Guppy.S3^(EP)</stp>
        <stp>Bar</stp>
        <stp/>
        <stp>Close</stp>
        <stp>ADC</stp>
        <stp>-259</stp>
        <stp>All</stp>
        <stp/>
        <stp/>
        <stp>TRUE</stp>
        <stp>T</stp>
        <tr r="J261" s="5"/>
      </tp>
      <tp>
        <v>3300.7750000000001</v>
        <stp/>
        <stp>StudyData</stp>
        <stp>Guppy.S4^(EP)</stp>
        <stp>Bar</stp>
        <stp/>
        <stp>Close</stp>
        <stp>ADC</stp>
        <stp>-229</stp>
        <stp>All</stp>
        <stp/>
        <stp/>
        <stp>TRUE</stp>
        <stp>T</stp>
        <tr r="K231" s="5"/>
      </tp>
      <tp>
        <v>3426.375</v>
        <stp/>
        <stp>StudyData</stp>
        <stp>Guppy.S5^(EP)</stp>
        <stp>Bar</stp>
        <stp/>
        <stp>Close</stp>
        <stp>ADC</stp>
        <stp>-239</stp>
        <stp>All</stp>
        <stp/>
        <stp/>
        <stp>TRUE</stp>
        <stp>T</stp>
        <tr r="L241" s="5"/>
      </tp>
      <tp>
        <v>3407.8</v>
        <stp/>
        <stp>StudyData</stp>
        <stp>Guppy.S6^(EP)</stp>
        <stp>Bar</stp>
        <stp/>
        <stp>Close</stp>
        <stp>ADC</stp>
        <stp>-209</stp>
        <stp>All</stp>
        <stp/>
        <stp/>
        <stp>TRUE</stp>
        <stp>T</stp>
        <tr r="M211" s="5"/>
      </tp>
      <tp>
        <v>4183.78</v>
        <stp/>
        <stp>StudyData</stp>
        <stp>Guppy2.S1^(EP)</stp>
        <stp>Bar</stp>
        <stp/>
        <stp>Close</stp>
        <stp>ADC</stp>
        <stp>-71</stp>
        <stp>All</stp>
        <stp/>
        <stp/>
        <stp>TRUE</stp>
        <stp>T</stp>
        <tr r="H73" s="6"/>
      </tp>
      <tp>
        <v>4184.13</v>
        <stp/>
        <stp>StudyData</stp>
        <stp>Guppy2.S2^(EP)</stp>
        <stp>Bar</stp>
        <stp/>
        <stp>Close</stp>
        <stp>ADC</stp>
        <stp>-72</stp>
        <stp>All</stp>
        <stp/>
        <stp/>
        <stp>TRUE</stp>
        <stp>T</stp>
        <tr r="I74" s="6"/>
      </tp>
      <tp>
        <v>4165.08</v>
        <stp/>
        <stp>StudyData</stp>
        <stp>Guppy2.S3^(EP)</stp>
        <stp>Bar</stp>
        <stp/>
        <stp>Close</stp>
        <stp>ADC</stp>
        <stp>-73</stp>
        <stp>All</stp>
        <stp/>
        <stp/>
        <stp>TRUE</stp>
        <stp>T</stp>
        <tr r="J75" s="6"/>
      </tp>
      <tp>
        <v>4156.6400000000003</v>
        <stp/>
        <stp>StudyData</stp>
        <stp>Guppy2.S4^(EP)</stp>
        <stp>Bar</stp>
        <stp/>
        <stp>Close</stp>
        <stp>ADC</stp>
        <stp>-74</stp>
        <stp>All</stp>
        <stp/>
        <stp/>
        <stp>TRUE</stp>
        <stp>T</stp>
        <tr r="K76" s="6"/>
      </tp>
      <tp>
        <v>4152.78</v>
        <stp/>
        <stp>StudyData</stp>
        <stp>Guppy2.S5^(EP)</stp>
        <stp>Bar</stp>
        <stp/>
        <stp>Close</stp>
        <stp>ADC</stp>
        <stp>-75</stp>
        <stp>All</stp>
        <stp/>
        <stp/>
        <stp>TRUE</stp>
        <stp>T</stp>
        <tr r="L77" s="6"/>
      </tp>
      <tp>
        <v>4142.66</v>
        <stp/>
        <stp>StudyData</stp>
        <stp>Guppy2.S6^(EP)</stp>
        <stp>Bar</stp>
        <stp/>
        <stp>Close</stp>
        <stp>ADC</stp>
        <stp>-76</stp>
        <stp>All</stp>
        <stp/>
        <stp/>
        <stp>TRUE</stp>
        <stp>T</stp>
        <tr r="M78" s="6"/>
      </tp>
      <tp>
        <v>4160.3900000000003</v>
        <stp/>
        <stp>StudyData</stp>
        <stp>Guppy2.S1^(EP)</stp>
        <stp>Bar</stp>
        <stp/>
        <stp>Close</stp>
        <stp>ADC</stp>
        <stp>-70</stp>
        <stp>All</stp>
        <stp/>
        <stp/>
        <stp>TRUE</stp>
        <stp>T</stp>
        <tr r="H72" s="6"/>
      </tp>
      <tp>
        <v>4168.2</v>
        <stp/>
        <stp>StudyData</stp>
        <stp>Guppy2.S2^(EP)</stp>
        <stp>Bar</stp>
        <stp/>
        <stp>Close</stp>
        <stp>ADC</stp>
        <stp>-73</stp>
        <stp>All</stp>
        <stp/>
        <stp/>
        <stp>TRUE</stp>
        <stp>T</stp>
        <tr r="I75" s="6"/>
      </tp>
      <tp>
        <v>4176.3999999999996</v>
        <stp/>
        <stp>StudyData</stp>
        <stp>Guppy2.S3^(EP)</stp>
        <stp>Bar</stp>
        <stp/>
        <stp>Close</stp>
        <stp>ADC</stp>
        <stp>-72</stp>
        <stp>All</stp>
        <stp/>
        <stp/>
        <stp>TRUE</stp>
        <stp>T</stp>
        <tr r="J74" s="6"/>
      </tp>
      <tp>
        <v>4157.95</v>
        <stp/>
        <stp>StudyData</stp>
        <stp>Guppy2.S4^(EP)</stp>
        <stp>Bar</stp>
        <stp/>
        <stp>Close</stp>
        <stp>ADC</stp>
        <stp>-75</stp>
        <stp>All</stp>
        <stp/>
        <stp/>
        <stp>TRUE</stp>
        <stp>T</stp>
        <tr r="K77" s="6"/>
      </tp>
      <tp>
        <v>4152.47</v>
        <stp/>
        <stp>StudyData</stp>
        <stp>Guppy2.S5^(EP)</stp>
        <stp>Bar</stp>
        <stp/>
        <stp>Close</stp>
        <stp>ADC</stp>
        <stp>-74</stp>
        <stp>All</stp>
        <stp/>
        <stp/>
        <stp>TRUE</stp>
        <stp>T</stp>
        <tr r="L76" s="6"/>
      </tp>
      <tp>
        <v>4137.82</v>
        <stp/>
        <stp>StudyData</stp>
        <stp>Guppy2.S6^(EP)</stp>
        <stp>Bar</stp>
        <stp/>
        <stp>Close</stp>
        <stp>ADC</stp>
        <stp>-77</stp>
        <stp>All</stp>
        <stp/>
        <stp/>
        <stp>TRUE</stp>
        <stp>T</stp>
        <tr r="M79" s="6"/>
      </tp>
      <tp>
        <v>4198.8900000000003</v>
        <stp/>
        <stp>StudyData</stp>
        <stp>Guppy2.S6^(EP)</stp>
        <stp>Bar</stp>
        <stp/>
        <stp>Close</stp>
        <stp>ADC</stp>
        <stp>-48</stp>
        <stp>All</stp>
        <stp/>
        <stp/>
        <stp>TRUE</stp>
        <stp>T</stp>
        <tr r="M50" s="6"/>
      </tp>
      <tp>
        <v>3315.0583333333002</v>
        <stp/>
        <stp>StudyData</stp>
        <stp>Guppy.L1^(EP)</stp>
        <stp>Bar</stp>
        <stp/>
        <stp>Close</stp>
        <stp>ADC</stp>
        <stp>-244</stp>
        <stp>All</stp>
        <stp/>
        <stp/>
        <stp>TRUE</stp>
        <stp>T</stp>
        <tr r="N246" s="5"/>
      </tp>
      <tp>
        <v>3090.9285714286002</v>
        <stp/>
        <stp>StudyData</stp>
        <stp>Guppy.L2^(EP)</stp>
        <stp>Bar</stp>
        <stp/>
        <stp>Close</stp>
        <stp>ADC</stp>
        <stp>-274</stp>
        <stp>All</stp>
        <stp/>
        <stp/>
        <stp>TRUE</stp>
        <stp>T</stp>
        <tr r="O276" s="5"/>
      </tp>
      <tp>
        <v>3120.6812500000001</v>
        <stp/>
        <stp>StudyData</stp>
        <stp>Guppy.L3^(EP)</stp>
        <stp>Bar</stp>
        <stp/>
        <stp>Close</stp>
        <stp>ADC</stp>
        <stp>-264</stp>
        <stp>All</stp>
        <stp/>
        <stp/>
        <stp>TRUE</stp>
        <stp>T</stp>
        <tr r="P266" s="5"/>
      </tp>
      <tp>
        <v>3361.9777777777999</v>
        <stp/>
        <stp>StudyData</stp>
        <stp>Guppy.L4^(EP)</stp>
        <stp>Bar</stp>
        <stp/>
        <stp>Close</stp>
        <stp>ADC</stp>
        <stp>-214</stp>
        <stp>All</stp>
        <stp/>
        <stp/>
        <stp>TRUE</stp>
        <stp>T</stp>
        <tr r="Q216" s="5"/>
      </tp>
      <tp>
        <v>3370.1849999999999</v>
        <stp/>
        <stp>StudyData</stp>
        <stp>Guppy.L5^(EP)</stp>
        <stp>Bar</stp>
        <stp/>
        <stp>Close</stp>
        <stp>ADC</stp>
        <stp>-204</stp>
        <stp>All</stp>
        <stp/>
        <stp/>
        <stp>TRUE</stp>
        <stp>T</stp>
        <tr r="R206" s="5"/>
      </tp>
      <tp>
        <v>3254.1875</v>
        <stp/>
        <stp>StudyData</stp>
        <stp>Guppy.L6^(EP)</stp>
        <stp>Bar</stp>
        <stp/>
        <stp>Close</stp>
        <stp>ADC</stp>
        <stp>-234</stp>
        <stp>All</stp>
        <stp/>
        <stp/>
        <stp>TRUE</stp>
        <stp>T</stp>
        <tr r="S236" s="5"/>
      </tp>
      <tp>
        <v>3730.1766666666999</v>
        <stp/>
        <stp>StudyData</stp>
        <stp>Guppy.L1^(EP)</stp>
        <stp>Bar</stp>
        <stp/>
        <stp>Close</stp>
        <stp>ADC</stp>
        <stp>-144</stp>
        <stp>All</stp>
        <stp/>
        <stp/>
        <stp>TRUE</stp>
        <stp>T</stp>
        <tr r="N146" s="5"/>
      </tp>
      <tp>
        <v>3511.4071428571001</v>
        <stp/>
        <stp>StudyData</stp>
        <stp>Guppy.L2^(EP)</stp>
        <stp>Bar</stp>
        <stp/>
        <stp>Close</stp>
        <stp>ADC</stp>
        <stp>-174</stp>
        <stp>All</stp>
        <stp/>
        <stp/>
        <stp>TRUE</stp>
        <stp>T</stp>
        <tr r="O176" s="5"/>
      </tp>
      <tp>
        <v>3568.4</v>
        <stp/>
        <stp>StudyData</stp>
        <stp>Guppy.L3^(EP)</stp>
        <stp>Bar</stp>
        <stp/>
        <stp>Close</stp>
        <stp>ADC</stp>
        <stp>-164</stp>
        <stp>All</stp>
        <stp/>
        <stp/>
        <stp>TRUE</stp>
        <stp>T</stp>
        <tr r="P166" s="5"/>
      </tp>
      <tp>
        <v>3819.4444444444998</v>
        <stp/>
        <stp>StudyData</stp>
        <stp>Guppy.L4^(EP)</stp>
        <stp>Bar</stp>
        <stp/>
        <stp>Close</stp>
        <stp>ADC</stp>
        <stp>-114</stp>
        <stp>All</stp>
        <stp/>
        <stp/>
        <stp>TRUE</stp>
        <stp>T</stp>
        <tr r="Q116" s="5"/>
      </tp>
      <tp>
        <v>3845.26</v>
        <stp/>
        <stp>StudyData</stp>
        <stp>Guppy.L5^(EP)</stp>
        <stp>Bar</stp>
        <stp/>
        <stp>Close</stp>
        <stp>ADC</stp>
        <stp>-104</stp>
        <stp>All</stp>
        <stp/>
        <stp/>
        <stp>TRUE</stp>
        <stp>T</stp>
        <tr r="R106" s="5"/>
      </tp>
      <tp>
        <v>3699.0925000000002</v>
        <stp/>
        <stp>StudyData</stp>
        <stp>Guppy.L6^(EP)</stp>
        <stp>Bar</stp>
        <stp/>
        <stp>Close</stp>
        <stp>ADC</stp>
        <stp>-134</stp>
        <stp>All</stp>
        <stp/>
        <stp/>
        <stp>TRUE</stp>
        <stp>T</stp>
        <tr r="S136" s="5"/>
      </tp>
      <tp>
        <v>3823</v>
        <stp/>
        <stp>StudyData</stp>
        <stp>Guppy.S1^(EP)</stp>
        <stp>Bar</stp>
        <stp/>
        <stp>Close</stp>
        <stp>ADC</stp>
        <stp>-144</stp>
        <stp>All</stp>
        <stp/>
        <stp/>
        <stp>TRUE</stp>
        <stp>T</stp>
        <tr r="H146" s="5"/>
      </tp>
      <tp>
        <v>3659.85</v>
        <stp/>
        <stp>StudyData</stp>
        <stp>Guppy.S2^(EP)</stp>
        <stp>Bar</stp>
        <stp/>
        <stp>Close</stp>
        <stp>ADC</stp>
        <stp>-174</stp>
        <stp>All</stp>
        <stp/>
        <stp/>
        <stp>TRUE</stp>
        <stp>T</stp>
        <tr r="I176" s="5"/>
      </tp>
      <tp>
        <v>3673.65625</v>
        <stp/>
        <stp>StudyData</stp>
        <stp>Guppy.S3^(EP)</stp>
        <stp>Bar</stp>
        <stp/>
        <stp>Close</stp>
        <stp>ADC</stp>
        <stp>-164</stp>
        <stp>All</stp>
        <stp/>
        <stp/>
        <stp>TRUE</stp>
        <stp>T</stp>
        <tr r="J166" s="5"/>
      </tp>
      <tp>
        <v>3822.625</v>
        <stp/>
        <stp>StudyData</stp>
        <stp>Guppy.S4^(EP)</stp>
        <stp>Bar</stp>
        <stp/>
        <stp>Close</stp>
        <stp>ADC</stp>
        <stp>-114</stp>
        <stp>All</stp>
        <stp/>
        <stp/>
        <stp>TRUE</stp>
        <stp>T</stp>
        <tr r="K116" s="5"/>
      </tp>
      <tp>
        <v>3907.5208333332998</v>
        <stp/>
        <stp>StudyData</stp>
        <stp>Guppy.S5^(EP)</stp>
        <stp>Bar</stp>
        <stp/>
        <stp>Close</stp>
        <stp>ADC</stp>
        <stp>-104</stp>
        <stp>All</stp>
        <stp/>
        <stp/>
        <stp>TRUE</stp>
        <stp>T</stp>
        <tr r="L106" s="5"/>
      </tp>
      <tp>
        <v>3808.6333333333</v>
        <stp/>
        <stp>StudyData</stp>
        <stp>Guppy.S6^(EP)</stp>
        <stp>Bar</stp>
        <stp/>
        <stp>Close</stp>
        <stp>ADC</stp>
        <stp>-134</stp>
        <stp>All</stp>
        <stp/>
        <stp/>
        <stp>TRUE</stp>
        <stp>T</stp>
        <tr r="M136" s="5"/>
      </tp>
      <tp>
        <v>3473.1666666667002</v>
        <stp/>
        <stp>StudyData</stp>
        <stp>Guppy.S1^(EP)</stp>
        <stp>Bar</stp>
        <stp/>
        <stp>Close</stp>
        <stp>ADC</stp>
        <stp>-244</stp>
        <stp>All</stp>
        <stp/>
        <stp/>
        <stp>TRUE</stp>
        <stp>T</stp>
        <tr r="H246" s="5"/>
      </tp>
      <tp>
        <v>3187.9</v>
        <stp/>
        <stp>StudyData</stp>
        <stp>Guppy.S2^(EP)</stp>
        <stp>Bar</stp>
        <stp/>
        <stp>Close</stp>
        <stp>ADC</stp>
        <stp>-274</stp>
        <stp>All</stp>
        <stp/>
        <stp/>
        <stp>TRUE</stp>
        <stp>T</stp>
        <tr r="I276" s="5"/>
      </tp>
      <tp>
        <v>3213.3125</v>
        <stp/>
        <stp>StudyData</stp>
        <stp>Guppy.S3^(EP)</stp>
        <stp>Bar</stp>
        <stp/>
        <stp>Close</stp>
        <stp>ADC</stp>
        <stp>-264</stp>
        <stp>All</stp>
        <stp/>
        <stp/>
        <stp>TRUE</stp>
        <stp>T</stp>
        <tr r="J266" s="5"/>
      </tp>
      <tp>
        <v>3402.4250000000002</v>
        <stp/>
        <stp>StudyData</stp>
        <stp>Guppy.S4^(EP)</stp>
        <stp>Bar</stp>
        <stp/>
        <stp>Close</stp>
        <stp>ADC</stp>
        <stp>-214</stp>
        <stp>All</stp>
        <stp/>
        <stp/>
        <stp>TRUE</stp>
        <stp>T</stp>
        <tr r="K216" s="5"/>
      </tp>
      <tp>
        <v>3402.8333333332998</v>
        <stp/>
        <stp>StudyData</stp>
        <stp>Guppy.S5^(EP)</stp>
        <stp>Bar</stp>
        <stp/>
        <stp>Close</stp>
        <stp>ADC</stp>
        <stp>-204</stp>
        <stp>All</stp>
        <stp/>
        <stp/>
        <stp>TRUE</stp>
        <stp>T</stp>
        <tr r="L206" s="5"/>
      </tp>
      <tp>
        <v>3399.1666666667002</v>
        <stp/>
        <stp>StudyData</stp>
        <stp>Guppy.S6^(EP)</stp>
        <stp>Bar</stp>
        <stp/>
        <stp>Close</stp>
        <stp>ADC</stp>
        <stp>-234</stp>
        <stp>All</stp>
        <stp/>
        <stp/>
        <stp>TRUE</stp>
        <stp>T</stp>
        <tr r="M236" s="5"/>
      </tp>
      <tp>
        <v>4193.5200000000004</v>
        <stp/>
        <stp>StudyData</stp>
        <stp>Guppy2.S6^(EP)</stp>
        <stp>Bar</stp>
        <stp/>
        <stp>Close</stp>
        <stp>ADC</stp>
        <stp>-49</stp>
        <stp>All</stp>
        <stp/>
        <stp/>
        <stp>TRUE</stp>
        <stp>T</stp>
        <tr r="M51" s="6"/>
      </tp>
      <tp>
        <v>3305.8666666667</v>
        <stp/>
        <stp>StudyData</stp>
        <stp>Guppy.L1^(EP)</stp>
        <stp>Bar</stp>
        <stp/>
        <stp>Close</stp>
        <stp>ADC</stp>
        <stp>-245</stp>
        <stp>All</stp>
        <stp/>
        <stp/>
        <stp>TRUE</stp>
        <stp>T</stp>
        <tr r="N247" s="5"/>
      </tp>
      <tp>
        <v>3084.9857142856999</v>
        <stp/>
        <stp>StudyData</stp>
        <stp>Guppy.L2^(EP)</stp>
        <stp>Bar</stp>
        <stp/>
        <stp>Close</stp>
        <stp>ADC</stp>
        <stp>-275</stp>
        <stp>All</stp>
        <stp/>
        <stp/>
        <stp>TRUE</stp>
        <stp>T</stp>
        <tr r="O277" s="5"/>
      </tp>
      <tp>
        <v>3118.6</v>
        <stp/>
        <stp>StudyData</stp>
        <stp>Guppy.L3^(EP)</stp>
        <stp>Bar</stp>
        <stp/>
        <stp>Close</stp>
        <stp>ADC</stp>
        <stp>-265</stp>
        <stp>All</stp>
        <stp/>
        <stp/>
        <stp>TRUE</stp>
        <stp>T</stp>
        <tr r="P267" s="5"/>
      </tp>
      <tp>
        <v>3358.3888888889001</v>
        <stp/>
        <stp>StudyData</stp>
        <stp>Guppy.L4^(EP)</stp>
        <stp>Bar</stp>
        <stp/>
        <stp>Close</stp>
        <stp>ADC</stp>
        <stp>-215</stp>
        <stp>All</stp>
        <stp/>
        <stp/>
        <stp>TRUE</stp>
        <stp>T</stp>
        <tr r="Q217" s="5"/>
      </tp>
      <tp>
        <v>3372.4450000000002</v>
        <stp/>
        <stp>StudyData</stp>
        <stp>Guppy.L5^(EP)</stp>
        <stp>Bar</stp>
        <stp/>
        <stp>Close</stp>
        <stp>ADC</stp>
        <stp>-205</stp>
        <stp>All</stp>
        <stp/>
        <stp/>
        <stp>TRUE</stp>
        <stp>T</stp>
        <tr r="R207" s="5"/>
      </tp>
      <tp>
        <v>3249.5333333333001</v>
        <stp/>
        <stp>StudyData</stp>
        <stp>Guppy.L6^(EP)</stp>
        <stp>Bar</stp>
        <stp/>
        <stp>Close</stp>
        <stp>ADC</stp>
        <stp>-235</stp>
        <stp>All</stp>
        <stp/>
        <stp/>
        <stp>TRUE</stp>
        <stp>T</stp>
        <tr r="S237" s="5"/>
      </tp>
      <tp>
        <v>3724.1183333333001</v>
        <stp/>
        <stp>StudyData</stp>
        <stp>Guppy.L1^(EP)</stp>
        <stp>Bar</stp>
        <stp/>
        <stp>Close</stp>
        <stp>ADC</stp>
        <stp>-145</stp>
        <stp>All</stp>
        <stp/>
        <stp/>
        <stp>TRUE</stp>
        <stp>T</stp>
        <tr r="N147" s="5"/>
      </tp>
      <tp>
        <v>3504.6642857143001</v>
        <stp/>
        <stp>StudyData</stp>
        <stp>Guppy.L2^(EP)</stp>
        <stp>Bar</stp>
        <stp/>
        <stp>Close</stp>
        <stp>ADC</stp>
        <stp>-175</stp>
        <stp>All</stp>
        <stp/>
        <stp/>
        <stp>TRUE</stp>
        <stp>T</stp>
        <tr r="O177" s="5"/>
      </tp>
      <tp>
        <v>3557.4187499999998</v>
        <stp/>
        <stp>StudyData</stp>
        <stp>Guppy.L3^(EP)</stp>
        <stp>Bar</stp>
        <stp/>
        <stp>Close</stp>
        <stp>ADC</stp>
        <stp>-165</stp>
        <stp>All</stp>
        <stp/>
        <stp/>
        <stp>TRUE</stp>
        <stp>T</stp>
        <tr r="P167" s="5"/>
      </tp>
      <tp>
        <v>3814.9055555556001</v>
        <stp/>
        <stp>StudyData</stp>
        <stp>Guppy.L4^(EP)</stp>
        <stp>Bar</stp>
        <stp/>
        <stp>Close</stp>
        <stp>ADC</stp>
        <stp>-115</stp>
        <stp>All</stp>
        <stp/>
        <stp/>
        <stp>TRUE</stp>
        <stp>T</stp>
        <tr r="Q117" s="5"/>
      </tp>
      <tp>
        <v>3843.2950000000001</v>
        <stp/>
        <stp>StudyData</stp>
        <stp>Guppy.L5^(EP)</stp>
        <stp>Bar</stp>
        <stp/>
        <stp>Close</stp>
        <stp>ADC</stp>
        <stp>-105</stp>
        <stp>All</stp>
        <stp/>
        <stp/>
        <stp>TRUE</stp>
        <stp>T</stp>
        <tr r="R107" s="5"/>
      </tp>
      <tp>
        <v>3693.3383333332999</v>
        <stp/>
        <stp>StudyData</stp>
        <stp>Guppy.L6^(EP)</stp>
        <stp>Bar</stp>
        <stp/>
        <stp>Close</stp>
        <stp>ADC</stp>
        <stp>-135</stp>
        <stp>All</stp>
        <stp/>
        <stp/>
        <stp>TRUE</stp>
        <stp>T</stp>
        <tr r="S137" s="5"/>
      </tp>
      <tp>
        <v>3824.1666666667002</v>
        <stp/>
        <stp>StudyData</stp>
        <stp>Guppy.S1^(EP)</stp>
        <stp>Bar</stp>
        <stp/>
        <stp>Close</stp>
        <stp>ADC</stp>
        <stp>-145</stp>
        <stp>All</stp>
        <stp/>
        <stp/>
        <stp>TRUE</stp>
        <stp>T</stp>
        <tr r="H147" s="5"/>
      </tp>
      <tp>
        <v>3659.05</v>
        <stp/>
        <stp>StudyData</stp>
        <stp>Guppy.S2^(EP)</stp>
        <stp>Bar</stp>
        <stp/>
        <stp>Close</stp>
        <stp>ADC</stp>
        <stp>-175</stp>
        <stp>All</stp>
        <stp/>
        <stp/>
        <stp>TRUE</stp>
        <stp>T</stp>
        <tr r="I177" s="5"/>
      </tp>
      <tp>
        <v>3666.78125</v>
        <stp/>
        <stp>StudyData</stp>
        <stp>Guppy.S3^(EP)</stp>
        <stp>Bar</stp>
        <stp/>
        <stp>Close</stp>
        <stp>ADC</stp>
        <stp>-165</stp>
        <stp>All</stp>
        <stp/>
        <stp/>
        <stp>TRUE</stp>
        <stp>T</stp>
        <tr r="J167" s="5"/>
      </tp>
      <tp>
        <v>3825.2249999999999</v>
        <stp/>
        <stp>StudyData</stp>
        <stp>Guppy.S4^(EP)</stp>
        <stp>Bar</stp>
        <stp/>
        <stp>Close</stp>
        <stp>ADC</stp>
        <stp>-115</stp>
        <stp>All</stp>
        <stp/>
        <stp/>
        <stp>TRUE</stp>
        <stp>T</stp>
        <tr r="K117" s="5"/>
      </tp>
      <tp>
        <v>3901.6041666667002</v>
        <stp/>
        <stp>StudyData</stp>
        <stp>Guppy.S5^(EP)</stp>
        <stp>Bar</stp>
        <stp/>
        <stp>Close</stp>
        <stp>ADC</stp>
        <stp>-105</stp>
        <stp>All</stp>
        <stp/>
        <stp/>
        <stp>TRUE</stp>
        <stp>T</stp>
        <tr r="L107" s="5"/>
      </tp>
      <tp>
        <v>3800.9666666666999</v>
        <stp/>
        <stp>StudyData</stp>
        <stp>Guppy.S6^(EP)</stp>
        <stp>Bar</stp>
        <stp/>
        <stp>Close</stp>
        <stp>ADC</stp>
        <stp>-135</stp>
        <stp>All</stp>
        <stp/>
        <stp/>
        <stp>TRUE</stp>
        <stp>T</stp>
        <tr r="M137" s="5"/>
      </tp>
      <tp>
        <v>3459.25</v>
        <stp/>
        <stp>StudyData</stp>
        <stp>Guppy.S1^(EP)</stp>
        <stp>Bar</stp>
        <stp/>
        <stp>Close</stp>
        <stp>ADC</stp>
        <stp>-245</stp>
        <stp>All</stp>
        <stp/>
        <stp/>
        <stp>TRUE</stp>
        <stp>T</stp>
        <tr r="H247" s="5"/>
      </tp>
      <tp>
        <v>3174.35</v>
        <stp/>
        <stp>StudyData</stp>
        <stp>Guppy.S2^(EP)</stp>
        <stp>Bar</stp>
        <stp/>
        <stp>Close</stp>
        <stp>ADC</stp>
        <stp>-275</stp>
        <stp>All</stp>
        <stp/>
        <stp/>
        <stp>TRUE</stp>
        <stp>T</stp>
        <tr r="I277" s="5"/>
      </tp>
      <tp>
        <v>3204.25</v>
        <stp/>
        <stp>StudyData</stp>
        <stp>Guppy.S3^(EP)</stp>
        <stp>Bar</stp>
        <stp/>
        <stp>Close</stp>
        <stp>ADC</stp>
        <stp>-265</stp>
        <stp>All</stp>
        <stp/>
        <stp/>
        <stp>TRUE</stp>
        <stp>T</stp>
        <tr r="J267" s="5"/>
      </tp>
      <tp>
        <v>3389.5250000000001</v>
        <stp/>
        <stp>StudyData</stp>
        <stp>Guppy.S4^(EP)</stp>
        <stp>Bar</stp>
        <stp/>
        <stp>Close</stp>
        <stp>ADC</stp>
        <stp>-215</stp>
        <stp>All</stp>
        <stp/>
        <stp/>
        <stp>TRUE</stp>
        <stp>T</stp>
        <tr r="K217" s="5"/>
      </tp>
      <tp>
        <v>3425.2708333332998</v>
        <stp/>
        <stp>StudyData</stp>
        <stp>Guppy.S5^(EP)</stp>
        <stp>Bar</stp>
        <stp/>
        <stp>Close</stp>
        <stp>ADC</stp>
        <stp>-205</stp>
        <stp>All</stp>
        <stp/>
        <stp/>
        <stp>TRUE</stp>
        <stp>T</stp>
        <tr r="L207" s="5"/>
      </tp>
      <tp>
        <v>3402.7</v>
        <stp/>
        <stp>StudyData</stp>
        <stp>Guppy.S6^(EP)</stp>
        <stp>Bar</stp>
        <stp/>
        <stp>Close</stp>
        <stp>ADC</stp>
        <stp>-235</stp>
        <stp>All</stp>
        <stp/>
        <stp/>
        <stp>TRUE</stp>
        <stp>T</stp>
        <tr r="M237" s="5"/>
      </tp>
      <tp>
        <v>4209.47</v>
        <stp/>
        <stp>StudyData</stp>
        <stp>Guppy2.S4^(EP)</stp>
        <stp>Bar</stp>
        <stp/>
        <stp>Close</stp>
        <stp>ADC</stp>
        <stp>-48</stp>
        <stp>All</stp>
        <stp/>
        <stp/>
        <stp>TRUE</stp>
        <stp>T</stp>
        <tr r="K50" s="6"/>
      </tp>
      <tp>
        <v>4199.25</v>
        <stp/>
        <stp>StudyData</stp>
        <stp>Guppy2.S5^(EP)</stp>
        <stp>Bar</stp>
        <stp/>
        <stp>Close</stp>
        <stp>ADC</stp>
        <stp>-49</stp>
        <stp>All</stp>
        <stp/>
        <stp/>
        <stp>TRUE</stp>
        <stp>T</stp>
        <tr r="L51" s="6"/>
      </tp>
      <tp>
        <v>3297.4083333333001</v>
        <stp/>
        <stp>StudyData</stp>
        <stp>Guppy.L1^(EP)</stp>
        <stp>Bar</stp>
        <stp/>
        <stp>Close</stp>
        <stp>ADC</stp>
        <stp>-246</stp>
        <stp>All</stp>
        <stp/>
        <stp/>
        <stp>TRUE</stp>
        <stp>T</stp>
        <tr r="N248" s="5"/>
      </tp>
      <tp>
        <v>3078.8714285714</v>
        <stp/>
        <stp>StudyData</stp>
        <stp>Guppy.L2^(EP)</stp>
        <stp>Bar</stp>
        <stp/>
        <stp>Close</stp>
        <stp>ADC</stp>
        <stp>-276</stp>
        <stp>All</stp>
        <stp/>
        <stp/>
        <stp>TRUE</stp>
        <stp>T</stp>
        <tr r="O278" s="5"/>
      </tp>
      <tp>
        <v>3115.7874999999999</v>
        <stp/>
        <stp>StudyData</stp>
        <stp>Guppy.L3^(EP)</stp>
        <stp>Bar</stp>
        <stp/>
        <stp>Close</stp>
        <stp>ADC</stp>
        <stp>-266</stp>
        <stp>All</stp>
        <stp/>
        <stp/>
        <stp>TRUE</stp>
        <stp>T</stp>
        <tr r="P268" s="5"/>
      </tp>
      <tp>
        <v>3354.7777777778001</v>
        <stp/>
        <stp>StudyData</stp>
        <stp>Guppy.L4^(EP)</stp>
        <stp>Bar</stp>
        <stp/>
        <stp>Close</stp>
        <stp>ADC</stp>
        <stp>-216</stp>
        <stp>All</stp>
        <stp/>
        <stp/>
        <stp>TRUE</stp>
        <stp>T</stp>
        <tr r="Q218" s="5"/>
      </tp>
      <tp>
        <v>3372.17</v>
        <stp/>
        <stp>StudyData</stp>
        <stp>Guppy.L5^(EP)</stp>
        <stp>Bar</stp>
        <stp/>
        <stp>Close</stp>
        <stp>ADC</stp>
        <stp>-206</stp>
        <stp>All</stp>
        <stp/>
        <stp/>
        <stp>TRUE</stp>
        <stp>T</stp>
        <tr r="R208" s="5"/>
      </tp>
      <tp>
        <v>3243.7666666667001</v>
        <stp/>
        <stp>StudyData</stp>
        <stp>Guppy.L6^(EP)</stp>
        <stp>Bar</stp>
        <stp/>
        <stp>Close</stp>
        <stp>ADC</stp>
        <stp>-236</stp>
        <stp>All</stp>
        <stp/>
        <stp/>
        <stp>TRUE</stp>
        <stp>T</stp>
        <tr r="S238" s="5"/>
      </tp>
      <tp>
        <v>3717.9933333333001</v>
        <stp/>
        <stp>StudyData</stp>
        <stp>Guppy.L1^(EP)</stp>
        <stp>Bar</stp>
        <stp/>
        <stp>Close</stp>
        <stp>ADC</stp>
        <stp>-146</stp>
        <stp>All</stp>
        <stp/>
        <stp/>
        <stp>TRUE</stp>
        <stp>T</stp>
        <tr r="N148" s="5"/>
      </tp>
      <tp>
        <v>3497.8</v>
        <stp/>
        <stp>StudyData</stp>
        <stp>Guppy.L2^(EP)</stp>
        <stp>Bar</stp>
        <stp/>
        <stp>Close</stp>
        <stp>ADC</stp>
        <stp>-176</stp>
        <stp>All</stp>
        <stp/>
        <stp/>
        <stp>TRUE</stp>
        <stp>T</stp>
        <tr r="O178" s="5"/>
      </tp>
      <tp>
        <v>3549.7624999999998</v>
        <stp/>
        <stp>StudyData</stp>
        <stp>Guppy.L3^(EP)</stp>
        <stp>Bar</stp>
        <stp/>
        <stp>Close</stp>
        <stp>ADC</stp>
        <stp>-166</stp>
        <stp>All</stp>
        <stp/>
        <stp/>
        <stp>TRUE</stp>
        <stp>T</stp>
        <tr r="P168" s="5"/>
      </tp>
      <tp>
        <v>3812.14</v>
        <stp/>
        <stp>StudyData</stp>
        <stp>Guppy.L4^(EP)</stp>
        <stp>Bar</stp>
        <stp/>
        <stp>Close</stp>
        <stp>ADC</stp>
        <stp>-116</stp>
        <stp>All</stp>
        <stp/>
        <stp/>
        <stp>TRUE</stp>
        <stp>T</stp>
        <tr r="Q118" s="5"/>
      </tp>
      <tp>
        <v>3841.46</v>
        <stp/>
        <stp>StudyData</stp>
        <stp>Guppy.L5^(EP)</stp>
        <stp>Bar</stp>
        <stp/>
        <stp>Close</stp>
        <stp>ADC</stp>
        <stp>-106</stp>
        <stp>All</stp>
        <stp/>
        <stp/>
        <stp>TRUE</stp>
        <stp>T</stp>
        <tr r="R108" s="5"/>
      </tp>
      <tp>
        <v>3687.0925000000002</v>
        <stp/>
        <stp>StudyData</stp>
        <stp>Guppy.L6^(EP)</stp>
        <stp>Bar</stp>
        <stp/>
        <stp>Close</stp>
        <stp>ADC</stp>
        <stp>-136</stp>
        <stp>All</stp>
        <stp/>
        <stp/>
        <stp>TRUE</stp>
        <stp>T</stp>
        <tr r="S138" s="5"/>
      </tp>
      <tp>
        <v>3823</v>
        <stp/>
        <stp>StudyData</stp>
        <stp>Guppy.S1^(EP)</stp>
        <stp>Bar</stp>
        <stp/>
        <stp>Close</stp>
        <stp>ADC</stp>
        <stp>-146</stp>
        <stp>All</stp>
        <stp/>
        <stp/>
        <stp>TRUE</stp>
        <stp>T</stp>
        <tr r="H148" s="5"/>
      </tp>
      <tp>
        <v>3658</v>
        <stp/>
        <stp>StudyData</stp>
        <stp>Guppy.S2^(EP)</stp>
        <stp>Bar</stp>
        <stp/>
        <stp>Close</stp>
        <stp>ADC</stp>
        <stp>-176</stp>
        <stp>All</stp>
        <stp/>
        <stp/>
        <stp>TRUE</stp>
        <stp>T</stp>
        <tr r="I178" s="5"/>
      </tp>
      <tp>
        <v>3663.28125</v>
        <stp/>
        <stp>StudyData</stp>
        <stp>Guppy.S3^(EP)</stp>
        <stp>Bar</stp>
        <stp/>
        <stp>Close</stp>
        <stp>ADC</stp>
        <stp>-166</stp>
        <stp>All</stp>
        <stp/>
        <stp/>
        <stp>TRUE</stp>
        <stp>T</stp>
        <tr r="J168" s="5"/>
      </tp>
      <tp>
        <v>3825.7</v>
        <stp/>
        <stp>StudyData</stp>
        <stp>Guppy.S4^(EP)</stp>
        <stp>Bar</stp>
        <stp/>
        <stp>Close</stp>
        <stp>ADC</stp>
        <stp>-116</stp>
        <stp>All</stp>
        <stp/>
        <stp/>
        <stp>TRUE</stp>
        <stp>T</stp>
        <tr r="K118" s="5"/>
      </tp>
      <tp>
        <v>3895.75</v>
        <stp/>
        <stp>StudyData</stp>
        <stp>Guppy.S5^(EP)</stp>
        <stp>Bar</stp>
        <stp/>
        <stp>Close</stp>
        <stp>ADC</stp>
        <stp>-106</stp>
        <stp>All</stp>
        <stp/>
        <stp/>
        <stp>TRUE</stp>
        <stp>T</stp>
        <tr r="L108" s="5"/>
      </tp>
      <tp>
        <v>3791.25</v>
        <stp/>
        <stp>StudyData</stp>
        <stp>Guppy.S6^(EP)</stp>
        <stp>Bar</stp>
        <stp/>
        <stp>Close</stp>
        <stp>ADC</stp>
        <stp>-136</stp>
        <stp>All</stp>
        <stp/>
        <stp/>
        <stp>TRUE</stp>
        <stp>T</stp>
        <tr r="M138" s="5"/>
      </tp>
      <tp>
        <v>3453</v>
        <stp/>
        <stp>StudyData</stp>
        <stp>Guppy.S1^(EP)</stp>
        <stp>Bar</stp>
        <stp/>
        <stp>Close</stp>
        <stp>ADC</stp>
        <stp>-246</stp>
        <stp>All</stp>
        <stp/>
        <stp/>
        <stp>TRUE</stp>
        <stp>T</stp>
        <tr r="H248" s="5"/>
      </tp>
      <tp>
        <v>3154.95</v>
        <stp/>
        <stp>StudyData</stp>
        <stp>Guppy.S2^(EP)</stp>
        <stp>Bar</stp>
        <stp/>
        <stp>Close</stp>
        <stp>ADC</stp>
        <stp>-276</stp>
        <stp>All</stp>
        <stp/>
        <stp/>
        <stp>TRUE</stp>
        <stp>T</stp>
        <tr r="I278" s="5"/>
      </tp>
      <tp>
        <v>3201.375</v>
        <stp/>
        <stp>StudyData</stp>
        <stp>Guppy.S3^(EP)</stp>
        <stp>Bar</stp>
        <stp/>
        <stp>Close</stp>
        <stp>ADC</stp>
        <stp>-266</stp>
        <stp>All</stp>
        <stp/>
        <stp/>
        <stp>TRUE</stp>
        <stp>T</stp>
        <tr r="J268" s="5"/>
      </tp>
      <tp>
        <v>3372.4250000000002</v>
        <stp/>
        <stp>StudyData</stp>
        <stp>Guppy.S4^(EP)</stp>
        <stp>Bar</stp>
        <stp/>
        <stp>Close</stp>
        <stp>ADC</stp>
        <stp>-216</stp>
        <stp>All</stp>
        <stp/>
        <stp/>
        <stp>TRUE</stp>
        <stp>T</stp>
        <tr r="K218" s="5"/>
      </tp>
      <tp>
        <v>3432.7916666667002</v>
        <stp/>
        <stp>StudyData</stp>
        <stp>Guppy.S5^(EP)</stp>
        <stp>Bar</stp>
        <stp/>
        <stp>Close</stp>
        <stp>ADC</stp>
        <stp>-206</stp>
        <stp>All</stp>
        <stp/>
        <stp/>
        <stp>TRUE</stp>
        <stp>T</stp>
        <tr r="L208" s="5"/>
      </tp>
      <tp>
        <v>3404.1666666667002</v>
        <stp/>
        <stp>StudyData</stp>
        <stp>Guppy.S6^(EP)</stp>
        <stp>Bar</stp>
        <stp/>
        <stp>Close</stp>
        <stp>ADC</stp>
        <stp>-236</stp>
        <stp>All</stp>
        <stp/>
        <stp/>
        <stp>TRUE</stp>
        <stp>T</stp>
        <tr r="M238" s="5"/>
      </tp>
      <tp>
        <v>4203.46</v>
        <stp/>
        <stp>StudyData</stp>
        <stp>Guppy2.S4^(EP)</stp>
        <stp>Bar</stp>
        <stp/>
        <stp>Close</stp>
        <stp>ADC</stp>
        <stp>-49</stp>
        <stp>All</stp>
        <stp/>
        <stp/>
        <stp>TRUE</stp>
        <stp>T</stp>
        <tr r="K51" s="6"/>
      </tp>
      <tp>
        <v>4204.9799999999996</v>
        <stp/>
        <stp>StudyData</stp>
        <stp>Guppy2.S5^(EP)</stp>
        <stp>Bar</stp>
        <stp/>
        <stp>Close</stp>
        <stp>ADC</stp>
        <stp>-48</stp>
        <stp>All</stp>
        <stp/>
        <stp/>
        <stp>TRUE</stp>
        <stp>T</stp>
        <tr r="L50" s="6"/>
      </tp>
      <tp>
        <v>3287.7249999999999</v>
        <stp/>
        <stp>StudyData</stp>
        <stp>Guppy.L1^(EP)</stp>
        <stp>Bar</stp>
        <stp/>
        <stp>Close</stp>
        <stp>ADC</stp>
        <stp>-247</stp>
        <stp>All</stp>
        <stp/>
        <stp/>
        <stp>TRUE</stp>
        <stp>T</stp>
        <tr r="N249" s="5"/>
      </tp>
      <tp>
        <v>3073.5357142857001</v>
        <stp/>
        <stp>StudyData</stp>
        <stp>Guppy.L2^(EP)</stp>
        <stp>Bar</stp>
        <stp/>
        <stp>Close</stp>
        <stp>ADC</stp>
        <stp>-277</stp>
        <stp>All</stp>
        <stp/>
        <stp/>
        <stp>TRUE</stp>
        <stp>T</stp>
        <tr r="O279" s="5"/>
      </tp>
      <tp>
        <v>3111.6937499999999</v>
        <stp/>
        <stp>StudyData</stp>
        <stp>Guppy.L3^(EP)</stp>
        <stp>Bar</stp>
        <stp/>
        <stp>Close</stp>
        <stp>ADC</stp>
        <stp>-267</stp>
        <stp>All</stp>
        <stp/>
        <stp/>
        <stp>TRUE</stp>
        <stp>T</stp>
        <tr r="P269" s="5"/>
      </tp>
      <tp>
        <v>3350.3666666667</v>
        <stp/>
        <stp>StudyData</stp>
        <stp>Guppy.L4^(EP)</stp>
        <stp>Bar</stp>
        <stp/>
        <stp>Close</stp>
        <stp>ADC</stp>
        <stp>-217</stp>
        <stp>All</stp>
        <stp/>
        <stp/>
        <stp>TRUE</stp>
        <stp>T</stp>
        <tr r="Q219" s="5"/>
      </tp>
      <tp>
        <v>3371.32</v>
        <stp/>
        <stp>StudyData</stp>
        <stp>Guppy.L5^(EP)</stp>
        <stp>Bar</stp>
        <stp/>
        <stp>Close</stp>
        <stp>ADC</stp>
        <stp>-207</stp>
        <stp>All</stp>
        <stp/>
        <stp/>
        <stp>TRUE</stp>
        <stp>T</stp>
        <tr r="R209" s="5"/>
      </tp>
      <tp>
        <v>3239.0208333332998</v>
        <stp/>
        <stp>StudyData</stp>
        <stp>Guppy.L6^(EP)</stp>
        <stp>Bar</stp>
        <stp/>
        <stp>Close</stp>
        <stp>ADC</stp>
        <stp>-237</stp>
        <stp>All</stp>
        <stp/>
        <stp/>
        <stp>TRUE</stp>
        <stp>T</stp>
        <tr r="S239" s="5"/>
      </tp>
      <tp>
        <v>3713.3266666667</v>
        <stp/>
        <stp>StudyData</stp>
        <stp>Guppy.L1^(EP)</stp>
        <stp>Bar</stp>
        <stp/>
        <stp>Close</stp>
        <stp>ADC</stp>
        <stp>-147</stp>
        <stp>All</stp>
        <stp/>
        <stp/>
        <stp>TRUE</stp>
        <stp>T</stp>
        <tr r="N149" s="5"/>
      </tp>
      <tp>
        <v>3489.8214285713998</v>
        <stp/>
        <stp>StudyData</stp>
        <stp>Guppy.L2^(EP)</stp>
        <stp>Bar</stp>
        <stp/>
        <stp>Close</stp>
        <stp>ADC</stp>
        <stp>-177</stp>
        <stp>All</stp>
        <stp/>
        <stp/>
        <stp>TRUE</stp>
        <stp>T</stp>
        <tr r="O179" s="5"/>
      </tp>
      <tp>
        <v>3542.4749999999999</v>
        <stp/>
        <stp>StudyData</stp>
        <stp>Guppy.L3^(EP)</stp>
        <stp>Bar</stp>
        <stp/>
        <stp>Close</stp>
        <stp>ADC</stp>
        <stp>-167</stp>
        <stp>All</stp>
        <stp/>
        <stp/>
        <stp>TRUE</stp>
        <stp>T</stp>
        <tr r="P169" s="5"/>
      </tp>
      <tp>
        <v>3810.0288888888999</v>
        <stp/>
        <stp>StudyData</stp>
        <stp>Guppy.L4^(EP)</stp>
        <stp>Bar</stp>
        <stp/>
        <stp>Close</stp>
        <stp>ADC</stp>
        <stp>-117</stp>
        <stp>All</stp>
        <stp/>
        <stp/>
        <stp>TRUE</stp>
        <stp>T</stp>
        <tr r="Q119" s="5"/>
      </tp>
      <tp>
        <v>3838.58</v>
        <stp/>
        <stp>StudyData</stp>
        <stp>Guppy.L5^(EP)</stp>
        <stp>Bar</stp>
        <stp/>
        <stp>Close</stp>
        <stp>ADC</stp>
        <stp>-107</stp>
        <stp>All</stp>
        <stp/>
        <stp/>
        <stp>TRUE</stp>
        <stp>T</stp>
        <tr r="R109" s="5"/>
      </tp>
      <tp>
        <v>3681.3591666666998</v>
        <stp/>
        <stp>StudyData</stp>
        <stp>Guppy.L6^(EP)</stp>
        <stp>Bar</stp>
        <stp/>
        <stp>Close</stp>
        <stp>ADC</stp>
        <stp>-137</stp>
        <stp>All</stp>
        <stp/>
        <stp/>
        <stp>TRUE</stp>
        <stp>T</stp>
        <tr r="S139" s="5"/>
      </tp>
      <tp>
        <v>3808.4166666667002</v>
        <stp/>
        <stp>StudyData</stp>
        <stp>Guppy.S1^(EP)</stp>
        <stp>Bar</stp>
        <stp/>
        <stp>Close</stp>
        <stp>ADC</stp>
        <stp>-147</stp>
        <stp>All</stp>
        <stp/>
        <stp/>
        <stp>TRUE</stp>
        <stp>T</stp>
        <tr r="H149" s="5"/>
      </tp>
      <tp>
        <v>3649.7</v>
        <stp/>
        <stp>StudyData</stp>
        <stp>Guppy.S2^(EP)</stp>
        <stp>Bar</stp>
        <stp/>
        <stp>Close</stp>
        <stp>ADC</stp>
        <stp>-177</stp>
        <stp>All</stp>
        <stp/>
        <stp/>
        <stp>TRUE</stp>
        <stp>T</stp>
        <tr r="I179" s="5"/>
      </tp>
      <tp>
        <v>3661.21875</v>
        <stp/>
        <stp>StudyData</stp>
        <stp>Guppy.S3^(EP)</stp>
        <stp>Bar</stp>
        <stp/>
        <stp>Close</stp>
        <stp>ADC</stp>
        <stp>-167</stp>
        <stp>All</stp>
        <stp/>
        <stp/>
        <stp>TRUE</stp>
        <stp>T</stp>
        <tr r="J169" s="5"/>
      </tp>
      <tp>
        <v>3831.125</v>
        <stp/>
        <stp>StudyData</stp>
        <stp>Guppy.S4^(EP)</stp>
        <stp>Bar</stp>
        <stp/>
        <stp>Close</stp>
        <stp>ADC</stp>
        <stp>-117</stp>
        <stp>All</stp>
        <stp/>
        <stp/>
        <stp>TRUE</stp>
        <stp>T</stp>
        <tr r="K119" s="5"/>
      </tp>
      <tp>
        <v>3881.25</v>
        <stp/>
        <stp>StudyData</stp>
        <stp>Guppy.S5^(EP)</stp>
        <stp>Bar</stp>
        <stp/>
        <stp>Close</stp>
        <stp>ADC</stp>
        <stp>-107</stp>
        <stp>All</stp>
        <stp/>
        <stp/>
        <stp>TRUE</stp>
        <stp>T</stp>
        <tr r="L109" s="5"/>
      </tp>
      <tp>
        <v>3785.3166666666998</v>
        <stp/>
        <stp>StudyData</stp>
        <stp>Guppy.S6^(EP)</stp>
        <stp>Bar</stp>
        <stp/>
        <stp>Close</stp>
        <stp>ADC</stp>
        <stp>-137</stp>
        <stp>All</stp>
        <stp/>
        <stp/>
        <stp>TRUE</stp>
        <stp>T</stp>
        <tr r="M139" s="5"/>
      </tp>
      <tp>
        <v>3432.5</v>
        <stp/>
        <stp>StudyData</stp>
        <stp>Guppy.S1^(EP)</stp>
        <stp>Bar</stp>
        <stp/>
        <stp>Close</stp>
        <stp>ADC</stp>
        <stp>-247</stp>
        <stp>All</stp>
        <stp/>
        <stp/>
        <stp>TRUE</stp>
        <stp>T</stp>
        <tr r="H249" s="5"/>
      </tp>
      <tp>
        <v>3147.85</v>
        <stp/>
        <stp>StudyData</stp>
        <stp>Guppy.S2^(EP)</stp>
        <stp>Bar</stp>
        <stp/>
        <stp>Close</stp>
        <stp>ADC</stp>
        <stp>-277</stp>
        <stp>All</stp>
        <stp/>
        <stp/>
        <stp>TRUE</stp>
        <stp>T</stp>
        <tr r="I279" s="5"/>
      </tp>
      <tp>
        <v>3199.84375</v>
        <stp/>
        <stp>StudyData</stp>
        <stp>Guppy.S3^(EP)</stp>
        <stp>Bar</stp>
        <stp/>
        <stp>Close</stp>
        <stp>ADC</stp>
        <stp>-267</stp>
        <stp>All</stp>
        <stp/>
        <stp/>
        <stp>TRUE</stp>
        <stp>T</stp>
        <tr r="J269" s="5"/>
      </tp>
      <tp>
        <v>3353.75</v>
        <stp/>
        <stp>StudyData</stp>
        <stp>Guppy.S4^(EP)</stp>
        <stp>Bar</stp>
        <stp/>
        <stp>Close</stp>
        <stp>ADC</stp>
        <stp>-217</stp>
        <stp>All</stp>
        <stp/>
        <stp/>
        <stp>TRUE</stp>
        <stp>T</stp>
        <tr r="K219" s="5"/>
      </tp>
      <tp>
        <v>3436.4583333332998</v>
        <stp/>
        <stp>StudyData</stp>
        <stp>Guppy.S5^(EP)</stp>
        <stp>Bar</stp>
        <stp/>
        <stp>Close</stp>
        <stp>ADC</stp>
        <stp>-207</stp>
        <stp>All</stp>
        <stp/>
        <stp/>
        <stp>TRUE</stp>
        <stp>T</stp>
        <tr r="L209" s="5"/>
      </tp>
      <tp>
        <v>3404.8166666666998</v>
        <stp/>
        <stp>StudyData</stp>
        <stp>Guppy.S6^(EP)</stp>
        <stp>Bar</stp>
        <stp/>
        <stp>Close</stp>
        <stp>ADC</stp>
        <stp>-237</stp>
        <stp>All</stp>
        <stp/>
        <stp/>
        <stp>TRUE</stp>
        <stp>T</stp>
        <tr r="M239" s="5"/>
      </tp>
      <tp>
        <v>4222.24</v>
        <stp/>
        <stp>StudyData</stp>
        <stp>Guppy2.S2^(EP)</stp>
        <stp>Bar</stp>
        <stp/>
        <stp>Close</stp>
        <stp>ADC</stp>
        <stp>-48</stp>
        <stp>All</stp>
        <stp/>
        <stp/>
        <stp>TRUE</stp>
        <stp>T</stp>
        <tr r="I50" s="6"/>
      </tp>
      <tp>
        <v>4207.99</v>
        <stp/>
        <stp>StudyData</stp>
        <stp>Guppy2.S3^(EP)</stp>
        <stp>Bar</stp>
        <stp/>
        <stp>Close</stp>
        <stp>ADC</stp>
        <stp>-49</stp>
        <stp>All</stp>
        <stp/>
        <stp/>
        <stp>TRUE</stp>
        <stp>T</stp>
        <tr r="J51" s="6"/>
      </tp>
      <tp>
        <v>2848.7750000000001</v>
        <stp/>
        <stp>StudyData</stp>
        <stp>Guppy.L5^(EP)</stp>
        <stp>Bar</stp>
        <stp/>
        <stp>Close</stp>
        <stp>ADC</stp>
        <stp>-300</stp>
        <stp>All</stp>
        <stp/>
        <stp/>
        <stp>TRUE</stp>
        <stp>T</stp>
        <tr r="R302" s="5"/>
      </tp>
      <tp>
        <v>3343.875</v>
        <stp/>
        <stp>StudyData</stp>
        <stp>Guppy.L1^(EP)</stp>
        <stp>Bar</stp>
        <stp/>
        <stp>Close</stp>
        <stp>ADC</stp>
        <stp>-240</stp>
        <stp>All</stp>
        <stp/>
        <stp/>
        <stp>TRUE</stp>
        <stp>T</stp>
        <tr r="N242" s="5"/>
      </tp>
      <tp>
        <v>3104.65</v>
        <stp/>
        <stp>StudyData</stp>
        <stp>Guppy.L2^(EP)</stp>
        <stp>Bar</stp>
        <stp/>
        <stp>Close</stp>
        <stp>ADC</stp>
        <stp>-270</stp>
        <stp>All</stp>
        <stp/>
        <stp/>
        <stp>TRUE</stp>
        <stp>T</stp>
        <tr r="O272" s="5"/>
      </tp>
      <tp>
        <v>3144.7937499999998</v>
        <stp/>
        <stp>StudyData</stp>
        <stp>Guppy.L3^(EP)</stp>
        <stp>Bar</stp>
        <stp/>
        <stp>Close</stp>
        <stp>ADC</stp>
        <stp>-260</stp>
        <stp>All</stp>
        <stp/>
        <stp/>
        <stp>TRUE</stp>
        <stp>T</stp>
        <tr r="P262" s="5"/>
      </tp>
      <tp>
        <v>3369.8833333333</v>
        <stp/>
        <stp>StudyData</stp>
        <stp>Guppy.L4^(EP)</stp>
        <stp>Bar</stp>
        <stp/>
        <stp>Close</stp>
        <stp>ADC</stp>
        <stp>-210</stp>
        <stp>All</stp>
        <stp/>
        <stp/>
        <stp>TRUE</stp>
        <stp>T</stp>
        <tr r="Q212" s="5"/>
      </tp>
      <tp>
        <v>3364.1350000000002</v>
        <stp/>
        <stp>StudyData</stp>
        <stp>Guppy.L5^(EP)</stp>
        <stp>Bar</stp>
        <stp/>
        <stp>Close</stp>
        <stp>ADC</stp>
        <stp>-200</stp>
        <stp>All</stp>
        <stp/>
        <stp/>
        <stp>TRUE</stp>
        <stp>T</stp>
        <tr r="R202" s="5"/>
      </tp>
      <tp>
        <v>3271.4916666667</v>
        <stp/>
        <stp>StudyData</stp>
        <stp>Guppy.L6^(EP)</stp>
        <stp>Bar</stp>
        <stp/>
        <stp>Close</stp>
        <stp>ADC</stp>
        <stp>-230</stp>
        <stp>All</stp>
        <stp/>
        <stp/>
        <stp>TRUE</stp>
        <stp>T</stp>
        <tr r="S232" s="5"/>
      </tp>
      <tp>
        <v>3740.8516666667001</v>
        <stp/>
        <stp>StudyData</stp>
        <stp>Guppy.L1^(EP)</stp>
        <stp>Bar</stp>
        <stp/>
        <stp>Close</stp>
        <stp>ADC</stp>
        <stp>-140</stp>
        <stp>All</stp>
        <stp/>
        <stp/>
        <stp>TRUE</stp>
        <stp>T</stp>
        <tr r="N142" s="5"/>
      </tp>
      <tp>
        <v>3540.7714285714001</v>
        <stp/>
        <stp>StudyData</stp>
        <stp>Guppy.L2^(EP)</stp>
        <stp>Bar</stp>
        <stp/>
        <stp>Close</stp>
        <stp>ADC</stp>
        <stp>-170</stp>
        <stp>All</stp>
        <stp/>
        <stp/>
        <stp>TRUE</stp>
        <stp>T</stp>
        <tr r="O172" s="5"/>
      </tp>
      <tp>
        <v>3611.4637499999999</v>
        <stp/>
        <stp>StudyData</stp>
        <stp>Guppy.L3^(EP)</stp>
        <stp>Bar</stp>
        <stp/>
        <stp>Close</stp>
        <stp>ADC</stp>
        <stp>-160</stp>
        <stp>All</stp>
        <stp/>
        <stp/>
        <stp>TRUE</stp>
        <stp>T</stp>
        <tr r="P162" s="5"/>
      </tp>
      <tp>
        <v>3835.8222222221998</v>
        <stp/>
        <stp>StudyData</stp>
        <stp>Guppy.L4^(EP)</stp>
        <stp>Bar</stp>
        <stp/>
        <stp>Close</stp>
        <stp>ADC</stp>
        <stp>-110</stp>
        <stp>All</stp>
        <stp/>
        <stp/>
        <stp>TRUE</stp>
        <stp>T</stp>
        <tr r="Q112" s="5"/>
      </tp>
      <tp>
        <v>3858.4250000000002</v>
        <stp/>
        <stp>StudyData</stp>
        <stp>Guppy.L5^(EP)</stp>
        <stp>Bar</stp>
        <stp/>
        <stp>Close</stp>
        <stp>ADC</stp>
        <stp>-100</stp>
        <stp>All</stp>
        <stp/>
        <stp/>
        <stp>TRUE</stp>
        <stp>T</stp>
        <tr r="R102" s="5"/>
      </tp>
      <tp>
        <v>3721.7674999999999</v>
        <stp/>
        <stp>StudyData</stp>
        <stp>Guppy.L6^(EP)</stp>
        <stp>Bar</stp>
        <stp/>
        <stp>Close</stp>
        <stp>ADC</stp>
        <stp>-130</stp>
        <stp>All</stp>
        <stp/>
        <stp/>
        <stp>TRUE</stp>
        <stp>T</stp>
        <tr r="S132" s="5"/>
      </tp>
      <tp>
        <v>3731.3333333332998</v>
        <stp/>
        <stp>StudyData</stp>
        <stp>Guppy.S1^(EP)</stp>
        <stp>Bar</stp>
        <stp/>
        <stp>Close</stp>
        <stp>ADC</stp>
        <stp>-140</stp>
        <stp>All</stp>
        <stp/>
        <stp/>
        <stp>TRUE</stp>
        <stp>T</stp>
        <tr r="H142" s="5"/>
      </tp>
      <tp>
        <v>3648.25</v>
        <stp/>
        <stp>StudyData</stp>
        <stp>Guppy.S2^(EP)</stp>
        <stp>Bar</stp>
        <stp/>
        <stp>Close</stp>
        <stp>ADC</stp>
        <stp>-170</stp>
        <stp>All</stp>
        <stp/>
        <stp/>
        <stp>TRUE</stp>
        <stp>T</stp>
        <tr r="I172" s="5"/>
      </tp>
      <tp>
        <v>3688.7562499999999</v>
        <stp/>
        <stp>StudyData</stp>
        <stp>Guppy.S3^(EP)</stp>
        <stp>Bar</stp>
        <stp/>
        <stp>Close</stp>
        <stp>ADC</stp>
        <stp>-160</stp>
        <stp>All</stp>
        <stp/>
        <stp/>
        <stp>TRUE</stp>
        <stp>T</stp>
        <tr r="J162" s="5"/>
      </tp>
      <tp>
        <v>3863.15</v>
        <stp/>
        <stp>StudyData</stp>
        <stp>Guppy.S4^(EP)</stp>
        <stp>Bar</stp>
        <stp/>
        <stp>Close</stp>
        <stp>ADC</stp>
        <stp>-110</stp>
        <stp>All</stp>
        <stp/>
        <stp/>
        <stp>TRUE</stp>
        <stp>T</stp>
        <tr r="K112" s="5"/>
      </tp>
      <tp>
        <v>3920.9583333332998</v>
        <stp/>
        <stp>StudyData</stp>
        <stp>Guppy.S5^(EP)</stp>
        <stp>Bar</stp>
        <stp/>
        <stp>Close</stp>
        <stp>ADC</stp>
        <stp>-100</stp>
        <stp>All</stp>
        <stp/>
        <stp/>
        <stp>TRUE</stp>
        <stp>T</stp>
        <tr r="L102" s="5"/>
      </tp>
      <tp>
        <v>3828.6333333333</v>
        <stp/>
        <stp>StudyData</stp>
        <stp>Guppy.S6^(EP)</stp>
        <stp>Bar</stp>
        <stp/>
        <stp>Close</stp>
        <stp>ADC</stp>
        <stp>-130</stp>
        <stp>All</stp>
        <stp/>
        <stp/>
        <stp>TRUE</stp>
        <stp>T</stp>
        <tr r="M132" s="5"/>
      </tp>
      <tp>
        <v>3367.8333333332998</v>
        <stp/>
        <stp>StudyData</stp>
        <stp>Guppy.S1^(EP)</stp>
        <stp>Bar</stp>
        <stp/>
        <stp>Close</stp>
        <stp>ADC</stp>
        <stp>-240</stp>
        <stp>All</stp>
        <stp/>
        <stp/>
        <stp>TRUE</stp>
        <stp>T</stp>
        <tr r="H242" s="5"/>
      </tp>
      <tp>
        <v>3199.1</v>
        <stp/>
        <stp>StudyData</stp>
        <stp>Guppy.S2^(EP)</stp>
        <stp>Bar</stp>
        <stp/>
        <stp>Close</stp>
        <stp>ADC</stp>
        <stp>-270</stp>
        <stp>All</stp>
        <stp/>
        <stp/>
        <stp>TRUE</stp>
        <stp>T</stp>
        <tr r="I272" s="5"/>
      </tp>
      <tp>
        <v>3270.3125</v>
        <stp/>
        <stp>StudyData</stp>
        <stp>Guppy.S3^(EP)</stp>
        <stp>Bar</stp>
        <stp/>
        <stp>Close</stp>
        <stp>ADC</stp>
        <stp>-260</stp>
        <stp>All</stp>
        <stp/>
        <stp/>
        <stp>TRUE</stp>
        <stp>T</stp>
        <tr r="J262" s="5"/>
      </tp>
      <tp>
        <v>3436.375</v>
        <stp/>
        <stp>StudyData</stp>
        <stp>Guppy.S4^(EP)</stp>
        <stp>Bar</stp>
        <stp/>
        <stp>Close</stp>
        <stp>ADC</stp>
        <stp>-210</stp>
        <stp>All</stp>
        <stp/>
        <stp/>
        <stp>TRUE</stp>
        <stp>T</stp>
        <tr r="K212" s="5"/>
      </tp>
      <tp>
        <v>3344.9583333332998</v>
        <stp/>
        <stp>StudyData</stp>
        <stp>Guppy.S5^(EP)</stp>
        <stp>Bar</stp>
        <stp/>
        <stp>Close</stp>
        <stp>ADC</stp>
        <stp>-200</stp>
        <stp>All</stp>
        <stp/>
        <stp/>
        <stp>TRUE</stp>
        <stp>T</stp>
        <tr r="L202" s="5"/>
      </tp>
      <tp>
        <v>3353.4666666666999</v>
        <stp/>
        <stp>StudyData</stp>
        <stp>Guppy.S6^(EP)</stp>
        <stp>Bar</stp>
        <stp/>
        <stp>Close</stp>
        <stp>ADC</stp>
        <stp>-230</stp>
        <stp>All</stp>
        <stp/>
        <stp/>
        <stp>TRUE</stp>
        <stp>T</stp>
        <tr r="M232" s="5"/>
      </tp>
      <tp>
        <v>3059.7291666667002</v>
        <stp/>
        <stp>StudyData</stp>
        <stp>Guppy.S5^(EP)</stp>
        <stp>Bar</stp>
        <stp/>
        <stp>Close</stp>
        <stp>ADC</stp>
        <stp>-300</stp>
        <stp>All</stp>
        <stp/>
        <stp/>
        <stp>TRUE</stp>
        <stp>T</stp>
        <tr r="L302" s="5"/>
      </tp>
      <tp>
        <v>4215.1099999999997</v>
        <stp/>
        <stp>StudyData</stp>
        <stp>Guppy2.S2^(EP)</stp>
        <stp>Bar</stp>
        <stp/>
        <stp>Close</stp>
        <stp>ADC</stp>
        <stp>-49</stp>
        <stp>All</stp>
        <stp/>
        <stp/>
        <stp>TRUE</stp>
        <stp>T</stp>
        <tr r="I51" s="6"/>
      </tp>
      <tp>
        <v>4214.33</v>
        <stp/>
        <stp>StudyData</stp>
        <stp>Guppy2.S3^(EP)</stp>
        <stp>Bar</stp>
        <stp/>
        <stp>Close</stp>
        <stp>ADC</stp>
        <stp>-48</stp>
        <stp>All</stp>
        <stp/>
        <stp/>
        <stp>TRUE</stp>
        <stp>T</stp>
        <tr r="J50" s="6"/>
      </tp>
      <tp>
        <v>3340.4333333333002</v>
        <stp/>
        <stp>StudyData</stp>
        <stp>Guppy.L1^(EP)</stp>
        <stp>Bar</stp>
        <stp/>
        <stp>Close</stp>
        <stp>ADC</stp>
        <stp>-241</stp>
        <stp>All</stp>
        <stp/>
        <stp/>
        <stp>TRUE</stp>
        <stp>T</stp>
        <tr r="N243" s="5"/>
      </tp>
      <tp>
        <v>3103.0428571429002</v>
        <stp/>
        <stp>StudyData</stp>
        <stp>Guppy.L2^(EP)</stp>
        <stp>Bar</stp>
        <stp/>
        <stp>Close</stp>
        <stp>ADC</stp>
        <stp>-271</stp>
        <stp>All</stp>
        <stp/>
        <stp/>
        <stp>TRUE</stp>
        <stp>T</stp>
        <tr r="O273" s="5"/>
      </tp>
      <tp>
        <v>3136.5687499999999</v>
        <stp/>
        <stp>StudyData</stp>
        <stp>Guppy.L3^(EP)</stp>
        <stp>Bar</stp>
        <stp/>
        <stp>Close</stp>
        <stp>ADC</stp>
        <stp>-261</stp>
        <stp>All</stp>
        <stp/>
        <stp/>
        <stp>TRUE</stp>
        <stp>T</stp>
        <tr r="P263" s="5"/>
      </tp>
      <tp>
        <v>3368.4833333332999</v>
        <stp/>
        <stp>StudyData</stp>
        <stp>Guppy.L4^(EP)</stp>
        <stp>Bar</stp>
        <stp/>
        <stp>Close</stp>
        <stp>ADC</stp>
        <stp>-211</stp>
        <stp>All</stp>
        <stp/>
        <stp/>
        <stp>TRUE</stp>
        <stp>T</stp>
        <tr r="Q213" s="5"/>
      </tp>
      <tp>
        <v>3365.2449999999999</v>
        <stp/>
        <stp>StudyData</stp>
        <stp>Guppy.L5^(EP)</stp>
        <stp>Bar</stp>
        <stp/>
        <stp>Close</stp>
        <stp>ADC</stp>
        <stp>-201</stp>
        <stp>All</stp>
        <stp/>
        <stp/>
        <stp>TRUE</stp>
        <stp>T</stp>
        <tr r="R203" s="5"/>
      </tp>
      <tp>
        <v>3266.4458333333</v>
        <stp/>
        <stp>StudyData</stp>
        <stp>Guppy.L6^(EP)</stp>
        <stp>Bar</stp>
        <stp/>
        <stp>Close</stp>
        <stp>ADC</stp>
        <stp>-231</stp>
        <stp>All</stp>
        <stp/>
        <stp/>
        <stp>TRUE</stp>
        <stp>T</stp>
        <tr r="S233" s="5"/>
      </tp>
      <tp>
        <v>3738.4516666667</v>
        <stp/>
        <stp>StudyData</stp>
        <stp>Guppy.L1^(EP)</stp>
        <stp>Bar</stp>
        <stp/>
        <stp>Close</stp>
        <stp>ADC</stp>
        <stp>-141</stp>
        <stp>All</stp>
        <stp/>
        <stp/>
        <stp>TRUE</stp>
        <stp>T</stp>
        <tr r="N143" s="5"/>
      </tp>
      <tp>
        <v>3531.6714285714002</v>
        <stp/>
        <stp>StudyData</stp>
        <stp>Guppy.L2^(EP)</stp>
        <stp>Bar</stp>
        <stp/>
        <stp>Close</stp>
        <stp>ADC</stp>
        <stp>-171</stp>
        <stp>All</stp>
        <stp/>
        <stp/>
        <stp>TRUE</stp>
        <stp>T</stp>
        <tr r="O173" s="5"/>
      </tp>
      <tp>
        <v>3601.5875000000001</v>
        <stp/>
        <stp>StudyData</stp>
        <stp>Guppy.L3^(EP)</stp>
        <stp>Bar</stp>
        <stp/>
        <stp>Close</stp>
        <stp>ADC</stp>
        <stp>-161</stp>
        <stp>All</stp>
        <stp/>
        <stp/>
        <stp>TRUE</stp>
        <stp>T</stp>
        <tr r="P163" s="5"/>
      </tp>
      <tp>
        <v>3832.6111111110999</v>
        <stp/>
        <stp>StudyData</stp>
        <stp>Guppy.L4^(EP)</stp>
        <stp>Bar</stp>
        <stp/>
        <stp>Close</stp>
        <stp>ADC</stp>
        <stp>-111</stp>
        <stp>All</stp>
        <stp/>
        <stp/>
        <stp>TRUE</stp>
        <stp>T</stp>
        <tr r="Q113" s="5"/>
      </tp>
      <tp>
        <v>3854.5250000000001</v>
        <stp/>
        <stp>StudyData</stp>
        <stp>Guppy.L5^(EP)</stp>
        <stp>Bar</stp>
        <stp/>
        <stp>Close</stp>
        <stp>ADC</stp>
        <stp>-101</stp>
        <stp>All</stp>
        <stp/>
        <stp/>
        <stp>TRUE</stp>
        <stp>T</stp>
        <tr r="R103" s="5"/>
      </tp>
      <tp>
        <v>3716.2883333333002</v>
        <stp/>
        <stp>StudyData</stp>
        <stp>Guppy.L6^(EP)</stp>
        <stp>Bar</stp>
        <stp/>
        <stp>Close</stp>
        <stp>ADC</stp>
        <stp>-131</stp>
        <stp>All</stp>
        <stp/>
        <stp/>
        <stp>TRUE</stp>
        <stp>T</stp>
        <tr r="S133" s="5"/>
      </tp>
      <tp>
        <v>3724.1666666667002</v>
        <stp/>
        <stp>StudyData</stp>
        <stp>Guppy.S1^(EP)</stp>
        <stp>Bar</stp>
        <stp/>
        <stp>Close</stp>
        <stp>ADC</stp>
        <stp>-141</stp>
        <stp>All</stp>
        <stp/>
        <stp/>
        <stp>TRUE</stp>
        <stp>T</stp>
        <tr r="H143" s="5"/>
      </tp>
      <tp>
        <v>3642.45</v>
        <stp/>
        <stp>StudyData</stp>
        <stp>Guppy.S2^(EP)</stp>
        <stp>Bar</stp>
        <stp/>
        <stp>Close</stp>
        <stp>ADC</stp>
        <stp>-171</stp>
        <stp>All</stp>
        <stp/>
        <stp/>
        <stp>TRUE</stp>
        <stp>T</stp>
        <tr r="I173" s="5"/>
      </tp>
      <tp>
        <v>3683.4375</v>
        <stp/>
        <stp>StudyData</stp>
        <stp>Guppy.S3^(EP)</stp>
        <stp>Bar</stp>
        <stp/>
        <stp>Close</stp>
        <stp>ADC</stp>
        <stp>-161</stp>
        <stp>All</stp>
        <stp/>
        <stp/>
        <stp>TRUE</stp>
        <stp>T</stp>
        <tr r="J163" s="5"/>
      </tp>
      <tp>
        <v>3853.7</v>
        <stp/>
        <stp>StudyData</stp>
        <stp>Guppy.S4^(EP)</stp>
        <stp>Bar</stp>
        <stp/>
        <stp>Close</stp>
        <stp>ADC</stp>
        <stp>-111</stp>
        <stp>All</stp>
        <stp/>
        <stp/>
        <stp>TRUE</stp>
        <stp>T</stp>
        <tr r="K113" s="5"/>
      </tp>
      <tp>
        <v>3919.7083333332998</v>
        <stp/>
        <stp>StudyData</stp>
        <stp>Guppy.S5^(EP)</stp>
        <stp>Bar</stp>
        <stp/>
        <stp>Close</stp>
        <stp>ADC</stp>
        <stp>-101</stp>
        <stp>All</stp>
        <stp/>
        <stp/>
        <stp>TRUE</stp>
        <stp>T</stp>
        <tr r="L103" s="5"/>
      </tp>
      <tp>
        <v>3823.35</v>
        <stp/>
        <stp>StudyData</stp>
        <stp>Guppy.S6^(EP)</stp>
        <stp>Bar</stp>
        <stp/>
        <stp>Close</stp>
        <stp>ADC</stp>
        <stp>-131</stp>
        <stp>All</stp>
        <stp/>
        <stp/>
        <stp>TRUE</stp>
        <stp>T</stp>
        <tr r="M133" s="5"/>
      </tp>
      <tp>
        <v>3449.0833333332998</v>
        <stp/>
        <stp>StudyData</stp>
        <stp>Guppy.S1^(EP)</stp>
        <stp>Bar</stp>
        <stp/>
        <stp>Close</stp>
        <stp>ADC</stp>
        <stp>-241</stp>
        <stp>All</stp>
        <stp/>
        <stp/>
        <stp>TRUE</stp>
        <stp>T</stp>
        <tr r="H243" s="5"/>
      </tp>
      <tp>
        <v>3201.7</v>
        <stp/>
        <stp>StudyData</stp>
        <stp>Guppy.S2^(EP)</stp>
        <stp>Bar</stp>
        <stp/>
        <stp>Close</stp>
        <stp>ADC</stp>
        <stp>-271</stp>
        <stp>All</stp>
        <stp/>
        <stp/>
        <stp>TRUE</stp>
        <stp>T</stp>
        <tr r="I273" s="5"/>
      </tp>
      <tp>
        <v>3257.78125</v>
        <stp/>
        <stp>StudyData</stp>
        <stp>Guppy.S3^(EP)</stp>
        <stp>Bar</stp>
        <stp/>
        <stp>Close</stp>
        <stp>ADC</stp>
        <stp>-261</stp>
        <stp>All</stp>
        <stp/>
        <stp/>
        <stp>TRUE</stp>
        <stp>T</stp>
        <tr r="J263" s="5"/>
      </tp>
      <tp>
        <v>3428.4749999999999</v>
        <stp/>
        <stp>StudyData</stp>
        <stp>Guppy.S4^(EP)</stp>
        <stp>Bar</stp>
        <stp/>
        <stp>Close</stp>
        <stp>ADC</stp>
        <stp>-211</stp>
        <stp>All</stp>
        <stp/>
        <stp/>
        <stp>TRUE</stp>
        <stp>T</stp>
        <tr r="K213" s="5"/>
      </tp>
      <tp>
        <v>3353.3541666667002</v>
        <stp/>
        <stp>StudyData</stp>
        <stp>Guppy.S5^(EP)</stp>
        <stp>Bar</stp>
        <stp/>
        <stp>Close</stp>
        <stp>ADC</stp>
        <stp>-201</stp>
        <stp>All</stp>
        <stp/>
        <stp/>
        <stp>TRUE</stp>
        <stp>T</stp>
        <tr r="L203" s="5"/>
      </tp>
      <tp>
        <v>3366.0833333332998</v>
        <stp/>
        <stp>StudyData</stp>
        <stp>Guppy.S6^(EP)</stp>
        <stp>Bar</stp>
        <stp/>
        <stp>Close</stp>
        <stp>ADC</stp>
        <stp>-231</stp>
        <stp>All</stp>
        <stp/>
        <stp/>
        <stp>TRUE</stp>
        <stp>T</stp>
        <tr r="M233" s="5"/>
      </tp>
      <tp>
        <v>4219.97</v>
        <stp/>
        <stp>StudyData</stp>
        <stp>Guppy2.S1^(EP)</stp>
        <stp>Bar</stp>
        <stp/>
        <stp>Close</stp>
        <stp>ADC</stp>
        <stp>-49</stp>
        <stp>All</stp>
        <stp/>
        <stp/>
        <stp>TRUE</stp>
        <stp>T</stp>
        <tr r="H51" s="6"/>
      </tp>
      <tp>
        <v>44.240280792900002</v>
        <stp/>
        <stp>StudyData</stp>
        <stp>100-(100/(1+( HLC3(EP)* Vol(EP,VolType:=Auto,CoCType:=Auto) WHEN ( Close(EP) &gt;=  Close(EP)[-1]))/ ( HLC3(EP)* Vol(EP,VolType:=Auto,CoCType:=auto) WHEN ( Close(EP)  &lt; Close(EP)[-1]))))</stp>
        <stp>Bar</stp>
        <stp/>
        <stp>Close</stp>
        <stp>ADC</stp>
        <stp>-98</stp>
        <stp>All</stp>
        <stp/>
        <stp/>
        <stp>TRUE</stp>
        <stp>T</stp>
        <tr r="H100" s="7"/>
      </tp>
      <tp>
        <v>3333.3166666666998</v>
        <stp/>
        <stp>StudyData</stp>
        <stp>Guppy.L1^(EP)</stp>
        <stp>Bar</stp>
        <stp/>
        <stp>Close</stp>
        <stp>ADC</stp>
        <stp>-242</stp>
        <stp>All</stp>
        <stp/>
        <stp/>
        <stp>TRUE</stp>
        <stp>T</stp>
        <tr r="N244" s="5"/>
      </tp>
      <tp>
        <v>3100.0642857142998</v>
        <stp/>
        <stp>StudyData</stp>
        <stp>Guppy.L2^(EP)</stp>
        <stp>Bar</stp>
        <stp/>
        <stp>Close</stp>
        <stp>ADC</stp>
        <stp>-272</stp>
        <stp>All</stp>
        <stp/>
        <stp/>
        <stp>TRUE</stp>
        <stp>T</stp>
        <tr r="O274" s="5"/>
      </tp>
      <tp>
        <v>3127.9375</v>
        <stp/>
        <stp>StudyData</stp>
        <stp>Guppy.L3^(EP)</stp>
        <stp>Bar</stp>
        <stp/>
        <stp>Close</stp>
        <stp>ADC</stp>
        <stp>-262</stp>
        <stp>All</stp>
        <stp/>
        <stp/>
        <stp>TRUE</stp>
        <stp>T</stp>
        <tr r="P264" s="5"/>
      </tp>
      <tp>
        <v>3366.8888888889001</v>
        <stp/>
        <stp>StudyData</stp>
        <stp>Guppy.L4^(EP)</stp>
        <stp>Bar</stp>
        <stp/>
        <stp>Close</stp>
        <stp>ADC</stp>
        <stp>-212</stp>
        <stp>All</stp>
        <stp/>
        <stp/>
        <stp>TRUE</stp>
        <stp>T</stp>
        <tr r="Q214" s="5"/>
      </tp>
      <tp>
        <v>3366.875</v>
        <stp/>
        <stp>StudyData</stp>
        <stp>Guppy.L5^(EP)</stp>
        <stp>Bar</stp>
        <stp/>
        <stp>Close</stp>
        <stp>ADC</stp>
        <stp>-202</stp>
        <stp>All</stp>
        <stp/>
        <stp/>
        <stp>TRUE</stp>
        <stp>T</stp>
        <tr r="R204" s="5"/>
      </tp>
      <tp>
        <v>3262.8666666667</v>
        <stp/>
        <stp>StudyData</stp>
        <stp>Guppy.L6^(EP)</stp>
        <stp>Bar</stp>
        <stp/>
        <stp>Close</stp>
        <stp>ADC</stp>
        <stp>-232</stp>
        <stp>All</stp>
        <stp/>
        <stp/>
        <stp>TRUE</stp>
        <stp>T</stp>
        <tr r="S234" s="5"/>
      </tp>
      <tp>
        <v>3737.8433333333001</v>
        <stp/>
        <stp>StudyData</stp>
        <stp>Guppy.L1^(EP)</stp>
        <stp>Bar</stp>
        <stp/>
        <stp>Close</stp>
        <stp>ADC</stp>
        <stp>-142</stp>
        <stp>All</stp>
        <stp/>
        <stp/>
        <stp>TRUE</stp>
        <stp>T</stp>
        <tr r="N144" s="5"/>
      </tp>
      <tp>
        <v>3523.0642857142998</v>
        <stp/>
        <stp>StudyData</stp>
        <stp>Guppy.L2^(EP)</stp>
        <stp>Bar</stp>
        <stp/>
        <stp>Close</stp>
        <stp>ADC</stp>
        <stp>-172</stp>
        <stp>All</stp>
        <stp/>
        <stp/>
        <stp>TRUE</stp>
        <stp>T</stp>
        <tr r="O174" s="5"/>
      </tp>
      <tp>
        <v>3590.8</v>
        <stp/>
        <stp>StudyData</stp>
        <stp>Guppy.L3^(EP)</stp>
        <stp>Bar</stp>
        <stp/>
        <stp>Close</stp>
        <stp>ADC</stp>
        <stp>-162</stp>
        <stp>All</stp>
        <stp/>
        <stp/>
        <stp>TRUE</stp>
        <stp>T</stp>
        <tr r="P164" s="5"/>
      </tp>
      <tp>
        <v>3828.7833333333001</v>
        <stp/>
        <stp>StudyData</stp>
        <stp>Guppy.L4^(EP)</stp>
        <stp>Bar</stp>
        <stp/>
        <stp>Close</stp>
        <stp>ADC</stp>
        <stp>-112</stp>
        <stp>All</stp>
        <stp/>
        <stp/>
        <stp>TRUE</stp>
        <stp>T</stp>
        <tr r="Q114" s="5"/>
      </tp>
      <tp>
        <v>3850.98</v>
        <stp/>
        <stp>StudyData</stp>
        <stp>Guppy.L5^(EP)</stp>
        <stp>Bar</stp>
        <stp/>
        <stp>Close</stp>
        <stp>ADC</stp>
        <stp>-102</stp>
        <stp>All</stp>
        <stp/>
        <stp/>
        <stp>TRUE</stp>
        <stp>T</stp>
        <tr r="R104" s="5"/>
      </tp>
      <tp>
        <v>3711.0258333332999</v>
        <stp/>
        <stp>StudyData</stp>
        <stp>Guppy.L6^(EP)</stp>
        <stp>Bar</stp>
        <stp/>
        <stp>Close</stp>
        <stp>ADC</stp>
        <stp>-132</stp>
        <stp>All</stp>
        <stp/>
        <stp/>
        <stp>TRUE</stp>
        <stp>T</stp>
        <tr r="S134" s="5"/>
      </tp>
      <tp>
        <v>3769.9166666667002</v>
        <stp/>
        <stp>StudyData</stp>
        <stp>Guppy.S1^(EP)</stp>
        <stp>Bar</stp>
        <stp/>
        <stp>Close</stp>
        <stp>ADC</stp>
        <stp>-142</stp>
        <stp>All</stp>
        <stp/>
        <stp/>
        <stp>TRUE</stp>
        <stp>T</stp>
        <tr r="H144" s="5"/>
      </tp>
      <tp>
        <v>3643.9</v>
        <stp/>
        <stp>StudyData</stp>
        <stp>Guppy.S2^(EP)</stp>
        <stp>Bar</stp>
        <stp/>
        <stp>Close</stp>
        <stp>ADC</stp>
        <stp>-172</stp>
        <stp>All</stp>
        <stp/>
        <stp/>
        <stp>TRUE</stp>
        <stp>T</stp>
        <tr r="I174" s="5"/>
      </tp>
      <tp>
        <v>3682</v>
        <stp/>
        <stp>StudyData</stp>
        <stp>Guppy.S3^(EP)</stp>
        <stp>Bar</stp>
        <stp/>
        <stp>Close</stp>
        <stp>ADC</stp>
        <stp>-162</stp>
        <stp>All</stp>
        <stp/>
        <stp/>
        <stp>TRUE</stp>
        <stp>T</stp>
        <tr r="J164" s="5"/>
      </tp>
      <tp>
        <v>3846.8</v>
        <stp/>
        <stp>StudyData</stp>
        <stp>Guppy.S4^(EP)</stp>
        <stp>Bar</stp>
        <stp/>
        <stp>Close</stp>
        <stp>ADC</stp>
        <stp>-112</stp>
        <stp>All</stp>
        <stp/>
        <stp/>
        <stp>TRUE</stp>
        <stp>T</stp>
        <tr r="K114" s="5"/>
      </tp>
      <tp>
        <v>3917.0625</v>
        <stp/>
        <stp>StudyData</stp>
        <stp>Guppy.S5^(EP)</stp>
        <stp>Bar</stp>
        <stp/>
        <stp>Close</stp>
        <stp>ADC</stp>
        <stp>-102</stp>
        <stp>All</stp>
        <stp/>
        <stp/>
        <stp>TRUE</stp>
        <stp>T</stp>
        <tr r="L104" s="5"/>
      </tp>
      <tp>
        <v>3816.9</v>
        <stp/>
        <stp>StudyData</stp>
        <stp>Guppy.S6^(EP)</stp>
        <stp>Bar</stp>
        <stp/>
        <stp>Close</stp>
        <stp>ADC</stp>
        <stp>-132</stp>
        <stp>All</stp>
        <stp/>
        <stp/>
        <stp>TRUE</stp>
        <stp>T</stp>
        <tr r="M134" s="5"/>
      </tp>
      <tp>
        <v>3485.5833333332998</v>
        <stp/>
        <stp>StudyData</stp>
        <stp>Guppy.S1^(EP)</stp>
        <stp>Bar</stp>
        <stp/>
        <stp>Close</stp>
        <stp>ADC</stp>
        <stp>-242</stp>
        <stp>All</stp>
        <stp/>
        <stp/>
        <stp>TRUE</stp>
        <stp>T</stp>
        <tr r="H244" s="5"/>
      </tp>
      <tp>
        <v>3203.7</v>
        <stp/>
        <stp>StudyData</stp>
        <stp>Guppy.S2^(EP)</stp>
        <stp>Bar</stp>
        <stp/>
        <stp>Close</stp>
        <stp>ADC</stp>
        <stp>-272</stp>
        <stp>All</stp>
        <stp/>
        <stp/>
        <stp>TRUE</stp>
        <stp>T</stp>
        <tr r="I274" s="5"/>
      </tp>
      <tp>
        <v>3241.3125</v>
        <stp/>
        <stp>StudyData</stp>
        <stp>Guppy.S3^(EP)</stp>
        <stp>Bar</stp>
        <stp/>
        <stp>Close</stp>
        <stp>ADC</stp>
        <stp>-262</stp>
        <stp>All</stp>
        <stp/>
        <stp/>
        <stp>TRUE</stp>
        <stp>T</stp>
        <tr r="J264" s="5"/>
      </tp>
      <tp>
        <v>3425.5</v>
        <stp/>
        <stp>StudyData</stp>
        <stp>Guppy.S4^(EP)</stp>
        <stp>Bar</stp>
        <stp/>
        <stp>Close</stp>
        <stp>ADC</stp>
        <stp>-212</stp>
        <stp>All</stp>
        <stp/>
        <stp/>
        <stp>TRUE</stp>
        <stp>T</stp>
        <tr r="K214" s="5"/>
      </tp>
      <tp>
        <v>3367.9375</v>
        <stp/>
        <stp>StudyData</stp>
        <stp>Guppy.S5^(EP)</stp>
        <stp>Bar</stp>
        <stp/>
        <stp>Close</stp>
        <stp>ADC</stp>
        <stp>-202</stp>
        <stp>All</stp>
        <stp/>
        <stp/>
        <stp>TRUE</stp>
        <stp>T</stp>
        <tr r="L204" s="5"/>
      </tp>
      <tp>
        <v>3380.6833333333002</v>
        <stp/>
        <stp>StudyData</stp>
        <stp>Guppy.S6^(EP)</stp>
        <stp>Bar</stp>
        <stp/>
        <stp>Close</stp>
        <stp>ADC</stp>
        <stp>-232</stp>
        <stp>All</stp>
        <stp/>
        <stp/>
        <stp>TRUE</stp>
        <stp>T</stp>
        <tr r="M234" s="5"/>
      </tp>
      <tp>
        <v>4228.2299999999996</v>
        <stp/>
        <stp>StudyData</stp>
        <stp>Guppy2.S1^(EP)</stp>
        <stp>Bar</stp>
        <stp/>
        <stp>Close</stp>
        <stp>ADC</stp>
        <stp>-48</stp>
        <stp>All</stp>
        <stp/>
        <stp/>
        <stp>TRUE</stp>
        <stp>T</stp>
        <tr r="H50" s="6"/>
      </tp>
      <tp>
        <v>50.8993449787</v>
        <stp/>
        <stp>StudyData</stp>
        <stp>100-(100/(1+( HLC3(EP)* Vol(EP,VolType:=Auto,CoCType:=Auto) WHEN ( Close(EP) &gt;=  Close(EP)[-1]))/ ( HLC3(EP)* Vol(EP,VolType:=Auto,CoCType:=auto) WHEN ( Close(EP)  &lt; Close(EP)[-1]))))</stp>
        <stp>Bar</stp>
        <stp/>
        <stp>Close</stp>
        <stp>ADC</stp>
        <stp>-99</stp>
        <stp>All</stp>
        <stp/>
        <stp/>
        <stp>TRUE</stp>
        <stp>T</stp>
        <tr r="H101" s="7"/>
      </tp>
      <tp>
        <v>3325.5166666667001</v>
        <stp/>
        <stp>StudyData</stp>
        <stp>Guppy.L1^(EP)</stp>
        <stp>Bar</stp>
        <stp/>
        <stp>Close</stp>
        <stp>ADC</stp>
        <stp>-243</stp>
        <stp>All</stp>
        <stp/>
        <stp/>
        <stp>TRUE</stp>
        <stp>T</stp>
        <tr r="N245" s="5"/>
      </tp>
      <tp>
        <v>3096.6214285714</v>
        <stp/>
        <stp>StudyData</stp>
        <stp>Guppy.L2^(EP)</stp>
        <stp>Bar</stp>
        <stp/>
        <stp>Close</stp>
        <stp>ADC</stp>
        <stp>-273</stp>
        <stp>All</stp>
        <stp/>
        <stp/>
        <stp>TRUE</stp>
        <stp>T</stp>
        <tr r="O275" s="5"/>
      </tp>
      <tp>
        <v>3123.7125000000001</v>
        <stp/>
        <stp>StudyData</stp>
        <stp>Guppy.L3^(EP)</stp>
        <stp>Bar</stp>
        <stp/>
        <stp>Close</stp>
        <stp>ADC</stp>
        <stp>-263</stp>
        <stp>All</stp>
        <stp/>
        <stp/>
        <stp>TRUE</stp>
        <stp>T</stp>
        <tr r="P265" s="5"/>
      </tp>
      <tp>
        <v>3364.5555555556002</v>
        <stp/>
        <stp>StudyData</stp>
        <stp>Guppy.L4^(EP)</stp>
        <stp>Bar</stp>
        <stp/>
        <stp>Close</stp>
        <stp>ADC</stp>
        <stp>-213</stp>
        <stp>All</stp>
        <stp/>
        <stp/>
        <stp>TRUE</stp>
        <stp>T</stp>
        <tr r="Q215" s="5"/>
      </tp>
      <tp>
        <v>3368.9850000000001</v>
        <stp/>
        <stp>StudyData</stp>
        <stp>Guppy.L5^(EP)</stp>
        <stp>Bar</stp>
        <stp/>
        <stp>Close</stp>
        <stp>ADC</stp>
        <stp>-203</stp>
        <stp>All</stp>
        <stp/>
        <stp/>
        <stp>TRUE</stp>
        <stp>T</stp>
        <tr r="R205" s="5"/>
      </tp>
      <tp>
        <v>3258.2375000000002</v>
        <stp/>
        <stp>StudyData</stp>
        <stp>Guppy.L6^(EP)</stp>
        <stp>Bar</stp>
        <stp/>
        <stp>Close</stp>
        <stp>ADC</stp>
        <stp>-233</stp>
        <stp>All</stp>
        <stp/>
        <stp/>
        <stp>TRUE</stp>
        <stp>T</stp>
        <tr r="S235" s="5"/>
      </tp>
      <tp>
        <v>3733.2016666667</v>
        <stp/>
        <stp>StudyData</stp>
        <stp>Guppy.L1^(EP)</stp>
        <stp>Bar</stp>
        <stp/>
        <stp>Close</stp>
        <stp>ADC</stp>
        <stp>-143</stp>
        <stp>All</stp>
        <stp/>
        <stp/>
        <stp>TRUE</stp>
        <stp>T</stp>
        <tr r="N145" s="5"/>
      </tp>
      <tp>
        <v>3517.4642857142999</v>
        <stp/>
        <stp>StudyData</stp>
        <stp>Guppy.L2^(EP)</stp>
        <stp>Bar</stp>
        <stp/>
        <stp>Close</stp>
        <stp>ADC</stp>
        <stp>-173</stp>
        <stp>All</stp>
        <stp/>
        <stp/>
        <stp>TRUE</stp>
        <stp>T</stp>
        <tr r="O175" s="5"/>
      </tp>
      <tp>
        <v>3579.2249999999999</v>
        <stp/>
        <stp>StudyData</stp>
        <stp>Guppy.L3^(EP)</stp>
        <stp>Bar</stp>
        <stp/>
        <stp>Close</stp>
        <stp>ADC</stp>
        <stp>-163</stp>
        <stp>All</stp>
        <stp/>
        <stp/>
        <stp>TRUE</stp>
        <stp>T</stp>
        <tr r="P165" s="5"/>
      </tp>
      <tp>
        <v>3824.3</v>
        <stp/>
        <stp>StudyData</stp>
        <stp>Guppy.L4^(EP)</stp>
        <stp>Bar</stp>
        <stp/>
        <stp>Close</stp>
        <stp>ADC</stp>
        <stp>-113</stp>
        <stp>All</stp>
        <stp/>
        <stp/>
        <stp>TRUE</stp>
        <stp>T</stp>
        <tr r="Q115" s="5"/>
      </tp>
      <tp>
        <v>3847.57</v>
        <stp/>
        <stp>StudyData</stp>
        <stp>Guppy.L5^(EP)</stp>
        <stp>Bar</stp>
        <stp/>
        <stp>Close</stp>
        <stp>ADC</stp>
        <stp>-103</stp>
        <stp>All</stp>
        <stp/>
        <stp/>
        <stp>TRUE</stp>
        <stp>T</stp>
        <tr r="R105" s="5"/>
      </tp>
      <tp>
        <v>3705.3966666667002</v>
        <stp/>
        <stp>StudyData</stp>
        <stp>Guppy.L6^(EP)</stp>
        <stp>Bar</stp>
        <stp/>
        <stp>Close</stp>
        <stp>ADC</stp>
        <stp>-133</stp>
        <stp>All</stp>
        <stp/>
        <stp/>
        <stp>TRUE</stp>
        <stp>T</stp>
        <tr r="S135" s="5"/>
      </tp>
      <tp>
        <v>3793</v>
        <stp/>
        <stp>StudyData</stp>
        <stp>Guppy.S1^(EP)</stp>
        <stp>Bar</stp>
        <stp/>
        <stp>Close</stp>
        <stp>ADC</stp>
        <stp>-143</stp>
        <stp>All</stp>
        <stp/>
        <stp/>
        <stp>TRUE</stp>
        <stp>T</stp>
        <tr r="H145" s="5"/>
      </tp>
      <tp>
        <v>3652.5</v>
        <stp/>
        <stp>StudyData</stp>
        <stp>Guppy.S2^(EP)</stp>
        <stp>Bar</stp>
        <stp/>
        <stp>Close</stp>
        <stp>ADC</stp>
        <stp>-173</stp>
        <stp>All</stp>
        <stp/>
        <stp/>
        <stp>TRUE</stp>
        <stp>T</stp>
        <tr r="I175" s="5"/>
      </tp>
      <tp>
        <v>3678.71875</v>
        <stp/>
        <stp>StudyData</stp>
        <stp>Guppy.S3^(EP)</stp>
        <stp>Bar</stp>
        <stp/>
        <stp>Close</stp>
        <stp>ADC</stp>
        <stp>-163</stp>
        <stp>All</stp>
        <stp/>
        <stp/>
        <stp>TRUE</stp>
        <stp>T</stp>
        <tr r="J165" s="5"/>
      </tp>
      <tp>
        <v>3833.5</v>
        <stp/>
        <stp>StudyData</stp>
        <stp>Guppy.S4^(EP)</stp>
        <stp>Bar</stp>
        <stp/>
        <stp>Close</stp>
        <stp>ADC</stp>
        <stp>-113</stp>
        <stp>All</stp>
        <stp/>
        <stp/>
        <stp>TRUE</stp>
        <stp>T</stp>
        <tr r="K115" s="5"/>
      </tp>
      <tp>
        <v>3910.5833333332998</v>
        <stp/>
        <stp>StudyData</stp>
        <stp>Guppy.S5^(EP)</stp>
        <stp>Bar</stp>
        <stp/>
        <stp>Close</stp>
        <stp>ADC</stp>
        <stp>-103</stp>
        <stp>All</stp>
        <stp/>
        <stp/>
        <stp>TRUE</stp>
        <stp>T</stp>
        <tr r="L105" s="5"/>
      </tp>
      <tp>
        <v>3812.5</v>
        <stp/>
        <stp>StudyData</stp>
        <stp>Guppy.S6^(EP)</stp>
        <stp>Bar</stp>
        <stp/>
        <stp>Close</stp>
        <stp>ADC</stp>
        <stp>-133</stp>
        <stp>All</stp>
        <stp/>
        <stp/>
        <stp>TRUE</stp>
        <stp>T</stp>
        <tr r="M135" s="5"/>
      </tp>
      <tp>
        <v>3498.0833333332998</v>
        <stp/>
        <stp>StudyData</stp>
        <stp>Guppy.S1^(EP)</stp>
        <stp>Bar</stp>
        <stp/>
        <stp>Close</stp>
        <stp>ADC</stp>
        <stp>-243</stp>
        <stp>All</stp>
        <stp/>
        <stp/>
        <stp>TRUE</stp>
        <stp>T</stp>
        <tr r="H245" s="5"/>
      </tp>
      <tp>
        <v>3197.1</v>
        <stp/>
        <stp>StudyData</stp>
        <stp>Guppy.S2^(EP)</stp>
        <stp>Bar</stp>
        <stp/>
        <stp>Close</stp>
        <stp>ADC</stp>
        <stp>-273</stp>
        <stp>All</stp>
        <stp/>
        <stp/>
        <stp>TRUE</stp>
        <stp>T</stp>
        <tr r="I275" s="5"/>
      </tp>
      <tp>
        <v>3227.3125</v>
        <stp/>
        <stp>StudyData</stp>
        <stp>Guppy.S3^(EP)</stp>
        <stp>Bar</stp>
        <stp/>
        <stp>Close</stp>
        <stp>ADC</stp>
        <stp>-263</stp>
        <stp>All</stp>
        <stp/>
        <stp/>
        <stp>TRUE</stp>
        <stp>T</stp>
        <tr r="J265" s="5"/>
      </tp>
      <tp>
        <v>3413.2</v>
        <stp/>
        <stp>StudyData</stp>
        <stp>Guppy.S4^(EP)</stp>
        <stp>Bar</stp>
        <stp/>
        <stp>Close</stp>
        <stp>ADC</stp>
        <stp>-213</stp>
        <stp>All</stp>
        <stp/>
        <stp/>
        <stp>TRUE</stp>
        <stp>T</stp>
        <tr r="K215" s="5"/>
      </tp>
      <tp>
        <v>3385.9583333332998</v>
        <stp/>
        <stp>StudyData</stp>
        <stp>Guppy.S5^(EP)</stp>
        <stp>Bar</stp>
        <stp/>
        <stp>Close</stp>
        <stp>ADC</stp>
        <stp>-203</stp>
        <stp>All</stp>
        <stp/>
        <stp/>
        <stp>TRUE</stp>
        <stp>T</stp>
        <tr r="L205" s="5"/>
      </tp>
      <tp>
        <v>3391.25</v>
        <stp/>
        <stp>StudyData</stp>
        <stp>Guppy.S6^(EP)</stp>
        <stp>Bar</stp>
        <stp/>
        <stp>Close</stp>
        <stp>ADC</stp>
        <stp>-233</stp>
        <stp>All</stp>
        <stp/>
        <stp/>
        <stp>TRUE</stp>
        <stp>T</stp>
        <tr r="M235" s="5"/>
      </tp>
      <tp>
        <v>4236.99</v>
        <stp/>
        <stp>StudyData</stp>
        <stp>Guppy2.S1^(EP)</stp>
        <stp>Bar</stp>
        <stp/>
        <stp>Close</stp>
        <stp>ADC</stp>
        <stp>-47</stp>
        <stp>All</stp>
        <stp/>
        <stp/>
        <stp>TRUE</stp>
        <stp>T</stp>
        <tr r="H49" s="6"/>
      </tp>
      <tp>
        <v>4221.29</v>
        <stp/>
        <stp>StudyData</stp>
        <stp>Guppy2.S2^(EP)</stp>
        <stp>Bar</stp>
        <stp/>
        <stp>Close</stp>
        <stp>ADC</stp>
        <stp>-44</stp>
        <stp>All</stp>
        <stp/>
        <stp/>
        <stp>TRUE</stp>
        <stp>T</stp>
        <tr r="I46" s="6"/>
      </tp>
      <tp>
        <v>4222.09</v>
        <stp/>
        <stp>StudyData</stp>
        <stp>Guppy2.S3^(EP)</stp>
        <stp>Bar</stp>
        <stp/>
        <stp>Close</stp>
        <stp>ADC</stp>
        <stp>-45</stp>
        <stp>All</stp>
        <stp/>
        <stp/>
        <stp>TRUE</stp>
        <stp>T</stp>
        <tr r="J47" s="6"/>
      </tp>
      <tp>
        <v>4207.2299999999996</v>
        <stp/>
        <stp>StudyData</stp>
        <stp>Guppy2.S4^(EP)</stp>
        <stp>Bar</stp>
        <stp/>
        <stp>Close</stp>
        <stp>ADC</stp>
        <stp>-42</stp>
        <stp>All</stp>
        <stp/>
        <stp/>
        <stp>TRUE</stp>
        <stp>T</stp>
        <tr r="K44" s="6"/>
      </tp>
      <tp>
        <v>4205.04</v>
        <stp/>
        <stp>StudyData</stp>
        <stp>Guppy2.S5^(EP)</stp>
        <stp>Bar</stp>
        <stp/>
        <stp>Close</stp>
        <stp>ADC</stp>
        <stp>-43</stp>
        <stp>All</stp>
        <stp/>
        <stp/>
        <stp>TRUE</stp>
        <stp>T</stp>
        <tr r="L45" s="6"/>
      </tp>
      <tp>
        <v>4210.97</v>
        <stp/>
        <stp>StudyData</stp>
        <stp>Guppy2.S6^(EP)</stp>
        <stp>Bar</stp>
        <stp/>
        <stp>Close</stp>
        <stp>ADC</stp>
        <stp>-40</stp>
        <stp>All</stp>
        <stp/>
        <stp/>
        <stp>TRUE</stp>
        <stp>T</stp>
        <tr r="M42" s="6"/>
      </tp>
      <tp>
        <v>44.671768148399998</v>
        <stp/>
        <stp>StudyData</stp>
        <stp>100-(100/(1+( HLC3(EP)* Vol(EP,VolType:=Auto,CoCType:=Auto) WHEN ( Close(EP) &gt;=  Close(EP)[-1]))/ ( HLC3(EP)* Vol(EP,VolType:=Auto,CoCType:=auto) WHEN ( Close(EP)  &lt; Close(EP)[-1]))))</stp>
        <stp>Bar</stp>
        <stp/>
        <stp>Close</stp>
        <stp>ADC</stp>
        <stp>-96</stp>
        <stp>All</stp>
        <stp/>
        <stp/>
        <stp>TRUE</stp>
        <stp>T</stp>
        <tr r="H98" s="7"/>
      </tp>
      <tp>
        <v>4236.75</v>
        <stp/>
        <stp>StudyData</stp>
        <stp>Guppy2.S1^(EP)</stp>
        <stp>Bar</stp>
        <stp/>
        <stp>Close</stp>
        <stp>ADC</stp>
        <stp>-46</stp>
        <stp>All</stp>
        <stp/>
        <stp/>
        <stp>TRUE</stp>
        <stp>T</stp>
        <tr r="H48" s="6"/>
      </tp>
      <tp>
        <v>4225.8100000000004</v>
        <stp/>
        <stp>StudyData</stp>
        <stp>Guppy2.S2^(EP)</stp>
        <stp>Bar</stp>
        <stp/>
        <stp>Close</stp>
        <stp>ADC</stp>
        <stp>-45</stp>
        <stp>All</stp>
        <stp/>
        <stp/>
        <stp>TRUE</stp>
        <stp>T</stp>
        <tr r="I47" s="6"/>
      </tp>
      <tp>
        <v>4219.8999999999996</v>
        <stp/>
        <stp>StudyData</stp>
        <stp>Guppy2.S3^(EP)</stp>
        <stp>Bar</stp>
        <stp/>
        <stp>Close</stp>
        <stp>ADC</stp>
        <stp>-44</stp>
        <stp>All</stp>
        <stp/>
        <stp/>
        <stp>TRUE</stp>
        <stp>T</stp>
        <tr r="J46" s="6"/>
      </tp>
      <tp>
        <v>4205.78</v>
        <stp/>
        <stp>StudyData</stp>
        <stp>Guppy2.S4^(EP)</stp>
        <stp>Bar</stp>
        <stp/>
        <stp>Close</stp>
        <stp>ADC</stp>
        <stp>-43</stp>
        <stp>All</stp>
        <stp/>
        <stp/>
        <stp>TRUE</stp>
        <stp>T</stp>
        <tr r="K45" s="6"/>
      </tp>
      <tp>
        <v>4206.38</v>
        <stp/>
        <stp>StudyData</stp>
        <stp>Guppy2.S5^(EP)</stp>
        <stp>Bar</stp>
        <stp/>
        <stp>Close</stp>
        <stp>ADC</stp>
        <stp>-42</stp>
        <stp>All</stp>
        <stp/>
        <stp/>
        <stp>TRUE</stp>
        <stp>T</stp>
        <tr r="L44" s="6"/>
      </tp>
      <tp>
        <v>4208.03</v>
        <stp/>
        <stp>StudyData</stp>
        <stp>Guppy2.S6^(EP)</stp>
        <stp>Bar</stp>
        <stp/>
        <stp>Close</stp>
        <stp>ADC</stp>
        <stp>-41</stp>
        <stp>All</stp>
        <stp/>
        <stp/>
        <stp>TRUE</stp>
        <stp>T</stp>
        <tr r="M43" s="6"/>
      </tp>
      <tp>
        <v>3.9840120718000001</v>
        <stp/>
        <stp>StudyData</stp>
        <stp>100-(100/(1+( HLC3(EP)* Vol(EP,VolType:=Auto,CoCType:=Auto) WHEN ( Close(EP) &gt;=  Close(EP)[-1]))/ ( HLC3(EP)* Vol(EP,VolType:=Auto,CoCType:=auto) WHEN ( Close(EP)  &lt; Close(EP)[-1]))))</stp>
        <stp>Bar</stp>
        <stp/>
        <stp>Close</stp>
        <stp>ADC</stp>
        <stp>-97</stp>
        <stp>All</stp>
        <stp/>
        <stp/>
        <stp>TRUE</stp>
        <stp>T</stp>
        <tr r="H99" s="7"/>
      </tp>
      <tp>
        <v>4224.87</v>
        <stp/>
        <stp>StudyData</stp>
        <stp>Guppy2.S1^(EP)</stp>
        <stp>Bar</stp>
        <stp/>
        <stp>Close</stp>
        <stp>ADC</stp>
        <stp>-45</stp>
        <stp>All</stp>
        <stp/>
        <stp/>
        <stp>TRUE</stp>
        <stp>T</stp>
        <tr r="H47" s="6"/>
      </tp>
      <tp>
        <v>4232.22</v>
        <stp/>
        <stp>StudyData</stp>
        <stp>Guppy2.S2^(EP)</stp>
        <stp>Bar</stp>
        <stp/>
        <stp>Close</stp>
        <stp>ADC</stp>
        <stp>-46</stp>
        <stp>All</stp>
        <stp/>
        <stp/>
        <stp>TRUE</stp>
        <stp>T</stp>
        <tr r="I48" s="6"/>
      </tp>
      <tp>
        <v>4221.3100000000004</v>
        <stp/>
        <stp>StudyData</stp>
        <stp>Guppy2.S3^(EP)</stp>
        <stp>Bar</stp>
        <stp/>
        <stp>Close</stp>
        <stp>ADC</stp>
        <stp>-47</stp>
        <stp>All</stp>
        <stp/>
        <stp/>
        <stp>TRUE</stp>
        <stp>T</stp>
        <tr r="J49" s="6"/>
      </tp>
      <tp>
        <v>4215.96</v>
        <stp/>
        <stp>StudyData</stp>
        <stp>Guppy2.S4^(EP)</stp>
        <stp>Bar</stp>
        <stp/>
        <stp>Close</stp>
        <stp>ADC</stp>
        <stp>-40</stp>
        <stp>All</stp>
        <stp/>
        <stp/>
        <stp>TRUE</stp>
        <stp>T</stp>
        <tr r="K42" s="6"/>
      </tp>
      <tp>
        <v>4210.9799999999996</v>
        <stp/>
        <stp>StudyData</stp>
        <stp>Guppy2.S5^(EP)</stp>
        <stp>Bar</stp>
        <stp/>
        <stp>Close</stp>
        <stp>ADC</stp>
        <stp>-41</stp>
        <stp>All</stp>
        <stp/>
        <stp/>
        <stp>TRUE</stp>
        <stp>T</stp>
        <tr r="L43" s="6"/>
      </tp>
      <tp>
        <v>4204</v>
        <stp/>
        <stp>StudyData</stp>
        <stp>Guppy2.S6^(EP)</stp>
        <stp>Bar</stp>
        <stp/>
        <stp>Close</stp>
        <stp>ADC</stp>
        <stp>-42</stp>
        <stp>All</stp>
        <stp/>
        <stp/>
        <stp>TRUE</stp>
        <stp>T</stp>
        <tr r="M44" s="6"/>
      </tp>
      <tp>
        <v>47.1871865078</v>
        <stp/>
        <stp>StudyData</stp>
        <stp>100-(100/(1+( HLC3(EP)* Vol(EP,VolType:=Auto,CoCType:=Auto) WHEN ( Close(EP) &gt;=  Close(EP)[-1]))/ ( HLC3(EP)* Vol(EP,VolType:=Auto,CoCType:=auto) WHEN ( Close(EP)  &lt; Close(EP)[-1]))))</stp>
        <stp>Bar</stp>
        <stp/>
        <stp>Close</stp>
        <stp>ADC</stp>
        <stp>-94</stp>
        <stp>All</stp>
        <stp/>
        <stp/>
        <stp>TRUE</stp>
        <stp>T</stp>
        <tr r="H96" s="7"/>
      </tp>
      <tp>
        <v>4218.5600000000004</v>
        <stp/>
        <stp>StudyData</stp>
        <stp>Guppy2.S1^(EP)</stp>
        <stp>Bar</stp>
        <stp/>
        <stp>Close</stp>
        <stp>ADC</stp>
        <stp>-44</stp>
        <stp>All</stp>
        <stp/>
        <stp/>
        <stp>TRUE</stp>
        <stp>T</stp>
        <tr r="H46" s="6"/>
      </tp>
      <tp>
        <v>4230.08</v>
        <stp/>
        <stp>StudyData</stp>
        <stp>Guppy2.S2^(EP)</stp>
        <stp>Bar</stp>
        <stp/>
        <stp>Close</stp>
        <stp>ADC</stp>
        <stp>-47</stp>
        <stp>All</stp>
        <stp/>
        <stp/>
        <stp>TRUE</stp>
        <stp>T</stp>
        <tr r="I49" s="6"/>
      </tp>
      <tp>
        <v>4224.6899999999996</v>
        <stp/>
        <stp>StudyData</stp>
        <stp>Guppy2.S3^(EP)</stp>
        <stp>Bar</stp>
        <stp/>
        <stp>Close</stp>
        <stp>ADC</stp>
        <stp>-46</stp>
        <stp>All</stp>
        <stp/>
        <stp/>
        <stp>TRUE</stp>
        <stp>T</stp>
        <tr r="J48" s="6"/>
      </tp>
      <tp>
        <v>4212.51</v>
        <stp/>
        <stp>StudyData</stp>
        <stp>Guppy2.S4^(EP)</stp>
        <stp>Bar</stp>
        <stp/>
        <stp>Close</stp>
        <stp>ADC</stp>
        <stp>-41</stp>
        <stp>All</stp>
        <stp/>
        <stp/>
        <stp>TRUE</stp>
        <stp>T</stp>
        <tr r="K43" s="6"/>
      </tp>
      <tp>
        <v>4214.1400000000003</v>
        <stp/>
        <stp>StudyData</stp>
        <stp>Guppy2.S5^(EP)</stp>
        <stp>Bar</stp>
        <stp/>
        <stp>Close</stp>
        <stp>ADC</stp>
        <stp>-40</stp>
        <stp>All</stp>
        <stp/>
        <stp/>
        <stp>TRUE</stp>
        <stp>T</stp>
        <tr r="L42" s="6"/>
      </tp>
      <tp>
        <v>4202.6099999999997</v>
        <stp/>
        <stp>StudyData</stp>
        <stp>Guppy2.S6^(EP)</stp>
        <stp>Bar</stp>
        <stp/>
        <stp>Close</stp>
        <stp>ADC</stp>
        <stp>-43</stp>
        <stp>All</stp>
        <stp/>
        <stp/>
        <stp>TRUE</stp>
        <stp>T</stp>
        <tr r="M45" s="6"/>
      </tp>
      <tp>
        <v>49.906505767100001</v>
        <stp/>
        <stp>StudyData</stp>
        <stp>100-(100/(1+( HLC3(EP)* Vol(EP,VolType:=Auto,CoCType:=Auto) WHEN ( Close(EP) &gt;=  Close(EP)[-1]))/ ( HLC3(EP)* Vol(EP,VolType:=Auto,CoCType:=auto) WHEN ( Close(EP)  &lt; Close(EP)[-1]))))</stp>
        <stp>Bar</stp>
        <stp/>
        <stp>Close</stp>
        <stp>ADC</stp>
        <stp>-95</stp>
        <stp>All</stp>
        <stp/>
        <stp/>
        <stp>TRUE</stp>
        <stp>T</stp>
        <tr r="H97" s="7"/>
      </tp>
      <tp>
        <v>4186.03</v>
        <stp/>
        <stp>StudyData</stp>
        <stp>Guppy2.S1^(EP)</stp>
        <stp>Bar</stp>
        <stp/>
        <stp>Close</stp>
        <stp>ADC</stp>
        <stp>-43</stp>
        <stp>All</stp>
        <stp/>
        <stp/>
        <stp>TRUE</stp>
        <stp>T</stp>
        <tr r="H45" s="6"/>
      </tp>
      <tp>
        <v>4220.21</v>
        <stp/>
        <stp>StudyData</stp>
        <stp>Guppy2.S2^(EP)</stp>
        <stp>Bar</stp>
        <stp/>
        <stp>Close</stp>
        <stp>ADC</stp>
        <stp>-40</stp>
        <stp>All</stp>
        <stp/>
        <stp/>
        <stp>TRUE</stp>
        <stp>T</stp>
        <tr r="I42" s="6"/>
      </tp>
      <tp>
        <v>4213.55</v>
        <stp/>
        <stp>StudyData</stp>
        <stp>Guppy2.S3^(EP)</stp>
        <stp>Bar</stp>
        <stp/>
        <stp>Close</stp>
        <stp>ADC</stp>
        <stp>-41</stp>
        <stp>All</stp>
        <stp/>
        <stp/>
        <stp>TRUE</stp>
        <stp>T</stp>
        <tr r="J43" s="6"/>
      </tp>
      <tp>
        <v>4219.78</v>
        <stp/>
        <stp>StudyData</stp>
        <stp>Guppy2.S4^(EP)</stp>
        <stp>Bar</stp>
        <stp/>
        <stp>Close</stp>
        <stp>ADC</stp>
        <stp>-46</stp>
        <stp>All</stp>
        <stp/>
        <stp/>
        <stp>TRUE</stp>
        <stp>T</stp>
        <tr r="K48" s="6"/>
      </tp>
      <tp>
        <v>4211.25</v>
        <stp/>
        <stp>StudyData</stp>
        <stp>Guppy2.S5^(EP)</stp>
        <stp>Bar</stp>
        <stp/>
        <stp>Close</stp>
        <stp>ADC</stp>
        <stp>-47</stp>
        <stp>All</stp>
        <stp/>
        <stp/>
        <stp>TRUE</stp>
        <stp>T</stp>
        <tr r="L49" s="6"/>
      </tp>
      <tp>
        <v>4209.63</v>
        <stp/>
        <stp>StudyData</stp>
        <stp>Guppy2.S6^(EP)</stp>
        <stp>Bar</stp>
        <stp/>
        <stp>Close</stp>
        <stp>ADC</stp>
        <stp>-44</stp>
        <stp>All</stp>
        <stp/>
        <stp/>
        <stp>TRUE</stp>
        <stp>T</stp>
        <tr r="M46" s="6"/>
      </tp>
      <tp>
        <v>47.104194490799998</v>
        <stp/>
        <stp>StudyData</stp>
        <stp>100-(100/(1+( HLC3(EP)* Vol(EP,VolType:=Auto,CoCType:=Auto) WHEN ( Close(EP) &gt;=  Close(EP)[-1]))/ ( HLC3(EP)* Vol(EP,VolType:=Auto,CoCType:=auto) WHEN ( Close(EP)  &lt; Close(EP)[-1]))))</stp>
        <stp>Bar</stp>
        <stp/>
        <stp>Close</stp>
        <stp>ADC</stp>
        <stp>-92</stp>
        <stp>All</stp>
        <stp/>
        <stp/>
        <stp>TRUE</stp>
        <stp>T</stp>
        <tr r="H94" s="7"/>
      </tp>
      <tp>
        <v>3278.0333333333001</v>
        <stp/>
        <stp>StudyData</stp>
        <stp>Guppy.L1^(EP)</stp>
        <stp>Bar</stp>
        <stp/>
        <stp>Close</stp>
        <stp>ADC</stp>
        <stp>-248</stp>
        <stp>All</stp>
        <stp/>
        <stp/>
        <stp>TRUE</stp>
        <stp>T</stp>
        <tr r="N250" s="5"/>
      </tp>
      <tp>
        <v>3068.6857142857002</v>
        <stp/>
        <stp>StudyData</stp>
        <stp>Guppy.L2^(EP)</stp>
        <stp>Bar</stp>
        <stp/>
        <stp>Close</stp>
        <stp>ADC</stp>
        <stp>-278</stp>
        <stp>All</stp>
        <stp/>
        <stp/>
        <stp>TRUE</stp>
        <stp>T</stp>
        <tr r="O280" s="5"/>
      </tp>
      <tp>
        <v>3108.15</v>
        <stp/>
        <stp>StudyData</stp>
        <stp>Guppy.L3^(EP)</stp>
        <stp>Bar</stp>
        <stp/>
        <stp>Close</stp>
        <stp>ADC</stp>
        <stp>-268</stp>
        <stp>All</stp>
        <stp/>
        <stp/>
        <stp>TRUE</stp>
        <stp>T</stp>
        <tr r="P270" s="5"/>
      </tp>
      <tp>
        <v>3347.2666666667001</v>
        <stp/>
        <stp>StudyData</stp>
        <stp>Guppy.L4^(EP)</stp>
        <stp>Bar</stp>
        <stp/>
        <stp>Close</stp>
        <stp>ADC</stp>
        <stp>-218</stp>
        <stp>All</stp>
        <stp/>
        <stp/>
        <stp>TRUE</stp>
        <stp>T</stp>
        <tr r="Q220" s="5"/>
      </tp>
      <tp>
        <v>3369.43</v>
        <stp/>
        <stp>StudyData</stp>
        <stp>Guppy.L5^(EP)</stp>
        <stp>Bar</stp>
        <stp/>
        <stp>Close</stp>
        <stp>ADC</stp>
        <stp>-208</stp>
        <stp>All</stp>
        <stp/>
        <stp/>
        <stp>TRUE</stp>
        <stp>T</stp>
        <tr r="R210" s="5"/>
      </tp>
      <tp>
        <v>3235.2416666667</v>
        <stp/>
        <stp>StudyData</stp>
        <stp>Guppy.L6^(EP)</stp>
        <stp>Bar</stp>
        <stp/>
        <stp>Close</stp>
        <stp>ADC</stp>
        <stp>-238</stp>
        <stp>All</stp>
        <stp/>
        <stp/>
        <stp>TRUE</stp>
        <stp>T</stp>
        <tr r="S240" s="5"/>
      </tp>
      <tp>
        <v>3707.8933333332998</v>
        <stp/>
        <stp>StudyData</stp>
        <stp>Guppy.L1^(EP)</stp>
        <stp>Bar</stp>
        <stp/>
        <stp>Close</stp>
        <stp>ADC</stp>
        <stp>-148</stp>
        <stp>All</stp>
        <stp/>
        <stp/>
        <stp>TRUE</stp>
        <stp>T</stp>
        <tr r="N150" s="5"/>
      </tp>
      <tp>
        <v>3483.2928571429002</v>
        <stp/>
        <stp>StudyData</stp>
        <stp>Guppy.L2^(EP)</stp>
        <stp>Bar</stp>
        <stp/>
        <stp>Close</stp>
        <stp>ADC</stp>
        <stp>-178</stp>
        <stp>All</stp>
        <stp/>
        <stp/>
        <stp>TRUE</stp>
        <stp>T</stp>
        <tr r="O180" s="5"/>
      </tp>
      <tp>
        <v>3536.4312500000001</v>
        <stp/>
        <stp>StudyData</stp>
        <stp>Guppy.L3^(EP)</stp>
        <stp>Bar</stp>
        <stp/>
        <stp>Close</stp>
        <stp>ADC</stp>
        <stp>-168</stp>
        <stp>All</stp>
        <stp/>
        <stp/>
        <stp>TRUE</stp>
        <stp>T</stp>
        <tr r="P170" s="5"/>
      </tp>
      <tp>
        <v>3807.3844444444999</v>
        <stp/>
        <stp>StudyData</stp>
        <stp>Guppy.L4^(EP)</stp>
        <stp>Bar</stp>
        <stp/>
        <stp>Close</stp>
        <stp>ADC</stp>
        <stp>-118</stp>
        <stp>All</stp>
        <stp/>
        <stp/>
        <stp>TRUE</stp>
        <stp>T</stp>
        <tr r="Q120" s="5"/>
      </tp>
      <tp>
        <v>3835.2049999999999</v>
        <stp/>
        <stp>StudyData</stp>
        <stp>Guppy.L5^(EP)</stp>
        <stp>Bar</stp>
        <stp/>
        <stp>Close</stp>
        <stp>ADC</stp>
        <stp>-108</stp>
        <stp>All</stp>
        <stp/>
        <stp/>
        <stp>TRUE</stp>
        <stp>T</stp>
        <tr r="R110" s="5"/>
      </tp>
      <tp>
        <v>3675.1675</v>
        <stp/>
        <stp>StudyData</stp>
        <stp>Guppy.L6^(EP)</stp>
        <stp>Bar</stp>
        <stp/>
        <stp>Close</stp>
        <stp>ADC</stp>
        <stp>-138</stp>
        <stp>All</stp>
        <stp/>
        <stp/>
        <stp>TRUE</stp>
        <stp>T</stp>
        <tr r="S140" s="5"/>
      </tp>
      <tp>
        <v>3780.5</v>
        <stp/>
        <stp>StudyData</stp>
        <stp>Guppy.S1^(EP)</stp>
        <stp>Bar</stp>
        <stp/>
        <stp>Close</stp>
        <stp>ADC</stp>
        <stp>-148</stp>
        <stp>All</stp>
        <stp/>
        <stp/>
        <stp>TRUE</stp>
        <stp>T</stp>
        <tr r="H150" s="5"/>
      </tp>
      <tp>
        <v>3636.2</v>
        <stp/>
        <stp>StudyData</stp>
        <stp>Guppy.S2^(EP)</stp>
        <stp>Bar</stp>
        <stp/>
        <stp>Close</stp>
        <stp>ADC</stp>
        <stp>-178</stp>
        <stp>All</stp>
        <stp/>
        <stp/>
        <stp>TRUE</stp>
        <stp>T</stp>
        <tr r="I180" s="5"/>
      </tp>
      <tp>
        <v>3658.59375</v>
        <stp/>
        <stp>StudyData</stp>
        <stp>Guppy.S3^(EP)</stp>
        <stp>Bar</stp>
        <stp/>
        <stp>Close</stp>
        <stp>ADC</stp>
        <stp>-168</stp>
        <stp>All</stp>
        <stp/>
        <stp/>
        <stp>TRUE</stp>
        <stp>T</stp>
        <tr r="J170" s="5"/>
      </tp>
      <tp>
        <v>3837.5250000000001</v>
        <stp/>
        <stp>StudyData</stp>
        <stp>Guppy.S4^(EP)</stp>
        <stp>Bar</stp>
        <stp/>
        <stp>Close</stp>
        <stp>ADC</stp>
        <stp>-118</stp>
        <stp>All</stp>
        <stp/>
        <stp/>
        <stp>TRUE</stp>
        <stp>T</stp>
        <tr r="K120" s="5"/>
      </tp>
      <tp>
        <v>3873.5416666667002</v>
        <stp/>
        <stp>StudyData</stp>
        <stp>Guppy.S5^(EP)</stp>
        <stp>Bar</stp>
        <stp/>
        <stp>Close</stp>
        <stp>ADC</stp>
        <stp>-108</stp>
        <stp>All</stp>
        <stp/>
        <stp/>
        <stp>TRUE</stp>
        <stp>T</stp>
        <tr r="L110" s="5"/>
      </tp>
      <tp>
        <v>3781.2666666667001</v>
        <stp/>
        <stp>StudyData</stp>
        <stp>Guppy.S6^(EP)</stp>
        <stp>Bar</stp>
        <stp/>
        <stp>Close</stp>
        <stp>ADC</stp>
        <stp>-138</stp>
        <stp>All</stp>
        <stp/>
        <stp/>
        <stp>TRUE</stp>
        <stp>T</stp>
        <tr r="M140" s="5"/>
      </tp>
      <tp>
        <v>3413.25</v>
        <stp/>
        <stp>StudyData</stp>
        <stp>Guppy.S1^(EP)</stp>
        <stp>Bar</stp>
        <stp/>
        <stp>Close</stp>
        <stp>ADC</stp>
        <stp>-248</stp>
        <stp>All</stp>
        <stp/>
        <stp/>
        <stp>TRUE</stp>
        <stp>T</stp>
        <tr r="H250" s="5"/>
      </tp>
      <tp>
        <v>3137.15</v>
        <stp/>
        <stp>StudyData</stp>
        <stp>Guppy.S2^(EP)</stp>
        <stp>Bar</stp>
        <stp/>
        <stp>Close</stp>
        <stp>ADC</stp>
        <stp>-278</stp>
        <stp>All</stp>
        <stp/>
        <stp/>
        <stp>TRUE</stp>
        <stp>T</stp>
        <tr r="I280" s="5"/>
      </tp>
      <tp>
        <v>3199.40625</v>
        <stp/>
        <stp>StudyData</stp>
        <stp>Guppy.S3^(EP)</stp>
        <stp>Bar</stp>
        <stp/>
        <stp>Close</stp>
        <stp>ADC</stp>
        <stp>-268</stp>
        <stp>All</stp>
        <stp/>
        <stp/>
        <stp>TRUE</stp>
        <stp>T</stp>
        <tr r="J270" s="5"/>
      </tp>
      <tp>
        <v>3335.15</v>
        <stp/>
        <stp>StudyData</stp>
        <stp>Guppy.S4^(EP)</stp>
        <stp>Bar</stp>
        <stp/>
        <stp>Close</stp>
        <stp>ADC</stp>
        <stp>-218</stp>
        <stp>All</stp>
        <stp/>
        <stp/>
        <stp>TRUE</stp>
        <stp>T</stp>
        <tr r="K220" s="5"/>
      </tp>
      <tp>
        <v>3432.7083333332998</v>
        <stp/>
        <stp>StudyData</stp>
        <stp>Guppy.S5^(EP)</stp>
        <stp>Bar</stp>
        <stp/>
        <stp>Close</stp>
        <stp>ADC</stp>
        <stp>-208</stp>
        <stp>All</stp>
        <stp/>
        <stp/>
        <stp>TRUE</stp>
        <stp>T</stp>
        <tr r="L210" s="5"/>
      </tp>
      <tp>
        <v>3407.95</v>
        <stp/>
        <stp>StudyData</stp>
        <stp>Guppy.S6^(EP)</stp>
        <stp>Bar</stp>
        <stp/>
        <stp>Close</stp>
        <stp>ADC</stp>
        <stp>-238</stp>
        <stp>All</stp>
        <stp/>
        <stp/>
        <stp>TRUE</stp>
        <stp>T</stp>
        <tr r="M240" s="5"/>
      </tp>
      <tp>
        <v>4199.8900000000003</v>
        <stp/>
        <stp>StudyData</stp>
        <stp>Guppy2.S1^(EP)</stp>
        <stp>Bar</stp>
        <stp/>
        <stp>Close</stp>
        <stp>ADC</stp>
        <stp>-42</stp>
        <stp>All</stp>
        <stp/>
        <stp/>
        <stp>TRUE</stp>
        <stp>T</stp>
        <tr r="H44" s="6"/>
      </tp>
      <tp>
        <v>4214.5600000000004</v>
        <stp/>
        <stp>StudyData</stp>
        <stp>Guppy2.S2^(EP)</stp>
        <stp>Bar</stp>
        <stp/>
        <stp>Close</stp>
        <stp>ADC</stp>
        <stp>-41</stp>
        <stp>All</stp>
        <stp/>
        <stp/>
        <stp>TRUE</stp>
        <stp>T</stp>
        <tr r="I43" s="6"/>
      </tp>
      <tp>
        <v>4217.54</v>
        <stp/>
        <stp>StudyData</stp>
        <stp>Guppy2.S3^(EP)</stp>
        <stp>Bar</stp>
        <stp/>
        <stp>Close</stp>
        <stp>ADC</stp>
        <stp>-40</stp>
        <stp>All</stp>
        <stp/>
        <stp/>
        <stp>TRUE</stp>
        <stp>T</stp>
        <tr r="J42" s="6"/>
      </tp>
      <tp>
        <v>4216.0600000000004</v>
        <stp/>
        <stp>StudyData</stp>
        <stp>Guppy2.S4^(EP)</stp>
        <stp>Bar</stp>
        <stp/>
        <stp>Close</stp>
        <stp>ADC</stp>
        <stp>-47</stp>
        <stp>All</stp>
        <stp/>
        <stp/>
        <stp>TRUE</stp>
        <stp>T</stp>
        <tr r="K49" s="6"/>
      </tp>
      <tp>
        <v>4215.1400000000003</v>
        <stp/>
        <stp>StudyData</stp>
        <stp>Guppy2.S5^(EP)</stp>
        <stp>Bar</stp>
        <stp/>
        <stp>Close</stp>
        <stp>ADC</stp>
        <stp>-46</stp>
        <stp>All</stp>
        <stp/>
        <stp/>
        <stp>TRUE</stp>
        <stp>T</stp>
        <tr r="L48" s="6"/>
      </tp>
      <tp>
        <v>4209.25</v>
        <stp/>
        <stp>StudyData</stp>
        <stp>Guppy2.S6^(EP)</stp>
        <stp>Bar</stp>
        <stp/>
        <stp>Close</stp>
        <stp>ADC</stp>
        <stp>-45</stp>
        <stp>All</stp>
        <stp/>
        <stp/>
        <stp>TRUE</stp>
        <stp>T</stp>
        <tr r="M47" s="6"/>
      </tp>
      <tp>
        <v>44.251655649900002</v>
        <stp/>
        <stp>StudyData</stp>
        <stp>100-(100/(1+( HLC3(EP)* Vol(EP,VolType:=Auto,CoCType:=Auto) WHEN ( Close(EP) &gt;=  Close(EP)[-1]))/ ( HLC3(EP)* Vol(EP,VolType:=Auto,CoCType:=auto) WHEN ( Close(EP)  &lt; Close(EP)[-1]))))</stp>
        <stp>Bar</stp>
        <stp/>
        <stp>Close</stp>
        <stp>ADC</stp>
        <stp>-93</stp>
        <stp>All</stp>
        <stp/>
        <stp/>
        <stp>TRUE</stp>
        <stp>T</stp>
        <tr r="H95" s="7"/>
      </tp>
      <tp>
        <v>3269.3416666666999</v>
        <stp/>
        <stp>StudyData</stp>
        <stp>Guppy.L1^(EP)</stp>
        <stp>Bar</stp>
        <stp/>
        <stp>Close</stp>
        <stp>ADC</stp>
        <stp>-249</stp>
        <stp>All</stp>
        <stp/>
        <stp/>
        <stp>TRUE</stp>
        <stp>T</stp>
        <tr r="N251" s="5"/>
      </tp>
      <tp>
        <v>3061.95</v>
        <stp/>
        <stp>StudyData</stp>
        <stp>Guppy.L2^(EP)</stp>
        <stp>Bar</stp>
        <stp/>
        <stp>Close</stp>
        <stp>ADC</stp>
        <stp>-279</stp>
        <stp>All</stp>
        <stp/>
        <stp/>
        <stp>TRUE</stp>
        <stp>T</stp>
        <tr r="O281" s="5"/>
      </tp>
      <tp>
        <v>3103.4937500000001</v>
        <stp/>
        <stp>StudyData</stp>
        <stp>Guppy.L3^(EP)</stp>
        <stp>Bar</stp>
        <stp/>
        <stp>Close</stp>
        <stp>ADC</stp>
        <stp>-269</stp>
        <stp>All</stp>
        <stp/>
        <stp/>
        <stp>TRUE</stp>
        <stp>T</stp>
        <tr r="P271" s="5"/>
      </tp>
      <tp>
        <v>3344.3333333332998</v>
        <stp/>
        <stp>StudyData</stp>
        <stp>Guppy.L4^(EP)</stp>
        <stp>Bar</stp>
        <stp/>
        <stp>Close</stp>
        <stp>ADC</stp>
        <stp>-219</stp>
        <stp>All</stp>
        <stp/>
        <stp/>
        <stp>TRUE</stp>
        <stp>T</stp>
        <tr r="Q221" s="5"/>
      </tp>
      <tp>
        <v>3367.6350000000002</v>
        <stp/>
        <stp>StudyData</stp>
        <stp>Guppy.L5^(EP)</stp>
        <stp>Bar</stp>
        <stp/>
        <stp>Close</stp>
        <stp>ADC</stp>
        <stp>-209</stp>
        <stp>All</stp>
        <stp/>
        <stp/>
        <stp>TRUE</stp>
        <stp>T</stp>
        <tr r="R211" s="5"/>
      </tp>
      <tp>
        <v>3231.5374999999999</v>
        <stp/>
        <stp>StudyData</stp>
        <stp>Guppy.L6^(EP)</stp>
        <stp>Bar</stp>
        <stp/>
        <stp>Close</stp>
        <stp>ADC</stp>
        <stp>-239</stp>
        <stp>All</stp>
        <stp/>
        <stp/>
        <stp>TRUE</stp>
        <stp>T</stp>
        <tr r="S241" s="5"/>
      </tp>
      <tp>
        <v>3702.7350000000001</v>
        <stp/>
        <stp>StudyData</stp>
        <stp>Guppy.L1^(EP)</stp>
        <stp>Bar</stp>
        <stp/>
        <stp>Close</stp>
        <stp>ADC</stp>
        <stp>-149</stp>
        <stp>All</stp>
        <stp/>
        <stp/>
        <stp>TRUE</stp>
        <stp>T</stp>
        <tr r="N151" s="5"/>
      </tp>
      <tp>
        <v>3476.9357142857002</v>
        <stp/>
        <stp>StudyData</stp>
        <stp>Guppy.L2^(EP)</stp>
        <stp>Bar</stp>
        <stp/>
        <stp>Close</stp>
        <stp>ADC</stp>
        <stp>-179</stp>
        <stp>All</stp>
        <stp/>
        <stp/>
        <stp>TRUE</stp>
        <stp>T</stp>
        <tr r="O181" s="5"/>
      </tp>
      <tp>
        <v>3529.8125</v>
        <stp/>
        <stp>StudyData</stp>
        <stp>Guppy.L3^(EP)</stp>
        <stp>Bar</stp>
        <stp/>
        <stp>Close</stp>
        <stp>ADC</stp>
        <stp>-169</stp>
        <stp>All</stp>
        <stp/>
        <stp/>
        <stp>TRUE</stp>
        <stp>T</stp>
        <tr r="P171" s="5"/>
      </tp>
      <tp>
        <v>3806.54</v>
        <stp/>
        <stp>StudyData</stp>
        <stp>Guppy.L4^(EP)</stp>
        <stp>Bar</stp>
        <stp/>
        <stp>Close</stp>
        <stp>ADC</stp>
        <stp>-119</stp>
        <stp>All</stp>
        <stp/>
        <stp/>
        <stp>TRUE</stp>
        <stp>T</stp>
        <tr r="Q121" s="5"/>
      </tp>
      <tp>
        <v>3831.26</v>
        <stp/>
        <stp>StudyData</stp>
        <stp>Guppy.L5^(EP)</stp>
        <stp>Bar</stp>
        <stp/>
        <stp>Close</stp>
        <stp>ADC</stp>
        <stp>-109</stp>
        <stp>All</stp>
        <stp/>
        <stp/>
        <stp>TRUE</stp>
        <stp>T</stp>
        <tr r="R111" s="5"/>
      </tp>
      <tp>
        <v>3669.7258333333002</v>
        <stp/>
        <stp>StudyData</stp>
        <stp>Guppy.L6^(EP)</stp>
        <stp>Bar</stp>
        <stp/>
        <stp>Close</stp>
        <stp>ADC</stp>
        <stp>-139</stp>
        <stp>All</stp>
        <stp/>
        <stp/>
        <stp>TRUE</stp>
        <stp>T</stp>
        <tr r="S141" s="5"/>
      </tp>
      <tp>
        <v>3762.5833333332998</v>
        <stp/>
        <stp>StudyData</stp>
        <stp>Guppy.S1^(EP)</stp>
        <stp>Bar</stp>
        <stp/>
        <stp>Close</stp>
        <stp>ADC</stp>
        <stp>-149</stp>
        <stp>All</stp>
        <stp/>
        <stp/>
        <stp>TRUE</stp>
        <stp>T</stp>
        <tr r="H151" s="5"/>
      </tp>
      <tp>
        <v>3623.9</v>
        <stp/>
        <stp>StudyData</stp>
        <stp>Guppy.S2^(EP)</stp>
        <stp>Bar</stp>
        <stp/>
        <stp>Close</stp>
        <stp>ADC</stp>
        <stp>-179</stp>
        <stp>All</stp>
        <stp/>
        <stp/>
        <stp>TRUE</stp>
        <stp>T</stp>
        <tr r="I181" s="5"/>
      </tp>
      <tp>
        <v>3657.09375</v>
        <stp/>
        <stp>StudyData</stp>
        <stp>Guppy.S3^(EP)</stp>
        <stp>Bar</stp>
        <stp/>
        <stp>Close</stp>
        <stp>ADC</stp>
        <stp>-169</stp>
        <stp>All</stp>
        <stp/>
        <stp/>
        <stp>TRUE</stp>
        <stp>T</stp>
        <tr r="J171" s="5"/>
      </tp>
      <tp>
        <v>3851.9250000000002</v>
        <stp/>
        <stp>StudyData</stp>
        <stp>Guppy.S4^(EP)</stp>
        <stp>Bar</stp>
        <stp/>
        <stp>Close</stp>
        <stp>ADC</stp>
        <stp>-119</stp>
        <stp>All</stp>
        <stp/>
        <stp/>
        <stp>TRUE</stp>
        <stp>T</stp>
        <tr r="K121" s="5"/>
      </tp>
      <tp>
        <v>3869.5416666667002</v>
        <stp/>
        <stp>StudyData</stp>
        <stp>Guppy.S5^(EP)</stp>
        <stp>Bar</stp>
        <stp/>
        <stp>Close</stp>
        <stp>ADC</stp>
        <stp>-109</stp>
        <stp>All</stp>
        <stp/>
        <stp/>
        <stp>TRUE</stp>
        <stp>T</stp>
        <tr r="L111" s="5"/>
      </tp>
      <tp>
        <v>3779.3333333332998</v>
        <stp/>
        <stp>StudyData</stp>
        <stp>Guppy.S6^(EP)</stp>
        <stp>Bar</stp>
        <stp/>
        <stp>Close</stp>
        <stp>ADC</stp>
        <stp>-139</stp>
        <stp>All</stp>
        <stp/>
        <stp/>
        <stp>TRUE</stp>
        <stp>T</stp>
        <tr r="M141" s="5"/>
      </tp>
      <tp>
        <v>3384</v>
        <stp/>
        <stp>StudyData</stp>
        <stp>Guppy.S1^(EP)</stp>
        <stp>Bar</stp>
        <stp/>
        <stp>Close</stp>
        <stp>ADC</stp>
        <stp>-249</stp>
        <stp>All</stp>
        <stp/>
        <stp/>
        <stp>TRUE</stp>
        <stp>T</stp>
        <tr r="H251" s="5"/>
      </tp>
      <tp>
        <v>3125.95</v>
        <stp/>
        <stp>StudyData</stp>
        <stp>Guppy.S2^(EP)</stp>
        <stp>Bar</stp>
        <stp/>
        <stp>Close</stp>
        <stp>ADC</stp>
        <stp>-279</stp>
        <stp>All</stp>
        <stp/>
        <stp/>
        <stp>TRUE</stp>
        <stp>T</stp>
        <tr r="I281" s="5"/>
      </tp>
      <tp>
        <v>3194.59375</v>
        <stp/>
        <stp>StudyData</stp>
        <stp>Guppy.S3^(EP)</stp>
        <stp>Bar</stp>
        <stp/>
        <stp>Close</stp>
        <stp>ADC</stp>
        <stp>-269</stp>
        <stp>All</stp>
        <stp/>
        <stp/>
        <stp>TRUE</stp>
        <stp>T</stp>
        <tr r="J271" s="5"/>
      </tp>
      <tp>
        <v>3315.2</v>
        <stp/>
        <stp>StudyData</stp>
        <stp>Guppy.S4^(EP)</stp>
        <stp>Bar</stp>
        <stp/>
        <stp>Close</stp>
        <stp>ADC</stp>
        <stp>-219</stp>
        <stp>All</stp>
        <stp/>
        <stp/>
        <stp>TRUE</stp>
        <stp>T</stp>
        <tr r="K221" s="5"/>
      </tp>
      <tp>
        <v>3424.7083333332998</v>
        <stp/>
        <stp>StudyData</stp>
        <stp>Guppy.S5^(EP)</stp>
        <stp>Bar</stp>
        <stp/>
        <stp>Close</stp>
        <stp>ADC</stp>
        <stp>-209</stp>
        <stp>All</stp>
        <stp/>
        <stp/>
        <stp>TRUE</stp>
        <stp>T</stp>
        <tr r="L211" s="5"/>
      </tp>
      <tp>
        <v>3410.1</v>
        <stp/>
        <stp>StudyData</stp>
        <stp>Guppy.S6^(EP)</stp>
        <stp>Bar</stp>
        <stp/>
        <stp>Close</stp>
        <stp>ADC</stp>
        <stp>-239</stp>
        <stp>All</stp>
        <stp/>
        <stp/>
        <stp>TRUE</stp>
        <stp>T</stp>
        <tr r="M241" s="5"/>
      </tp>
      <tp>
        <v>4218.07</v>
        <stp/>
        <stp>StudyData</stp>
        <stp>Guppy2.S1^(EP)</stp>
        <stp>Bar</stp>
        <stp/>
        <stp>Close</stp>
        <stp>ADC</stp>
        <stp>-41</stp>
        <stp>All</stp>
        <stp/>
        <stp/>
        <stp>TRUE</stp>
        <stp>T</stp>
        <tr r="H43" s="6"/>
      </tp>
      <tp>
        <v>4203.71</v>
        <stp/>
        <stp>StudyData</stp>
        <stp>Guppy2.S2^(EP)</stp>
        <stp>Bar</stp>
        <stp/>
        <stp>Close</stp>
        <stp>ADC</stp>
        <stp>-42</stp>
        <stp>All</stp>
        <stp/>
        <stp/>
        <stp>TRUE</stp>
        <stp>T</stp>
        <tr r="I44" s="6"/>
      </tp>
      <tp>
        <v>4205.1499999999996</v>
        <stp/>
        <stp>StudyData</stp>
        <stp>Guppy2.S3^(EP)</stp>
        <stp>Bar</stp>
        <stp/>
        <stp>Close</stp>
        <stp>ADC</stp>
        <stp>-43</stp>
        <stp>All</stp>
        <stp/>
        <stp/>
        <stp>TRUE</stp>
        <stp>T</stp>
        <tr r="J45" s="6"/>
      </tp>
      <tp>
        <v>4217.3999999999996</v>
        <stp/>
        <stp>StudyData</stp>
        <stp>Guppy2.S4^(EP)</stp>
        <stp>Bar</stp>
        <stp/>
        <stp>Close</stp>
        <stp>ADC</stp>
        <stp>-44</stp>
        <stp>All</stp>
        <stp/>
        <stp/>
        <stp>TRUE</stp>
        <stp>T</stp>
        <tr r="K46" s="6"/>
      </tp>
      <tp>
        <v>4214.8100000000004</v>
        <stp/>
        <stp>StudyData</stp>
        <stp>Guppy2.S5^(EP)</stp>
        <stp>Bar</stp>
        <stp/>
        <stp>Close</stp>
        <stp>ADC</stp>
        <stp>-45</stp>
        <stp>All</stp>
        <stp/>
        <stp/>
        <stp>TRUE</stp>
        <stp>T</stp>
        <tr r="L47" s="6"/>
      </tp>
      <tp>
        <v>4208.72</v>
        <stp/>
        <stp>StudyData</stp>
        <stp>Guppy2.S6^(EP)</stp>
        <stp>Bar</stp>
        <stp/>
        <stp>Close</stp>
        <stp>ADC</stp>
        <stp>-46</stp>
        <stp>All</stp>
        <stp/>
        <stp/>
        <stp>TRUE</stp>
        <stp>T</stp>
        <tr r="M48" s="6"/>
      </tp>
      <tp>
        <v>46.696034256399997</v>
        <stp/>
        <stp>StudyData</stp>
        <stp>100-(100/(1+( HLC3(EP)* Vol(EP,VolType:=Auto,CoCType:=Auto) WHEN ( Close(EP) &gt;=  Close(EP)[-1]))/ ( HLC3(EP)* Vol(EP,VolType:=Auto,CoCType:=auto) WHEN ( Close(EP)  &lt; Close(EP)[-1]))))</stp>
        <stp>Bar</stp>
        <stp/>
        <stp>Close</stp>
        <stp>ADC</stp>
        <stp>-90</stp>
        <stp>All</stp>
        <stp/>
        <stp/>
        <stp>TRUE</stp>
        <stp>T</stp>
        <tr r="H92" s="7"/>
      </tp>
      <tp>
        <v>4224.79</v>
        <stp/>
        <stp>StudyData</stp>
        <stp>Guppy2.S1^(EP)</stp>
        <stp>Bar</stp>
        <stp/>
        <stp>Close</stp>
        <stp>ADC</stp>
        <stp>-40</stp>
        <stp>All</stp>
        <stp/>
        <stp/>
        <stp>TRUE</stp>
        <stp>T</stp>
        <tr r="H42" s="6"/>
      </tp>
      <tp>
        <v>4198.6899999999996</v>
        <stp/>
        <stp>StudyData</stp>
        <stp>Guppy2.S2^(EP)</stp>
        <stp>Bar</stp>
        <stp/>
        <stp>Close</stp>
        <stp>ADC</stp>
        <stp>-43</stp>
        <stp>All</stp>
        <stp/>
        <stp/>
        <stp>TRUE</stp>
        <stp>T</stp>
        <tr r="I45" s="6"/>
      </tp>
      <tp>
        <v>4207.0600000000004</v>
        <stp/>
        <stp>StudyData</stp>
        <stp>Guppy2.S3^(EP)</stp>
        <stp>Bar</stp>
        <stp/>
        <stp>Close</stp>
        <stp>ADC</stp>
        <stp>-42</stp>
        <stp>All</stp>
        <stp/>
        <stp/>
        <stp>TRUE</stp>
        <stp>T</stp>
        <tr r="J44" s="6"/>
      </tp>
      <tp>
        <v>4218.55</v>
        <stp/>
        <stp>StudyData</stp>
        <stp>Guppy2.S4^(EP)</stp>
        <stp>Bar</stp>
        <stp/>
        <stp>Close</stp>
        <stp>ADC</stp>
        <stp>-45</stp>
        <stp>All</stp>
        <stp/>
        <stp/>
        <stp>TRUE</stp>
        <stp>T</stp>
        <tr r="K47" s="6"/>
      </tp>
      <tp>
        <v>4214.42</v>
        <stp/>
        <stp>StudyData</stp>
        <stp>Guppy2.S5^(EP)</stp>
        <stp>Bar</stp>
        <stp/>
        <stp>Close</stp>
        <stp>ADC</stp>
        <stp>-44</stp>
        <stp>All</stp>
        <stp/>
        <stp/>
        <stp>TRUE</stp>
        <stp>T</stp>
        <tr r="L46" s="6"/>
      </tp>
      <tp>
        <v>4204.75</v>
        <stp/>
        <stp>StudyData</stp>
        <stp>Guppy2.S6^(EP)</stp>
        <stp>Bar</stp>
        <stp/>
        <stp>Close</stp>
        <stp>ADC</stp>
        <stp>-47</stp>
        <stp>All</stp>
        <stp/>
        <stp/>
        <stp>TRUE</stp>
        <stp>T</stp>
        <tr r="M49" s="6"/>
      </tp>
      <tp>
        <v>46.841560383000001</v>
        <stp/>
        <stp>StudyData</stp>
        <stp>100-(100/(1+( HLC3(EP)* Vol(EP,VolType:=Auto,CoCType:=Auto) WHEN ( Close(EP) &gt;=  Close(EP)[-1]))/ ( HLC3(EP)* Vol(EP,VolType:=Auto,CoCType:=auto) WHEN ( Close(EP)  &lt; Close(EP)[-1]))))</stp>
        <stp>Bar</stp>
        <stp/>
        <stp>Close</stp>
        <stp>ADC</stp>
        <stp>-91</stp>
        <stp>All</stp>
        <stp/>
        <stp/>
        <stp>TRUE</stp>
        <stp>T</stp>
        <tr r="H93" s="7"/>
      </tp>
      <tp>
        <v>4155.83</v>
        <stp/>
        <stp>StudyData</stp>
        <stp>Guppy2.S6^(EP)</stp>
        <stp>Bar</stp>
        <stp/>
        <stp>Close</stp>
        <stp>ADC</stp>
        <stp>-58</stp>
        <stp>All</stp>
        <stp/>
        <stp/>
        <stp>TRUE</stp>
        <stp>T</stp>
        <tr r="M60" s="6"/>
      </tp>
      <tp>
        <v>3229.2833333333001</v>
        <stp/>
        <stp>StudyData</stp>
        <stp>Guppy.L1^(EP)</stp>
        <stp>Bar</stp>
        <stp/>
        <stp>Close</stp>
        <stp>ADC</stp>
        <stp>-254</stp>
        <stp>All</stp>
        <stp/>
        <stp/>
        <stp>TRUE</stp>
        <stp>T</stp>
        <tr r="N256" s="5"/>
      </tp>
      <tp>
        <v>3130.2</v>
        <stp/>
        <stp>StudyData</stp>
        <stp>Guppy.L2^(EP)</stp>
        <stp>Bar</stp>
        <stp/>
        <stp>Close</stp>
        <stp>ADC</stp>
        <stp>-264</stp>
        <stp>All</stp>
        <stp/>
        <stp/>
        <stp>TRUE</stp>
        <stp>T</stp>
        <tr r="O266" s="5"/>
      </tp>
      <tp>
        <v>3077.6937499999999</v>
        <stp/>
        <stp>StudyData</stp>
        <stp>Guppy.L3^(EP)</stp>
        <stp>Bar</stp>
        <stp/>
        <stp>Close</stp>
        <stp>ADC</stp>
        <stp>-274</stp>
        <stp>All</stp>
        <stp/>
        <stp/>
        <stp>TRUE</stp>
        <stp>T</stp>
        <tr r="P276" s="5"/>
      </tp>
      <tp>
        <v>3370.6166666667</v>
        <stp/>
        <stp>StudyData</stp>
        <stp>Guppy.L4^(EP)</stp>
        <stp>Bar</stp>
        <stp/>
        <stp>Close</stp>
        <stp>ADC</stp>
        <stp>-204</stp>
        <stp>All</stp>
        <stp/>
        <stp/>
        <stp>TRUE</stp>
        <stp>T</stp>
        <tr r="Q206" s="5"/>
      </tp>
      <tp>
        <v>3355.835</v>
        <stp/>
        <stp>StudyData</stp>
        <stp>Guppy.L5^(EP)</stp>
        <stp>Bar</stp>
        <stp/>
        <stp>Close</stp>
        <stp>ADC</stp>
        <stp>-214</stp>
        <stp>All</stp>
        <stp/>
        <stp/>
        <stp>TRUE</stp>
        <stp>T</stp>
        <tr r="R216" s="5"/>
      </tp>
      <tp>
        <v>3291.0374999999999</v>
        <stp/>
        <stp>StudyData</stp>
        <stp>Guppy.L6^(EP)</stp>
        <stp>Bar</stp>
        <stp/>
        <stp>Close</stp>
        <stp>ADC</stp>
        <stp>-224</stp>
        <stp>All</stp>
        <stp/>
        <stp/>
        <stp>TRUE</stp>
        <stp>T</stp>
        <tr r="S226" s="5"/>
      </tp>
      <tp>
        <v>3678.4349999999999</v>
        <stp/>
        <stp>StudyData</stp>
        <stp>Guppy.L1^(EP)</stp>
        <stp>Bar</stp>
        <stp/>
        <stp>Close</stp>
        <stp>ADC</stp>
        <stp>-154</stp>
        <stp>All</stp>
        <stp/>
        <stp/>
        <stp>TRUE</stp>
        <stp>T</stp>
        <tr r="N156" s="5"/>
      </tp>
      <tp>
        <v>3605.8428571428999</v>
        <stp/>
        <stp>StudyData</stp>
        <stp>Guppy.L2^(EP)</stp>
        <stp>Bar</stp>
        <stp/>
        <stp>Close</stp>
        <stp>ADC</stp>
        <stp>-164</stp>
        <stp>All</stp>
        <stp/>
        <stp/>
        <stp>TRUE</stp>
        <stp>T</stp>
        <tr r="O166" s="5"/>
      </tp>
      <tp>
        <v>3499.8</v>
        <stp/>
        <stp>StudyData</stp>
        <stp>Guppy.L3^(EP)</stp>
        <stp>Bar</stp>
        <stp/>
        <stp>Close</stp>
        <stp>ADC</stp>
        <stp>-174</stp>
        <stp>All</stp>
        <stp/>
        <stp/>
        <stp>TRUE</stp>
        <stp>T</stp>
        <tr r="P176" s="5"/>
      </tp>
      <tp>
        <v>3853.6555555556001</v>
        <stp/>
        <stp>StudyData</stp>
        <stp>Guppy.L4^(EP)</stp>
        <stp>Bar</stp>
        <stp/>
        <stp>Close</stp>
        <stp>ADC</stp>
        <stp>-104</stp>
        <stp>All</stp>
        <stp/>
        <stp/>
        <stp>TRUE</stp>
        <stp>T</stp>
        <tr r="Q106" s="5"/>
      </tp>
      <tp>
        <v>3807.8809999999999</v>
        <stp/>
        <stp>StudyData</stp>
        <stp>Guppy.L5^(EP)</stp>
        <stp>Bar</stp>
        <stp/>
        <stp>Close</stp>
        <stp>ADC</stp>
        <stp>-114</stp>
        <stp>All</stp>
        <stp/>
        <stp/>
        <stp>TRUE</stp>
        <stp>T</stp>
        <tr r="R116" s="5"/>
      </tp>
      <tp>
        <v>3753.8633333333</v>
        <stp/>
        <stp>StudyData</stp>
        <stp>Guppy.L6^(EP)</stp>
        <stp>Bar</stp>
        <stp/>
        <stp>Close</stp>
        <stp>ADC</stp>
        <stp>-124</stp>
        <stp>All</stp>
        <stp/>
        <stp/>
        <stp>TRUE</stp>
        <stp>T</stp>
        <tr r="S126" s="5"/>
      </tp>
      <tp>
        <v>3782.9166666667002</v>
        <stp/>
        <stp>StudyData</stp>
        <stp>Guppy.S1^(EP)</stp>
        <stp>Bar</stp>
        <stp/>
        <stp>Close</stp>
        <stp>ADC</stp>
        <stp>-154</stp>
        <stp>All</stp>
        <stp/>
        <stp/>
        <stp>TRUE</stp>
        <stp>T</stp>
        <tr r="H156" s="5"/>
      </tp>
      <tp>
        <v>3670.4</v>
        <stp/>
        <stp>StudyData</stp>
        <stp>Guppy.S2^(EP)</stp>
        <stp>Bar</stp>
        <stp/>
        <stp>Close</stp>
        <stp>ADC</stp>
        <stp>-164</stp>
        <stp>All</stp>
        <stp/>
        <stp/>
        <stp>TRUE</stp>
        <stp>T</stp>
        <tr r="I166" s="5"/>
      </tp>
      <tp>
        <v>3651.5</v>
        <stp/>
        <stp>StudyData</stp>
        <stp>Guppy.S3^(EP)</stp>
        <stp>Bar</stp>
        <stp/>
        <stp>Close</stp>
        <stp>ADC</stp>
        <stp>-174</stp>
        <stp>All</stp>
        <stp/>
        <stp/>
        <stp>TRUE</stp>
        <stp>T</stp>
        <tr r="J176" s="5"/>
      </tp>
      <tp>
        <v>3915.8</v>
        <stp/>
        <stp>StudyData</stp>
        <stp>Guppy.S4^(EP)</stp>
        <stp>Bar</stp>
        <stp/>
        <stp>Close</stp>
        <stp>ADC</stp>
        <stp>-104</stp>
        <stp>All</stp>
        <stp/>
        <stp/>
        <stp>TRUE</stp>
        <stp>T</stp>
        <tr r="K106" s="5"/>
      </tp>
      <tp>
        <v>3832.4375</v>
        <stp/>
        <stp>StudyData</stp>
        <stp>Guppy.S5^(EP)</stp>
        <stp>Bar</stp>
        <stp/>
        <stp>Close</stp>
        <stp>ADC</stp>
        <stp>-114</stp>
        <stp>All</stp>
        <stp/>
        <stp/>
        <stp>TRUE</stp>
        <stp>T</stp>
        <tr r="L116" s="5"/>
      </tp>
      <tp>
        <v>3879.25</v>
        <stp/>
        <stp>StudyData</stp>
        <stp>Guppy.S6^(EP)</stp>
        <stp>Bar</stp>
        <stp/>
        <stp>Close</stp>
        <stp>ADC</stp>
        <stp>-124</stp>
        <stp>All</stp>
        <stp/>
        <stp/>
        <stp>TRUE</stp>
        <stp>T</stp>
        <tr r="M126" s="5"/>
      </tp>
      <tp>
        <v>3339.0833333332998</v>
        <stp/>
        <stp>StudyData</stp>
        <stp>Guppy.S1^(EP)</stp>
        <stp>Bar</stp>
        <stp/>
        <stp>Close</stp>
        <stp>ADC</stp>
        <stp>-254</stp>
        <stp>All</stp>
        <stp/>
        <stp/>
        <stp>TRUE</stp>
        <stp>T</stp>
        <tr r="H256" s="5"/>
      </tp>
      <tp>
        <v>3233.65</v>
        <stp/>
        <stp>StudyData</stp>
        <stp>Guppy.S2^(EP)</stp>
        <stp>Bar</stp>
        <stp/>
        <stp>Close</stp>
        <stp>ADC</stp>
        <stp>-264</stp>
        <stp>All</stp>
        <stp/>
        <stp/>
        <stp>TRUE</stp>
        <stp>T</stp>
        <tr r="I266" s="5"/>
      </tp>
      <tp>
        <v>3167.34375</v>
        <stp/>
        <stp>StudyData</stp>
        <stp>Guppy.S3^(EP)</stp>
        <stp>Bar</stp>
        <stp/>
        <stp>Close</stp>
        <stp>ADC</stp>
        <stp>-274</stp>
        <stp>All</stp>
        <stp/>
        <stp/>
        <stp>TRUE</stp>
        <stp>T</stp>
        <tr r="J276" s="5"/>
      </tp>
      <tp>
        <v>3390.125</v>
        <stp/>
        <stp>StudyData</stp>
        <stp>Guppy.S4^(EP)</stp>
        <stp>Bar</stp>
        <stp/>
        <stp>Close</stp>
        <stp>ADC</stp>
        <stp>-204</stp>
        <stp>All</stp>
        <stp/>
        <stp/>
        <stp>TRUE</stp>
        <stp>T</stp>
        <tr r="K206" s="5"/>
      </tp>
      <tp>
        <v>3388.0833333332998</v>
        <stp/>
        <stp>StudyData</stp>
        <stp>Guppy.S5^(EP)</stp>
        <stp>Bar</stp>
        <stp/>
        <stp>Close</stp>
        <stp>ADC</stp>
        <stp>-214</stp>
        <stp>All</stp>
        <stp/>
        <stp/>
        <stp>TRUE</stp>
        <stp>T</stp>
        <tr r="L216" s="5"/>
      </tp>
      <tp>
        <v>3295.4833333332999</v>
        <stp/>
        <stp>StudyData</stp>
        <stp>Guppy.S6^(EP)</stp>
        <stp>Bar</stp>
        <stp/>
        <stp>Close</stp>
        <stp>ADC</stp>
        <stp>-224</stp>
        <stp>All</stp>
        <stp/>
        <stp/>
        <stp>TRUE</stp>
        <stp>T</stp>
        <tr r="M226" s="5"/>
      </tp>
      <tp>
        <v>4150.9799999999996</v>
        <stp/>
        <stp>StudyData</stp>
        <stp>Guppy2.S6^(EP)</stp>
        <stp>Bar</stp>
        <stp/>
        <stp>Close</stp>
        <stp>ADC</stp>
        <stp>-59</stp>
        <stp>All</stp>
        <stp/>
        <stp/>
        <stp>TRUE</stp>
        <stp>T</stp>
        <tr r="M61" s="6"/>
      </tp>
      <tp>
        <v>3220.9333333333002</v>
        <stp/>
        <stp>StudyData</stp>
        <stp>Guppy.L1^(EP)</stp>
        <stp>Bar</stp>
        <stp/>
        <stp>Close</stp>
        <stp>ADC</stp>
        <stp>-255</stp>
        <stp>All</stp>
        <stp/>
        <stp/>
        <stp>TRUE</stp>
        <stp>T</stp>
        <tr r="N257" s="5"/>
      </tp>
      <tp>
        <v>3123.4</v>
        <stp/>
        <stp>StudyData</stp>
        <stp>Guppy.L2^(EP)</stp>
        <stp>Bar</stp>
        <stp/>
        <stp>Close</stp>
        <stp>ADC</stp>
        <stp>-265</stp>
        <stp>All</stp>
        <stp/>
        <stp/>
        <stp>TRUE</stp>
        <stp>T</stp>
        <tr r="O267" s="5"/>
      </tp>
      <tp>
        <v>3069.96875</v>
        <stp/>
        <stp>StudyData</stp>
        <stp>Guppy.L3^(EP)</stp>
        <stp>Bar</stp>
        <stp/>
        <stp>Close</stp>
        <stp>ADC</stp>
        <stp>-275</stp>
        <stp>All</stp>
        <stp/>
        <stp/>
        <stp>TRUE</stp>
        <stp>T</stp>
        <tr r="P277" s="5"/>
      </tp>
      <tp>
        <v>3374.3722222222</v>
        <stp/>
        <stp>StudyData</stp>
        <stp>Guppy.L4^(EP)</stp>
        <stp>Bar</stp>
        <stp/>
        <stp>Close</stp>
        <stp>ADC</stp>
        <stp>-205</stp>
        <stp>All</stp>
        <stp/>
        <stp/>
        <stp>TRUE</stp>
        <stp>T</stp>
        <tr r="Q207" s="5"/>
      </tp>
      <tp>
        <v>3352.0050000000001</v>
        <stp/>
        <stp>StudyData</stp>
        <stp>Guppy.L5^(EP)</stp>
        <stp>Bar</stp>
        <stp/>
        <stp>Close</stp>
        <stp>ADC</stp>
        <stp>-215</stp>
        <stp>All</stp>
        <stp/>
        <stp/>
        <stp>TRUE</stp>
        <stp>T</stp>
        <tr r="R217" s="5"/>
      </tp>
      <tp>
        <v>3287.2708333332998</v>
        <stp/>
        <stp>StudyData</stp>
        <stp>Guppy.L6^(EP)</stp>
        <stp>Bar</stp>
        <stp/>
        <stp>Close</stp>
        <stp>ADC</stp>
        <stp>-225</stp>
        <stp>All</stp>
        <stp/>
        <stp/>
        <stp>TRUE</stp>
        <stp>T</stp>
        <tr r="S227" s="5"/>
      </tp>
      <tp>
        <v>3672.6849999999999</v>
        <stp/>
        <stp>StudyData</stp>
        <stp>Guppy.L1^(EP)</stp>
        <stp>Bar</stp>
        <stp/>
        <stp>Close</stp>
        <stp>ADC</stp>
        <stp>-155</stp>
        <stp>All</stp>
        <stp/>
        <stp/>
        <stp>TRUE</stp>
        <stp>T</stp>
        <tr r="N157" s="5"/>
      </tp>
      <tp>
        <v>3598.1928571428998</v>
        <stp/>
        <stp>StudyData</stp>
        <stp>Guppy.L2^(EP)</stp>
        <stp>Bar</stp>
        <stp/>
        <stp>Close</stp>
        <stp>ADC</stp>
        <stp>-165</stp>
        <stp>All</stp>
        <stp/>
        <stp/>
        <stp>TRUE</stp>
        <stp>T</stp>
        <tr r="O167" s="5"/>
      </tp>
      <tp>
        <v>3495.1125000000002</v>
        <stp/>
        <stp>StudyData</stp>
        <stp>Guppy.L3^(EP)</stp>
        <stp>Bar</stp>
        <stp/>
        <stp>Close</stp>
        <stp>ADC</stp>
        <stp>-175</stp>
        <stp>All</stp>
        <stp/>
        <stp/>
        <stp>TRUE</stp>
        <stp>T</stp>
        <tr r="P177" s="5"/>
      </tp>
      <tp>
        <v>3851.4388888888998</v>
        <stp/>
        <stp>StudyData</stp>
        <stp>Guppy.L4^(EP)</stp>
        <stp>Bar</stp>
        <stp/>
        <stp>Close</stp>
        <stp>ADC</stp>
        <stp>-105</stp>
        <stp>All</stp>
        <stp/>
        <stp/>
        <stp>TRUE</stp>
        <stp>T</stp>
        <tr r="Q107" s="5"/>
      </tp>
      <tp>
        <v>3803.8510000000001</v>
        <stp/>
        <stp>StudyData</stp>
        <stp>Guppy.L5^(EP)</stp>
        <stp>Bar</stp>
        <stp/>
        <stp>Close</stp>
        <stp>ADC</stp>
        <stp>-115</stp>
        <stp>All</stp>
        <stp/>
        <stp/>
        <stp>TRUE</stp>
        <stp>T</stp>
        <tr r="R117" s="5"/>
      </tp>
      <tp>
        <v>3748.8133333332999</v>
        <stp/>
        <stp>StudyData</stp>
        <stp>Guppy.L6^(EP)</stp>
        <stp>Bar</stp>
        <stp/>
        <stp>Close</stp>
        <stp>ADC</stp>
        <stp>-125</stp>
        <stp>All</stp>
        <stp/>
        <stp/>
        <stp>TRUE</stp>
        <stp>T</stp>
        <tr r="S127" s="5"/>
      </tp>
      <tp>
        <v>3765.75</v>
        <stp/>
        <stp>StudyData</stp>
        <stp>Guppy.S1^(EP)</stp>
        <stp>Bar</stp>
        <stp/>
        <stp>Close</stp>
        <stp>ADC</stp>
        <stp>-155</stp>
        <stp>All</stp>
        <stp/>
        <stp/>
        <stp>TRUE</stp>
        <stp>T</stp>
        <tr r="H157" s="5"/>
      </tp>
      <tp>
        <v>3673.95</v>
        <stp/>
        <stp>StudyData</stp>
        <stp>Guppy.S2^(EP)</stp>
        <stp>Bar</stp>
        <stp/>
        <stp>Close</stp>
        <stp>ADC</stp>
        <stp>-165</stp>
        <stp>All</stp>
        <stp/>
        <stp/>
        <stp>TRUE</stp>
        <stp>T</stp>
        <tr r="I167" s="5"/>
      </tp>
      <tp>
        <v>3645.84375</v>
        <stp/>
        <stp>StudyData</stp>
        <stp>Guppy.S3^(EP)</stp>
        <stp>Bar</stp>
        <stp/>
        <stp>Close</stp>
        <stp>ADC</stp>
        <stp>-175</stp>
        <stp>All</stp>
        <stp/>
        <stp/>
        <stp>TRUE</stp>
        <stp>T</stp>
        <tr r="J177" s="5"/>
      </tp>
      <tp>
        <v>3916.4250000000002</v>
        <stp/>
        <stp>StudyData</stp>
        <stp>Guppy.S4^(EP)</stp>
        <stp>Bar</stp>
        <stp/>
        <stp>Close</stp>
        <stp>ADC</stp>
        <stp>-105</stp>
        <stp>All</stp>
        <stp/>
        <stp/>
        <stp>TRUE</stp>
        <stp>T</stp>
        <tr r="K107" s="5"/>
      </tp>
      <tp>
        <v>3830.5208333332998</v>
        <stp/>
        <stp>StudyData</stp>
        <stp>Guppy.S5^(EP)</stp>
        <stp>Bar</stp>
        <stp/>
        <stp>Close</stp>
        <stp>ADC</stp>
        <stp>-115</stp>
        <stp>All</stp>
        <stp/>
        <stp/>
        <stp>TRUE</stp>
        <stp>T</stp>
        <tr r="L117" s="5"/>
      </tp>
      <tp>
        <v>3872.3</v>
        <stp/>
        <stp>StudyData</stp>
        <stp>Guppy.S6^(EP)</stp>
        <stp>Bar</stp>
        <stp/>
        <stp>Close</stp>
        <stp>ADC</stp>
        <stp>-125</stp>
        <stp>All</stp>
        <stp/>
        <stp/>
        <stp>TRUE</stp>
        <stp>T</stp>
        <tr r="M127" s="5"/>
      </tp>
      <tp>
        <v>3332.6666666667002</v>
        <stp/>
        <stp>StudyData</stp>
        <stp>Guppy.S1^(EP)</stp>
        <stp>Bar</stp>
        <stp/>
        <stp>Close</stp>
        <stp>ADC</stp>
        <stp>-255</stp>
        <stp>All</stp>
        <stp/>
        <stp/>
        <stp>TRUE</stp>
        <stp>T</stp>
        <tr r="H257" s="5"/>
      </tp>
      <tp>
        <v>3216.25</v>
        <stp/>
        <stp>StudyData</stp>
        <stp>Guppy.S2^(EP)</stp>
        <stp>Bar</stp>
        <stp/>
        <stp>Close</stp>
        <stp>ADC</stp>
        <stp>-265</stp>
        <stp>All</stp>
        <stp/>
        <stp/>
        <stp>TRUE</stp>
        <stp>T</stp>
        <tr r="I267" s="5"/>
      </tp>
      <tp>
        <v>3153.5625</v>
        <stp/>
        <stp>StudyData</stp>
        <stp>Guppy.S3^(EP)</stp>
        <stp>Bar</stp>
        <stp/>
        <stp>Close</stp>
        <stp>ADC</stp>
        <stp>-275</stp>
        <stp>All</stp>
        <stp/>
        <stp/>
        <stp>TRUE</stp>
        <stp>T</stp>
        <tr r="J277" s="5"/>
      </tp>
      <tp>
        <v>3411.875</v>
        <stp/>
        <stp>StudyData</stp>
        <stp>Guppy.S4^(EP)</stp>
        <stp>Bar</stp>
        <stp/>
        <stp>Close</stp>
        <stp>ADC</stp>
        <stp>-205</stp>
        <stp>All</stp>
        <stp/>
        <stp/>
        <stp>TRUE</stp>
        <stp>T</stp>
        <tr r="K207" s="5"/>
      </tp>
      <tp>
        <v>3376.8333333332998</v>
        <stp/>
        <stp>StudyData</stp>
        <stp>Guppy.S5^(EP)</stp>
        <stp>Bar</stp>
        <stp/>
        <stp>Close</stp>
        <stp>ADC</stp>
        <stp>-215</stp>
        <stp>All</stp>
        <stp/>
        <stp/>
        <stp>TRUE</stp>
        <stp>T</stp>
        <tr r="L217" s="5"/>
      </tp>
      <tp>
        <v>3298</v>
        <stp/>
        <stp>StudyData</stp>
        <stp>Guppy.S6^(EP)</stp>
        <stp>Bar</stp>
        <stp/>
        <stp>Close</stp>
        <stp>ADC</stp>
        <stp>-225</stp>
        <stp>All</stp>
        <stp/>
        <stp/>
        <stp>TRUE</stp>
        <stp>T</stp>
        <tr r="M227" s="5"/>
      </tp>
      <tp>
        <v>4162.08</v>
        <stp/>
        <stp>StudyData</stp>
        <stp>Guppy2.S4^(EP)</stp>
        <stp>Bar</stp>
        <stp/>
        <stp>Close</stp>
        <stp>ADC</stp>
        <stp>-58</stp>
        <stp>All</stp>
        <stp/>
        <stp/>
        <stp>TRUE</stp>
        <stp>T</stp>
        <tr r="K60" s="6"/>
      </tp>
      <tp>
        <v>4153.7700000000004</v>
        <stp/>
        <stp>StudyData</stp>
        <stp>Guppy2.S5^(EP)</stp>
        <stp>Bar</stp>
        <stp/>
        <stp>Close</stp>
        <stp>ADC</stp>
        <stp>-59</stp>
        <stp>All</stp>
        <stp/>
        <stp/>
        <stp>TRUE</stp>
        <stp>T</stp>
        <tr r="L61" s="6"/>
      </tp>
      <tp>
        <v>3214.0083333333</v>
        <stp/>
        <stp>StudyData</stp>
        <stp>Guppy.L1^(EP)</stp>
        <stp>Bar</stp>
        <stp/>
        <stp>Close</stp>
        <stp>ADC</stp>
        <stp>-256</stp>
        <stp>All</stp>
        <stp/>
        <stp/>
        <stp>TRUE</stp>
        <stp>T</stp>
        <tr r="N258" s="5"/>
      </tp>
      <tp>
        <v>3115.8357142856999</v>
        <stp/>
        <stp>StudyData</stp>
        <stp>Guppy.L2^(EP)</stp>
        <stp>Bar</stp>
        <stp/>
        <stp>Close</stp>
        <stp>ADC</stp>
        <stp>-266</stp>
        <stp>All</stp>
        <stp/>
        <stp/>
        <stp>TRUE</stp>
        <stp>T</stp>
        <tr r="O268" s="5"/>
      </tp>
      <tp>
        <v>3061.9937500000001</v>
        <stp/>
        <stp>StudyData</stp>
        <stp>Guppy.L3^(EP)</stp>
        <stp>Bar</stp>
        <stp/>
        <stp>Close</stp>
        <stp>ADC</stp>
        <stp>-276</stp>
        <stp>All</stp>
        <stp/>
        <stp/>
        <stp>TRUE</stp>
        <stp>T</stp>
        <tr r="P278" s="5"/>
      </tp>
      <tp>
        <v>3375.1277777778</v>
        <stp/>
        <stp>StudyData</stp>
        <stp>Guppy.L4^(EP)</stp>
        <stp>Bar</stp>
        <stp/>
        <stp>Close</stp>
        <stp>ADC</stp>
        <stp>-206</stp>
        <stp>All</stp>
        <stp/>
        <stp/>
        <stp>TRUE</stp>
        <stp>T</stp>
        <tr r="Q208" s="5"/>
      </tp>
      <tp>
        <v>3347.47</v>
        <stp/>
        <stp>StudyData</stp>
        <stp>Guppy.L5^(EP)</stp>
        <stp>Bar</stp>
        <stp/>
        <stp>Close</stp>
        <stp>ADC</stp>
        <stp>-216</stp>
        <stp>All</stp>
        <stp/>
        <stp/>
        <stp>TRUE</stp>
        <stp>T</stp>
        <tr r="R218" s="5"/>
      </tp>
      <tp>
        <v>3284.4</v>
        <stp/>
        <stp>StudyData</stp>
        <stp>Guppy.L6^(EP)</stp>
        <stp>Bar</stp>
        <stp/>
        <stp>Close</stp>
        <stp>ADC</stp>
        <stp>-226</stp>
        <stp>All</stp>
        <stp/>
        <stp/>
        <stp>TRUE</stp>
        <stp>T</stp>
        <tr r="S228" s="5"/>
      </tp>
      <tp>
        <v>3666.2683333332998</v>
        <stp/>
        <stp>StudyData</stp>
        <stp>Guppy.L1^(EP)</stp>
        <stp>Bar</stp>
        <stp/>
        <stp>Close</stp>
        <stp>ADC</stp>
        <stp>-156</stp>
        <stp>All</stp>
        <stp/>
        <stp/>
        <stp>TRUE</stp>
        <stp>T</stp>
        <tr r="N158" s="5"/>
      </tp>
      <tp>
        <v>3588.8285714285998</v>
        <stp/>
        <stp>StudyData</stp>
        <stp>Guppy.L2^(EP)</stp>
        <stp>Bar</stp>
        <stp/>
        <stp>Close</stp>
        <stp>ADC</stp>
        <stp>-166</stp>
        <stp>All</stp>
        <stp/>
        <stp/>
        <stp>TRUE</stp>
        <stp>T</stp>
        <tr r="O168" s="5"/>
      </tp>
      <tp>
        <v>3490.9187499999998</v>
        <stp/>
        <stp>StudyData</stp>
        <stp>Guppy.L3^(EP)</stp>
        <stp>Bar</stp>
        <stp/>
        <stp>Close</stp>
        <stp>ADC</stp>
        <stp>-176</stp>
        <stp>All</stp>
        <stp/>
        <stp/>
        <stp>TRUE</stp>
        <stp>T</stp>
        <tr r="P178" s="5"/>
      </tp>
      <tp>
        <v>3848.1722222222002</v>
        <stp/>
        <stp>StudyData</stp>
        <stp>Guppy.L4^(EP)</stp>
        <stp>Bar</stp>
        <stp/>
        <stp>Close</stp>
        <stp>ADC</stp>
        <stp>-106</stp>
        <stp>All</stp>
        <stp/>
        <stp/>
        <stp>TRUE</stp>
        <stp>T</stp>
        <tr r="Q108" s="5"/>
      </tp>
      <tp>
        <v>3800.0160000000001</v>
        <stp/>
        <stp>StudyData</stp>
        <stp>Guppy.L5^(EP)</stp>
        <stp>Bar</stp>
        <stp/>
        <stp>Close</stp>
        <stp>ADC</stp>
        <stp>-116</stp>
        <stp>All</stp>
        <stp/>
        <stp/>
        <stp>TRUE</stp>
        <stp>T</stp>
        <tr r="R118" s="5"/>
      </tp>
      <tp>
        <v>3744.5966666667</v>
        <stp/>
        <stp>StudyData</stp>
        <stp>Guppy.L6^(EP)</stp>
        <stp>Bar</stp>
        <stp/>
        <stp>Close</stp>
        <stp>ADC</stp>
        <stp>-126</stp>
        <stp>All</stp>
        <stp/>
        <stp/>
        <stp>TRUE</stp>
        <stp>T</stp>
        <tr r="S128" s="5"/>
      </tp>
      <tp>
        <v>3732.6666666667002</v>
        <stp/>
        <stp>StudyData</stp>
        <stp>Guppy.S1^(EP)</stp>
        <stp>Bar</stp>
        <stp/>
        <stp>Close</stp>
        <stp>ADC</stp>
        <stp>-156</stp>
        <stp>All</stp>
        <stp/>
        <stp/>
        <stp>TRUE</stp>
        <stp>T</stp>
        <tr r="H158" s="5"/>
      </tp>
      <tp>
        <v>3676.4</v>
        <stp/>
        <stp>StudyData</stp>
        <stp>Guppy.S2^(EP)</stp>
        <stp>Bar</stp>
        <stp/>
        <stp>Close</stp>
        <stp>ADC</stp>
        <stp>-166</stp>
        <stp>All</stp>
        <stp/>
        <stp/>
        <stp>TRUE</stp>
        <stp>T</stp>
        <tr r="I168" s="5"/>
      </tp>
      <tp>
        <v>3641.34375</v>
        <stp/>
        <stp>StudyData</stp>
        <stp>Guppy.S3^(EP)</stp>
        <stp>Bar</stp>
        <stp/>
        <stp>Close</stp>
        <stp>ADC</stp>
        <stp>-176</stp>
        <stp>All</stp>
        <stp/>
        <stp/>
        <stp>TRUE</stp>
        <stp>T</stp>
        <tr r="J178" s="5"/>
      </tp>
      <tp>
        <v>3912.8249999999998</v>
        <stp/>
        <stp>StudyData</stp>
        <stp>Guppy.S4^(EP)</stp>
        <stp>Bar</stp>
        <stp/>
        <stp>Close</stp>
        <stp>ADC</stp>
        <stp>-106</stp>
        <stp>All</stp>
        <stp/>
        <stp/>
        <stp>TRUE</stp>
        <stp>T</stp>
        <tr r="K108" s="5"/>
      </tp>
      <tp>
        <v>3833</v>
        <stp/>
        <stp>StudyData</stp>
        <stp>Guppy.S5^(EP)</stp>
        <stp>Bar</stp>
        <stp/>
        <stp>Close</stp>
        <stp>ADC</stp>
        <stp>-116</stp>
        <stp>All</stp>
        <stp/>
        <stp/>
        <stp>TRUE</stp>
        <stp>T</stp>
        <tr r="L118" s="5"/>
      </tp>
      <tp>
        <v>3864.8166666666998</v>
        <stp/>
        <stp>StudyData</stp>
        <stp>Guppy.S6^(EP)</stp>
        <stp>Bar</stp>
        <stp/>
        <stp>Close</stp>
        <stp>ADC</stp>
        <stp>-126</stp>
        <stp>All</stp>
        <stp/>
        <stp/>
        <stp>TRUE</stp>
        <stp>T</stp>
        <tr r="M128" s="5"/>
      </tp>
      <tp>
        <v>3329.4166666667002</v>
        <stp/>
        <stp>StudyData</stp>
        <stp>Guppy.S1^(EP)</stp>
        <stp>Bar</stp>
        <stp/>
        <stp>Close</stp>
        <stp>ADC</stp>
        <stp>-256</stp>
        <stp>All</stp>
        <stp/>
        <stp/>
        <stp>TRUE</stp>
        <stp>T</stp>
        <tr r="H258" s="5"/>
      </tp>
      <tp>
        <v>3205</v>
        <stp/>
        <stp>StudyData</stp>
        <stp>Guppy.S2^(EP)</stp>
        <stp>Bar</stp>
        <stp/>
        <stp>Close</stp>
        <stp>ADC</stp>
        <stp>-266</stp>
        <stp>All</stp>
        <stp/>
        <stp/>
        <stp>TRUE</stp>
        <stp>T</stp>
        <tr r="I268" s="5"/>
      </tp>
      <tp>
        <v>3143.34375</v>
        <stp/>
        <stp>StudyData</stp>
        <stp>Guppy.S3^(EP)</stp>
        <stp>Bar</stp>
        <stp/>
        <stp>Close</stp>
        <stp>ADC</stp>
        <stp>-276</stp>
        <stp>All</stp>
        <stp/>
        <stp/>
        <stp>TRUE</stp>
        <stp>T</stp>
        <tr r="J278" s="5"/>
      </tp>
      <tp>
        <v>3424.05</v>
        <stp/>
        <stp>StudyData</stp>
        <stp>Guppy.S4^(EP)</stp>
        <stp>Bar</stp>
        <stp/>
        <stp>Close</stp>
        <stp>ADC</stp>
        <stp>-206</stp>
        <stp>All</stp>
        <stp/>
        <stp/>
        <stp>TRUE</stp>
        <stp>T</stp>
        <tr r="K208" s="5"/>
      </tp>
      <tp>
        <v>3358.7083333332998</v>
        <stp/>
        <stp>StudyData</stp>
        <stp>Guppy.S5^(EP)</stp>
        <stp>Bar</stp>
        <stp/>
        <stp>Close</stp>
        <stp>ADC</stp>
        <stp>-216</stp>
        <stp>All</stp>
        <stp/>
        <stp/>
        <stp>TRUE</stp>
        <stp>T</stp>
        <tr r="L218" s="5"/>
      </tp>
      <tp>
        <v>3297.4166666667002</v>
        <stp/>
        <stp>StudyData</stp>
        <stp>Guppy.S6^(EP)</stp>
        <stp>Bar</stp>
        <stp/>
        <stp>Close</stp>
        <stp>ADC</stp>
        <stp>-226</stp>
        <stp>All</stp>
        <stp/>
        <stp/>
        <stp>TRUE</stp>
        <stp>T</stp>
        <tr r="M228" s="5"/>
      </tp>
      <tp>
        <v>4155.93</v>
        <stp/>
        <stp>StudyData</stp>
        <stp>Guppy2.S4^(EP)</stp>
        <stp>Bar</stp>
        <stp/>
        <stp>Close</stp>
        <stp>ADC</stp>
        <stp>-59</stp>
        <stp>All</stp>
        <stp/>
        <stp/>
        <stp>TRUE</stp>
        <stp>T</stp>
        <tr r="K61" s="6"/>
      </tp>
      <tp>
        <v>4159.3100000000004</v>
        <stp/>
        <stp>StudyData</stp>
        <stp>Guppy2.S5^(EP)</stp>
        <stp>Bar</stp>
        <stp/>
        <stp>Close</stp>
        <stp>ADC</stp>
        <stp>-58</stp>
        <stp>All</stp>
        <stp/>
        <stp/>
        <stp>TRUE</stp>
        <stp>T</stp>
        <tr r="L60" s="6"/>
      </tp>
      <tp>
        <v>3206.2583333333</v>
        <stp/>
        <stp>StudyData</stp>
        <stp>Guppy.L1^(EP)</stp>
        <stp>Bar</stp>
        <stp/>
        <stp>Close</stp>
        <stp>ADC</stp>
        <stp>-257</stp>
        <stp>All</stp>
        <stp/>
        <stp/>
        <stp>TRUE</stp>
        <stp>T</stp>
        <tr r="N259" s="5"/>
      </tp>
      <tp>
        <v>3108.2928571429002</v>
        <stp/>
        <stp>StudyData</stp>
        <stp>Guppy.L2^(EP)</stp>
        <stp>Bar</stp>
        <stp/>
        <stp>Close</stp>
        <stp>ADC</stp>
        <stp>-267</stp>
        <stp>All</stp>
        <stp/>
        <stp/>
        <stp>TRUE</stp>
        <stp>T</stp>
        <tr r="O269" s="5"/>
      </tp>
      <tp>
        <v>3055.5875000000001</v>
        <stp/>
        <stp>StudyData</stp>
        <stp>Guppy.L3^(EP)</stp>
        <stp>Bar</stp>
        <stp/>
        <stp>Close</stp>
        <stp>ADC</stp>
        <stp>-277</stp>
        <stp>All</stp>
        <stp/>
        <stp/>
        <stp>TRUE</stp>
        <stp>T</stp>
        <tr r="P279" s="5"/>
      </tp>
      <tp>
        <v>3374.8722222222</v>
        <stp/>
        <stp>StudyData</stp>
        <stp>Guppy.L4^(EP)</stp>
        <stp>Bar</stp>
        <stp/>
        <stp>Close</stp>
        <stp>ADC</stp>
        <stp>-207</stp>
        <stp>All</stp>
        <stp/>
        <stp/>
        <stp>TRUE</stp>
        <stp>T</stp>
        <tr r="Q209" s="5"/>
      </tp>
      <tp>
        <v>3341.875</v>
        <stp/>
        <stp>StudyData</stp>
        <stp>Guppy.L5^(EP)</stp>
        <stp>Bar</stp>
        <stp/>
        <stp>Close</stp>
        <stp>ADC</stp>
        <stp>-217</stp>
        <stp>All</stp>
        <stp/>
        <stp/>
        <stp>TRUE</stp>
        <stp>T</stp>
        <tr r="R219" s="5"/>
      </tp>
      <tp>
        <v>3280.6083333332999</v>
        <stp/>
        <stp>StudyData</stp>
        <stp>Guppy.L6^(EP)</stp>
        <stp>Bar</stp>
        <stp/>
        <stp>Close</stp>
        <stp>ADC</stp>
        <stp>-227</stp>
        <stp>All</stp>
        <stp/>
        <stp/>
        <stp>TRUE</stp>
        <stp>T</stp>
        <tr r="S229" s="5"/>
      </tp>
      <tp>
        <v>3658.6933333333</v>
        <stp/>
        <stp>StudyData</stp>
        <stp>Guppy.L1^(EP)</stp>
        <stp>Bar</stp>
        <stp/>
        <stp>Close</stp>
        <stp>ADC</stp>
        <stp>-157</stp>
        <stp>All</stp>
        <stp/>
        <stp/>
        <stp>TRUE</stp>
        <stp>T</stp>
        <tr r="N159" s="5"/>
      </tp>
      <tp>
        <v>3577.8428571428999</v>
        <stp/>
        <stp>StudyData</stp>
        <stp>Guppy.L2^(EP)</stp>
        <stp>Bar</stp>
        <stp/>
        <stp>Close</stp>
        <stp>ADC</stp>
        <stp>-167</stp>
        <stp>All</stp>
        <stp/>
        <stp/>
        <stp>TRUE</stp>
        <stp>T</stp>
        <tr r="O169" s="5"/>
      </tp>
      <tp>
        <v>3486.6875</v>
        <stp/>
        <stp>StudyData</stp>
        <stp>Guppy.L3^(EP)</stp>
        <stp>Bar</stp>
        <stp/>
        <stp>Close</stp>
        <stp>ADC</stp>
        <stp>-177</stp>
        <stp>All</stp>
        <stp/>
        <stp/>
        <stp>TRUE</stp>
        <stp>T</stp>
        <tr r="P179" s="5"/>
      </tp>
      <tp>
        <v>3844.8777777778</v>
        <stp/>
        <stp>StudyData</stp>
        <stp>Guppy.L4^(EP)</stp>
        <stp>Bar</stp>
        <stp/>
        <stp>Close</stp>
        <stp>ADC</stp>
        <stp>-107</stp>
        <stp>All</stp>
        <stp/>
        <stp/>
        <stp>TRUE</stp>
        <stp>T</stp>
        <tr r="Q109" s="5"/>
      </tp>
      <tp>
        <v>3797.1759999999999</v>
        <stp/>
        <stp>StudyData</stp>
        <stp>Guppy.L5^(EP)</stp>
        <stp>Bar</stp>
        <stp/>
        <stp>Close</stp>
        <stp>ADC</stp>
        <stp>-117</stp>
        <stp>All</stp>
        <stp/>
        <stp/>
        <stp>TRUE</stp>
        <stp>T</stp>
        <tr r="R119" s="5"/>
      </tp>
      <tp>
        <v>3739.5091666666999</v>
        <stp/>
        <stp>StudyData</stp>
        <stp>Guppy.L6^(EP)</stp>
        <stp>Bar</stp>
        <stp/>
        <stp>Close</stp>
        <stp>ADC</stp>
        <stp>-127</stp>
        <stp>All</stp>
        <stp/>
        <stp/>
        <stp>TRUE</stp>
        <stp>T</stp>
        <tr r="S129" s="5"/>
      </tp>
      <tp>
        <v>3698.25</v>
        <stp/>
        <stp>StudyData</stp>
        <stp>Guppy.S1^(EP)</stp>
        <stp>Bar</stp>
        <stp/>
        <stp>Close</stp>
        <stp>ADC</stp>
        <stp>-157</stp>
        <stp>All</stp>
        <stp/>
        <stp/>
        <stp>TRUE</stp>
        <stp>T</stp>
        <tr r="H159" s="5"/>
      </tp>
      <tp>
        <v>3678.35</v>
        <stp/>
        <stp>StudyData</stp>
        <stp>Guppy.S2^(EP)</stp>
        <stp>Bar</stp>
        <stp/>
        <stp>Close</stp>
        <stp>ADC</stp>
        <stp>-167</stp>
        <stp>All</stp>
        <stp/>
        <stp/>
        <stp>TRUE</stp>
        <stp>T</stp>
        <tr r="I169" s="5"/>
      </tp>
      <tp>
        <v>3632</v>
        <stp/>
        <stp>StudyData</stp>
        <stp>Guppy.S3^(EP)</stp>
        <stp>Bar</stp>
        <stp/>
        <stp>Close</stp>
        <stp>ADC</stp>
        <stp>-177</stp>
        <stp>All</stp>
        <stp/>
        <stp/>
        <stp>TRUE</stp>
        <stp>T</stp>
        <tr r="J179" s="5"/>
      </tp>
      <tp>
        <v>3900.8</v>
        <stp/>
        <stp>StudyData</stp>
        <stp>Guppy.S4^(EP)</stp>
        <stp>Bar</stp>
        <stp/>
        <stp>Close</stp>
        <stp>ADC</stp>
        <stp>-107</stp>
        <stp>All</stp>
        <stp/>
        <stp/>
        <stp>TRUE</stp>
        <stp>T</stp>
        <tr r="K109" s="5"/>
      </tp>
      <tp>
        <v>3840.5208333332998</v>
        <stp/>
        <stp>StudyData</stp>
        <stp>Guppy.S5^(EP)</stp>
        <stp>Bar</stp>
        <stp/>
        <stp>Close</stp>
        <stp>ADC</stp>
        <stp>-117</stp>
        <stp>All</stp>
        <stp/>
        <stp/>
        <stp>TRUE</stp>
        <stp>T</stp>
        <tr r="L119" s="5"/>
      </tp>
      <tp>
        <v>3853.6</v>
        <stp/>
        <stp>StudyData</stp>
        <stp>Guppy.S6^(EP)</stp>
        <stp>Bar</stp>
        <stp/>
        <stp>Close</stp>
        <stp>ADC</stp>
        <stp>-127</stp>
        <stp>All</stp>
        <stp/>
        <stp/>
        <stp>TRUE</stp>
        <stp>T</stp>
        <tr r="M129" s="5"/>
      </tp>
      <tp>
        <v>3318.9166666667002</v>
        <stp/>
        <stp>StudyData</stp>
        <stp>Guppy.S1^(EP)</stp>
        <stp>Bar</stp>
        <stp/>
        <stp>Close</stp>
        <stp>ADC</stp>
        <stp>-257</stp>
        <stp>All</stp>
        <stp/>
        <stp/>
        <stp>TRUE</stp>
        <stp>T</stp>
        <tr r="H259" s="5"/>
      </tp>
      <tp>
        <v>3193.1</v>
        <stp/>
        <stp>StudyData</stp>
        <stp>Guppy.S2^(EP)</stp>
        <stp>Bar</stp>
        <stp/>
        <stp>Close</stp>
        <stp>ADC</stp>
        <stp>-267</stp>
        <stp>All</stp>
        <stp/>
        <stp/>
        <stp>TRUE</stp>
        <stp>T</stp>
        <tr r="I269" s="5"/>
      </tp>
      <tp>
        <v>3133.65625</v>
        <stp/>
        <stp>StudyData</stp>
        <stp>Guppy.S3^(EP)</stp>
        <stp>Bar</stp>
        <stp/>
        <stp>Close</stp>
        <stp>ADC</stp>
        <stp>-277</stp>
        <stp>All</stp>
        <stp/>
        <stp/>
        <stp>TRUE</stp>
        <stp>T</stp>
        <tr r="J279" s="5"/>
      </tp>
      <tp>
        <v>3437.9749999999999</v>
        <stp/>
        <stp>StudyData</stp>
        <stp>Guppy.S4^(EP)</stp>
        <stp>Bar</stp>
        <stp/>
        <stp>Close</stp>
        <stp>ADC</stp>
        <stp>-207</stp>
        <stp>All</stp>
        <stp/>
        <stp/>
        <stp>TRUE</stp>
        <stp>T</stp>
        <tr r="K209" s="5"/>
      </tp>
      <tp>
        <v>3334.1458333332998</v>
        <stp/>
        <stp>StudyData</stp>
        <stp>Guppy.S5^(EP)</stp>
        <stp>Bar</stp>
        <stp/>
        <stp>Close</stp>
        <stp>ADC</stp>
        <stp>-217</stp>
        <stp>All</stp>
        <stp/>
        <stp/>
        <stp>TRUE</stp>
        <stp>T</stp>
        <tr r="L219" s="5"/>
      </tp>
      <tp>
        <v>3301.4833333332999</v>
        <stp/>
        <stp>StudyData</stp>
        <stp>Guppy.S6^(EP)</stp>
        <stp>Bar</stp>
        <stp/>
        <stp>Close</stp>
        <stp>ADC</stp>
        <stp>-227</stp>
        <stp>All</stp>
        <stp/>
        <stp/>
        <stp>TRUE</stp>
        <stp>T</stp>
        <tr r="M229" s="5"/>
      </tp>
      <tp>
        <v>4174.7299999999996</v>
        <stp/>
        <stp>StudyData</stp>
        <stp>Guppy2.S2^(EP)</stp>
        <stp>Bar</stp>
        <stp/>
        <stp>Close</stp>
        <stp>ADC</stp>
        <stp>-58</stp>
        <stp>All</stp>
        <stp/>
        <stp/>
        <stp>TRUE</stp>
        <stp>T</stp>
        <tr r="I60" s="6"/>
      </tp>
      <tp>
        <v>4158.9799999999996</v>
        <stp/>
        <stp>StudyData</stp>
        <stp>Guppy2.S3^(EP)</stp>
        <stp>Bar</stp>
        <stp/>
        <stp>Close</stp>
        <stp>ADC</stp>
        <stp>-59</stp>
        <stp>All</stp>
        <stp/>
        <stp/>
        <stp>TRUE</stp>
        <stp>T</stp>
        <tr r="J61" s="6"/>
      </tp>
      <tp>
        <v>2881.2611111111</v>
        <stp/>
        <stp>StudyData</stp>
        <stp>Guppy.L4^(EP)</stp>
        <stp>Bar</stp>
        <stp/>
        <stp>Close</stp>
        <stp>ADC</stp>
        <stp>-300</stp>
        <stp>All</stp>
        <stp/>
        <stp/>
        <stp>TRUE</stp>
        <stp>T</stp>
        <tr r="Q302" s="5"/>
      </tp>
      <tp>
        <v>3260.6916666666998</v>
        <stp/>
        <stp>StudyData</stp>
        <stp>Guppy.L1^(EP)</stp>
        <stp>Bar</stp>
        <stp/>
        <stp>Close</stp>
        <stp>ADC</stp>
        <stp>-250</stp>
        <stp>All</stp>
        <stp/>
        <stp/>
        <stp>TRUE</stp>
        <stp>T</stp>
        <tr r="N252" s="5"/>
      </tp>
      <tp>
        <v>3158.0571428571002</v>
        <stp/>
        <stp>StudyData</stp>
        <stp>Guppy.L2^(EP)</stp>
        <stp>Bar</stp>
        <stp/>
        <stp>Close</stp>
        <stp>ADC</stp>
        <stp>-260</stp>
        <stp>All</stp>
        <stp/>
        <stp/>
        <stp>TRUE</stp>
        <stp>T</stp>
        <tr r="O262" s="5"/>
      </tp>
      <tp>
        <v>3099.25</v>
        <stp/>
        <stp>StudyData</stp>
        <stp>Guppy.L3^(EP)</stp>
        <stp>Bar</stp>
        <stp/>
        <stp>Close</stp>
        <stp>ADC</stp>
        <stp>-270</stp>
        <stp>All</stp>
        <stp/>
        <stp/>
        <stp>TRUE</stp>
        <stp>T</stp>
        <tr r="P272" s="5"/>
      </tp>
      <tp>
        <v>3355.1055555555999</v>
        <stp/>
        <stp>StudyData</stp>
        <stp>Guppy.L4^(EP)</stp>
        <stp>Bar</stp>
        <stp/>
        <stp>Close</stp>
        <stp>ADC</stp>
        <stp>-200</stp>
        <stp>All</stp>
        <stp/>
        <stp/>
        <stp>TRUE</stp>
        <stp>T</stp>
        <tr r="Q202" s="5"/>
      </tp>
      <tp>
        <v>3365.375</v>
        <stp/>
        <stp>StudyData</stp>
        <stp>Guppy.L5^(EP)</stp>
        <stp>Bar</stp>
        <stp/>
        <stp>Close</stp>
        <stp>ADC</stp>
        <stp>-210</stp>
        <stp>All</stp>
        <stp/>
        <stp/>
        <stp>TRUE</stp>
        <stp>T</stp>
        <tr r="R212" s="5"/>
      </tp>
      <tp>
        <v>3305.4375</v>
        <stp/>
        <stp>StudyData</stp>
        <stp>Guppy.L6^(EP)</stp>
        <stp>Bar</stp>
        <stp/>
        <stp>Close</stp>
        <stp>ADC</stp>
        <stp>-220</stp>
        <stp>All</stp>
        <stp/>
        <stp/>
        <stp>TRUE</stp>
        <stp>T</stp>
        <tr r="S222" s="5"/>
      </tp>
      <tp>
        <v>3698.2766666666998</v>
        <stp/>
        <stp>StudyData</stp>
        <stp>Guppy.L1^(EP)</stp>
        <stp>Bar</stp>
        <stp/>
        <stp>Close</stp>
        <stp>ADC</stp>
        <stp>-150</stp>
        <stp>All</stp>
        <stp/>
        <stp/>
        <stp>TRUE</stp>
        <stp>T</stp>
        <tr r="N152" s="5"/>
      </tp>
      <tp>
        <v>3630.4442857142999</v>
        <stp/>
        <stp>StudyData</stp>
        <stp>Guppy.L2^(EP)</stp>
        <stp>Bar</stp>
        <stp/>
        <stp>Close</stp>
        <stp>ADC</stp>
        <stp>-160</stp>
        <stp>All</stp>
        <stp/>
        <stp/>
        <stp>TRUE</stp>
        <stp>T</stp>
        <tr r="O162" s="5"/>
      </tp>
      <tp>
        <v>3522.6125000000002</v>
        <stp/>
        <stp>StudyData</stp>
        <stp>Guppy.L3^(EP)</stp>
        <stp>Bar</stp>
        <stp/>
        <stp>Close</stp>
        <stp>ADC</stp>
        <stp>-170</stp>
        <stp>All</stp>
        <stp/>
        <stp/>
        <stp>TRUE</stp>
        <stp>T</stp>
        <tr r="P172" s="5"/>
      </tp>
      <tp>
        <v>3863.35</v>
        <stp/>
        <stp>StudyData</stp>
        <stp>Guppy.L4^(EP)</stp>
        <stp>Bar</stp>
        <stp/>
        <stp>Close</stp>
        <stp>ADC</stp>
        <stp>-100</stp>
        <stp>All</stp>
        <stp/>
        <stp/>
        <stp>TRUE</stp>
        <stp>T</stp>
        <tr r="Q102" s="5"/>
      </tp>
      <tp>
        <v>3825.645</v>
        <stp/>
        <stp>StudyData</stp>
        <stp>Guppy.L5^(EP)</stp>
        <stp>Bar</stp>
        <stp/>
        <stp>Close</stp>
        <stp>ADC</stp>
        <stp>-110</stp>
        <stp>All</stp>
        <stp/>
        <stp/>
        <stp>TRUE</stp>
        <stp>T</stp>
        <tr r="R112" s="5"/>
      </tp>
      <tp>
        <v>3767.98</v>
        <stp/>
        <stp>StudyData</stp>
        <stp>Guppy.L6^(EP)</stp>
        <stp>Bar</stp>
        <stp/>
        <stp>Close</stp>
        <stp>ADC</stp>
        <stp>-120</stp>
        <stp>All</stp>
        <stp/>
        <stp/>
        <stp>TRUE</stp>
        <stp>T</stp>
        <tr r="S122" s="5"/>
      </tp>
      <tp>
        <v>3767</v>
        <stp/>
        <stp>StudyData</stp>
        <stp>Guppy.S1^(EP)</stp>
        <stp>Bar</stp>
        <stp/>
        <stp>Close</stp>
        <stp>ADC</stp>
        <stp>-150</stp>
        <stp>All</stp>
        <stp/>
        <stp/>
        <stp>TRUE</stp>
        <stp>T</stp>
        <tr r="H152" s="5"/>
      </tp>
      <tp>
        <v>3704.36</v>
        <stp/>
        <stp>StudyData</stp>
        <stp>Guppy.S2^(EP)</stp>
        <stp>Bar</stp>
        <stp/>
        <stp>Close</stp>
        <stp>ADC</stp>
        <stp>-160</stp>
        <stp>All</stp>
        <stp/>
        <stp/>
        <stp>TRUE</stp>
        <stp>T</stp>
        <tr r="I162" s="5"/>
      </tp>
      <tp>
        <v>3653.375</v>
        <stp/>
        <stp>StudyData</stp>
        <stp>Guppy.S3^(EP)</stp>
        <stp>Bar</stp>
        <stp/>
        <stp>Close</stp>
        <stp>ADC</stp>
        <stp>-170</stp>
        <stp>All</stp>
        <stp/>
        <stp/>
        <stp>TRUE</stp>
        <stp>T</stp>
        <tr r="J172" s="5"/>
      </tp>
      <tp>
        <v>3915.9250000000002</v>
        <stp/>
        <stp>StudyData</stp>
        <stp>Guppy.S4^(EP)</stp>
        <stp>Bar</stp>
        <stp/>
        <stp>Close</stp>
        <stp>ADC</stp>
        <stp>-100</stp>
        <stp>All</stp>
        <stp/>
        <stp/>
        <stp>TRUE</stp>
        <stp>T</stp>
        <tr r="K102" s="5"/>
      </tp>
      <tp>
        <v>3863.3541666667002</v>
        <stp/>
        <stp>StudyData</stp>
        <stp>Guppy.S5^(EP)</stp>
        <stp>Bar</stp>
        <stp/>
        <stp>Close</stp>
        <stp>ADC</stp>
        <stp>-110</stp>
        <stp>All</stp>
        <stp/>
        <stp/>
        <stp>TRUE</stp>
        <stp>T</stp>
        <tr r="L112" s="5"/>
      </tp>
      <tp>
        <v>3874.4</v>
        <stp/>
        <stp>StudyData</stp>
        <stp>Guppy.S6^(EP)</stp>
        <stp>Bar</stp>
        <stp/>
        <stp>Close</stp>
        <stp>ADC</stp>
        <stp>-120</stp>
        <stp>All</stp>
        <stp/>
        <stp/>
        <stp>TRUE</stp>
        <stp>T</stp>
        <tr r="M122" s="5"/>
      </tp>
      <tp>
        <v>3363.25</v>
        <stp/>
        <stp>StudyData</stp>
        <stp>Guppy.S1^(EP)</stp>
        <stp>Bar</stp>
        <stp/>
        <stp>Close</stp>
        <stp>ADC</stp>
        <stp>-250</stp>
        <stp>All</stp>
        <stp/>
        <stp/>
        <stp>TRUE</stp>
        <stp>T</stp>
        <tr r="H252" s="5"/>
      </tp>
      <tp>
        <v>3294.55</v>
        <stp/>
        <stp>StudyData</stp>
        <stp>Guppy.S2^(EP)</stp>
        <stp>Bar</stp>
        <stp/>
        <stp>Close</stp>
        <stp>ADC</stp>
        <stp>-260</stp>
        <stp>All</stp>
        <stp/>
        <stp/>
        <stp>TRUE</stp>
        <stp>T</stp>
        <tr r="I262" s="5"/>
      </tp>
      <tp>
        <v>3192.28125</v>
        <stp/>
        <stp>StudyData</stp>
        <stp>Guppy.S3^(EP)</stp>
        <stp>Bar</stp>
        <stp/>
        <stp>Close</stp>
        <stp>ADC</stp>
        <stp>-270</stp>
        <stp>All</stp>
        <stp/>
        <stp/>
        <stp>TRUE</stp>
        <stp>T</stp>
        <tr r="J272" s="5"/>
      </tp>
      <tp>
        <v>3333.75</v>
        <stp/>
        <stp>StudyData</stp>
        <stp>Guppy.S4^(EP)</stp>
        <stp>Bar</stp>
        <stp/>
        <stp>Close</stp>
        <stp>ADC</stp>
        <stp>-200</stp>
        <stp>All</stp>
        <stp/>
        <stp/>
        <stp>TRUE</stp>
        <stp>T</stp>
        <tr r="K202" s="5"/>
      </tp>
      <tp>
        <v>3421.4166666667002</v>
        <stp/>
        <stp>StudyData</stp>
        <stp>Guppy.S5^(EP)</stp>
        <stp>Bar</stp>
        <stp/>
        <stp>Close</stp>
        <stp>ADC</stp>
        <stp>-210</stp>
        <stp>All</stp>
        <stp/>
        <stp/>
        <stp>TRUE</stp>
        <stp>T</stp>
        <tr r="L212" s="5"/>
      </tp>
      <tp>
        <v>3297.6666666667002</v>
        <stp/>
        <stp>StudyData</stp>
        <stp>Guppy.S6^(EP)</stp>
        <stp>Bar</stp>
        <stp/>
        <stp>Close</stp>
        <stp>ADC</stp>
        <stp>-220</stp>
        <stp>All</stp>
        <stp/>
        <stp/>
        <stp>TRUE</stp>
        <stp>T</stp>
        <tr r="M222" s="5"/>
      </tp>
      <tp>
        <v>3073.2249999999999</v>
        <stp/>
        <stp>StudyData</stp>
        <stp>Guppy.S4^(EP)</stp>
        <stp>Bar</stp>
        <stp/>
        <stp>Close</stp>
        <stp>ADC</stp>
        <stp>-300</stp>
        <stp>All</stp>
        <stp/>
        <stp/>
        <stp>TRUE</stp>
        <stp>T</stp>
        <tr r="K302" s="5"/>
      </tp>
      <tp>
        <v>4167.22</v>
        <stp/>
        <stp>StudyData</stp>
        <stp>Guppy2.S2^(EP)</stp>
        <stp>Bar</stp>
        <stp/>
        <stp>Close</stp>
        <stp>ADC</stp>
        <stp>-59</stp>
        <stp>All</stp>
        <stp/>
        <stp/>
        <stp>TRUE</stp>
        <stp>T</stp>
        <tr r="I61" s="6"/>
      </tp>
      <tp>
        <v>4165.82</v>
        <stp/>
        <stp>StudyData</stp>
        <stp>Guppy2.S3^(EP)</stp>
        <stp>Bar</stp>
        <stp/>
        <stp>Close</stp>
        <stp>ADC</stp>
        <stp>-58</stp>
        <stp>All</stp>
        <stp/>
        <stp/>
        <stp>TRUE</stp>
        <stp>T</stp>
        <tr r="J60" s="6"/>
      </tp>
      <tp>
        <v>3251.3833333333</v>
        <stp/>
        <stp>StudyData</stp>
        <stp>Guppy.L1^(EP)</stp>
        <stp>Bar</stp>
        <stp/>
        <stp>Close</stp>
        <stp>ADC</stp>
        <stp>-251</stp>
        <stp>All</stp>
        <stp/>
        <stp/>
        <stp>TRUE</stp>
        <stp>T</stp>
        <tr r="N253" s="5"/>
      </tp>
      <tp>
        <v>3149.6785714286002</v>
        <stp/>
        <stp>StudyData</stp>
        <stp>Guppy.L2^(EP)</stp>
        <stp>Bar</stp>
        <stp/>
        <stp>Close</stp>
        <stp>ADC</stp>
        <stp>-261</stp>
        <stp>All</stp>
        <stp/>
        <stp/>
        <stp>TRUE</stp>
        <stp>T</stp>
        <tr r="O263" s="5"/>
      </tp>
      <tp>
        <v>3094.2249999999999</v>
        <stp/>
        <stp>StudyData</stp>
        <stp>Guppy.L3^(EP)</stp>
        <stp>Bar</stp>
        <stp/>
        <stp>Close</stp>
        <stp>ADC</stp>
        <stp>-271</stp>
        <stp>All</stp>
        <stp/>
        <stp/>
        <stp>TRUE</stp>
        <stp>T</stp>
        <tr r="P273" s="5"/>
      </tp>
      <tp>
        <v>3357.9277777778002</v>
        <stp/>
        <stp>StudyData</stp>
        <stp>Guppy.L4^(EP)</stp>
        <stp>Bar</stp>
        <stp/>
        <stp>Close</stp>
        <stp>ADC</stp>
        <stp>-201</stp>
        <stp>All</stp>
        <stp/>
        <stp/>
        <stp>TRUE</stp>
        <stp>T</stp>
        <tr r="Q203" s="5"/>
      </tp>
      <tp>
        <v>3363.5749999999998</v>
        <stp/>
        <stp>StudyData</stp>
        <stp>Guppy.L5^(EP)</stp>
        <stp>Bar</stp>
        <stp/>
        <stp>Close</stp>
        <stp>ADC</stp>
        <stp>-211</stp>
        <stp>All</stp>
        <stp/>
        <stp/>
        <stp>TRUE</stp>
        <stp>T</stp>
        <tr r="R213" s="5"/>
      </tp>
      <tp>
        <v>3301.8458333333001</v>
        <stp/>
        <stp>StudyData</stp>
        <stp>Guppy.L6^(EP)</stp>
        <stp>Bar</stp>
        <stp/>
        <stp>Close</stp>
        <stp>ADC</stp>
        <stp>-221</stp>
        <stp>All</stp>
        <stp/>
        <stp/>
        <stp>TRUE</stp>
        <stp>T</stp>
        <tr r="S223" s="5"/>
      </tp>
      <tp>
        <v>3694.8516666667001</v>
        <stp/>
        <stp>StudyData</stp>
        <stp>Guppy.L1^(EP)</stp>
        <stp>Bar</stp>
        <stp/>
        <stp>Close</stp>
        <stp>ADC</stp>
        <stp>-151</stp>
        <stp>All</stp>
        <stp/>
        <stp/>
        <stp>TRUE</stp>
        <stp>T</stp>
        <tr r="N153" s="5"/>
      </tp>
      <tp>
        <v>3624.2857142857001</v>
        <stp/>
        <stp>StudyData</stp>
        <stp>Guppy.L2^(EP)</stp>
        <stp>Bar</stp>
        <stp/>
        <stp>Close</stp>
        <stp>ADC</stp>
        <stp>-161</stp>
        <stp>All</stp>
        <stp/>
        <stp/>
        <stp>TRUE</stp>
        <stp>T</stp>
        <tr r="O163" s="5"/>
      </tp>
      <tp>
        <v>3515.8812499999999</v>
        <stp/>
        <stp>StudyData</stp>
        <stp>Guppy.L3^(EP)</stp>
        <stp>Bar</stp>
        <stp/>
        <stp>Close</stp>
        <stp>ADC</stp>
        <stp>-171</stp>
        <stp>All</stp>
        <stp/>
        <stp/>
        <stp>TRUE</stp>
        <stp>T</stp>
        <tr r="P173" s="5"/>
      </tp>
      <tp>
        <v>3860.9333333333002</v>
        <stp/>
        <stp>StudyData</stp>
        <stp>Guppy.L4^(EP)</stp>
        <stp>Bar</stp>
        <stp/>
        <stp>Close</stp>
        <stp>ADC</stp>
        <stp>-101</stp>
        <stp>All</stp>
        <stp/>
        <stp/>
        <stp>TRUE</stp>
        <stp>T</stp>
        <tr r="Q103" s="5"/>
      </tp>
      <tp>
        <v>3821.3809999999999</v>
        <stp/>
        <stp>StudyData</stp>
        <stp>Guppy.L5^(EP)</stp>
        <stp>Bar</stp>
        <stp/>
        <stp>Close</stp>
        <stp>ADC</stp>
        <stp>-111</stp>
        <stp>All</stp>
        <stp/>
        <stp/>
        <stp>TRUE</stp>
        <stp>T</stp>
        <tr r="R113" s="5"/>
      </tp>
      <tp>
        <v>3764.5133333333001</v>
        <stp/>
        <stp>StudyData</stp>
        <stp>Guppy.L6^(EP)</stp>
        <stp>Bar</stp>
        <stp/>
        <stp>Close</stp>
        <stp>ADC</stp>
        <stp>-121</stp>
        <stp>All</stp>
        <stp/>
        <stp/>
        <stp>TRUE</stp>
        <stp>T</stp>
        <tr r="S123" s="5"/>
      </tp>
      <tp>
        <v>3777.75</v>
        <stp/>
        <stp>StudyData</stp>
        <stp>Guppy.S1^(EP)</stp>
        <stp>Bar</stp>
        <stp/>
        <stp>Close</stp>
        <stp>ADC</stp>
        <stp>-151</stp>
        <stp>All</stp>
        <stp/>
        <stp/>
        <stp>TRUE</stp>
        <stp>T</stp>
        <tr r="H153" s="5"/>
      </tp>
      <tp>
        <v>3690.9</v>
        <stp/>
        <stp>StudyData</stp>
        <stp>Guppy.S2^(EP)</stp>
        <stp>Bar</stp>
        <stp/>
        <stp>Close</stp>
        <stp>ADC</stp>
        <stp>-161</stp>
        <stp>All</stp>
        <stp/>
        <stp/>
        <stp>TRUE</stp>
        <stp>T</stp>
        <tr r="I163" s="5"/>
      </tp>
      <tp>
        <v>3652.9375</v>
        <stp/>
        <stp>StudyData</stp>
        <stp>Guppy.S3^(EP)</stp>
        <stp>Bar</stp>
        <stp/>
        <stp>Close</stp>
        <stp>ADC</stp>
        <stp>-171</stp>
        <stp>All</stp>
        <stp/>
        <stp/>
        <stp>TRUE</stp>
        <stp>T</stp>
        <tr r="J173" s="5"/>
      </tp>
      <tp>
        <v>3916.4</v>
        <stp/>
        <stp>StudyData</stp>
        <stp>Guppy.S4^(EP)</stp>
        <stp>Bar</stp>
        <stp/>
        <stp>Close</stp>
        <stp>ADC</stp>
        <stp>-101</stp>
        <stp>All</stp>
        <stp/>
        <stp/>
        <stp>TRUE</stp>
        <stp>T</stp>
        <tr r="K103" s="5"/>
      </tp>
      <tp>
        <v>3850.625</v>
        <stp/>
        <stp>StudyData</stp>
        <stp>Guppy.S5^(EP)</stp>
        <stp>Bar</stp>
        <stp/>
        <stp>Close</stp>
        <stp>ADC</stp>
        <stp>-111</stp>
        <stp>All</stp>
        <stp/>
        <stp/>
        <stp>TRUE</stp>
        <stp>T</stp>
        <tr r="L113" s="5"/>
      </tp>
      <tp>
        <v>3877.1</v>
        <stp/>
        <stp>StudyData</stp>
        <stp>Guppy.S6^(EP)</stp>
        <stp>Bar</stp>
        <stp/>
        <stp>Close</stp>
        <stp>ADC</stp>
        <stp>-121</stp>
        <stp>All</stp>
        <stp/>
        <stp/>
        <stp>TRUE</stp>
        <stp>T</stp>
        <tr r="M123" s="5"/>
      </tp>
      <tp>
        <v>3345</v>
        <stp/>
        <stp>StudyData</stp>
        <stp>Guppy.S1^(EP)</stp>
        <stp>Bar</stp>
        <stp/>
        <stp>Close</stp>
        <stp>ADC</stp>
        <stp>-251</stp>
        <stp>All</stp>
        <stp/>
        <stp/>
        <stp>TRUE</stp>
        <stp>T</stp>
        <tr r="H253" s="5"/>
      </tp>
      <tp>
        <v>3281.7</v>
        <stp/>
        <stp>StudyData</stp>
        <stp>Guppy.S2^(EP)</stp>
        <stp>Bar</stp>
        <stp/>
        <stp>Close</stp>
        <stp>ADC</stp>
        <stp>-261</stp>
        <stp>All</stp>
        <stp/>
        <stp/>
        <stp>TRUE</stp>
        <stp>T</stp>
        <tr r="I263" s="5"/>
      </tp>
      <tp>
        <v>3190.6875</v>
        <stp/>
        <stp>StudyData</stp>
        <stp>Guppy.S3^(EP)</stp>
        <stp>Bar</stp>
        <stp/>
        <stp>Close</stp>
        <stp>ADC</stp>
        <stp>-271</stp>
        <stp>All</stp>
        <stp/>
        <stp/>
        <stp>TRUE</stp>
        <stp>T</stp>
        <tr r="J273" s="5"/>
      </tp>
      <tp>
        <v>3340.8249999999998</v>
        <stp/>
        <stp>StudyData</stp>
        <stp>Guppy.S4^(EP)</stp>
        <stp>Bar</stp>
        <stp/>
        <stp>Close</stp>
        <stp>ADC</stp>
        <stp>-201</stp>
        <stp>All</stp>
        <stp/>
        <stp/>
        <stp>TRUE</stp>
        <stp>T</stp>
        <tr r="K203" s="5"/>
      </tp>
      <tp>
        <v>3413.6666666667002</v>
        <stp/>
        <stp>StudyData</stp>
        <stp>Guppy.S5^(EP)</stp>
        <stp>Bar</stp>
        <stp/>
        <stp>Close</stp>
        <stp>ADC</stp>
        <stp>-211</stp>
        <stp>All</stp>
        <stp/>
        <stp/>
        <stp>TRUE</stp>
        <stp>T</stp>
        <tr r="L213" s="5"/>
      </tp>
      <tp>
        <v>3300.45</v>
        <stp/>
        <stp>StudyData</stp>
        <stp>Guppy.S6^(EP)</stp>
        <stp>Bar</stp>
        <stp/>
        <stp>Close</stp>
        <stp>ADC</stp>
        <stp>-221</stp>
        <stp>All</stp>
        <stp/>
        <stp/>
        <stp>TRUE</stp>
        <stp>T</stp>
        <tr r="M223" s="5"/>
      </tp>
      <tp>
        <v>4176.01</v>
        <stp/>
        <stp>StudyData</stp>
        <stp>Guppy2.S1^(EP)</stp>
        <stp>Bar</stp>
        <stp/>
        <stp>Close</stp>
        <stp>ADC</stp>
        <stp>-59</stp>
        <stp>All</stp>
        <stp/>
        <stp/>
        <stp>TRUE</stp>
        <stp>T</stp>
        <tr r="H61" s="6"/>
      </tp>
      <tp>
        <v>45.480786229400003</v>
        <stp/>
        <stp>StudyData</stp>
        <stp>100-(100/(1+( HLC3(EP)* Vol(EP,VolType:=Auto,CoCType:=Auto) WHEN ( Close(EP) &gt;=  Close(EP)[-1]))/ ( HLC3(EP)* Vol(EP,VolType:=Auto,CoCType:=auto) WHEN ( Close(EP)  &lt; Close(EP)[-1]))))</stp>
        <stp>Bar</stp>
        <stp/>
        <stp>Close</stp>
        <stp>ADC</stp>
        <stp>-88</stp>
        <stp>All</stp>
        <stp/>
        <stp/>
        <stp>TRUE</stp>
        <stp>T</stp>
        <tr r="H90" s="7"/>
      </tp>
      <tp>
        <v>3244.25</v>
        <stp/>
        <stp>StudyData</stp>
        <stp>Guppy.L1^(EP)</stp>
        <stp>Bar</stp>
        <stp/>
        <stp>Close</stp>
        <stp>ADC</stp>
        <stp>-252</stp>
        <stp>All</stp>
        <stp/>
        <stp/>
        <stp>TRUE</stp>
        <stp>T</stp>
        <tr r="N254" s="5"/>
      </tp>
      <tp>
        <v>3142.6285714286</v>
        <stp/>
        <stp>StudyData</stp>
        <stp>Guppy.L2^(EP)</stp>
        <stp>Bar</stp>
        <stp/>
        <stp>Close</stp>
        <stp>ADC</stp>
        <stp>-262</stp>
        <stp>All</stp>
        <stp/>
        <stp/>
        <stp>TRUE</stp>
        <stp>T</stp>
        <tr r="O264" s="5"/>
      </tp>
      <tp>
        <v>3089.8062500000001</v>
        <stp/>
        <stp>StudyData</stp>
        <stp>Guppy.L3^(EP)</stp>
        <stp>Bar</stp>
        <stp/>
        <stp>Close</stp>
        <stp>ADC</stp>
        <stp>-272</stp>
        <stp>All</stp>
        <stp/>
        <stp/>
        <stp>TRUE</stp>
        <stp>T</stp>
        <tr r="P274" s="5"/>
      </tp>
      <tp>
        <v>3362.2277777777999</v>
        <stp/>
        <stp>StudyData</stp>
        <stp>Guppy.L4^(EP)</stp>
        <stp>Bar</stp>
        <stp/>
        <stp>Close</stp>
        <stp>ADC</stp>
        <stp>-202</stp>
        <stp>All</stp>
        <stp/>
        <stp/>
        <stp>TRUE</stp>
        <stp>T</stp>
        <tr r="Q204" s="5"/>
      </tp>
      <tp>
        <v>3361.8049999999998</v>
        <stp/>
        <stp>StudyData</stp>
        <stp>Guppy.L5^(EP)</stp>
        <stp>Bar</stp>
        <stp/>
        <stp>Close</stp>
        <stp>ADC</stp>
        <stp>-212</stp>
        <stp>All</stp>
        <stp/>
        <stp/>
        <stp>TRUE</stp>
        <stp>T</stp>
        <tr r="R214" s="5"/>
      </tp>
      <tp>
        <v>3298.0958333333001</v>
        <stp/>
        <stp>StudyData</stp>
        <stp>Guppy.L6^(EP)</stp>
        <stp>Bar</stp>
        <stp/>
        <stp>Close</stp>
        <stp>ADC</stp>
        <stp>-222</stp>
        <stp>All</stp>
        <stp/>
        <stp/>
        <stp>TRUE</stp>
        <stp>T</stp>
        <tr r="S224" s="5"/>
      </tp>
      <tp>
        <v>3690.2350000000001</v>
        <stp/>
        <stp>StudyData</stp>
        <stp>Guppy.L1^(EP)</stp>
        <stp>Bar</stp>
        <stp/>
        <stp>Close</stp>
        <stp>ADC</stp>
        <stp>-152</stp>
        <stp>All</stp>
        <stp/>
        <stp/>
        <stp>TRUE</stp>
        <stp>T</stp>
        <tr r="N154" s="5"/>
      </tp>
      <tp>
        <v>3618.9142857143001</v>
        <stp/>
        <stp>StudyData</stp>
        <stp>Guppy.L2^(EP)</stp>
        <stp>Bar</stp>
        <stp/>
        <stp>Close</stp>
        <stp>ADC</stp>
        <stp>-162</stp>
        <stp>All</stp>
        <stp/>
        <stp/>
        <stp>TRUE</stp>
        <stp>T</stp>
        <tr r="O164" s="5"/>
      </tp>
      <tp>
        <v>3509.0812500000002</v>
        <stp/>
        <stp>StudyData</stp>
        <stp>Guppy.L3^(EP)</stp>
        <stp>Bar</stp>
        <stp/>
        <stp>Close</stp>
        <stp>ADC</stp>
        <stp>-172</stp>
        <stp>All</stp>
        <stp/>
        <stp/>
        <stp>TRUE</stp>
        <stp>T</stp>
        <tr r="P174" s="5"/>
      </tp>
      <tp>
        <v>3857.95</v>
        <stp/>
        <stp>StudyData</stp>
        <stp>Guppy.L4^(EP)</stp>
        <stp>Bar</stp>
        <stp/>
        <stp>Close</stp>
        <stp>ADC</stp>
        <stp>-102</stp>
        <stp>All</stp>
        <stp/>
        <stp/>
        <stp>TRUE</stp>
        <stp>T</stp>
        <tr r="Q104" s="5"/>
      </tp>
      <tp>
        <v>3816.511</v>
        <stp/>
        <stp>StudyData</stp>
        <stp>Guppy.L5^(EP)</stp>
        <stp>Bar</stp>
        <stp/>
        <stp>Close</stp>
        <stp>ADC</stp>
        <stp>-112</stp>
        <stp>All</stp>
        <stp/>
        <stp/>
        <stp>TRUE</stp>
        <stp>T</stp>
        <tr r="R114" s="5"/>
      </tp>
      <tp>
        <v>3760.4133333333002</v>
        <stp/>
        <stp>StudyData</stp>
        <stp>Guppy.L6^(EP)</stp>
        <stp>Bar</stp>
        <stp/>
        <stp>Close</stp>
        <stp>ADC</stp>
        <stp>-122</stp>
        <stp>All</stp>
        <stp/>
        <stp/>
        <stp>TRUE</stp>
        <stp>T</stp>
        <tr r="S124" s="5"/>
      </tp>
      <tp>
        <v>3778</v>
        <stp/>
        <stp>StudyData</stp>
        <stp>Guppy.S1^(EP)</stp>
        <stp>Bar</stp>
        <stp/>
        <stp>Close</stp>
        <stp>ADC</stp>
        <stp>-152</stp>
        <stp>All</stp>
        <stp/>
        <stp/>
        <stp>TRUE</stp>
        <stp>T</stp>
        <tr r="H154" s="5"/>
      </tp>
      <tp>
        <v>3681.5</v>
        <stp/>
        <stp>StudyData</stp>
        <stp>Guppy.S2^(EP)</stp>
        <stp>Bar</stp>
        <stp/>
        <stp>Close</stp>
        <stp>ADC</stp>
        <stp>-162</stp>
        <stp>All</stp>
        <stp/>
        <stp/>
        <stp>TRUE</stp>
        <stp>T</stp>
        <tr r="I164" s="5"/>
      </tp>
      <tp>
        <v>3649.15625</v>
        <stp/>
        <stp>StudyData</stp>
        <stp>Guppy.S3^(EP)</stp>
        <stp>Bar</stp>
        <stp/>
        <stp>Close</stp>
        <stp>ADC</stp>
        <stp>-172</stp>
        <stp>All</stp>
        <stp/>
        <stp/>
        <stp>TRUE</stp>
        <stp>T</stp>
        <tr r="J174" s="5"/>
      </tp>
      <tp>
        <v>3916.3249999999998</v>
        <stp/>
        <stp>StudyData</stp>
        <stp>Guppy.S4^(EP)</stp>
        <stp>Bar</stp>
        <stp/>
        <stp>Close</stp>
        <stp>ADC</stp>
        <stp>-102</stp>
        <stp>All</stp>
        <stp/>
        <stp/>
        <stp>TRUE</stp>
        <stp>T</stp>
        <tr r="K104" s="5"/>
      </tp>
      <tp>
        <v>3838.9791666667002</v>
        <stp/>
        <stp>StudyData</stp>
        <stp>Guppy.S5^(EP)</stp>
        <stp>Bar</stp>
        <stp/>
        <stp>Close</stp>
        <stp>ADC</stp>
        <stp>-112</stp>
        <stp>All</stp>
        <stp/>
        <stp/>
        <stp>TRUE</stp>
        <stp>T</stp>
        <tr r="L114" s="5"/>
      </tp>
      <tp>
        <v>3875.8666666667</v>
        <stp/>
        <stp>StudyData</stp>
        <stp>Guppy.S6^(EP)</stp>
        <stp>Bar</stp>
        <stp/>
        <stp>Close</stp>
        <stp>ADC</stp>
        <stp>-122</stp>
        <stp>All</stp>
        <stp/>
        <stp/>
        <stp>TRUE</stp>
        <stp>T</stp>
        <tr r="M124" s="5"/>
      </tp>
      <tp>
        <v>3343.1666666667002</v>
        <stp/>
        <stp>StudyData</stp>
        <stp>Guppy.S1^(EP)</stp>
        <stp>Bar</stp>
        <stp/>
        <stp>Close</stp>
        <stp>ADC</stp>
        <stp>-252</stp>
        <stp>All</stp>
        <stp/>
        <stp/>
        <stp>TRUE</stp>
        <stp>T</stp>
        <tr r="H254" s="5"/>
      </tp>
      <tp>
        <v>3265.45</v>
        <stp/>
        <stp>StudyData</stp>
        <stp>Guppy.S2^(EP)</stp>
        <stp>Bar</stp>
        <stp/>
        <stp>Close</stp>
        <stp>ADC</stp>
        <stp>-262</stp>
        <stp>All</stp>
        <stp/>
        <stp/>
        <stp>TRUE</stp>
        <stp>T</stp>
        <tr r="I264" s="5"/>
      </tp>
      <tp>
        <v>3188.125</v>
        <stp/>
        <stp>StudyData</stp>
        <stp>Guppy.S3^(EP)</stp>
        <stp>Bar</stp>
        <stp/>
        <stp>Close</stp>
        <stp>ADC</stp>
        <stp>-272</stp>
        <stp>All</stp>
        <stp/>
        <stp/>
        <stp>TRUE</stp>
        <stp>T</stp>
        <tr r="J274" s="5"/>
      </tp>
      <tp>
        <v>3353.05</v>
        <stp/>
        <stp>StudyData</stp>
        <stp>Guppy.S4^(EP)</stp>
        <stp>Bar</stp>
        <stp/>
        <stp>Close</stp>
        <stp>ADC</stp>
        <stp>-202</stp>
        <stp>All</stp>
        <stp/>
        <stp/>
        <stp>TRUE</stp>
        <stp>T</stp>
        <tr r="K204" s="5"/>
      </tp>
      <tp>
        <v>3409.0833333332998</v>
        <stp/>
        <stp>StudyData</stp>
        <stp>Guppy.S5^(EP)</stp>
        <stp>Bar</stp>
        <stp/>
        <stp>Close</stp>
        <stp>ADC</stp>
        <stp>-212</stp>
        <stp>All</stp>
        <stp/>
        <stp/>
        <stp>TRUE</stp>
        <stp>T</stp>
        <tr r="L214" s="5"/>
      </tp>
      <tp>
        <v>3299.0666666666998</v>
        <stp/>
        <stp>StudyData</stp>
        <stp>Guppy.S6^(EP)</stp>
        <stp>Bar</stp>
        <stp/>
        <stp>Close</stp>
        <stp>ADC</stp>
        <stp>-222</stp>
        <stp>All</stp>
        <stp/>
        <stp/>
        <stp>TRUE</stp>
        <stp>T</stp>
        <tr r="M224" s="5"/>
      </tp>
      <tp>
        <v>4182.88</v>
        <stp/>
        <stp>StudyData</stp>
        <stp>Guppy2.S1^(EP)</stp>
        <stp>Bar</stp>
        <stp/>
        <stp>Close</stp>
        <stp>ADC</stp>
        <stp>-58</stp>
        <stp>All</stp>
        <stp/>
        <stp/>
        <stp>TRUE</stp>
        <stp>T</stp>
        <tr r="H60" s="6"/>
      </tp>
      <tp>
        <v>41.224492726100003</v>
        <stp/>
        <stp>StudyData</stp>
        <stp>100-(100/(1+( HLC3(EP)* Vol(EP,VolType:=Auto,CoCType:=Auto) WHEN ( Close(EP) &gt;=  Close(EP)[-1]))/ ( HLC3(EP)* Vol(EP,VolType:=Auto,CoCType:=auto) WHEN ( Close(EP)  &lt; Close(EP)[-1]))))</stp>
        <stp>Bar</stp>
        <stp/>
        <stp>Close</stp>
        <stp>ADC</stp>
        <stp>-89</stp>
        <stp>All</stp>
        <stp/>
        <stp/>
        <stp>TRUE</stp>
        <stp>T</stp>
        <tr r="H91" s="7"/>
      </tp>
      <tp>
        <v>3236.2583333333</v>
        <stp/>
        <stp>StudyData</stp>
        <stp>Guppy.L1^(EP)</stp>
        <stp>Bar</stp>
        <stp/>
        <stp>Close</stp>
        <stp>ADC</stp>
        <stp>-253</stp>
        <stp>All</stp>
        <stp/>
        <stp/>
        <stp>TRUE</stp>
        <stp>T</stp>
        <tr r="N255" s="5"/>
      </tp>
      <tp>
        <v>3135.85</v>
        <stp/>
        <stp>StudyData</stp>
        <stp>Guppy.L2^(EP)</stp>
        <stp>Bar</stp>
        <stp/>
        <stp>Close</stp>
        <stp>ADC</stp>
        <stp>-263</stp>
        <stp>All</stp>
        <stp/>
        <stp/>
        <stp>TRUE</stp>
        <stp>T</stp>
        <tr r="O265" s="5"/>
      </tp>
      <tp>
        <v>3084.7375000000002</v>
        <stp/>
        <stp>StudyData</stp>
        <stp>Guppy.L3^(EP)</stp>
        <stp>Bar</stp>
        <stp/>
        <stp>Close</stp>
        <stp>ADC</stp>
        <stp>-273</stp>
        <stp>All</stp>
        <stp/>
        <stp/>
        <stp>TRUE</stp>
        <stp>T</stp>
        <tr r="P275" s="5"/>
      </tp>
      <tp>
        <v>3366.8944444445001</v>
        <stp/>
        <stp>StudyData</stp>
        <stp>Guppy.L4^(EP)</stp>
        <stp>Bar</stp>
        <stp/>
        <stp>Close</stp>
        <stp>ADC</stp>
        <stp>-203</stp>
        <stp>All</stp>
        <stp/>
        <stp/>
        <stp>TRUE</stp>
        <stp>T</stp>
        <tr r="Q205" s="5"/>
      </tp>
      <tp>
        <v>3359.2350000000001</v>
        <stp/>
        <stp>StudyData</stp>
        <stp>Guppy.L5^(EP)</stp>
        <stp>Bar</stp>
        <stp/>
        <stp>Close</stp>
        <stp>ADC</stp>
        <stp>-213</stp>
        <stp>All</stp>
        <stp/>
        <stp/>
        <stp>TRUE</stp>
        <stp>T</stp>
        <tr r="R215" s="5"/>
      </tp>
      <tp>
        <v>3294.6166666667</v>
        <stp/>
        <stp>StudyData</stp>
        <stp>Guppy.L6^(EP)</stp>
        <stp>Bar</stp>
        <stp/>
        <stp>Close</stp>
        <stp>ADC</stp>
        <stp>-223</stp>
        <stp>All</stp>
        <stp/>
        <stp/>
        <stp>TRUE</stp>
        <stp>T</stp>
        <tr r="S225" s="5"/>
      </tp>
      <tp>
        <v>3683.96</v>
        <stp/>
        <stp>StudyData</stp>
        <stp>Guppy.L1^(EP)</stp>
        <stp>Bar</stp>
        <stp/>
        <stp>Close</stp>
        <stp>ADC</stp>
        <stp>-153</stp>
        <stp>All</stp>
        <stp/>
        <stp/>
        <stp>TRUE</stp>
        <stp>T</stp>
        <tr r="N155" s="5"/>
      </tp>
      <tp>
        <v>3612.4285714286002</v>
        <stp/>
        <stp>StudyData</stp>
        <stp>Guppy.L2^(EP)</stp>
        <stp>Bar</stp>
        <stp/>
        <stp>Close</stp>
        <stp>ADC</stp>
        <stp>-163</stp>
        <stp>All</stp>
        <stp/>
        <stp/>
        <stp>TRUE</stp>
        <stp>T</stp>
        <tr r="O165" s="5"/>
      </tp>
      <tp>
        <v>3504.4437499999999</v>
        <stp/>
        <stp>StudyData</stp>
        <stp>Guppy.L3^(EP)</stp>
        <stp>Bar</stp>
        <stp/>
        <stp>Close</stp>
        <stp>ADC</stp>
        <stp>-173</stp>
        <stp>All</stp>
        <stp/>
        <stp/>
        <stp>TRUE</stp>
        <stp>T</stp>
        <tr r="P175" s="5"/>
      </tp>
      <tp>
        <v>3855.1</v>
        <stp/>
        <stp>StudyData</stp>
        <stp>Guppy.L4^(EP)</stp>
        <stp>Bar</stp>
        <stp/>
        <stp>Close</stp>
        <stp>ADC</stp>
        <stp>-103</stp>
        <stp>All</stp>
        <stp/>
        <stp/>
        <stp>TRUE</stp>
        <stp>T</stp>
        <tr r="Q105" s="5"/>
      </tp>
      <tp>
        <v>3812.0659999999998</v>
        <stp/>
        <stp>StudyData</stp>
        <stp>Guppy.L5^(EP)</stp>
        <stp>Bar</stp>
        <stp/>
        <stp>Close</stp>
        <stp>ADC</stp>
        <stp>-113</stp>
        <stp>All</stp>
        <stp/>
        <stp/>
        <stp>TRUE</stp>
        <stp>T</stp>
        <tr r="R115" s="5"/>
      </tp>
      <tp>
        <v>3757.1841666667001</v>
        <stp/>
        <stp>StudyData</stp>
        <stp>Guppy.L6^(EP)</stp>
        <stp>Bar</stp>
        <stp/>
        <stp>Close</stp>
        <stp>ADC</stp>
        <stp>-123</stp>
        <stp>All</stp>
        <stp/>
        <stp/>
        <stp>TRUE</stp>
        <stp>T</stp>
        <tr r="S125" s="5"/>
      </tp>
      <tp>
        <v>3782.5833333332998</v>
        <stp/>
        <stp>StudyData</stp>
        <stp>Guppy.S1^(EP)</stp>
        <stp>Bar</stp>
        <stp/>
        <stp>Close</stp>
        <stp>ADC</stp>
        <stp>-153</stp>
        <stp>All</stp>
        <stp/>
        <stp/>
        <stp>TRUE</stp>
        <stp>T</stp>
        <tr r="H155" s="5"/>
      </tp>
      <tp>
        <v>3674.65</v>
        <stp/>
        <stp>StudyData</stp>
        <stp>Guppy.S2^(EP)</stp>
        <stp>Bar</stp>
        <stp/>
        <stp>Close</stp>
        <stp>ADC</stp>
        <stp>-163</stp>
        <stp>All</stp>
        <stp/>
        <stp/>
        <stp>TRUE</stp>
        <stp>T</stp>
        <tr r="I165" s="5"/>
      </tp>
      <tp>
        <v>3651.59375</v>
        <stp/>
        <stp>StudyData</stp>
        <stp>Guppy.S3^(EP)</stp>
        <stp>Bar</stp>
        <stp/>
        <stp>Close</stp>
        <stp>ADC</stp>
        <stp>-173</stp>
        <stp>All</stp>
        <stp/>
        <stp/>
        <stp>TRUE</stp>
        <stp>T</stp>
        <tr r="J175" s="5"/>
      </tp>
      <tp>
        <v>3913.125</v>
        <stp/>
        <stp>StudyData</stp>
        <stp>Guppy.S4^(EP)</stp>
        <stp>Bar</stp>
        <stp/>
        <stp>Close</stp>
        <stp>ADC</stp>
        <stp>-103</stp>
        <stp>All</stp>
        <stp/>
        <stp/>
        <stp>TRUE</stp>
        <stp>T</stp>
        <tr r="K105" s="5"/>
      </tp>
      <tp>
        <v>3837.3333333332998</v>
        <stp/>
        <stp>StudyData</stp>
        <stp>Guppy.S5^(EP)</stp>
        <stp>Bar</stp>
        <stp/>
        <stp>Close</stp>
        <stp>ADC</stp>
        <stp>-113</stp>
        <stp>All</stp>
        <stp/>
        <stp/>
        <stp>TRUE</stp>
        <stp>T</stp>
        <tr r="L115" s="5"/>
      </tp>
      <tp>
        <v>3879.55</v>
        <stp/>
        <stp>StudyData</stp>
        <stp>Guppy.S6^(EP)</stp>
        <stp>Bar</stp>
        <stp/>
        <stp>Close</stp>
        <stp>ADC</stp>
        <stp>-123</stp>
        <stp>All</stp>
        <stp/>
        <stp/>
        <stp>TRUE</stp>
        <stp>T</stp>
        <tr r="M125" s="5"/>
      </tp>
      <tp>
        <v>3342.8333333332998</v>
        <stp/>
        <stp>StudyData</stp>
        <stp>Guppy.S1^(EP)</stp>
        <stp>Bar</stp>
        <stp/>
        <stp>Close</stp>
        <stp>ADC</stp>
        <stp>-253</stp>
        <stp>All</stp>
        <stp/>
        <stp/>
        <stp>TRUE</stp>
        <stp>T</stp>
        <tr r="H255" s="5"/>
      </tp>
      <tp>
        <v>3246.35</v>
        <stp/>
        <stp>StudyData</stp>
        <stp>Guppy.S2^(EP)</stp>
        <stp>Bar</stp>
        <stp/>
        <stp>Close</stp>
        <stp>ADC</stp>
        <stp>-263</stp>
        <stp>All</stp>
        <stp/>
        <stp/>
        <stp>TRUE</stp>
        <stp>T</stp>
        <tr r="I265" s="5"/>
      </tp>
      <tp>
        <v>3178.21875</v>
        <stp/>
        <stp>StudyData</stp>
        <stp>Guppy.S3^(EP)</stp>
        <stp>Bar</stp>
        <stp/>
        <stp>Close</stp>
        <stp>ADC</stp>
        <stp>-273</stp>
        <stp>All</stp>
        <stp/>
        <stp/>
        <stp>TRUE</stp>
        <stp>T</stp>
        <tr r="J275" s="5"/>
      </tp>
      <tp>
        <v>3372.8</v>
        <stp/>
        <stp>StudyData</stp>
        <stp>Guppy.S4^(EP)</stp>
        <stp>Bar</stp>
        <stp/>
        <stp>Close</stp>
        <stp>ADC</stp>
        <stp>-203</stp>
        <stp>All</stp>
        <stp/>
        <stp/>
        <stp>TRUE</stp>
        <stp>T</stp>
        <tr r="K205" s="5"/>
      </tp>
      <tp>
        <v>3399.8958333332998</v>
        <stp/>
        <stp>StudyData</stp>
        <stp>Guppy.S5^(EP)</stp>
        <stp>Bar</stp>
        <stp/>
        <stp>Close</stp>
        <stp>ADC</stp>
        <stp>-213</stp>
        <stp>All</stp>
        <stp/>
        <stp/>
        <stp>TRUE</stp>
        <stp>T</stp>
        <tr r="L215" s="5"/>
      </tp>
      <tp>
        <v>3298</v>
        <stp/>
        <stp>StudyData</stp>
        <stp>Guppy.S6^(EP)</stp>
        <stp>Bar</stp>
        <stp/>
        <stp>Close</stp>
        <stp>ADC</stp>
        <stp>-223</stp>
        <stp>All</stp>
        <stp/>
        <stp/>
        <stp>TRUE</stp>
        <stp>T</stp>
        <tr r="M225" s="5"/>
      </tp>
      <tp>
        <v>4188.07</v>
        <stp/>
        <stp>StudyData</stp>
        <stp>Guppy2.S1^(EP)</stp>
        <stp>Bar</stp>
        <stp/>
        <stp>Close</stp>
        <stp>ADC</stp>
        <stp>-57</stp>
        <stp>All</stp>
        <stp/>
        <stp/>
        <stp>TRUE</stp>
        <stp>T</stp>
        <tr r="H59" s="6"/>
      </tp>
      <tp>
        <v>4186.08</v>
        <stp/>
        <stp>StudyData</stp>
        <stp>Guppy2.S2^(EP)</stp>
        <stp>Bar</stp>
        <stp/>
        <stp>Close</stp>
        <stp>ADC</stp>
        <stp>-54</stp>
        <stp>All</stp>
        <stp/>
        <stp/>
        <stp>TRUE</stp>
        <stp>T</stp>
        <tr r="I56" s="6"/>
      </tp>
      <tp>
        <v>4180.49</v>
        <stp/>
        <stp>StudyData</stp>
        <stp>Guppy2.S3^(EP)</stp>
        <stp>Bar</stp>
        <stp/>
        <stp>Close</stp>
        <stp>ADC</stp>
        <stp>-55</stp>
        <stp>All</stp>
        <stp/>
        <stp/>
        <stp>TRUE</stp>
        <stp>T</stp>
        <tr r="J57" s="6"/>
      </tp>
      <tp>
        <v>4190.59</v>
        <stp/>
        <stp>StudyData</stp>
        <stp>Guppy2.S4^(EP)</stp>
        <stp>Bar</stp>
        <stp/>
        <stp>Close</stp>
        <stp>ADC</stp>
        <stp>-52</stp>
        <stp>All</stp>
        <stp/>
        <stp/>
        <stp>TRUE</stp>
        <stp>T</stp>
        <tr r="K54" s="6"/>
      </tp>
      <tp>
        <v>4181.0600000000004</v>
        <stp/>
        <stp>StudyData</stp>
        <stp>Guppy2.S5^(EP)</stp>
        <stp>Bar</stp>
        <stp/>
        <stp>Close</stp>
        <stp>ADC</stp>
        <stp>-53</stp>
        <stp>All</stp>
        <stp/>
        <stp/>
        <stp>TRUE</stp>
        <stp>T</stp>
        <tr r="L55" s="6"/>
      </tp>
      <tp>
        <v>4188.4799999999996</v>
        <stp/>
        <stp>StudyData</stp>
        <stp>Guppy2.S6^(EP)</stp>
        <stp>Bar</stp>
        <stp/>
        <stp>Close</stp>
        <stp>ADC</stp>
        <stp>-50</stp>
        <stp>All</stp>
        <stp/>
        <stp/>
        <stp>TRUE</stp>
        <stp>T</stp>
        <tr r="M52" s="6"/>
      </tp>
      <tp>
        <v>44.7612062794</v>
        <stp/>
        <stp>StudyData</stp>
        <stp>100-(100/(1+( HLC3(EP)* Vol(EP,VolType:=Auto,CoCType:=Auto) WHEN ( Close(EP) &gt;=  Close(EP)[-1]))/ ( HLC3(EP)* Vol(EP,VolType:=Auto,CoCType:=auto) WHEN ( Close(EP)  &lt; Close(EP)[-1]))))</stp>
        <stp>Bar</stp>
        <stp/>
        <stp>Close</stp>
        <stp>ADC</stp>
        <stp>-86</stp>
        <stp>All</stp>
        <stp/>
        <stp/>
        <stp>TRUE</stp>
        <stp>T</stp>
        <tr r="H88" s="7"/>
      </tp>
      <tp>
        <v>4188.66</v>
        <stp/>
        <stp>StudyData</stp>
        <stp>Guppy2.S1^(EP)</stp>
        <stp>Bar</stp>
        <stp/>
        <stp>Close</stp>
        <stp>ADC</stp>
        <stp>-56</stp>
        <stp>All</stp>
        <stp/>
        <stp/>
        <stp>TRUE</stp>
        <stp>T</stp>
        <tr r="H58" s="6"/>
      </tp>
      <tp>
        <v>4188.12</v>
        <stp/>
        <stp>StudyData</stp>
        <stp>Guppy2.S2^(EP)</stp>
        <stp>Bar</stp>
        <stp/>
        <stp>Close</stp>
        <stp>ADC</stp>
        <stp>-55</stp>
        <stp>All</stp>
        <stp/>
        <stp/>
        <stp>TRUE</stp>
        <stp>T</stp>
        <tr r="I57" s="6"/>
      </tp>
      <tp>
        <v>4180.82</v>
        <stp/>
        <stp>StudyData</stp>
        <stp>Guppy2.S3^(EP)</stp>
        <stp>Bar</stp>
        <stp/>
        <stp>Close</stp>
        <stp>ADC</stp>
        <stp>-54</stp>
        <stp>All</stp>
        <stp/>
        <stp/>
        <stp>TRUE</stp>
        <stp>T</stp>
        <tr r="J56" s="6"/>
      </tp>
      <tp>
        <v>4184.8900000000003</v>
        <stp/>
        <stp>StudyData</stp>
        <stp>Guppy2.S4^(EP)</stp>
        <stp>Bar</stp>
        <stp/>
        <stp>Close</stp>
        <stp>ADC</stp>
        <stp>-53</stp>
        <stp>All</stp>
        <stp/>
        <stp/>
        <stp>TRUE</stp>
        <stp>T</stp>
        <tr r="K55" s="6"/>
      </tp>
      <tp>
        <v>4186.4799999999996</v>
        <stp/>
        <stp>StudyData</stp>
        <stp>Guppy2.S5^(EP)</stp>
        <stp>Bar</stp>
        <stp/>
        <stp>Close</stp>
        <stp>ADC</stp>
        <stp>-52</stp>
        <stp>All</stp>
        <stp/>
        <stp/>
        <stp>TRUE</stp>
        <stp>T</stp>
        <tr r="L54" s="6"/>
      </tp>
      <tp>
        <v>4185.5200000000004</v>
        <stp/>
        <stp>StudyData</stp>
        <stp>Guppy2.S6^(EP)</stp>
        <stp>Bar</stp>
        <stp/>
        <stp>Close</stp>
        <stp>ADC</stp>
        <stp>-51</stp>
        <stp>All</stp>
        <stp/>
        <stp/>
        <stp>TRUE</stp>
        <stp>T</stp>
        <tr r="M53" s="6"/>
      </tp>
      <tp>
        <v>46.167185273400001</v>
        <stp/>
        <stp>StudyData</stp>
        <stp>100-(100/(1+( HLC3(EP)* Vol(EP,VolType:=Auto,CoCType:=Auto) WHEN ( Close(EP) &gt;=  Close(EP)[-1]))/ ( HLC3(EP)* Vol(EP,VolType:=Auto,CoCType:=auto) WHEN ( Close(EP)  &lt; Close(EP)[-1]))))</stp>
        <stp>Bar</stp>
        <stp/>
        <stp>Close</stp>
        <stp>ADC</stp>
        <stp>-87</stp>
        <stp>All</stp>
        <stp/>
        <stp/>
        <stp>TRUE</stp>
        <stp>T</stp>
        <tr r="H89" s="7"/>
      </tp>
      <tp>
        <v>4192.83</v>
        <stp/>
        <stp>StudyData</stp>
        <stp>Guppy2.S1^(EP)</stp>
        <stp>Bar</stp>
        <stp/>
        <stp>Close</stp>
        <stp>ADC</stp>
        <stp>-55</stp>
        <stp>All</stp>
        <stp/>
        <stp/>
        <stp>TRUE</stp>
        <stp>T</stp>
        <tr r="H57" s="6"/>
      </tp>
      <tp>
        <v>4183.6899999999996</v>
        <stp/>
        <stp>StudyData</stp>
        <stp>Guppy2.S2^(EP)</stp>
        <stp>Bar</stp>
        <stp/>
        <stp>Close</stp>
        <stp>ADC</stp>
        <stp>-56</stp>
        <stp>All</stp>
        <stp/>
        <stp/>
        <stp>TRUE</stp>
        <stp>T</stp>
        <tr r="I58" s="6"/>
      </tp>
      <tp>
        <v>4171.92</v>
        <stp/>
        <stp>StudyData</stp>
        <stp>Guppy2.S3^(EP)</stp>
        <stp>Bar</stp>
        <stp/>
        <stp>Close</stp>
        <stp>ADC</stp>
        <stp>-57</stp>
        <stp>All</stp>
        <stp/>
        <stp/>
        <stp>TRUE</stp>
        <stp>T</stp>
        <tr r="J59" s="6"/>
      </tp>
      <tp>
        <v>4197.84</v>
        <stp/>
        <stp>StudyData</stp>
        <stp>Guppy2.S4^(EP)</stp>
        <stp>Bar</stp>
        <stp/>
        <stp>Close</stp>
        <stp>ADC</stp>
        <stp>-50</stp>
        <stp>All</stp>
        <stp/>
        <stp/>
        <stp>TRUE</stp>
        <stp>T</stp>
        <tr r="K52" s="6"/>
      </tp>
      <tp>
        <v>4191.1000000000004</v>
        <stp/>
        <stp>StudyData</stp>
        <stp>Guppy2.S5^(EP)</stp>
        <stp>Bar</stp>
        <stp/>
        <stp>Close</stp>
        <stp>ADC</stp>
        <stp>-51</stp>
        <stp>All</stp>
        <stp/>
        <stp/>
        <stp>TRUE</stp>
        <stp>T</stp>
        <tr r="L53" s="6"/>
      </tp>
      <tp>
        <v>4181.09</v>
        <stp/>
        <stp>StudyData</stp>
        <stp>Guppy2.S6^(EP)</stp>
        <stp>Bar</stp>
        <stp/>
        <stp>Close</stp>
        <stp>ADC</stp>
        <stp>-52</stp>
        <stp>All</stp>
        <stp/>
        <stp/>
        <stp>TRUE</stp>
        <stp>T</stp>
        <tr r="M54" s="6"/>
      </tp>
      <tp>
        <v>47.033404831200002</v>
        <stp/>
        <stp>StudyData</stp>
        <stp>100-(100/(1+( HLC3(EP)* Vol(EP,VolType:=Auto,CoCType:=Auto) WHEN ( Close(EP) &gt;=  Close(EP)[-1]))/ ( HLC3(EP)* Vol(EP,VolType:=Auto,CoCType:=auto) WHEN ( Close(EP)  &lt; Close(EP)[-1]))))</stp>
        <stp>Bar</stp>
        <stp/>
        <stp>Close</stp>
        <stp>ADC</stp>
        <stp>-84</stp>
        <stp>All</stp>
        <stp/>
        <stp/>
        <stp>TRUE</stp>
        <stp>T</stp>
        <tr r="H86" s="7"/>
      </tp>
      <tp>
        <v>4187.41</v>
        <stp/>
        <stp>StudyData</stp>
        <stp>Guppy2.S1^(EP)</stp>
        <stp>Bar</stp>
        <stp/>
        <stp>Close</stp>
        <stp>ADC</stp>
        <stp>-54</stp>
        <stp>All</stp>
        <stp/>
        <stp/>
        <stp>TRUE</stp>
        <stp>T</stp>
        <tr r="H56" s="6"/>
      </tp>
      <tp>
        <v>4180.8999999999996</v>
        <stp/>
        <stp>StudyData</stp>
        <stp>Guppy2.S2^(EP)</stp>
        <stp>Bar</stp>
        <stp/>
        <stp>Close</stp>
        <stp>ADC</stp>
        <stp>-57</stp>
        <stp>All</stp>
        <stp/>
        <stp/>
        <stp>TRUE</stp>
        <stp>T</stp>
        <tr r="I59" s="6"/>
      </tp>
      <tp>
        <v>4175.7700000000004</v>
        <stp/>
        <stp>StudyData</stp>
        <stp>Guppy2.S3^(EP)</stp>
        <stp>Bar</stp>
        <stp/>
        <stp>Close</stp>
        <stp>ADC</stp>
        <stp>-56</stp>
        <stp>All</stp>
        <stp/>
        <stp/>
        <stp>TRUE</stp>
        <stp>T</stp>
        <tr r="J58" s="6"/>
      </tp>
      <tp>
        <v>4195.3</v>
        <stp/>
        <stp>StudyData</stp>
        <stp>Guppy2.S4^(EP)</stp>
        <stp>Bar</stp>
        <stp/>
        <stp>Close</stp>
        <stp>ADC</stp>
        <stp>-51</stp>
        <stp>All</stp>
        <stp/>
        <stp/>
        <stp>TRUE</stp>
        <stp>T</stp>
        <tr r="K53" s="6"/>
      </tp>
      <tp>
        <v>4193.8900000000003</v>
        <stp/>
        <stp>StudyData</stp>
        <stp>Guppy2.S5^(EP)</stp>
        <stp>Bar</stp>
        <stp/>
        <stp>Close</stp>
        <stp>ADC</stp>
        <stp>-50</stp>
        <stp>All</stp>
        <stp/>
        <stp/>
        <stp>TRUE</stp>
        <stp>T</stp>
        <tr r="L52" s="6"/>
      </tp>
      <tp>
        <v>4176.07</v>
        <stp/>
        <stp>StudyData</stp>
        <stp>Guppy2.S6^(EP)</stp>
        <stp>Bar</stp>
        <stp/>
        <stp>Close</stp>
        <stp>ADC</stp>
        <stp>-53</stp>
        <stp>All</stp>
        <stp/>
        <stp/>
        <stp>TRUE</stp>
        <stp>T</stp>
        <tr r="M55" s="6"/>
      </tp>
      <tp>
        <v>43.665523053900003</v>
        <stp/>
        <stp>StudyData</stp>
        <stp>100-(100/(1+( HLC3(EP)* Vol(EP,VolType:=Auto,CoCType:=Auto) WHEN ( Close(EP) &gt;=  Close(EP)[-1]))/ ( HLC3(EP)* Vol(EP,VolType:=Auto,CoCType:=auto) WHEN ( Close(EP)  &lt; Close(EP)[-1]))))</stp>
        <stp>Bar</stp>
        <stp/>
        <stp>Close</stp>
        <stp>ADC</stp>
        <stp>-85</stp>
        <stp>All</stp>
        <stp/>
        <stp/>
        <stp>TRUE</stp>
        <stp>T</stp>
        <tr r="H87" s="7"/>
      </tp>
      <tp>
        <v>4203.21</v>
        <stp/>
        <stp>StudyData</stp>
        <stp>Guppy2.S1^(EP)</stp>
        <stp>Bar</stp>
        <stp/>
        <stp>Close</stp>
        <stp>ADC</stp>
        <stp>-53</stp>
        <stp>All</stp>
        <stp/>
        <stp/>
        <stp>TRUE</stp>
        <stp>T</stp>
        <tr r="H55" s="6"/>
      </tp>
      <tp>
        <v>4208.28</v>
        <stp/>
        <stp>StudyData</stp>
        <stp>Guppy2.S2^(EP)</stp>
        <stp>Bar</stp>
        <stp/>
        <stp>Close</stp>
        <stp>ADC</stp>
        <stp>-50</stp>
        <stp>All</stp>
        <stp/>
        <stp/>
        <stp>TRUE</stp>
        <stp>T</stp>
        <tr r="I52" s="6"/>
      </tp>
      <tp>
        <v>4200.01</v>
        <stp/>
        <stp>StudyData</stp>
        <stp>Guppy2.S3^(EP)</stp>
        <stp>Bar</stp>
        <stp/>
        <stp>Close</stp>
        <stp>ADC</stp>
        <stp>-51</stp>
        <stp>All</stp>
        <stp/>
        <stp/>
        <stp>TRUE</stp>
        <stp>T</stp>
        <tr r="J53" s="6"/>
      </tp>
      <tp>
        <v>4171.66</v>
        <stp/>
        <stp>StudyData</stp>
        <stp>Guppy2.S4^(EP)</stp>
        <stp>Bar</stp>
        <stp/>
        <stp>Close</stp>
        <stp>ADC</stp>
        <stp>-56</stp>
        <stp>All</stp>
        <stp/>
        <stp/>
        <stp>TRUE</stp>
        <stp>T</stp>
        <tr r="K58" s="6"/>
      </tp>
      <tp>
        <v>4164.53</v>
        <stp/>
        <stp>StudyData</stp>
        <stp>Guppy2.S5^(EP)</stp>
        <stp>Bar</stp>
        <stp/>
        <stp>Close</stp>
        <stp>ADC</stp>
        <stp>-57</stp>
        <stp>All</stp>
        <stp/>
        <stp/>
        <stp>TRUE</stp>
        <stp>T</stp>
        <tr r="L59" s="6"/>
      </tp>
      <tp>
        <v>4169.9399999999996</v>
        <stp/>
        <stp>StudyData</stp>
        <stp>Guppy2.S6^(EP)</stp>
        <stp>Bar</stp>
        <stp/>
        <stp>Close</stp>
        <stp>ADC</stp>
        <stp>-54</stp>
        <stp>All</stp>
        <stp/>
        <stp/>
        <stp>TRUE</stp>
        <stp>T</stp>
        <tr r="M56" s="6"/>
      </tp>
      <tp>
        <v>43.8563506817</v>
        <stp/>
        <stp>StudyData</stp>
        <stp>100-(100/(1+( HLC3(EP)* Vol(EP,VolType:=Auto,CoCType:=Auto) WHEN ( Close(EP) &gt;=  Close(EP)[-1]))/ ( HLC3(EP)* Vol(EP,VolType:=Auto,CoCType:=auto) WHEN ( Close(EP)  &lt; Close(EP)[-1]))))</stp>
        <stp>Bar</stp>
        <stp/>
        <stp>Close</stp>
        <stp>ADC</stp>
        <stp>-82</stp>
        <stp>All</stp>
        <stp/>
        <stp/>
        <stp>TRUE</stp>
        <stp>T</stp>
        <tr r="H84" s="7"/>
      </tp>
      <tp>
        <v>3197.4333333333002</v>
        <stp/>
        <stp>StudyData</stp>
        <stp>Guppy.L1^(EP)</stp>
        <stp>Bar</stp>
        <stp/>
        <stp>Close</stp>
        <stp>ADC</stp>
        <stp>-258</stp>
        <stp>All</stp>
        <stp/>
        <stp/>
        <stp>TRUE</stp>
        <stp>T</stp>
        <tr r="N260" s="5"/>
      </tp>
      <tp>
        <v>3106.1928571428998</v>
        <stp/>
        <stp>StudyData</stp>
        <stp>Guppy.L2^(EP)</stp>
        <stp>Bar</stp>
        <stp/>
        <stp>Close</stp>
        <stp>ADC</stp>
        <stp>-268</stp>
        <stp>All</stp>
        <stp/>
        <stp/>
        <stp>TRUE</stp>
        <stp>T</stp>
        <tr r="O270" s="5"/>
      </tp>
      <tp>
        <v>3048.4250000000002</v>
        <stp/>
        <stp>StudyData</stp>
        <stp>Guppy.L3^(EP)</stp>
        <stp>Bar</stp>
        <stp/>
        <stp>Close</stp>
        <stp>ADC</stp>
        <stp>-278</stp>
        <stp>All</stp>
        <stp/>
        <stp/>
        <stp>TRUE</stp>
        <stp>T</stp>
        <tr r="P280" s="5"/>
      </tp>
      <tp>
        <v>3373.0611111111002</v>
        <stp/>
        <stp>StudyData</stp>
        <stp>Guppy.L4^(EP)</stp>
        <stp>Bar</stp>
        <stp/>
        <stp>Close</stp>
        <stp>ADC</stp>
        <stp>-208</stp>
        <stp>All</stp>
        <stp/>
        <stp/>
        <stp>TRUE</stp>
        <stp>T</stp>
        <tr r="Q210" s="5"/>
      </tp>
      <tp>
        <v>3337.1750000000002</v>
        <stp/>
        <stp>StudyData</stp>
        <stp>Guppy.L5^(EP)</stp>
        <stp>Bar</stp>
        <stp/>
        <stp>Close</stp>
        <stp>ADC</stp>
        <stp>-218</stp>
        <stp>All</stp>
        <stp/>
        <stp/>
        <stp>TRUE</stp>
        <stp>T</stp>
        <tr r="R220" s="5"/>
      </tp>
      <tp>
        <v>3277.3625000000002</v>
        <stp/>
        <stp>StudyData</stp>
        <stp>Guppy.L6^(EP)</stp>
        <stp>Bar</stp>
        <stp/>
        <stp>Close</stp>
        <stp>ADC</stp>
        <stp>-228</stp>
        <stp>All</stp>
        <stp/>
        <stp/>
        <stp>TRUE</stp>
        <stp>T</stp>
        <tr r="S230" s="5"/>
      </tp>
      <tp>
        <v>3652.2266666667001</v>
        <stp/>
        <stp>StudyData</stp>
        <stp>Guppy.L1^(EP)</stp>
        <stp>Bar</stp>
        <stp/>
        <stp>Close</stp>
        <stp>ADC</stp>
        <stp>-158</stp>
        <stp>All</stp>
        <stp/>
        <stp/>
        <stp>TRUE</stp>
        <stp>T</stp>
        <tr r="N160" s="5"/>
      </tp>
      <tp>
        <v>3565.5928571428999</v>
        <stp/>
        <stp>StudyData</stp>
        <stp>Guppy.L2^(EP)</stp>
        <stp>Bar</stp>
        <stp/>
        <stp>Close</stp>
        <stp>ADC</stp>
        <stp>-168</stp>
        <stp>All</stp>
        <stp/>
        <stp/>
        <stp>TRUE</stp>
        <stp>T</stp>
        <tr r="O170" s="5"/>
      </tp>
      <tp>
        <v>3481.25</v>
        <stp/>
        <stp>StudyData</stp>
        <stp>Guppy.L3^(EP)</stp>
        <stp>Bar</stp>
        <stp/>
        <stp>Close</stp>
        <stp>ADC</stp>
        <stp>-178</stp>
        <stp>All</stp>
        <stp/>
        <stp/>
        <stp>TRUE</stp>
        <stp>T</stp>
        <tr r="P180" s="5"/>
      </tp>
      <tp>
        <v>3842.5333333333001</v>
        <stp/>
        <stp>StudyData</stp>
        <stp>Guppy.L4^(EP)</stp>
        <stp>Bar</stp>
        <stp/>
        <stp>Close</stp>
        <stp>ADC</stp>
        <stp>-108</stp>
        <stp>All</stp>
        <stp/>
        <stp/>
        <stp>TRUE</stp>
        <stp>T</stp>
        <tr r="Q110" s="5"/>
      </tp>
      <tp>
        <v>3794.1109999999999</v>
        <stp/>
        <stp>StudyData</stp>
        <stp>Guppy.L5^(EP)</stp>
        <stp>Bar</stp>
        <stp/>
        <stp>Close</stp>
        <stp>ADC</stp>
        <stp>-118</stp>
        <stp>All</stp>
        <stp/>
        <stp/>
        <stp>TRUE</stp>
        <stp>T</stp>
        <tr r="R120" s="5"/>
      </tp>
      <tp>
        <v>3733.5675000000001</v>
        <stp/>
        <stp>StudyData</stp>
        <stp>Guppy.L6^(EP)</stp>
        <stp>Bar</stp>
        <stp/>
        <stp>Close</stp>
        <stp>ADC</stp>
        <stp>-128</stp>
        <stp>All</stp>
        <stp/>
        <stp/>
        <stp>TRUE</stp>
        <stp>T</stp>
        <tr r="S130" s="5"/>
      </tp>
      <tp>
        <v>3701.0166666667001</v>
        <stp/>
        <stp>StudyData</stp>
        <stp>Guppy.S1^(EP)</stp>
        <stp>Bar</stp>
        <stp/>
        <stp>Close</stp>
        <stp>ADC</stp>
        <stp>-158</stp>
        <stp>All</stp>
        <stp/>
        <stp/>
        <stp>TRUE</stp>
        <stp>T</stp>
        <tr r="H160" s="5"/>
      </tp>
      <tp>
        <v>3669.2</v>
        <stp/>
        <stp>StudyData</stp>
        <stp>Guppy.S2^(EP)</stp>
        <stp>Bar</stp>
        <stp/>
        <stp>Close</stp>
        <stp>ADC</stp>
        <stp>-168</stp>
        <stp>All</stp>
        <stp/>
        <stp/>
        <stp>TRUE</stp>
        <stp>T</stp>
        <tr r="I170" s="5"/>
      </tp>
      <tp>
        <v>3624.75</v>
        <stp/>
        <stp>StudyData</stp>
        <stp>Guppy.S3^(EP)</stp>
        <stp>Bar</stp>
        <stp/>
        <stp>Close</stp>
        <stp>ADC</stp>
        <stp>-178</stp>
        <stp>All</stp>
        <stp/>
        <stp/>
        <stp>TRUE</stp>
        <stp>T</stp>
        <tr r="J180" s="5"/>
      </tp>
      <tp>
        <v>3893.7750000000001</v>
        <stp/>
        <stp>StudyData</stp>
        <stp>Guppy.S4^(EP)</stp>
        <stp>Bar</stp>
        <stp/>
        <stp>Close</stp>
        <stp>ADC</stp>
        <stp>-108</stp>
        <stp>All</stp>
        <stp/>
        <stp/>
        <stp>TRUE</stp>
        <stp>T</stp>
        <tr r="K110" s="5"/>
      </tp>
      <tp>
        <v>3847.9375</v>
        <stp/>
        <stp>StudyData</stp>
        <stp>Guppy.S5^(EP)</stp>
        <stp>Bar</stp>
        <stp/>
        <stp>Close</stp>
        <stp>ADC</stp>
        <stp>-118</stp>
        <stp>All</stp>
        <stp/>
        <stp/>
        <stp>TRUE</stp>
        <stp>T</stp>
        <tr r="L120" s="5"/>
      </tp>
      <tp>
        <v>3845.35</v>
        <stp/>
        <stp>StudyData</stp>
        <stp>Guppy.S6^(EP)</stp>
        <stp>Bar</stp>
        <stp/>
        <stp>Close</stp>
        <stp>ADC</stp>
        <stp>-128</stp>
        <stp>All</stp>
        <stp/>
        <stp/>
        <stp>TRUE</stp>
        <stp>T</stp>
        <tr r="M130" s="5"/>
      </tp>
      <tp>
        <v>3313.9166666667002</v>
        <stp/>
        <stp>StudyData</stp>
        <stp>Guppy.S1^(EP)</stp>
        <stp>Bar</stp>
        <stp/>
        <stp>Close</stp>
        <stp>ADC</stp>
        <stp>-258</stp>
        <stp>All</stp>
        <stp/>
        <stp/>
        <stp>TRUE</stp>
        <stp>T</stp>
        <tr r="H260" s="5"/>
      </tp>
      <tp>
        <v>3188.85</v>
        <stp/>
        <stp>StudyData</stp>
        <stp>Guppy.S2^(EP)</stp>
        <stp>Bar</stp>
        <stp/>
        <stp>Close</stp>
        <stp>ADC</stp>
        <stp>-268</stp>
        <stp>All</stp>
        <stp/>
        <stp/>
        <stp>TRUE</stp>
        <stp>T</stp>
        <tr r="I270" s="5"/>
      </tp>
      <tp>
        <v>3130.84375</v>
        <stp/>
        <stp>StudyData</stp>
        <stp>Guppy.S3^(EP)</stp>
        <stp>Bar</stp>
        <stp/>
        <stp>Close</stp>
        <stp>ADC</stp>
        <stp>-278</stp>
        <stp>All</stp>
        <stp/>
        <stp/>
        <stp>TRUE</stp>
        <stp>T</stp>
        <tr r="J280" s="5"/>
      </tp>
      <tp>
        <v>3440.125</v>
        <stp/>
        <stp>StudyData</stp>
        <stp>Guppy.S4^(EP)</stp>
        <stp>Bar</stp>
        <stp/>
        <stp>Close</stp>
        <stp>ADC</stp>
        <stp>-208</stp>
        <stp>All</stp>
        <stp/>
        <stp/>
        <stp>TRUE</stp>
        <stp>T</stp>
        <tr r="K210" s="5"/>
      </tp>
      <tp>
        <v>3313.9791666667002</v>
        <stp/>
        <stp>StudyData</stp>
        <stp>Guppy.S5^(EP)</stp>
        <stp>Bar</stp>
        <stp/>
        <stp>Close</stp>
        <stp>ADC</stp>
        <stp>-218</stp>
        <stp>All</stp>
        <stp/>
        <stp/>
        <stp>TRUE</stp>
        <stp>T</stp>
        <tr r="L220" s="5"/>
      </tp>
      <tp>
        <v>3312.4</v>
        <stp/>
        <stp>StudyData</stp>
        <stp>Guppy.S6^(EP)</stp>
        <stp>Bar</stp>
        <stp/>
        <stp>Close</stp>
        <stp>ADC</stp>
        <stp>-228</stp>
        <stp>All</stp>
        <stp/>
        <stp/>
        <stp>TRUE</stp>
        <stp>T</stp>
        <tr r="M230" s="5"/>
      </tp>
      <tp>
        <v>4209.7299999999996</v>
        <stp/>
        <stp>StudyData</stp>
        <stp>Guppy2.S1^(EP)</stp>
        <stp>Bar</stp>
        <stp/>
        <stp>Close</stp>
        <stp>ADC</stp>
        <stp>-52</stp>
        <stp>All</stp>
        <stp/>
        <stp/>
        <stp>TRUE</stp>
        <stp>T</stp>
        <tr r="H54" s="6"/>
      </tp>
      <tp>
        <v>4207.8</v>
        <stp/>
        <stp>StudyData</stp>
        <stp>Guppy2.S2^(EP)</stp>
        <stp>Bar</stp>
        <stp/>
        <stp>Close</stp>
        <stp>ADC</stp>
        <stp>-51</stp>
        <stp>All</stp>
        <stp/>
        <stp/>
        <stp>TRUE</stp>
        <stp>T</stp>
        <tr r="I53" s="6"/>
      </tp>
      <tp>
        <v>4202.0600000000004</v>
        <stp/>
        <stp>StudyData</stp>
        <stp>Guppy2.S3^(EP)</stp>
        <stp>Bar</stp>
        <stp/>
        <stp>Close</stp>
        <stp>ADC</stp>
        <stp>-50</stp>
        <stp>All</stp>
        <stp/>
        <stp/>
        <stp>TRUE</stp>
        <stp>T</stp>
        <tr r="J52" s="6"/>
      </tp>
      <tp>
        <v>4167.75</v>
        <stp/>
        <stp>StudyData</stp>
        <stp>Guppy2.S4^(EP)</stp>
        <stp>Bar</stp>
        <stp/>
        <stp>Close</stp>
        <stp>ADC</stp>
        <stp>-57</stp>
        <stp>All</stp>
        <stp/>
        <stp/>
        <stp>TRUE</stp>
        <stp>T</stp>
        <tr r="K59" s="6"/>
      </tp>
      <tp>
        <v>4168.33</v>
        <stp/>
        <stp>StudyData</stp>
        <stp>Guppy2.S5^(EP)</stp>
        <stp>Bar</stp>
        <stp/>
        <stp>Close</stp>
        <stp>ADC</stp>
        <stp>-56</stp>
        <stp>All</stp>
        <stp/>
        <stp/>
        <stp>TRUE</stp>
        <stp>T</stp>
        <tr r="L58" s="6"/>
      </tp>
      <tp>
        <v>4168.21</v>
        <stp/>
        <stp>StudyData</stp>
        <stp>Guppy2.S6^(EP)</stp>
        <stp>Bar</stp>
        <stp/>
        <stp>Close</stp>
        <stp>ADC</stp>
        <stp>-55</stp>
        <stp>All</stp>
        <stp/>
        <stp/>
        <stp>TRUE</stp>
        <stp>T</stp>
        <tr r="M57" s="6"/>
      </tp>
      <tp>
        <v>43.689212534299998</v>
        <stp/>
        <stp>StudyData</stp>
        <stp>100-(100/(1+( HLC3(EP)* Vol(EP,VolType:=Auto,CoCType:=Auto) WHEN ( Close(EP) &gt;=  Close(EP)[-1]))/ ( HLC3(EP)* Vol(EP,VolType:=Auto,CoCType:=auto) WHEN ( Close(EP)  &lt; Close(EP)[-1]))))</stp>
        <stp>Bar</stp>
        <stp/>
        <stp>Close</stp>
        <stp>ADC</stp>
        <stp>-83</stp>
        <stp>All</stp>
        <stp/>
        <stp/>
        <stp>TRUE</stp>
        <stp>T</stp>
        <tr r="H85" s="7"/>
      </tp>
      <tp>
        <v>3188.1083333332999</v>
        <stp/>
        <stp>StudyData</stp>
        <stp>Guppy.L1^(EP)</stp>
        <stp>Bar</stp>
        <stp/>
        <stp>Close</stp>
        <stp>ADC</stp>
        <stp>-259</stp>
        <stp>All</stp>
        <stp/>
        <stp/>
        <stp>TRUE</stp>
        <stp>T</stp>
        <tr r="N261" s="5"/>
      </tp>
      <tp>
        <v>3104.5428571429002</v>
        <stp/>
        <stp>StudyData</stp>
        <stp>Guppy.L2^(EP)</stp>
        <stp>Bar</stp>
        <stp/>
        <stp>Close</stp>
        <stp>ADC</stp>
        <stp>-269</stp>
        <stp>All</stp>
        <stp/>
        <stp/>
        <stp>TRUE</stp>
        <stp>T</stp>
        <tr r="O271" s="5"/>
      </tp>
      <tp>
        <v>3041.3687500000001</v>
        <stp/>
        <stp>StudyData</stp>
        <stp>Guppy.L3^(EP)</stp>
        <stp>Bar</stp>
        <stp/>
        <stp>Close</stp>
        <stp>ADC</stp>
        <stp>-279</stp>
        <stp>All</stp>
        <stp/>
        <stp/>
        <stp>TRUE</stp>
        <stp>T</stp>
        <tr r="P281" s="5"/>
      </tp>
      <tp>
        <v>3371.1277777778</v>
        <stp/>
        <stp>StudyData</stp>
        <stp>Guppy.L4^(EP)</stp>
        <stp>Bar</stp>
        <stp/>
        <stp>Close</stp>
        <stp>ADC</stp>
        <stp>-209</stp>
        <stp>All</stp>
        <stp/>
        <stp/>
        <stp>TRUE</stp>
        <stp>T</stp>
        <tr r="Q211" s="5"/>
      </tp>
      <tp>
        <v>3333.2649999999999</v>
        <stp/>
        <stp>StudyData</stp>
        <stp>Guppy.L5^(EP)</stp>
        <stp>Bar</stp>
        <stp/>
        <stp>Close</stp>
        <stp>ADC</stp>
        <stp>-219</stp>
        <stp>All</stp>
        <stp/>
        <stp/>
        <stp>TRUE</stp>
        <stp>T</stp>
        <tr r="R221" s="5"/>
      </tp>
      <tp>
        <v>3274.7249999999999</v>
        <stp/>
        <stp>StudyData</stp>
        <stp>Guppy.L6^(EP)</stp>
        <stp>Bar</stp>
        <stp/>
        <stp>Close</stp>
        <stp>ADC</stp>
        <stp>-229</stp>
        <stp>All</stp>
        <stp/>
        <stp/>
        <stp>TRUE</stp>
        <stp>T</stp>
        <tr r="S231" s="5"/>
      </tp>
      <tp>
        <v>3647.36</v>
        <stp/>
        <stp>StudyData</stp>
        <stp>Guppy.L1^(EP)</stp>
        <stp>Bar</stp>
        <stp/>
        <stp>Close</stp>
        <stp>ADC</stp>
        <stp>-159</stp>
        <stp>All</stp>
        <stp/>
        <stp/>
        <stp>TRUE</stp>
        <stp>T</stp>
        <tr r="N161" s="5"/>
      </tp>
      <tp>
        <v>3553.8285714285998</v>
        <stp/>
        <stp>StudyData</stp>
        <stp>Guppy.L2^(EP)</stp>
        <stp>Bar</stp>
        <stp/>
        <stp>Close</stp>
        <stp>ADC</stp>
        <stp>-169</stp>
        <stp>All</stp>
        <stp/>
        <stp/>
        <stp>TRUE</stp>
        <stp>T</stp>
        <tr r="O171" s="5"/>
      </tp>
      <tp>
        <v>3474.7375000000002</v>
        <stp/>
        <stp>StudyData</stp>
        <stp>Guppy.L3^(EP)</stp>
        <stp>Bar</stp>
        <stp/>
        <stp>Close</stp>
        <stp>ADC</stp>
        <stp>-179</stp>
        <stp>All</stp>
        <stp/>
        <stp/>
        <stp>TRUE</stp>
        <stp>T</stp>
        <tr r="P181" s="5"/>
      </tp>
      <tp>
        <v>3839.8444444444999</v>
        <stp/>
        <stp>StudyData</stp>
        <stp>Guppy.L4^(EP)</stp>
        <stp>Bar</stp>
        <stp/>
        <stp>Close</stp>
        <stp>ADC</stp>
        <stp>-109</stp>
        <stp>All</stp>
        <stp/>
        <stp/>
        <stp>TRUE</stp>
        <stp>T</stp>
        <tr r="Q111" s="5"/>
      </tp>
      <tp>
        <v>3792.9259999999999</v>
        <stp/>
        <stp>StudyData</stp>
        <stp>Guppy.L5^(EP)</stp>
        <stp>Bar</stp>
        <stp/>
        <stp>Close</stp>
        <stp>ADC</stp>
        <stp>-119</stp>
        <stp>All</stp>
        <stp/>
        <stp/>
        <stp>TRUE</stp>
        <stp>T</stp>
        <tr r="R121" s="5"/>
      </tp>
      <tp>
        <v>3727.9466666666999</v>
        <stp/>
        <stp>StudyData</stp>
        <stp>Guppy.L6^(EP)</stp>
        <stp>Bar</stp>
        <stp/>
        <stp>Close</stp>
        <stp>ADC</stp>
        <stp>-129</stp>
        <stp>All</stp>
        <stp/>
        <stp/>
        <stp>TRUE</stp>
        <stp>T</stp>
        <tr r="S131" s="5"/>
      </tp>
      <tp>
        <v>3703.0166666667001</v>
        <stp/>
        <stp>StudyData</stp>
        <stp>Guppy.S1^(EP)</stp>
        <stp>Bar</stp>
        <stp/>
        <stp>Close</stp>
        <stp>ADC</stp>
        <stp>-159</stp>
        <stp>All</stp>
        <stp/>
        <stp/>
        <stp>TRUE</stp>
        <stp>T</stp>
        <tr r="H161" s="5"/>
      </tp>
      <tp>
        <v>3658.65</v>
        <stp/>
        <stp>StudyData</stp>
        <stp>Guppy.S2^(EP)</stp>
        <stp>Bar</stp>
        <stp/>
        <stp>Close</stp>
        <stp>ADC</stp>
        <stp>-169</stp>
        <stp>All</stp>
        <stp/>
        <stp/>
        <stp>TRUE</stp>
        <stp>T</stp>
        <tr r="I171" s="5"/>
      </tp>
      <tp>
        <v>3609.5</v>
        <stp/>
        <stp>StudyData</stp>
        <stp>Guppy.S3^(EP)</stp>
        <stp>Bar</stp>
        <stp/>
        <stp>Close</stp>
        <stp>ADC</stp>
        <stp>-179</stp>
        <stp>All</stp>
        <stp/>
        <stp/>
        <stp>TRUE</stp>
        <stp>T</stp>
        <tr r="J181" s="5"/>
      </tp>
      <tp>
        <v>3878.7750000000001</v>
        <stp/>
        <stp>StudyData</stp>
        <stp>Guppy.S4^(EP)</stp>
        <stp>Bar</stp>
        <stp/>
        <stp>Close</stp>
        <stp>ADC</stp>
        <stp>-109</stp>
        <stp>All</stp>
        <stp/>
        <stp/>
        <stp>TRUE</stp>
        <stp>T</stp>
        <tr r="K111" s="5"/>
      </tp>
      <tp>
        <v>3861.4583333332998</v>
        <stp/>
        <stp>StudyData</stp>
        <stp>Guppy.S5^(EP)</stp>
        <stp>Bar</stp>
        <stp/>
        <stp>Close</stp>
        <stp>ADC</stp>
        <stp>-119</stp>
        <stp>All</stp>
        <stp/>
        <stp/>
        <stp>TRUE</stp>
        <stp>T</stp>
        <tr r="L121" s="5"/>
      </tp>
      <tp>
        <v>3834.3333333332998</v>
        <stp/>
        <stp>StudyData</stp>
        <stp>Guppy.S6^(EP)</stp>
        <stp>Bar</stp>
        <stp/>
        <stp>Close</stp>
        <stp>ADC</stp>
        <stp>-129</stp>
        <stp>All</stp>
        <stp/>
        <stp/>
        <stp>TRUE</stp>
        <stp>T</stp>
        <tr r="M131" s="5"/>
      </tp>
      <tp>
        <v>3305.5</v>
        <stp/>
        <stp>StudyData</stp>
        <stp>Guppy.S1^(EP)</stp>
        <stp>Bar</stp>
        <stp/>
        <stp>Close</stp>
        <stp>ADC</stp>
        <stp>-259</stp>
        <stp>All</stp>
        <stp/>
        <stp/>
        <stp>TRUE</stp>
        <stp>T</stp>
        <tr r="H261" s="5"/>
      </tp>
      <tp>
        <v>3191.45</v>
        <stp/>
        <stp>StudyData</stp>
        <stp>Guppy.S2^(EP)</stp>
        <stp>Bar</stp>
        <stp/>
        <stp>Close</stp>
        <stp>ADC</stp>
        <stp>-269</stp>
        <stp>All</stp>
        <stp/>
        <stp/>
        <stp>TRUE</stp>
        <stp>T</stp>
        <tr r="I271" s="5"/>
      </tp>
      <tp>
        <v>3119.53125</v>
        <stp/>
        <stp>StudyData</stp>
        <stp>Guppy.S3^(EP)</stp>
        <stp>Bar</stp>
        <stp/>
        <stp>Close</stp>
        <stp>ADC</stp>
        <stp>-279</stp>
        <stp>All</stp>
        <stp/>
        <stp/>
        <stp>TRUE</stp>
        <stp>T</stp>
        <tr r="J281" s="5"/>
      </tp>
      <tp>
        <v>3438.95</v>
        <stp/>
        <stp>StudyData</stp>
        <stp>Guppy.S4^(EP)</stp>
        <stp>Bar</stp>
        <stp/>
        <stp>Close</stp>
        <stp>ADC</stp>
        <stp>-209</stp>
        <stp>All</stp>
        <stp/>
        <stp/>
        <stp>TRUE</stp>
        <stp>T</stp>
        <tr r="K211" s="5"/>
      </tp>
      <tp>
        <v>3302.4583333332998</v>
        <stp/>
        <stp>StudyData</stp>
        <stp>Guppy.S5^(EP)</stp>
        <stp>Bar</stp>
        <stp/>
        <stp>Close</stp>
        <stp>ADC</stp>
        <stp>-219</stp>
        <stp>All</stp>
        <stp/>
        <stp/>
        <stp>TRUE</stp>
        <stp>T</stp>
        <tr r="L221" s="5"/>
      </tp>
      <tp>
        <v>3334.45</v>
        <stp/>
        <stp>StudyData</stp>
        <stp>Guppy.S6^(EP)</stp>
        <stp>Bar</stp>
        <stp/>
        <stp>Close</stp>
        <stp>ADC</stp>
        <stp>-229</stp>
        <stp>All</stp>
        <stp/>
        <stp/>
        <stp>TRUE</stp>
        <stp>T</stp>
        <tr r="M231" s="5"/>
      </tp>
      <tp>
        <v>4213.1099999999997</v>
        <stp/>
        <stp>StudyData</stp>
        <stp>Guppy2.S1^(EP)</stp>
        <stp>Bar</stp>
        <stp/>
        <stp>Close</stp>
        <stp>ADC</stp>
        <stp>-51</stp>
        <stp>All</stp>
        <stp/>
        <stp/>
        <stp>TRUE</stp>
        <stp>T</stp>
        <tr r="H53" s="6"/>
      </tp>
      <tp>
        <v>4203.45</v>
        <stp/>
        <stp>StudyData</stp>
        <stp>Guppy2.S2^(EP)</stp>
        <stp>Bar</stp>
        <stp/>
        <stp>Close</stp>
        <stp>ADC</stp>
        <stp>-52</stp>
        <stp>All</stp>
        <stp/>
        <stp/>
        <stp>TRUE</stp>
        <stp>T</stp>
        <tr r="I54" s="6"/>
      </tp>
      <tp>
        <v>4189.3100000000004</v>
        <stp/>
        <stp>StudyData</stp>
        <stp>Guppy2.S3^(EP)</stp>
        <stp>Bar</stp>
        <stp/>
        <stp>Close</stp>
        <stp>ADC</stp>
        <stp>-53</stp>
        <stp>All</stp>
        <stp/>
        <stp/>
        <stp>TRUE</stp>
        <stp>T</stp>
        <tr r="J55" s="6"/>
      </tp>
      <tp>
        <v>4177.3100000000004</v>
        <stp/>
        <stp>StudyData</stp>
        <stp>Guppy2.S4^(EP)</stp>
        <stp>Bar</stp>
        <stp/>
        <stp>Close</stp>
        <stp>ADC</stp>
        <stp>-54</stp>
        <stp>All</stp>
        <stp/>
        <stp/>
        <stp>TRUE</stp>
        <stp>T</stp>
        <tr r="K56" s="6"/>
      </tp>
      <tp>
        <v>4172.74</v>
        <stp/>
        <stp>StudyData</stp>
        <stp>Guppy2.S5^(EP)</stp>
        <stp>Bar</stp>
        <stp/>
        <stp>Close</stp>
        <stp>ADC</stp>
        <stp>-55</stp>
        <stp>All</stp>
        <stp/>
        <stp/>
        <stp>TRUE</stp>
        <stp>T</stp>
        <tr r="L57" s="6"/>
      </tp>
      <tp>
        <v>4164.1000000000004</v>
        <stp/>
        <stp>StudyData</stp>
        <stp>Guppy2.S6^(EP)</stp>
        <stp>Bar</stp>
        <stp/>
        <stp>Close</stp>
        <stp>ADC</stp>
        <stp>-56</stp>
        <stp>All</stp>
        <stp/>
        <stp/>
        <stp>TRUE</stp>
        <stp>T</stp>
        <tr r="M58" s="6"/>
      </tp>
      <tp>
        <v>50.6646423619</v>
        <stp/>
        <stp>StudyData</stp>
        <stp>100-(100/(1+( HLC3(EP)* Vol(EP,VolType:=Auto,CoCType:=Auto) WHEN ( Close(EP) &gt;=  Close(EP)[-1]))/ ( HLC3(EP)* Vol(EP,VolType:=Auto,CoCType:=auto) WHEN ( Close(EP)  &lt; Close(EP)[-1]))))</stp>
        <stp>Bar</stp>
        <stp/>
        <stp>Close</stp>
        <stp>ADC</stp>
        <stp>-80</stp>
        <stp>All</stp>
        <stp/>
        <stp/>
        <stp>TRUE</stp>
        <stp>T</stp>
        <tr r="H82" s="7"/>
      </tp>
      <tp>
        <v>4211.18</v>
        <stp/>
        <stp>StudyData</stp>
        <stp>Guppy2.S1^(EP)</stp>
        <stp>Bar</stp>
        <stp/>
        <stp>Close</stp>
        <stp>ADC</stp>
        <stp>-50</stp>
        <stp>All</stp>
        <stp/>
        <stp/>
        <stp>TRUE</stp>
        <stp>T</stp>
        <tr r="H52" s="6"/>
      </tp>
      <tp>
        <v>4197.05</v>
        <stp/>
        <stp>StudyData</stp>
        <stp>Guppy2.S2^(EP)</stp>
        <stp>Bar</stp>
        <stp/>
        <stp>Close</stp>
        <stp>ADC</stp>
        <stp>-53</stp>
        <stp>All</stp>
        <stp/>
        <stp/>
        <stp>TRUE</stp>
        <stp>T</stp>
        <tr r="I55" s="6"/>
      </tp>
      <tp>
        <v>4195.29</v>
        <stp/>
        <stp>StudyData</stp>
        <stp>Guppy2.S3^(EP)</stp>
        <stp>Bar</stp>
        <stp/>
        <stp>Close</stp>
        <stp>ADC</stp>
        <stp>-52</stp>
        <stp>All</stp>
        <stp/>
        <stp/>
        <stp>TRUE</stp>
        <stp>T</stp>
        <tr r="J54" s="6"/>
      </tp>
      <tp>
        <v>4176.26</v>
        <stp/>
        <stp>StudyData</stp>
        <stp>Guppy2.S4^(EP)</stp>
        <stp>Bar</stp>
        <stp/>
        <stp>Close</stp>
        <stp>ADC</stp>
        <stp>-55</stp>
        <stp>All</stp>
        <stp/>
        <stp/>
        <stp>TRUE</stp>
        <stp>T</stp>
        <tr r="K57" s="6"/>
      </tp>
      <tp>
        <v>4174.17</v>
        <stp/>
        <stp>StudyData</stp>
        <stp>Guppy2.S5^(EP)</stp>
        <stp>Bar</stp>
        <stp/>
        <stp>Close</stp>
        <stp>ADC</stp>
        <stp>-54</stp>
        <stp>All</stp>
        <stp/>
        <stp/>
        <stp>TRUE</stp>
        <stp>T</stp>
        <tr r="L56" s="6"/>
      </tp>
      <tp>
        <v>4160.51</v>
        <stp/>
        <stp>StudyData</stp>
        <stp>Guppy2.S6^(EP)</stp>
        <stp>Bar</stp>
        <stp/>
        <stp>Close</stp>
        <stp>ADC</stp>
        <stp>-57</stp>
        <stp>All</stp>
        <stp/>
        <stp/>
        <stp>TRUE</stp>
        <stp>T</stp>
        <tr r="M59" s="6"/>
      </tp>
      <tp>
        <v>34.608303696299998</v>
        <stp/>
        <stp>StudyData</stp>
        <stp>100-(100/(1+( HLC3(EP)* Vol(EP,VolType:=Auto,CoCType:=Auto) WHEN ( Close(EP) &gt;=  Close(EP)[-1]))/ ( HLC3(EP)* Vol(EP,VolType:=Auto,CoCType:=auto) WHEN ( Close(EP)  &lt; Close(EP)[-1]))))</stp>
        <stp>Bar</stp>
        <stp/>
        <stp>Close</stp>
        <stp>ADC</stp>
        <stp>-81</stp>
        <stp>All</stp>
        <stp/>
        <stp/>
        <stp>TRUE</stp>
        <stp>T</stp>
        <tr r="H83" s="7"/>
      </tp>
      <tp>
        <v>4305.16</v>
        <stp/>
        <stp>StudyData</stp>
        <stp>Guppy2.S6^(EP)</stp>
        <stp>Bar</stp>
        <stp/>
        <stp>Close</stp>
        <stp>ADC</stp>
        <stp>-28</stp>
        <stp>All</stp>
        <stp/>
        <stp/>
        <stp>TRUE</stp>
        <stp>T</stp>
        <tr r="M30" s="6"/>
      </tp>
      <tp>
        <v>3352.7916666667002</v>
        <stp/>
        <stp>StudyData</stp>
        <stp>Guppy.L1^(EP)</stp>
        <stp>Bar</stp>
        <stp/>
        <stp>Close</stp>
        <stp>ADC</stp>
        <stp>-224</stp>
        <stp>All</stp>
        <stp/>
        <stp/>
        <stp>TRUE</stp>
        <stp>T</stp>
        <tr r="N226" s="5"/>
      </tp>
      <tp>
        <v>3365.0428571429002</v>
        <stp/>
        <stp>StudyData</stp>
        <stp>Guppy.L2^(EP)</stp>
        <stp>Bar</stp>
        <stp/>
        <stp>Close</stp>
        <stp>ADC</stp>
        <stp>-214</stp>
        <stp>All</stp>
        <stp/>
        <stp/>
        <stp>TRUE</stp>
        <stp>T</stp>
        <tr r="O216" s="5"/>
      </tp>
      <tp>
        <v>3359.1687499999998</v>
        <stp/>
        <stp>StudyData</stp>
        <stp>Guppy.L3^(EP)</stp>
        <stp>Bar</stp>
        <stp/>
        <stp>Close</stp>
        <stp>ADC</stp>
        <stp>-204</stp>
        <stp>All</stp>
        <stp/>
        <stp/>
        <stp>TRUE</stp>
        <stp>T</stp>
        <tr r="P206" s="5"/>
      </tp>
      <tp>
        <v>3057.65</v>
        <stp/>
        <stp>StudyData</stp>
        <stp>Guppy.L4^(EP)</stp>
        <stp>Bar</stp>
        <stp/>
        <stp>Close</stp>
        <stp>ADC</stp>
        <stp>-274</stp>
        <stp>All</stp>
        <stp/>
        <stp/>
        <stp>TRUE</stp>
        <stp>T</stp>
        <tr r="Q276" s="5"/>
      </tp>
      <tp>
        <v>3104.665</v>
        <stp/>
        <stp>StudyData</stp>
        <stp>Guppy.L5^(EP)</stp>
        <stp>Bar</stp>
        <stp/>
        <stp>Close</stp>
        <stp>ADC</stp>
        <stp>-264</stp>
        <stp>All</stp>
        <stp/>
        <stp/>
        <stp>TRUE</stp>
        <stp>T</stp>
        <tr r="R266" s="5"/>
      </tp>
      <tp>
        <v>3140.2833333333001</v>
        <stp/>
        <stp>StudyData</stp>
        <stp>Guppy.L6^(EP)</stp>
        <stp>Bar</stp>
        <stp/>
        <stp>Close</stp>
        <stp>ADC</stp>
        <stp>-254</stp>
        <stp>All</stp>
        <stp/>
        <stp/>
        <stp>TRUE</stp>
        <stp>T</stp>
        <tr r="S256" s="5"/>
      </tp>
      <tp>
        <v>3829.2916666667002</v>
        <stp/>
        <stp>StudyData</stp>
        <stp>Guppy.L1^(EP)</stp>
        <stp>Bar</stp>
        <stp/>
        <stp>Close</stp>
        <stp>ADC</stp>
        <stp>-124</stp>
        <stp>All</stp>
        <stp/>
        <stp/>
        <stp>TRUE</stp>
        <stp>T</stp>
        <tr r="N126" s="5"/>
      </tp>
      <tp>
        <v>3835.9</v>
        <stp/>
        <stp>StudyData</stp>
        <stp>Guppy.L2^(EP)</stp>
        <stp>Bar</stp>
        <stp/>
        <stp>Close</stp>
        <stp>ADC</stp>
        <stp>-114</stp>
        <stp>All</stp>
        <stp/>
        <stp/>
        <stp>TRUE</stp>
        <stp>T</stp>
        <tr r="O116" s="5"/>
      </tp>
      <tp>
        <v>3857.3</v>
        <stp/>
        <stp>StudyData</stp>
        <stp>Guppy.L3^(EP)</stp>
        <stp>Bar</stp>
        <stp/>
        <stp>Close</stp>
        <stp>ADC</stp>
        <stp>-104</stp>
        <stp>All</stp>
        <stp/>
        <stp/>
        <stp>TRUE</stp>
        <stp>T</stp>
        <tr r="P106" s="5"/>
      </tp>
      <tp>
        <v>3495.3055555556002</v>
        <stp/>
        <stp>StudyData</stp>
        <stp>Guppy.L4^(EP)</stp>
        <stp>Bar</stp>
        <stp/>
        <stp>Close</stp>
        <stp>ADC</stp>
        <stp>-174</stp>
        <stp>All</stp>
        <stp/>
        <stp/>
        <stp>TRUE</stp>
        <stp>T</stp>
        <tr r="Q176" s="5"/>
      </tp>
      <tp>
        <v>3532.7449999999999</v>
        <stp/>
        <stp>StudyData</stp>
        <stp>Guppy.L5^(EP)</stp>
        <stp>Bar</stp>
        <stp/>
        <stp>Close</stp>
        <stp>ADC</stp>
        <stp>-164</stp>
        <stp>All</stp>
        <stp/>
        <stp/>
        <stp>TRUE</stp>
        <stp>T</stp>
        <tr r="R166" s="5"/>
      </tp>
      <tp>
        <v>3565.4383333332999</v>
        <stp/>
        <stp>StudyData</stp>
        <stp>Guppy.L6^(EP)</stp>
        <stp>Bar</stp>
        <stp/>
        <stp>Close</stp>
        <stp>ADC</stp>
        <stp>-154</stp>
        <stp>All</stp>
        <stp/>
        <stp/>
        <stp>TRUE</stp>
        <stp>T</stp>
        <tr r="S156" s="5"/>
      </tp>
      <tp>
        <v>3872.5833333332998</v>
        <stp/>
        <stp>StudyData</stp>
        <stp>Guppy.S1^(EP)</stp>
        <stp>Bar</stp>
        <stp/>
        <stp>Close</stp>
        <stp>ADC</stp>
        <stp>-124</stp>
        <stp>All</stp>
        <stp/>
        <stp/>
        <stp>TRUE</stp>
        <stp>T</stp>
        <tr r="H126" s="5"/>
      </tp>
      <tp>
        <v>3819.95</v>
        <stp/>
        <stp>StudyData</stp>
        <stp>Guppy.S2^(EP)</stp>
        <stp>Bar</stp>
        <stp/>
        <stp>Close</stp>
        <stp>ADC</stp>
        <stp>-114</stp>
        <stp>All</stp>
        <stp/>
        <stp/>
        <stp>TRUE</stp>
        <stp>T</stp>
        <tr r="I116" s="5"/>
      </tp>
      <tp>
        <v>3914.5625</v>
        <stp/>
        <stp>StudyData</stp>
        <stp>Guppy.S3^(EP)</stp>
        <stp>Bar</stp>
        <stp/>
        <stp>Close</stp>
        <stp>ADC</stp>
        <stp>-104</stp>
        <stp>All</stp>
        <stp/>
        <stp/>
        <stp>TRUE</stp>
        <stp>T</stp>
        <tr r="J106" s="5"/>
      </tp>
      <tp>
        <v>3641.875</v>
        <stp/>
        <stp>StudyData</stp>
        <stp>Guppy.S4^(EP)</stp>
        <stp>Bar</stp>
        <stp/>
        <stp>Close</stp>
        <stp>ADC</stp>
        <stp>-174</stp>
        <stp>All</stp>
        <stp/>
        <stp/>
        <stp>TRUE</stp>
        <stp>T</stp>
        <tr r="K176" s="5"/>
      </tp>
      <tp>
        <v>3661.1041666667002</v>
        <stp/>
        <stp>StudyData</stp>
        <stp>Guppy.S5^(EP)</stp>
        <stp>Bar</stp>
        <stp/>
        <stp>Close</stp>
        <stp>ADC</stp>
        <stp>-164</stp>
        <stp>All</stp>
        <stp/>
        <stp/>
        <stp>TRUE</stp>
        <stp>T</stp>
        <tr r="L166" s="5"/>
      </tp>
      <tp>
        <v>3709.4033333333</v>
        <stp/>
        <stp>StudyData</stp>
        <stp>Guppy.S6^(EP)</stp>
        <stp>Bar</stp>
        <stp/>
        <stp>Close</stp>
        <stp>ADC</stp>
        <stp>-154</stp>
        <stp>All</stp>
        <stp/>
        <stp/>
        <stp>TRUE</stp>
        <stp>T</stp>
        <tr r="M156" s="5"/>
      </tp>
      <tp>
        <v>3317.4166666667002</v>
        <stp/>
        <stp>StudyData</stp>
        <stp>Guppy.S1^(EP)</stp>
        <stp>Bar</stp>
        <stp/>
        <stp>Close</stp>
        <stp>ADC</stp>
        <stp>-224</stp>
        <stp>All</stp>
        <stp/>
        <stp/>
        <stp>TRUE</stp>
        <stp>T</stp>
        <tr r="H226" s="5"/>
      </tp>
      <tp>
        <v>3459.35</v>
        <stp/>
        <stp>StudyData</stp>
        <stp>Guppy.S2^(EP)</stp>
        <stp>Bar</stp>
        <stp/>
        <stp>Close</stp>
        <stp>ADC</stp>
        <stp>-214</stp>
        <stp>All</stp>
        <stp/>
        <stp/>
        <stp>TRUE</stp>
        <stp>T</stp>
        <tr r="I216" s="5"/>
      </tp>
      <tp>
        <v>3377.0625</v>
        <stp/>
        <stp>StudyData</stp>
        <stp>Guppy.S3^(EP)</stp>
        <stp>Bar</stp>
        <stp/>
        <stp>Close</stp>
        <stp>ADC</stp>
        <stp>-204</stp>
        <stp>All</stp>
        <stp/>
        <stp/>
        <stp>TRUE</stp>
        <stp>T</stp>
        <tr r="J206" s="5"/>
      </tp>
      <tp>
        <v>3156.9250000000002</v>
        <stp/>
        <stp>StudyData</stp>
        <stp>Guppy.S4^(EP)</stp>
        <stp>Bar</stp>
        <stp/>
        <stp>Close</stp>
        <stp>ADC</stp>
        <stp>-274</stp>
        <stp>All</stp>
        <stp/>
        <stp/>
        <stp>TRUE</stp>
        <stp>T</stp>
        <tr r="K276" s="5"/>
      </tp>
      <tp>
        <v>3212.3333333332998</v>
        <stp/>
        <stp>StudyData</stp>
        <stp>Guppy.S5^(EP)</stp>
        <stp>Bar</stp>
        <stp/>
        <stp>Close</stp>
        <stp>ADC</stp>
        <stp>-264</stp>
        <stp>All</stp>
        <stp/>
        <stp/>
        <stp>TRUE</stp>
        <stp>T</stp>
        <tr r="L266" s="5"/>
      </tp>
      <tp>
        <v>3290.1333333333</v>
        <stp/>
        <stp>StudyData</stp>
        <stp>Guppy.S6^(EP)</stp>
        <stp>Bar</stp>
        <stp/>
        <stp>Close</stp>
        <stp>ADC</stp>
        <stp>-254</stp>
        <stp>All</stp>
        <stp/>
        <stp/>
        <stp>TRUE</stp>
        <stp>T</stp>
        <tr r="M256" s="5"/>
      </tp>
      <tp>
        <v>4294.96</v>
        <stp/>
        <stp>StudyData</stp>
        <stp>Guppy2.S6^(EP)</stp>
        <stp>Bar</stp>
        <stp/>
        <stp>Close</stp>
        <stp>ADC</stp>
        <stp>-29</stp>
        <stp>All</stp>
        <stp/>
        <stp/>
        <stp>TRUE</stp>
        <stp>T</stp>
        <tr r="M31" s="6"/>
      </tp>
      <tp>
        <v>3353.6083333332999</v>
        <stp/>
        <stp>StudyData</stp>
        <stp>Guppy.L1^(EP)</stp>
        <stp>Bar</stp>
        <stp/>
        <stp>Close</stp>
        <stp>ADC</stp>
        <stp>-225</stp>
        <stp>All</stp>
        <stp/>
        <stp/>
        <stp>TRUE</stp>
        <stp>T</stp>
        <tr r="N227" s="5"/>
      </tp>
      <tp>
        <v>3363.6571428571001</v>
        <stp/>
        <stp>StudyData</stp>
        <stp>Guppy.L2^(EP)</stp>
        <stp>Bar</stp>
        <stp/>
        <stp>Close</stp>
        <stp>ADC</stp>
        <stp>-215</stp>
        <stp>All</stp>
        <stp/>
        <stp/>
        <stp>TRUE</stp>
        <stp>T</stp>
        <tr r="O217" s="5"/>
      </tp>
      <tp>
        <v>3365.4937500000001</v>
        <stp/>
        <stp>StudyData</stp>
        <stp>Guppy.L3^(EP)</stp>
        <stp>Bar</stp>
        <stp/>
        <stp>Close</stp>
        <stp>ADC</stp>
        <stp>-205</stp>
        <stp>All</stp>
        <stp/>
        <stp/>
        <stp>TRUE</stp>
        <stp>T</stp>
        <tr r="P207" s="5"/>
      </tp>
      <tp>
        <v>3048.4166666667002</v>
        <stp/>
        <stp>StudyData</stp>
        <stp>Guppy.L4^(EP)</stp>
        <stp>Bar</stp>
        <stp/>
        <stp>Close</stp>
        <stp>ADC</stp>
        <stp>-275</stp>
        <stp>All</stp>
        <stp/>
        <stp/>
        <stp>TRUE</stp>
        <stp>T</stp>
        <tr r="Q277" s="5"/>
      </tp>
      <tp>
        <v>3097.51</v>
        <stp/>
        <stp>StudyData</stp>
        <stp>Guppy.L5^(EP)</stp>
        <stp>Bar</stp>
        <stp/>
        <stp>Close</stp>
        <stp>ADC</stp>
        <stp>-265</stp>
        <stp>All</stp>
        <stp/>
        <stp/>
        <stp>TRUE</stp>
        <stp>T</stp>
        <tr r="R267" s="5"/>
      </tp>
      <tp>
        <v>3132.8708333333002</v>
        <stp/>
        <stp>StudyData</stp>
        <stp>Guppy.L6^(EP)</stp>
        <stp>Bar</stp>
        <stp/>
        <stp>Close</stp>
        <stp>ADC</stp>
        <stp>-255</stp>
        <stp>All</stp>
        <stp/>
        <stp/>
        <stp>TRUE</stp>
        <stp>T</stp>
        <tr r="S257" s="5"/>
      </tp>
      <tp>
        <v>3824.9416666666998</v>
        <stp/>
        <stp>StudyData</stp>
        <stp>Guppy.L1^(EP)</stp>
        <stp>Bar</stp>
        <stp/>
        <stp>Close</stp>
        <stp>ADC</stp>
        <stp>-125</stp>
        <stp>All</stp>
        <stp/>
        <stp/>
        <stp>TRUE</stp>
        <stp>T</stp>
        <tr r="N127" s="5"/>
      </tp>
      <tp>
        <v>3832.8714285714</v>
        <stp/>
        <stp>StudyData</stp>
        <stp>Guppy.L2^(EP)</stp>
        <stp>Bar</stp>
        <stp/>
        <stp>Close</stp>
        <stp>ADC</stp>
        <stp>-115</stp>
        <stp>All</stp>
        <stp/>
        <stp/>
        <stp>TRUE</stp>
        <stp>T</stp>
        <tr r="O117" s="5"/>
      </tp>
      <tp>
        <v>3856.1062499999998</v>
        <stp/>
        <stp>StudyData</stp>
        <stp>Guppy.L3^(EP)</stp>
        <stp>Bar</stp>
        <stp/>
        <stp>Close</stp>
        <stp>ADC</stp>
        <stp>-105</stp>
        <stp>All</stp>
        <stp/>
        <stp/>
        <stp>TRUE</stp>
        <stp>T</stp>
        <tr r="P107" s="5"/>
      </tp>
      <tp>
        <v>3489.4888888889</v>
        <stp/>
        <stp>StudyData</stp>
        <stp>Guppy.L4^(EP)</stp>
        <stp>Bar</stp>
        <stp/>
        <stp>Close</stp>
        <stp>ADC</stp>
        <stp>-175</stp>
        <stp>All</stp>
        <stp/>
        <stp/>
        <stp>TRUE</stp>
        <stp>T</stp>
        <tr r="Q177" s="5"/>
      </tp>
      <tp>
        <v>3528.31</v>
        <stp/>
        <stp>StudyData</stp>
        <stp>Guppy.L5^(EP)</stp>
        <stp>Bar</stp>
        <stp/>
        <stp>Close</stp>
        <stp>ADC</stp>
        <stp>-165</stp>
        <stp>All</stp>
        <stp/>
        <stp/>
        <stp>TRUE</stp>
        <stp>T</stp>
        <tr r="R167" s="5"/>
      </tp>
      <tp>
        <v>3560.1258333332999</v>
        <stp/>
        <stp>StudyData</stp>
        <stp>Guppy.L6^(EP)</stp>
        <stp>Bar</stp>
        <stp/>
        <stp>Close</stp>
        <stp>ADC</stp>
        <stp>-155</stp>
        <stp>All</stp>
        <stp/>
        <stp/>
        <stp>TRUE</stp>
        <stp>T</stp>
        <tr r="S157" s="5"/>
      </tp>
      <tp>
        <v>3866.0833333332998</v>
        <stp/>
        <stp>StudyData</stp>
        <stp>Guppy.S1^(EP)</stp>
        <stp>Bar</stp>
        <stp/>
        <stp>Close</stp>
        <stp>ADC</stp>
        <stp>-125</stp>
        <stp>All</stp>
        <stp/>
        <stp/>
        <stp>TRUE</stp>
        <stp>T</stp>
        <tr r="H127" s="5"/>
      </tp>
      <tp>
        <v>3804</v>
        <stp/>
        <stp>StudyData</stp>
        <stp>Guppy.S2^(EP)</stp>
        <stp>Bar</stp>
        <stp/>
        <stp>Close</stp>
        <stp>ADC</stp>
        <stp>-115</stp>
        <stp>All</stp>
        <stp/>
        <stp/>
        <stp>TRUE</stp>
        <stp>T</stp>
        <tr r="I117" s="5"/>
      </tp>
      <tp>
        <v>3921.0625</v>
        <stp/>
        <stp>StudyData</stp>
        <stp>Guppy.S3^(EP)</stp>
        <stp>Bar</stp>
        <stp/>
        <stp>Close</stp>
        <stp>ADC</stp>
        <stp>-105</stp>
        <stp>All</stp>
        <stp/>
        <stp/>
        <stp>TRUE</stp>
        <stp>T</stp>
        <tr r="J107" s="5"/>
      </tp>
      <tp>
        <v>3637.75</v>
        <stp/>
        <stp>StudyData</stp>
        <stp>Guppy.S4^(EP)</stp>
        <stp>Bar</stp>
        <stp/>
        <stp>Close</stp>
        <stp>ADC</stp>
        <stp>-175</stp>
        <stp>All</stp>
        <stp/>
        <stp/>
        <stp>TRUE</stp>
        <stp>T</stp>
        <tr r="K177" s="5"/>
      </tp>
      <tp>
        <v>3661.0416666667002</v>
        <stp/>
        <stp>StudyData</stp>
        <stp>Guppy.S5^(EP)</stp>
        <stp>Bar</stp>
        <stp/>
        <stp>Close</stp>
        <stp>ADC</stp>
        <stp>-165</stp>
        <stp>All</stp>
        <stp/>
        <stp/>
        <stp>TRUE</stp>
        <stp>T</stp>
        <tr r="L167" s="5"/>
      </tp>
      <tp>
        <v>3704.12</v>
        <stp/>
        <stp>StudyData</stp>
        <stp>Guppy.S6^(EP)</stp>
        <stp>Bar</stp>
        <stp/>
        <stp>Close</stp>
        <stp>ADC</stp>
        <stp>-155</stp>
        <stp>All</stp>
        <stp/>
        <stp/>
        <stp>TRUE</stp>
        <stp>T</stp>
        <tr r="M157" s="5"/>
      </tp>
      <tp>
        <v>3295.8333333332998</v>
        <stp/>
        <stp>StudyData</stp>
        <stp>Guppy.S1^(EP)</stp>
        <stp>Bar</stp>
        <stp/>
        <stp>Close</stp>
        <stp>ADC</stp>
        <stp>-225</stp>
        <stp>All</stp>
        <stp/>
        <stp/>
        <stp>TRUE</stp>
        <stp>T</stp>
        <tr r="H227" s="5"/>
      </tp>
      <tp>
        <v>3444.5</v>
        <stp/>
        <stp>StudyData</stp>
        <stp>Guppy.S2^(EP)</stp>
        <stp>Bar</stp>
        <stp/>
        <stp>Close</stp>
        <stp>ADC</stp>
        <stp>-215</stp>
        <stp>All</stp>
        <stp/>
        <stp/>
        <stp>TRUE</stp>
        <stp>T</stp>
        <tr r="I217" s="5"/>
      </tp>
      <tp>
        <v>3401.90625</v>
        <stp/>
        <stp>StudyData</stp>
        <stp>Guppy.S3^(EP)</stp>
        <stp>Bar</stp>
        <stp/>
        <stp>Close</stp>
        <stp>ADC</stp>
        <stp>-205</stp>
        <stp>All</stp>
        <stp/>
        <stp/>
        <stp>TRUE</stp>
        <stp>T</stp>
        <tr r="J207" s="5"/>
      </tp>
      <tp>
        <v>3145.45</v>
        <stp/>
        <stp>StudyData</stp>
        <stp>Guppy.S4^(EP)</stp>
        <stp>Bar</stp>
        <stp/>
        <stp>Close</stp>
        <stp>ADC</stp>
        <stp>-275</stp>
        <stp>All</stp>
        <stp/>
        <stp/>
        <stp>TRUE</stp>
        <stp>T</stp>
        <tr r="K277" s="5"/>
      </tp>
      <tp>
        <v>3205.1666666667002</v>
        <stp/>
        <stp>StudyData</stp>
        <stp>Guppy.S5^(EP)</stp>
        <stp>Bar</stp>
        <stp/>
        <stp>Close</stp>
        <stp>ADC</stp>
        <stp>-265</stp>
        <stp>All</stp>
        <stp/>
        <stp/>
        <stp>TRUE</stp>
        <stp>T</stp>
        <tr r="L267" s="5"/>
      </tp>
      <tp>
        <v>3278.5333333333001</v>
        <stp/>
        <stp>StudyData</stp>
        <stp>Guppy.S6^(EP)</stp>
        <stp>Bar</stp>
        <stp/>
        <stp>Close</stp>
        <stp>ADC</stp>
        <stp>-255</stp>
        <stp>All</stp>
        <stp/>
        <stp/>
        <stp>TRUE</stp>
        <stp>T</stp>
        <tr r="M257" s="5"/>
      </tp>
      <tp>
        <v>4324.68</v>
        <stp/>
        <stp>StudyData</stp>
        <stp>Guppy2.S4^(EP)</stp>
        <stp>Bar</stp>
        <stp/>
        <stp>Close</stp>
        <stp>ADC</stp>
        <stp>-28</stp>
        <stp>All</stp>
        <stp/>
        <stp/>
        <stp>TRUE</stp>
        <stp>T</stp>
        <tr r="K30" s="6"/>
      </tp>
      <tp>
        <v>4305.4399999999996</v>
        <stp/>
        <stp>StudyData</stp>
        <stp>Guppy2.S5^(EP)</stp>
        <stp>Bar</stp>
        <stp/>
        <stp>Close</stp>
        <stp>ADC</stp>
        <stp>-29</stp>
        <stp>All</stp>
        <stp/>
        <stp/>
        <stp>TRUE</stp>
        <stp>T</stp>
        <tr r="L31" s="6"/>
      </tp>
      <tp>
        <v>3354.7916666667002</v>
        <stp/>
        <stp>StudyData</stp>
        <stp>Guppy.L1^(EP)</stp>
        <stp>Bar</stp>
        <stp/>
        <stp>Close</stp>
        <stp>ADC</stp>
        <stp>-226</stp>
        <stp>All</stp>
        <stp/>
        <stp/>
        <stp>TRUE</stp>
        <stp>T</stp>
        <tr r="N228" s="5"/>
      </tp>
      <tp>
        <v>3361.15</v>
        <stp/>
        <stp>StudyData</stp>
        <stp>Guppy.L2^(EP)</stp>
        <stp>Bar</stp>
        <stp/>
        <stp>Close</stp>
        <stp>ADC</stp>
        <stp>-216</stp>
        <stp>All</stp>
        <stp/>
        <stp/>
        <stp>TRUE</stp>
        <stp>T</stp>
        <tr r="O218" s="5"/>
      </tp>
      <tp>
        <v>3368.1312499999999</v>
        <stp/>
        <stp>StudyData</stp>
        <stp>Guppy.L3^(EP)</stp>
        <stp>Bar</stp>
        <stp/>
        <stp>Close</stp>
        <stp>ADC</stp>
        <stp>-206</stp>
        <stp>All</stp>
        <stp/>
        <stp/>
        <stp>TRUE</stp>
        <stp>T</stp>
        <tr r="P208" s="5"/>
      </tp>
      <tp>
        <v>3039.3277777777998</v>
        <stp/>
        <stp>StudyData</stp>
        <stp>Guppy.L4^(EP)</stp>
        <stp>Bar</stp>
        <stp/>
        <stp>Close</stp>
        <stp>ADC</stp>
        <stp>-276</stp>
        <stp>All</stp>
        <stp/>
        <stp/>
        <stp>TRUE</stp>
        <stp>T</stp>
        <tr r="Q278" s="5"/>
      </tp>
      <tp>
        <v>3090.2649999999999</v>
        <stp/>
        <stp>StudyData</stp>
        <stp>Guppy.L5^(EP)</stp>
        <stp>Bar</stp>
        <stp/>
        <stp>Close</stp>
        <stp>ADC</stp>
        <stp>-266</stp>
        <stp>All</stp>
        <stp/>
        <stp/>
        <stp>TRUE</stp>
        <stp>T</stp>
        <tr r="R268" s="5"/>
      </tp>
      <tp>
        <v>3125.3125</v>
        <stp/>
        <stp>StudyData</stp>
        <stp>Guppy.L6^(EP)</stp>
        <stp>Bar</stp>
        <stp/>
        <stp>Close</stp>
        <stp>ADC</stp>
        <stp>-256</stp>
        <stp>All</stp>
        <stp/>
        <stp/>
        <stp>TRUE</stp>
        <stp>T</stp>
        <tr r="S258" s="5"/>
      </tp>
      <tp>
        <v>3822.9250000000002</v>
        <stp/>
        <stp>StudyData</stp>
        <stp>Guppy.L1^(EP)</stp>
        <stp>Bar</stp>
        <stp/>
        <stp>Close</stp>
        <stp>ADC</stp>
        <stp>-126</stp>
        <stp>All</stp>
        <stp/>
        <stp/>
        <stp>TRUE</stp>
        <stp>T</stp>
        <tr r="N128" s="5"/>
      </tp>
      <tp>
        <v>3829.7</v>
        <stp/>
        <stp>StudyData</stp>
        <stp>Guppy.L2^(EP)</stp>
        <stp>Bar</stp>
        <stp/>
        <stp>Close</stp>
        <stp>ADC</stp>
        <stp>-116</stp>
        <stp>All</stp>
        <stp/>
        <stp/>
        <stp>TRUE</stp>
        <stp>T</stp>
        <tr r="O118" s="5"/>
      </tp>
      <tp>
        <v>3854.5875000000001</v>
        <stp/>
        <stp>StudyData</stp>
        <stp>Guppy.L3^(EP)</stp>
        <stp>Bar</stp>
        <stp/>
        <stp>Close</stp>
        <stp>ADC</stp>
        <stp>-106</stp>
        <stp>All</stp>
        <stp/>
        <stp/>
        <stp>TRUE</stp>
        <stp>T</stp>
        <tr r="P108" s="5"/>
      </tp>
      <tp>
        <v>3482.3944444445001</v>
        <stp/>
        <stp>StudyData</stp>
        <stp>Guppy.L4^(EP)</stp>
        <stp>Bar</stp>
        <stp/>
        <stp>Close</stp>
        <stp>ADC</stp>
        <stp>-176</stp>
        <stp>All</stp>
        <stp/>
        <stp/>
        <stp>TRUE</stp>
        <stp>T</stp>
        <tr r="Q178" s="5"/>
      </tp>
      <tp>
        <v>3524.62</v>
        <stp/>
        <stp>StudyData</stp>
        <stp>Guppy.L5^(EP)</stp>
        <stp>Bar</stp>
        <stp/>
        <stp>Close</stp>
        <stp>ADC</stp>
        <stp>-166</stp>
        <stp>All</stp>
        <stp/>
        <stp/>
        <stp>TRUE</stp>
        <stp>T</stp>
        <tr r="R168" s="5"/>
      </tp>
      <tp>
        <v>3554.7841666667</v>
        <stp/>
        <stp>StudyData</stp>
        <stp>Guppy.L6^(EP)</stp>
        <stp>Bar</stp>
        <stp/>
        <stp>Close</stp>
        <stp>ADC</stp>
        <stp>-156</stp>
        <stp>All</stp>
        <stp/>
        <stp/>
        <stp>TRUE</stp>
        <stp>T</stp>
        <tr r="S158" s="5"/>
      </tp>
      <tp>
        <v>3876.5833333332998</v>
        <stp/>
        <stp>StudyData</stp>
        <stp>Guppy.S1^(EP)</stp>
        <stp>Bar</stp>
        <stp/>
        <stp>Close</stp>
        <stp>ADC</stp>
        <stp>-126</stp>
        <stp>All</stp>
        <stp/>
        <stp/>
        <stp>TRUE</stp>
        <stp>T</stp>
        <tr r="H128" s="5"/>
      </tp>
      <tp>
        <v>3802.85</v>
        <stp/>
        <stp>StudyData</stp>
        <stp>Guppy.S2^(EP)</stp>
        <stp>Bar</stp>
        <stp/>
        <stp>Close</stp>
        <stp>ADC</stp>
        <stp>-116</stp>
        <stp>All</stp>
        <stp/>
        <stp/>
        <stp>TRUE</stp>
        <stp>T</stp>
        <tr r="I118" s="5"/>
      </tp>
      <tp>
        <v>3924.5</v>
        <stp/>
        <stp>StudyData</stp>
        <stp>Guppy.S3^(EP)</stp>
        <stp>Bar</stp>
        <stp/>
        <stp>Close</stp>
        <stp>ADC</stp>
        <stp>-106</stp>
        <stp>All</stp>
        <stp/>
        <stp/>
        <stp>TRUE</stp>
        <stp>T</stp>
        <tr r="J108" s="5"/>
      </tp>
      <tp>
        <v>3633.7750000000001</v>
        <stp/>
        <stp>StudyData</stp>
        <stp>Guppy.S4^(EP)</stp>
        <stp>Bar</stp>
        <stp/>
        <stp>Close</stp>
        <stp>ADC</stp>
        <stp>-176</stp>
        <stp>All</stp>
        <stp/>
        <stp/>
        <stp>TRUE</stp>
        <stp>T</stp>
        <tr r="K178" s="5"/>
      </tp>
      <tp>
        <v>3661.1666666667002</v>
        <stp/>
        <stp>StudyData</stp>
        <stp>Guppy.S5^(EP)</stp>
        <stp>Bar</stp>
        <stp/>
        <stp>Close</stp>
        <stp>ADC</stp>
        <stp>-166</stp>
        <stp>All</stp>
        <stp/>
        <stp/>
        <stp>TRUE</stp>
        <stp>T</stp>
        <tr r="L168" s="5"/>
      </tp>
      <tp>
        <v>3695.87</v>
        <stp/>
        <stp>StudyData</stp>
        <stp>Guppy.S6^(EP)</stp>
        <stp>Bar</stp>
        <stp/>
        <stp>Close</stp>
        <stp>ADC</stp>
        <stp>-156</stp>
        <stp>All</stp>
        <stp/>
        <stp/>
        <stp>TRUE</stp>
        <stp>T</stp>
        <tr r="M158" s="5"/>
      </tp>
      <tp>
        <v>3263.9166666667002</v>
        <stp/>
        <stp>StudyData</stp>
        <stp>Guppy.S1^(EP)</stp>
        <stp>Bar</stp>
        <stp/>
        <stp>Close</stp>
        <stp>ADC</stp>
        <stp>-226</stp>
        <stp>All</stp>
        <stp/>
        <stp/>
        <stp>TRUE</stp>
        <stp>T</stp>
        <tr r="H228" s="5"/>
      </tp>
      <tp>
        <v>3414.2</v>
        <stp/>
        <stp>StudyData</stp>
        <stp>Guppy.S2^(EP)</stp>
        <stp>Bar</stp>
        <stp/>
        <stp>Close</stp>
        <stp>ADC</stp>
        <stp>-216</stp>
        <stp>All</stp>
        <stp/>
        <stp/>
        <stp>TRUE</stp>
        <stp>T</stp>
        <tr r="I218" s="5"/>
      </tp>
      <tp>
        <v>3413.46875</v>
        <stp/>
        <stp>StudyData</stp>
        <stp>Guppy.S3^(EP)</stp>
        <stp>Bar</stp>
        <stp/>
        <stp>Close</stp>
        <stp>ADC</stp>
        <stp>-206</stp>
        <stp>All</stp>
        <stp/>
        <stp/>
        <stp>TRUE</stp>
        <stp>T</stp>
        <tr r="J208" s="5"/>
      </tp>
      <tp>
        <v>3138.125</v>
        <stp/>
        <stp>StudyData</stp>
        <stp>Guppy.S4^(EP)</stp>
        <stp>Bar</stp>
        <stp/>
        <stp>Close</stp>
        <stp>ADC</stp>
        <stp>-276</stp>
        <stp>All</stp>
        <stp/>
        <stp/>
        <stp>TRUE</stp>
        <stp>T</stp>
        <tr r="K278" s="5"/>
      </tp>
      <tp>
        <v>3197.3333333332998</v>
        <stp/>
        <stp>StudyData</stp>
        <stp>Guppy.S5^(EP)</stp>
        <stp>Bar</stp>
        <stp/>
        <stp>Close</stp>
        <stp>ADC</stp>
        <stp>-266</stp>
        <stp>All</stp>
        <stp/>
        <stp/>
        <stp>TRUE</stp>
        <stp>T</stp>
        <tr r="L268" s="5"/>
      </tp>
      <tp>
        <v>3268.7</v>
        <stp/>
        <stp>StudyData</stp>
        <stp>Guppy.S6^(EP)</stp>
        <stp>Bar</stp>
        <stp/>
        <stp>Close</stp>
        <stp>ADC</stp>
        <stp>-256</stp>
        <stp>All</stp>
        <stp/>
        <stp/>
        <stp>TRUE</stp>
        <stp>T</stp>
        <tr r="M258" s="5"/>
      </tp>
      <tp>
        <v>4313.16</v>
        <stp/>
        <stp>StudyData</stp>
        <stp>Guppy2.S4^(EP)</stp>
        <stp>Bar</stp>
        <stp/>
        <stp>Close</stp>
        <stp>ADC</stp>
        <stp>-29</stp>
        <stp>All</stp>
        <stp/>
        <stp/>
        <stp>TRUE</stp>
        <stp>T</stp>
        <tr r="K31" s="6"/>
      </tp>
      <tp>
        <v>4316.37</v>
        <stp/>
        <stp>StudyData</stp>
        <stp>Guppy2.S5^(EP)</stp>
        <stp>Bar</stp>
        <stp/>
        <stp>Close</stp>
        <stp>ADC</stp>
        <stp>-28</stp>
        <stp>All</stp>
        <stp/>
        <stp/>
        <stp>TRUE</stp>
        <stp>T</stp>
        <tr r="L30" s="6"/>
      </tp>
      <tp>
        <v>3354.9583333332998</v>
        <stp/>
        <stp>StudyData</stp>
        <stp>Guppy.L1^(EP)</stp>
        <stp>Bar</stp>
        <stp/>
        <stp>Close</stp>
        <stp>ADC</stp>
        <stp>-227</stp>
        <stp>All</stp>
        <stp/>
        <stp/>
        <stp>TRUE</stp>
        <stp>T</stp>
        <tr r="N229" s="5"/>
      </tp>
      <tp>
        <v>3356.8428571428999</v>
        <stp/>
        <stp>StudyData</stp>
        <stp>Guppy.L2^(EP)</stp>
        <stp>Bar</stp>
        <stp/>
        <stp>Close</stp>
        <stp>ADC</stp>
        <stp>-217</stp>
        <stp>All</stp>
        <stp/>
        <stp/>
        <stp>TRUE</stp>
        <stp>T</stp>
        <tr r="O219" s="5"/>
      </tp>
      <tp>
        <v>3370.6437500000002</v>
        <stp/>
        <stp>StudyData</stp>
        <stp>Guppy.L3^(EP)</stp>
        <stp>Bar</stp>
        <stp/>
        <stp>Close</stp>
        <stp>ADC</stp>
        <stp>-207</stp>
        <stp>All</stp>
        <stp/>
        <stp/>
        <stp>TRUE</stp>
        <stp>T</stp>
        <tr r="P209" s="5"/>
      </tp>
      <tp>
        <v>3030.1777777778002</v>
        <stp/>
        <stp>StudyData</stp>
        <stp>Guppy.L4^(EP)</stp>
        <stp>Bar</stp>
        <stp/>
        <stp>Close</stp>
        <stp>ADC</stp>
        <stp>-277</stp>
        <stp>All</stp>
        <stp/>
        <stp/>
        <stp>TRUE</stp>
        <stp>T</stp>
        <tr r="Q279" s="5"/>
      </tp>
      <tp>
        <v>3084.15</v>
        <stp/>
        <stp>StudyData</stp>
        <stp>Guppy.L5^(EP)</stp>
        <stp>Bar</stp>
        <stp/>
        <stp>Close</stp>
        <stp>ADC</stp>
        <stp>-267</stp>
        <stp>All</stp>
        <stp/>
        <stp/>
        <stp>TRUE</stp>
        <stp>T</stp>
        <tr r="R269" s="5"/>
      </tp>
      <tp>
        <v>3118.5833333332998</v>
        <stp/>
        <stp>StudyData</stp>
        <stp>Guppy.L6^(EP)</stp>
        <stp>Bar</stp>
        <stp/>
        <stp>Close</stp>
        <stp>ADC</stp>
        <stp>-257</stp>
        <stp>All</stp>
        <stp/>
        <stp/>
        <stp>TRUE</stp>
        <stp>T</stp>
        <tr r="S259" s="5"/>
      </tp>
      <tp>
        <v>3820.3249999999998</v>
        <stp/>
        <stp>StudyData</stp>
        <stp>Guppy.L1^(EP)</stp>
        <stp>Bar</stp>
        <stp/>
        <stp>Close</stp>
        <stp>ADC</stp>
        <stp>-127</stp>
        <stp>All</stp>
        <stp/>
        <stp/>
        <stp>TRUE</stp>
        <stp>T</stp>
        <tr r="N129" s="5"/>
      </tp>
      <tp>
        <v>3828.9</v>
        <stp/>
        <stp>StudyData</stp>
        <stp>Guppy.L2^(EP)</stp>
        <stp>Bar</stp>
        <stp/>
        <stp>Close</stp>
        <stp>ADC</stp>
        <stp>-117</stp>
        <stp>All</stp>
        <stp/>
        <stp/>
        <stp>TRUE</stp>
        <stp>T</stp>
        <tr r="O119" s="5"/>
      </tp>
      <tp>
        <v>3851.9562500000002</v>
        <stp/>
        <stp>StudyData</stp>
        <stp>Guppy.L3^(EP)</stp>
        <stp>Bar</stp>
        <stp/>
        <stp>Close</stp>
        <stp>ADC</stp>
        <stp>-107</stp>
        <stp>All</stp>
        <stp/>
        <stp/>
        <stp>TRUE</stp>
        <stp>T</stp>
        <tr r="P109" s="5"/>
      </tp>
      <tp>
        <v>3475.5277777778001</v>
        <stp/>
        <stp>StudyData</stp>
        <stp>Guppy.L4^(EP)</stp>
        <stp>Bar</stp>
        <stp/>
        <stp>Close</stp>
        <stp>ADC</stp>
        <stp>-177</stp>
        <stp>All</stp>
        <stp/>
        <stp/>
        <stp>TRUE</stp>
        <stp>T</stp>
        <tr r="Q179" s="5"/>
      </tp>
      <tp>
        <v>3521.5749999999998</v>
        <stp/>
        <stp>StudyData</stp>
        <stp>Guppy.L5^(EP)</stp>
        <stp>Bar</stp>
        <stp/>
        <stp>Close</stp>
        <stp>ADC</stp>
        <stp>-167</stp>
        <stp>All</stp>
        <stp/>
        <stp/>
        <stp>TRUE</stp>
        <stp>T</stp>
        <tr r="R169" s="5"/>
      </tp>
      <tp>
        <v>3550.2758333332999</v>
        <stp/>
        <stp>StudyData</stp>
        <stp>Guppy.L6^(EP)</stp>
        <stp>Bar</stp>
        <stp/>
        <stp>Close</stp>
        <stp>ADC</stp>
        <stp>-157</stp>
        <stp>All</stp>
        <stp/>
        <stp/>
        <stp>TRUE</stp>
        <stp>T</stp>
        <tr r="S159" s="5"/>
      </tp>
      <tp>
        <v>3894.75</v>
        <stp/>
        <stp>StudyData</stp>
        <stp>Guppy.S1^(EP)</stp>
        <stp>Bar</stp>
        <stp/>
        <stp>Close</stp>
        <stp>ADC</stp>
        <stp>-127</stp>
        <stp>All</stp>
        <stp/>
        <stp/>
        <stp>TRUE</stp>
        <stp>T</stp>
        <tr r="H129" s="5"/>
      </tp>
      <tp>
        <v>3818.75</v>
        <stp/>
        <stp>StudyData</stp>
        <stp>Guppy.S2^(EP)</stp>
        <stp>Bar</stp>
        <stp/>
        <stp>Close</stp>
        <stp>ADC</stp>
        <stp>-117</stp>
        <stp>All</stp>
        <stp/>
        <stp/>
        <stp>TRUE</stp>
        <stp>T</stp>
        <tr r="I119" s="5"/>
      </tp>
      <tp>
        <v>3919.125</v>
        <stp/>
        <stp>StudyData</stp>
        <stp>Guppy.S3^(EP)</stp>
        <stp>Bar</stp>
        <stp/>
        <stp>Close</stp>
        <stp>ADC</stp>
        <stp>-107</stp>
        <stp>All</stp>
        <stp/>
        <stp/>
        <stp>TRUE</stp>
        <stp>T</stp>
        <tr r="J109" s="5"/>
      </tp>
      <tp>
        <v>3621.1750000000002</v>
        <stp/>
        <stp>StudyData</stp>
        <stp>Guppy.S4^(EP)</stp>
        <stp>Bar</stp>
        <stp/>
        <stp>Close</stp>
        <stp>ADC</stp>
        <stp>-177</stp>
        <stp>All</stp>
        <stp/>
        <stp/>
        <stp>TRUE</stp>
        <stp>T</stp>
        <tr r="K179" s="5"/>
      </tp>
      <tp>
        <v>3662.25</v>
        <stp/>
        <stp>StudyData</stp>
        <stp>Guppy.S5^(EP)</stp>
        <stp>Bar</stp>
        <stp/>
        <stp>Close</stp>
        <stp>ADC</stp>
        <stp>-167</stp>
        <stp>All</stp>
        <stp/>
        <stp/>
        <stp>TRUE</stp>
        <stp>T</stp>
        <tr r="L169" s="5"/>
      </tp>
      <tp>
        <v>3688.6366666667</v>
        <stp/>
        <stp>StudyData</stp>
        <stp>Guppy.S6^(EP)</stp>
        <stp>Bar</stp>
        <stp/>
        <stp>Close</stp>
        <stp>ADC</stp>
        <stp>-157</stp>
        <stp>All</stp>
        <stp/>
        <stp/>
        <stp>TRUE</stp>
        <stp>T</stp>
        <tr r="M159" s="5"/>
      </tp>
      <tp>
        <v>3225.6666666667002</v>
        <stp/>
        <stp>StudyData</stp>
        <stp>Guppy.S1^(EP)</stp>
        <stp>Bar</stp>
        <stp/>
        <stp>Close</stp>
        <stp>ADC</stp>
        <stp>-227</stp>
        <stp>All</stp>
        <stp/>
        <stp/>
        <stp>TRUE</stp>
        <stp>T</stp>
        <tr r="H229" s="5"/>
      </tp>
      <tp>
        <v>3386.25</v>
        <stp/>
        <stp>StudyData</stp>
        <stp>Guppy.S2^(EP)</stp>
        <stp>Bar</stp>
        <stp/>
        <stp>Close</stp>
        <stp>ADC</stp>
        <stp>-217</stp>
        <stp>All</stp>
        <stp/>
        <stp/>
        <stp>TRUE</stp>
        <stp>T</stp>
        <tr r="I219" s="5"/>
      </tp>
      <tp>
        <v>3424.40625</v>
        <stp/>
        <stp>StudyData</stp>
        <stp>Guppy.S3^(EP)</stp>
        <stp>Bar</stp>
        <stp/>
        <stp>Close</stp>
        <stp>ADC</stp>
        <stp>-207</stp>
        <stp>All</stp>
        <stp/>
        <stp/>
        <stp>TRUE</stp>
        <stp>T</stp>
        <tr r="J209" s="5"/>
      </tp>
      <tp>
        <v>3129.625</v>
        <stp/>
        <stp>StudyData</stp>
        <stp>Guppy.S4^(EP)</stp>
        <stp>Bar</stp>
        <stp/>
        <stp>Close</stp>
        <stp>ADC</stp>
        <stp>-277</stp>
        <stp>All</stp>
        <stp/>
        <stp/>
        <stp>TRUE</stp>
        <stp>T</stp>
        <tr r="K279" s="5"/>
      </tp>
      <tp>
        <v>3193.6666666667002</v>
        <stp/>
        <stp>StudyData</stp>
        <stp>Guppy.S5^(EP)</stp>
        <stp>Bar</stp>
        <stp/>
        <stp>Close</stp>
        <stp>ADC</stp>
        <stp>-267</stp>
        <stp>All</stp>
        <stp/>
        <stp/>
        <stp>TRUE</stp>
        <stp>T</stp>
        <tr r="L269" s="5"/>
      </tp>
      <tp>
        <v>3258.2</v>
        <stp/>
        <stp>StudyData</stp>
        <stp>Guppy.S6^(EP)</stp>
        <stp>Bar</stp>
        <stp/>
        <stp>Close</stp>
        <stp>ADC</stp>
        <stp>-257</stp>
        <stp>All</stp>
        <stp/>
        <stp/>
        <stp>TRUE</stp>
        <stp>T</stp>
        <tr r="M259" s="5"/>
      </tp>
      <tp>
        <v>4348.5200000000004</v>
        <stp/>
        <stp>StudyData</stp>
        <stp>Guppy2.S2^(EP)</stp>
        <stp>Bar</stp>
        <stp/>
        <stp>Close</stp>
        <stp>ADC</stp>
        <stp>-28</stp>
        <stp>All</stp>
        <stp/>
        <stp/>
        <stp>TRUE</stp>
        <stp>T</stp>
        <tr r="I30" s="6"/>
      </tp>
      <tp>
        <v>4321.49</v>
        <stp/>
        <stp>StudyData</stp>
        <stp>Guppy2.S3^(EP)</stp>
        <stp>Bar</stp>
        <stp/>
        <stp>Close</stp>
        <stp>ADC</stp>
        <stp>-29</stp>
        <stp>All</stp>
        <stp/>
        <stp/>
        <stp>TRUE</stp>
        <stp>T</stp>
        <tr r="J31" s="6"/>
      </tp>
      <tp>
        <v>2898.7750000000001</v>
        <stp/>
        <stp>StudyData</stp>
        <stp>Guppy.L3^(EP)</stp>
        <stp>Bar</stp>
        <stp/>
        <stp>Close</stp>
        <stp>ADC</stp>
        <stp>-300</stp>
        <stp>All</stp>
        <stp/>
        <stp/>
        <stp>TRUE</stp>
        <stp>T</stp>
        <tr r="P302" s="5"/>
      </tp>
      <tp>
        <v>3350.1833333333002</v>
        <stp/>
        <stp>StudyData</stp>
        <stp>Guppy.L1^(EP)</stp>
        <stp>Bar</stp>
        <stp/>
        <stp>Close</stp>
        <stp>ADC</stp>
        <stp>-220</stp>
        <stp>All</stp>
        <stp/>
        <stp/>
        <stp>TRUE</stp>
        <stp>T</stp>
        <tr r="N222" s="5"/>
      </tp>
      <tp>
        <v>3361.2071428570998</v>
        <stp/>
        <stp>StudyData</stp>
        <stp>Guppy.L2^(EP)</stp>
        <stp>Bar</stp>
        <stp/>
        <stp>Close</stp>
        <stp>ADC</stp>
        <stp>-210</stp>
        <stp>All</stp>
        <stp/>
        <stp/>
        <stp>TRUE</stp>
        <stp>T</stp>
        <tr r="O212" s="5"/>
      </tp>
      <tp>
        <v>3346.1</v>
        <stp/>
        <stp>StudyData</stp>
        <stp>Guppy.L3^(EP)</stp>
        <stp>Bar</stp>
        <stp/>
        <stp>Close</stp>
        <stp>ADC</stp>
        <stp>-200</stp>
        <stp>All</stp>
        <stp/>
        <stp/>
        <stp>TRUE</stp>
        <stp>T</stp>
        <tr r="P202" s="5"/>
      </tp>
      <tp>
        <v>3084.3166666666998</v>
        <stp/>
        <stp>StudyData</stp>
        <stp>Guppy.L4^(EP)</stp>
        <stp>Bar</stp>
        <stp/>
        <stp>Close</stp>
        <stp>ADC</stp>
        <stp>-270</stp>
        <stp>All</stp>
        <stp/>
        <stp/>
        <stp>TRUE</stp>
        <stp>T</stp>
        <tr r="Q272" s="5"/>
      </tp>
      <tp>
        <v>3130.48</v>
        <stp/>
        <stp>StudyData</stp>
        <stp>Guppy.L5^(EP)</stp>
        <stp>Bar</stp>
        <stp/>
        <stp>Close</stp>
        <stp>ADC</stp>
        <stp>-260</stp>
        <stp>All</stp>
        <stp/>
        <stp/>
        <stp>TRUE</stp>
        <stp>T</stp>
        <tr r="R262" s="5"/>
      </tp>
      <tp>
        <v>3165.3916666667001</v>
        <stp/>
        <stp>StudyData</stp>
        <stp>Guppy.L6^(EP)</stp>
        <stp>Bar</stp>
        <stp/>
        <stp>Close</stp>
        <stp>ADC</stp>
        <stp>-250</stp>
        <stp>All</stp>
        <stp/>
        <stp/>
        <stp>TRUE</stp>
        <stp>T</stp>
        <tr r="S252" s="5"/>
      </tp>
      <tp>
        <v>3837.6833333333002</v>
        <stp/>
        <stp>StudyData</stp>
        <stp>Guppy.L1^(EP)</stp>
        <stp>Bar</stp>
        <stp/>
        <stp>Close</stp>
        <stp>ADC</stp>
        <stp>-120</stp>
        <stp>All</stp>
        <stp/>
        <stp/>
        <stp>TRUE</stp>
        <stp>T</stp>
        <tr r="N122" s="5"/>
      </tp>
      <tp>
        <v>3848.3285714285998</v>
        <stp/>
        <stp>StudyData</stp>
        <stp>Guppy.L2^(EP)</stp>
        <stp>Bar</stp>
        <stp/>
        <stp>Close</stp>
        <stp>ADC</stp>
        <stp>-110</stp>
        <stp>All</stp>
        <stp/>
        <stp/>
        <stp>TRUE</stp>
        <stp>T</stp>
        <tr r="O112" s="5"/>
      </tp>
      <tp>
        <v>3877.6875</v>
        <stp/>
        <stp>StudyData</stp>
        <stp>Guppy.L3^(EP)</stp>
        <stp>Bar</stp>
        <stp/>
        <stp>Close</stp>
        <stp>ADC</stp>
        <stp>-100</stp>
        <stp>All</stp>
        <stp/>
        <stp/>
        <stp>TRUE</stp>
        <stp>T</stp>
        <tr r="P102" s="5"/>
      </tp>
      <tp>
        <v>3512.1277777778</v>
        <stp/>
        <stp>StudyData</stp>
        <stp>Guppy.L4^(EP)</stp>
        <stp>Bar</stp>
        <stp/>
        <stp>Close</stp>
        <stp>ADC</stp>
        <stp>-170</stp>
        <stp>All</stp>
        <stp/>
        <stp/>
        <stp>TRUE</stp>
        <stp>T</stp>
        <tr r="Q172" s="5"/>
      </tp>
      <tp>
        <v>3555.9209999999998</v>
        <stp/>
        <stp>StudyData</stp>
        <stp>Guppy.L5^(EP)</stp>
        <stp>Bar</stp>
        <stp/>
        <stp>Close</stp>
        <stp>ADC</stp>
        <stp>-160</stp>
        <stp>All</stp>
        <stp/>
        <stp/>
        <stp>TRUE</stp>
        <stp>T</stp>
        <tr r="R162" s="5"/>
      </tp>
      <tp>
        <v>3588.605</v>
        <stp/>
        <stp>StudyData</stp>
        <stp>Guppy.L6^(EP)</stp>
        <stp>Bar</stp>
        <stp/>
        <stp>Close</stp>
        <stp>ADC</stp>
        <stp>-150</stp>
        <stp>All</stp>
        <stp/>
        <stp/>
        <stp>TRUE</stp>
        <stp>T</stp>
        <tr r="S152" s="5"/>
      </tp>
      <tp>
        <v>3839.75</v>
        <stp/>
        <stp>StudyData</stp>
        <stp>Guppy.S1^(EP)</stp>
        <stp>Bar</stp>
        <stp/>
        <stp>Close</stp>
        <stp>ADC</stp>
        <stp>-120</stp>
        <stp>All</stp>
        <stp/>
        <stp/>
        <stp>TRUE</stp>
        <stp>T</stp>
        <tr r="H122" s="5"/>
      </tp>
      <tp>
        <v>3922.3</v>
        <stp/>
        <stp>StudyData</stp>
        <stp>Guppy.S2^(EP)</stp>
        <stp>Bar</stp>
        <stp/>
        <stp>Close</stp>
        <stp>ADC</stp>
        <stp>-110</stp>
        <stp>All</stp>
        <stp/>
        <stp/>
        <stp>TRUE</stp>
        <stp>T</stp>
        <tr r="I112" s="5"/>
      </tp>
      <tp>
        <v>3913.53125</v>
        <stp/>
        <stp>StudyData</stp>
        <stp>Guppy.S3^(EP)</stp>
        <stp>Bar</stp>
        <stp/>
        <stp>Close</stp>
        <stp>ADC</stp>
        <stp>-100</stp>
        <stp>All</stp>
        <stp/>
        <stp/>
        <stp>TRUE</stp>
        <stp>T</stp>
        <tr r="J102" s="5"/>
      </tp>
      <tp>
        <v>3653.65</v>
        <stp/>
        <stp>StudyData</stp>
        <stp>Guppy.S4^(EP)</stp>
        <stp>Bar</stp>
        <stp/>
        <stp>Close</stp>
        <stp>ADC</stp>
        <stp>-170</stp>
        <stp>All</stp>
        <stp/>
        <stp/>
        <stp>TRUE</stp>
        <stp>T</stp>
        <tr r="K172" s="5"/>
      </tp>
      <tp>
        <v>3686.2333333332999</v>
        <stp/>
        <stp>StudyData</stp>
        <stp>Guppy.S5^(EP)</stp>
        <stp>Bar</stp>
        <stp/>
        <stp>Close</stp>
        <stp>ADC</stp>
        <stp>-160</stp>
        <stp>All</stp>
        <stp/>
        <stp/>
        <stp>TRUE</stp>
        <stp>T</stp>
        <tr r="L162" s="5"/>
      </tp>
      <tp>
        <v>3736.1366666667</v>
        <stp/>
        <stp>StudyData</stp>
        <stp>Guppy.S6^(EP)</stp>
        <stp>Bar</stp>
        <stp/>
        <stp>Close</stp>
        <stp>ADC</stp>
        <stp>-150</stp>
        <stp>All</stp>
        <stp/>
        <stp/>
        <stp>TRUE</stp>
        <stp>T</stp>
        <tr r="M152" s="5"/>
      </tp>
      <tp>
        <v>3335.3333333332998</v>
        <stp/>
        <stp>StudyData</stp>
        <stp>Guppy.S1^(EP)</stp>
        <stp>Bar</stp>
        <stp/>
        <stp>Close</stp>
        <stp>ADC</stp>
        <stp>-220</stp>
        <stp>All</stp>
        <stp/>
        <stp/>
        <stp>TRUE</stp>
        <stp>T</stp>
        <tr r="H222" s="5"/>
      </tp>
      <tp>
        <v>3428.25</v>
        <stp/>
        <stp>StudyData</stp>
        <stp>Guppy.S2^(EP)</stp>
        <stp>Bar</stp>
        <stp/>
        <stp>Close</stp>
        <stp>ADC</stp>
        <stp>-210</stp>
        <stp>All</stp>
        <stp/>
        <stp/>
        <stp>TRUE</stp>
        <stp>T</stp>
        <tr r="I212" s="5"/>
      </tp>
      <tp>
        <v>3313.59375</v>
        <stp/>
        <stp>StudyData</stp>
        <stp>Guppy.S3^(EP)</stp>
        <stp>Bar</stp>
        <stp/>
        <stp>Close</stp>
        <stp>ADC</stp>
        <stp>-200</stp>
        <stp>All</stp>
        <stp/>
        <stp/>
        <stp>TRUE</stp>
        <stp>T</stp>
        <tr r="J202" s="5"/>
      </tp>
      <tp>
        <v>3186.7249999999999</v>
        <stp/>
        <stp>StudyData</stp>
        <stp>Guppy.S4^(EP)</stp>
        <stp>Bar</stp>
        <stp/>
        <stp>Close</stp>
        <stp>ADC</stp>
        <stp>-270</stp>
        <stp>All</stp>
        <stp/>
        <stp/>
        <stp>TRUE</stp>
        <stp>T</stp>
        <tr r="K272" s="5"/>
      </tp>
      <tp>
        <v>3243.0208333332998</v>
        <stp/>
        <stp>StudyData</stp>
        <stp>Guppy.S5^(EP)</stp>
        <stp>Bar</stp>
        <stp/>
        <stp>Close</stp>
        <stp>ADC</stp>
        <stp>-260</stp>
        <stp>All</stp>
        <stp/>
        <stp/>
        <stp>TRUE</stp>
        <stp>T</stp>
        <tr r="L262" s="5"/>
      </tp>
      <tp>
        <v>3324.8166666666998</v>
        <stp/>
        <stp>StudyData</stp>
        <stp>Guppy.S6^(EP)</stp>
        <stp>Bar</stp>
        <stp/>
        <stp>Close</stp>
        <stp>ADC</stp>
        <stp>-250</stp>
        <stp>All</stp>
        <stp/>
        <stp/>
        <stp>TRUE</stp>
        <stp>T</stp>
        <tr r="M252" s="5"/>
      </tp>
      <tp>
        <v>3087.09375</v>
        <stp/>
        <stp>StudyData</stp>
        <stp>Guppy.S3^(EP)</stp>
        <stp>Bar</stp>
        <stp/>
        <stp>Close</stp>
        <stp>ADC</stp>
        <stp>-300</stp>
        <stp>All</stp>
        <stp/>
        <stp/>
        <stp>TRUE</stp>
        <stp>T</stp>
        <tr r="J302" s="5"/>
      </tp>
      <tp>
        <v>4334.54</v>
        <stp/>
        <stp>StudyData</stp>
        <stp>Guppy2.S2^(EP)</stp>
        <stp>Bar</stp>
        <stp/>
        <stp>Close</stp>
        <stp>ADC</stp>
        <stp>-29</stp>
        <stp>All</stp>
        <stp/>
        <stp/>
        <stp>TRUE</stp>
        <stp>T</stp>
        <tr r="I31" s="6"/>
      </tp>
      <tp>
        <v>4333.72</v>
        <stp/>
        <stp>StudyData</stp>
        <stp>Guppy2.S3^(EP)</stp>
        <stp>Bar</stp>
        <stp/>
        <stp>Close</stp>
        <stp>ADC</stp>
        <stp>-28</stp>
        <stp>All</stp>
        <stp/>
        <stp/>
        <stp>TRUE</stp>
        <stp>T</stp>
        <tr r="J30" s="6"/>
      </tp>
      <tp>
        <v>3352.3083333333002</v>
        <stp/>
        <stp>StudyData</stp>
        <stp>Guppy.L1^(EP)</stp>
        <stp>Bar</stp>
        <stp/>
        <stp>Close</stp>
        <stp>ADC</stp>
        <stp>-221</stp>
        <stp>All</stp>
        <stp/>
        <stp/>
        <stp>TRUE</stp>
        <stp>T</stp>
        <tr r="N223" s="5"/>
      </tp>
      <tp>
        <v>3362.8142857142998</v>
        <stp/>
        <stp>StudyData</stp>
        <stp>Guppy.L2^(EP)</stp>
        <stp>Bar</stp>
        <stp/>
        <stp>Close</stp>
        <stp>ADC</stp>
        <stp>-211</stp>
        <stp>All</stp>
        <stp/>
        <stp/>
        <stp>TRUE</stp>
        <stp>T</stp>
        <tr r="O213" s="5"/>
      </tp>
      <tp>
        <v>3345.1875</v>
        <stp/>
        <stp>StudyData</stp>
        <stp>Guppy.L3^(EP)</stp>
        <stp>Bar</stp>
        <stp/>
        <stp>Close</stp>
        <stp>ADC</stp>
        <stp>-201</stp>
        <stp>All</stp>
        <stp/>
        <stp/>
        <stp>TRUE</stp>
        <stp>T</stp>
        <tr r="P203" s="5"/>
      </tp>
      <tp>
        <v>3077.5166666667001</v>
        <stp/>
        <stp>StudyData</stp>
        <stp>Guppy.L4^(EP)</stp>
        <stp>Bar</stp>
        <stp/>
        <stp>Close</stp>
        <stp>ADC</stp>
        <stp>-271</stp>
        <stp>All</stp>
        <stp/>
        <stp/>
        <stp>TRUE</stp>
        <stp>T</stp>
        <tr r="Q273" s="5"/>
      </tp>
      <tp>
        <v>3124.05</v>
        <stp/>
        <stp>StudyData</stp>
        <stp>Guppy.L5^(EP)</stp>
        <stp>Bar</stp>
        <stp/>
        <stp>Close</stp>
        <stp>ADC</stp>
        <stp>-261</stp>
        <stp>All</stp>
        <stp/>
        <stp/>
        <stp>TRUE</stp>
        <stp>T</stp>
        <tr r="R263" s="5"/>
      </tp>
      <tp>
        <v>3158.7874999999999</v>
        <stp/>
        <stp>StudyData</stp>
        <stp>Guppy.L6^(EP)</stp>
        <stp>Bar</stp>
        <stp/>
        <stp>Close</stp>
        <stp>ADC</stp>
        <stp>-251</stp>
        <stp>All</stp>
        <stp/>
        <stp/>
        <stp>TRUE</stp>
        <stp>T</stp>
        <tr r="S253" s="5"/>
      </tp>
      <tp>
        <v>3834.1750000000002</v>
        <stp/>
        <stp>StudyData</stp>
        <stp>Guppy.L1^(EP)</stp>
        <stp>Bar</stp>
        <stp/>
        <stp>Close</stp>
        <stp>ADC</stp>
        <stp>-121</stp>
        <stp>All</stp>
        <stp/>
        <stp/>
        <stp>TRUE</stp>
        <stp>T</stp>
        <tr r="N123" s="5"/>
      </tp>
      <tp>
        <v>3845.0857142856999</v>
        <stp/>
        <stp>StudyData</stp>
        <stp>Guppy.L2^(EP)</stp>
        <stp>Bar</stp>
        <stp/>
        <stp>Close</stp>
        <stp>ADC</stp>
        <stp>-111</stp>
        <stp>All</stp>
        <stp/>
        <stp/>
        <stp>TRUE</stp>
        <stp>T</stp>
        <tr r="O113" s="5"/>
      </tp>
      <tp>
        <v>3872.9</v>
        <stp/>
        <stp>StudyData</stp>
        <stp>Guppy.L3^(EP)</stp>
        <stp>Bar</stp>
        <stp/>
        <stp>Close</stp>
        <stp>ADC</stp>
        <stp>-101</stp>
        <stp>All</stp>
        <stp/>
        <stp/>
        <stp>TRUE</stp>
        <stp>T</stp>
        <tr r="P103" s="5"/>
      </tp>
      <tp>
        <v>3507.7555555556</v>
        <stp/>
        <stp>StudyData</stp>
        <stp>Guppy.L4^(EP)</stp>
        <stp>Bar</stp>
        <stp/>
        <stp>Close</stp>
        <stp>ADC</stp>
        <stp>-171</stp>
        <stp>All</stp>
        <stp/>
        <stp/>
        <stp>TRUE</stp>
        <stp>T</stp>
        <tr r="Q173" s="5"/>
      </tp>
      <tp>
        <v>3549.4349999999999</v>
        <stp/>
        <stp>StudyData</stp>
        <stp>Guppy.L5^(EP)</stp>
        <stp>Bar</stp>
        <stp/>
        <stp>Close</stp>
        <stp>ADC</stp>
        <stp>-161</stp>
        <stp>All</stp>
        <stp/>
        <stp/>
        <stp>TRUE</stp>
        <stp>T</stp>
        <tr r="R163" s="5"/>
      </tp>
      <tp>
        <v>3582.9758333333002</v>
        <stp/>
        <stp>StudyData</stp>
        <stp>Guppy.L6^(EP)</stp>
        <stp>Bar</stp>
        <stp/>
        <stp>Close</stp>
        <stp>ADC</stp>
        <stp>-151</stp>
        <stp>All</stp>
        <stp/>
        <stp/>
        <stp>TRUE</stp>
        <stp>T</stp>
        <tr r="S153" s="5"/>
      </tp>
      <tp>
        <v>3826.5833333332998</v>
        <stp/>
        <stp>StudyData</stp>
        <stp>Guppy.S1^(EP)</stp>
        <stp>Bar</stp>
        <stp/>
        <stp>Close</stp>
        <stp>ADC</stp>
        <stp>-121</stp>
        <stp>All</stp>
        <stp/>
        <stp/>
        <stp>TRUE</stp>
        <stp>T</stp>
        <tr r="H123" s="5"/>
      </tp>
      <tp>
        <v>3904.55</v>
        <stp/>
        <stp>StudyData</stp>
        <stp>Guppy.S2^(EP)</stp>
        <stp>Bar</stp>
        <stp/>
        <stp>Close</stp>
        <stp>ADC</stp>
        <stp>-111</stp>
        <stp>All</stp>
        <stp/>
        <stp/>
        <stp>TRUE</stp>
        <stp>T</stp>
        <tr r="I113" s="5"/>
      </tp>
      <tp>
        <v>3908.3125</v>
        <stp/>
        <stp>StudyData</stp>
        <stp>Guppy.S3^(EP)</stp>
        <stp>Bar</stp>
        <stp/>
        <stp>Close</stp>
        <stp>ADC</stp>
        <stp>-101</stp>
        <stp>All</stp>
        <stp/>
        <stp/>
        <stp>TRUE</stp>
        <stp>T</stp>
        <tr r="J103" s="5"/>
      </tp>
      <tp>
        <v>3650.2249999999999</v>
        <stp/>
        <stp>StudyData</stp>
        <stp>Guppy.S4^(EP)</stp>
        <stp>Bar</stp>
        <stp/>
        <stp>Close</stp>
        <stp>ADC</stp>
        <stp>-171</stp>
        <stp>All</stp>
        <stp/>
        <stp/>
        <stp>TRUE</stp>
        <stp>T</stp>
        <tr r="K173" s="5"/>
      </tp>
      <tp>
        <v>3677.1666666667002</v>
        <stp/>
        <stp>StudyData</stp>
        <stp>Guppy.S5^(EP)</stp>
        <stp>Bar</stp>
        <stp/>
        <stp>Close</stp>
        <stp>ADC</stp>
        <stp>-161</stp>
        <stp>All</stp>
        <stp/>
        <stp/>
        <stp>TRUE</stp>
        <stp>T</stp>
        <tr r="L163" s="5"/>
      </tp>
      <tp>
        <v>3730.7533333332999</v>
        <stp/>
        <stp>StudyData</stp>
        <stp>Guppy.S6^(EP)</stp>
        <stp>Bar</stp>
        <stp/>
        <stp>Close</stp>
        <stp>ADC</stp>
        <stp>-151</stp>
        <stp>All</stp>
        <stp/>
        <stp/>
        <stp>TRUE</stp>
        <stp>T</stp>
        <tr r="M153" s="5"/>
      </tp>
      <tp>
        <v>3340.1666666667002</v>
        <stp/>
        <stp>StudyData</stp>
        <stp>Guppy.S1^(EP)</stp>
        <stp>Bar</stp>
        <stp/>
        <stp>Close</stp>
        <stp>ADC</stp>
        <stp>-221</stp>
        <stp>All</stp>
        <stp/>
        <stp/>
        <stp>TRUE</stp>
        <stp>T</stp>
        <tr r="H223" s="5"/>
      </tp>
      <tp>
        <v>3442.75</v>
        <stp/>
        <stp>StudyData</stp>
        <stp>Guppy.S2^(EP)</stp>
        <stp>Bar</stp>
        <stp/>
        <stp>Close</stp>
        <stp>ADC</stp>
        <stp>-211</stp>
        <stp>All</stp>
        <stp/>
        <stp/>
        <stp>TRUE</stp>
        <stp>T</stp>
        <tr r="I213" s="5"/>
      </tp>
      <tp>
        <v>3324.5625</v>
        <stp/>
        <stp>StudyData</stp>
        <stp>Guppy.S3^(EP)</stp>
        <stp>Bar</stp>
        <stp/>
        <stp>Close</stp>
        <stp>ADC</stp>
        <stp>-201</stp>
        <stp>All</stp>
        <stp/>
        <stp/>
        <stp>TRUE</stp>
        <stp>T</stp>
        <tr r="J203" s="5"/>
      </tp>
      <tp>
        <v>3178.3249999999998</v>
        <stp/>
        <stp>StudyData</stp>
        <stp>Guppy.S4^(EP)</stp>
        <stp>Bar</stp>
        <stp/>
        <stp>Close</stp>
        <stp>ADC</stp>
        <stp>-271</stp>
        <stp>All</stp>
        <stp/>
        <stp/>
        <stp>TRUE</stp>
        <stp>T</stp>
        <tr r="K273" s="5"/>
      </tp>
      <tp>
        <v>3232.5833333332998</v>
        <stp/>
        <stp>StudyData</stp>
        <stp>Guppy.S5^(EP)</stp>
        <stp>Bar</stp>
        <stp/>
        <stp>Close</stp>
        <stp>ADC</stp>
        <stp>-261</stp>
        <stp>All</stp>
        <stp/>
        <stp/>
        <stp>TRUE</stp>
        <stp>T</stp>
        <tr r="L263" s="5"/>
      </tp>
      <tp>
        <v>3315.55</v>
        <stp/>
        <stp>StudyData</stp>
        <stp>Guppy.S6^(EP)</stp>
        <stp>Bar</stp>
        <stp/>
        <stp>Close</stp>
        <stp>ADC</stp>
        <stp>-251</stp>
        <stp>All</stp>
        <stp/>
        <stp/>
        <stp>TRUE</stp>
        <stp>T</stp>
        <tr r="M253" s="5"/>
      </tp>
      <tp>
        <v>4342.8100000000004</v>
        <stp/>
        <stp>StudyData</stp>
        <stp>Guppy2.S1^(EP)</stp>
        <stp>Bar</stp>
        <stp/>
        <stp>Close</stp>
        <stp>ADC</stp>
        <stp>-29</stp>
        <stp>All</stp>
        <stp/>
        <stp/>
        <stp>TRUE</stp>
        <stp>T</stp>
        <tr r="H31" s="6"/>
      </tp>
      <tp>
        <v>3351.9416666666998</v>
        <stp/>
        <stp>StudyData</stp>
        <stp>Guppy.L1^(EP)</stp>
        <stp>Bar</stp>
        <stp/>
        <stp>Close</stp>
        <stp>ADC</stp>
        <stp>-222</stp>
        <stp>All</stp>
        <stp/>
        <stp/>
        <stp>TRUE</stp>
        <stp>T</stp>
        <tr r="N224" s="5"/>
      </tp>
      <tp>
        <v>3364.85</v>
        <stp/>
        <stp>StudyData</stp>
        <stp>Guppy.L2^(EP)</stp>
        <stp>Bar</stp>
        <stp/>
        <stp>Close</stp>
        <stp>ADC</stp>
        <stp>-212</stp>
        <stp>All</stp>
        <stp/>
        <stp/>
        <stp>TRUE</stp>
        <stp>T</stp>
        <tr r="O214" s="5"/>
      </tp>
      <tp>
        <v>3347.85</v>
        <stp/>
        <stp>StudyData</stp>
        <stp>Guppy.L3^(EP)</stp>
        <stp>Bar</stp>
        <stp/>
        <stp>Close</stp>
        <stp>ADC</stp>
        <stp>-202</stp>
        <stp>All</stp>
        <stp/>
        <stp/>
        <stp>TRUE</stp>
        <stp>T</stp>
        <tr r="P204" s="5"/>
      </tp>
      <tp>
        <v>3072.0444444445002</v>
        <stp/>
        <stp>StudyData</stp>
        <stp>Guppy.L4^(EP)</stp>
        <stp>Bar</stp>
        <stp/>
        <stp>Close</stp>
        <stp>ADC</stp>
        <stp>-272</stp>
        <stp>All</stp>
        <stp/>
        <stp/>
        <stp>TRUE</stp>
        <stp>T</stp>
        <tr r="Q274" s="5"/>
      </tp>
      <tp>
        <v>3117.7</v>
        <stp/>
        <stp>StudyData</stp>
        <stp>Guppy.L5^(EP)</stp>
        <stp>Bar</stp>
        <stp/>
        <stp>Close</stp>
        <stp>ADC</stp>
        <stp>-262</stp>
        <stp>All</stp>
        <stp/>
        <stp/>
        <stp>TRUE</stp>
        <stp>T</stp>
        <tr r="R264" s="5"/>
      </tp>
      <tp>
        <v>3152.7</v>
        <stp/>
        <stp>StudyData</stp>
        <stp>Guppy.L6^(EP)</stp>
        <stp>Bar</stp>
        <stp/>
        <stp>Close</stp>
        <stp>ADC</stp>
        <stp>-252</stp>
        <stp>All</stp>
        <stp/>
        <stp/>
        <stp>TRUE</stp>
        <stp>T</stp>
        <tr r="S254" s="5"/>
      </tp>
      <tp>
        <v>3830.5916666666999</v>
        <stp/>
        <stp>StudyData</stp>
        <stp>Guppy.L1^(EP)</stp>
        <stp>Bar</stp>
        <stp/>
        <stp>Close</stp>
        <stp>ADC</stp>
        <stp>-122</stp>
        <stp>All</stp>
        <stp/>
        <stp/>
        <stp>TRUE</stp>
        <stp>T</stp>
        <tr r="N124" s="5"/>
      </tp>
      <tp>
        <v>3841.2714285714001</v>
        <stp/>
        <stp>StudyData</stp>
        <stp>Guppy.L2^(EP)</stp>
        <stp>Bar</stp>
        <stp/>
        <stp>Close</stp>
        <stp>ADC</stp>
        <stp>-112</stp>
        <stp>All</stp>
        <stp/>
        <stp/>
        <stp>TRUE</stp>
        <stp>T</stp>
        <tr r="O114" s="5"/>
      </tp>
      <tp>
        <v>3866.3187499999999</v>
        <stp/>
        <stp>StudyData</stp>
        <stp>Guppy.L3^(EP)</stp>
        <stp>Bar</stp>
        <stp/>
        <stp>Close</stp>
        <stp>ADC</stp>
        <stp>-102</stp>
        <stp>All</stp>
        <stp/>
        <stp/>
        <stp>TRUE</stp>
        <stp>T</stp>
        <tr r="P104" s="5"/>
      </tp>
      <tp>
        <v>3504.1555555556001</v>
        <stp/>
        <stp>StudyData</stp>
        <stp>Guppy.L4^(EP)</stp>
        <stp>Bar</stp>
        <stp/>
        <stp>Close</stp>
        <stp>ADC</stp>
        <stp>-172</stp>
        <stp>All</stp>
        <stp/>
        <stp/>
        <stp>TRUE</stp>
        <stp>T</stp>
        <tr r="Q174" s="5"/>
      </tp>
      <tp>
        <v>3543.25</v>
        <stp/>
        <stp>StudyData</stp>
        <stp>Guppy.L5^(EP)</stp>
        <stp>Bar</stp>
        <stp/>
        <stp>Close</stp>
        <stp>ADC</stp>
        <stp>-162</stp>
        <stp>All</stp>
        <stp/>
        <stp/>
        <stp>TRUE</stp>
        <stp>T</stp>
        <tr r="R164" s="5"/>
      </tp>
      <tp>
        <v>3576.7049999999999</v>
        <stp/>
        <stp>StudyData</stp>
        <stp>Guppy.L6^(EP)</stp>
        <stp>Bar</stp>
        <stp/>
        <stp>Close</stp>
        <stp>ADC</stp>
        <stp>-152</stp>
        <stp>All</stp>
        <stp/>
        <stp/>
        <stp>TRUE</stp>
        <stp>T</stp>
        <tr r="S154" s="5"/>
      </tp>
      <tp>
        <v>3834.5</v>
        <stp/>
        <stp>StudyData</stp>
        <stp>Guppy.S1^(EP)</stp>
        <stp>Bar</stp>
        <stp/>
        <stp>Close</stp>
        <stp>ADC</stp>
        <stp>-122</stp>
        <stp>All</stp>
        <stp/>
        <stp/>
        <stp>TRUE</stp>
        <stp>T</stp>
        <tr r="H124" s="5"/>
      </tp>
      <tp>
        <v>3874.85</v>
        <stp/>
        <stp>StudyData</stp>
        <stp>Guppy.S2^(EP)</stp>
        <stp>Bar</stp>
        <stp/>
        <stp>Close</stp>
        <stp>ADC</stp>
        <stp>-112</stp>
        <stp>All</stp>
        <stp/>
        <stp/>
        <stp>TRUE</stp>
        <stp>T</stp>
        <tr r="I114" s="5"/>
      </tp>
      <tp>
        <v>3908.875</v>
        <stp/>
        <stp>StudyData</stp>
        <stp>Guppy.S3^(EP)</stp>
        <stp>Bar</stp>
        <stp/>
        <stp>Close</stp>
        <stp>ADC</stp>
        <stp>-102</stp>
        <stp>All</stp>
        <stp/>
        <stp/>
        <stp>TRUE</stp>
        <stp>T</stp>
        <tr r="J104" s="5"/>
      </tp>
      <tp>
        <v>3646.8</v>
        <stp/>
        <stp>StudyData</stp>
        <stp>Guppy.S4^(EP)</stp>
        <stp>Bar</stp>
        <stp/>
        <stp>Close</stp>
        <stp>ADC</stp>
        <stp>-172</stp>
        <stp>All</stp>
        <stp/>
        <stp/>
        <stp>TRUE</stp>
        <stp>T</stp>
        <tr r="K174" s="5"/>
      </tp>
      <tp>
        <v>3671.2708333332998</v>
        <stp/>
        <stp>StudyData</stp>
        <stp>Guppy.S5^(EP)</stp>
        <stp>Bar</stp>
        <stp/>
        <stp>Close</stp>
        <stp>ADC</stp>
        <stp>-162</stp>
        <stp>All</stp>
        <stp/>
        <stp/>
        <stp>TRUE</stp>
        <stp>T</stp>
        <tr r="L164" s="5"/>
      </tp>
      <tp>
        <v>3723.1533333333</v>
        <stp/>
        <stp>StudyData</stp>
        <stp>Guppy.S6^(EP)</stp>
        <stp>Bar</stp>
        <stp/>
        <stp>Close</stp>
        <stp>ADC</stp>
        <stp>-152</stp>
        <stp>All</stp>
        <stp/>
        <stp/>
        <stp>TRUE</stp>
        <stp>T</stp>
        <tr r="M154" s="5"/>
      </tp>
      <tp>
        <v>3326.5</v>
        <stp/>
        <stp>StudyData</stp>
        <stp>Guppy.S1^(EP)</stp>
        <stp>Bar</stp>
        <stp/>
        <stp>Close</stp>
        <stp>ADC</stp>
        <stp>-222</stp>
        <stp>All</stp>
        <stp/>
        <stp/>
        <stp>TRUE</stp>
        <stp>T</stp>
        <tr r="H224" s="5"/>
      </tp>
      <tp>
        <v>3464.75</v>
        <stp/>
        <stp>StudyData</stp>
        <stp>Guppy.S2^(EP)</stp>
        <stp>Bar</stp>
        <stp/>
        <stp>Close</stp>
        <stp>ADC</stp>
        <stp>-212</stp>
        <stp>All</stp>
        <stp/>
        <stp/>
        <stp>TRUE</stp>
        <stp>T</stp>
        <tr r="I214" s="5"/>
      </tp>
      <tp>
        <v>3341.0625</v>
        <stp/>
        <stp>StudyData</stp>
        <stp>Guppy.S3^(EP)</stp>
        <stp>Bar</stp>
        <stp/>
        <stp>Close</stp>
        <stp>ADC</stp>
        <stp>-202</stp>
        <stp>All</stp>
        <stp/>
        <stp/>
        <stp>TRUE</stp>
        <stp>T</stp>
        <tr r="J204" s="5"/>
      </tp>
      <tp>
        <v>3175.7750000000001</v>
        <stp/>
        <stp>StudyData</stp>
        <stp>Guppy.S4^(EP)</stp>
        <stp>Bar</stp>
        <stp/>
        <stp>Close</stp>
        <stp>ADC</stp>
        <stp>-272</stp>
        <stp>All</stp>
        <stp/>
        <stp/>
        <stp>TRUE</stp>
        <stp>T</stp>
        <tr r="K274" s="5"/>
      </tp>
      <tp>
        <v>3225.9791666667002</v>
        <stp/>
        <stp>StudyData</stp>
        <stp>Guppy.S5^(EP)</stp>
        <stp>Bar</stp>
        <stp/>
        <stp>Close</stp>
        <stp>ADC</stp>
        <stp>-262</stp>
        <stp>All</stp>
        <stp/>
        <stp/>
        <stp>TRUE</stp>
        <stp>T</stp>
        <tr r="L264" s="5"/>
      </tp>
      <tp>
        <v>3306.95</v>
        <stp/>
        <stp>StudyData</stp>
        <stp>Guppy.S6^(EP)</stp>
        <stp>Bar</stp>
        <stp/>
        <stp>Close</stp>
        <stp>ADC</stp>
        <stp>-252</stp>
        <stp>All</stp>
        <stp/>
        <stp/>
        <stp>TRUE</stp>
        <stp>T</stp>
        <tr r="M254" s="5"/>
      </tp>
      <tp>
        <v>4359.66</v>
        <stp/>
        <stp>StudyData</stp>
        <stp>Guppy2.S1^(EP)</stp>
        <stp>Bar</stp>
        <stp/>
        <stp>Close</stp>
        <stp>ADC</stp>
        <stp>-28</stp>
        <stp>All</stp>
        <stp/>
        <stp/>
        <stp>TRUE</stp>
        <stp>T</stp>
        <tr r="H30" s="6"/>
      </tp>
      <tp>
        <v>3352.9749999999999</v>
        <stp/>
        <stp>StudyData</stp>
        <stp>Guppy.L1^(EP)</stp>
        <stp>Bar</stp>
        <stp/>
        <stp>Close</stp>
        <stp>ADC</stp>
        <stp>-223</stp>
        <stp>All</stp>
        <stp/>
        <stp/>
        <stp>TRUE</stp>
        <stp>T</stp>
        <tr r="N225" s="5"/>
      </tp>
      <tp>
        <v>3365.2071428570998</v>
        <stp/>
        <stp>StudyData</stp>
        <stp>Guppy.L2^(EP)</stp>
        <stp>Bar</stp>
        <stp/>
        <stp>Close</stp>
        <stp>ADC</stp>
        <stp>-213</stp>
        <stp>All</stp>
        <stp/>
        <stp/>
        <stp>TRUE</stp>
        <stp>T</stp>
        <tr r="O215" s="5"/>
      </tp>
      <tp>
        <v>3352.5062499999999</v>
        <stp/>
        <stp>StudyData</stp>
        <stp>Guppy.L3^(EP)</stp>
        <stp>Bar</stp>
        <stp/>
        <stp>Close</stp>
        <stp>ADC</stp>
        <stp>-203</stp>
        <stp>All</stp>
        <stp/>
        <stp/>
        <stp>TRUE</stp>
        <stp>T</stp>
        <tr r="P205" s="5"/>
      </tp>
      <tp>
        <v>3064.9444444444998</v>
        <stp/>
        <stp>StudyData</stp>
        <stp>Guppy.L4^(EP)</stp>
        <stp>Bar</stp>
        <stp/>
        <stp>Close</stp>
        <stp>ADC</stp>
        <stp>-273</stp>
        <stp>All</stp>
        <stp/>
        <stp/>
        <stp>TRUE</stp>
        <stp>T</stp>
        <tr r="Q275" s="5"/>
      </tp>
      <tp>
        <v>3111.31</v>
        <stp/>
        <stp>StudyData</stp>
        <stp>Guppy.L5^(EP)</stp>
        <stp>Bar</stp>
        <stp/>
        <stp>Close</stp>
        <stp>ADC</stp>
        <stp>-263</stp>
        <stp>All</stp>
        <stp/>
        <stp/>
        <stp>TRUE</stp>
        <stp>T</stp>
        <tr r="R265" s="5"/>
      </tp>
      <tp>
        <v>3146.7666666667001</v>
        <stp/>
        <stp>StudyData</stp>
        <stp>Guppy.L6^(EP)</stp>
        <stp>Bar</stp>
        <stp/>
        <stp>Close</stp>
        <stp>ADC</stp>
        <stp>-253</stp>
        <stp>All</stp>
        <stp/>
        <stp/>
        <stp>TRUE</stp>
        <stp>T</stp>
        <tr r="S255" s="5"/>
      </tp>
      <tp>
        <v>3830.4083333333001</v>
        <stp/>
        <stp>StudyData</stp>
        <stp>Guppy.L1^(EP)</stp>
        <stp>Bar</stp>
        <stp/>
        <stp>Close</stp>
        <stp>ADC</stp>
        <stp>-123</stp>
        <stp>All</stp>
        <stp/>
        <stp/>
        <stp>TRUE</stp>
        <stp>T</stp>
        <tr r="N125" s="5"/>
      </tp>
      <tp>
        <v>3838.5214285714001</v>
        <stp/>
        <stp>StudyData</stp>
        <stp>Guppy.L2^(EP)</stp>
        <stp>Bar</stp>
        <stp/>
        <stp>Close</stp>
        <stp>ADC</stp>
        <stp>-113</stp>
        <stp>All</stp>
        <stp/>
        <stp/>
        <stp>TRUE</stp>
        <stp>T</stp>
        <tr r="O115" s="5"/>
      </tp>
      <tp>
        <v>3861.4437499999999</v>
        <stp/>
        <stp>StudyData</stp>
        <stp>Guppy.L3^(EP)</stp>
        <stp>Bar</stp>
        <stp/>
        <stp>Close</stp>
        <stp>ADC</stp>
        <stp>-103</stp>
        <stp>All</stp>
        <stp/>
        <stp/>
        <stp>TRUE</stp>
        <stp>T</stp>
        <tr r="P105" s="5"/>
      </tp>
      <tp>
        <v>3500.2777777778001</v>
        <stp/>
        <stp>StudyData</stp>
        <stp>Guppy.L4^(EP)</stp>
        <stp>Bar</stp>
        <stp/>
        <stp>Close</stp>
        <stp>ADC</stp>
        <stp>-173</stp>
        <stp>All</stp>
        <stp/>
        <stp/>
        <stp>TRUE</stp>
        <stp>T</stp>
        <tr r="Q175" s="5"/>
      </tp>
      <tp>
        <v>3537.94</v>
        <stp/>
        <stp>StudyData</stp>
        <stp>Guppy.L5^(EP)</stp>
        <stp>Bar</stp>
        <stp/>
        <stp>Close</stp>
        <stp>ADC</stp>
        <stp>-163</stp>
        <stp>All</stp>
        <stp/>
        <stp/>
        <stp>TRUE</stp>
        <stp>T</stp>
        <tr r="R165" s="5"/>
      </tp>
      <tp>
        <v>3570.8841666666999</v>
        <stp/>
        <stp>StudyData</stp>
        <stp>Guppy.L6^(EP)</stp>
        <stp>Bar</stp>
        <stp/>
        <stp>Close</stp>
        <stp>ADC</stp>
        <stp>-153</stp>
        <stp>All</stp>
        <stp/>
        <stp/>
        <stp>TRUE</stp>
        <stp>T</stp>
        <tr r="S155" s="5"/>
      </tp>
      <tp>
        <v>3857.4166666667002</v>
        <stp/>
        <stp>StudyData</stp>
        <stp>Guppy.S1^(EP)</stp>
        <stp>Bar</stp>
        <stp/>
        <stp>Close</stp>
        <stp>ADC</stp>
        <stp>-123</stp>
        <stp>All</stp>
        <stp/>
        <stp/>
        <stp>TRUE</stp>
        <stp>T</stp>
        <tr r="H125" s="5"/>
      </tp>
      <tp>
        <v>3854.2</v>
        <stp/>
        <stp>StudyData</stp>
        <stp>Guppy.S2^(EP)</stp>
        <stp>Bar</stp>
        <stp/>
        <stp>Close</stp>
        <stp>ADC</stp>
        <stp>-113</stp>
        <stp>All</stp>
        <stp/>
        <stp/>
        <stp>TRUE</stp>
        <stp>T</stp>
        <tr r="I115" s="5"/>
      </tp>
      <tp>
        <v>3907.34375</v>
        <stp/>
        <stp>StudyData</stp>
        <stp>Guppy.S3^(EP)</stp>
        <stp>Bar</stp>
        <stp/>
        <stp>Close</stp>
        <stp>ADC</stp>
        <stp>-103</stp>
        <stp>All</stp>
        <stp/>
        <stp/>
        <stp>TRUE</stp>
        <stp>T</stp>
        <tr r="J105" s="5"/>
      </tp>
      <tp>
        <v>3644.35</v>
        <stp/>
        <stp>StudyData</stp>
        <stp>Guppy.S4^(EP)</stp>
        <stp>Bar</stp>
        <stp/>
        <stp>Close</stp>
        <stp>ADC</stp>
        <stp>-173</stp>
        <stp>All</stp>
        <stp/>
        <stp/>
        <stp>TRUE</stp>
        <stp>T</stp>
        <tr r="K175" s="5"/>
      </tp>
      <tp>
        <v>3666.3333333332998</v>
        <stp/>
        <stp>StudyData</stp>
        <stp>Guppy.S5^(EP)</stp>
        <stp>Bar</stp>
        <stp/>
        <stp>Close</stp>
        <stp>ADC</stp>
        <stp>-163</stp>
        <stp>All</stp>
        <stp/>
        <stp/>
        <stp>TRUE</stp>
        <stp>T</stp>
        <tr r="L165" s="5"/>
      </tp>
      <tp>
        <v>3715.2866666667001</v>
        <stp/>
        <stp>StudyData</stp>
        <stp>Guppy.S6^(EP)</stp>
        <stp>Bar</stp>
        <stp/>
        <stp>Close</stp>
        <stp>ADC</stp>
        <stp>-153</stp>
        <stp>All</stp>
        <stp/>
        <stp/>
        <stp>TRUE</stp>
        <stp>T</stp>
        <tr r="M155" s="5"/>
      </tp>
      <tp>
        <v>3324.6666666667002</v>
        <stp/>
        <stp>StudyData</stp>
        <stp>Guppy.S1^(EP)</stp>
        <stp>Bar</stp>
        <stp/>
        <stp>Close</stp>
        <stp>ADC</stp>
        <stp>-223</stp>
        <stp>All</stp>
        <stp/>
        <stp/>
        <stp>TRUE</stp>
        <stp>T</stp>
        <tr r="H225" s="5"/>
      </tp>
      <tp>
        <v>3466.95</v>
        <stp/>
        <stp>StudyData</stp>
        <stp>Guppy.S2^(EP)</stp>
        <stp>Bar</stp>
        <stp/>
        <stp>Close</stp>
        <stp>ADC</stp>
        <stp>-213</stp>
        <stp>All</stp>
        <stp/>
        <stp/>
        <stp>TRUE</stp>
        <stp>T</stp>
        <tr r="I215" s="5"/>
      </tp>
      <tp>
        <v>3362</v>
        <stp/>
        <stp>StudyData</stp>
        <stp>Guppy.S3^(EP)</stp>
        <stp>Bar</stp>
        <stp/>
        <stp>Close</stp>
        <stp>ADC</stp>
        <stp>-203</stp>
        <stp>All</stp>
        <stp/>
        <stp/>
        <stp>TRUE</stp>
        <stp>T</stp>
        <tr r="J205" s="5"/>
      </tp>
      <tp>
        <v>3167.125</v>
        <stp/>
        <stp>StudyData</stp>
        <stp>Guppy.S4^(EP)</stp>
        <stp>Bar</stp>
        <stp/>
        <stp>Close</stp>
        <stp>ADC</stp>
        <stp>-273</stp>
        <stp>All</stp>
        <stp/>
        <stp/>
        <stp>TRUE</stp>
        <stp>T</stp>
        <tr r="K275" s="5"/>
      </tp>
      <tp>
        <v>3218.2291666667002</v>
        <stp/>
        <stp>StudyData</stp>
        <stp>Guppy.S5^(EP)</stp>
        <stp>Bar</stp>
        <stp/>
        <stp>Close</stp>
        <stp>ADC</stp>
        <stp>-263</stp>
        <stp>All</stp>
        <stp/>
        <stp/>
        <stp>TRUE</stp>
        <stp>T</stp>
        <tr r="L265" s="5"/>
      </tp>
      <tp>
        <v>3298.15</v>
        <stp/>
        <stp>StudyData</stp>
        <stp>Guppy.S6^(EP)</stp>
        <stp>Bar</stp>
        <stp/>
        <stp>Close</stp>
        <stp>ADC</stp>
        <stp>-253</stp>
        <stp>All</stp>
        <stp/>
        <stp/>
        <stp>TRUE</stp>
        <stp>T</stp>
        <tr r="M255" s="5"/>
      </tp>
      <tp>
        <v>4360.45</v>
        <stp/>
        <stp>StudyData</stp>
        <stp>Guppy2.S1^(EP)</stp>
        <stp>Bar</stp>
        <stp/>
        <stp>Close</stp>
        <stp>ADC</stp>
        <stp>-27</stp>
        <stp>All</stp>
        <stp/>
        <stp/>
        <stp>TRUE</stp>
        <stp>T</stp>
        <tr r="H29" s="6"/>
      </tp>
      <tp>
        <v>4343.3900000000003</v>
        <stp/>
        <stp>StudyData</stp>
        <stp>Guppy2.S2^(EP)</stp>
        <stp>Bar</stp>
        <stp/>
        <stp>Close</stp>
        <stp>ADC</stp>
        <stp>-24</stp>
        <stp>All</stp>
        <stp/>
        <stp/>
        <stp>TRUE</stp>
        <stp>T</stp>
        <tr r="I26" s="6"/>
      </tp>
      <tp>
        <v>4347.3599999999997</v>
        <stp/>
        <stp>StudyData</stp>
        <stp>Guppy2.S3^(EP)</stp>
        <stp>Bar</stp>
        <stp/>
        <stp>Close</stp>
        <stp>ADC</stp>
        <stp>-25</stp>
        <stp>All</stp>
        <stp/>
        <stp/>
        <stp>TRUE</stp>
        <stp>T</stp>
        <tr r="J27" s="6"/>
      </tp>
      <tp>
        <v>4320</v>
        <stp/>
        <stp>StudyData</stp>
        <stp>Guppy2.S4^(EP)</stp>
        <stp>Bar</stp>
        <stp/>
        <stp>Close</stp>
        <stp>ADC</stp>
        <stp>-22</stp>
        <stp>All</stp>
        <stp/>
        <stp/>
        <stp>TRUE</stp>
        <stp>T</stp>
        <tr r="K24" s="6"/>
      </tp>
      <tp>
        <v>4318.88</v>
        <stp/>
        <stp>StudyData</stp>
        <stp>Guppy2.S5^(EP)</stp>
        <stp>Bar</stp>
        <stp/>
        <stp>Close</stp>
        <stp>ADC</stp>
        <stp>-23</stp>
        <stp>All</stp>
        <stp/>
        <stp/>
        <stp>TRUE</stp>
        <stp>T</stp>
        <tr r="L25" s="6"/>
      </tp>
      <tp>
        <v>4323.63</v>
        <stp/>
        <stp>StudyData</stp>
        <stp>Guppy2.S6^(EP)</stp>
        <stp>Bar</stp>
        <stp/>
        <stp>Close</stp>
        <stp>ADC</stp>
        <stp>-20</stp>
        <stp>All</stp>
        <stp/>
        <stp/>
        <stp>TRUE</stp>
        <stp>T</stp>
        <tr r="M22" s="6"/>
      </tp>
      <tp>
        <v>4364.1000000000004</v>
        <stp/>
        <stp>StudyData</stp>
        <stp>Guppy2.S1^(EP)</stp>
        <stp>Bar</stp>
        <stp/>
        <stp>Close</stp>
        <stp>ADC</stp>
        <stp>-26</stp>
        <stp>All</stp>
        <stp/>
        <stp/>
        <stp>TRUE</stp>
        <stp>T</stp>
        <tr r="H28" s="6"/>
      </tp>
      <tp>
        <v>4355.84</v>
        <stp/>
        <stp>StudyData</stp>
        <stp>Guppy2.S2^(EP)</stp>
        <stp>Bar</stp>
        <stp/>
        <stp>Close</stp>
        <stp>ADC</stp>
        <stp>-25</stp>
        <stp>All</stp>
        <stp/>
        <stp/>
        <stp>TRUE</stp>
        <stp>T</stp>
        <tr r="I27" s="6"/>
      </tp>
      <tp>
        <v>4340.95</v>
        <stp/>
        <stp>StudyData</stp>
        <stp>Guppy2.S3^(EP)</stp>
        <stp>Bar</stp>
        <stp/>
        <stp>Close</stp>
        <stp>ADC</stp>
        <stp>-24</stp>
        <stp>All</stp>
        <stp/>
        <stp/>
        <stp>TRUE</stp>
        <stp>T</stp>
        <tr r="J26" s="6"/>
      </tp>
      <tp>
        <v>4321</v>
        <stp/>
        <stp>StudyData</stp>
        <stp>Guppy2.S4^(EP)</stp>
        <stp>Bar</stp>
        <stp/>
        <stp>Close</stp>
        <stp>ADC</stp>
        <stp>-23</stp>
        <stp>All</stp>
        <stp/>
        <stp/>
        <stp>TRUE</stp>
        <stp>T</stp>
        <tr r="K25" s="6"/>
      </tp>
      <tp>
        <v>4318.3599999999997</v>
        <stp/>
        <stp>StudyData</stp>
        <stp>Guppy2.S5^(EP)</stp>
        <stp>Bar</stp>
        <stp/>
        <stp>Close</stp>
        <stp>ADC</stp>
        <stp>-22</stp>
        <stp>All</stp>
        <stp/>
        <stp/>
        <stp>TRUE</stp>
        <stp>T</stp>
        <tr r="L24" s="6"/>
      </tp>
      <tp>
        <v>4318.51</v>
        <stp/>
        <stp>StudyData</stp>
        <stp>Guppy2.S6^(EP)</stp>
        <stp>Bar</stp>
        <stp/>
        <stp>Close</stp>
        <stp>ADC</stp>
        <stp>-21</stp>
        <stp>All</stp>
        <stp/>
        <stp/>
        <stp>TRUE</stp>
        <stp>T</stp>
        <tr r="M23" s="6"/>
      </tp>
      <tp>
        <v>4358.05</v>
        <stp/>
        <stp>StudyData</stp>
        <stp>Guppy2.S1^(EP)</stp>
        <stp>Bar</stp>
        <stp/>
        <stp>Close</stp>
        <stp>ADC</stp>
        <stp>-25</stp>
        <stp>All</stp>
        <stp/>
        <stp/>
        <stp>TRUE</stp>
        <stp>T</stp>
        <tr r="H27" s="6"/>
      </tp>
      <tp>
        <v>4357.76</v>
        <stp/>
        <stp>StudyData</stp>
        <stp>Guppy2.S2^(EP)</stp>
        <stp>Bar</stp>
        <stp/>
        <stp>Close</stp>
        <stp>ADC</stp>
        <stp>-26</stp>
        <stp>All</stp>
        <stp/>
        <stp/>
        <stp>TRUE</stp>
        <stp>T</stp>
        <tr r="I28" s="6"/>
      </tp>
      <tp>
        <v>4339.83</v>
        <stp/>
        <stp>StudyData</stp>
        <stp>Guppy2.S3^(EP)</stp>
        <stp>Bar</stp>
        <stp/>
        <stp>Close</stp>
        <stp>ADC</stp>
        <stp>-27</stp>
        <stp>All</stp>
        <stp/>
        <stp/>
        <stp>TRUE</stp>
        <stp>T</stp>
        <tr r="J29" s="6"/>
      </tp>
      <tp>
        <v>4331.72</v>
        <stp/>
        <stp>StudyData</stp>
        <stp>Guppy2.S4^(EP)</stp>
        <stp>Bar</stp>
        <stp/>
        <stp>Close</stp>
        <stp>ADC</stp>
        <stp>-20</stp>
        <stp>All</stp>
        <stp/>
        <stp/>
        <stp>TRUE</stp>
        <stp>T</stp>
        <tr r="K22" s="6"/>
      </tp>
      <tp>
        <v>4323.3100000000004</v>
        <stp/>
        <stp>StudyData</stp>
        <stp>Guppy2.S5^(EP)</stp>
        <stp>Bar</stp>
        <stp/>
        <stp>Close</stp>
        <stp>ADC</stp>
        <stp>-21</stp>
        <stp>All</stp>
        <stp/>
        <stp/>
        <stp>TRUE</stp>
        <stp>T</stp>
        <tr r="L23" s="6"/>
      </tp>
      <tp>
        <v>4313.9399999999996</v>
        <stp/>
        <stp>StudyData</stp>
        <stp>Guppy2.S6^(EP)</stp>
        <stp>Bar</stp>
        <stp/>
        <stp>Close</stp>
        <stp>ADC</stp>
        <stp>-22</stp>
        <stp>All</stp>
        <stp/>
        <stp/>
        <stp>TRUE</stp>
        <stp>T</stp>
        <tr r="M24" s="6"/>
      </tp>
      <tp>
        <v>4338.28</v>
        <stp/>
        <stp>StudyData</stp>
        <stp>Guppy2.S1^(EP)</stp>
        <stp>Bar</stp>
        <stp/>
        <stp>Close</stp>
        <stp>ADC</stp>
        <stp>-24</stp>
        <stp>All</stp>
        <stp/>
        <stp/>
        <stp>TRUE</stp>
        <stp>T</stp>
        <tr r="H26" s="6"/>
      </tp>
      <tp>
        <v>4352.7700000000004</v>
        <stp/>
        <stp>StudyData</stp>
        <stp>Guppy2.S2^(EP)</stp>
        <stp>Bar</stp>
        <stp/>
        <stp>Close</stp>
        <stp>ADC</stp>
        <stp>-27</stp>
        <stp>All</stp>
        <stp/>
        <stp/>
        <stp>TRUE</stp>
        <stp>T</stp>
        <tr r="I29" s="6"/>
      </tp>
      <tp>
        <v>4346.04</v>
        <stp/>
        <stp>StudyData</stp>
        <stp>Guppy2.S3^(EP)</stp>
        <stp>Bar</stp>
        <stp/>
        <stp>Close</stp>
        <stp>ADC</stp>
        <stp>-26</stp>
        <stp>All</stp>
        <stp/>
        <stp/>
        <stp>TRUE</stp>
        <stp>T</stp>
        <tr r="J28" s="6"/>
      </tp>
      <tp>
        <v>4325.55</v>
        <stp/>
        <stp>StudyData</stp>
        <stp>Guppy2.S4^(EP)</stp>
        <stp>Bar</stp>
        <stp/>
        <stp>Close</stp>
        <stp>ADC</stp>
        <stp>-21</stp>
        <stp>All</stp>
        <stp/>
        <stp/>
        <stp>TRUE</stp>
        <stp>T</stp>
        <tr r="K23" s="6"/>
      </tp>
      <tp>
        <v>4328.87</v>
        <stp/>
        <stp>StudyData</stp>
        <stp>Guppy2.S5^(EP)</stp>
        <stp>Bar</stp>
        <stp/>
        <stp>Close</stp>
        <stp>ADC</stp>
        <stp>-20</stp>
        <stp>All</stp>
        <stp/>
        <stp/>
        <stp>TRUE</stp>
        <stp>T</stp>
        <tr r="L22" s="6"/>
      </tp>
      <tp>
        <v>4313.71</v>
        <stp/>
        <stp>StudyData</stp>
        <stp>Guppy2.S6^(EP)</stp>
        <stp>Bar</stp>
        <stp/>
        <stp>Close</stp>
        <stp>ADC</stp>
        <stp>-23</stp>
        <stp>All</stp>
        <stp/>
        <stp/>
        <stp>TRUE</stp>
        <stp>T</stp>
        <tr r="M25" s="6"/>
      </tp>
      <tp>
        <v>4294.76</v>
        <stp/>
        <stp>StudyData</stp>
        <stp>Guppy2.S1^(EP)</stp>
        <stp>Bar</stp>
        <stp/>
        <stp>Close</stp>
        <stp>ADC</stp>
        <stp>-23</stp>
        <stp>All</stp>
        <stp/>
        <stp/>
        <stp>TRUE</stp>
        <stp>T</stp>
        <tr r="H25" s="6"/>
      </tp>
      <tp>
        <v>4337.1099999999997</v>
        <stp/>
        <stp>StudyData</stp>
        <stp>Guppy2.S2^(EP)</stp>
        <stp>Bar</stp>
        <stp/>
        <stp>Close</stp>
        <stp>ADC</stp>
        <stp>-20</stp>
        <stp>All</stp>
        <stp/>
        <stp/>
        <stp>TRUE</stp>
        <stp>T</stp>
        <tr r="I22" s="6"/>
      </tp>
      <tp>
        <v>4326.6099999999997</v>
        <stp/>
        <stp>StudyData</stp>
        <stp>Guppy2.S3^(EP)</stp>
        <stp>Bar</stp>
        <stp/>
        <stp>Close</stp>
        <stp>ADC</stp>
        <stp>-21</stp>
        <stp>All</stp>
        <stp/>
        <stp/>
        <stp>TRUE</stp>
        <stp>T</stp>
        <tr r="J23" s="6"/>
      </tp>
      <tp>
        <v>4337.95</v>
        <stp/>
        <stp>StudyData</stp>
        <stp>Guppy2.S4^(EP)</stp>
        <stp>Bar</stp>
        <stp/>
        <stp>Close</stp>
        <stp>ADC</stp>
        <stp>-26</stp>
        <stp>All</stp>
        <stp/>
        <stp/>
        <stp>TRUE</stp>
        <stp>T</stp>
        <tr r="K28" s="6"/>
      </tp>
      <tp>
        <v>4323.2700000000004</v>
        <stp/>
        <stp>StudyData</stp>
        <stp>Guppy2.S5^(EP)</stp>
        <stp>Bar</stp>
        <stp/>
        <stp>Close</stp>
        <stp>ADC</stp>
        <stp>-27</stp>
        <stp>All</stp>
        <stp/>
        <stp/>
        <stp>TRUE</stp>
        <stp>T</stp>
        <tr r="L29" s="6"/>
      </tp>
      <tp>
        <v>4322.6400000000003</v>
        <stp/>
        <stp>StudyData</stp>
        <stp>Guppy2.S6^(EP)</stp>
        <stp>Bar</stp>
        <stp/>
        <stp>Close</stp>
        <stp>ADC</stp>
        <stp>-24</stp>
        <stp>All</stp>
        <stp/>
        <stp/>
        <stp>TRUE</stp>
        <stp>T</stp>
        <tr r="M26" s="6"/>
      </tp>
      <tp>
        <v>3357.2916666667002</v>
        <stp/>
        <stp>StudyData</stp>
        <stp>Guppy.L1^(EP)</stp>
        <stp>Bar</stp>
        <stp/>
        <stp>Close</stp>
        <stp>ADC</stp>
        <stp>-228</stp>
        <stp>All</stp>
        <stp/>
        <stp/>
        <stp>TRUE</stp>
        <stp>T</stp>
        <tr r="N230" s="5"/>
      </tp>
      <tp>
        <v>3353.9</v>
        <stp/>
        <stp>StudyData</stp>
        <stp>Guppy.L2^(EP)</stp>
        <stp>Bar</stp>
        <stp/>
        <stp>Close</stp>
        <stp>ADC</stp>
        <stp>-218</stp>
        <stp>All</stp>
        <stp/>
        <stp/>
        <stp>TRUE</stp>
        <stp>T</stp>
        <tr r="O220" s="5"/>
      </tp>
      <tp>
        <v>3371.21875</v>
        <stp/>
        <stp>StudyData</stp>
        <stp>Guppy.L3^(EP)</stp>
        <stp>Bar</stp>
        <stp/>
        <stp>Close</stp>
        <stp>ADC</stp>
        <stp>-208</stp>
        <stp>All</stp>
        <stp/>
        <stp/>
        <stp>TRUE</stp>
        <stp>T</stp>
        <tr r="P210" s="5"/>
      </tp>
      <tp>
        <v>3022.3388888888999</v>
        <stp/>
        <stp>StudyData</stp>
        <stp>Guppy.L4^(EP)</stp>
        <stp>Bar</stp>
        <stp/>
        <stp>Close</stp>
        <stp>ADC</stp>
        <stp>-278</stp>
        <stp>All</stp>
        <stp/>
        <stp/>
        <stp>TRUE</stp>
        <stp>T</stp>
        <tr r="Q280" s="5"/>
      </tp>
      <tp>
        <v>3077.335</v>
        <stp/>
        <stp>StudyData</stp>
        <stp>Guppy.L5^(EP)</stp>
        <stp>Bar</stp>
        <stp/>
        <stp>Close</stp>
        <stp>ADC</stp>
        <stp>-268</stp>
        <stp>All</stp>
        <stp/>
        <stp/>
        <stp>TRUE</stp>
        <stp>T</stp>
        <tr r="R270" s="5"/>
      </tp>
      <tp>
        <v>3110.9208333332999</v>
        <stp/>
        <stp>StudyData</stp>
        <stp>Guppy.L6^(EP)</stp>
        <stp>Bar</stp>
        <stp/>
        <stp>Close</stp>
        <stp>ADC</stp>
        <stp>-258</stp>
        <stp>All</stp>
        <stp/>
        <stp/>
        <stp>TRUE</stp>
        <stp>T</stp>
        <tr r="S260" s="5"/>
      </tp>
      <tp>
        <v>3814.9083333333001</v>
        <stp/>
        <stp>StudyData</stp>
        <stp>Guppy.L1^(EP)</stp>
        <stp>Bar</stp>
        <stp/>
        <stp>Close</stp>
        <stp>ADC</stp>
        <stp>-128</stp>
        <stp>All</stp>
        <stp/>
        <stp/>
        <stp>TRUE</stp>
        <stp>T</stp>
        <tr r="N130" s="5"/>
      </tp>
      <tp>
        <v>3827.8928571429001</v>
        <stp/>
        <stp>StudyData</stp>
        <stp>Guppy.L2^(EP)</stp>
        <stp>Bar</stp>
        <stp/>
        <stp>Close</stp>
        <stp>ADC</stp>
        <stp>-118</stp>
        <stp>All</stp>
        <stp/>
        <stp/>
        <stp>TRUE</stp>
        <stp>T</stp>
        <tr r="O120" s="5"/>
      </tp>
      <tp>
        <v>3850.375</v>
        <stp/>
        <stp>StudyData</stp>
        <stp>Guppy.L3^(EP)</stp>
        <stp>Bar</stp>
        <stp/>
        <stp>Close</stp>
        <stp>ADC</stp>
        <stp>-108</stp>
        <stp>All</stp>
        <stp/>
        <stp/>
        <stp>TRUE</stp>
        <stp>T</stp>
        <tr r="P110" s="5"/>
      </tp>
      <tp>
        <v>3467.7166666666999</v>
        <stp/>
        <stp>StudyData</stp>
        <stp>Guppy.L4^(EP)</stp>
        <stp>Bar</stp>
        <stp/>
        <stp>Close</stp>
        <stp>ADC</stp>
        <stp>-178</stp>
        <stp>All</stp>
        <stp/>
        <stp/>
        <stp>TRUE</stp>
        <stp>T</stp>
        <tr r="Q180" s="5"/>
      </tp>
      <tp>
        <v>3517.17</v>
        <stp/>
        <stp>StudyData</stp>
        <stp>Guppy.L5^(EP)</stp>
        <stp>Bar</stp>
        <stp/>
        <stp>Close</stp>
        <stp>ADC</stp>
        <stp>-168</stp>
        <stp>All</stp>
        <stp/>
        <stp/>
        <stp>TRUE</stp>
        <stp>T</stp>
        <tr r="R170" s="5"/>
      </tp>
      <tp>
        <v>3545.6925000000001</v>
        <stp/>
        <stp>StudyData</stp>
        <stp>Guppy.L6^(EP)</stp>
        <stp>Bar</stp>
        <stp/>
        <stp>Close</stp>
        <stp>ADC</stp>
        <stp>-158</stp>
        <stp>All</stp>
        <stp/>
        <stp/>
        <stp>TRUE</stp>
        <stp>T</stp>
        <tr r="S160" s="5"/>
      </tp>
      <tp>
        <v>3903</v>
        <stp/>
        <stp>StudyData</stp>
        <stp>Guppy.S1^(EP)</stp>
        <stp>Bar</stp>
        <stp/>
        <stp>Close</stp>
        <stp>ADC</stp>
        <stp>-128</stp>
        <stp>All</stp>
        <stp/>
        <stp/>
        <stp>TRUE</stp>
        <stp>T</stp>
        <tr r="H130" s="5"/>
      </tp>
      <tp>
        <v>3812.8</v>
        <stp/>
        <stp>StudyData</stp>
        <stp>Guppy.S2^(EP)</stp>
        <stp>Bar</stp>
        <stp/>
        <stp>Close</stp>
        <stp>ADC</stp>
        <stp>-118</stp>
        <stp>All</stp>
        <stp/>
        <stp/>
        <stp>TRUE</stp>
        <stp>T</stp>
        <tr r="I120" s="5"/>
      </tp>
      <tp>
        <v>3914.625</v>
        <stp/>
        <stp>StudyData</stp>
        <stp>Guppy.S3^(EP)</stp>
        <stp>Bar</stp>
        <stp/>
        <stp>Close</stp>
        <stp>ADC</stp>
        <stp>-108</stp>
        <stp>All</stp>
        <stp/>
        <stp/>
        <stp>TRUE</stp>
        <stp>T</stp>
        <tr r="J110" s="5"/>
      </tp>
      <tp>
        <v>3607.5250000000001</v>
        <stp/>
        <stp>StudyData</stp>
        <stp>Guppy.S4^(EP)</stp>
        <stp>Bar</stp>
        <stp/>
        <stp>Close</stp>
        <stp>ADC</stp>
        <stp>-178</stp>
        <stp>All</stp>
        <stp/>
        <stp/>
        <stp>TRUE</stp>
        <stp>T</stp>
        <tr r="K180" s="5"/>
      </tp>
      <tp>
        <v>3659.8333333332998</v>
        <stp/>
        <stp>StudyData</stp>
        <stp>Guppy.S5^(EP)</stp>
        <stp>Bar</stp>
        <stp/>
        <stp>Close</stp>
        <stp>ADC</stp>
        <stp>-168</stp>
        <stp>All</stp>
        <stp/>
        <stp/>
        <stp>TRUE</stp>
        <stp>T</stp>
        <tr r="L170" s="5"/>
      </tp>
      <tp>
        <v>3681.9366666667001</v>
        <stp/>
        <stp>StudyData</stp>
        <stp>Guppy.S6^(EP)</stp>
        <stp>Bar</stp>
        <stp/>
        <stp>Close</stp>
        <stp>ADC</stp>
        <stp>-158</stp>
        <stp>All</stp>
        <stp/>
        <stp/>
        <stp>TRUE</stp>
        <stp>T</stp>
        <tr r="M160" s="5"/>
      </tp>
      <tp>
        <v>3229.6666666667002</v>
        <stp/>
        <stp>StudyData</stp>
        <stp>Guppy.S1^(EP)</stp>
        <stp>Bar</stp>
        <stp/>
        <stp>Close</stp>
        <stp>ADC</stp>
        <stp>-228</stp>
        <stp>All</stp>
        <stp/>
        <stp/>
        <stp>TRUE</stp>
        <stp>T</stp>
        <tr r="H230" s="5"/>
      </tp>
      <tp>
        <v>3359.45</v>
        <stp/>
        <stp>StudyData</stp>
        <stp>Guppy.S2^(EP)</stp>
        <stp>Bar</stp>
        <stp/>
        <stp>Close</stp>
        <stp>ADC</stp>
        <stp>-218</stp>
        <stp>All</stp>
        <stp/>
        <stp/>
        <stp>TRUE</stp>
        <stp>T</stp>
        <tr r="I220" s="5"/>
      </tp>
      <tp>
        <v>3431.03125</v>
        <stp/>
        <stp>StudyData</stp>
        <stp>Guppy.S3^(EP)</stp>
        <stp>Bar</stp>
        <stp/>
        <stp>Close</stp>
        <stp>ADC</stp>
        <stp>-208</stp>
        <stp>All</stp>
        <stp/>
        <stp/>
        <stp>TRUE</stp>
        <stp>T</stp>
        <tr r="J210" s="5"/>
      </tp>
      <tp>
        <v>3120.4749999999999</v>
        <stp/>
        <stp>StudyData</stp>
        <stp>Guppy.S4^(EP)</stp>
        <stp>Bar</stp>
        <stp/>
        <stp>Close</stp>
        <stp>ADC</stp>
        <stp>-278</stp>
        <stp>All</stp>
        <stp/>
        <stp/>
        <stp>TRUE</stp>
        <stp>T</stp>
        <tr r="K280" s="5"/>
      </tp>
      <tp>
        <v>3188.2291666667002</v>
        <stp/>
        <stp>StudyData</stp>
        <stp>Guppy.S5^(EP)</stp>
        <stp>Bar</stp>
        <stp/>
        <stp>Close</stp>
        <stp>ADC</stp>
        <stp>-268</stp>
        <stp>All</stp>
        <stp/>
        <stp/>
        <stp>TRUE</stp>
        <stp>T</stp>
        <tr r="L270" s="5"/>
      </tp>
      <tp>
        <v>3248.85</v>
        <stp/>
        <stp>StudyData</stp>
        <stp>Guppy.S6^(EP)</stp>
        <stp>Bar</stp>
        <stp/>
        <stp>Close</stp>
        <stp>ADC</stp>
        <stp>-258</stp>
        <stp>All</stp>
        <stp/>
        <stp/>
        <stp>TRUE</stp>
        <stp>T</stp>
        <tr r="M260" s="5"/>
      </tp>
      <tp>
        <v>4305.13</v>
        <stp/>
        <stp>StudyData</stp>
        <stp>Guppy2.S1^(EP)</stp>
        <stp>Bar</stp>
        <stp/>
        <stp>Close</stp>
        <stp>ADC</stp>
        <stp>-22</stp>
        <stp>All</stp>
        <stp/>
        <stp/>
        <stp>TRUE</stp>
        <stp>T</stp>
        <tr r="H24" s="6"/>
      </tp>
      <tp>
        <v>4325.91</v>
        <stp/>
        <stp>StudyData</stp>
        <stp>Guppy2.S2^(EP)</stp>
        <stp>Bar</stp>
        <stp/>
        <stp>Close</stp>
        <stp>ADC</stp>
        <stp>-21</stp>
        <stp>All</stp>
        <stp/>
        <stp/>
        <stp>TRUE</stp>
        <stp>T</stp>
        <tr r="I23" s="6"/>
      </tp>
      <tp>
        <v>4333.92</v>
        <stp/>
        <stp>StudyData</stp>
        <stp>Guppy2.S3^(EP)</stp>
        <stp>Bar</stp>
        <stp/>
        <stp>Close</stp>
        <stp>ADC</stp>
        <stp>-20</stp>
        <stp>All</stp>
        <stp/>
        <stp/>
        <stp>TRUE</stp>
        <stp>T</stp>
        <tr r="J22" s="6"/>
      </tp>
      <tp>
        <v>4331.33</v>
        <stp/>
        <stp>StudyData</stp>
        <stp>Guppy2.S4^(EP)</stp>
        <stp>Bar</stp>
        <stp/>
        <stp>Close</stp>
        <stp>ADC</stp>
        <stp>-27</stp>
        <stp>All</stp>
        <stp/>
        <stp/>
        <stp>TRUE</stp>
        <stp>T</stp>
        <tr r="K29" s="6"/>
      </tp>
      <tp>
        <v>4330.12</v>
        <stp/>
        <stp>StudyData</stp>
        <stp>Guppy2.S5^(EP)</stp>
        <stp>Bar</stp>
        <stp/>
        <stp>Close</stp>
        <stp>ADC</stp>
        <stp>-26</stp>
        <stp>All</stp>
        <stp/>
        <stp/>
        <stp>TRUE</stp>
        <stp>T</stp>
        <tr r="L28" s="6"/>
      </tp>
      <tp>
        <v>4323.2299999999996</v>
        <stp/>
        <stp>StudyData</stp>
        <stp>Guppy2.S6^(EP)</stp>
        <stp>Bar</stp>
        <stp/>
        <stp>Close</stp>
        <stp>ADC</stp>
        <stp>-25</stp>
        <stp>All</stp>
        <stp/>
        <stp/>
        <stp>TRUE</stp>
        <stp>T</stp>
        <tr r="M27" s="6"/>
      </tp>
      <tp>
        <v>3361.3416666666999</v>
        <stp/>
        <stp>StudyData</stp>
        <stp>Guppy.L1^(EP)</stp>
        <stp>Bar</stp>
        <stp/>
        <stp>Close</stp>
        <stp>ADC</stp>
        <stp>-229</stp>
        <stp>All</stp>
        <stp/>
        <stp/>
        <stp>TRUE</stp>
        <stp>T</stp>
        <tr r="N231" s="5"/>
      </tp>
      <tp>
        <v>3351.75</v>
        <stp/>
        <stp>StudyData</stp>
        <stp>Guppy.L2^(EP)</stp>
        <stp>Bar</stp>
        <stp/>
        <stp>Close</stp>
        <stp>ADC</stp>
        <stp>-219</stp>
        <stp>All</stp>
        <stp/>
        <stp/>
        <stp>TRUE</stp>
        <stp>T</stp>
        <tr r="O221" s="5"/>
      </tp>
      <tp>
        <v>3371.7312499999998</v>
        <stp/>
        <stp>StudyData</stp>
        <stp>Guppy.L3^(EP)</stp>
        <stp>Bar</stp>
        <stp/>
        <stp>Close</stp>
        <stp>ADC</stp>
        <stp>-209</stp>
        <stp>All</stp>
        <stp/>
        <stp/>
        <stp>TRUE</stp>
        <stp>T</stp>
        <tr r="P211" s="5"/>
      </tp>
      <tp>
        <v>3015.5055555556</v>
        <stp/>
        <stp>StudyData</stp>
        <stp>Guppy.L4^(EP)</stp>
        <stp>Bar</stp>
        <stp/>
        <stp>Close</stp>
        <stp>ADC</stp>
        <stp>-279</stp>
        <stp>All</stp>
        <stp/>
        <stp/>
        <stp>TRUE</stp>
        <stp>T</stp>
        <tr r="Q281" s="5"/>
      </tp>
      <tp>
        <v>3071.03</v>
        <stp/>
        <stp>StudyData</stp>
        <stp>Guppy.L5^(EP)</stp>
        <stp>Bar</stp>
        <stp/>
        <stp>Close</stp>
        <stp>ADC</stp>
        <stp>-269</stp>
        <stp>All</stp>
        <stp/>
        <stp/>
        <stp>TRUE</stp>
        <stp>T</stp>
        <tr r="R271" s="5"/>
      </tp>
      <tp>
        <v>3103.7083333332998</v>
        <stp/>
        <stp>StudyData</stp>
        <stp>Guppy.L6^(EP)</stp>
        <stp>Bar</stp>
        <stp/>
        <stp>Close</stp>
        <stp>ADC</stp>
        <stp>-259</stp>
        <stp>All</stp>
        <stp/>
        <stp/>
        <stp>TRUE</stp>
        <stp>T</stp>
        <tr r="S261" s="5"/>
      </tp>
      <tp>
        <v>3808.5333333333001</v>
        <stp/>
        <stp>StudyData</stp>
        <stp>Guppy.L1^(EP)</stp>
        <stp>Bar</stp>
        <stp/>
        <stp>Close</stp>
        <stp>ADC</stp>
        <stp>-129</stp>
        <stp>All</stp>
        <stp/>
        <stp/>
        <stp>TRUE</stp>
        <stp>T</stp>
        <tr r="N131" s="5"/>
      </tp>
      <tp>
        <v>3828.7214285713999</v>
        <stp/>
        <stp>StudyData</stp>
        <stp>Guppy.L2^(EP)</stp>
        <stp>Bar</stp>
        <stp/>
        <stp>Close</stp>
        <stp>ADC</stp>
        <stp>-119</stp>
        <stp>All</stp>
        <stp/>
        <stp/>
        <stp>TRUE</stp>
        <stp>T</stp>
        <tr r="O121" s="5"/>
      </tp>
      <tp>
        <v>3848.6125000000002</v>
        <stp/>
        <stp>StudyData</stp>
        <stp>Guppy.L3^(EP)</stp>
        <stp>Bar</stp>
        <stp/>
        <stp>Close</stp>
        <stp>ADC</stp>
        <stp>-109</stp>
        <stp>All</stp>
        <stp/>
        <stp/>
        <stp>TRUE</stp>
        <stp>T</stp>
        <tr r="P111" s="5"/>
      </tp>
      <tp>
        <v>3460.3777777778</v>
        <stp/>
        <stp>StudyData</stp>
        <stp>Guppy.L4^(EP)</stp>
        <stp>Bar</stp>
        <stp/>
        <stp>Close</stp>
        <stp>ADC</stp>
        <stp>-179</stp>
        <stp>All</stp>
        <stp/>
        <stp/>
        <stp>TRUE</stp>
        <stp>T</stp>
        <tr r="Q181" s="5"/>
      </tp>
      <tp>
        <v>3511.64</v>
        <stp/>
        <stp>StudyData</stp>
        <stp>Guppy.L5^(EP)</stp>
        <stp>Bar</stp>
        <stp/>
        <stp>Close</stp>
        <stp>ADC</stp>
        <stp>-169</stp>
        <stp>All</stp>
        <stp/>
        <stp/>
        <stp>TRUE</stp>
        <stp>T</stp>
        <tr r="R171" s="5"/>
      </tp>
      <tp>
        <v>3540.8841666666999</v>
        <stp/>
        <stp>StudyData</stp>
        <stp>Guppy.L6^(EP)</stp>
        <stp>Bar</stp>
        <stp/>
        <stp>Close</stp>
        <stp>ADC</stp>
        <stp>-159</stp>
        <stp>All</stp>
        <stp/>
        <stp/>
        <stp>TRUE</stp>
        <stp>T</stp>
        <tr r="S161" s="5"/>
      </tp>
      <tp>
        <v>3910.1666666667002</v>
        <stp/>
        <stp>StudyData</stp>
        <stp>Guppy.S1^(EP)</stp>
        <stp>Bar</stp>
        <stp/>
        <stp>Close</stp>
        <stp>ADC</stp>
        <stp>-129</stp>
        <stp>All</stp>
        <stp/>
        <stp/>
        <stp>TRUE</stp>
        <stp>T</stp>
        <tr r="H131" s="5"/>
      </tp>
      <tp>
        <v>3825.3</v>
        <stp/>
        <stp>StudyData</stp>
        <stp>Guppy.S2^(EP)</stp>
        <stp>Bar</stp>
        <stp/>
        <stp>Close</stp>
        <stp>ADC</stp>
        <stp>-119</stp>
        <stp>All</stp>
        <stp/>
        <stp/>
        <stp>TRUE</stp>
        <stp>T</stp>
        <tr r="I121" s="5"/>
      </tp>
      <tp>
        <v>3902.59375</v>
        <stp/>
        <stp>StudyData</stp>
        <stp>Guppy.S3^(EP)</stp>
        <stp>Bar</stp>
        <stp/>
        <stp>Close</stp>
        <stp>ADC</stp>
        <stp>-109</stp>
        <stp>All</stp>
        <stp/>
        <stp/>
        <stp>TRUE</stp>
        <stp>T</stp>
        <tr r="J111" s="5"/>
      </tp>
      <tp>
        <v>3595.7249999999999</v>
        <stp/>
        <stp>StudyData</stp>
        <stp>Guppy.S4^(EP)</stp>
        <stp>Bar</stp>
        <stp/>
        <stp>Close</stp>
        <stp>ADC</stp>
        <stp>-179</stp>
        <stp>All</stp>
        <stp/>
        <stp/>
        <stp>TRUE</stp>
        <stp>T</stp>
        <tr r="K181" s="5"/>
      </tp>
      <tp>
        <v>3655.9375</v>
        <stp/>
        <stp>StudyData</stp>
        <stp>Guppy.S5^(EP)</stp>
        <stp>Bar</stp>
        <stp/>
        <stp>Close</stp>
        <stp>ADC</stp>
        <stp>-169</stp>
        <stp>All</stp>
        <stp/>
        <stp/>
        <stp>TRUE</stp>
        <stp>T</stp>
        <tr r="L171" s="5"/>
      </tp>
      <tp>
        <v>3677.62</v>
        <stp/>
        <stp>StudyData</stp>
        <stp>Guppy.S6^(EP)</stp>
        <stp>Bar</stp>
        <stp/>
        <stp>Close</stp>
        <stp>ADC</stp>
        <stp>-159</stp>
        <stp>All</stp>
        <stp/>
        <stp/>
        <stp>TRUE</stp>
        <stp>T</stp>
        <tr r="M161" s="5"/>
      </tp>
      <tp>
        <v>3242</v>
        <stp/>
        <stp>StudyData</stp>
        <stp>Guppy.S1^(EP)</stp>
        <stp>Bar</stp>
        <stp/>
        <stp>Close</stp>
        <stp>ADC</stp>
        <stp>-229</stp>
        <stp>All</stp>
        <stp/>
        <stp/>
        <stp>TRUE</stp>
        <stp>T</stp>
        <tr r="H231" s="5"/>
      </tp>
      <tp>
        <v>3345.5</v>
        <stp/>
        <stp>StudyData</stp>
        <stp>Guppy.S2^(EP)</stp>
        <stp>Bar</stp>
        <stp/>
        <stp>Close</stp>
        <stp>ADC</stp>
        <stp>-219</stp>
        <stp>All</stp>
        <stp/>
        <stp/>
        <stp>TRUE</stp>
        <stp>T</stp>
        <tr r="I221" s="5"/>
      </tp>
      <tp>
        <v>3441.46875</v>
        <stp/>
        <stp>StudyData</stp>
        <stp>Guppy.S3^(EP)</stp>
        <stp>Bar</stp>
        <stp/>
        <stp>Close</stp>
        <stp>ADC</stp>
        <stp>-209</stp>
        <stp>All</stp>
        <stp/>
        <stp/>
        <stp>TRUE</stp>
        <stp>T</stp>
        <tr r="J211" s="5"/>
      </tp>
      <tp>
        <v>3107.55</v>
        <stp/>
        <stp>StudyData</stp>
        <stp>Guppy.S4^(EP)</stp>
        <stp>Bar</stp>
        <stp/>
        <stp>Close</stp>
        <stp>ADC</stp>
        <stp>-279</stp>
        <stp>All</stp>
        <stp/>
        <stp/>
        <stp>TRUE</stp>
        <stp>T</stp>
        <tr r="K281" s="5"/>
      </tp>
      <tp>
        <v>3179.5416666667002</v>
        <stp/>
        <stp>StudyData</stp>
        <stp>Guppy.S5^(EP)</stp>
        <stp>Bar</stp>
        <stp/>
        <stp>Close</stp>
        <stp>ADC</stp>
        <stp>-269</stp>
        <stp>All</stp>
        <stp/>
        <stp/>
        <stp>TRUE</stp>
        <stp>T</stp>
        <tr r="L271" s="5"/>
      </tp>
      <tp>
        <v>3241.8833333333</v>
        <stp/>
        <stp>StudyData</stp>
        <stp>Guppy.S6^(EP)</stp>
        <stp>Bar</stp>
        <stp/>
        <stp>Close</stp>
        <stp>ADC</stp>
        <stp>-259</stp>
        <stp>All</stp>
        <stp/>
        <stp/>
        <stp>TRUE</stp>
        <stp>T</stp>
        <tr r="M261" s="5"/>
      </tp>
      <tp>
        <v>4327.82</v>
        <stp/>
        <stp>StudyData</stp>
        <stp>Guppy2.S1^(EP)</stp>
        <stp>Bar</stp>
        <stp/>
        <stp>Close</stp>
        <stp>ADC</stp>
        <stp>-21</stp>
        <stp>All</stp>
        <stp/>
        <stp/>
        <stp>TRUE</stp>
        <stp>T</stp>
        <tr r="H23" s="6"/>
      </tp>
      <tp>
        <v>4313.62</v>
        <stp/>
        <stp>StudyData</stp>
        <stp>Guppy2.S2^(EP)</stp>
        <stp>Bar</stp>
        <stp/>
        <stp>Close</stp>
        <stp>ADC</stp>
        <stp>-22</stp>
        <stp>All</stp>
        <stp/>
        <stp/>
        <stp>TRUE</stp>
        <stp>T</stp>
        <tr r="I24" s="6"/>
      </tp>
      <tp>
        <v>4321.0200000000004</v>
        <stp/>
        <stp>StudyData</stp>
        <stp>Guppy2.S3^(EP)</stp>
        <stp>Bar</stp>
        <stp/>
        <stp>Close</stp>
        <stp>ADC</stp>
        <stp>-23</stp>
        <stp>All</stp>
        <stp/>
        <stp/>
        <stp>TRUE</stp>
        <stp>T</stp>
        <tr r="J25" s="6"/>
      </tp>
      <tp>
        <v>4336.5</v>
        <stp/>
        <stp>StudyData</stp>
        <stp>Guppy2.S4^(EP)</stp>
        <stp>Bar</stp>
        <stp/>
        <stp>Close</stp>
        <stp>ADC</stp>
        <stp>-24</stp>
        <stp>All</stp>
        <stp/>
        <stp/>
        <stp>TRUE</stp>
        <stp>T</stp>
        <tr r="K26" s="6"/>
      </tp>
      <tp>
        <v>4333.4799999999996</v>
        <stp/>
        <stp>StudyData</stp>
        <stp>Guppy2.S5^(EP)</stp>
        <stp>Bar</stp>
        <stp/>
        <stp>Close</stp>
        <stp>ADC</stp>
        <stp>-25</stp>
        <stp>All</stp>
        <stp/>
        <stp/>
        <stp>TRUE</stp>
        <stp>T</stp>
        <tr r="L27" s="6"/>
      </tp>
      <tp>
        <v>4319.12</v>
        <stp/>
        <stp>StudyData</stp>
        <stp>Guppy2.S6^(EP)</stp>
        <stp>Bar</stp>
        <stp/>
        <stp>Close</stp>
        <stp>ADC</stp>
        <stp>-26</stp>
        <stp>All</stp>
        <stp/>
        <stp/>
        <stp>TRUE</stp>
        <stp>T</stp>
        <tr r="M28" s="6"/>
      </tp>
      <tp>
        <v>4343.66</v>
        <stp/>
        <stp>StudyData</stp>
        <stp>Guppy2.S1^(EP)</stp>
        <stp>Bar</stp>
        <stp/>
        <stp>Close</stp>
        <stp>ADC</stp>
        <stp>-20</stp>
        <stp>All</stp>
        <stp/>
        <stp/>
        <stp>TRUE</stp>
        <stp>T</stp>
        <tr r="H22" s="6"/>
      </tp>
      <tp>
        <v>4312.68</v>
        <stp/>
        <stp>StudyData</stp>
        <stp>Guppy2.S2^(EP)</stp>
        <stp>Bar</stp>
        <stp/>
        <stp>Close</stp>
        <stp>ADC</stp>
        <stp>-23</stp>
        <stp>All</stp>
        <stp/>
        <stp/>
        <stp>TRUE</stp>
        <stp>T</stp>
        <tr r="I25" s="6"/>
      </tp>
      <tp>
        <v>4319.79</v>
        <stp/>
        <stp>StudyData</stp>
        <stp>Guppy2.S3^(EP)</stp>
        <stp>Bar</stp>
        <stp/>
        <stp>Close</stp>
        <stp>ADC</stp>
        <stp>-22</stp>
        <stp>All</stp>
        <stp/>
        <stp/>
        <stp>TRUE</stp>
        <stp>T</stp>
        <tr r="J24" s="6"/>
      </tp>
      <tp>
        <v>4340.51</v>
        <stp/>
        <stp>StudyData</stp>
        <stp>Guppy2.S4^(EP)</stp>
        <stp>Bar</stp>
        <stp/>
        <stp>Close</stp>
        <stp>ADC</stp>
        <stp>-25</stp>
        <stp>All</stp>
        <stp/>
        <stp/>
        <stp>TRUE</stp>
        <stp>T</stp>
        <tr r="K27" s="6"/>
      </tp>
      <tp>
        <v>4331.18</v>
        <stp/>
        <stp>StudyData</stp>
        <stp>Guppy2.S5^(EP)</stp>
        <stp>Bar</stp>
        <stp/>
        <stp>Close</stp>
        <stp>ADC</stp>
        <stp>-24</stp>
        <stp>All</stp>
        <stp/>
        <stp/>
        <stp>TRUE</stp>
        <stp>T</stp>
        <tr r="L26" s="6"/>
      </tp>
      <tp>
        <v>4312.17</v>
        <stp/>
        <stp>StudyData</stp>
        <stp>Guppy2.S6^(EP)</stp>
        <stp>Bar</stp>
        <stp/>
        <stp>Close</stp>
        <stp>ADC</stp>
        <stp>-27</stp>
        <stp>All</stp>
        <stp/>
        <stp/>
        <stp>TRUE</stp>
        <stp>T</stp>
        <tr r="M29" s="6"/>
      </tp>
      <tp>
        <v>4223.43</v>
        <stp/>
        <stp>StudyData</stp>
        <stp>Guppy2.S6^(EP)</stp>
        <stp>Bar</stp>
        <stp/>
        <stp>Close</stp>
        <stp>ADC</stp>
        <stp>-38</stp>
        <stp>All</stp>
        <stp/>
        <stp/>
        <stp>TRUE</stp>
        <stp>T</stp>
        <tr r="M40" s="6"/>
      </tp>
      <tp>
        <v>3366.7583333333</v>
        <stp/>
        <stp>StudyData</stp>
        <stp>Guppy.L1^(EP)</stp>
        <stp>Bar</stp>
        <stp/>
        <stp>Close</stp>
        <stp>ADC</stp>
        <stp>-234</stp>
        <stp>All</stp>
        <stp/>
        <stp/>
        <stp>TRUE</stp>
        <stp>T</stp>
        <tr r="N236" s="5"/>
      </tp>
      <tp>
        <v>3353.0785714285998</v>
        <stp/>
        <stp>StudyData</stp>
        <stp>Guppy.L2^(EP)</stp>
        <stp>Bar</stp>
        <stp/>
        <stp>Close</stp>
        <stp>ADC</stp>
        <stp>-204</stp>
        <stp>All</stp>
        <stp/>
        <stp/>
        <stp>TRUE</stp>
        <stp>T</stp>
        <tr r="O206" s="5"/>
      </tp>
      <tp>
        <v>3365.2</v>
        <stp/>
        <stp>StudyData</stp>
        <stp>Guppy.L3^(EP)</stp>
        <stp>Bar</stp>
        <stp/>
        <stp>Close</stp>
        <stp>ADC</stp>
        <stp>-214</stp>
        <stp>All</stp>
        <stp/>
        <stp/>
        <stp>TRUE</stp>
        <stp>T</stp>
        <tr r="P216" s="5"/>
      </tp>
      <tp>
        <v>3117.9555555555999</v>
        <stp/>
        <stp>StudyData</stp>
        <stp>Guppy.L4^(EP)</stp>
        <stp>Bar</stp>
        <stp/>
        <stp>Close</stp>
        <stp>ADC</stp>
        <stp>-264</stp>
        <stp>All</stp>
        <stp/>
        <stp/>
        <stp>TRUE</stp>
        <stp>T</stp>
        <tr r="Q266" s="5"/>
      </tp>
      <tp>
        <v>3032.7449999999999</v>
        <stp/>
        <stp>StudyData</stp>
        <stp>Guppy.L5^(EP)</stp>
        <stp>Bar</stp>
        <stp/>
        <stp>Close</stp>
        <stp>ADC</stp>
        <stp>-274</stp>
        <stp>All</stp>
        <stp/>
        <stp/>
        <stp>TRUE</stp>
        <stp>T</stp>
        <tr r="R276" s="5"/>
      </tp>
      <tp>
        <v>3202.5583333333002</v>
        <stp/>
        <stp>StudyData</stp>
        <stp>Guppy.L6^(EP)</stp>
        <stp>Bar</stp>
        <stp/>
        <stp>Close</stp>
        <stp>ADC</stp>
        <stp>-244</stp>
        <stp>All</stp>
        <stp/>
        <stp/>
        <stp>TRUE</stp>
        <stp>T</stp>
        <tr r="S246" s="5"/>
      </tp>
      <tp>
        <v>3775.5683333333</v>
        <stp/>
        <stp>StudyData</stp>
        <stp>Guppy.L1^(EP)</stp>
        <stp>Bar</stp>
        <stp/>
        <stp>Close</stp>
        <stp>ADC</stp>
        <stp>-134</stp>
        <stp>All</stp>
        <stp/>
        <stp/>
        <stp>TRUE</stp>
        <stp>T</stp>
        <tr r="N136" s="5"/>
      </tp>
      <tp>
        <v>3873.5142857143001</v>
        <stp/>
        <stp>StudyData</stp>
        <stp>Guppy.L2^(EP)</stp>
        <stp>Bar</stp>
        <stp/>
        <stp>Close</stp>
        <stp>ADC</stp>
        <stp>-104</stp>
        <stp>All</stp>
        <stp/>
        <stp/>
        <stp>TRUE</stp>
        <stp>T</stp>
        <tr r="O106" s="5"/>
      </tp>
      <tp>
        <v>3827.625</v>
        <stp/>
        <stp>StudyData</stp>
        <stp>Guppy.L3^(EP)</stp>
        <stp>Bar</stp>
        <stp/>
        <stp>Close</stp>
        <stp>ADC</stp>
        <stp>-114</stp>
        <stp>All</stp>
        <stp/>
        <stp/>
        <stp>TRUE</stp>
        <stp>T</stp>
        <tr r="P116" s="5"/>
      </tp>
      <tp>
        <v>3545.4333333333002</v>
        <stp/>
        <stp>StudyData</stp>
        <stp>Guppy.L4^(EP)</stp>
        <stp>Bar</stp>
        <stp/>
        <stp>Close</stp>
        <stp>ADC</stp>
        <stp>-164</stp>
        <stp>All</stp>
        <stp/>
        <stp/>
        <stp>TRUE</stp>
        <stp>T</stp>
        <tr r="Q166" s="5"/>
      </tp>
      <tp>
        <v>3480.3249999999998</v>
        <stp/>
        <stp>StudyData</stp>
        <stp>Guppy.L5^(EP)</stp>
        <stp>Bar</stp>
        <stp/>
        <stp>Close</stp>
        <stp>ADC</stp>
        <stp>-174</stp>
        <stp>All</stp>
        <stp/>
        <stp/>
        <stp>TRUE</stp>
        <stp>T</stp>
        <tr r="R176" s="5"/>
      </tp>
      <tp>
        <v>3633.2674999999999</v>
        <stp/>
        <stp>StudyData</stp>
        <stp>Guppy.L6^(EP)</stp>
        <stp>Bar</stp>
        <stp/>
        <stp>Close</stp>
        <stp>ADC</stp>
        <stp>-144</stp>
        <stp>All</stp>
        <stp/>
        <stp/>
        <stp>TRUE</stp>
        <stp>T</stp>
        <tr r="S146" s="5"/>
      </tp>
      <tp>
        <v>3879.1666666667002</v>
        <stp/>
        <stp>StudyData</stp>
        <stp>Guppy.S1^(EP)</stp>
        <stp>Bar</stp>
        <stp/>
        <stp>Close</stp>
        <stp>ADC</stp>
        <stp>-134</stp>
        <stp>All</stp>
        <stp/>
        <stp/>
        <stp>TRUE</stp>
        <stp>T</stp>
        <tr r="H136" s="5"/>
      </tp>
      <tp>
        <v>3894</v>
        <stp/>
        <stp>StudyData</stp>
        <stp>Guppy.S2^(EP)</stp>
        <stp>Bar</stp>
        <stp/>
        <stp>Close</stp>
        <stp>ADC</stp>
        <stp>-104</stp>
        <stp>All</stp>
        <stp/>
        <stp/>
        <stp>TRUE</stp>
        <stp>T</stp>
        <tr r="I106" s="5"/>
      </tp>
      <tp>
        <v>3828.3125</v>
        <stp/>
        <stp>StudyData</stp>
        <stp>Guppy.S3^(EP)</stp>
        <stp>Bar</stp>
        <stp/>
        <stp>Close</stp>
        <stp>ADC</stp>
        <stp>-114</stp>
        <stp>All</stp>
        <stp/>
        <stp/>
        <stp>TRUE</stp>
        <stp>T</stp>
        <tr r="J116" s="5"/>
      </tp>
      <tp>
        <v>3664.5250000000001</v>
        <stp/>
        <stp>StudyData</stp>
        <stp>Guppy.S4^(EP)</stp>
        <stp>Bar</stp>
        <stp/>
        <stp>Close</stp>
        <stp>ADC</stp>
        <stp>-164</stp>
        <stp>All</stp>
        <stp/>
        <stp/>
        <stp>TRUE</stp>
        <stp>T</stp>
        <tr r="K166" s="5"/>
      </tp>
      <tp>
        <v>3635.4791666667002</v>
        <stp/>
        <stp>StudyData</stp>
        <stp>Guppy.S5^(EP)</stp>
        <stp>Bar</stp>
        <stp/>
        <stp>Close</stp>
        <stp>ADC</stp>
        <stp>-174</stp>
        <stp>All</stp>
        <stp/>
        <stp/>
        <stp>TRUE</stp>
        <stp>T</stp>
        <tr r="L176" s="5"/>
      </tp>
      <tp>
        <v>3782.7333333332999</v>
        <stp/>
        <stp>StudyData</stp>
        <stp>Guppy.S6^(EP)</stp>
        <stp>Bar</stp>
        <stp/>
        <stp>Close</stp>
        <stp>ADC</stp>
        <stp>-144</stp>
        <stp>All</stp>
        <stp/>
        <stp/>
        <stp>TRUE</stp>
        <stp>T</stp>
        <tr r="M146" s="5"/>
      </tp>
      <tp>
        <v>3355.75</v>
        <stp/>
        <stp>StudyData</stp>
        <stp>Guppy.S1^(EP)</stp>
        <stp>Bar</stp>
        <stp/>
        <stp>Close</stp>
        <stp>ADC</stp>
        <stp>-234</stp>
        <stp>All</stp>
        <stp/>
        <stp/>
        <stp>TRUE</stp>
        <stp>T</stp>
        <tr r="H236" s="5"/>
      </tp>
      <tp>
        <v>3361.7</v>
        <stp/>
        <stp>StudyData</stp>
        <stp>Guppy.S2^(EP)</stp>
        <stp>Bar</stp>
        <stp/>
        <stp>Close</stp>
        <stp>ADC</stp>
        <stp>-204</stp>
        <stp>All</stp>
        <stp/>
        <stp/>
        <stp>TRUE</stp>
        <stp>T</stp>
        <tr r="I206" s="5"/>
      </tp>
      <tp>
        <v>3421.28125</v>
        <stp/>
        <stp>StudyData</stp>
        <stp>Guppy.S3^(EP)</stp>
        <stp>Bar</stp>
        <stp/>
        <stp>Close</stp>
        <stp>ADC</stp>
        <stp>-214</stp>
        <stp>All</stp>
        <stp/>
        <stp/>
        <stp>TRUE</stp>
        <stp>T</stp>
        <tr r="J216" s="5"/>
      </tp>
      <tp>
        <v>3212.55</v>
        <stp/>
        <stp>StudyData</stp>
        <stp>Guppy.S4^(EP)</stp>
        <stp>Bar</stp>
        <stp/>
        <stp>Close</stp>
        <stp>ADC</stp>
        <stp>-264</stp>
        <stp>All</stp>
        <stp/>
        <stp/>
        <stp>TRUE</stp>
        <stp>T</stp>
        <tr r="K266" s="5"/>
      </tp>
      <tp>
        <v>3150.3125</v>
        <stp/>
        <stp>StudyData</stp>
        <stp>Guppy.S5^(EP)</stp>
        <stp>Bar</stp>
        <stp/>
        <stp>Close</stp>
        <stp>ADC</stp>
        <stp>-274</stp>
        <stp>All</stp>
        <stp/>
        <stp/>
        <stp>TRUE</stp>
        <stp>T</stp>
        <tr r="L276" s="5"/>
      </tp>
      <tp>
        <v>3388.2333333332999</v>
        <stp/>
        <stp>StudyData</stp>
        <stp>Guppy.S6^(EP)</stp>
        <stp>Bar</stp>
        <stp/>
        <stp>Close</stp>
        <stp>ADC</stp>
        <stp>-244</stp>
        <stp>All</stp>
        <stp/>
        <stp/>
        <stp>TRUE</stp>
        <stp>T</stp>
        <tr r="M246" s="5"/>
      </tp>
      <tp>
        <v>4216.6000000000004</v>
        <stp/>
        <stp>StudyData</stp>
        <stp>Guppy2.S6^(EP)</stp>
        <stp>Bar</stp>
        <stp/>
        <stp>Close</stp>
        <stp>ADC</stp>
        <stp>-39</stp>
        <stp>All</stp>
        <stp/>
        <stp/>
        <stp>TRUE</stp>
        <stp>T</stp>
        <tr r="M41" s="6"/>
      </tp>
      <tp>
        <v>3363.7583333333</v>
        <stp/>
        <stp>StudyData</stp>
        <stp>Guppy.L1^(EP)</stp>
        <stp>Bar</stp>
        <stp/>
        <stp>Close</stp>
        <stp>ADC</stp>
        <stp>-235</stp>
        <stp>All</stp>
        <stp/>
        <stp/>
        <stp>TRUE</stp>
        <stp>T</stp>
        <tr r="N237" s="5"/>
      </tp>
      <tp>
        <v>3356.6857142857002</v>
        <stp/>
        <stp>StudyData</stp>
        <stp>Guppy.L2^(EP)</stp>
        <stp>Bar</stp>
        <stp/>
        <stp>Close</stp>
        <stp>ADC</stp>
        <stp>-205</stp>
        <stp>All</stp>
        <stp/>
        <stp/>
        <stp>TRUE</stp>
        <stp>T</stp>
        <tr r="O207" s="5"/>
      </tp>
      <tp>
        <v>3362.5875000000001</v>
        <stp/>
        <stp>StudyData</stp>
        <stp>Guppy.L3^(EP)</stp>
        <stp>Bar</stp>
        <stp/>
        <stp>Close</stp>
        <stp>ADC</stp>
        <stp>-215</stp>
        <stp>All</stp>
        <stp/>
        <stp/>
        <stp>TRUE</stp>
        <stp>T</stp>
        <tr r="P217" s="5"/>
      </tp>
      <tp>
        <v>3112.25</v>
        <stp/>
        <stp>StudyData</stp>
        <stp>Guppy.L4^(EP)</stp>
        <stp>Bar</stp>
        <stp/>
        <stp>Close</stp>
        <stp>ADC</stp>
        <stp>-265</stp>
        <stp>All</stp>
        <stp/>
        <stp/>
        <stp>TRUE</stp>
        <stp>T</stp>
        <tr r="Q267" s="5"/>
      </tp>
      <tp>
        <v>3026.0749999999998</v>
        <stp/>
        <stp>StudyData</stp>
        <stp>Guppy.L5^(EP)</stp>
        <stp>Bar</stp>
        <stp/>
        <stp>Close</stp>
        <stp>ADC</stp>
        <stp>-275</stp>
        <stp>All</stp>
        <stp/>
        <stp/>
        <stp>TRUE</stp>
        <stp>T</stp>
        <tr r="R277" s="5"/>
      </tp>
      <tp>
        <v>3197.3874999999998</v>
        <stp/>
        <stp>StudyData</stp>
        <stp>Guppy.L6^(EP)</stp>
        <stp>Bar</stp>
        <stp/>
        <stp>Close</stp>
        <stp>ADC</stp>
        <stp>-245</stp>
        <stp>All</stp>
        <stp/>
        <stp/>
        <stp>TRUE</stp>
        <stp>T</stp>
        <tr r="S247" s="5"/>
      </tp>
      <tp>
        <v>3768.5516666666999</v>
        <stp/>
        <stp>StudyData</stp>
        <stp>Guppy.L1^(EP)</stp>
        <stp>Bar</stp>
        <stp/>
        <stp>Close</stp>
        <stp>ADC</stp>
        <stp>-135</stp>
        <stp>All</stp>
        <stp/>
        <stp/>
        <stp>TRUE</stp>
        <stp>T</stp>
        <tr r="N137" s="5"/>
      </tp>
      <tp>
        <v>3871.4571428570998</v>
        <stp/>
        <stp>StudyData</stp>
        <stp>Guppy.L2^(EP)</stp>
        <stp>Bar</stp>
        <stp/>
        <stp>Close</stp>
        <stp>ADC</stp>
        <stp>-105</stp>
        <stp>All</stp>
        <stp/>
        <stp/>
        <stp>TRUE</stp>
        <stp>T</stp>
        <tr r="O107" s="5"/>
      </tp>
      <tp>
        <v>3825.0124999999998</v>
        <stp/>
        <stp>StudyData</stp>
        <stp>Guppy.L3^(EP)</stp>
        <stp>Bar</stp>
        <stp/>
        <stp>Close</stp>
        <stp>ADC</stp>
        <stp>-115</stp>
        <stp>All</stp>
        <stp/>
        <stp/>
        <stp>TRUE</stp>
        <stp>T</stp>
        <tr r="P117" s="5"/>
      </tp>
      <tp>
        <v>3539.4277777778002</v>
        <stp/>
        <stp>StudyData</stp>
        <stp>Guppy.L4^(EP)</stp>
        <stp>Bar</stp>
        <stp/>
        <stp>Close</stp>
        <stp>ADC</stp>
        <stp>-165</stp>
        <stp>All</stp>
        <stp/>
        <stp/>
        <stp>TRUE</stp>
        <stp>T</stp>
        <tr r="Q167" s="5"/>
      </tp>
      <tp>
        <v>3473.9949999999999</v>
        <stp/>
        <stp>StudyData</stp>
        <stp>Guppy.L5^(EP)</stp>
        <stp>Bar</stp>
        <stp/>
        <stp>Close</stp>
        <stp>ADC</stp>
        <stp>-175</stp>
        <stp>All</stp>
        <stp/>
        <stp/>
        <stp>TRUE</stp>
        <stp>T</stp>
        <tr r="R177" s="5"/>
      </tp>
      <tp>
        <v>3623.4883333333</v>
        <stp/>
        <stp>StudyData</stp>
        <stp>Guppy.L6^(EP)</stp>
        <stp>Bar</stp>
        <stp/>
        <stp>Close</stp>
        <stp>ADC</stp>
        <stp>-145</stp>
        <stp>All</stp>
        <stp/>
        <stp/>
        <stp>TRUE</stp>
        <stp>T</stp>
        <tr r="S147" s="5"/>
      </tp>
      <tp>
        <v>3865.5</v>
        <stp/>
        <stp>StudyData</stp>
        <stp>Guppy.S1^(EP)</stp>
        <stp>Bar</stp>
        <stp/>
        <stp>Close</stp>
        <stp>ADC</stp>
        <stp>-135</stp>
        <stp>All</stp>
        <stp/>
        <stp/>
        <stp>TRUE</stp>
        <stp>T</stp>
        <tr r="H137" s="5"/>
      </tp>
      <tp>
        <v>3910.55</v>
        <stp/>
        <stp>StudyData</stp>
        <stp>Guppy.S2^(EP)</stp>
        <stp>Bar</stp>
        <stp/>
        <stp>Close</stp>
        <stp>ADC</stp>
        <stp>-105</stp>
        <stp>All</stp>
        <stp/>
        <stp/>
        <stp>TRUE</stp>
        <stp>T</stp>
        <tr r="I107" s="5"/>
      </tp>
      <tp>
        <v>3817.40625</v>
        <stp/>
        <stp>StudyData</stp>
        <stp>Guppy.S3^(EP)</stp>
        <stp>Bar</stp>
        <stp/>
        <stp>Close</stp>
        <stp>ADC</stp>
        <stp>-115</stp>
        <stp>All</stp>
        <stp/>
        <stp/>
        <stp>TRUE</stp>
        <stp>T</stp>
        <tr r="J117" s="5"/>
      </tp>
      <tp>
        <v>3661.1</v>
        <stp/>
        <stp>StudyData</stp>
        <stp>Guppy.S4^(EP)</stp>
        <stp>Bar</stp>
        <stp/>
        <stp>Close</stp>
        <stp>ADC</stp>
        <stp>-165</stp>
        <stp>All</stp>
        <stp/>
        <stp/>
        <stp>TRUE</stp>
        <stp>T</stp>
        <tr r="K167" s="5"/>
      </tp>
      <tp>
        <v>3627.7708333332998</v>
        <stp/>
        <stp>StudyData</stp>
        <stp>Guppy.S5^(EP)</stp>
        <stp>Bar</stp>
        <stp/>
        <stp>Close</stp>
        <stp>ADC</stp>
        <stp>-175</stp>
        <stp>All</stp>
        <stp/>
        <stp/>
        <stp>TRUE</stp>
        <stp>T</stp>
        <tr r="L177" s="5"/>
      </tp>
      <tp>
        <v>3772.7166666666999</v>
        <stp/>
        <stp>StudyData</stp>
        <stp>Guppy.S6^(EP)</stp>
        <stp>Bar</stp>
        <stp/>
        <stp>Close</stp>
        <stp>ADC</stp>
        <stp>-145</stp>
        <stp>All</stp>
        <stp/>
        <stp/>
        <stp>TRUE</stp>
        <stp>T</stp>
        <tr r="M147" s="5"/>
      </tp>
      <tp>
        <v>3337</v>
        <stp/>
        <stp>StudyData</stp>
        <stp>Guppy.S1^(EP)</stp>
        <stp>Bar</stp>
        <stp/>
        <stp>Close</stp>
        <stp>ADC</stp>
        <stp>-235</stp>
        <stp>All</stp>
        <stp/>
        <stp/>
        <stp>TRUE</stp>
        <stp>T</stp>
        <tr r="H237" s="5"/>
      </tp>
      <tp>
        <v>3395.5</v>
        <stp/>
        <stp>StudyData</stp>
        <stp>Guppy.S2^(EP)</stp>
        <stp>Bar</stp>
        <stp/>
        <stp>Close</stp>
        <stp>ADC</stp>
        <stp>-205</stp>
        <stp>All</stp>
        <stp/>
        <stp/>
        <stp>TRUE</stp>
        <stp>T</stp>
        <tr r="I207" s="5"/>
      </tp>
      <tp>
        <v>3403.5625</v>
        <stp/>
        <stp>StudyData</stp>
        <stp>Guppy.S3^(EP)</stp>
        <stp>Bar</stp>
        <stp/>
        <stp>Close</stp>
        <stp>ADC</stp>
        <stp>-215</stp>
        <stp>All</stp>
        <stp/>
        <stp/>
        <stp>TRUE</stp>
        <stp>T</stp>
        <tr r="J217" s="5"/>
      </tp>
      <tp>
        <v>3207.6750000000002</v>
        <stp/>
        <stp>StudyData</stp>
        <stp>Guppy.S4^(EP)</stp>
        <stp>Bar</stp>
        <stp/>
        <stp>Close</stp>
        <stp>ADC</stp>
        <stp>-265</stp>
        <stp>All</stp>
        <stp/>
        <stp/>
        <stp>TRUE</stp>
        <stp>T</stp>
        <tr r="K267" s="5"/>
      </tp>
      <tp>
        <v>3140.125</v>
        <stp/>
        <stp>StudyData</stp>
        <stp>Guppy.S5^(EP)</stp>
        <stp>Bar</stp>
        <stp/>
        <stp>Close</stp>
        <stp>ADC</stp>
        <stp>-275</stp>
        <stp>All</stp>
        <stp/>
        <stp/>
        <stp>TRUE</stp>
        <stp>T</stp>
        <tr r="L277" s="5"/>
      </tp>
      <tp>
        <v>3375.1</v>
        <stp/>
        <stp>StudyData</stp>
        <stp>Guppy.S6^(EP)</stp>
        <stp>Bar</stp>
        <stp/>
        <stp>Close</stp>
        <stp>ADC</stp>
        <stp>-245</stp>
        <stp>All</stp>
        <stp/>
        <stp/>
        <stp>TRUE</stp>
        <stp>T</stp>
        <tr r="M247" s="5"/>
      </tp>
      <tp>
        <v>4231.97</v>
        <stp/>
        <stp>StudyData</stp>
        <stp>Guppy2.S4^(EP)</stp>
        <stp>Bar</stp>
        <stp/>
        <stp>Close</stp>
        <stp>ADC</stp>
        <stp>-38</stp>
        <stp>All</stp>
        <stp/>
        <stp/>
        <stp>TRUE</stp>
        <stp>T</stp>
        <tr r="K40" s="6"/>
      </tp>
      <tp>
        <v>4220.58</v>
        <stp/>
        <stp>StudyData</stp>
        <stp>Guppy2.S5^(EP)</stp>
        <stp>Bar</stp>
        <stp/>
        <stp>Close</stp>
        <stp>ADC</stp>
        <stp>-39</stp>
        <stp>All</stp>
        <stp/>
        <stp/>
        <stp>TRUE</stp>
        <stp>T</stp>
        <tr r="L41" s="6"/>
      </tp>
      <tp>
        <v>3359.8583333332999</v>
        <stp/>
        <stp>StudyData</stp>
        <stp>Guppy.L1^(EP)</stp>
        <stp>Bar</stp>
        <stp/>
        <stp>Close</stp>
        <stp>ADC</stp>
        <stp>-236</stp>
        <stp>All</stp>
        <stp/>
        <stp/>
        <stp>TRUE</stp>
        <stp>T</stp>
        <tr r="N238" s="5"/>
      </tp>
      <tp>
        <v>3355.0285714286001</v>
        <stp/>
        <stp>StudyData</stp>
        <stp>Guppy.L2^(EP)</stp>
        <stp>Bar</stp>
        <stp/>
        <stp>Close</stp>
        <stp>ADC</stp>
        <stp>-206</stp>
        <stp>All</stp>
        <stp/>
        <stp/>
        <stp>TRUE</stp>
        <stp>T</stp>
        <tr r="O208" s="5"/>
      </tp>
      <tp>
        <v>3359.2</v>
        <stp/>
        <stp>StudyData</stp>
        <stp>Guppy.L3^(EP)</stp>
        <stp>Bar</stp>
        <stp/>
        <stp>Close</stp>
        <stp>ADC</stp>
        <stp>-216</stp>
        <stp>All</stp>
        <stp/>
        <stp/>
        <stp>TRUE</stp>
        <stp>T</stp>
        <tr r="P218" s="5"/>
      </tp>
      <tp>
        <v>3106.5333333333001</v>
        <stp/>
        <stp>StudyData</stp>
        <stp>Guppy.L4^(EP)</stp>
        <stp>Bar</stp>
        <stp/>
        <stp>Close</stp>
        <stp>ADC</stp>
        <stp>-266</stp>
        <stp>All</stp>
        <stp/>
        <stp/>
        <stp>TRUE</stp>
        <stp>T</stp>
        <tr r="Q268" s="5"/>
      </tp>
      <tp>
        <v>3018.5549999999998</v>
        <stp/>
        <stp>StudyData</stp>
        <stp>Guppy.L5^(EP)</stp>
        <stp>Bar</stp>
        <stp/>
        <stp>Close</stp>
        <stp>ADC</stp>
        <stp>-276</stp>
        <stp>All</stp>
        <stp/>
        <stp/>
        <stp>TRUE</stp>
        <stp>T</stp>
        <tr r="R278" s="5"/>
      </tp>
      <tp>
        <v>3192.0041666666998</v>
        <stp/>
        <stp>StudyData</stp>
        <stp>Guppy.L6^(EP)</stp>
        <stp>Bar</stp>
        <stp/>
        <stp>Close</stp>
        <stp>ADC</stp>
        <stp>-246</stp>
        <stp>All</stp>
        <stp/>
        <stp/>
        <stp>TRUE</stp>
        <stp>T</stp>
        <tr r="S248" s="5"/>
      </tp>
      <tp>
        <v>3761.0016666667002</v>
        <stp/>
        <stp>StudyData</stp>
        <stp>Guppy.L1^(EP)</stp>
        <stp>Bar</stp>
        <stp/>
        <stp>Close</stp>
        <stp>ADC</stp>
        <stp>-136</stp>
        <stp>All</stp>
        <stp/>
        <stp/>
        <stp>TRUE</stp>
        <stp>T</stp>
        <tr r="N138" s="5"/>
      </tp>
      <tp>
        <v>3867.3571428570999</v>
        <stp/>
        <stp>StudyData</stp>
        <stp>Guppy.L2^(EP)</stp>
        <stp>Bar</stp>
        <stp/>
        <stp>Close</stp>
        <stp>ADC</stp>
        <stp>-106</stp>
        <stp>All</stp>
        <stp/>
        <stp/>
        <stp>TRUE</stp>
        <stp>T</stp>
        <tr r="O108" s="5"/>
      </tp>
      <tp>
        <v>3823.6187500000001</v>
        <stp/>
        <stp>StudyData</stp>
        <stp>Guppy.L3^(EP)</stp>
        <stp>Bar</stp>
        <stp/>
        <stp>Close</stp>
        <stp>ADC</stp>
        <stp>-116</stp>
        <stp>All</stp>
        <stp/>
        <stp/>
        <stp>TRUE</stp>
        <stp>T</stp>
        <tr r="P118" s="5"/>
      </tp>
      <tp>
        <v>3533.7166666666999</v>
        <stp/>
        <stp>StudyData</stp>
        <stp>Guppy.L4^(EP)</stp>
        <stp>Bar</stp>
        <stp/>
        <stp>Close</stp>
        <stp>ADC</stp>
        <stp>-166</stp>
        <stp>All</stp>
        <stp/>
        <stp/>
        <stp>TRUE</stp>
        <stp>T</stp>
        <tr r="Q168" s="5"/>
      </tp>
      <tp>
        <v>3467.22</v>
        <stp/>
        <stp>StudyData</stp>
        <stp>Guppy.L5^(EP)</stp>
        <stp>Bar</stp>
        <stp/>
        <stp>Close</stp>
        <stp>ADC</stp>
        <stp>-176</stp>
        <stp>All</stp>
        <stp/>
        <stp/>
        <stp>TRUE</stp>
        <stp>T</stp>
        <tr r="R178" s="5"/>
      </tp>
      <tp>
        <v>3615.6008333333002</v>
        <stp/>
        <stp>StudyData</stp>
        <stp>Guppy.L6^(EP)</stp>
        <stp>Bar</stp>
        <stp/>
        <stp>Close</stp>
        <stp>ADC</stp>
        <stp>-146</stp>
        <stp>All</stp>
        <stp/>
        <stp/>
        <stp>TRUE</stp>
        <stp>T</stp>
        <tr r="S148" s="5"/>
      </tp>
      <tp>
        <v>3837.3333333332998</v>
        <stp/>
        <stp>StudyData</stp>
        <stp>Guppy.S1^(EP)</stp>
        <stp>Bar</stp>
        <stp/>
        <stp>Close</stp>
        <stp>ADC</stp>
        <stp>-136</stp>
        <stp>All</stp>
        <stp/>
        <stp/>
        <stp>TRUE</stp>
        <stp>T</stp>
        <tr r="H138" s="5"/>
      </tp>
      <tp>
        <v>3921.1</v>
        <stp/>
        <stp>StudyData</stp>
        <stp>Guppy.S2^(EP)</stp>
        <stp>Bar</stp>
        <stp/>
        <stp>Close</stp>
        <stp>ADC</stp>
        <stp>-106</stp>
        <stp>All</stp>
        <stp/>
        <stp/>
        <stp>TRUE</stp>
        <stp>T</stp>
        <tr r="I108" s="5"/>
      </tp>
      <tp>
        <v>3811.75</v>
        <stp/>
        <stp>StudyData</stp>
        <stp>Guppy.S3^(EP)</stp>
        <stp>Bar</stp>
        <stp/>
        <stp>Close</stp>
        <stp>ADC</stp>
        <stp>-116</stp>
        <stp>All</stp>
        <stp/>
        <stp/>
        <stp>TRUE</stp>
        <stp>T</stp>
        <tr r="J118" s="5"/>
      </tp>
      <tp>
        <v>3659.4250000000002</v>
        <stp/>
        <stp>StudyData</stp>
        <stp>Guppy.S4^(EP)</stp>
        <stp>Bar</stp>
        <stp/>
        <stp>Close</stp>
        <stp>ADC</stp>
        <stp>-166</stp>
        <stp>All</stp>
        <stp/>
        <stp/>
        <stp>TRUE</stp>
        <stp>T</stp>
        <tr r="K168" s="5"/>
      </tp>
      <tp>
        <v>3617.9166666667002</v>
        <stp/>
        <stp>StudyData</stp>
        <stp>Guppy.S5^(EP)</stp>
        <stp>Bar</stp>
        <stp/>
        <stp>Close</stp>
        <stp>ADC</stp>
        <stp>-176</stp>
        <stp>All</stp>
        <stp/>
        <stp/>
        <stp>TRUE</stp>
        <stp>T</stp>
        <tr r="L178" s="5"/>
      </tp>
      <tp>
        <v>3766.07</v>
        <stp/>
        <stp>StudyData</stp>
        <stp>Guppy.S6^(EP)</stp>
        <stp>Bar</stp>
        <stp/>
        <stp>Close</stp>
        <stp>ADC</stp>
        <stp>-146</stp>
        <stp>All</stp>
        <stp/>
        <stp/>
        <stp>TRUE</stp>
        <stp>T</stp>
        <tr r="M148" s="5"/>
      </tp>
      <tp>
        <v>3315.3333333332998</v>
        <stp/>
        <stp>StudyData</stp>
        <stp>Guppy.S1^(EP)</stp>
        <stp>Bar</stp>
        <stp/>
        <stp>Close</stp>
        <stp>ADC</stp>
        <stp>-236</stp>
        <stp>All</stp>
        <stp/>
        <stp/>
        <stp>TRUE</stp>
        <stp>T</stp>
        <tr r="H238" s="5"/>
      </tp>
      <tp>
        <v>3405.35</v>
        <stp/>
        <stp>StudyData</stp>
        <stp>Guppy.S2^(EP)</stp>
        <stp>Bar</stp>
        <stp/>
        <stp>Close</stp>
        <stp>ADC</stp>
        <stp>-206</stp>
        <stp>All</stp>
        <stp/>
        <stp/>
        <stp>TRUE</stp>
        <stp>T</stp>
        <tr r="I208" s="5"/>
      </tp>
      <tp>
        <v>3386.4375</v>
        <stp/>
        <stp>StudyData</stp>
        <stp>Guppy.S3^(EP)</stp>
        <stp>Bar</stp>
        <stp/>
        <stp>Close</stp>
        <stp>ADC</stp>
        <stp>-216</stp>
        <stp>All</stp>
        <stp/>
        <stp/>
        <stp>TRUE</stp>
        <stp>T</stp>
        <tr r="J218" s="5"/>
      </tp>
      <tp>
        <v>3203.35</v>
        <stp/>
        <stp>StudyData</stp>
        <stp>Guppy.S4^(EP)</stp>
        <stp>Bar</stp>
        <stp/>
        <stp>Close</stp>
        <stp>ADC</stp>
        <stp>-266</stp>
        <stp>All</stp>
        <stp/>
        <stp/>
        <stp>TRUE</stp>
        <stp>T</stp>
        <tr r="K268" s="5"/>
      </tp>
      <tp>
        <v>3128.2708333332998</v>
        <stp/>
        <stp>StudyData</stp>
        <stp>Guppy.S5^(EP)</stp>
        <stp>Bar</stp>
        <stp/>
        <stp>Close</stp>
        <stp>ADC</stp>
        <stp>-276</stp>
        <stp>All</stp>
        <stp/>
        <stp/>
        <stp>TRUE</stp>
        <stp>T</stp>
        <tr r="L278" s="5"/>
      </tp>
      <tp>
        <v>3365.35</v>
        <stp/>
        <stp>StudyData</stp>
        <stp>Guppy.S6^(EP)</stp>
        <stp>Bar</stp>
        <stp/>
        <stp>Close</stp>
        <stp>ADC</stp>
        <stp>-246</stp>
        <stp>All</stp>
        <stp/>
        <stp/>
        <stp>TRUE</stp>
        <stp>T</stp>
        <tr r="M248" s="5"/>
      </tp>
      <tp>
        <v>4223.24</v>
        <stp/>
        <stp>StudyData</stp>
        <stp>Guppy2.S4^(EP)</stp>
        <stp>Bar</stp>
        <stp/>
        <stp>Close</stp>
        <stp>ADC</stp>
        <stp>-39</stp>
        <stp>All</stp>
        <stp/>
        <stp/>
        <stp>TRUE</stp>
        <stp>T</stp>
        <tr r="K41" s="6"/>
      </tp>
      <tp>
        <v>4228.37</v>
        <stp/>
        <stp>StudyData</stp>
        <stp>Guppy2.S5^(EP)</stp>
        <stp>Bar</stp>
        <stp/>
        <stp>Close</stp>
        <stp>ADC</stp>
        <stp>-38</stp>
        <stp>All</stp>
        <stp/>
        <stp/>
        <stp>TRUE</stp>
        <stp>T</stp>
        <tr r="L40" s="6"/>
      </tp>
      <tp>
        <v>3355.8833333333</v>
        <stp/>
        <stp>StudyData</stp>
        <stp>Guppy.L1^(EP)</stp>
        <stp>Bar</stp>
        <stp/>
        <stp>Close</stp>
        <stp>ADC</stp>
        <stp>-237</stp>
        <stp>All</stp>
        <stp/>
        <stp/>
        <stp>TRUE</stp>
        <stp>T</stp>
        <tr r="N239" s="5"/>
      </tp>
      <tp>
        <v>3355.4142857143001</v>
        <stp/>
        <stp>StudyData</stp>
        <stp>Guppy.L2^(EP)</stp>
        <stp>Bar</stp>
        <stp/>
        <stp>Close</stp>
        <stp>ADC</stp>
        <stp>-207</stp>
        <stp>All</stp>
        <stp/>
        <stp/>
        <stp>TRUE</stp>
        <stp>T</stp>
        <tr r="O209" s="5"/>
      </tp>
      <tp>
        <v>3354.65625</v>
        <stp/>
        <stp>StudyData</stp>
        <stp>Guppy.L3^(EP)</stp>
        <stp>Bar</stp>
        <stp/>
        <stp>Close</stp>
        <stp>ADC</stp>
        <stp>-217</stp>
        <stp>All</stp>
        <stp/>
        <stp/>
        <stp>TRUE</stp>
        <stp>T</stp>
        <tr r="P219" s="5"/>
      </tp>
      <tp>
        <v>3101.2833333333001</v>
        <stp/>
        <stp>StudyData</stp>
        <stp>Guppy.L4^(EP)</stp>
        <stp>Bar</stp>
        <stp/>
        <stp>Close</stp>
        <stp>ADC</stp>
        <stp>-267</stp>
        <stp>All</stp>
        <stp/>
        <stp/>
        <stp>TRUE</stp>
        <stp>T</stp>
        <tr r="Q269" s="5"/>
      </tp>
      <tp>
        <v>3010.73</v>
        <stp/>
        <stp>StudyData</stp>
        <stp>Guppy.L5^(EP)</stp>
        <stp>Bar</stp>
        <stp/>
        <stp>Close</stp>
        <stp>ADC</stp>
        <stp>-277</stp>
        <stp>All</stp>
        <stp/>
        <stp/>
        <stp>TRUE</stp>
        <stp>T</stp>
        <tr r="R279" s="5"/>
      </tp>
      <tp>
        <v>3185.2583333333</v>
        <stp/>
        <stp>StudyData</stp>
        <stp>Guppy.L6^(EP)</stp>
        <stp>Bar</stp>
        <stp/>
        <stp>Close</stp>
        <stp>ADC</stp>
        <stp>-247</stp>
        <stp>All</stp>
        <stp/>
        <stp/>
        <stp>TRUE</stp>
        <stp>T</stp>
        <tr r="S249" s="5"/>
      </tp>
      <tp>
        <v>3754.2350000000001</v>
        <stp/>
        <stp>StudyData</stp>
        <stp>Guppy.L1^(EP)</stp>
        <stp>Bar</stp>
        <stp/>
        <stp>Close</stp>
        <stp>ADC</stp>
        <stp>-137</stp>
        <stp>All</stp>
        <stp/>
        <stp/>
        <stp>TRUE</stp>
        <stp>T</stp>
        <tr r="N139" s="5"/>
      </tp>
      <tp>
        <v>3860.6642857143001</v>
        <stp/>
        <stp>StudyData</stp>
        <stp>Guppy.L2^(EP)</stp>
        <stp>Bar</stp>
        <stp/>
        <stp>Close</stp>
        <stp>ADC</stp>
        <stp>-107</stp>
        <stp>All</stp>
        <stp/>
        <stp/>
        <stp>TRUE</stp>
        <stp>T</stp>
        <tr r="O109" s="5"/>
      </tp>
      <tp>
        <v>3823.0250000000001</v>
        <stp/>
        <stp>StudyData</stp>
        <stp>Guppy.L3^(EP)</stp>
        <stp>Bar</stp>
        <stp/>
        <stp>Close</stp>
        <stp>ADC</stp>
        <stp>-117</stp>
        <stp>All</stp>
        <stp/>
        <stp/>
        <stp>TRUE</stp>
        <stp>T</stp>
        <tr r="P119" s="5"/>
      </tp>
      <tp>
        <v>3527.8888888889001</v>
        <stp/>
        <stp>StudyData</stp>
        <stp>Guppy.L4^(EP)</stp>
        <stp>Bar</stp>
        <stp/>
        <stp>Close</stp>
        <stp>ADC</stp>
        <stp>-167</stp>
        <stp>All</stp>
        <stp/>
        <stp/>
        <stp>TRUE</stp>
        <stp>T</stp>
        <tr r="Q169" s="5"/>
      </tp>
      <tp>
        <v>3460.1</v>
        <stp/>
        <stp>StudyData</stp>
        <stp>Guppy.L5^(EP)</stp>
        <stp>Bar</stp>
        <stp/>
        <stp>Close</stp>
        <stp>ADC</stp>
        <stp>-177</stp>
        <stp>All</stp>
        <stp/>
        <stp/>
        <stp>TRUE</stp>
        <stp>T</stp>
        <tr r="R179" s="5"/>
      </tp>
      <tp>
        <v>3608.1258333332999</v>
        <stp/>
        <stp>StudyData</stp>
        <stp>Guppy.L6^(EP)</stp>
        <stp>Bar</stp>
        <stp/>
        <stp>Close</stp>
        <stp>ADC</stp>
        <stp>-147</stp>
        <stp>All</stp>
        <stp/>
        <stp/>
        <stp>TRUE</stp>
        <stp>T</stp>
        <tr r="S149" s="5"/>
      </tp>
      <tp>
        <v>3816.6666666667002</v>
        <stp/>
        <stp>StudyData</stp>
        <stp>Guppy.S1^(EP)</stp>
        <stp>Bar</stp>
        <stp/>
        <stp>Close</stp>
        <stp>ADC</stp>
        <stp>-137</stp>
        <stp>All</stp>
        <stp/>
        <stp/>
        <stp>TRUE</stp>
        <stp>T</stp>
        <tr r="H139" s="5"/>
      </tp>
      <tp>
        <v>3926.75</v>
        <stp/>
        <stp>StudyData</stp>
        <stp>Guppy.S2^(EP)</stp>
        <stp>Bar</stp>
        <stp/>
        <stp>Close</stp>
        <stp>ADC</stp>
        <stp>-107</stp>
        <stp>All</stp>
        <stp/>
        <stp/>
        <stp>TRUE</stp>
        <stp>T</stp>
        <tr r="I109" s="5"/>
      </tp>
      <tp>
        <v>3824.65625</v>
        <stp/>
        <stp>StudyData</stp>
        <stp>Guppy.S3^(EP)</stp>
        <stp>Bar</stp>
        <stp/>
        <stp>Close</stp>
        <stp>ADC</stp>
        <stp>-117</stp>
        <stp>All</stp>
        <stp/>
        <stp/>
        <stp>TRUE</stp>
        <stp>T</stp>
        <tr r="J119" s="5"/>
      </tp>
      <tp>
        <v>3661.125</v>
        <stp/>
        <stp>StudyData</stp>
        <stp>Guppy.S4^(EP)</stp>
        <stp>Bar</stp>
        <stp/>
        <stp>Close</stp>
        <stp>ADC</stp>
        <stp>-167</stp>
        <stp>All</stp>
        <stp/>
        <stp/>
        <stp>TRUE</stp>
        <stp>T</stp>
        <tr r="K169" s="5"/>
      </tp>
      <tp>
        <v>3607.75</v>
        <stp/>
        <stp>StudyData</stp>
        <stp>Guppy.S5^(EP)</stp>
        <stp>Bar</stp>
        <stp/>
        <stp>Close</stp>
        <stp>ADC</stp>
        <stp>-177</stp>
        <stp>All</stp>
        <stp/>
        <stp/>
        <stp>TRUE</stp>
        <stp>T</stp>
        <tr r="L179" s="5"/>
      </tp>
      <tp>
        <v>3758.7366666666999</v>
        <stp/>
        <stp>StudyData</stp>
        <stp>Guppy.S6^(EP)</stp>
        <stp>Bar</stp>
        <stp/>
        <stp>Close</stp>
        <stp>ADC</stp>
        <stp>-147</stp>
        <stp>All</stp>
        <stp/>
        <stp/>
        <stp>TRUE</stp>
        <stp>T</stp>
        <tr r="M149" s="5"/>
      </tp>
      <tp>
        <v>3321.1666666667002</v>
        <stp/>
        <stp>StudyData</stp>
        <stp>Guppy.S1^(EP)</stp>
        <stp>Bar</stp>
        <stp/>
        <stp>Close</stp>
        <stp>ADC</stp>
        <stp>-237</stp>
        <stp>All</stp>
        <stp/>
        <stp/>
        <stp>TRUE</stp>
        <stp>T</stp>
        <tr r="H239" s="5"/>
      </tp>
      <tp>
        <v>3411.2</v>
        <stp/>
        <stp>StudyData</stp>
        <stp>Guppy.S2^(EP)</stp>
        <stp>Bar</stp>
        <stp/>
        <stp>Close</stp>
        <stp>ADC</stp>
        <stp>-207</stp>
        <stp>All</stp>
        <stp/>
        <stp/>
        <stp>TRUE</stp>
        <stp>T</stp>
        <tr r="I209" s="5"/>
      </tp>
      <tp>
        <v>3363.84375</v>
        <stp/>
        <stp>StudyData</stp>
        <stp>Guppy.S3^(EP)</stp>
        <stp>Bar</stp>
        <stp/>
        <stp>Close</stp>
        <stp>ADC</stp>
        <stp>-217</stp>
        <stp>All</stp>
        <stp/>
        <stp/>
        <stp>TRUE</stp>
        <stp>T</stp>
        <tr r="J219" s="5"/>
      </tp>
      <tp>
        <v>3198.4</v>
        <stp/>
        <stp>StudyData</stp>
        <stp>Guppy.S4^(EP)</stp>
        <stp>Bar</stp>
        <stp/>
        <stp>Close</stp>
        <stp>ADC</stp>
        <stp>-267</stp>
        <stp>All</stp>
        <stp/>
        <stp/>
        <stp>TRUE</stp>
        <stp>T</stp>
        <tr r="K269" s="5"/>
      </tp>
      <tp>
        <v>3117.9583333332998</v>
        <stp/>
        <stp>StudyData</stp>
        <stp>Guppy.S5^(EP)</stp>
        <stp>Bar</stp>
        <stp/>
        <stp>Close</stp>
        <stp>ADC</stp>
        <stp>-277</stp>
        <stp>All</stp>
        <stp/>
        <stp/>
        <stp>TRUE</stp>
        <stp>T</stp>
        <tr r="L279" s="5"/>
      </tp>
      <tp>
        <v>3354.7</v>
        <stp/>
        <stp>StudyData</stp>
        <stp>Guppy.S6^(EP)</stp>
        <stp>Bar</stp>
        <stp/>
        <stp>Close</stp>
        <stp>ADC</stp>
        <stp>-247</stp>
        <stp>All</stp>
        <stp/>
        <stp/>
        <stp>TRUE</stp>
        <stp>T</stp>
        <tr r="M249" s="5"/>
      </tp>
      <tp>
        <v>4245.17</v>
        <stp/>
        <stp>StudyData</stp>
        <stp>Guppy2.S2^(EP)</stp>
        <stp>Bar</stp>
        <stp/>
        <stp>Close</stp>
        <stp>ADC</stp>
        <stp>-38</stp>
        <stp>All</stp>
        <stp/>
        <stp/>
        <stp>TRUE</stp>
        <stp>T</stp>
        <tr r="I40" s="6"/>
      </tp>
      <tp>
        <v>4226.08</v>
        <stp/>
        <stp>StudyData</stp>
        <stp>Guppy2.S3^(EP)</stp>
        <stp>Bar</stp>
        <stp/>
        <stp>Close</stp>
        <stp>ADC</stp>
        <stp>-39</stp>
        <stp>All</stp>
        <stp/>
        <stp/>
        <stp>TRUE</stp>
        <stp>T</stp>
        <tr r="J41" s="6"/>
      </tp>
      <tp>
        <v>2920.3428571428999</v>
        <stp/>
        <stp>StudyData</stp>
        <stp>Guppy.L2^(EP)</stp>
        <stp>Bar</stp>
        <stp/>
        <stp>Close</stp>
        <stp>ADC</stp>
        <stp>-300</stp>
        <stp>All</stp>
        <stp/>
        <stp/>
        <stp>TRUE</stp>
        <stp>T</stp>
        <tr r="O302" s="5"/>
      </tp>
      <tp>
        <v>3364.2833333333001</v>
        <stp/>
        <stp>StudyData</stp>
        <stp>Guppy.L1^(EP)</stp>
        <stp>Bar</stp>
        <stp/>
        <stp>Close</stp>
        <stp>ADC</stp>
        <stp>-230</stp>
        <stp>All</stp>
        <stp/>
        <stp/>
        <stp>TRUE</stp>
        <stp>T</stp>
        <tr r="N232" s="5"/>
      </tp>
      <tp>
        <v>3347.6071428570999</v>
        <stp/>
        <stp>StudyData</stp>
        <stp>Guppy.L2^(EP)</stp>
        <stp>Bar</stp>
        <stp/>
        <stp>Close</stp>
        <stp>ADC</stp>
        <stp>-200</stp>
        <stp>All</stp>
        <stp/>
        <stp/>
        <stp>TRUE</stp>
        <stp>T</stp>
        <tr r="O202" s="5"/>
      </tp>
      <tp>
        <v>3371.7312499999998</v>
        <stp/>
        <stp>StudyData</stp>
        <stp>Guppy.L3^(EP)</stp>
        <stp>Bar</stp>
        <stp/>
        <stp>Close</stp>
        <stp>ADC</stp>
        <stp>-210</stp>
        <stp>All</stp>
        <stp/>
        <stp/>
        <stp>TRUE</stp>
        <stp>T</stp>
        <tr r="P212" s="5"/>
      </tp>
      <tp>
        <v>3138.15</v>
        <stp/>
        <stp>StudyData</stp>
        <stp>Guppy.L4^(EP)</stp>
        <stp>Bar</stp>
        <stp/>
        <stp>Close</stp>
        <stp>ADC</stp>
        <stp>-260</stp>
        <stp>All</stp>
        <stp/>
        <stp/>
        <stp>TRUE</stp>
        <stp>T</stp>
        <tr r="Q262" s="5"/>
      </tp>
      <tp>
        <v>3063.4850000000001</v>
        <stp/>
        <stp>StudyData</stp>
        <stp>Guppy.L5^(EP)</stp>
        <stp>Bar</stp>
        <stp/>
        <stp>Close</stp>
        <stp>ADC</stp>
        <stp>-270</stp>
        <stp>All</stp>
        <stp/>
        <stp/>
        <stp>TRUE</stp>
        <stp>T</stp>
        <tr r="R272" s="5"/>
      </tp>
      <tp>
        <v>3225.9</v>
        <stp/>
        <stp>StudyData</stp>
        <stp>Guppy.L6^(EP)</stp>
        <stp>Bar</stp>
        <stp/>
        <stp>Close</stp>
        <stp>ADC</stp>
        <stp>-240</stp>
        <stp>All</stp>
        <stp/>
        <stp/>
        <stp>TRUE</stp>
        <stp>T</stp>
        <tr r="S242" s="5"/>
      </tp>
      <tp>
        <v>3800.6750000000002</v>
        <stp/>
        <stp>StudyData</stp>
        <stp>Guppy.L1^(EP)</stp>
        <stp>Bar</stp>
        <stp/>
        <stp>Close</stp>
        <stp>ADC</stp>
        <stp>-130</stp>
        <stp>All</stp>
        <stp/>
        <stp/>
        <stp>TRUE</stp>
        <stp>T</stp>
        <tr r="N132" s="5"/>
      </tp>
      <tp>
        <v>3883.05</v>
        <stp/>
        <stp>StudyData</stp>
        <stp>Guppy.L2^(EP)</stp>
        <stp>Bar</stp>
        <stp/>
        <stp>Close</stp>
        <stp>ADC</stp>
        <stp>-100</stp>
        <stp>All</stp>
        <stp/>
        <stp/>
        <stp>TRUE</stp>
        <stp>T</stp>
        <tr r="O102" s="5"/>
      </tp>
      <tp>
        <v>3844.05</v>
        <stp/>
        <stp>StudyData</stp>
        <stp>Guppy.L3^(EP)</stp>
        <stp>Bar</stp>
        <stp/>
        <stp>Close</stp>
        <stp>ADC</stp>
        <stp>-110</stp>
        <stp>All</stp>
        <stp/>
        <stp/>
        <stp>TRUE</stp>
        <stp>T</stp>
        <tr r="P112" s="5"/>
      </tp>
      <tp>
        <v>3573.7455555555998</v>
        <stp/>
        <stp>StudyData</stp>
        <stp>Guppy.L4^(EP)</stp>
        <stp>Bar</stp>
        <stp/>
        <stp>Close</stp>
        <stp>ADC</stp>
        <stp>-160</stp>
        <stp>All</stp>
        <stp/>
        <stp/>
        <stp>TRUE</stp>
        <stp>T</stp>
        <tr r="Q162" s="5"/>
      </tp>
      <tp>
        <v>3505.3649999999998</v>
        <stp/>
        <stp>StudyData</stp>
        <stp>Guppy.L5^(EP)</stp>
        <stp>Bar</stp>
        <stp/>
        <stp>Close</stp>
        <stp>ADC</stp>
        <stp>-170</stp>
        <stp>All</stp>
        <stp/>
        <stp/>
        <stp>TRUE</stp>
        <stp>T</stp>
        <tr r="R172" s="5"/>
      </tp>
      <tp>
        <v>3663.2091666667002</v>
        <stp/>
        <stp>StudyData</stp>
        <stp>Guppy.L6^(EP)</stp>
        <stp>Bar</stp>
        <stp/>
        <stp>Close</stp>
        <stp>ADC</stp>
        <stp>-140</stp>
        <stp>All</stp>
        <stp/>
        <stp/>
        <stp>TRUE</stp>
        <stp>T</stp>
        <tr r="S142" s="5"/>
      </tp>
      <tp>
        <v>3904.8333333332998</v>
        <stp/>
        <stp>StudyData</stp>
        <stp>Guppy.S1^(EP)</stp>
        <stp>Bar</stp>
        <stp/>
        <stp>Close</stp>
        <stp>ADC</stp>
        <stp>-130</stp>
        <stp>All</stp>
        <stp/>
        <stp/>
        <stp>TRUE</stp>
        <stp>T</stp>
        <tr r="H132" s="5"/>
      </tp>
      <tp>
        <v>3921.3</v>
        <stp/>
        <stp>StudyData</stp>
        <stp>Guppy.S2^(EP)</stp>
        <stp>Bar</stp>
        <stp/>
        <stp>Close</stp>
        <stp>ADC</stp>
        <stp>-100</stp>
        <stp>All</stp>
        <stp/>
        <stp/>
        <stp>TRUE</stp>
        <stp>T</stp>
        <tr r="I102" s="5"/>
      </tp>
      <tp>
        <v>3885.84375</v>
        <stp/>
        <stp>StudyData</stp>
        <stp>Guppy.S3^(EP)</stp>
        <stp>Bar</stp>
        <stp/>
        <stp>Close</stp>
        <stp>ADC</stp>
        <stp>-110</stp>
        <stp>All</stp>
        <stp/>
        <stp/>
        <stp>TRUE</stp>
        <stp>T</stp>
        <tr r="J112" s="5"/>
      </tp>
      <tp>
        <v>3689.1550000000002</v>
        <stp/>
        <stp>StudyData</stp>
        <stp>Guppy.S4^(EP)</stp>
        <stp>Bar</stp>
        <stp/>
        <stp>Close</stp>
        <stp>ADC</stp>
        <stp>-160</stp>
        <stp>All</stp>
        <stp/>
        <stp/>
        <stp>TRUE</stp>
        <stp>T</stp>
        <tr r="K162" s="5"/>
      </tp>
      <tp>
        <v>3650.9375</v>
        <stp/>
        <stp>StudyData</stp>
        <stp>Guppy.S5^(EP)</stp>
        <stp>Bar</stp>
        <stp/>
        <stp>Close</stp>
        <stp>ADC</stp>
        <stp>-170</stp>
        <stp>All</stp>
        <stp/>
        <stp/>
        <stp>TRUE</stp>
        <stp>T</stp>
        <tr r="L172" s="5"/>
      </tp>
      <tp>
        <v>3777.5833333332998</v>
        <stp/>
        <stp>StudyData</stp>
        <stp>Guppy.S6^(EP)</stp>
        <stp>Bar</stp>
        <stp/>
        <stp>Close</stp>
        <stp>ADC</stp>
        <stp>-140</stp>
        <stp>All</stp>
        <stp/>
        <stp/>
        <stp>TRUE</stp>
        <stp>T</stp>
        <tr r="M142" s="5"/>
      </tp>
      <tp>
        <v>3270.3333333332998</v>
        <stp/>
        <stp>StudyData</stp>
        <stp>Guppy.S1^(EP)</stp>
        <stp>Bar</stp>
        <stp/>
        <stp>Close</stp>
        <stp>ADC</stp>
        <stp>-230</stp>
        <stp>All</stp>
        <stp/>
        <stp/>
        <stp>TRUE</stp>
        <stp>T</stp>
        <tr r="H232" s="5"/>
      </tp>
      <tp>
        <v>3272</v>
        <stp/>
        <stp>StudyData</stp>
        <stp>Guppy.S2^(EP)</stp>
        <stp>Bar</stp>
        <stp/>
        <stp>Close</stp>
        <stp>ADC</stp>
        <stp>-200</stp>
        <stp>All</stp>
        <stp/>
        <stp/>
        <stp>TRUE</stp>
        <stp>T</stp>
        <tr r="I202" s="5"/>
      </tp>
      <tp>
        <v>3446.5625</v>
        <stp/>
        <stp>StudyData</stp>
        <stp>Guppy.S3^(EP)</stp>
        <stp>Bar</stp>
        <stp/>
        <stp>Close</stp>
        <stp>ADC</stp>
        <stp>-210</stp>
        <stp>All</stp>
        <stp/>
        <stp/>
        <stp>TRUE</stp>
        <stp>T</stp>
        <tr r="J212" s="5"/>
      </tp>
      <tp>
        <v>3255.4</v>
        <stp/>
        <stp>StudyData</stp>
        <stp>Guppy.S4^(EP)</stp>
        <stp>Bar</stp>
        <stp/>
        <stp>Close</stp>
        <stp>ADC</stp>
        <stp>-260</stp>
        <stp>All</stp>
        <stp/>
        <stp/>
        <stp>TRUE</stp>
        <stp>T</stp>
        <tr r="K262" s="5"/>
      </tp>
      <tp>
        <v>3176.6666666667002</v>
        <stp/>
        <stp>StudyData</stp>
        <stp>Guppy.S5^(EP)</stp>
        <stp>Bar</stp>
        <stp/>
        <stp>Close</stp>
        <stp>ADC</stp>
        <stp>-270</stp>
        <stp>All</stp>
        <stp/>
        <stp/>
        <stp>TRUE</stp>
        <stp>T</stp>
        <tr r="L272" s="5"/>
      </tp>
      <tp>
        <v>3409.2166666666999</v>
        <stp/>
        <stp>StudyData</stp>
        <stp>Guppy.S6^(EP)</stp>
        <stp>Bar</stp>
        <stp/>
        <stp>Close</stp>
        <stp>ADC</stp>
        <stp>-240</stp>
        <stp>All</stp>
        <stp/>
        <stp/>
        <stp>TRUE</stp>
        <stp>T</stp>
        <tr r="M242" s="5"/>
      </tp>
      <tp>
        <v>3085</v>
        <stp/>
        <stp>StudyData</stp>
        <stp>Guppy.S2^(EP)</stp>
        <stp>Bar</stp>
        <stp/>
        <stp>Close</stp>
        <stp>ADC</stp>
        <stp>-300</stp>
        <stp>All</stp>
        <stp/>
        <stp/>
        <stp>TRUE</stp>
        <stp>T</stp>
        <tr r="I302" s="5"/>
      </tp>
      <tp>
        <v>4232.1400000000003</v>
        <stp/>
        <stp>StudyData</stp>
        <stp>Guppy2.S2^(EP)</stp>
        <stp>Bar</stp>
        <stp/>
        <stp>Close</stp>
        <stp>ADC</stp>
        <stp>-39</stp>
        <stp>All</stp>
        <stp/>
        <stp/>
        <stp>TRUE</stp>
        <stp>T</stp>
        <tr r="I41" s="6"/>
      </tp>
      <tp>
        <v>4236.12</v>
        <stp/>
        <stp>StudyData</stp>
        <stp>Guppy2.S3^(EP)</stp>
        <stp>Bar</stp>
        <stp/>
        <stp>Close</stp>
        <stp>ADC</stp>
        <stp>-38</stp>
        <stp>All</stp>
        <stp/>
        <stp/>
        <stp>TRUE</stp>
        <stp>T</stp>
        <tr r="J40" s="6"/>
      </tp>
      <tp>
        <v>3365.7166666666999</v>
        <stp/>
        <stp>StudyData</stp>
        <stp>Guppy.L1^(EP)</stp>
        <stp>Bar</stp>
        <stp/>
        <stp>Close</stp>
        <stp>ADC</stp>
        <stp>-231</stp>
        <stp>All</stp>
        <stp/>
        <stp/>
        <stp>TRUE</stp>
        <stp>T</stp>
        <tr r="N233" s="5"/>
      </tp>
      <tp>
        <v>3348.5642857142998</v>
        <stp/>
        <stp>StudyData</stp>
        <stp>Guppy.L2^(EP)</stp>
        <stp>Bar</stp>
        <stp/>
        <stp>Close</stp>
        <stp>ADC</stp>
        <stp>-201</stp>
        <stp>All</stp>
        <stp/>
        <stp/>
        <stp>TRUE</stp>
        <stp>T</stp>
        <tr r="O203" s="5"/>
      </tp>
      <tp>
        <v>3371.35</v>
        <stp/>
        <stp>StudyData</stp>
        <stp>Guppy.L3^(EP)</stp>
        <stp>Bar</stp>
        <stp/>
        <stp>Close</stp>
        <stp>ADC</stp>
        <stp>-211</stp>
        <stp>All</stp>
        <stp/>
        <stp/>
        <stp>TRUE</stp>
        <stp>T</stp>
        <tr r="P213" s="5"/>
      </tp>
      <tp>
        <v>3134.2222222221999</v>
        <stp/>
        <stp>StudyData</stp>
        <stp>Guppy.L4^(EP)</stp>
        <stp>Bar</stp>
        <stp/>
        <stp>Close</stp>
        <stp>ADC</stp>
        <stp>-261</stp>
        <stp>All</stp>
        <stp/>
        <stp/>
        <stp>TRUE</stp>
        <stp>T</stp>
        <tr r="Q263" s="5"/>
      </tp>
      <tp>
        <v>3055.5650000000001</v>
        <stp/>
        <stp>StudyData</stp>
        <stp>Guppy.L5^(EP)</stp>
        <stp>Bar</stp>
        <stp/>
        <stp>Close</stp>
        <stp>ADC</stp>
        <stp>-271</stp>
        <stp>All</stp>
        <stp/>
        <stp/>
        <stp>TRUE</stp>
        <stp>T</stp>
        <tr r="R273" s="5"/>
      </tp>
      <tp>
        <v>3220.7041666667001</v>
        <stp/>
        <stp>StudyData</stp>
        <stp>Guppy.L6^(EP)</stp>
        <stp>Bar</stp>
        <stp/>
        <stp>Close</stp>
        <stp>ADC</stp>
        <stp>-241</stp>
        <stp>All</stp>
        <stp/>
        <stp/>
        <stp>TRUE</stp>
        <stp>T</stp>
        <tr r="S243" s="5"/>
      </tp>
      <tp>
        <v>3794.71</v>
        <stp/>
        <stp>StudyData</stp>
        <stp>Guppy.L1^(EP)</stp>
        <stp>Bar</stp>
        <stp/>
        <stp>Close</stp>
        <stp>ADC</stp>
        <stp>-131</stp>
        <stp>All</stp>
        <stp/>
        <stp/>
        <stp>TRUE</stp>
        <stp>T</stp>
        <tr r="N133" s="5"/>
      </tp>
      <tp>
        <v>3881.6428571429001</v>
        <stp/>
        <stp>StudyData</stp>
        <stp>Guppy.L2^(EP)</stp>
        <stp>Bar</stp>
        <stp/>
        <stp>Close</stp>
        <stp>ADC</stp>
        <stp>-101</stp>
        <stp>All</stp>
        <stp/>
        <stp/>
        <stp>TRUE</stp>
        <stp>T</stp>
        <tr r="O103" s="5"/>
      </tp>
      <tp>
        <v>3839.0562500000001</v>
        <stp/>
        <stp>StudyData</stp>
        <stp>Guppy.L3^(EP)</stp>
        <stp>Bar</stp>
        <stp/>
        <stp>Close</stp>
        <stp>ADC</stp>
        <stp>-111</stp>
        <stp>All</stp>
        <stp/>
        <stp/>
        <stp>TRUE</stp>
        <stp>T</stp>
        <tr r="P113" s="5"/>
      </tp>
      <tp>
        <v>3565.4444444444998</v>
        <stp/>
        <stp>StudyData</stp>
        <stp>Guppy.L4^(EP)</stp>
        <stp>Bar</stp>
        <stp/>
        <stp>Close</stp>
        <stp>ADC</stp>
        <stp>-161</stp>
        <stp>All</stp>
        <stp/>
        <stp/>
        <stp>TRUE</stp>
        <stp>T</stp>
        <tr r="Q163" s="5"/>
      </tp>
      <tp>
        <v>3498.4</v>
        <stp/>
        <stp>StudyData</stp>
        <stp>Guppy.L5^(EP)</stp>
        <stp>Bar</stp>
        <stp/>
        <stp>Close</stp>
        <stp>ADC</stp>
        <stp>-171</stp>
        <stp>All</stp>
        <stp/>
        <stp/>
        <stp>TRUE</stp>
        <stp>T</stp>
        <tr r="R173" s="5"/>
      </tp>
      <tp>
        <v>3656.3425000000002</v>
        <stp/>
        <stp>StudyData</stp>
        <stp>Guppy.L6^(EP)</stp>
        <stp>Bar</stp>
        <stp/>
        <stp>Close</stp>
        <stp>ADC</stp>
        <stp>-141</stp>
        <stp>All</stp>
        <stp/>
        <stp/>
        <stp>TRUE</stp>
        <stp>T</stp>
        <tr r="S143" s="5"/>
      </tp>
      <tp>
        <v>3896.5833333332998</v>
        <stp/>
        <stp>StudyData</stp>
        <stp>Guppy.S1^(EP)</stp>
        <stp>Bar</stp>
        <stp/>
        <stp>Close</stp>
        <stp>ADC</stp>
        <stp>-131</stp>
        <stp>All</stp>
        <stp/>
        <stp/>
        <stp>TRUE</stp>
        <stp>T</stp>
        <tr r="H133" s="5"/>
      </tp>
      <tp>
        <v>3911.7</v>
        <stp/>
        <stp>StudyData</stp>
        <stp>Guppy.S2^(EP)</stp>
        <stp>Bar</stp>
        <stp/>
        <stp>Close</stp>
        <stp>ADC</stp>
        <stp>-101</stp>
        <stp>All</stp>
        <stp/>
        <stp/>
        <stp>TRUE</stp>
        <stp>T</stp>
        <tr r="I103" s="5"/>
      </tp>
      <tp>
        <v>3861.28125</v>
        <stp/>
        <stp>StudyData</stp>
        <stp>Guppy.S3^(EP)</stp>
        <stp>Bar</stp>
        <stp/>
        <stp>Close</stp>
        <stp>ADC</stp>
        <stp>-111</stp>
        <stp>All</stp>
        <stp/>
        <stp/>
        <stp>TRUE</stp>
        <stp>T</stp>
        <tr r="J113" s="5"/>
      </tp>
      <tp>
        <v>3683.65</v>
        <stp/>
        <stp>StudyData</stp>
        <stp>Guppy.S4^(EP)</stp>
        <stp>Bar</stp>
        <stp/>
        <stp>Close</stp>
        <stp>ADC</stp>
        <stp>-161</stp>
        <stp>All</stp>
        <stp/>
        <stp/>
        <stp>TRUE</stp>
        <stp>T</stp>
        <tr r="K163" s="5"/>
      </tp>
      <tp>
        <v>3644.4166666667002</v>
        <stp/>
        <stp>StudyData</stp>
        <stp>Guppy.S5^(EP)</stp>
        <stp>Bar</stp>
        <stp/>
        <stp>Close</stp>
        <stp>ADC</stp>
        <stp>-171</stp>
        <stp>All</stp>
        <stp/>
        <stp/>
        <stp>TRUE</stp>
        <stp>T</stp>
        <tr r="L173" s="5"/>
      </tp>
      <tp>
        <v>3781.0333333333001</v>
        <stp/>
        <stp>StudyData</stp>
        <stp>Guppy.S6^(EP)</stp>
        <stp>Bar</stp>
        <stp/>
        <stp>Close</stp>
        <stp>ADC</stp>
        <stp>-141</stp>
        <stp>All</stp>
        <stp/>
        <stp/>
        <stp>TRUE</stp>
        <stp>T</stp>
        <tr r="M143" s="5"/>
      </tp>
      <tp>
        <v>3287.5833333332998</v>
        <stp/>
        <stp>StudyData</stp>
        <stp>Guppy.S1^(EP)</stp>
        <stp>Bar</stp>
        <stp/>
        <stp>Close</stp>
        <stp>ADC</stp>
        <stp>-231</stp>
        <stp>All</stp>
        <stp/>
        <stp/>
        <stp>TRUE</stp>
        <stp>T</stp>
        <tr r="H233" s="5"/>
      </tp>
      <tp>
        <v>3276.3</v>
        <stp/>
        <stp>StudyData</stp>
        <stp>Guppy.S2^(EP)</stp>
        <stp>Bar</stp>
        <stp/>
        <stp>Close</stp>
        <stp>ADC</stp>
        <stp>-201</stp>
        <stp>All</stp>
        <stp/>
        <stp/>
        <stp>TRUE</stp>
        <stp>T</stp>
        <tr r="I203" s="5"/>
      </tp>
      <tp>
        <v>3447.21875</v>
        <stp/>
        <stp>StudyData</stp>
        <stp>Guppy.S3^(EP)</stp>
        <stp>Bar</stp>
        <stp/>
        <stp>Close</stp>
        <stp>ADC</stp>
        <stp>-211</stp>
        <stp>All</stp>
        <stp/>
        <stp/>
        <stp>TRUE</stp>
        <stp>T</stp>
        <tr r="J213" s="5"/>
      </tp>
      <tp>
        <v>3243.35</v>
        <stp/>
        <stp>StudyData</stp>
        <stp>Guppy.S4^(EP)</stp>
        <stp>Bar</stp>
        <stp/>
        <stp>Close</stp>
        <stp>ADC</stp>
        <stp>-261</stp>
        <stp>All</stp>
        <stp/>
        <stp/>
        <stp>TRUE</stp>
        <stp>T</stp>
        <tr r="K263" s="5"/>
      </tp>
      <tp>
        <v>3169.0625</v>
        <stp/>
        <stp>StudyData</stp>
        <stp>Guppy.S5^(EP)</stp>
        <stp>Bar</stp>
        <stp/>
        <stp>Close</stp>
        <stp>ADC</stp>
        <stp>-271</stp>
        <stp>All</stp>
        <stp/>
        <stp/>
        <stp>TRUE</stp>
        <stp>T</stp>
        <tr r="L273" s="5"/>
      </tp>
      <tp>
        <v>3412.1666666667002</v>
        <stp/>
        <stp>StudyData</stp>
        <stp>Guppy.S6^(EP)</stp>
        <stp>Bar</stp>
        <stp/>
        <stp>Close</stp>
        <stp>ADC</stp>
        <stp>-241</stp>
        <stp>All</stp>
        <stp/>
        <stp/>
        <stp>TRUE</stp>
        <stp>T</stp>
        <tr r="M243" s="5"/>
      </tp>
      <tp>
        <v>4240.3900000000003</v>
        <stp/>
        <stp>StudyData</stp>
        <stp>Guppy2.S1^(EP)</stp>
        <stp>Bar</stp>
        <stp/>
        <stp>Close</stp>
        <stp>ADC</stp>
        <stp>-39</stp>
        <stp>All</stp>
        <stp/>
        <stp/>
        <stp>TRUE</stp>
        <stp>T</stp>
        <tr r="H41" s="6"/>
      </tp>
      <tp>
        <v>3367.6916666666998</v>
        <stp/>
        <stp>StudyData</stp>
        <stp>Guppy.L1^(EP)</stp>
        <stp>Bar</stp>
        <stp/>
        <stp>Close</stp>
        <stp>ADC</stp>
        <stp>-232</stp>
        <stp>All</stp>
        <stp/>
        <stp/>
        <stp>TRUE</stp>
        <stp>T</stp>
        <tr r="N234" s="5"/>
      </tp>
      <tp>
        <v>3350.6142857143</v>
        <stp/>
        <stp>StudyData</stp>
        <stp>Guppy.L2^(EP)</stp>
        <stp>Bar</stp>
        <stp/>
        <stp>Close</stp>
        <stp>ADC</stp>
        <stp>-202</stp>
        <stp>All</stp>
        <stp/>
        <stp/>
        <stp>TRUE</stp>
        <stp>T</stp>
        <tr r="O204" s="5"/>
      </tp>
      <tp>
        <v>3370.3312500000002</v>
        <stp/>
        <stp>StudyData</stp>
        <stp>Guppy.L3^(EP)</stp>
        <stp>Bar</stp>
        <stp/>
        <stp>Close</stp>
        <stp>ADC</stp>
        <stp>-212</stp>
        <stp>All</stp>
        <stp/>
        <stp/>
        <stp>TRUE</stp>
        <stp>T</stp>
        <tr r="P214" s="5"/>
      </tp>
      <tp>
        <v>3128.7777777778001</v>
        <stp/>
        <stp>StudyData</stp>
        <stp>Guppy.L4^(EP)</stp>
        <stp>Bar</stp>
        <stp/>
        <stp>Close</stp>
        <stp>ADC</stp>
        <stp>-262</stp>
        <stp>All</stp>
        <stp/>
        <stp/>
        <stp>TRUE</stp>
        <stp>T</stp>
        <tr r="Q264" s="5"/>
      </tp>
      <tp>
        <v>3047.53</v>
        <stp/>
        <stp>StudyData</stp>
        <stp>Guppy.L5^(EP)</stp>
        <stp>Bar</stp>
        <stp/>
        <stp>Close</stp>
        <stp>ADC</stp>
        <stp>-272</stp>
        <stp>All</stp>
        <stp/>
        <stp/>
        <stp>TRUE</stp>
        <stp>T</stp>
        <tr r="R274" s="5"/>
      </tp>
      <tp>
        <v>3213.7375000000002</v>
        <stp/>
        <stp>StudyData</stp>
        <stp>Guppy.L6^(EP)</stp>
        <stp>Bar</stp>
        <stp/>
        <stp>Close</stp>
        <stp>ADC</stp>
        <stp>-242</stp>
        <stp>All</stp>
        <stp/>
        <stp/>
        <stp>TRUE</stp>
        <stp>T</stp>
        <tr r="S244" s="5"/>
      </tp>
      <tp>
        <v>3787.8183333333</v>
        <stp/>
        <stp>StudyData</stp>
        <stp>Guppy.L1^(EP)</stp>
        <stp>Bar</stp>
        <stp/>
        <stp>Close</stp>
        <stp>ADC</stp>
        <stp>-132</stp>
        <stp>All</stp>
        <stp/>
        <stp/>
        <stp>TRUE</stp>
        <stp>T</stp>
        <tr r="N134" s="5"/>
      </tp>
      <tp>
        <v>3879.1214285714</v>
        <stp/>
        <stp>StudyData</stp>
        <stp>Guppy.L2^(EP)</stp>
        <stp>Bar</stp>
        <stp/>
        <stp>Close</stp>
        <stp>ADC</stp>
        <stp>-102</stp>
        <stp>All</stp>
        <stp/>
        <stp/>
        <stp>TRUE</stp>
        <stp>T</stp>
        <tr r="O104" s="5"/>
      </tp>
      <tp>
        <v>3834.6437500000002</v>
        <stp/>
        <stp>StudyData</stp>
        <stp>Guppy.L3^(EP)</stp>
        <stp>Bar</stp>
        <stp/>
        <stp>Close</stp>
        <stp>ADC</stp>
        <stp>-112</stp>
        <stp>All</stp>
        <stp/>
        <stp/>
        <stp>TRUE</stp>
        <stp>T</stp>
        <tr r="P114" s="5"/>
      </tp>
      <tp>
        <v>3557.9222222222002</v>
        <stp/>
        <stp>StudyData</stp>
        <stp>Guppy.L4^(EP)</stp>
        <stp>Bar</stp>
        <stp/>
        <stp>Close</stp>
        <stp>ADC</stp>
        <stp>-162</stp>
        <stp>All</stp>
        <stp/>
        <stp/>
        <stp>TRUE</stp>
        <stp>T</stp>
        <tr r="Q164" s="5"/>
      </tp>
      <tp>
        <v>3492.3649999999998</v>
        <stp/>
        <stp>StudyData</stp>
        <stp>Guppy.L5^(EP)</stp>
        <stp>Bar</stp>
        <stp/>
        <stp>Close</stp>
        <stp>ADC</stp>
        <stp>-172</stp>
        <stp>All</stp>
        <stp/>
        <stp/>
        <stp>TRUE</stp>
        <stp>T</stp>
        <tr r="R174" s="5"/>
      </tp>
      <tp>
        <v>3649.4675000000002</v>
        <stp/>
        <stp>StudyData</stp>
        <stp>Guppy.L6^(EP)</stp>
        <stp>Bar</stp>
        <stp/>
        <stp>Close</stp>
        <stp>ADC</stp>
        <stp>-142</stp>
        <stp>All</stp>
        <stp/>
        <stp/>
        <stp>TRUE</stp>
        <stp>T</stp>
        <tr r="S144" s="5"/>
      </tp>
      <tp>
        <v>3888.0833333332998</v>
        <stp/>
        <stp>StudyData</stp>
        <stp>Guppy.S1^(EP)</stp>
        <stp>Bar</stp>
        <stp/>
        <stp>Close</stp>
        <stp>ADC</stp>
        <stp>-132</stp>
        <stp>All</stp>
        <stp/>
        <stp/>
        <stp>TRUE</stp>
        <stp>T</stp>
        <tr r="H134" s="5"/>
      </tp>
      <tp>
        <v>3905.9</v>
        <stp/>
        <stp>StudyData</stp>
        <stp>Guppy.S2^(EP)</stp>
        <stp>Bar</stp>
        <stp/>
        <stp>Close</stp>
        <stp>ADC</stp>
        <stp>-102</stp>
        <stp>All</stp>
        <stp/>
        <stp/>
        <stp>TRUE</stp>
        <stp>T</stp>
        <tr r="I104" s="5"/>
      </tp>
      <tp>
        <v>3842.40625</v>
        <stp/>
        <stp>StudyData</stp>
        <stp>Guppy.S3^(EP)</stp>
        <stp>Bar</stp>
        <stp/>
        <stp>Close</stp>
        <stp>ADC</stp>
        <stp>-112</stp>
        <stp>All</stp>
        <stp/>
        <stp/>
        <stp>TRUE</stp>
        <stp>T</stp>
        <tr r="J114" s="5"/>
      </tp>
      <tp>
        <v>3679.9250000000002</v>
        <stp/>
        <stp>StudyData</stp>
        <stp>Guppy.S4^(EP)</stp>
        <stp>Bar</stp>
        <stp/>
        <stp>Close</stp>
        <stp>ADC</stp>
        <stp>-162</stp>
        <stp>All</stp>
        <stp/>
        <stp/>
        <stp>TRUE</stp>
        <stp>T</stp>
        <tr r="K164" s="5"/>
      </tp>
      <tp>
        <v>3639.5625</v>
        <stp/>
        <stp>StudyData</stp>
        <stp>Guppy.S5^(EP)</stp>
        <stp>Bar</stp>
        <stp/>
        <stp>Close</stp>
        <stp>ADC</stp>
        <stp>-172</stp>
        <stp>All</stp>
        <stp/>
        <stp/>
        <stp>TRUE</stp>
        <stp>T</stp>
        <tr r="L174" s="5"/>
      </tp>
      <tp>
        <v>3787.05</v>
        <stp/>
        <stp>StudyData</stp>
        <stp>Guppy.S6^(EP)</stp>
        <stp>Bar</stp>
        <stp/>
        <stp>Close</stp>
        <stp>ADC</stp>
        <stp>-142</stp>
        <stp>All</stp>
        <stp/>
        <stp/>
        <stp>TRUE</stp>
        <stp>T</stp>
        <tr r="M144" s="5"/>
      </tp>
      <tp>
        <v>3322.4166666667002</v>
        <stp/>
        <stp>StudyData</stp>
        <stp>Guppy.S1^(EP)</stp>
        <stp>Bar</stp>
        <stp/>
        <stp>Close</stp>
        <stp>ADC</stp>
        <stp>-232</stp>
        <stp>All</stp>
        <stp/>
        <stp/>
        <stp>TRUE</stp>
        <stp>T</stp>
        <tr r="H234" s="5"/>
      </tp>
      <tp>
        <v>3294.9</v>
        <stp/>
        <stp>StudyData</stp>
        <stp>Guppy.S2^(EP)</stp>
        <stp>Bar</stp>
        <stp/>
        <stp>Close</stp>
        <stp>ADC</stp>
        <stp>-202</stp>
        <stp>All</stp>
        <stp/>
        <stp/>
        <stp>TRUE</stp>
        <stp>T</stp>
        <tr r="I204" s="5"/>
      </tp>
      <tp>
        <v>3445.21875</v>
        <stp/>
        <stp>StudyData</stp>
        <stp>Guppy.S3^(EP)</stp>
        <stp>Bar</stp>
        <stp/>
        <stp>Close</stp>
        <stp>ADC</stp>
        <stp>-212</stp>
        <stp>All</stp>
        <stp/>
        <stp/>
        <stp>TRUE</stp>
        <stp>T</stp>
        <tr r="J214" s="5"/>
      </tp>
      <tp>
        <v>3229.2750000000001</v>
        <stp/>
        <stp>StudyData</stp>
        <stp>Guppy.S4^(EP)</stp>
        <stp>Bar</stp>
        <stp/>
        <stp>Close</stp>
        <stp>ADC</stp>
        <stp>-262</stp>
        <stp>All</stp>
        <stp/>
        <stp/>
        <stp>TRUE</stp>
        <stp>T</stp>
        <tr r="K264" s="5"/>
      </tp>
      <tp>
        <v>3165.6875</v>
        <stp/>
        <stp>StudyData</stp>
        <stp>Guppy.S5^(EP)</stp>
        <stp>Bar</stp>
        <stp/>
        <stp>Close</stp>
        <stp>ADC</stp>
        <stp>-272</stp>
        <stp>All</stp>
        <stp/>
        <stp/>
        <stp>TRUE</stp>
        <stp>T</stp>
        <tr r="L274" s="5"/>
      </tp>
      <tp>
        <v>3408.4333333333002</v>
        <stp/>
        <stp>StudyData</stp>
        <stp>Guppy.S6^(EP)</stp>
        <stp>Bar</stp>
        <stp/>
        <stp>Close</stp>
        <stp>ADC</stp>
        <stp>-242</stp>
        <stp>All</stp>
        <stp/>
        <stp/>
        <stp>TRUE</stp>
        <stp>T</stp>
        <tr r="M244" s="5"/>
      </tp>
      <tp>
        <v>4255.82</v>
        <stp/>
        <stp>StudyData</stp>
        <stp>Guppy2.S1^(EP)</stp>
        <stp>Bar</stp>
        <stp/>
        <stp>Close</stp>
        <stp>ADC</stp>
        <stp>-38</stp>
        <stp>All</stp>
        <stp/>
        <stp/>
        <stp>TRUE</stp>
        <stp>T</stp>
        <tr r="H40" s="6"/>
      </tp>
      <tp>
        <v>3368.2750000000001</v>
        <stp/>
        <stp>StudyData</stp>
        <stp>Guppy.L1^(EP)</stp>
        <stp>Bar</stp>
        <stp/>
        <stp>Close</stp>
        <stp>ADC</stp>
        <stp>-233</stp>
        <stp>All</stp>
        <stp/>
        <stp/>
        <stp>TRUE</stp>
        <stp>T</stp>
        <tr r="N235" s="5"/>
      </tp>
      <tp>
        <v>3352.2857142857001</v>
        <stp/>
        <stp>StudyData</stp>
        <stp>Guppy.L2^(EP)</stp>
        <stp>Bar</stp>
        <stp/>
        <stp>Close</stp>
        <stp>ADC</stp>
        <stp>-203</stp>
        <stp>All</stp>
        <stp/>
        <stp/>
        <stp>TRUE</stp>
        <stp>T</stp>
        <tr r="O205" s="5"/>
      </tp>
      <tp>
        <v>3368.03125</v>
        <stp/>
        <stp>StudyData</stp>
        <stp>Guppy.L3^(EP)</stp>
        <stp>Bar</stp>
        <stp/>
        <stp>Close</stp>
        <stp>ADC</stp>
        <stp>-213</stp>
        <stp>All</stp>
        <stp/>
        <stp/>
        <stp>TRUE</stp>
        <stp>T</stp>
        <tr r="P215" s="5"/>
      </tp>
      <tp>
        <v>3123.5055555556</v>
        <stp/>
        <stp>StudyData</stp>
        <stp>Guppy.L4^(EP)</stp>
        <stp>Bar</stp>
        <stp/>
        <stp>Close</stp>
        <stp>ADC</stp>
        <stp>-263</stp>
        <stp>All</stp>
        <stp/>
        <stp/>
        <stp>TRUE</stp>
        <stp>T</stp>
        <tr r="Q265" s="5"/>
      </tp>
      <tp>
        <v>3039.8150000000001</v>
        <stp/>
        <stp>StudyData</stp>
        <stp>Guppy.L5^(EP)</stp>
        <stp>Bar</stp>
        <stp/>
        <stp>Close</stp>
        <stp>ADC</stp>
        <stp>-273</stp>
        <stp>All</stp>
        <stp/>
        <stp/>
        <stp>TRUE</stp>
        <stp>T</stp>
        <tr r="R275" s="5"/>
      </tp>
      <tp>
        <v>3208.9666666666999</v>
        <stp/>
        <stp>StudyData</stp>
        <stp>Guppy.L6^(EP)</stp>
        <stp>Bar</stp>
        <stp/>
        <stp>Close</stp>
        <stp>ADC</stp>
        <stp>-243</stp>
        <stp>All</stp>
        <stp/>
        <stp/>
        <stp>TRUE</stp>
        <stp>T</stp>
        <tr r="S245" s="5"/>
      </tp>
      <tp>
        <v>3781.4183333332999</v>
        <stp/>
        <stp>StudyData</stp>
        <stp>Guppy.L1^(EP)</stp>
        <stp>Bar</stp>
        <stp/>
        <stp>Close</stp>
        <stp>ADC</stp>
        <stp>-133</stp>
        <stp>All</stp>
        <stp/>
        <stp/>
        <stp>TRUE</stp>
        <stp>T</stp>
        <tr r="N135" s="5"/>
      </tp>
      <tp>
        <v>3875.9857142856999</v>
        <stp/>
        <stp>StudyData</stp>
        <stp>Guppy.L2^(EP)</stp>
        <stp>Bar</stp>
        <stp/>
        <stp>Close</stp>
        <stp>ADC</stp>
        <stp>-103</stp>
        <stp>All</stp>
        <stp/>
        <stp/>
        <stp>TRUE</stp>
        <stp>T</stp>
        <tr r="O105" s="5"/>
      </tp>
      <tp>
        <v>3831.1812500000001</v>
        <stp/>
        <stp>StudyData</stp>
        <stp>Guppy.L3^(EP)</stp>
        <stp>Bar</stp>
        <stp/>
        <stp>Close</stp>
        <stp>ADC</stp>
        <stp>-113</stp>
        <stp>All</stp>
        <stp/>
        <stp/>
        <stp>TRUE</stp>
        <stp>T</stp>
        <tr r="P115" s="5"/>
      </tp>
      <tp>
        <v>3551.7888888889001</v>
        <stp/>
        <stp>StudyData</stp>
        <stp>Guppy.L4^(EP)</stp>
        <stp>Bar</stp>
        <stp/>
        <stp>Close</stp>
        <stp>ADC</stp>
        <stp>-163</stp>
        <stp>All</stp>
        <stp/>
        <stp/>
        <stp>TRUE</stp>
        <stp>T</stp>
        <tr r="Q165" s="5"/>
      </tp>
      <tp>
        <v>3486.1950000000002</v>
        <stp/>
        <stp>StudyData</stp>
        <stp>Guppy.L5^(EP)</stp>
        <stp>Bar</stp>
        <stp/>
        <stp>Close</stp>
        <stp>ADC</stp>
        <stp>-173</stp>
        <stp>All</stp>
        <stp/>
        <stp/>
        <stp>TRUE</stp>
        <stp>T</stp>
        <tr r="R175" s="5"/>
      </tp>
      <tp>
        <v>3640.7633333333001</v>
        <stp/>
        <stp>StudyData</stp>
        <stp>Guppy.L6^(EP)</stp>
        <stp>Bar</stp>
        <stp/>
        <stp>Close</stp>
        <stp>ADC</stp>
        <stp>-143</stp>
        <stp>All</stp>
        <stp/>
        <stp/>
        <stp>TRUE</stp>
        <stp>T</stp>
        <tr r="S145" s="5"/>
      </tp>
      <tp>
        <v>3886.75</v>
        <stp/>
        <stp>StudyData</stp>
        <stp>Guppy.S1^(EP)</stp>
        <stp>Bar</stp>
        <stp/>
        <stp>Close</stp>
        <stp>ADC</stp>
        <stp>-133</stp>
        <stp>All</stp>
        <stp/>
        <stp/>
        <stp>TRUE</stp>
        <stp>T</stp>
        <tr r="H135" s="5"/>
      </tp>
      <tp>
        <v>3892.9</v>
        <stp/>
        <stp>StudyData</stp>
        <stp>Guppy.S2^(EP)</stp>
        <stp>Bar</stp>
        <stp/>
        <stp>Close</stp>
        <stp>ADC</stp>
        <stp>-103</stp>
        <stp>All</stp>
        <stp/>
        <stp/>
        <stp>TRUE</stp>
        <stp>T</stp>
        <tr r="I105" s="5"/>
      </tp>
      <tp>
        <v>3833.0625</v>
        <stp/>
        <stp>StudyData</stp>
        <stp>Guppy.S3^(EP)</stp>
        <stp>Bar</stp>
        <stp/>
        <stp>Close</stp>
        <stp>ADC</stp>
        <stp>-113</stp>
        <stp>All</stp>
        <stp/>
        <stp/>
        <stp>TRUE</stp>
        <stp>T</stp>
        <tr r="J115" s="5"/>
      </tp>
      <tp>
        <v>3671.9250000000002</v>
        <stp/>
        <stp>StudyData</stp>
        <stp>Guppy.S4^(EP)</stp>
        <stp>Bar</stp>
        <stp/>
        <stp>Close</stp>
        <stp>ADC</stp>
        <stp>-163</stp>
        <stp>All</stp>
        <stp/>
        <stp/>
        <stp>TRUE</stp>
        <stp>T</stp>
        <tr r="K165" s="5"/>
      </tp>
      <tp>
        <v>3637.8541666667002</v>
        <stp/>
        <stp>StudyData</stp>
        <stp>Guppy.S5^(EP)</stp>
        <stp>Bar</stp>
        <stp/>
        <stp>Close</stp>
        <stp>ADC</stp>
        <stp>-173</stp>
        <stp>All</stp>
        <stp/>
        <stp/>
        <stp>TRUE</stp>
        <stp>T</stp>
        <tr r="L175" s="5"/>
      </tp>
      <tp>
        <v>3784.4666666666999</v>
        <stp/>
        <stp>StudyData</stp>
        <stp>Guppy.S6^(EP)</stp>
        <stp>Bar</stp>
        <stp/>
        <stp>Close</stp>
        <stp>ADC</stp>
        <stp>-143</stp>
        <stp>All</stp>
        <stp/>
        <stp/>
        <stp>TRUE</stp>
        <stp>T</stp>
        <tr r="M145" s="5"/>
      </tp>
      <tp>
        <v>3348.6666666667002</v>
        <stp/>
        <stp>StudyData</stp>
        <stp>Guppy.S1^(EP)</stp>
        <stp>Bar</stp>
        <stp/>
        <stp>Close</stp>
        <stp>ADC</stp>
        <stp>-233</stp>
        <stp>All</stp>
        <stp/>
        <stp/>
        <stp>TRUE</stp>
        <stp>T</stp>
        <tr r="H235" s="5"/>
      </tp>
      <tp>
        <v>3332.3</v>
        <stp/>
        <stp>StudyData</stp>
        <stp>Guppy.S2^(EP)</stp>
        <stp>Bar</stp>
        <stp/>
        <stp>Close</stp>
        <stp>ADC</stp>
        <stp>-203</stp>
        <stp>All</stp>
        <stp/>
        <stp/>
        <stp>TRUE</stp>
        <stp>T</stp>
        <tr r="I205" s="5"/>
      </tp>
      <tp>
        <v>3431.59375</v>
        <stp/>
        <stp>StudyData</stp>
        <stp>Guppy.S3^(EP)</stp>
        <stp>Bar</stp>
        <stp/>
        <stp>Close</stp>
        <stp>ADC</stp>
        <stp>-213</stp>
        <stp>All</stp>
        <stp/>
        <stp/>
        <stp>TRUE</stp>
        <stp>T</stp>
        <tr r="J215" s="5"/>
      </tp>
      <tp>
        <v>3217.6</v>
        <stp/>
        <stp>StudyData</stp>
        <stp>Guppy.S4^(EP)</stp>
        <stp>Bar</stp>
        <stp/>
        <stp>Close</stp>
        <stp>ADC</stp>
        <stp>-263</stp>
        <stp>All</stp>
        <stp/>
        <stp/>
        <stp>TRUE</stp>
        <stp>T</stp>
        <tr r="K265" s="5"/>
      </tp>
      <tp>
        <v>3158.1041666667002</v>
        <stp/>
        <stp>StudyData</stp>
        <stp>Guppy.S5^(EP)</stp>
        <stp>Bar</stp>
        <stp/>
        <stp>Close</stp>
        <stp>ADC</stp>
        <stp>-273</stp>
        <stp>All</stp>
        <stp/>
        <stp/>
        <stp>TRUE</stp>
        <stp>T</stp>
        <tr r="L275" s="5"/>
      </tp>
      <tp>
        <v>3402.1833333333002</v>
        <stp/>
        <stp>StudyData</stp>
        <stp>Guppy.S6^(EP)</stp>
        <stp>Bar</stp>
        <stp/>
        <stp>Close</stp>
        <stp>ADC</stp>
        <stp>-243</stp>
        <stp>All</stp>
        <stp/>
        <stp/>
        <stp>TRUE</stp>
        <stp>T</stp>
        <tr r="M245" s="5"/>
      </tp>
      <tp>
        <v>4268.16</v>
        <stp/>
        <stp>StudyData</stp>
        <stp>Guppy2.S1^(EP)</stp>
        <stp>Bar</stp>
        <stp/>
        <stp>Close</stp>
        <stp>ADC</stp>
        <stp>-37</stp>
        <stp>All</stp>
        <stp/>
        <stp/>
        <stp>TRUE</stp>
        <stp>T</stp>
        <tr r="H39" s="6"/>
      </tp>
      <tp>
        <v>4285.6099999999997</v>
        <stp/>
        <stp>StudyData</stp>
        <stp>Guppy2.S2^(EP)</stp>
        <stp>Bar</stp>
        <stp/>
        <stp>Close</stp>
        <stp>ADC</stp>
        <stp>-34</stp>
        <stp>All</stp>
        <stp/>
        <stp/>
        <stp>TRUE</stp>
        <stp>T</stp>
        <tr r="I36" s="6"/>
      </tp>
      <tp>
        <v>4261.66</v>
        <stp/>
        <stp>StudyData</stp>
        <stp>Guppy2.S3^(EP)</stp>
        <stp>Bar</stp>
        <stp/>
        <stp>Close</stp>
        <stp>ADC</stp>
        <stp>-35</stp>
        <stp>All</stp>
        <stp/>
        <stp/>
        <stp>TRUE</stp>
        <stp>T</stp>
        <tr r="J37" s="6"/>
      </tp>
      <tp>
        <v>4289.53</v>
        <stp/>
        <stp>StudyData</stp>
        <stp>Guppy2.S4^(EP)</stp>
        <stp>Bar</stp>
        <stp/>
        <stp>Close</stp>
        <stp>ADC</stp>
        <stp>-32</stp>
        <stp>All</stp>
        <stp/>
        <stp/>
        <stp>TRUE</stp>
        <stp>T</stp>
        <tr r="K34" s="6"/>
      </tp>
      <tp>
        <v>4272.42</v>
        <stp/>
        <stp>StudyData</stp>
        <stp>Guppy2.S5^(EP)</stp>
        <stp>Bar</stp>
        <stp/>
        <stp>Close</stp>
        <stp>ADC</stp>
        <stp>-33</stp>
        <stp>All</stp>
        <stp/>
        <stp/>
        <stp>TRUE</stp>
        <stp>T</stp>
        <tr r="L35" s="6"/>
      </tp>
      <tp>
        <v>4285.67</v>
        <stp/>
        <stp>StudyData</stp>
        <stp>Guppy2.S6^(EP)</stp>
        <stp>Bar</stp>
        <stp/>
        <stp>Close</stp>
        <stp>ADC</stp>
        <stp>-30</stp>
        <stp>All</stp>
        <stp/>
        <stp/>
        <stp>TRUE</stp>
        <stp>T</stp>
        <tr r="M32" s="6"/>
      </tp>
      <tp>
        <v>4275.08</v>
        <stp/>
        <stp>StudyData</stp>
        <stp>Guppy2.S1^(EP)</stp>
        <stp>Bar</stp>
        <stp/>
        <stp>Close</stp>
        <stp>ADC</stp>
        <stp>-36</stp>
        <stp>All</stp>
        <stp/>
        <stp/>
        <stp>TRUE</stp>
        <stp>T</stp>
        <tr r="H38" s="6"/>
      </tp>
      <tp>
        <v>4273.03</v>
        <stp/>
        <stp>StudyData</stp>
        <stp>Guppy2.S2^(EP)</stp>
        <stp>Bar</stp>
        <stp/>
        <stp>Close</stp>
        <stp>ADC</stp>
        <stp>-35</stp>
        <stp>All</stp>
        <stp/>
        <stp/>
        <stp>TRUE</stp>
        <stp>T</stp>
        <tr r="I37" s="6"/>
      </tp>
      <tp>
        <v>4272.57</v>
        <stp/>
        <stp>StudyData</stp>
        <stp>Guppy2.S3^(EP)</stp>
        <stp>Bar</stp>
        <stp/>
        <stp>Close</stp>
        <stp>ADC</stp>
        <stp>-34</stp>
        <stp>All</stp>
        <stp/>
        <stp/>
        <stp>TRUE</stp>
        <stp>T</stp>
        <tr r="J36" s="6"/>
      </tp>
      <tp>
        <v>4279.6499999999996</v>
        <stp/>
        <stp>StudyData</stp>
        <stp>Guppy2.S4^(EP)</stp>
        <stp>Bar</stp>
        <stp/>
        <stp>Close</stp>
        <stp>ADC</stp>
        <stp>-33</stp>
        <stp>All</stp>
        <stp/>
        <stp/>
        <stp>TRUE</stp>
        <stp>T</stp>
        <tr r="K35" s="6"/>
      </tp>
      <tp>
        <v>4281.8999999999996</v>
        <stp/>
        <stp>StudyData</stp>
        <stp>Guppy2.S5^(EP)</stp>
        <stp>Bar</stp>
        <stp/>
        <stp>Close</stp>
        <stp>ADC</stp>
        <stp>-32</stp>
        <stp>All</stp>
        <stp/>
        <stp/>
        <stp>TRUE</stp>
        <stp>T</stp>
        <tr r="L34" s="6"/>
      </tp>
      <tp>
        <v>4281.7700000000004</v>
        <stp/>
        <stp>StudyData</stp>
        <stp>Guppy2.S6^(EP)</stp>
        <stp>Bar</stp>
        <stp/>
        <stp>Close</stp>
        <stp>ADC</stp>
        <stp>-31</stp>
        <stp>All</stp>
        <stp/>
        <stp/>
        <stp>TRUE</stp>
        <stp>T</stp>
        <tr r="M33" s="6"/>
      </tp>
      <tp>
        <v>4281.79</v>
        <stp/>
        <stp>StudyData</stp>
        <stp>Guppy2.S1^(EP)</stp>
        <stp>Bar</stp>
        <stp/>
        <stp>Close</stp>
        <stp>ADC</stp>
        <stp>-35</stp>
        <stp>All</stp>
        <stp/>
        <stp/>
        <stp>TRUE</stp>
        <stp>T</stp>
        <tr r="H37" s="6"/>
      </tp>
      <tp>
        <v>4265.3</v>
        <stp/>
        <stp>StudyData</stp>
        <stp>Guppy2.S2^(EP)</stp>
        <stp>Bar</stp>
        <stp/>
        <stp>Close</stp>
        <stp>ADC</stp>
        <stp>-36</stp>
        <stp>All</stp>
        <stp/>
        <stp/>
        <stp>TRUE</stp>
        <stp>T</stp>
        <tr r="I38" s="6"/>
      </tp>
      <tp>
        <v>4245.9799999999996</v>
        <stp/>
        <stp>StudyData</stp>
        <stp>Guppy2.S3^(EP)</stp>
        <stp>Bar</stp>
        <stp/>
        <stp>Close</stp>
        <stp>ADC</stp>
        <stp>-37</stp>
        <stp>All</stp>
        <stp/>
        <stp/>
        <stp>TRUE</stp>
        <stp>T</stp>
        <tr r="J39" s="6"/>
      </tp>
      <tp>
        <v>4302.76</v>
        <stp/>
        <stp>StudyData</stp>
        <stp>Guppy2.S4^(EP)</stp>
        <stp>Bar</stp>
        <stp/>
        <stp>Close</stp>
        <stp>ADC</stp>
        <stp>-30</stp>
        <stp>All</stp>
        <stp/>
        <stp/>
        <stp>TRUE</stp>
        <stp>T</stp>
        <tr r="K32" s="6"/>
      </tp>
      <tp>
        <v>4292.34</v>
        <stp/>
        <stp>StudyData</stp>
        <stp>Guppy2.S5^(EP)</stp>
        <stp>Bar</stp>
        <stp/>
        <stp>Close</stp>
        <stp>ADC</stp>
        <stp>-31</stp>
        <stp>All</stp>
        <stp/>
        <stp/>
        <stp>TRUE</stp>
        <stp>T</stp>
        <tr r="L33" s="6"/>
      </tp>
      <tp>
        <v>4272.0600000000004</v>
        <stp/>
        <stp>StudyData</stp>
        <stp>Guppy2.S6^(EP)</stp>
        <stp>Bar</stp>
        <stp/>
        <stp>Close</stp>
        <stp>ADC</stp>
        <stp>-32</stp>
        <stp>All</stp>
        <stp/>
        <stp/>
        <stp>TRUE</stp>
        <stp>T</stp>
        <tr r="M34" s="6"/>
      </tp>
      <tp>
        <v>4296.2700000000004</v>
        <stp/>
        <stp>StudyData</stp>
        <stp>Guppy2.S1^(EP)</stp>
        <stp>Bar</stp>
        <stp/>
        <stp>Close</stp>
        <stp>ADC</stp>
        <stp>-34</stp>
        <stp>All</stp>
        <stp/>
        <stp/>
        <stp>TRUE</stp>
        <stp>T</stp>
        <tr r="H36" s="6"/>
      </tp>
      <tp>
        <v>4256.95</v>
        <stp/>
        <stp>StudyData</stp>
        <stp>Guppy2.S2^(EP)</stp>
        <stp>Bar</stp>
        <stp/>
        <stp>Close</stp>
        <stp>ADC</stp>
        <stp>-37</stp>
        <stp>All</stp>
        <stp/>
        <stp/>
        <stp>TRUE</stp>
        <stp>T</stp>
        <tr r="I39" s="6"/>
      </tp>
      <tp>
        <v>4253.99</v>
        <stp/>
        <stp>StudyData</stp>
        <stp>Guppy2.S3^(EP)</stp>
        <stp>Bar</stp>
        <stp/>
        <stp>Close</stp>
        <stp>ADC</stp>
        <stp>-36</stp>
        <stp>All</stp>
        <stp/>
        <stp/>
        <stp>TRUE</stp>
        <stp>T</stp>
        <tr r="J38" s="6"/>
      </tp>
      <tp>
        <v>4300.4799999999996</v>
        <stp/>
        <stp>StudyData</stp>
        <stp>Guppy2.S4^(EP)</stp>
        <stp>Bar</stp>
        <stp/>
        <stp>Close</stp>
        <stp>ADC</stp>
        <stp>-31</stp>
        <stp>All</stp>
        <stp/>
        <stp/>
        <stp>TRUE</stp>
        <stp>T</stp>
        <tr r="K33" s="6"/>
      </tp>
      <tp>
        <v>4295.5200000000004</v>
        <stp/>
        <stp>StudyData</stp>
        <stp>Guppy2.S5^(EP)</stp>
        <stp>Bar</stp>
        <stp/>
        <stp>Close</stp>
        <stp>ADC</stp>
        <stp>-30</stp>
        <stp>All</stp>
        <stp/>
        <stp/>
        <stp>TRUE</stp>
        <stp>T</stp>
        <tr r="L32" s="6"/>
      </tp>
      <tp>
        <v>4263.21</v>
        <stp/>
        <stp>StudyData</stp>
        <stp>Guppy2.S6^(EP)</stp>
        <stp>Bar</stp>
        <stp/>
        <stp>Close</stp>
        <stp>ADC</stp>
        <stp>-33</stp>
        <stp>All</stp>
        <stp/>
        <stp/>
        <stp>TRUE</stp>
        <stp>T</stp>
        <tr r="M35" s="6"/>
      </tp>
      <tp>
        <v>4319.51</v>
        <stp/>
        <stp>StudyData</stp>
        <stp>Guppy2.S1^(EP)</stp>
        <stp>Bar</stp>
        <stp/>
        <stp>Close</stp>
        <stp>ADC</stp>
        <stp>-33</stp>
        <stp>All</stp>
        <stp/>
        <stp/>
        <stp>TRUE</stp>
        <stp>T</stp>
        <tr r="H35" s="6"/>
      </tp>
      <tp>
        <v>4321.8</v>
        <stp/>
        <stp>StudyData</stp>
        <stp>Guppy2.S2^(EP)</stp>
        <stp>Bar</stp>
        <stp/>
        <stp>Close</stp>
        <stp>ADC</stp>
        <stp>-30</stp>
        <stp>All</stp>
        <stp/>
        <stp/>
        <stp>TRUE</stp>
        <stp>T</stp>
        <tr r="I32" s="6"/>
      </tp>
      <tp>
        <v>4309.7700000000004</v>
        <stp/>
        <stp>StudyData</stp>
        <stp>Guppy2.S3^(EP)</stp>
        <stp>Bar</stp>
        <stp/>
        <stp>Close</stp>
        <stp>ADC</stp>
        <stp>-31</stp>
        <stp>All</stp>
        <stp/>
        <stp/>
        <stp>TRUE</stp>
        <stp>T</stp>
        <tr r="J33" s="6"/>
      </tp>
      <tp>
        <v>4248.29</v>
        <stp/>
        <stp>StudyData</stp>
        <stp>Guppy2.S4^(EP)</stp>
        <stp>Bar</stp>
        <stp/>
        <stp>Close</stp>
        <stp>ADC</stp>
        <stp>-36</stp>
        <stp>All</stp>
        <stp/>
        <stp/>
        <stp>TRUE</stp>
        <stp>T</stp>
        <tr r="K38" s="6"/>
      </tp>
      <tp>
        <v>4236.3900000000003</v>
        <stp/>
        <stp>StudyData</stp>
        <stp>Guppy2.S5^(EP)</stp>
        <stp>Bar</stp>
        <stp/>
        <stp>Close</stp>
        <stp>ADC</stp>
        <stp>-37</stp>
        <stp>All</stp>
        <stp/>
        <stp/>
        <stp>TRUE</stp>
        <stp>T</stp>
        <tr r="L39" s="6"/>
      </tp>
      <tp>
        <v>4251.8500000000004</v>
        <stp/>
        <stp>StudyData</stp>
        <stp>Guppy2.S6^(EP)</stp>
        <stp>Bar</stp>
        <stp/>
        <stp>Close</stp>
        <stp>ADC</stp>
        <stp>-34</stp>
        <stp>All</stp>
        <stp/>
        <stp/>
        <stp>TRUE</stp>
        <stp>T</stp>
        <tr r="M36" s="6"/>
      </tp>
      <tp>
        <v>3353.05</v>
        <stp/>
        <stp>StudyData</stp>
        <stp>Guppy.L1^(EP)</stp>
        <stp>Bar</stp>
        <stp/>
        <stp>Close</stp>
        <stp>ADC</stp>
        <stp>-238</stp>
        <stp>All</stp>
        <stp/>
        <stp/>
        <stp>TRUE</stp>
        <stp>T</stp>
        <tr r="N240" s="5"/>
      </tp>
      <tp>
        <v>3355.3928571429001</v>
        <stp/>
        <stp>StudyData</stp>
        <stp>Guppy.L2^(EP)</stp>
        <stp>Bar</stp>
        <stp/>
        <stp>Close</stp>
        <stp>ADC</stp>
        <stp>-208</stp>
        <stp>All</stp>
        <stp/>
        <stp/>
        <stp>TRUE</stp>
        <stp>T</stp>
        <tr r="O210" s="5"/>
      </tp>
      <tp>
        <v>3351.7562499999999</v>
        <stp/>
        <stp>StudyData</stp>
        <stp>Guppy.L3^(EP)</stp>
        <stp>Bar</stp>
        <stp/>
        <stp>Close</stp>
        <stp>ADC</stp>
        <stp>-218</stp>
        <stp>All</stp>
        <stp/>
        <stp/>
        <stp>TRUE</stp>
        <stp>T</stp>
        <tr r="P220" s="5"/>
      </tp>
      <tp>
        <v>3096.3055555556002</v>
        <stp/>
        <stp>StudyData</stp>
        <stp>Guppy.L4^(EP)</stp>
        <stp>Bar</stp>
        <stp/>
        <stp>Close</stp>
        <stp>ADC</stp>
        <stp>-268</stp>
        <stp>All</stp>
        <stp/>
        <stp/>
        <stp>TRUE</stp>
        <stp>T</stp>
        <tr r="Q270" s="5"/>
      </tp>
      <tp>
        <v>3003.79</v>
        <stp/>
        <stp>StudyData</stp>
        <stp>Guppy.L5^(EP)</stp>
        <stp>Bar</stp>
        <stp/>
        <stp>Close</stp>
        <stp>ADC</stp>
        <stp>-278</stp>
        <stp>All</stp>
        <stp/>
        <stp/>
        <stp>TRUE</stp>
        <stp>T</stp>
        <tr r="R280" s="5"/>
      </tp>
      <tp>
        <v>3178.9541666667001</v>
        <stp/>
        <stp>StudyData</stp>
        <stp>Guppy.L6^(EP)</stp>
        <stp>Bar</stp>
        <stp/>
        <stp>Close</stp>
        <stp>ADC</stp>
        <stp>-248</stp>
        <stp>All</stp>
        <stp/>
        <stp/>
        <stp>TRUE</stp>
        <stp>T</stp>
        <tr r="S250" s="5"/>
      </tp>
      <tp>
        <v>3748.2766666666998</v>
        <stp/>
        <stp>StudyData</stp>
        <stp>Guppy.L1^(EP)</stp>
        <stp>Bar</stp>
        <stp/>
        <stp>Close</stp>
        <stp>ADC</stp>
        <stp>-138</stp>
        <stp>All</stp>
        <stp/>
        <stp/>
        <stp>TRUE</stp>
        <stp>T</stp>
        <tr r="N140" s="5"/>
      </tp>
      <tp>
        <v>3856.95</v>
        <stp/>
        <stp>StudyData</stp>
        <stp>Guppy.L2^(EP)</stp>
        <stp>Bar</stp>
        <stp/>
        <stp>Close</stp>
        <stp>ADC</stp>
        <stp>-108</stp>
        <stp>All</stp>
        <stp/>
        <stp/>
        <stp>TRUE</stp>
        <stp>T</stp>
        <tr r="O110" s="5"/>
      </tp>
      <tp>
        <v>3820.5625</v>
        <stp/>
        <stp>StudyData</stp>
        <stp>Guppy.L3^(EP)</stp>
        <stp>Bar</stp>
        <stp/>
        <stp>Close</stp>
        <stp>ADC</stp>
        <stp>-118</stp>
        <stp>All</stp>
        <stp/>
        <stp/>
        <stp>TRUE</stp>
        <stp>T</stp>
        <tr r="P120" s="5"/>
      </tp>
      <tp>
        <v>3522.75</v>
        <stp/>
        <stp>StudyData</stp>
        <stp>Guppy.L4^(EP)</stp>
        <stp>Bar</stp>
        <stp/>
        <stp>Close</stp>
        <stp>ADC</stp>
        <stp>-168</stp>
        <stp>All</stp>
        <stp/>
        <stp/>
        <stp>TRUE</stp>
        <stp>T</stp>
        <tr r="Q170" s="5"/>
      </tp>
      <tp>
        <v>3452.03</v>
        <stp/>
        <stp>StudyData</stp>
        <stp>Guppy.L5^(EP)</stp>
        <stp>Bar</stp>
        <stp/>
        <stp>Close</stp>
        <stp>ADC</stp>
        <stp>-178</stp>
        <stp>All</stp>
        <stp/>
        <stp/>
        <stp>TRUE</stp>
        <stp>T</stp>
        <tr r="R180" s="5"/>
      </tp>
      <tp>
        <v>3601.4258333333</v>
        <stp/>
        <stp>StudyData</stp>
        <stp>Guppy.L6^(EP)</stp>
        <stp>Bar</stp>
        <stp/>
        <stp>Close</stp>
        <stp>ADC</stp>
        <stp>-148</stp>
        <stp>All</stp>
        <stp/>
        <stp/>
        <stp>TRUE</stp>
        <stp>T</stp>
        <tr r="S150" s="5"/>
      </tp>
      <tp>
        <v>3783.75</v>
        <stp/>
        <stp>StudyData</stp>
        <stp>Guppy.S1^(EP)</stp>
        <stp>Bar</stp>
        <stp/>
        <stp>Close</stp>
        <stp>ADC</stp>
        <stp>-138</stp>
        <stp>All</stp>
        <stp/>
        <stp/>
        <stp>TRUE</stp>
        <stp>T</stp>
        <tr r="H140" s="5"/>
      </tp>
      <tp>
        <v>3933.35</v>
        <stp/>
        <stp>StudyData</stp>
        <stp>Guppy.S2^(EP)</stp>
        <stp>Bar</stp>
        <stp/>
        <stp>Close</stp>
        <stp>ADC</stp>
        <stp>-108</stp>
        <stp>All</stp>
        <stp/>
        <stp/>
        <stp>TRUE</stp>
        <stp>T</stp>
        <tr r="I110" s="5"/>
      </tp>
      <tp>
        <v>3829.53125</v>
        <stp/>
        <stp>StudyData</stp>
        <stp>Guppy.S3^(EP)</stp>
        <stp>Bar</stp>
        <stp/>
        <stp>Close</stp>
        <stp>ADC</stp>
        <stp>-118</stp>
        <stp>All</stp>
        <stp/>
        <stp/>
        <stp>TRUE</stp>
        <stp>T</stp>
        <tr r="J120" s="5"/>
      </tp>
      <tp>
        <v>3660.85</v>
        <stp/>
        <stp>StudyData</stp>
        <stp>Guppy.S4^(EP)</stp>
        <stp>Bar</stp>
        <stp/>
        <stp>Close</stp>
        <stp>ADC</stp>
        <stp>-168</stp>
        <stp>All</stp>
        <stp/>
        <stp/>
        <stp>TRUE</stp>
        <stp>T</stp>
        <tr r="K170" s="5"/>
      </tp>
      <tp>
        <v>3597.2708333332998</v>
        <stp/>
        <stp>StudyData</stp>
        <stp>Guppy.S5^(EP)</stp>
        <stp>Bar</stp>
        <stp/>
        <stp>Close</stp>
        <stp>ADC</stp>
        <stp>-178</stp>
        <stp>All</stp>
        <stp/>
        <stp/>
        <stp>TRUE</stp>
        <stp>T</stp>
        <tr r="L180" s="5"/>
      </tp>
      <tp>
        <v>3750.3366666666998</v>
        <stp/>
        <stp>StudyData</stp>
        <stp>Guppy.S6^(EP)</stp>
        <stp>Bar</stp>
        <stp/>
        <stp>Close</stp>
        <stp>ADC</stp>
        <stp>-148</stp>
        <stp>All</stp>
        <stp/>
        <stp/>
        <stp>TRUE</stp>
        <stp>T</stp>
        <tr r="M150" s="5"/>
      </tp>
      <tp>
        <v>3321.75</v>
        <stp/>
        <stp>StudyData</stp>
        <stp>Guppy.S1^(EP)</stp>
        <stp>Bar</stp>
        <stp/>
        <stp>Close</stp>
        <stp>ADC</stp>
        <stp>-238</stp>
        <stp>All</stp>
        <stp/>
        <stp/>
        <stp>TRUE</stp>
        <stp>T</stp>
        <tr r="H240" s="5"/>
      </tp>
      <tp>
        <v>3413.3</v>
        <stp/>
        <stp>StudyData</stp>
        <stp>Guppy.S2^(EP)</stp>
        <stp>Bar</stp>
        <stp/>
        <stp>Close</stp>
        <stp>ADC</stp>
        <stp>-208</stp>
        <stp>All</stp>
        <stp/>
        <stp/>
        <stp>TRUE</stp>
        <stp>T</stp>
        <tr r="I210" s="5"/>
      </tp>
      <tp>
        <v>3346.40625</v>
        <stp/>
        <stp>StudyData</stp>
        <stp>Guppy.S3^(EP)</stp>
        <stp>Bar</stp>
        <stp/>
        <stp>Close</stp>
        <stp>ADC</stp>
        <stp>-218</stp>
        <stp>All</stp>
        <stp/>
        <stp/>
        <stp>TRUE</stp>
        <stp>T</stp>
        <tr r="J220" s="5"/>
      </tp>
      <tp>
        <v>3192.9749999999999</v>
        <stp/>
        <stp>StudyData</stp>
        <stp>Guppy.S4^(EP)</stp>
        <stp>Bar</stp>
        <stp/>
        <stp>Close</stp>
        <stp>ADC</stp>
        <stp>-268</stp>
        <stp>All</stp>
        <stp/>
        <stp/>
        <stp>TRUE</stp>
        <stp>T</stp>
        <tr r="K270" s="5"/>
      </tp>
      <tp>
        <v>3105.7291666667002</v>
        <stp/>
        <stp>StudyData</stp>
        <stp>Guppy.S5^(EP)</stp>
        <stp>Bar</stp>
        <stp/>
        <stp>Close</stp>
        <stp>ADC</stp>
        <stp>-278</stp>
        <stp>All</stp>
        <stp/>
        <stp/>
        <stp>TRUE</stp>
        <stp>T</stp>
        <tr r="L280" s="5"/>
      </tp>
      <tp>
        <v>3345.3</v>
        <stp/>
        <stp>StudyData</stp>
        <stp>Guppy.S6^(EP)</stp>
        <stp>Bar</stp>
        <stp/>
        <stp>Close</stp>
        <stp>ADC</stp>
        <stp>-248</stp>
        <stp>All</stp>
        <stp/>
        <stp/>
        <stp>TRUE</stp>
        <stp>T</stp>
        <tr r="M250" s="5"/>
      </tp>
      <tp>
        <v>4326.76</v>
        <stp/>
        <stp>StudyData</stp>
        <stp>Guppy2.S1^(EP)</stp>
        <stp>Bar</stp>
        <stp/>
        <stp>Close</stp>
        <stp>ADC</stp>
        <stp>-32</stp>
        <stp>All</stp>
        <stp/>
        <stp/>
        <stp>TRUE</stp>
        <stp>T</stp>
        <tr r="H34" s="6"/>
      </tp>
      <tp>
        <v>4326.21</v>
        <stp/>
        <stp>StudyData</stp>
        <stp>Guppy2.S2^(EP)</stp>
        <stp>Bar</stp>
        <stp/>
        <stp>Close</stp>
        <stp>ADC</stp>
        <stp>-31</stp>
        <stp>All</stp>
        <stp/>
        <stp/>
        <stp>TRUE</stp>
        <stp>T</stp>
        <tr r="I33" s="6"/>
      </tp>
      <tp>
        <v>4310.49</v>
        <stp/>
        <stp>StudyData</stp>
        <stp>Guppy2.S3^(EP)</stp>
        <stp>Bar</stp>
        <stp/>
        <stp>Close</stp>
        <stp>ADC</stp>
        <stp>-30</stp>
        <stp>All</stp>
        <stp/>
        <stp/>
        <stp>TRUE</stp>
        <stp>T</stp>
        <tr r="J32" s="6"/>
      </tp>
      <tp>
        <v>4240.79</v>
        <stp/>
        <stp>StudyData</stp>
        <stp>Guppy2.S4^(EP)</stp>
        <stp>Bar</stp>
        <stp/>
        <stp>Close</stp>
        <stp>ADC</stp>
        <stp>-37</stp>
        <stp>All</stp>
        <stp/>
        <stp/>
        <stp>TRUE</stp>
        <stp>T</stp>
        <tr r="K39" s="6"/>
      </tp>
      <tp>
        <v>4243.41</v>
        <stp/>
        <stp>StudyData</stp>
        <stp>Guppy2.S5^(EP)</stp>
        <stp>Bar</stp>
        <stp/>
        <stp>Close</stp>
        <stp>ADC</stp>
        <stp>-36</stp>
        <stp>All</stp>
        <stp/>
        <stp/>
        <stp>TRUE</stp>
        <stp>T</stp>
        <tr r="L38" s="6"/>
      </tp>
      <tp>
        <v>4243.43</v>
        <stp/>
        <stp>StudyData</stp>
        <stp>Guppy2.S6^(EP)</stp>
        <stp>Bar</stp>
        <stp/>
        <stp>Close</stp>
        <stp>ADC</stp>
        <stp>-35</stp>
        <stp>All</stp>
        <stp/>
        <stp/>
        <stp>TRUE</stp>
        <stp>T</stp>
        <tr r="M37" s="6"/>
      </tp>
      <tp>
        <v>3350.1166666667</v>
        <stp/>
        <stp>StudyData</stp>
        <stp>Guppy.L1^(EP)</stp>
        <stp>Bar</stp>
        <stp/>
        <stp>Close</stp>
        <stp>ADC</stp>
        <stp>-239</stp>
        <stp>All</stp>
        <stp/>
        <stp/>
        <stp>TRUE</stp>
        <stp>T</stp>
        <tr r="N241" s="5"/>
      </tp>
      <tp>
        <v>3358.8071428571002</v>
        <stp/>
        <stp>StudyData</stp>
        <stp>Guppy.L2^(EP)</stp>
        <stp>Bar</stp>
        <stp/>
        <stp>Close</stp>
        <stp>ADC</stp>
        <stp>-209</stp>
        <stp>All</stp>
        <stp/>
        <stp/>
        <stp>TRUE</stp>
        <stp>T</stp>
        <tr r="O211" s="5"/>
      </tp>
      <tp>
        <v>3349.8062500000001</v>
        <stp/>
        <stp>StudyData</stp>
        <stp>Guppy.L3^(EP)</stp>
        <stp>Bar</stp>
        <stp/>
        <stp>Close</stp>
        <stp>ADC</stp>
        <stp>-219</stp>
        <stp>All</stp>
        <stp/>
        <stp/>
        <stp>TRUE</stp>
        <stp>T</stp>
        <tr r="P221" s="5"/>
      </tp>
      <tp>
        <v>3090.3333333332998</v>
        <stp/>
        <stp>StudyData</stp>
        <stp>Guppy.L4^(EP)</stp>
        <stp>Bar</stp>
        <stp/>
        <stp>Close</stp>
        <stp>ADC</stp>
        <stp>-269</stp>
        <stp>All</stp>
        <stp/>
        <stp/>
        <stp>TRUE</stp>
        <stp>T</stp>
        <tr r="Q271" s="5"/>
      </tp>
      <tp>
        <v>2995.69</v>
        <stp/>
        <stp>StudyData</stp>
        <stp>Guppy.L5^(EP)</stp>
        <stp>Bar</stp>
        <stp/>
        <stp>Close</stp>
        <stp>ADC</stp>
        <stp>-279</stp>
        <stp>All</stp>
        <stp/>
        <stp/>
        <stp>TRUE</stp>
        <stp>T</stp>
        <tr r="R281" s="5"/>
      </tp>
      <tp>
        <v>3172.0541666667</v>
        <stp/>
        <stp>StudyData</stp>
        <stp>Guppy.L6^(EP)</stp>
        <stp>Bar</stp>
        <stp/>
        <stp>Close</stp>
        <stp>ADC</stp>
        <stp>-249</stp>
        <stp>All</stp>
        <stp/>
        <stp/>
        <stp>TRUE</stp>
        <stp>T</stp>
        <tr r="S251" s="5"/>
      </tp>
      <tp>
        <v>3744.3683333333001</v>
        <stp/>
        <stp>StudyData</stp>
        <stp>Guppy.L1^(EP)</stp>
        <stp>Bar</stp>
        <stp/>
        <stp>Close</stp>
        <stp>ADC</stp>
        <stp>-139</stp>
        <stp>All</stp>
        <stp/>
        <stp/>
        <stp>TRUE</stp>
        <stp>T</stp>
        <tr r="N141" s="5"/>
      </tp>
      <tp>
        <v>3852.0571428571002</v>
        <stp/>
        <stp>StudyData</stp>
        <stp>Guppy.L2^(EP)</stp>
        <stp>Bar</stp>
        <stp/>
        <stp>Close</stp>
        <stp>ADC</stp>
        <stp>-109</stp>
        <stp>All</stp>
        <stp/>
        <stp/>
        <stp>TRUE</stp>
        <stp>T</stp>
        <tr r="O111" s="5"/>
      </tp>
      <tp>
        <v>3819.3812499999999</v>
        <stp/>
        <stp>StudyData</stp>
        <stp>Guppy.L3^(EP)</stp>
        <stp>Bar</stp>
        <stp/>
        <stp>Close</stp>
        <stp>ADC</stp>
        <stp>-119</stp>
        <stp>All</stp>
        <stp/>
        <stp/>
        <stp>TRUE</stp>
        <stp>T</stp>
        <tr r="P121" s="5"/>
      </tp>
      <tp>
        <v>3517.45</v>
        <stp/>
        <stp>StudyData</stp>
        <stp>Guppy.L4^(EP)</stp>
        <stp>Bar</stp>
        <stp/>
        <stp>Close</stp>
        <stp>ADC</stp>
        <stp>-169</stp>
        <stp>All</stp>
        <stp/>
        <stp/>
        <stp>TRUE</stp>
        <stp>T</stp>
        <tr r="Q171" s="5"/>
      </tp>
      <tp>
        <v>3442.83</v>
        <stp/>
        <stp>StudyData</stp>
        <stp>Guppy.L5^(EP)</stp>
        <stp>Bar</stp>
        <stp/>
        <stp>Close</stp>
        <stp>ADC</stp>
        <stp>-179</stp>
        <stp>All</stp>
        <stp/>
        <stp/>
        <stp>TRUE</stp>
        <stp>T</stp>
        <tr r="R181" s="5"/>
      </tp>
      <tp>
        <v>3594.7008333333001</v>
        <stp/>
        <stp>StudyData</stp>
        <stp>Guppy.L6^(EP)</stp>
        <stp>Bar</stp>
        <stp/>
        <stp>Close</stp>
        <stp>ADC</stp>
        <stp>-149</stp>
        <stp>All</stp>
        <stp/>
        <stp/>
        <stp>TRUE</stp>
        <stp>T</stp>
        <tr r="S151" s="5"/>
      </tp>
      <tp>
        <v>3744.3333333332998</v>
        <stp/>
        <stp>StudyData</stp>
        <stp>Guppy.S1^(EP)</stp>
        <stp>Bar</stp>
        <stp/>
        <stp>Close</stp>
        <stp>ADC</stp>
        <stp>-139</stp>
        <stp>All</stp>
        <stp/>
        <stp/>
        <stp>TRUE</stp>
        <stp>T</stp>
        <tr r="H141" s="5"/>
      </tp>
      <tp>
        <v>3937.6</v>
        <stp/>
        <stp>StudyData</stp>
        <stp>Guppy.S2^(EP)</stp>
        <stp>Bar</stp>
        <stp/>
        <stp>Close</stp>
        <stp>ADC</stp>
        <stp>-109</stp>
        <stp>All</stp>
        <stp/>
        <stp/>
        <stp>TRUE</stp>
        <stp>T</stp>
        <tr r="I111" s="5"/>
      </tp>
      <tp>
        <v>3843.03125</v>
        <stp/>
        <stp>StudyData</stp>
        <stp>Guppy.S3^(EP)</stp>
        <stp>Bar</stp>
        <stp/>
        <stp>Close</stp>
        <stp>ADC</stp>
        <stp>-119</stp>
        <stp>All</stp>
        <stp/>
        <stp/>
        <stp>TRUE</stp>
        <stp>T</stp>
        <tr r="J121" s="5"/>
      </tp>
      <tp>
        <v>3659.25</v>
        <stp/>
        <stp>StudyData</stp>
        <stp>Guppy.S4^(EP)</stp>
        <stp>Bar</stp>
        <stp/>
        <stp>Close</stp>
        <stp>ADC</stp>
        <stp>-169</stp>
        <stp>All</stp>
        <stp/>
        <stp/>
        <stp>TRUE</stp>
        <stp>T</stp>
        <tr r="K171" s="5"/>
      </tp>
      <tp>
        <v>3589.6666666667002</v>
        <stp/>
        <stp>StudyData</stp>
        <stp>Guppy.S5^(EP)</stp>
        <stp>Bar</stp>
        <stp/>
        <stp>Close</stp>
        <stp>ADC</stp>
        <stp>-179</stp>
        <stp>All</stp>
        <stp/>
        <stp/>
        <stp>TRUE</stp>
        <stp>T</stp>
        <tr r="L181" s="5"/>
      </tp>
      <tp>
        <v>3742.5033333332999</v>
        <stp/>
        <stp>StudyData</stp>
        <stp>Guppy.S6^(EP)</stp>
        <stp>Bar</stp>
        <stp/>
        <stp>Close</stp>
        <stp>ADC</stp>
        <stp>-149</stp>
        <stp>All</stp>
        <stp/>
        <stp/>
        <stp>TRUE</stp>
        <stp>T</stp>
        <tr r="M151" s="5"/>
      </tp>
      <tp>
        <v>3347.4166666667002</v>
        <stp/>
        <stp>StudyData</stp>
        <stp>Guppy.S1^(EP)</stp>
        <stp>Bar</stp>
        <stp/>
        <stp>Close</stp>
        <stp>ADC</stp>
        <stp>-239</stp>
        <stp>All</stp>
        <stp/>
        <stp/>
        <stp>TRUE</stp>
        <stp>T</stp>
        <tr r="H241" s="5"/>
      </tp>
      <tp>
        <v>3418.55</v>
        <stp/>
        <stp>StudyData</stp>
        <stp>Guppy.S2^(EP)</stp>
        <stp>Bar</stp>
        <stp/>
        <stp>Close</stp>
        <stp>ADC</stp>
        <stp>-209</stp>
        <stp>All</stp>
        <stp/>
        <stp/>
        <stp>TRUE</stp>
        <stp>T</stp>
        <tr r="I211" s="5"/>
      </tp>
      <tp>
        <v>3334.96875</v>
        <stp/>
        <stp>StudyData</stp>
        <stp>Guppy.S3^(EP)</stp>
        <stp>Bar</stp>
        <stp/>
        <stp>Close</stp>
        <stp>ADC</stp>
        <stp>-219</stp>
        <stp>All</stp>
        <stp/>
        <stp/>
        <stp>TRUE</stp>
        <stp>T</stp>
        <tr r="J221" s="5"/>
      </tp>
      <tp>
        <v>3189.6750000000002</v>
        <stp/>
        <stp>StudyData</stp>
        <stp>Guppy.S4^(EP)</stp>
        <stp>Bar</stp>
        <stp/>
        <stp>Close</stp>
        <stp>ADC</stp>
        <stp>-269</stp>
        <stp>All</stp>
        <stp/>
        <stp/>
        <stp>TRUE</stp>
        <stp>T</stp>
        <tr r="K271" s="5"/>
      </tp>
      <tp>
        <v>3088.0208333332998</v>
        <stp/>
        <stp>StudyData</stp>
        <stp>Guppy.S5^(EP)</stp>
        <stp>Bar</stp>
        <stp/>
        <stp>Close</stp>
        <stp>ADC</stp>
        <stp>-279</stp>
        <stp>All</stp>
        <stp/>
        <stp/>
        <stp>TRUE</stp>
        <stp>T</stp>
        <tr r="L281" s="5"/>
      </tp>
      <tp>
        <v>3334.35</v>
        <stp/>
        <stp>StudyData</stp>
        <stp>Guppy.S6^(EP)</stp>
        <stp>Bar</stp>
        <stp/>
        <stp>Close</stp>
        <stp>ADC</stp>
        <stp>-249</stp>
        <stp>All</stp>
        <stp/>
        <stp/>
        <stp>TRUE</stp>
        <stp>T</stp>
        <tr r="M251" s="5"/>
      </tp>
      <tp>
        <v>4338.25</v>
        <stp/>
        <stp>StudyData</stp>
        <stp>Guppy2.S1^(EP)</stp>
        <stp>Bar</stp>
        <stp/>
        <stp>Close</stp>
        <stp>ADC</stp>
        <stp>-31</stp>
        <stp>All</stp>
        <stp/>
        <stp/>
        <stp>TRUE</stp>
        <stp>T</stp>
        <tr r="H33" s="6"/>
      </tp>
      <tp>
        <v>4314.4399999999996</v>
        <stp/>
        <stp>StudyData</stp>
        <stp>Guppy2.S2^(EP)</stp>
        <stp>Bar</stp>
        <stp/>
        <stp>Close</stp>
        <stp>ADC</stp>
        <stp>-32</stp>
        <stp>All</stp>
        <stp/>
        <stp/>
        <stp>TRUE</stp>
        <stp>T</stp>
        <tr r="I34" s="6"/>
      </tp>
      <tp>
        <v>4288.16</v>
        <stp/>
        <stp>StudyData</stp>
        <stp>Guppy2.S3^(EP)</stp>
        <stp>Bar</stp>
        <stp/>
        <stp>Close</stp>
        <stp>ADC</stp>
        <stp>-33</stp>
        <stp>All</stp>
        <stp/>
        <stp/>
        <stp>TRUE</stp>
        <stp>T</stp>
        <tr r="J35" s="6"/>
      </tp>
      <tp>
        <v>4265.62</v>
        <stp/>
        <stp>StudyData</stp>
        <stp>Guppy2.S4^(EP)</stp>
        <stp>Bar</stp>
        <stp/>
        <stp>Close</stp>
        <stp>ADC</stp>
        <stp>-34</stp>
        <stp>All</stp>
        <stp/>
        <stp/>
        <stp>TRUE</stp>
        <stp>T</stp>
        <tr r="K36" s="6"/>
      </tp>
      <tp>
        <v>4250.3500000000004</v>
        <stp/>
        <stp>StudyData</stp>
        <stp>Guppy2.S5^(EP)</stp>
        <stp>Bar</stp>
        <stp/>
        <stp>Close</stp>
        <stp>ADC</stp>
        <stp>-35</stp>
        <stp>All</stp>
        <stp/>
        <stp/>
        <stp>TRUE</stp>
        <stp>T</stp>
        <tr r="L37" s="6"/>
      </tp>
      <tp>
        <v>4236.99</v>
        <stp/>
        <stp>StudyData</stp>
        <stp>Guppy2.S6^(EP)</stp>
        <stp>Bar</stp>
        <stp/>
        <stp>Close</stp>
        <stp>ADC</stp>
        <stp>-36</stp>
        <stp>All</stp>
        <stp/>
        <stp/>
        <stp>TRUE</stp>
        <stp>T</stp>
        <tr r="M38" s="6"/>
      </tp>
      <tp>
        <v>4325.63</v>
        <stp/>
        <stp>StudyData</stp>
        <stp>Guppy2.S1^(EP)</stp>
        <stp>Bar</stp>
        <stp/>
        <stp>Close</stp>
        <stp>ADC</stp>
        <stp>-30</stp>
        <stp>All</stp>
        <stp/>
        <stp/>
        <stp>TRUE</stp>
        <stp>T</stp>
        <tr r="H32" s="6"/>
      </tp>
      <tp>
        <v>4304.6499999999996</v>
        <stp/>
        <stp>StudyData</stp>
        <stp>Guppy2.S2^(EP)</stp>
        <stp>Bar</stp>
        <stp/>
        <stp>Close</stp>
        <stp>ADC</stp>
        <stp>-33</stp>
        <stp>All</stp>
        <stp/>
        <stp/>
        <stp>TRUE</stp>
        <stp>T</stp>
        <tr r="I35" s="6"/>
      </tp>
      <tp>
        <v>4298.3500000000004</v>
        <stp/>
        <stp>StudyData</stp>
        <stp>Guppy2.S3^(EP)</stp>
        <stp>Bar</stp>
        <stp/>
        <stp>Close</stp>
        <stp>ADC</stp>
        <stp>-32</stp>
        <stp>All</stp>
        <stp/>
        <stp/>
        <stp>TRUE</stp>
        <stp>T</stp>
        <tr r="J34" s="6"/>
      </tp>
      <tp>
        <v>4255.6000000000004</v>
        <stp/>
        <stp>StudyData</stp>
        <stp>Guppy2.S4^(EP)</stp>
        <stp>Bar</stp>
        <stp/>
        <stp>Close</stp>
        <stp>ADC</stp>
        <stp>-35</stp>
        <stp>All</stp>
        <stp/>
        <stp/>
        <stp>TRUE</stp>
        <stp>T</stp>
        <tr r="K37" s="6"/>
      </tp>
      <tp>
        <v>4259.6400000000003</v>
        <stp/>
        <stp>StudyData</stp>
        <stp>Guppy2.S5^(EP)</stp>
        <stp>Bar</stp>
        <stp/>
        <stp>Close</stp>
        <stp>ADC</stp>
        <stp>-34</stp>
        <stp>All</stp>
        <stp/>
        <stp/>
        <stp>TRUE</stp>
        <stp>T</stp>
        <tr r="L36" s="6"/>
      </tp>
      <tp>
        <v>4230.5600000000004</v>
        <stp/>
        <stp>StudyData</stp>
        <stp>Guppy2.S6^(EP)</stp>
        <stp>Bar</stp>
        <stp/>
        <stp>Close</stp>
        <stp>ADC</stp>
        <stp>-37</stp>
        <stp>All</stp>
        <stp/>
        <stp/>
        <stp>TRUE</stp>
        <stp>T</stp>
        <tr r="M39" s="6"/>
      </tp>
      <tp>
        <v>3356.3416666666999</v>
        <stp/>
        <stp>StudyData</stp>
        <stp>Guppy.L1^(EP)</stp>
        <stp>Bar</stp>
        <stp/>
        <stp>Close</stp>
        <stp>ADC</stp>
        <stp>-204</stp>
        <stp>All</stp>
        <stp/>
        <stp/>
        <stp>TRUE</stp>
        <stp>T</stp>
        <tr r="N206" s="5"/>
      </tp>
      <tp>
        <v>3347.7428571429</v>
        <stp/>
        <stp>StudyData</stp>
        <stp>Guppy.L2^(EP)</stp>
        <stp>Bar</stp>
        <stp/>
        <stp>Close</stp>
        <stp>ADC</stp>
        <stp>-234</stp>
        <stp>All</stp>
        <stp/>
        <stp/>
        <stp>TRUE</stp>
        <stp>T</stp>
        <tr r="O236" s="5"/>
      </tp>
      <tp>
        <v>3344.1875</v>
        <stp/>
        <stp>StudyData</stp>
        <stp>Guppy.L3^(EP)</stp>
        <stp>Bar</stp>
        <stp/>
        <stp>Close</stp>
        <stp>ADC</stp>
        <stp>-224</stp>
        <stp>All</stp>
        <stp/>
        <stp/>
        <stp>TRUE</stp>
        <stp>T</stp>
        <tr r="P226" s="5"/>
      </tp>
      <tp>
        <v>3172.0166666667001</v>
        <stp/>
        <stp>StudyData</stp>
        <stp>Guppy.L4^(EP)</stp>
        <stp>Bar</stp>
        <stp/>
        <stp>Close</stp>
        <stp>ADC</stp>
        <stp>-254</stp>
        <stp>All</stp>
        <stp/>
        <stp/>
        <stp>TRUE</stp>
        <stp>T</stp>
        <tr r="Q256" s="5"/>
      </tp>
      <tp>
        <v>3231.4949999999999</v>
        <stp/>
        <stp>StudyData</stp>
        <stp>Guppy.L5^(EP)</stp>
        <stp>Bar</stp>
        <stp/>
        <stp>Close</stp>
        <stp>ADC</stp>
        <stp>-244</stp>
        <stp>All</stp>
        <stp/>
        <stp/>
        <stp>TRUE</stp>
        <stp>T</stp>
        <tr r="R246" s="5"/>
      </tp>
      <tp>
        <v>2998.1125000000002</v>
        <stp/>
        <stp>StudyData</stp>
        <stp>Guppy.L6^(EP)</stp>
        <stp>Bar</stp>
        <stp/>
        <stp>Close</stp>
        <stp>ADC</stp>
        <stp>-274</stp>
        <stp>All</stp>
        <stp/>
        <stp/>
        <stp>TRUE</stp>
        <stp>T</stp>
        <tr r="S276" s="5"/>
      </tp>
      <tp>
        <v>3876.1666666667002</v>
        <stp/>
        <stp>StudyData</stp>
        <stp>Guppy.L1^(EP)</stp>
        <stp>Bar</stp>
        <stp/>
        <stp>Close</stp>
        <stp>ADC</stp>
        <stp>-104</stp>
        <stp>All</stp>
        <stp/>
        <stp/>
        <stp>TRUE</stp>
        <stp>T</stp>
        <tr r="N106" s="5"/>
      </tp>
      <tp>
        <v>3760.5442857142998</v>
        <stp/>
        <stp>StudyData</stp>
        <stp>Guppy.L2^(EP)</stp>
        <stp>Bar</stp>
        <stp/>
        <stp>Close</stp>
        <stp>ADC</stp>
        <stp>-134</stp>
        <stp>All</stp>
        <stp/>
        <stp/>
        <stp>TRUE</stp>
        <stp>T</stp>
        <tr r="O136" s="5"/>
      </tp>
      <tp>
        <v>3804.1950000000002</v>
        <stp/>
        <stp>StudyData</stp>
        <stp>Guppy.L3^(EP)</stp>
        <stp>Bar</stp>
        <stp/>
        <stp>Close</stp>
        <stp>ADC</stp>
        <stp>-124</stp>
        <stp>All</stp>
        <stp/>
        <stp/>
        <stp>TRUE</stp>
        <stp>T</stp>
        <tr r="P126" s="5"/>
      </tp>
      <tp>
        <v>3633.19</v>
        <stp/>
        <stp>StudyData</stp>
        <stp>Guppy.L4^(EP)</stp>
        <stp>Bar</stp>
        <stp/>
        <stp>Close</stp>
        <stp>ADC</stp>
        <stp>-154</stp>
        <stp>All</stp>
        <stp/>
        <stp/>
        <stp>TRUE</stp>
        <stp>T</stp>
        <tr r="Q156" s="5"/>
      </tp>
      <tp>
        <v>3678.7710000000002</v>
        <stp/>
        <stp>StudyData</stp>
        <stp>Guppy.L5^(EP)</stp>
        <stp>Bar</stp>
        <stp/>
        <stp>Close</stp>
        <stp>ADC</stp>
        <stp>-144</stp>
        <stp>All</stp>
        <stp/>
        <stp/>
        <stp>TRUE</stp>
        <stp>T</stp>
        <tr r="R146" s="5"/>
      </tp>
      <tp>
        <v>3446.35</v>
        <stp/>
        <stp>StudyData</stp>
        <stp>Guppy.L6^(EP)</stp>
        <stp>Bar</stp>
        <stp/>
        <stp>Close</stp>
        <stp>ADC</stp>
        <stp>-174</stp>
        <stp>All</stp>
        <stp/>
        <stp/>
        <stp>TRUE</stp>
        <stp>T</stp>
        <tr r="S176" s="5"/>
      </tp>
      <tp>
        <v>3894.25</v>
        <stp/>
        <stp>StudyData</stp>
        <stp>Guppy.S1^(EP)</stp>
        <stp>Bar</stp>
        <stp/>
        <stp>Close</stp>
        <stp>ADC</stp>
        <stp>-104</stp>
        <stp>All</stp>
        <stp/>
        <stp/>
        <stp>TRUE</stp>
        <stp>T</stp>
        <tr r="H106" s="5"/>
      </tp>
      <tp>
        <v>3857.6</v>
        <stp/>
        <stp>StudyData</stp>
        <stp>Guppy.S2^(EP)</stp>
        <stp>Bar</stp>
        <stp/>
        <stp>Close</stp>
        <stp>ADC</stp>
        <stp>-134</stp>
        <stp>All</stp>
        <stp/>
        <stp/>
        <stp>TRUE</stp>
        <stp>T</stp>
        <tr r="I136" s="5"/>
      </tp>
      <tp>
        <v>3890.40625</v>
        <stp/>
        <stp>StudyData</stp>
        <stp>Guppy.S3^(EP)</stp>
        <stp>Bar</stp>
        <stp/>
        <stp>Close</stp>
        <stp>ADC</stp>
        <stp>-124</stp>
        <stp>All</stp>
        <stp/>
        <stp/>
        <stp>TRUE</stp>
        <stp>T</stp>
        <tr r="J126" s="5"/>
      </tp>
      <tp>
        <v>3728.9050000000002</v>
        <stp/>
        <stp>StudyData</stp>
        <stp>Guppy.S4^(EP)</stp>
        <stp>Bar</stp>
        <stp/>
        <stp>Close</stp>
        <stp>ADC</stp>
        <stp>-154</stp>
        <stp>All</stp>
        <stp/>
        <stp/>
        <stp>TRUE</stp>
        <stp>T</stp>
        <tr r="K156" s="5"/>
      </tp>
      <tp>
        <v>3795.25</v>
        <stp/>
        <stp>StudyData</stp>
        <stp>Guppy.S5^(EP)</stp>
        <stp>Bar</stp>
        <stp/>
        <stp>Close</stp>
        <stp>ADC</stp>
        <stp>-144</stp>
        <stp>All</stp>
        <stp/>
        <stp/>
        <stp>TRUE</stp>
        <stp>T</stp>
        <tr r="L146" s="5"/>
      </tp>
      <tp>
        <v>3617.1</v>
        <stp/>
        <stp>StudyData</stp>
        <stp>Guppy.S6^(EP)</stp>
        <stp>Bar</stp>
        <stp/>
        <stp>Close</stp>
        <stp>ADC</stp>
        <stp>-174</stp>
        <stp>All</stp>
        <stp/>
        <stp/>
        <stp>TRUE</stp>
        <stp>T</stp>
        <tr r="M176" s="5"/>
      </tp>
      <tp>
        <v>3320.1666666667002</v>
        <stp/>
        <stp>StudyData</stp>
        <stp>Guppy.S1^(EP)</stp>
        <stp>Bar</stp>
        <stp/>
        <stp>Close</stp>
        <stp>ADC</stp>
        <stp>-204</stp>
        <stp>All</stp>
        <stp/>
        <stp/>
        <stp>TRUE</stp>
        <stp>T</stp>
        <tr r="H206" s="5"/>
      </tp>
      <tp>
        <v>3333.5</v>
        <stp/>
        <stp>StudyData</stp>
        <stp>Guppy.S2^(EP)</stp>
        <stp>Bar</stp>
        <stp/>
        <stp>Close</stp>
        <stp>ADC</stp>
        <stp>-234</stp>
        <stp>All</stp>
        <stp/>
        <stp/>
        <stp>TRUE</stp>
        <stp>T</stp>
        <tr r="I236" s="5"/>
      </tp>
      <tp>
        <v>3268.8125</v>
        <stp/>
        <stp>StudyData</stp>
        <stp>Guppy.S3^(EP)</stp>
        <stp>Bar</stp>
        <stp/>
        <stp>Close</stp>
        <stp>ADC</stp>
        <stp>-224</stp>
        <stp>All</stp>
        <stp/>
        <stp/>
        <stp>TRUE</stp>
        <stp>T</stp>
        <tr r="J226" s="5"/>
      </tp>
      <tp>
        <v>3318.375</v>
        <stp/>
        <stp>StudyData</stp>
        <stp>Guppy.S4^(EP)</stp>
        <stp>Bar</stp>
        <stp/>
        <stp>Close</stp>
        <stp>ADC</stp>
        <stp>-254</stp>
        <stp>All</stp>
        <stp/>
        <stp/>
        <stp>TRUE</stp>
        <stp>T</stp>
        <tr r="K256" s="5"/>
      </tp>
      <tp>
        <v>3402.9375</v>
        <stp/>
        <stp>StudyData</stp>
        <stp>Guppy.S5^(EP)</stp>
        <stp>Bar</stp>
        <stp/>
        <stp>Close</stp>
        <stp>ADC</stp>
        <stp>-244</stp>
        <stp>All</stp>
        <stp/>
        <stp/>
        <stp>TRUE</stp>
        <stp>T</stp>
        <tr r="L246" s="5"/>
      </tp>
      <tp>
        <v>3134.3333333332998</v>
        <stp/>
        <stp>StudyData</stp>
        <stp>Guppy.S6^(EP)</stp>
        <stp>Bar</stp>
        <stp/>
        <stp>Close</stp>
        <stp>ADC</stp>
        <stp>-274</stp>
        <stp>All</stp>
        <stp/>
        <stp/>
        <stp>TRUE</stp>
        <stp>T</stp>
        <tr r="M276" s="5"/>
      </tp>
      <tp>
        <v>3360.2083333332998</v>
        <stp/>
        <stp>StudyData</stp>
        <stp>Guppy.L1^(EP)</stp>
        <stp>Bar</stp>
        <stp/>
        <stp>Close</stp>
        <stp>ADC</stp>
        <stp>-205</stp>
        <stp>All</stp>
        <stp/>
        <stp/>
        <stp>TRUE</stp>
        <stp>T</stp>
        <tr r="N207" s="5"/>
      </tp>
      <tp>
        <v>3342.6857142857002</v>
        <stp/>
        <stp>StudyData</stp>
        <stp>Guppy.L2^(EP)</stp>
        <stp>Bar</stp>
        <stp/>
        <stp>Close</stp>
        <stp>ADC</stp>
        <stp>-235</stp>
        <stp>All</stp>
        <stp/>
        <stp/>
        <stp>TRUE</stp>
        <stp>T</stp>
        <tr r="O237" s="5"/>
      </tp>
      <tp>
        <v>3342.625</v>
        <stp/>
        <stp>StudyData</stp>
        <stp>Guppy.L3^(EP)</stp>
        <stp>Bar</stp>
        <stp/>
        <stp>Close</stp>
        <stp>ADC</stp>
        <stp>-225</stp>
        <stp>All</stp>
        <stp/>
        <stp/>
        <stp>TRUE</stp>
        <stp>T</stp>
        <tr r="P227" s="5"/>
      </tp>
      <tp>
        <v>3164.7944444445002</v>
        <stp/>
        <stp>StudyData</stp>
        <stp>Guppy.L4^(EP)</stp>
        <stp>Bar</stp>
        <stp/>
        <stp>Close</stp>
        <stp>ADC</stp>
        <stp>-255</stp>
        <stp>All</stp>
        <stp/>
        <stp/>
        <stp>TRUE</stp>
        <stp>T</stp>
        <tr r="Q257" s="5"/>
      </tp>
      <tp>
        <v>3223.17</v>
        <stp/>
        <stp>StudyData</stp>
        <stp>Guppy.L5^(EP)</stp>
        <stp>Bar</stp>
        <stp/>
        <stp>Close</stp>
        <stp>ADC</stp>
        <stp>-245</stp>
        <stp>All</stp>
        <stp/>
        <stp/>
        <stp>TRUE</stp>
        <stp>T</stp>
        <tr r="R247" s="5"/>
      </tp>
      <tp>
        <v>2990.9041666666999</v>
        <stp/>
        <stp>StudyData</stp>
        <stp>Guppy.L6^(EP)</stp>
        <stp>Bar</stp>
        <stp/>
        <stp>Close</stp>
        <stp>ADC</stp>
        <stp>-275</stp>
        <stp>All</stp>
        <stp/>
        <stp/>
        <stp>TRUE</stp>
        <stp>T</stp>
        <tr r="S277" s="5"/>
      </tp>
      <tp>
        <v>3876.6750000000002</v>
        <stp/>
        <stp>StudyData</stp>
        <stp>Guppy.L1^(EP)</stp>
        <stp>Bar</stp>
        <stp/>
        <stp>Close</stp>
        <stp>ADC</stp>
        <stp>-105</stp>
        <stp>All</stp>
        <stp/>
        <stp/>
        <stp>TRUE</stp>
        <stp>T</stp>
        <tr r="N107" s="5"/>
      </tp>
      <tp>
        <v>3755.0371428571002</v>
        <stp/>
        <stp>StudyData</stp>
        <stp>Guppy.L2^(EP)</stp>
        <stp>Bar</stp>
        <stp/>
        <stp>Close</stp>
        <stp>ADC</stp>
        <stp>-135</stp>
        <stp>All</stp>
        <stp/>
        <stp/>
        <stp>TRUE</stp>
        <stp>T</stp>
        <tr r="O137" s="5"/>
      </tp>
      <tp>
        <v>3798.5075000000002</v>
        <stp/>
        <stp>StudyData</stp>
        <stp>Guppy.L3^(EP)</stp>
        <stp>Bar</stp>
        <stp/>
        <stp>Close</stp>
        <stp>ADC</stp>
        <stp>-125</stp>
        <stp>All</stp>
        <stp/>
        <stp/>
        <stp>TRUE</stp>
        <stp>T</stp>
        <tr r="P127" s="5"/>
      </tp>
      <tp>
        <v>3625.0844444445001</v>
        <stp/>
        <stp>StudyData</stp>
        <stp>Guppy.L4^(EP)</stp>
        <stp>Bar</stp>
        <stp/>
        <stp>Close</stp>
        <stp>ADC</stp>
        <stp>-155</stp>
        <stp>All</stp>
        <stp/>
        <stp/>
        <stp>TRUE</stp>
        <stp>T</stp>
        <tr r="Q157" s="5"/>
      </tp>
      <tp>
        <v>3673.1260000000002</v>
        <stp/>
        <stp>StudyData</stp>
        <stp>Guppy.L5^(EP)</stp>
        <stp>Bar</stp>
        <stp/>
        <stp>Close</stp>
        <stp>ADC</stp>
        <stp>-145</stp>
        <stp>All</stp>
        <stp/>
        <stp/>
        <stp>TRUE</stp>
        <stp>T</stp>
        <tr r="R147" s="5"/>
      </tp>
      <tp>
        <v>3441.5333333333001</v>
        <stp/>
        <stp>StudyData</stp>
        <stp>Guppy.L6^(EP)</stp>
        <stp>Bar</stp>
        <stp/>
        <stp>Close</stp>
        <stp>ADC</stp>
        <stp>-175</stp>
        <stp>All</stp>
        <stp/>
        <stp/>
        <stp>TRUE</stp>
        <stp>T</stp>
        <tr r="S177" s="5"/>
      </tp>
      <tp>
        <v>3900.5833333332998</v>
        <stp/>
        <stp>StudyData</stp>
        <stp>Guppy.S1^(EP)</stp>
        <stp>Bar</stp>
        <stp/>
        <stp>Close</stp>
        <stp>ADC</stp>
        <stp>-105</stp>
        <stp>All</stp>
        <stp/>
        <stp/>
        <stp>TRUE</stp>
        <stp>T</stp>
        <tr r="H107" s="5"/>
      </tp>
      <tp>
        <v>3840.15</v>
        <stp/>
        <stp>StudyData</stp>
        <stp>Guppy.S2^(EP)</stp>
        <stp>Bar</stp>
        <stp/>
        <stp>Close</stp>
        <stp>ADC</stp>
        <stp>-135</stp>
        <stp>All</stp>
        <stp/>
        <stp/>
        <stp>TRUE</stp>
        <stp>T</stp>
        <tr r="I137" s="5"/>
      </tp>
      <tp>
        <v>3889.09375</v>
        <stp/>
        <stp>StudyData</stp>
        <stp>Guppy.S3^(EP)</stp>
        <stp>Bar</stp>
        <stp/>
        <stp>Close</stp>
        <stp>ADC</stp>
        <stp>-125</stp>
        <stp>All</stp>
        <stp/>
        <stp/>
        <stp>TRUE</stp>
        <stp>T</stp>
        <tr r="J127" s="5"/>
      </tp>
      <tp>
        <v>3719.2049999999999</v>
        <stp/>
        <stp>StudyData</stp>
        <stp>Guppy.S4^(EP)</stp>
        <stp>Bar</stp>
        <stp/>
        <stp>Close</stp>
        <stp>ADC</stp>
        <stp>-155</stp>
        <stp>All</stp>
        <stp/>
        <stp/>
        <stp>TRUE</stp>
        <stp>T</stp>
        <tr r="K157" s="5"/>
      </tp>
      <tp>
        <v>3791.3333333332998</v>
        <stp/>
        <stp>StudyData</stp>
        <stp>Guppy.S5^(EP)</stp>
        <stp>Bar</stp>
        <stp/>
        <stp>Close</stp>
        <stp>ADC</stp>
        <stp>-145</stp>
        <stp>All</stp>
        <stp/>
        <stp/>
        <stp>TRUE</stp>
        <stp>T</stp>
        <tr r="L147" s="5"/>
      </tp>
      <tp>
        <v>3610.2</v>
        <stp/>
        <stp>StudyData</stp>
        <stp>Guppy.S6^(EP)</stp>
        <stp>Bar</stp>
        <stp/>
        <stp>Close</stp>
        <stp>ADC</stp>
        <stp>-175</stp>
        <stp>All</stp>
        <stp/>
        <stp/>
        <stp>TRUE</stp>
        <stp>T</stp>
        <tr r="M177" s="5"/>
      </tp>
      <tp>
        <v>3382.9166666667002</v>
        <stp/>
        <stp>StudyData</stp>
        <stp>Guppy.S1^(EP)</stp>
        <stp>Bar</stp>
        <stp/>
        <stp>Close</stp>
        <stp>ADC</stp>
        <stp>-205</stp>
        <stp>All</stp>
        <stp/>
        <stp/>
        <stp>TRUE</stp>
        <stp>T</stp>
        <tr r="H207" s="5"/>
      </tp>
      <tp>
        <v>3335.55</v>
        <stp/>
        <stp>StudyData</stp>
        <stp>Guppy.S2^(EP)</stp>
        <stp>Bar</stp>
        <stp/>
        <stp>Close</stp>
        <stp>ADC</stp>
        <stp>-235</stp>
        <stp>All</stp>
        <stp/>
        <stp/>
        <stp>TRUE</stp>
        <stp>T</stp>
        <tr r="I237" s="5"/>
      </tp>
      <tp>
        <v>3264.34375</v>
        <stp/>
        <stp>StudyData</stp>
        <stp>Guppy.S3^(EP)</stp>
        <stp>Bar</stp>
        <stp/>
        <stp>Close</stp>
        <stp>ADC</stp>
        <stp>-225</stp>
        <stp>All</stp>
        <stp/>
        <stp/>
        <stp>TRUE</stp>
        <stp>T</stp>
        <tr r="J227" s="5"/>
      </tp>
      <tp>
        <v>3309.6750000000002</v>
        <stp/>
        <stp>StudyData</stp>
        <stp>Guppy.S4^(EP)</stp>
        <stp>Bar</stp>
        <stp/>
        <stp>Close</stp>
        <stp>ADC</stp>
        <stp>-255</stp>
        <stp>All</stp>
        <stp/>
        <stp/>
        <stp>TRUE</stp>
        <stp>T</stp>
        <tr r="K257" s="5"/>
      </tp>
      <tp>
        <v>3389.1458333332998</v>
        <stp/>
        <stp>StudyData</stp>
        <stp>Guppy.S5^(EP)</stp>
        <stp>Bar</stp>
        <stp/>
        <stp>Close</stp>
        <stp>ADC</stp>
        <stp>-245</stp>
        <stp>All</stp>
        <stp/>
        <stp/>
        <stp>TRUE</stp>
        <stp>T</stp>
        <tr r="L247" s="5"/>
      </tp>
      <tp>
        <v>3120.7666666667001</v>
        <stp/>
        <stp>StudyData</stp>
        <stp>Guppy.S6^(EP)</stp>
        <stp>Bar</stp>
        <stp/>
        <stp>Close</stp>
        <stp>ADC</stp>
        <stp>-275</stp>
        <stp>All</stp>
        <stp/>
        <stp/>
        <stp>TRUE</stp>
        <stp>T</stp>
        <tr r="M277" s="5"/>
      </tp>
      <tp>
        <v>3360.6083333332999</v>
        <stp/>
        <stp>StudyData</stp>
        <stp>Guppy.L1^(EP)</stp>
        <stp>Bar</stp>
        <stp/>
        <stp>Close</stp>
        <stp>ADC</stp>
        <stp>-206</stp>
        <stp>All</stp>
        <stp/>
        <stp/>
        <stp>TRUE</stp>
        <stp>T</stp>
        <tr r="N208" s="5"/>
      </tp>
      <tp>
        <v>3337.7357142856999</v>
        <stp/>
        <stp>StudyData</stp>
        <stp>Guppy.L2^(EP)</stp>
        <stp>Bar</stp>
        <stp/>
        <stp>Close</stp>
        <stp>ADC</stp>
        <stp>-236</stp>
        <stp>All</stp>
        <stp/>
        <stp/>
        <stp>TRUE</stp>
        <stp>T</stp>
        <tr r="O238" s="5"/>
      </tp>
      <tp>
        <v>3341.2312499999998</v>
        <stp/>
        <stp>StudyData</stp>
        <stp>Guppy.L3^(EP)</stp>
        <stp>Bar</stp>
        <stp/>
        <stp>Close</stp>
        <stp>ADC</stp>
        <stp>-226</stp>
        <stp>All</stp>
        <stp/>
        <stp/>
        <stp>TRUE</stp>
        <stp>T</stp>
        <tr r="P228" s="5"/>
      </tp>
      <tp>
        <v>3156.8833333333</v>
        <stp/>
        <stp>StudyData</stp>
        <stp>Guppy.L4^(EP)</stp>
        <stp>Bar</stp>
        <stp/>
        <stp>Close</stp>
        <stp>ADC</stp>
        <stp>-256</stp>
        <stp>All</stp>
        <stp/>
        <stp/>
        <stp>TRUE</stp>
        <stp>T</stp>
        <tr r="Q258" s="5"/>
      </tp>
      <tp>
        <v>3214.38</v>
        <stp/>
        <stp>StudyData</stp>
        <stp>Guppy.L5^(EP)</stp>
        <stp>Bar</stp>
        <stp/>
        <stp>Close</stp>
        <stp>ADC</stp>
        <stp>-246</stp>
        <stp>All</stp>
        <stp/>
        <stp/>
        <stp>TRUE</stp>
        <stp>T</stp>
        <tr r="R248" s="5"/>
      </tp>
      <tp>
        <v>2982.9833333332999</v>
        <stp/>
        <stp>StudyData</stp>
        <stp>Guppy.L6^(EP)</stp>
        <stp>Bar</stp>
        <stp/>
        <stp>Close</stp>
        <stp>ADC</stp>
        <stp>-276</stp>
        <stp>All</stp>
        <stp/>
        <stp/>
        <stp>TRUE</stp>
        <stp>T</stp>
        <tr r="S278" s="5"/>
      </tp>
      <tp>
        <v>3876.6333333333</v>
        <stp/>
        <stp>StudyData</stp>
        <stp>Guppy.L1^(EP)</stp>
        <stp>Bar</stp>
        <stp/>
        <stp>Close</stp>
        <stp>ADC</stp>
        <stp>-106</stp>
        <stp>All</stp>
        <stp/>
        <stp/>
        <stp>TRUE</stp>
        <stp>T</stp>
        <tr r="N108" s="5"/>
      </tp>
      <tp>
        <v>3748.9157142856998</v>
        <stp/>
        <stp>StudyData</stp>
        <stp>Guppy.L2^(EP)</stp>
        <stp>Bar</stp>
        <stp/>
        <stp>Close</stp>
        <stp>ADC</stp>
        <stp>-136</stp>
        <stp>All</stp>
        <stp/>
        <stp/>
        <stp>TRUE</stp>
        <stp>T</stp>
        <tr r="O138" s="5"/>
      </tp>
      <tp>
        <v>3793.5949999999998</v>
        <stp/>
        <stp>StudyData</stp>
        <stp>Guppy.L3^(EP)</stp>
        <stp>Bar</stp>
        <stp/>
        <stp>Close</stp>
        <stp>ADC</stp>
        <stp>-126</stp>
        <stp>All</stp>
        <stp/>
        <stp/>
        <stp>TRUE</stp>
        <stp>T</stp>
        <tr r="P128" s="5"/>
      </tp>
      <tp>
        <v>3614.7788888888999</v>
        <stp/>
        <stp>StudyData</stp>
        <stp>Guppy.L4^(EP)</stp>
        <stp>Bar</stp>
        <stp/>
        <stp>Close</stp>
        <stp>ADC</stp>
        <stp>-156</stp>
        <stp>All</stp>
        <stp/>
        <stp/>
        <stp>TRUE</stp>
        <stp>T</stp>
        <tr r="Q158" s="5"/>
      </tp>
      <tp>
        <v>3666.8209999999999</v>
        <stp/>
        <stp>StudyData</stp>
        <stp>Guppy.L5^(EP)</stp>
        <stp>Bar</stp>
        <stp/>
        <stp>Close</stp>
        <stp>ADC</stp>
        <stp>-146</stp>
        <stp>All</stp>
        <stp/>
        <stp/>
        <stp>TRUE</stp>
        <stp>T</stp>
        <tr r="R148" s="5"/>
      </tp>
      <tp>
        <v>3436.9083333333001</v>
        <stp/>
        <stp>StudyData</stp>
        <stp>Guppy.L6^(EP)</stp>
        <stp>Bar</stp>
        <stp/>
        <stp>Close</stp>
        <stp>ADC</stp>
        <stp>-176</stp>
        <stp>All</stp>
        <stp/>
        <stp/>
        <stp>TRUE</stp>
        <stp>T</stp>
        <tr r="S178" s="5"/>
      </tp>
      <tp>
        <v>3902.6666666667002</v>
        <stp/>
        <stp>StudyData</stp>
        <stp>Guppy.S1^(EP)</stp>
        <stp>Bar</stp>
        <stp/>
        <stp>Close</stp>
        <stp>ADC</stp>
        <stp>-106</stp>
        <stp>All</stp>
        <stp/>
        <stp/>
        <stp>TRUE</stp>
        <stp>T</stp>
        <tr r="H108" s="5"/>
      </tp>
      <tp>
        <v>3811.7</v>
        <stp/>
        <stp>StudyData</stp>
        <stp>Guppy.S2^(EP)</stp>
        <stp>Bar</stp>
        <stp/>
        <stp>Close</stp>
        <stp>ADC</stp>
        <stp>-136</stp>
        <stp>All</stp>
        <stp/>
        <stp/>
        <stp>TRUE</stp>
        <stp>T</stp>
        <tr r="I138" s="5"/>
      </tp>
      <tp>
        <v>3892.21875</v>
        <stp/>
        <stp>StudyData</stp>
        <stp>Guppy.S3^(EP)</stp>
        <stp>Bar</stp>
        <stp/>
        <stp>Close</stp>
        <stp>ADC</stp>
        <stp>-126</stp>
        <stp>All</stp>
        <stp/>
        <stp/>
        <stp>TRUE</stp>
        <stp>T</stp>
        <tr r="J128" s="5"/>
      </tp>
      <tp>
        <v>3705.605</v>
        <stp/>
        <stp>StudyData</stp>
        <stp>Guppy.S4^(EP)</stp>
        <stp>Bar</stp>
        <stp/>
        <stp>Close</stp>
        <stp>ADC</stp>
        <stp>-156</stp>
        <stp>All</stp>
        <stp/>
        <stp/>
        <stp>TRUE</stp>
        <stp>T</stp>
        <tr r="K158" s="5"/>
      </tp>
      <tp>
        <v>3782.3333333332998</v>
        <stp/>
        <stp>StudyData</stp>
        <stp>Guppy.S5^(EP)</stp>
        <stp>Bar</stp>
        <stp/>
        <stp>Close</stp>
        <stp>ADC</stp>
        <stp>-146</stp>
        <stp>All</stp>
        <stp/>
        <stp/>
        <stp>TRUE</stp>
        <stp>T</stp>
        <tr r="L148" s="5"/>
      </tp>
      <tp>
        <v>3605.8166666666998</v>
        <stp/>
        <stp>StudyData</stp>
        <stp>Guppy.S6^(EP)</stp>
        <stp>Bar</stp>
        <stp/>
        <stp>Close</stp>
        <stp>ADC</stp>
        <stp>-176</stp>
        <stp>All</stp>
        <stp/>
        <stp/>
        <stp>TRUE</stp>
        <stp>T</stp>
        <tr r="M178" s="5"/>
      </tp>
      <tp>
        <v>3405</v>
        <stp/>
        <stp>StudyData</stp>
        <stp>Guppy.S1^(EP)</stp>
        <stp>Bar</stp>
        <stp/>
        <stp>Close</stp>
        <stp>ADC</stp>
        <stp>-206</stp>
        <stp>All</stp>
        <stp/>
        <stp/>
        <stp>TRUE</stp>
        <stp>T</stp>
        <tr r="H208" s="5"/>
      </tp>
      <tp>
        <v>3321.55</v>
        <stp/>
        <stp>StudyData</stp>
        <stp>Guppy.S2^(EP)</stp>
        <stp>Bar</stp>
        <stp/>
        <stp>Close</stp>
        <stp>ADC</stp>
        <stp>-236</stp>
        <stp>All</stp>
        <stp/>
        <stp/>
        <stp>TRUE</stp>
        <stp>T</stp>
        <tr r="I238" s="5"/>
      </tp>
      <tp>
        <v>3266.5</v>
        <stp/>
        <stp>StudyData</stp>
        <stp>Guppy.S3^(EP)</stp>
        <stp>Bar</stp>
        <stp/>
        <stp>Close</stp>
        <stp>ADC</stp>
        <stp>-226</stp>
        <stp>All</stp>
        <stp/>
        <stp/>
        <stp>TRUE</stp>
        <stp>T</stp>
        <tr r="J228" s="5"/>
      </tp>
      <tp>
        <v>3300.55</v>
        <stp/>
        <stp>StudyData</stp>
        <stp>Guppy.S4^(EP)</stp>
        <stp>Bar</stp>
        <stp/>
        <stp>Close</stp>
        <stp>ADC</stp>
        <stp>-256</stp>
        <stp>All</stp>
        <stp/>
        <stp/>
        <stp>TRUE</stp>
        <stp>T</stp>
        <tr r="K258" s="5"/>
      </tp>
      <tp>
        <v>3378.2083333332998</v>
        <stp/>
        <stp>StudyData</stp>
        <stp>Guppy.S5^(EP)</stp>
        <stp>Bar</stp>
        <stp/>
        <stp>Close</stp>
        <stp>ADC</stp>
        <stp>-246</stp>
        <stp>All</stp>
        <stp/>
        <stp/>
        <stp>TRUE</stp>
        <stp>T</stp>
        <tr r="L248" s="5"/>
      </tp>
      <tp>
        <v>3104.8833333333</v>
        <stp/>
        <stp>StudyData</stp>
        <stp>Guppy.S6^(EP)</stp>
        <stp>Bar</stp>
        <stp/>
        <stp>Close</stp>
        <stp>ADC</stp>
        <stp>-276</stp>
        <stp>All</stp>
        <stp/>
        <stp/>
        <stp>TRUE</stp>
        <stp>T</stp>
        <tr r="M278" s="5"/>
      </tp>
      <tp>
        <v>3359.9</v>
        <stp/>
        <stp>StudyData</stp>
        <stp>Guppy.L1^(EP)</stp>
        <stp>Bar</stp>
        <stp/>
        <stp>Close</stp>
        <stp>ADC</stp>
        <stp>-207</stp>
        <stp>All</stp>
        <stp/>
        <stp/>
        <stp>TRUE</stp>
        <stp>T</stp>
        <tr r="N209" s="5"/>
      </tp>
      <tp>
        <v>3332.6285714286</v>
        <stp/>
        <stp>StudyData</stp>
        <stp>Guppy.L2^(EP)</stp>
        <stp>Bar</stp>
        <stp/>
        <stp>Close</stp>
        <stp>ADC</stp>
        <stp>-237</stp>
        <stp>All</stp>
        <stp/>
        <stp/>
        <stp>TRUE</stp>
        <stp>T</stp>
        <tr r="O239" s="5"/>
      </tp>
      <tp>
        <v>3338.90625</v>
        <stp/>
        <stp>StudyData</stp>
        <stp>Guppy.L3^(EP)</stp>
        <stp>Bar</stp>
        <stp/>
        <stp>Close</stp>
        <stp>ADC</stp>
        <stp>-227</stp>
        <stp>All</stp>
        <stp/>
        <stp/>
        <stp>TRUE</stp>
        <stp>T</stp>
        <tr r="P229" s="5"/>
      </tp>
      <tp>
        <v>3148.8388888888999</v>
        <stp/>
        <stp>StudyData</stp>
        <stp>Guppy.L4^(EP)</stp>
        <stp>Bar</stp>
        <stp/>
        <stp>Close</stp>
        <stp>ADC</stp>
        <stp>-257</stp>
        <stp>All</stp>
        <stp/>
        <stp/>
        <stp>TRUE</stp>
        <stp>T</stp>
        <tr r="Q259" s="5"/>
      </tp>
      <tp>
        <v>3206.25</v>
        <stp/>
        <stp>StudyData</stp>
        <stp>Guppy.L5^(EP)</stp>
        <stp>Bar</stp>
        <stp/>
        <stp>Close</stp>
        <stp>ADC</stp>
        <stp>-247</stp>
        <stp>All</stp>
        <stp/>
        <stp/>
        <stp>TRUE</stp>
        <stp>T</stp>
        <tr r="R249" s="5"/>
      </tp>
      <tp>
        <v>2975.7125000000001</v>
        <stp/>
        <stp>StudyData</stp>
        <stp>Guppy.L6^(EP)</stp>
        <stp>Bar</stp>
        <stp/>
        <stp>Close</stp>
        <stp>ADC</stp>
        <stp>-277</stp>
        <stp>All</stp>
        <stp/>
        <stp/>
        <stp>TRUE</stp>
        <stp>T</stp>
        <tr r="S279" s="5"/>
      </tp>
      <tp>
        <v>3874.6583333333001</v>
        <stp/>
        <stp>StudyData</stp>
        <stp>Guppy.L1^(EP)</stp>
        <stp>Bar</stp>
        <stp/>
        <stp>Close</stp>
        <stp>ADC</stp>
        <stp>-107</stp>
        <stp>All</stp>
        <stp/>
        <stp/>
        <stp>TRUE</stp>
        <stp>T</stp>
        <tr r="N109" s="5"/>
      </tp>
      <tp>
        <v>3743.3942857143002</v>
        <stp/>
        <stp>StudyData</stp>
        <stp>Guppy.L2^(EP)</stp>
        <stp>Bar</stp>
        <stp/>
        <stp>Close</stp>
        <stp>ADC</stp>
        <stp>-137</stp>
        <stp>All</stp>
        <stp/>
        <stp/>
        <stp>TRUE</stp>
        <stp>T</stp>
        <tr r="O139" s="5"/>
      </tp>
      <tp>
        <v>3788.6887499999998</v>
        <stp/>
        <stp>StudyData</stp>
        <stp>Guppy.L3^(EP)</stp>
        <stp>Bar</stp>
        <stp/>
        <stp>Close</stp>
        <stp>ADC</stp>
        <stp>-127</stp>
        <stp>All</stp>
        <stp/>
        <stp/>
        <stp>TRUE</stp>
        <stp>T</stp>
        <tr r="P129" s="5"/>
      </tp>
      <tp>
        <v>3603.6066666667002</v>
        <stp/>
        <stp>StudyData</stp>
        <stp>Guppy.L4^(EP)</stp>
        <stp>Bar</stp>
        <stp/>
        <stp>Close</stp>
        <stp>ADC</stp>
        <stp>-157</stp>
        <stp>All</stp>
        <stp/>
        <stp/>
        <stp>TRUE</stp>
        <stp>T</stp>
        <tr r="Q159" s="5"/>
      </tp>
      <tp>
        <v>3660.8609999999999</v>
        <stp/>
        <stp>StudyData</stp>
        <stp>Guppy.L5^(EP)</stp>
        <stp>Bar</stp>
        <stp/>
        <stp>Close</stp>
        <stp>ADC</stp>
        <stp>-147</stp>
        <stp>All</stp>
        <stp/>
        <stp/>
        <stp>TRUE</stp>
        <stp>T</stp>
        <tr r="R149" s="5"/>
      </tp>
      <tp>
        <v>3431.4124999999999</v>
        <stp/>
        <stp>StudyData</stp>
        <stp>Guppy.L6^(EP)</stp>
        <stp>Bar</stp>
        <stp/>
        <stp>Close</stp>
        <stp>ADC</stp>
        <stp>-177</stp>
        <stp>All</stp>
        <stp/>
        <stp/>
        <stp>TRUE</stp>
        <stp>T</stp>
        <tr r="S179" s="5"/>
      </tp>
      <tp>
        <v>3913.8333333332998</v>
        <stp/>
        <stp>StudyData</stp>
        <stp>Guppy.S1^(EP)</stp>
        <stp>Bar</stp>
        <stp/>
        <stp>Close</stp>
        <stp>ADC</stp>
        <stp>-107</stp>
        <stp>All</stp>
        <stp/>
        <stp/>
        <stp>TRUE</stp>
        <stp>T</stp>
        <tr r="H109" s="5"/>
      </tp>
      <tp>
        <v>3776.7</v>
        <stp/>
        <stp>StudyData</stp>
        <stp>Guppy.S2^(EP)</stp>
        <stp>Bar</stp>
        <stp/>
        <stp>Close</stp>
        <stp>ADC</stp>
        <stp>-137</stp>
        <stp>All</stp>
        <stp/>
        <stp/>
        <stp>TRUE</stp>
        <stp>T</stp>
        <tr r="I139" s="5"/>
      </tp>
      <tp>
        <v>3896.21875</v>
        <stp/>
        <stp>StudyData</stp>
        <stp>Guppy.S3^(EP)</stp>
        <stp>Bar</stp>
        <stp/>
        <stp>Close</stp>
        <stp>ADC</stp>
        <stp>-127</stp>
        <stp>All</stp>
        <stp/>
        <stp/>
        <stp>TRUE</stp>
        <stp>T</stp>
        <tr r="J129" s="5"/>
      </tp>
      <tp>
        <v>3693.78</v>
        <stp/>
        <stp>StudyData</stp>
        <stp>Guppy.S4^(EP)</stp>
        <stp>Bar</stp>
        <stp/>
        <stp>Close</stp>
        <stp>ADC</stp>
        <stp>-157</stp>
        <stp>All</stp>
        <stp/>
        <stp/>
        <stp>TRUE</stp>
        <stp>T</stp>
        <tr r="K159" s="5"/>
      </tp>
      <tp>
        <v>3772.6666666667002</v>
        <stp/>
        <stp>StudyData</stp>
        <stp>Guppy.S5^(EP)</stp>
        <stp>Bar</stp>
        <stp/>
        <stp>Close</stp>
        <stp>ADC</stp>
        <stp>-147</stp>
        <stp>All</stp>
        <stp/>
        <stp/>
        <stp>TRUE</stp>
        <stp>T</stp>
        <tr r="L149" s="5"/>
      </tp>
      <tp>
        <v>3600.55</v>
        <stp/>
        <stp>StudyData</stp>
        <stp>Guppy.S6^(EP)</stp>
        <stp>Bar</stp>
        <stp/>
        <stp>Close</stp>
        <stp>ADC</stp>
        <stp>-177</stp>
        <stp>All</stp>
        <stp/>
        <stp/>
        <stp>TRUE</stp>
        <stp>T</stp>
        <tr r="M179" s="5"/>
      </tp>
      <tp>
        <v>3418</v>
        <stp/>
        <stp>StudyData</stp>
        <stp>Guppy.S1^(EP)</stp>
        <stp>Bar</stp>
        <stp/>
        <stp>Close</stp>
        <stp>ADC</stp>
        <stp>-207</stp>
        <stp>All</stp>
        <stp/>
        <stp/>
        <stp>TRUE</stp>
        <stp>T</stp>
        <tr r="H209" s="5"/>
      </tp>
      <tp>
        <v>3328.5</v>
        <stp/>
        <stp>StudyData</stp>
        <stp>Guppy.S2^(EP)</stp>
        <stp>Bar</stp>
        <stp/>
        <stp>Close</stp>
        <stp>ADC</stp>
        <stp>-237</stp>
        <stp>All</stp>
        <stp/>
        <stp/>
        <stp>TRUE</stp>
        <stp>T</stp>
        <tr r="I239" s="5"/>
      </tp>
      <tp>
        <v>3270.6875</v>
        <stp/>
        <stp>StudyData</stp>
        <stp>Guppy.S3^(EP)</stp>
        <stp>Bar</stp>
        <stp/>
        <stp>Close</stp>
        <stp>ADC</stp>
        <stp>-227</stp>
        <stp>All</stp>
        <stp/>
        <stp/>
        <stp>TRUE</stp>
        <stp>T</stp>
        <tr r="J229" s="5"/>
      </tp>
      <tp>
        <v>3290.75</v>
        <stp/>
        <stp>StudyData</stp>
        <stp>Guppy.S4^(EP)</stp>
        <stp>Bar</stp>
        <stp/>
        <stp>Close</stp>
        <stp>ADC</stp>
        <stp>-257</stp>
        <stp>All</stp>
        <stp/>
        <stp/>
        <stp>TRUE</stp>
        <stp>T</stp>
        <tr r="K259" s="5"/>
      </tp>
      <tp>
        <v>3367</v>
        <stp/>
        <stp>StudyData</stp>
        <stp>Guppy.S5^(EP)</stp>
        <stp>Bar</stp>
        <stp/>
        <stp>Close</stp>
        <stp>ADC</stp>
        <stp>-247</stp>
        <stp>All</stp>
        <stp/>
        <stp/>
        <stp>TRUE</stp>
        <stp>T</stp>
        <tr r="L249" s="5"/>
      </tp>
      <tp>
        <v>3095.3333333332998</v>
        <stp/>
        <stp>StudyData</stp>
        <stp>Guppy.S6^(EP)</stp>
        <stp>Bar</stp>
        <stp/>
        <stp>Close</stp>
        <stp>ADC</stp>
        <stp>-277</stp>
        <stp>All</stp>
        <stp/>
        <stp/>
        <stp>TRUE</stp>
        <stp>T</stp>
        <tr r="M279" s="5"/>
      </tp>
      <tp>
        <v>2934.7166666666999</v>
        <stp/>
        <stp>StudyData</stp>
        <stp>Guppy.L1^(EP)</stp>
        <stp>Bar</stp>
        <stp/>
        <stp>Close</stp>
        <stp>ADC</stp>
        <stp>-300</stp>
        <stp>All</stp>
        <stp/>
        <stp/>
        <stp>TRUE</stp>
        <stp>T</stp>
        <tr r="N302" s="5"/>
      </tp>
      <tp>
        <v>3355.9250000000002</v>
        <stp/>
        <stp>StudyData</stp>
        <stp>Guppy.L1^(EP)</stp>
        <stp>Bar</stp>
        <stp/>
        <stp>Close</stp>
        <stp>ADC</stp>
        <stp>-200</stp>
        <stp>All</stp>
        <stp/>
        <stp/>
        <stp>TRUE</stp>
        <stp>T</stp>
        <tr r="N202" s="5"/>
      </tp>
      <tp>
        <v>3354.3214285713998</v>
        <stp/>
        <stp>StudyData</stp>
        <stp>Guppy.L2^(EP)</stp>
        <stp>Bar</stp>
        <stp/>
        <stp>Close</stp>
        <stp>ADC</stp>
        <stp>-230</stp>
        <stp>All</stp>
        <stp/>
        <stp/>
        <stp>TRUE</stp>
        <stp>T</stp>
        <tr r="O232" s="5"/>
      </tp>
      <tp>
        <v>3347.625</v>
        <stp/>
        <stp>StudyData</stp>
        <stp>Guppy.L3^(EP)</stp>
        <stp>Bar</stp>
        <stp/>
        <stp>Close</stp>
        <stp>ADC</stp>
        <stp>-220</stp>
        <stp>All</stp>
        <stp/>
        <stp/>
        <stp>TRUE</stp>
        <stp>T</stp>
        <tr r="P222" s="5"/>
      </tp>
      <tp>
        <v>3198.4777777777999</v>
        <stp/>
        <stp>StudyData</stp>
        <stp>Guppy.L4^(EP)</stp>
        <stp>Bar</stp>
        <stp/>
        <stp>Close</stp>
        <stp>ADC</stp>
        <stp>-250</stp>
        <stp>All</stp>
        <stp/>
        <stp/>
        <stp>TRUE</stp>
        <stp>T</stp>
        <tr r="Q252" s="5"/>
      </tp>
      <tp>
        <v>3262.4650000000001</v>
        <stp/>
        <stp>StudyData</stp>
        <stp>Guppy.L5^(EP)</stp>
        <stp>Bar</stp>
        <stp/>
        <stp>Close</stp>
        <stp>ADC</stp>
        <stp>-240</stp>
        <stp>All</stp>
        <stp/>
        <stp/>
        <stp>TRUE</stp>
        <stp>T</stp>
        <tr r="R242" s="5"/>
      </tp>
      <tp>
        <v>3021.3208333333</v>
        <stp/>
        <stp>StudyData</stp>
        <stp>Guppy.L6^(EP)</stp>
        <stp>Bar</stp>
        <stp/>
        <stp>Close</stp>
        <stp>ADC</stp>
        <stp>-270</stp>
        <stp>All</stp>
        <stp/>
        <stp/>
        <stp>TRUE</stp>
        <stp>T</stp>
        <tr r="S272" s="5"/>
      </tp>
      <tp>
        <v>3880.7083333332998</v>
        <stp/>
        <stp>StudyData</stp>
        <stp>Guppy.L1^(EP)</stp>
        <stp>Bar</stp>
        <stp/>
        <stp>Close</stp>
        <stp>ADC</stp>
        <stp>-100</stp>
        <stp>All</stp>
        <stp/>
        <stp/>
        <stp>TRUE</stp>
        <stp>T</stp>
        <tr r="N102" s="5"/>
      </tp>
      <tp>
        <v>3786.9157142856998</v>
        <stp/>
        <stp>StudyData</stp>
        <stp>Guppy.L2^(EP)</stp>
        <stp>Bar</stp>
        <stp/>
        <stp>Close</stp>
        <stp>ADC</stp>
        <stp>-130</stp>
        <stp>All</stp>
        <stp/>
        <stp/>
        <stp>TRUE</stp>
        <stp>T</stp>
        <tr r="O132" s="5"/>
      </tp>
      <tp>
        <v>3816.2687500000002</v>
        <stp/>
        <stp>StudyData</stp>
        <stp>Guppy.L3^(EP)</stp>
        <stp>Bar</stp>
        <stp/>
        <stp>Close</stp>
        <stp>ADC</stp>
        <stp>-120</stp>
        <stp>All</stp>
        <stp/>
        <stp/>
        <stp>TRUE</stp>
        <stp>T</stp>
        <tr r="P122" s="5"/>
      </tp>
      <tp>
        <v>3657.4622222222001</v>
        <stp/>
        <stp>StudyData</stp>
        <stp>Guppy.L4^(EP)</stp>
        <stp>Bar</stp>
        <stp/>
        <stp>Close</stp>
        <stp>ADC</stp>
        <stp>-150</stp>
        <stp>All</stp>
        <stp/>
        <stp/>
        <stp>TRUE</stp>
        <stp>T</stp>
        <tr r="Q152" s="5"/>
      </tp>
      <tp>
        <v>3692.3960000000002</v>
        <stp/>
        <stp>StudyData</stp>
        <stp>Guppy.L5^(EP)</stp>
        <stp>Bar</stp>
        <stp/>
        <stp>Close</stp>
        <stp>ADC</stp>
        <stp>-140</stp>
        <stp>All</stp>
        <stp/>
        <stp/>
        <stp>TRUE</stp>
        <stp>T</stp>
        <tr r="R142" s="5"/>
      </tp>
      <tp>
        <v>3470.7458333333002</v>
        <stp/>
        <stp>StudyData</stp>
        <stp>Guppy.L6^(EP)</stp>
        <stp>Bar</stp>
        <stp/>
        <stp>Close</stp>
        <stp>ADC</stp>
        <stp>-170</stp>
        <stp>All</stp>
        <stp/>
        <stp/>
        <stp>TRUE</stp>
        <stp>T</stp>
        <tr r="S172" s="5"/>
      </tp>
      <tp>
        <v>3947.9166666667002</v>
        <stp/>
        <stp>StudyData</stp>
        <stp>Guppy.S1^(EP)</stp>
        <stp>Bar</stp>
        <stp/>
        <stp>Close</stp>
        <stp>ADC</stp>
        <stp>-100</stp>
        <stp>All</stp>
        <stp/>
        <stp/>
        <stp>TRUE</stp>
        <stp>T</stp>
        <tr r="H102" s="5"/>
      </tp>
      <tp>
        <v>3897.1</v>
        <stp/>
        <stp>StudyData</stp>
        <stp>Guppy.S2^(EP)</stp>
        <stp>Bar</stp>
        <stp/>
        <stp>Close</stp>
        <stp>ADC</stp>
        <stp>-130</stp>
        <stp>All</stp>
        <stp/>
        <stp/>
        <stp>TRUE</stp>
        <stp>T</stp>
        <tr r="I132" s="5"/>
      </tp>
      <tp>
        <v>3853.8125</v>
        <stp/>
        <stp>StudyData</stp>
        <stp>Guppy.S3^(EP)</stp>
        <stp>Bar</stp>
        <stp/>
        <stp>Close</stp>
        <stp>ADC</stp>
        <stp>-120</stp>
        <stp>All</stp>
        <stp/>
        <stp/>
        <stp>TRUE</stp>
        <stp>T</stp>
        <tr r="J122" s="5"/>
      </tp>
      <tp>
        <v>3752.0250000000001</v>
        <stp/>
        <stp>StudyData</stp>
        <stp>Guppy.S4^(EP)</stp>
        <stp>Bar</stp>
        <stp/>
        <stp>Close</stp>
        <stp>ADC</stp>
        <stp>-150</stp>
        <stp>All</stp>
        <stp/>
        <stp/>
        <stp>TRUE</stp>
        <stp>T</stp>
        <tr r="K152" s="5"/>
      </tp>
      <tp>
        <v>3777.4791666667002</v>
        <stp/>
        <stp>StudyData</stp>
        <stp>Guppy.S5^(EP)</stp>
        <stp>Bar</stp>
        <stp/>
        <stp>Close</stp>
        <stp>ADC</stp>
        <stp>-140</stp>
        <stp>All</stp>
        <stp/>
        <stp/>
        <stp>TRUE</stp>
        <stp>T</stp>
        <tr r="L142" s="5"/>
      </tp>
      <tp>
        <v>3641.25</v>
        <stp/>
        <stp>StudyData</stp>
        <stp>Guppy.S6^(EP)</stp>
        <stp>Bar</stp>
        <stp/>
        <stp>Close</stp>
        <stp>ADC</stp>
        <stp>-170</stp>
        <stp>All</stp>
        <stp/>
        <stp/>
        <stp>TRUE</stp>
        <stp>T</stp>
        <tr r="M172" s="5"/>
      </tp>
      <tp>
        <v>3282.4166666667002</v>
        <stp/>
        <stp>StudyData</stp>
        <stp>Guppy.S1^(EP)</stp>
        <stp>Bar</stp>
        <stp/>
        <stp>Close</stp>
        <stp>ADC</stp>
        <stp>-200</stp>
        <stp>All</stp>
        <stp/>
        <stp/>
        <stp>TRUE</stp>
        <stp>T</stp>
        <tr r="H202" s="5"/>
      </tp>
      <tp>
        <v>3297.7</v>
        <stp/>
        <stp>StudyData</stp>
        <stp>Guppy.S2^(EP)</stp>
        <stp>Bar</stp>
        <stp/>
        <stp>Close</stp>
        <stp>ADC</stp>
        <stp>-230</stp>
        <stp>All</stp>
        <stp/>
        <stp/>
        <stp>TRUE</stp>
        <stp>T</stp>
        <tr r="I232" s="5"/>
      </tp>
      <tp>
        <v>3320.03125</v>
        <stp/>
        <stp>StudyData</stp>
        <stp>Guppy.S3^(EP)</stp>
        <stp>Bar</stp>
        <stp/>
        <stp>Close</stp>
        <stp>ADC</stp>
        <stp>-220</stp>
        <stp>All</stp>
        <stp/>
        <stp/>
        <stp>TRUE</stp>
        <stp>T</stp>
        <tr r="J222" s="5"/>
      </tp>
      <tp>
        <v>3339.95</v>
        <stp/>
        <stp>StudyData</stp>
        <stp>Guppy.S4^(EP)</stp>
        <stp>Bar</stp>
        <stp/>
        <stp>Close</stp>
        <stp>ADC</stp>
        <stp>-250</stp>
        <stp>All</stp>
        <stp/>
        <stp/>
        <stp>TRUE</stp>
        <stp>T</stp>
        <tr r="K252" s="5"/>
      </tp>
      <tp>
        <v>3425.7291666667002</v>
        <stp/>
        <stp>StudyData</stp>
        <stp>Guppy.S5^(EP)</stp>
        <stp>Bar</stp>
        <stp/>
        <stp>Close</stp>
        <stp>ADC</stp>
        <stp>-240</stp>
        <stp>All</stp>
        <stp/>
        <stp/>
        <stp>TRUE</stp>
        <stp>T</stp>
        <tr r="L242" s="5"/>
      </tp>
      <tp>
        <v>3163.3333333332998</v>
        <stp/>
        <stp>StudyData</stp>
        <stp>Guppy.S6^(EP)</stp>
        <stp>Bar</stp>
        <stp/>
        <stp>Close</stp>
        <stp>ADC</stp>
        <stp>-270</stp>
        <stp>All</stp>
        <stp/>
        <stp/>
        <stp>TRUE</stp>
        <stp>T</stp>
        <tr r="M272" s="5"/>
      </tp>
      <tp>
        <v>3029.1666666667002</v>
        <stp/>
        <stp>StudyData</stp>
        <stp>Guppy.S1^(EP)</stp>
        <stp>Bar</stp>
        <stp/>
        <stp>Close</stp>
        <stp>ADC</stp>
        <stp>-300</stp>
        <stp>All</stp>
        <stp/>
        <stp/>
        <stp>TRUE</stp>
        <stp>T</stp>
        <tr r="H302" s="5"/>
      </tp>
      <tp>
        <v>3353.85</v>
        <stp/>
        <stp>StudyData</stp>
        <stp>Guppy.L1^(EP)</stp>
        <stp>Bar</stp>
        <stp/>
        <stp>Close</stp>
        <stp>ADC</stp>
        <stp>-201</stp>
        <stp>All</stp>
        <stp/>
        <stp/>
        <stp>TRUE</stp>
        <stp>T</stp>
        <tr r="N203" s="5"/>
      </tp>
      <tp>
        <v>3353.7142857142999</v>
        <stp/>
        <stp>StudyData</stp>
        <stp>Guppy.L2^(EP)</stp>
        <stp>Bar</stp>
        <stp/>
        <stp>Close</stp>
        <stp>ADC</stp>
        <stp>-231</stp>
        <stp>All</stp>
        <stp/>
        <stp/>
        <stp>TRUE</stp>
        <stp>T</stp>
        <tr r="O233" s="5"/>
      </tp>
      <tp>
        <v>3347.35</v>
        <stp/>
        <stp>StudyData</stp>
        <stp>Guppy.L3^(EP)</stp>
        <stp>Bar</stp>
        <stp/>
        <stp>Close</stp>
        <stp>ADC</stp>
        <stp>-221</stp>
        <stp>All</stp>
        <stp/>
        <stp/>
        <stp>TRUE</stp>
        <stp>T</stp>
        <tr r="P223" s="5"/>
      </tp>
      <tp>
        <v>3190.3</v>
        <stp/>
        <stp>StudyData</stp>
        <stp>Guppy.L4^(EP)</stp>
        <stp>Bar</stp>
        <stp/>
        <stp>Close</stp>
        <stp>ADC</stp>
        <stp>-251</stp>
        <stp>All</stp>
        <stp/>
        <stp/>
        <stp>TRUE</stp>
        <stp>T</stp>
        <tr r="Q253" s="5"/>
      </tp>
      <tp>
        <v>3255.895</v>
        <stp/>
        <stp>StudyData</stp>
        <stp>Guppy.L5^(EP)</stp>
        <stp>Bar</stp>
        <stp/>
        <stp>Close</stp>
        <stp>ADC</stp>
        <stp>-241</stp>
        <stp>All</stp>
        <stp/>
        <stp/>
        <stp>TRUE</stp>
        <stp>T</stp>
        <tr r="R243" s="5"/>
      </tp>
      <tp>
        <v>3015.6458333332998</v>
        <stp/>
        <stp>StudyData</stp>
        <stp>Guppy.L6^(EP)</stp>
        <stp>Bar</stp>
        <stp/>
        <stp>Close</stp>
        <stp>ADC</stp>
        <stp>-271</stp>
        <stp>All</stp>
        <stp/>
        <stp/>
        <stp>TRUE</stp>
        <stp>T</stp>
        <tr r="S273" s="5"/>
      </tp>
      <tp>
        <v>3879.7249999999999</v>
        <stp/>
        <stp>StudyData</stp>
        <stp>Guppy.L1^(EP)</stp>
        <stp>Bar</stp>
        <stp/>
        <stp>Close</stp>
        <stp>ADC</stp>
        <stp>-101</stp>
        <stp>All</stp>
        <stp/>
        <stp/>
        <stp>TRUE</stp>
        <stp>T</stp>
        <tr r="N103" s="5"/>
      </tp>
      <tp>
        <v>3779.88</v>
        <stp/>
        <stp>StudyData</stp>
        <stp>Guppy.L2^(EP)</stp>
        <stp>Bar</stp>
        <stp/>
        <stp>Close</stp>
        <stp>ADC</stp>
        <stp>-131</stp>
        <stp>All</stp>
        <stp/>
        <stp/>
        <stp>TRUE</stp>
        <stp>T</stp>
        <tr r="O133" s="5"/>
      </tp>
      <tp>
        <v>3813.30125</v>
        <stp/>
        <stp>StudyData</stp>
        <stp>Guppy.L3^(EP)</stp>
        <stp>Bar</stp>
        <stp/>
        <stp>Close</stp>
        <stp>ADC</stp>
        <stp>-121</stp>
        <stp>All</stp>
        <stp/>
        <stp/>
        <stp>TRUE</stp>
        <stp>T</stp>
        <tr r="P123" s="5"/>
      </tp>
      <tp>
        <v>3652.3733333332998</v>
        <stp/>
        <stp>StudyData</stp>
        <stp>Guppy.L4^(EP)</stp>
        <stp>Bar</stp>
        <stp/>
        <stp>Close</stp>
        <stp>ADC</stp>
        <stp>-151</stp>
        <stp>All</stp>
        <stp/>
        <stp/>
        <stp>TRUE</stp>
        <stp>T</stp>
        <tr r="Q153" s="5"/>
      </tp>
      <tp>
        <v>3689.0610000000001</v>
        <stp/>
        <stp>StudyData</stp>
        <stp>Guppy.L5^(EP)</stp>
        <stp>Bar</stp>
        <stp/>
        <stp>Close</stp>
        <stp>ADC</stp>
        <stp>-141</stp>
        <stp>All</stp>
        <stp/>
        <stp/>
        <stp>TRUE</stp>
        <stp>T</stp>
        <tr r="R143" s="5"/>
      </tp>
      <tp>
        <v>3464.0416666667002</v>
        <stp/>
        <stp>StudyData</stp>
        <stp>Guppy.L6^(EP)</stp>
        <stp>Bar</stp>
        <stp/>
        <stp>Close</stp>
        <stp>ADC</stp>
        <stp>-171</stp>
        <stp>All</stp>
        <stp/>
        <stp/>
        <stp>TRUE</stp>
        <stp>T</stp>
        <tr r="S173" s="5"/>
      </tp>
      <tp>
        <v>3932.1666666667002</v>
        <stp/>
        <stp>StudyData</stp>
        <stp>Guppy.S1^(EP)</stp>
        <stp>Bar</stp>
        <stp/>
        <stp>Close</stp>
        <stp>ADC</stp>
        <stp>-101</stp>
        <stp>All</stp>
        <stp/>
        <stp/>
        <stp>TRUE</stp>
        <stp>T</stp>
        <tr r="H103" s="5"/>
      </tp>
      <tp>
        <v>3893.15</v>
        <stp/>
        <stp>StudyData</stp>
        <stp>Guppy.S2^(EP)</stp>
        <stp>Bar</stp>
        <stp/>
        <stp>Close</stp>
        <stp>ADC</stp>
        <stp>-131</stp>
        <stp>All</stp>
        <stp/>
        <stp/>
        <stp>TRUE</stp>
        <stp>T</stp>
        <tr r="I133" s="5"/>
      </tp>
      <tp>
        <v>3859.0625</v>
        <stp/>
        <stp>StudyData</stp>
        <stp>Guppy.S3^(EP)</stp>
        <stp>Bar</stp>
        <stp/>
        <stp>Close</stp>
        <stp>ADC</stp>
        <stp>-121</stp>
        <stp>All</stp>
        <stp/>
        <stp/>
        <stp>TRUE</stp>
        <stp>T</stp>
        <tr r="J123" s="5"/>
      </tp>
      <tp>
        <v>3750.68</v>
        <stp/>
        <stp>StudyData</stp>
        <stp>Guppy.S4^(EP)</stp>
        <stp>Bar</stp>
        <stp/>
        <stp>Close</stp>
        <stp>ADC</stp>
        <stp>-151</stp>
        <stp>All</stp>
        <stp/>
        <stp/>
        <stp>TRUE</stp>
        <stp>T</stp>
        <tr r="K153" s="5"/>
      </tp>
      <tp>
        <v>3780.6458333332998</v>
        <stp/>
        <stp>StudyData</stp>
        <stp>Guppy.S5^(EP)</stp>
        <stp>Bar</stp>
        <stp/>
        <stp>Close</stp>
        <stp>ADC</stp>
        <stp>-141</stp>
        <stp>All</stp>
        <stp/>
        <stp/>
        <stp>TRUE</stp>
        <stp>T</stp>
        <tr r="L143" s="5"/>
      </tp>
      <tp>
        <v>3636.6666666667002</v>
        <stp/>
        <stp>StudyData</stp>
        <stp>Guppy.S6^(EP)</stp>
        <stp>Bar</stp>
        <stp/>
        <stp>Close</stp>
        <stp>ADC</stp>
        <stp>-171</stp>
        <stp>All</stp>
        <stp/>
        <stp/>
        <stp>TRUE</stp>
        <stp>T</stp>
        <tr r="M173" s="5"/>
      </tp>
      <tp>
        <v>3262.6666666667002</v>
        <stp/>
        <stp>StudyData</stp>
        <stp>Guppy.S1^(EP)</stp>
        <stp>Bar</stp>
        <stp/>
        <stp>Close</stp>
        <stp>ADC</stp>
        <stp>-201</stp>
        <stp>All</stp>
        <stp/>
        <stp/>
        <stp>TRUE</stp>
        <stp>T</stp>
        <tr r="H203" s="5"/>
      </tp>
      <tp>
        <v>3316.85</v>
        <stp/>
        <stp>StudyData</stp>
        <stp>Guppy.S2^(EP)</stp>
        <stp>Bar</stp>
        <stp/>
        <stp>Close</stp>
        <stp>ADC</stp>
        <stp>-231</stp>
        <stp>All</stp>
        <stp/>
        <stp/>
        <stp>TRUE</stp>
        <stp>T</stp>
        <tr r="I233" s="5"/>
      </tp>
      <tp>
        <v>3305.625</v>
        <stp/>
        <stp>StudyData</stp>
        <stp>Guppy.S3^(EP)</stp>
        <stp>Bar</stp>
        <stp/>
        <stp>Close</stp>
        <stp>ADC</stp>
        <stp>-221</stp>
        <stp>All</stp>
        <stp/>
        <stp/>
        <stp>TRUE</stp>
        <stp>T</stp>
        <tr r="J223" s="5"/>
      </tp>
      <tp>
        <v>3332.4749999999999</v>
        <stp/>
        <stp>StudyData</stp>
        <stp>Guppy.S4^(EP)</stp>
        <stp>Bar</stp>
        <stp/>
        <stp>Close</stp>
        <stp>ADC</stp>
        <stp>-251</stp>
        <stp>All</stp>
        <stp/>
        <stp/>
        <stp>TRUE</stp>
        <stp>T</stp>
        <tr r="K253" s="5"/>
      </tp>
      <tp>
        <v>3429.5</v>
        <stp/>
        <stp>StudyData</stp>
        <stp>Guppy.S5^(EP)</stp>
        <stp>Bar</stp>
        <stp/>
        <stp>Close</stp>
        <stp>ADC</stp>
        <stp>-241</stp>
        <stp>All</stp>
        <stp/>
        <stp/>
        <stp>TRUE</stp>
        <stp>T</stp>
        <tr r="L243" s="5"/>
      </tp>
      <tp>
        <v>3159.3166666666998</v>
        <stp/>
        <stp>StudyData</stp>
        <stp>Guppy.S6^(EP)</stp>
        <stp>Bar</stp>
        <stp/>
        <stp>Close</stp>
        <stp>ADC</stp>
        <stp>-271</stp>
        <stp>All</stp>
        <stp/>
        <stp/>
        <stp>TRUE</stp>
        <stp>T</stp>
        <tr r="M273" s="5"/>
      </tp>
      <tp>
        <v>3353</v>
        <stp/>
        <stp>StudyData</stp>
        <stp>Guppy.L1^(EP)</stp>
        <stp>Bar</stp>
        <stp/>
        <stp>Close</stp>
        <stp>ADC</stp>
        <stp>-202</stp>
        <stp>All</stp>
        <stp/>
        <stp/>
        <stp>TRUE</stp>
        <stp>T</stp>
        <tr r="N204" s="5"/>
      </tp>
      <tp>
        <v>3353.0857142856999</v>
        <stp/>
        <stp>StudyData</stp>
        <stp>Guppy.L2^(EP)</stp>
        <stp>Bar</stp>
        <stp/>
        <stp>Close</stp>
        <stp>ADC</stp>
        <stp>-232</stp>
        <stp>All</stp>
        <stp/>
        <stp/>
        <stp>TRUE</stp>
        <stp>T</stp>
        <tr r="O234" s="5"/>
      </tp>
      <tp>
        <v>3345.8812499999999</v>
        <stp/>
        <stp>StudyData</stp>
        <stp>Guppy.L3^(EP)</stp>
        <stp>Bar</stp>
        <stp/>
        <stp>Close</stp>
        <stp>ADC</stp>
        <stp>-222</stp>
        <stp>All</stp>
        <stp/>
        <stp/>
        <stp>TRUE</stp>
        <stp>T</stp>
        <tr r="P224" s="5"/>
      </tp>
      <tp>
        <v>3183.7555555556</v>
        <stp/>
        <stp>StudyData</stp>
        <stp>Guppy.L4^(EP)</stp>
        <stp>Bar</stp>
        <stp/>
        <stp>Close</stp>
        <stp>ADC</stp>
        <stp>-252</stp>
        <stp>All</stp>
        <stp/>
        <stp/>
        <stp>TRUE</stp>
        <stp>T</stp>
        <tr r="Q254" s="5"/>
      </tp>
      <tp>
        <v>3248.96</v>
        <stp/>
        <stp>StudyData</stp>
        <stp>Guppy.L5^(EP)</stp>
        <stp>Bar</stp>
        <stp/>
        <stp>Close</stp>
        <stp>ADC</stp>
        <stp>-242</stp>
        <stp>All</stp>
        <stp/>
        <stp/>
        <stp>TRUE</stp>
        <stp>T</stp>
        <tr r="R244" s="5"/>
      </tp>
      <tp>
        <v>3011.0833333332998</v>
        <stp/>
        <stp>StudyData</stp>
        <stp>Guppy.L6^(EP)</stp>
        <stp>Bar</stp>
        <stp/>
        <stp>Close</stp>
        <stp>ADC</stp>
        <stp>-272</stp>
        <stp>All</stp>
        <stp/>
        <stp/>
        <stp>TRUE</stp>
        <stp>T</stp>
        <tr r="S274" s="5"/>
      </tp>
      <tp>
        <v>3878.4749999999999</v>
        <stp/>
        <stp>StudyData</stp>
        <stp>Guppy.L1^(EP)</stp>
        <stp>Bar</stp>
        <stp/>
        <stp>Close</stp>
        <stp>ADC</stp>
        <stp>-102</stp>
        <stp>All</stp>
        <stp/>
        <stp/>
        <stp>TRUE</stp>
        <stp>T</stp>
        <tr r="N104" s="5"/>
      </tp>
      <tp>
        <v>3772.63</v>
        <stp/>
        <stp>StudyData</stp>
        <stp>Guppy.L2^(EP)</stp>
        <stp>Bar</stp>
        <stp/>
        <stp>Close</stp>
        <stp>ADC</stp>
        <stp>-132</stp>
        <stp>All</stp>
        <stp/>
        <stp/>
        <stp>TRUE</stp>
        <stp>T</stp>
        <tr r="O134" s="5"/>
      </tp>
      <tp>
        <v>3808.9387499999998</v>
        <stp/>
        <stp>StudyData</stp>
        <stp>Guppy.L3^(EP)</stp>
        <stp>Bar</stp>
        <stp/>
        <stp>Close</stp>
        <stp>ADC</stp>
        <stp>-122</stp>
        <stp>All</stp>
        <stp/>
        <stp/>
        <stp>TRUE</stp>
        <stp>T</stp>
        <tr r="P124" s="5"/>
      </tp>
      <tp>
        <v>3646.7066666667001</v>
        <stp/>
        <stp>StudyData</stp>
        <stp>Guppy.L4^(EP)</stp>
        <stp>Bar</stp>
        <stp/>
        <stp>Close</stp>
        <stp>ADC</stp>
        <stp>-152</stp>
        <stp>All</stp>
        <stp/>
        <stp/>
        <stp>TRUE</stp>
        <stp>T</stp>
        <tr r="Q154" s="5"/>
      </tp>
      <tp>
        <v>3687.261</v>
        <stp/>
        <stp>StudyData</stp>
        <stp>Guppy.L5^(EP)</stp>
        <stp>Bar</stp>
        <stp/>
        <stp>Close</stp>
        <stp>ADC</stp>
        <stp>-142</stp>
        <stp>All</stp>
        <stp/>
        <stp/>
        <stp>TRUE</stp>
        <stp>T</stp>
        <tr r="R144" s="5"/>
      </tp>
      <tp>
        <v>3457.0458333332999</v>
        <stp/>
        <stp>StudyData</stp>
        <stp>Guppy.L6^(EP)</stp>
        <stp>Bar</stp>
        <stp/>
        <stp>Close</stp>
        <stp>ADC</stp>
        <stp>-172</stp>
        <stp>All</stp>
        <stp/>
        <stp/>
        <stp>TRUE</stp>
        <stp>T</stp>
        <tr r="S174" s="5"/>
      </tp>
      <tp>
        <v>3906.0833333332998</v>
        <stp/>
        <stp>StudyData</stp>
        <stp>Guppy.S1^(EP)</stp>
        <stp>Bar</stp>
        <stp/>
        <stp>Close</stp>
        <stp>ADC</stp>
        <stp>-102</stp>
        <stp>All</stp>
        <stp/>
        <stp/>
        <stp>TRUE</stp>
        <stp>T</stp>
        <tr r="H104" s="5"/>
      </tp>
      <tp>
        <v>3883</v>
        <stp/>
        <stp>StudyData</stp>
        <stp>Guppy.S2^(EP)</stp>
        <stp>Bar</stp>
        <stp/>
        <stp>Close</stp>
        <stp>ADC</stp>
        <stp>-132</stp>
        <stp>All</stp>
        <stp/>
        <stp/>
        <stp>TRUE</stp>
        <stp>T</stp>
        <tr r="I134" s="5"/>
      </tp>
      <tp>
        <v>3862.71875</v>
        <stp/>
        <stp>StudyData</stp>
        <stp>Guppy.S3^(EP)</stp>
        <stp>Bar</stp>
        <stp/>
        <stp>Close</stp>
        <stp>ADC</stp>
        <stp>-122</stp>
        <stp>All</stp>
        <stp/>
        <stp/>
        <stp>TRUE</stp>
        <stp>T</stp>
        <tr r="J124" s="5"/>
      </tp>
      <tp>
        <v>3743.98</v>
        <stp/>
        <stp>StudyData</stp>
        <stp>Guppy.S4^(EP)</stp>
        <stp>Bar</stp>
        <stp/>
        <stp>Close</stp>
        <stp>ADC</stp>
        <stp>-152</stp>
        <stp>All</stp>
        <stp/>
        <stp/>
        <stp>TRUE</stp>
        <stp>T</stp>
        <tr r="K154" s="5"/>
      </tp>
      <tp>
        <v>3788.0833333332998</v>
        <stp/>
        <stp>StudyData</stp>
        <stp>Guppy.S5^(EP)</stp>
        <stp>Bar</stp>
        <stp/>
        <stp>Close</stp>
        <stp>ADC</stp>
        <stp>-142</stp>
        <stp>All</stp>
        <stp/>
        <stp/>
        <stp>TRUE</stp>
        <stp>T</stp>
        <tr r="L144" s="5"/>
      </tp>
      <tp>
        <v>3628.75</v>
        <stp/>
        <stp>StudyData</stp>
        <stp>Guppy.S6^(EP)</stp>
        <stp>Bar</stp>
        <stp/>
        <stp>Close</stp>
        <stp>ADC</stp>
        <stp>-172</stp>
        <stp>All</stp>
        <stp/>
        <stp/>
        <stp>TRUE</stp>
        <stp>T</stp>
        <tr r="M174" s="5"/>
      </tp>
      <tp>
        <v>3250.3333333332998</v>
        <stp/>
        <stp>StudyData</stp>
        <stp>Guppy.S1^(EP)</stp>
        <stp>Bar</stp>
        <stp/>
        <stp>Close</stp>
        <stp>ADC</stp>
        <stp>-202</stp>
        <stp>All</stp>
        <stp/>
        <stp/>
        <stp>TRUE</stp>
        <stp>T</stp>
        <tr r="H204" s="5"/>
      </tp>
      <tp>
        <v>3336.3</v>
        <stp/>
        <stp>StudyData</stp>
        <stp>Guppy.S2^(EP)</stp>
        <stp>Bar</stp>
        <stp/>
        <stp>Close</stp>
        <stp>ADC</stp>
        <stp>-232</stp>
        <stp>All</stp>
        <stp/>
        <stp/>
        <stp>TRUE</stp>
        <stp>T</stp>
        <tr r="I234" s="5"/>
      </tp>
      <tp>
        <v>3285.40625</v>
        <stp/>
        <stp>StudyData</stp>
        <stp>Guppy.S3^(EP)</stp>
        <stp>Bar</stp>
        <stp/>
        <stp>Close</stp>
        <stp>ADC</stp>
        <stp>-222</stp>
        <stp>All</stp>
        <stp/>
        <stp/>
        <stp>TRUE</stp>
        <stp>T</stp>
        <tr r="J224" s="5"/>
      </tp>
      <tp>
        <v>3327.7</v>
        <stp/>
        <stp>StudyData</stp>
        <stp>Guppy.S4^(EP)</stp>
        <stp>Bar</stp>
        <stp/>
        <stp>Close</stp>
        <stp>ADC</stp>
        <stp>-252</stp>
        <stp>All</stp>
        <stp/>
        <stp/>
        <stp>TRUE</stp>
        <stp>T</stp>
        <tr r="K254" s="5"/>
      </tp>
      <tp>
        <v>3425.7708333332998</v>
        <stp/>
        <stp>StudyData</stp>
        <stp>Guppy.S5^(EP)</stp>
        <stp>Bar</stp>
        <stp/>
        <stp>Close</stp>
        <stp>ADC</stp>
        <stp>-242</stp>
        <stp>All</stp>
        <stp/>
        <stp/>
        <stp>TRUE</stp>
        <stp>T</stp>
        <tr r="L244" s="5"/>
      </tp>
      <tp>
        <v>3154.3166666666998</v>
        <stp/>
        <stp>StudyData</stp>
        <stp>Guppy.S6^(EP)</stp>
        <stp>Bar</stp>
        <stp/>
        <stp>Close</stp>
        <stp>ADC</stp>
        <stp>-272</stp>
        <stp>All</stp>
        <stp/>
        <stp/>
        <stp>TRUE</stp>
        <stp>T</stp>
        <tr r="M274" s="5"/>
      </tp>
      <tp>
        <v>3354.7166666666999</v>
        <stp/>
        <stp>StudyData</stp>
        <stp>Guppy.L1^(EP)</stp>
        <stp>Bar</stp>
        <stp/>
        <stp>Close</stp>
        <stp>ADC</stp>
        <stp>-203</stp>
        <stp>All</stp>
        <stp/>
        <stp/>
        <stp>TRUE</stp>
        <stp>T</stp>
        <tr r="N205" s="5"/>
      </tp>
      <tp>
        <v>3350.8571428570999</v>
        <stp/>
        <stp>StudyData</stp>
        <stp>Guppy.L2^(EP)</stp>
        <stp>Bar</stp>
        <stp/>
        <stp>Close</stp>
        <stp>ADC</stp>
        <stp>-233</stp>
        <stp>All</stp>
        <stp/>
        <stp/>
        <stp>TRUE</stp>
        <stp>T</stp>
        <tr r="O235" s="5"/>
      </tp>
      <tp>
        <v>3345.7437500000001</v>
        <stp/>
        <stp>StudyData</stp>
        <stp>Guppy.L3^(EP)</stp>
        <stp>Bar</stp>
        <stp/>
        <stp>Close</stp>
        <stp>ADC</stp>
        <stp>-223</stp>
        <stp>All</stp>
        <stp/>
        <stp/>
        <stp>TRUE</stp>
        <stp>T</stp>
        <tr r="P225" s="5"/>
      </tp>
      <tp>
        <v>3177.6722222222002</v>
        <stp/>
        <stp>StudyData</stp>
        <stp>Guppy.L4^(EP)</stp>
        <stp>Bar</stp>
        <stp/>
        <stp>Close</stp>
        <stp>ADC</stp>
        <stp>-253</stp>
        <stp>All</stp>
        <stp/>
        <stp/>
        <stp>TRUE</stp>
        <stp>T</stp>
        <tr r="Q255" s="5"/>
      </tp>
      <tp>
        <v>3240.71</v>
        <stp/>
        <stp>StudyData</stp>
        <stp>Guppy.L5^(EP)</stp>
        <stp>Bar</stp>
        <stp/>
        <stp>Close</stp>
        <stp>ADC</stp>
        <stp>-243</stp>
        <stp>All</stp>
        <stp/>
        <stp/>
        <stp>TRUE</stp>
        <stp>T</stp>
        <tr r="R245" s="5"/>
      </tp>
      <tp>
        <v>3004.9</v>
        <stp/>
        <stp>StudyData</stp>
        <stp>Guppy.L6^(EP)</stp>
        <stp>Bar</stp>
        <stp/>
        <stp>Close</stp>
        <stp>ADC</stp>
        <stp>-273</stp>
        <stp>All</stp>
        <stp/>
        <stp/>
        <stp>TRUE</stp>
        <stp>T</stp>
        <tr r="S275" s="5"/>
      </tp>
      <tp>
        <v>3876.4</v>
        <stp/>
        <stp>StudyData</stp>
        <stp>Guppy.L1^(EP)</stp>
        <stp>Bar</stp>
        <stp/>
        <stp>Close</stp>
        <stp>ADC</stp>
        <stp>-103</stp>
        <stp>All</stp>
        <stp/>
        <stp/>
        <stp>TRUE</stp>
        <stp>T</stp>
        <tr r="N105" s="5"/>
      </tp>
      <tp>
        <v>3766.1657142856998</v>
        <stp/>
        <stp>StudyData</stp>
        <stp>Guppy.L2^(EP)</stp>
        <stp>Bar</stp>
        <stp/>
        <stp>Close</stp>
        <stp>ADC</stp>
        <stp>-133</stp>
        <stp>All</stp>
        <stp/>
        <stp/>
        <stp>TRUE</stp>
        <stp>T</stp>
        <tr r="O135" s="5"/>
      </tp>
      <tp>
        <v>3806.7075</v>
        <stp/>
        <stp>StudyData</stp>
        <stp>Guppy.L3^(EP)</stp>
        <stp>Bar</stp>
        <stp/>
        <stp>Close</stp>
        <stp>ADC</stp>
        <stp>-123</stp>
        <stp>All</stp>
        <stp/>
        <stp/>
        <stp>TRUE</stp>
        <stp>T</stp>
        <tr r="P125" s="5"/>
      </tp>
      <tp>
        <v>3639.8011111111</v>
        <stp/>
        <stp>StudyData</stp>
        <stp>Guppy.L4^(EP)</stp>
        <stp>Bar</stp>
        <stp/>
        <stp>Close</stp>
        <stp>ADC</stp>
        <stp>-153</stp>
        <stp>All</stp>
        <stp/>
        <stp/>
        <stp>TRUE</stp>
        <stp>T</stp>
        <tr r="Q155" s="5"/>
      </tp>
      <tp>
        <v>3683.1610000000001</v>
        <stp/>
        <stp>StudyData</stp>
        <stp>Guppy.L5^(EP)</stp>
        <stp>Bar</stp>
        <stp/>
        <stp>Close</stp>
        <stp>ADC</stp>
        <stp>-143</stp>
        <stp>All</stp>
        <stp/>
        <stp/>
        <stp>TRUE</stp>
        <stp>T</stp>
        <tr r="R145" s="5"/>
      </tp>
      <tp>
        <v>3451.5208333332998</v>
        <stp/>
        <stp>StudyData</stp>
        <stp>Guppy.L6^(EP)</stp>
        <stp>Bar</stp>
        <stp/>
        <stp>Close</stp>
        <stp>ADC</stp>
        <stp>-173</stp>
        <stp>All</stp>
        <stp/>
        <stp/>
        <stp>TRUE</stp>
        <stp>T</stp>
        <tr r="S175" s="5"/>
      </tp>
      <tp>
        <v>3884.4166666667002</v>
        <stp/>
        <stp>StudyData</stp>
        <stp>Guppy.S1^(EP)</stp>
        <stp>Bar</stp>
        <stp/>
        <stp>Close</stp>
        <stp>ADC</stp>
        <stp>-103</stp>
        <stp>All</stp>
        <stp/>
        <stp/>
        <stp>TRUE</stp>
        <stp>T</stp>
        <tr r="H105" s="5"/>
      </tp>
      <tp>
        <v>3873.5</v>
        <stp/>
        <stp>StudyData</stp>
        <stp>Guppy.S2^(EP)</stp>
        <stp>Bar</stp>
        <stp/>
        <stp>Close</stp>
        <stp>ADC</stp>
        <stp>-133</stp>
        <stp>All</stp>
        <stp/>
        <stp/>
        <stp>TRUE</stp>
        <stp>T</stp>
        <tr r="I135" s="5"/>
      </tp>
      <tp>
        <v>3877.53125</v>
        <stp/>
        <stp>StudyData</stp>
        <stp>Guppy.S3^(EP)</stp>
        <stp>Bar</stp>
        <stp/>
        <stp>Close</stp>
        <stp>ADC</stp>
        <stp>-123</stp>
        <stp>All</stp>
        <stp/>
        <stp/>
        <stp>TRUE</stp>
        <stp>T</stp>
        <tr r="J125" s="5"/>
      </tp>
      <tp>
        <v>3735.605</v>
        <stp/>
        <stp>StudyData</stp>
        <stp>Guppy.S4^(EP)</stp>
        <stp>Bar</stp>
        <stp/>
        <stp>Close</stp>
        <stp>ADC</stp>
        <stp>-153</stp>
        <stp>All</stp>
        <stp/>
        <stp/>
        <stp>TRUE</stp>
        <stp>T</stp>
        <tr r="K155" s="5"/>
      </tp>
      <tp>
        <v>3789.1458333332998</v>
        <stp/>
        <stp>StudyData</stp>
        <stp>Guppy.S5^(EP)</stp>
        <stp>Bar</stp>
        <stp/>
        <stp>Close</stp>
        <stp>ADC</stp>
        <stp>-143</stp>
        <stp>All</stp>
        <stp/>
        <stp/>
        <stp>TRUE</stp>
        <stp>T</stp>
        <tr r="L145" s="5"/>
      </tp>
      <tp>
        <v>3622.5166666667001</v>
        <stp/>
        <stp>StudyData</stp>
        <stp>Guppy.S6^(EP)</stp>
        <stp>Bar</stp>
        <stp/>
        <stp>Close</stp>
        <stp>ADC</stp>
        <stp>-173</stp>
        <stp>All</stp>
        <stp/>
        <stp/>
        <stp>TRUE</stp>
        <stp>T</stp>
        <tr r="M175" s="5"/>
      </tp>
      <tp>
        <v>3289.75</v>
        <stp/>
        <stp>StudyData</stp>
        <stp>Guppy.S1^(EP)</stp>
        <stp>Bar</stp>
        <stp/>
        <stp>Close</stp>
        <stp>ADC</stp>
        <stp>-203</stp>
        <stp>All</stp>
        <stp/>
        <stp/>
        <stp>TRUE</stp>
        <stp>T</stp>
        <tr r="H205" s="5"/>
      </tp>
      <tp>
        <v>3337.7</v>
        <stp/>
        <stp>StudyData</stp>
        <stp>Guppy.S2^(EP)</stp>
        <stp>Bar</stp>
        <stp/>
        <stp>Close</stp>
        <stp>ADC</stp>
        <stp>-233</stp>
        <stp>All</stp>
        <stp/>
        <stp/>
        <stp>TRUE</stp>
        <stp>T</stp>
        <tr r="I235" s="5"/>
      </tp>
      <tp>
        <v>3280.40625</v>
        <stp/>
        <stp>StudyData</stp>
        <stp>Guppy.S3^(EP)</stp>
        <stp>Bar</stp>
        <stp/>
        <stp>Close</stp>
        <stp>ADC</stp>
        <stp>-223</stp>
        <stp>All</stp>
        <stp/>
        <stp/>
        <stp>TRUE</stp>
        <stp>T</stp>
        <tr r="J225" s="5"/>
      </tp>
      <tp>
        <v>3324.05</v>
        <stp/>
        <stp>StudyData</stp>
        <stp>Guppy.S4^(EP)</stp>
        <stp>Bar</stp>
        <stp/>
        <stp>Close</stp>
        <stp>ADC</stp>
        <stp>-253</stp>
        <stp>All</stp>
        <stp/>
        <stp/>
        <stp>TRUE</stp>
        <stp>T</stp>
        <tr r="K255" s="5"/>
      </tp>
      <tp>
        <v>3419.5625</v>
        <stp/>
        <stp>StudyData</stp>
        <stp>Guppy.S5^(EP)</stp>
        <stp>Bar</stp>
        <stp/>
        <stp>Close</stp>
        <stp>ADC</stp>
        <stp>-243</stp>
        <stp>All</stp>
        <stp/>
        <stp/>
        <stp>TRUE</stp>
        <stp>T</stp>
        <tr r="L245" s="5"/>
      </tp>
      <tp>
        <v>3146.0166666667001</v>
        <stp/>
        <stp>StudyData</stp>
        <stp>Guppy.S6^(EP)</stp>
        <stp>Bar</stp>
        <stp/>
        <stp>Close</stp>
        <stp>ADC</stp>
        <stp>-273</stp>
        <stp>All</stp>
        <stp/>
        <stp/>
        <stp>TRUE</stp>
        <stp>T</stp>
        <tr r="M275" s="5"/>
      </tp>
      <tp>
        <v>3355.6166666667</v>
        <stp/>
        <stp>StudyData</stp>
        <stp>Guppy.L1^(EP)</stp>
        <stp>Bar</stp>
        <stp/>
        <stp>Close</stp>
        <stp>ADC</stp>
        <stp>-208</stp>
        <stp>All</stp>
        <stp/>
        <stp/>
        <stp>TRUE</stp>
        <stp>T</stp>
        <tr r="N210" s="5"/>
      </tp>
      <tp>
        <v>3329.5928571428999</v>
        <stp/>
        <stp>StudyData</stp>
        <stp>Guppy.L2^(EP)</stp>
        <stp>Bar</stp>
        <stp/>
        <stp>Close</stp>
        <stp>ADC</stp>
        <stp>-238</stp>
        <stp>All</stp>
        <stp/>
        <stp/>
        <stp>TRUE</stp>
        <stp>T</stp>
        <tr r="O240" s="5"/>
      </tp>
      <tp>
        <v>3337.6812500000001</v>
        <stp/>
        <stp>StudyData</stp>
        <stp>Guppy.L3^(EP)</stp>
        <stp>Bar</stp>
        <stp/>
        <stp>Close</stp>
        <stp>ADC</stp>
        <stp>-228</stp>
        <stp>All</stp>
        <stp/>
        <stp/>
        <stp>TRUE</stp>
        <stp>T</stp>
        <tr r="P230" s="5"/>
      </tp>
      <tp>
        <v>3144.5611111111002</v>
        <stp/>
        <stp>StudyData</stp>
        <stp>Guppy.L4^(EP)</stp>
        <stp>Bar</stp>
        <stp/>
        <stp>Close</stp>
        <stp>ADC</stp>
        <stp>-258</stp>
        <stp>All</stp>
        <stp/>
        <stp/>
        <stp>TRUE</stp>
        <stp>T</stp>
        <tr r="Q260" s="5"/>
      </tp>
      <tp>
        <v>3198.6849999999999</v>
        <stp/>
        <stp>StudyData</stp>
        <stp>Guppy.L5^(EP)</stp>
        <stp>Bar</stp>
        <stp/>
        <stp>Close</stp>
        <stp>ADC</stp>
        <stp>-248</stp>
        <stp>All</stp>
        <stp/>
        <stp/>
        <stp>TRUE</stp>
        <stp>T</stp>
        <tr r="R250" s="5"/>
      </tp>
      <tp>
        <v>2967.8249999999998</v>
        <stp/>
        <stp>StudyData</stp>
        <stp>Guppy.L6^(EP)</stp>
        <stp>Bar</stp>
        <stp/>
        <stp>Close</stp>
        <stp>ADC</stp>
        <stp>-278</stp>
        <stp>All</stp>
        <stp/>
        <stp/>
        <stp>TRUE</stp>
        <stp>T</stp>
        <tr r="S280" s="5"/>
      </tp>
      <tp>
        <v>3873.1666666667002</v>
        <stp/>
        <stp>StudyData</stp>
        <stp>Guppy.L1^(EP)</stp>
        <stp>Bar</stp>
        <stp/>
        <stp>Close</stp>
        <stp>ADC</stp>
        <stp>-108</stp>
        <stp>All</stp>
        <stp/>
        <stp/>
        <stp>TRUE</stp>
        <stp>T</stp>
        <tr r="N110" s="5"/>
      </tp>
      <tp>
        <v>3736.98</v>
        <stp/>
        <stp>StudyData</stp>
        <stp>Guppy.L2^(EP)</stp>
        <stp>Bar</stp>
        <stp/>
        <stp>Close</stp>
        <stp>ADC</stp>
        <stp>-138</stp>
        <stp>All</stp>
        <stp/>
        <stp/>
        <stp>TRUE</stp>
        <stp>T</stp>
        <tr r="O140" s="5"/>
      </tp>
      <tp>
        <v>3783.2575000000002</v>
        <stp/>
        <stp>StudyData</stp>
        <stp>Guppy.L3^(EP)</stp>
        <stp>Bar</stp>
        <stp/>
        <stp>Close</stp>
        <stp>ADC</stp>
        <stp>-128</stp>
        <stp>All</stp>
        <stp/>
        <stp/>
        <stp>TRUE</stp>
        <stp>T</stp>
        <tr r="P130" s="5"/>
      </tp>
      <tp>
        <v>3592.8622222222002</v>
        <stp/>
        <stp>StudyData</stp>
        <stp>Guppy.L4^(EP)</stp>
        <stp>Bar</stp>
        <stp/>
        <stp>Close</stp>
        <stp>ADC</stp>
        <stp>-158</stp>
        <stp>All</stp>
        <stp/>
        <stp/>
        <stp>TRUE</stp>
        <stp>T</stp>
        <tr r="Q160" s="5"/>
      </tp>
      <tp>
        <v>3653.8009999999999</v>
        <stp/>
        <stp>StudyData</stp>
        <stp>Guppy.L5^(EP)</stp>
        <stp>Bar</stp>
        <stp/>
        <stp>Close</stp>
        <stp>ADC</stp>
        <stp>-148</stp>
        <stp>All</stp>
        <stp/>
        <stp/>
        <stp>TRUE</stp>
        <stp>T</stp>
        <tr r="R150" s="5"/>
      </tp>
      <tp>
        <v>3425.2874999999999</v>
        <stp/>
        <stp>StudyData</stp>
        <stp>Guppy.L6^(EP)</stp>
        <stp>Bar</stp>
        <stp/>
        <stp>Close</stp>
        <stp>ADC</stp>
        <stp>-178</stp>
        <stp>All</stp>
        <stp/>
        <stp/>
        <stp>TRUE</stp>
        <stp>T</stp>
        <tr r="S180" s="5"/>
      </tp>
      <tp>
        <v>3931.4166666667002</v>
        <stp/>
        <stp>StudyData</stp>
        <stp>Guppy.S1^(EP)</stp>
        <stp>Bar</stp>
        <stp/>
        <stp>Close</stp>
        <stp>ADC</stp>
        <stp>-108</stp>
        <stp>All</stp>
        <stp/>
        <stp/>
        <stp>TRUE</stp>
        <stp>T</stp>
        <tr r="H110" s="5"/>
      </tp>
      <tp>
        <v>3759.65</v>
        <stp/>
        <stp>StudyData</stp>
        <stp>Guppy.S2^(EP)</stp>
        <stp>Bar</stp>
        <stp/>
        <stp>Close</stp>
        <stp>ADC</stp>
        <stp>-138</stp>
        <stp>All</stp>
        <stp/>
        <stp/>
        <stp>TRUE</stp>
        <stp>T</stp>
        <tr r="I140" s="5"/>
      </tp>
      <tp>
        <v>3896.84375</v>
        <stp/>
        <stp>StudyData</stp>
        <stp>Guppy.S3^(EP)</stp>
        <stp>Bar</stp>
        <stp/>
        <stp>Close</stp>
        <stp>ADC</stp>
        <stp>-128</stp>
        <stp>All</stp>
        <stp/>
        <stp/>
        <stp>TRUE</stp>
        <stp>T</stp>
        <tr r="J130" s="5"/>
      </tp>
      <tp>
        <v>3688.3049999999998</v>
        <stp/>
        <stp>StudyData</stp>
        <stp>Guppy.S4^(EP)</stp>
        <stp>Bar</stp>
        <stp/>
        <stp>Close</stp>
        <stp>ADC</stp>
        <stp>-158</stp>
        <stp>All</stp>
        <stp/>
        <stp/>
        <stp>TRUE</stp>
        <stp>T</stp>
        <tr r="K160" s="5"/>
      </tp>
      <tp>
        <v>3759.8541666667002</v>
        <stp/>
        <stp>StudyData</stp>
        <stp>Guppy.S5^(EP)</stp>
        <stp>Bar</stp>
        <stp/>
        <stp>Close</stp>
        <stp>ADC</stp>
        <stp>-148</stp>
        <stp>All</stp>
        <stp/>
        <stp/>
        <stp>TRUE</stp>
        <stp>T</stp>
        <tr r="L150" s="5"/>
      </tp>
      <tp>
        <v>3593.3</v>
        <stp/>
        <stp>StudyData</stp>
        <stp>Guppy.S6^(EP)</stp>
        <stp>Bar</stp>
        <stp/>
        <stp>Close</stp>
        <stp>ADC</stp>
        <stp>-178</stp>
        <stp>All</stp>
        <stp/>
        <stp/>
        <stp>TRUE</stp>
        <stp>T</stp>
        <tr r="M180" s="5"/>
      </tp>
      <tp>
        <v>3411.5</v>
        <stp/>
        <stp>StudyData</stp>
        <stp>Guppy.S1^(EP)</stp>
        <stp>Bar</stp>
        <stp/>
        <stp>Close</stp>
        <stp>ADC</stp>
        <stp>-208</stp>
        <stp>All</stp>
        <stp/>
        <stp/>
        <stp>TRUE</stp>
        <stp>T</stp>
        <tr r="H210" s="5"/>
      </tp>
      <tp>
        <v>3354.05</v>
        <stp/>
        <stp>StudyData</stp>
        <stp>Guppy.S2^(EP)</stp>
        <stp>Bar</stp>
        <stp/>
        <stp>Close</stp>
        <stp>ADC</stp>
        <stp>-238</stp>
        <stp>All</stp>
        <stp/>
        <stp/>
        <stp>TRUE</stp>
        <stp>T</stp>
        <tr r="I240" s="5"/>
      </tp>
      <tp>
        <v>3284.15625</v>
        <stp/>
        <stp>StudyData</stp>
        <stp>Guppy.S3^(EP)</stp>
        <stp>Bar</stp>
        <stp/>
        <stp>Close</stp>
        <stp>ADC</stp>
        <stp>-228</stp>
        <stp>All</stp>
        <stp/>
        <stp/>
        <stp>TRUE</stp>
        <stp>T</stp>
        <tr r="J230" s="5"/>
      </tp>
      <tp>
        <v>3278.85</v>
        <stp/>
        <stp>StudyData</stp>
        <stp>Guppy.S4^(EP)</stp>
        <stp>Bar</stp>
        <stp/>
        <stp>Close</stp>
        <stp>ADC</stp>
        <stp>-258</stp>
        <stp>All</stp>
        <stp/>
        <stp/>
        <stp>TRUE</stp>
        <stp>T</stp>
        <tr r="K260" s="5"/>
      </tp>
      <tp>
        <v>3354.0625</v>
        <stp/>
        <stp>StudyData</stp>
        <stp>Guppy.S5^(EP)</stp>
        <stp>Bar</stp>
        <stp/>
        <stp>Close</stp>
        <stp>ADC</stp>
        <stp>-248</stp>
        <stp>All</stp>
        <stp/>
        <stp/>
        <stp>TRUE</stp>
        <stp>T</stp>
        <tr r="L250" s="5"/>
      </tp>
      <tp>
        <v>3085.6333333333</v>
        <stp/>
        <stp>StudyData</stp>
        <stp>Guppy.S6^(EP)</stp>
        <stp>Bar</stp>
        <stp/>
        <stp>Close</stp>
        <stp>ADC</stp>
        <stp>-278</stp>
        <stp>All</stp>
        <stp/>
        <stp/>
        <stp>TRUE</stp>
        <stp>T</stp>
        <tr r="M280" s="5"/>
      </tp>
      <tp>
        <v>3351.6416666667001</v>
        <stp/>
        <stp>StudyData</stp>
        <stp>Guppy.L1^(EP)</stp>
        <stp>Bar</stp>
        <stp/>
        <stp>Close</stp>
        <stp>ADC</stp>
        <stp>-209</stp>
        <stp>All</stp>
        <stp/>
        <stp/>
        <stp>TRUE</stp>
        <stp>T</stp>
        <tr r="N211" s="5"/>
      </tp>
      <tp>
        <v>3327.45</v>
        <stp/>
        <stp>StudyData</stp>
        <stp>Guppy.L2^(EP)</stp>
        <stp>Bar</stp>
        <stp/>
        <stp>Close</stp>
        <stp>ADC</stp>
        <stp>-239</stp>
        <stp>All</stp>
        <stp/>
        <stp/>
        <stp>TRUE</stp>
        <stp>T</stp>
        <tr r="O241" s="5"/>
      </tp>
      <tp>
        <v>3337.78125</v>
        <stp/>
        <stp>StudyData</stp>
        <stp>Guppy.L3^(EP)</stp>
        <stp>Bar</stp>
        <stp/>
        <stp>Close</stp>
        <stp>ADC</stp>
        <stp>-229</stp>
        <stp>All</stp>
        <stp/>
        <stp/>
        <stp>TRUE</stp>
        <stp>T</stp>
        <tr r="P231" s="5"/>
      </tp>
      <tp>
        <v>3140.6666666667002</v>
        <stp/>
        <stp>StudyData</stp>
        <stp>Guppy.L4^(EP)</stp>
        <stp>Bar</stp>
        <stp/>
        <stp>Close</stp>
        <stp>ADC</stp>
        <stp>-259</stp>
        <stp>All</stp>
        <stp/>
        <stp/>
        <stp>TRUE</stp>
        <stp>T</stp>
        <tr r="Q261" s="5"/>
      </tp>
      <tp>
        <v>3191.4450000000002</v>
        <stp/>
        <stp>StudyData</stp>
        <stp>Guppy.L5^(EP)</stp>
        <stp>Bar</stp>
        <stp/>
        <stp>Close</stp>
        <stp>ADC</stp>
        <stp>-249</stp>
        <stp>All</stp>
        <stp/>
        <stp/>
        <stp>TRUE</stp>
        <stp>T</stp>
        <tr r="R251" s="5"/>
      </tp>
      <tp>
        <v>2960.7624999999998</v>
        <stp/>
        <stp>StudyData</stp>
        <stp>Guppy.L6^(EP)</stp>
        <stp>Bar</stp>
        <stp/>
        <stp>Close</stp>
        <stp>ADC</stp>
        <stp>-279</stp>
        <stp>All</stp>
        <stp/>
        <stp/>
        <stp>TRUE</stp>
        <stp>T</stp>
        <tr r="S281" s="5"/>
      </tp>
      <tp>
        <v>3870.1</v>
        <stp/>
        <stp>StudyData</stp>
        <stp>Guppy.L1^(EP)</stp>
        <stp>Bar</stp>
        <stp/>
        <stp>Close</stp>
        <stp>ADC</stp>
        <stp>-109</stp>
        <stp>All</stp>
        <stp/>
        <stp/>
        <stp>TRUE</stp>
        <stp>T</stp>
        <tr r="N111" s="5"/>
      </tp>
      <tp>
        <v>3732.1228571429001</v>
        <stp/>
        <stp>StudyData</stp>
        <stp>Guppy.L2^(EP)</stp>
        <stp>Bar</stp>
        <stp/>
        <stp>Close</stp>
        <stp>ADC</stp>
        <stp>-139</stp>
        <stp>All</stp>
        <stp/>
        <stp/>
        <stp>TRUE</stp>
        <stp>T</stp>
        <tr r="O141" s="5"/>
      </tp>
      <tp>
        <v>3778.17625</v>
        <stp/>
        <stp>StudyData</stp>
        <stp>Guppy.L3^(EP)</stp>
        <stp>Bar</stp>
        <stp/>
        <stp>Close</stp>
        <stp>ADC</stp>
        <stp>-129</stp>
        <stp>All</stp>
        <stp/>
        <stp/>
        <stp>TRUE</stp>
        <stp>T</stp>
        <tr r="P131" s="5"/>
      </tp>
      <tp>
        <v>3583.4455555556001</v>
        <stp/>
        <stp>StudyData</stp>
        <stp>Guppy.L4^(EP)</stp>
        <stp>Bar</stp>
        <stp/>
        <stp>Close</stp>
        <stp>ADC</stp>
        <stp>-159</stp>
        <stp>All</stp>
        <stp/>
        <stp/>
        <stp>TRUE</stp>
        <stp>T</stp>
        <tr r="Q161" s="5"/>
      </tp>
      <tp>
        <v>3646.8409999999999</v>
        <stp/>
        <stp>StudyData</stp>
        <stp>Guppy.L5^(EP)</stp>
        <stp>Bar</stp>
        <stp/>
        <stp>Close</stp>
        <stp>ADC</stp>
        <stp>-149</stp>
        <stp>All</stp>
        <stp/>
        <stp/>
        <stp>TRUE</stp>
        <stp>T</stp>
        <tr r="R151" s="5"/>
      </tp>
      <tp>
        <v>3419.1541666666999</v>
        <stp/>
        <stp>StudyData</stp>
        <stp>Guppy.L6^(EP)</stp>
        <stp>Bar</stp>
        <stp/>
        <stp>Close</stp>
        <stp>ADC</stp>
        <stp>-179</stp>
        <stp>All</stp>
        <stp/>
        <stp/>
        <stp>TRUE</stp>
        <stp>T</stp>
        <tr r="S181" s="5"/>
      </tp>
      <tp>
        <v>3948.8333333332998</v>
        <stp/>
        <stp>StudyData</stp>
        <stp>Guppy.S1^(EP)</stp>
        <stp>Bar</stp>
        <stp/>
        <stp>Close</stp>
        <stp>ADC</stp>
        <stp>-109</stp>
        <stp>All</stp>
        <stp/>
        <stp/>
        <stp>TRUE</stp>
        <stp>T</stp>
        <tr r="H111" s="5"/>
      </tp>
      <tp>
        <v>3743.8</v>
        <stp/>
        <stp>StudyData</stp>
        <stp>Guppy.S2^(EP)</stp>
        <stp>Bar</stp>
        <stp/>
        <stp>Close</stp>
        <stp>ADC</stp>
        <stp>-139</stp>
        <stp>All</stp>
        <stp/>
        <stp/>
        <stp>TRUE</stp>
        <stp>T</stp>
        <tr r="I141" s="5"/>
      </tp>
      <tp>
        <v>3893.1875</v>
        <stp/>
        <stp>StudyData</stp>
        <stp>Guppy.S3^(EP)</stp>
        <stp>Bar</stp>
        <stp/>
        <stp>Close</stp>
        <stp>ADC</stp>
        <stp>-129</stp>
        <stp>All</stp>
        <stp/>
        <stp/>
        <stp>TRUE</stp>
        <stp>T</stp>
        <tr r="J131" s="5"/>
      </tp>
      <tp>
        <v>3687.105</v>
        <stp/>
        <stp>StudyData</stp>
        <stp>Guppy.S4^(EP)</stp>
        <stp>Bar</stp>
        <stp/>
        <stp>Close</stp>
        <stp>ADC</stp>
        <stp>-159</stp>
        <stp>All</stp>
        <stp/>
        <stp/>
        <stp>TRUE</stp>
        <stp>T</stp>
        <tr r="K161" s="5"/>
      </tp>
      <tp>
        <v>3751.8375000000001</v>
        <stp/>
        <stp>StudyData</stp>
        <stp>Guppy.S5^(EP)</stp>
        <stp>Bar</stp>
        <stp/>
        <stp>Close</stp>
        <stp>ADC</stp>
        <stp>-149</stp>
        <stp>All</stp>
        <stp/>
        <stp/>
        <stp>TRUE</stp>
        <stp>T</stp>
        <tr r="L151" s="5"/>
      </tp>
      <tp>
        <v>3582.2666666667001</v>
        <stp/>
        <stp>StudyData</stp>
        <stp>Guppy.S6^(EP)</stp>
        <stp>Bar</stp>
        <stp/>
        <stp>Close</stp>
        <stp>ADC</stp>
        <stp>-179</stp>
        <stp>All</stp>
        <stp/>
        <stp/>
        <stp>TRUE</stp>
        <stp>T</stp>
        <tr r="M181" s="5"/>
      </tp>
      <tp>
        <v>3402.6666666667002</v>
        <stp/>
        <stp>StudyData</stp>
        <stp>Guppy.S1^(EP)</stp>
        <stp>Bar</stp>
        <stp/>
        <stp>Close</stp>
        <stp>ADC</stp>
        <stp>-209</stp>
        <stp>All</stp>
        <stp/>
        <stp/>
        <stp>TRUE</stp>
        <stp>T</stp>
        <tr r="H211" s="5"/>
      </tp>
      <tp>
        <v>3401.8</v>
        <stp/>
        <stp>StudyData</stp>
        <stp>Guppy.S2^(EP)</stp>
        <stp>Bar</stp>
        <stp/>
        <stp>Close</stp>
        <stp>ADC</stp>
        <stp>-239</stp>
        <stp>All</stp>
        <stp/>
        <stp/>
        <stp>TRUE</stp>
        <stp>T</stp>
        <tr r="I241" s="5"/>
      </tp>
      <tp>
        <v>3300.9375</v>
        <stp/>
        <stp>StudyData</stp>
        <stp>Guppy.S3^(EP)</stp>
        <stp>Bar</stp>
        <stp/>
        <stp>Close</stp>
        <stp>ADC</stp>
        <stp>-229</stp>
        <stp>All</stp>
        <stp/>
        <stp/>
        <stp>TRUE</stp>
        <stp>T</stp>
        <tr r="J231" s="5"/>
      </tp>
      <tp>
        <v>3267.1</v>
        <stp/>
        <stp>StudyData</stp>
        <stp>Guppy.S4^(EP)</stp>
        <stp>Bar</stp>
        <stp/>
        <stp>Close</stp>
        <stp>ADC</stp>
        <stp>-259</stp>
        <stp>All</stp>
        <stp/>
        <stp/>
        <stp>TRUE</stp>
        <stp>T</stp>
        <tr r="K261" s="5"/>
      </tp>
      <tp>
        <v>3343.4375</v>
        <stp/>
        <stp>StudyData</stp>
        <stp>Guppy.S5^(EP)</stp>
        <stp>Bar</stp>
        <stp/>
        <stp>Close</stp>
        <stp>ADC</stp>
        <stp>-249</stp>
        <stp>All</stp>
        <stp/>
        <stp/>
        <stp>TRUE</stp>
        <stp>T</stp>
        <tr r="L251" s="5"/>
      </tp>
      <tp>
        <v>3078.9</v>
        <stp/>
        <stp>StudyData</stp>
        <stp>Guppy.S6^(EP)</stp>
        <stp>Bar</stp>
        <stp/>
        <stp>Close</stp>
        <stp>ADC</stp>
        <stp>-279</stp>
        <stp>All</stp>
        <stp/>
        <stp/>
        <stp>TRUE</stp>
        <stp>T</stp>
        <tr r="M281" s="5"/>
      </tp>
      <tp t="b">
        <v>0</v>
        <stp/>
        <stp>StudyData</stp>
        <stp>SupPARA^.FirstLong.ExitStop(EP)</stp>
        <stp>Bar</stp>
        <stp/>
        <stp>Close</stp>
        <stp>D</stp>
        <stp>0</stp>
        <stp>all</stp>
        <stp/>
        <stp/>
        <stp>True</stp>
        <tr r="G9" s="10"/>
        <tr r="G9" s="10"/>
      </tp>
      <tp>
        <v>4343.6400000000003</v>
        <stp/>
        <stp>StudyData</stp>
        <stp>Guppy2.S6^(EP)</stp>
        <stp>Bar</stp>
        <stp/>
        <stp>Close</stp>
        <stp>ADC</stp>
        <stp>-18</stp>
        <stp>All</stp>
        <stp/>
        <stp/>
        <stp>TRUE</stp>
        <stp>T</stp>
        <tr r="M20" s="6"/>
      </tp>
      <tp>
        <v>3348.85</v>
        <stp/>
        <stp>StudyData</stp>
        <stp>Guppy.L1^(EP)</stp>
        <stp>Bar</stp>
        <stp/>
        <stp>Close</stp>
        <stp>ADC</stp>
        <stp>-214</stp>
        <stp>All</stp>
        <stp/>
        <stp/>
        <stp>TRUE</stp>
        <stp>T</stp>
        <tr r="N216" s="5"/>
      </tp>
      <tp>
        <v>3350.4214285714002</v>
        <stp/>
        <stp>StudyData</stp>
        <stp>Guppy.L2^(EP)</stp>
        <stp>Bar</stp>
        <stp/>
        <stp>Close</stp>
        <stp>ADC</stp>
        <stp>-224</stp>
        <stp>All</stp>
        <stp/>
        <stp/>
        <stp>TRUE</stp>
        <stp>T</stp>
        <tr r="O226" s="5"/>
      </tp>
      <tp>
        <v>3328.2062500000002</v>
        <stp/>
        <stp>StudyData</stp>
        <stp>Guppy.L3^(EP)</stp>
        <stp>Bar</stp>
        <stp/>
        <stp>Close</stp>
        <stp>ADC</stp>
        <stp>-234</stp>
        <stp>All</stp>
        <stp/>
        <stp/>
        <stp>TRUE</stp>
        <stp>T</stp>
        <tr r="P236" s="5"/>
      </tp>
      <tp>
        <v>3254.8166666666998</v>
        <stp/>
        <stp>StudyData</stp>
        <stp>Guppy.L4^(EP)</stp>
        <stp>Bar</stp>
        <stp/>
        <stp>Close</stp>
        <stp>ADC</stp>
        <stp>-244</stp>
        <stp>All</stp>
        <stp/>
        <stp/>
        <stp>TRUE</stp>
        <stp>T</stp>
        <tr r="Q246" s="5"/>
      </tp>
      <tp>
        <v>3160.22</v>
        <stp/>
        <stp>StudyData</stp>
        <stp>Guppy.L5^(EP)</stp>
        <stp>Bar</stp>
        <stp/>
        <stp>Close</stp>
        <stp>ADC</stp>
        <stp>-254</stp>
        <stp>All</stp>
        <stp/>
        <stp/>
        <stp>TRUE</stp>
        <stp>T</stp>
        <tr r="R256" s="5"/>
      </tp>
      <tp>
        <v>3062.7125000000001</v>
        <stp/>
        <stp>StudyData</stp>
        <stp>Guppy.L6^(EP)</stp>
        <stp>Bar</stp>
        <stp/>
        <stp>Close</stp>
        <stp>ADC</stp>
        <stp>-264</stp>
        <stp>All</stp>
        <stp/>
        <stp/>
        <stp>TRUE</stp>
        <stp>T</stp>
        <tr r="S266" s="5"/>
      </tp>
      <tp>
        <v>3837.8</v>
        <stp/>
        <stp>StudyData</stp>
        <stp>Guppy.L1^(EP)</stp>
        <stp>Bar</stp>
        <stp/>
        <stp>Close</stp>
        <stp>ADC</stp>
        <stp>-114</stp>
        <stp>All</stp>
        <stp/>
        <stp/>
        <stp>TRUE</stp>
        <stp>T</stp>
        <tr r="N116" s="5"/>
      </tp>
      <tp>
        <v>3818.5357142857001</v>
        <stp/>
        <stp>StudyData</stp>
        <stp>Guppy.L2^(EP)</stp>
        <stp>Bar</stp>
        <stp/>
        <stp>Close</stp>
        <stp>ADC</stp>
        <stp>-124</stp>
        <stp>All</stp>
        <stp/>
        <stp/>
        <stp>TRUE</stp>
        <stp>T</stp>
        <tr r="O126" s="5"/>
      </tp>
      <tp>
        <v>3747.8074999999999</v>
        <stp/>
        <stp>StudyData</stp>
        <stp>Guppy.L3^(EP)</stp>
        <stp>Bar</stp>
        <stp/>
        <stp>Close</stp>
        <stp>ADC</stp>
        <stp>-134</stp>
        <stp>All</stp>
        <stp/>
        <stp/>
        <stp>TRUE</stp>
        <stp>T</stp>
        <tr r="P136" s="5"/>
      </tp>
      <tp>
        <v>3692.4844444444998</v>
        <stp/>
        <stp>StudyData</stp>
        <stp>Guppy.L4^(EP)</stp>
        <stp>Bar</stp>
        <stp/>
        <stp>Close</stp>
        <stp>ADC</stp>
        <stp>-144</stp>
        <stp>All</stp>
        <stp/>
        <stp/>
        <stp>TRUE</stp>
        <stp>T</stp>
        <tr r="Q146" s="5"/>
      </tp>
      <tp>
        <v>3600.5010000000002</v>
        <stp/>
        <stp>StudyData</stp>
        <stp>Guppy.L5^(EP)</stp>
        <stp>Bar</stp>
        <stp/>
        <stp>Close</stp>
        <stp>ADC</stp>
        <stp>-154</stp>
        <stp>All</stp>
        <stp/>
        <stp/>
        <stp>TRUE</stp>
        <stp>T</stp>
        <tr r="R156" s="5"/>
      </tp>
      <tp>
        <v>3511.0250000000001</v>
        <stp/>
        <stp>StudyData</stp>
        <stp>Guppy.L6^(EP)</stp>
        <stp>Bar</stp>
        <stp/>
        <stp>Close</stp>
        <stp>ADC</stp>
        <stp>-164</stp>
        <stp>All</stp>
        <stp/>
        <stp/>
        <stp>TRUE</stp>
        <stp>T</stp>
        <tr r="S166" s="5"/>
      </tp>
      <tp>
        <v>3844.25</v>
        <stp/>
        <stp>StudyData</stp>
        <stp>Guppy.S1^(EP)</stp>
        <stp>Bar</stp>
        <stp/>
        <stp>Close</stp>
        <stp>ADC</stp>
        <stp>-114</stp>
        <stp>All</stp>
        <stp/>
        <stp/>
        <stp>TRUE</stp>
        <stp>T</stp>
        <tr r="H116" s="5"/>
      </tp>
      <tp>
        <v>3878.55</v>
        <stp/>
        <stp>StudyData</stp>
        <stp>Guppy.S2^(EP)</stp>
        <stp>Bar</stp>
        <stp/>
        <stp>Close</stp>
        <stp>ADC</stp>
        <stp>-124</stp>
        <stp>All</stp>
        <stp/>
        <stp/>
        <stp>TRUE</stp>
        <stp>T</stp>
        <tr r="I126" s="5"/>
      </tp>
      <tp>
        <v>3815.125</v>
        <stp/>
        <stp>StudyData</stp>
        <stp>Guppy.S3^(EP)</stp>
        <stp>Bar</stp>
        <stp/>
        <stp>Close</stp>
        <stp>ADC</stp>
        <stp>-134</stp>
        <stp>All</stp>
        <stp/>
        <stp/>
        <stp>TRUE</stp>
        <stp>T</stp>
        <tr r="J136" s="5"/>
      </tp>
      <tp>
        <v>3797.1</v>
        <stp/>
        <stp>StudyData</stp>
        <stp>Guppy.S4^(EP)</stp>
        <stp>Bar</stp>
        <stp/>
        <stp>Close</stp>
        <stp>ADC</stp>
        <stp>-144</stp>
        <stp>All</stp>
        <stp/>
        <stp/>
        <stp>TRUE</stp>
        <stp>T</stp>
        <tr r="K146" s="5"/>
      </tp>
      <tp>
        <v>3719.0041666666998</v>
        <stp/>
        <stp>StudyData</stp>
        <stp>Guppy.S5^(EP)</stp>
        <stp>Bar</stp>
        <stp/>
        <stp>Close</stp>
        <stp>ADC</stp>
        <stp>-154</stp>
        <stp>All</stp>
        <stp/>
        <stp/>
        <stp>TRUE</stp>
        <stp>T</stp>
        <tr r="L156" s="5"/>
      </tp>
      <tp>
        <v>3662.9666666666999</v>
        <stp/>
        <stp>StudyData</stp>
        <stp>Guppy.S6^(EP)</stp>
        <stp>Bar</stp>
        <stp/>
        <stp>Close</stp>
        <stp>ADC</stp>
        <stp>-164</stp>
        <stp>All</stp>
        <stp/>
        <stp/>
        <stp>TRUE</stp>
        <stp>T</stp>
        <tr r="M166" s="5"/>
      </tp>
      <tp>
        <v>3479.6666666667002</v>
        <stp/>
        <stp>StudyData</stp>
        <stp>Guppy.S1^(EP)</stp>
        <stp>Bar</stp>
        <stp/>
        <stp>Close</stp>
        <stp>ADC</stp>
        <stp>-214</stp>
        <stp>All</stp>
        <stp/>
        <stp/>
        <stp>TRUE</stp>
        <stp>T</stp>
        <tr r="H216" s="5"/>
      </tp>
      <tp>
        <v>3284.9</v>
        <stp/>
        <stp>StudyData</stp>
        <stp>Guppy.S2^(EP)</stp>
        <stp>Bar</stp>
        <stp/>
        <stp>Close</stp>
        <stp>ADC</stp>
        <stp>-224</stp>
        <stp>All</stp>
        <stp/>
        <stp/>
        <stp>TRUE</stp>
        <stp>T</stp>
        <tr r="I226" s="5"/>
      </tp>
      <tp>
        <v>3338.71875</v>
        <stp/>
        <stp>StudyData</stp>
        <stp>Guppy.S3^(EP)</stp>
        <stp>Bar</stp>
        <stp/>
        <stp>Close</stp>
        <stp>ADC</stp>
        <stp>-234</stp>
        <stp>All</stp>
        <stp/>
        <stp/>
        <stp>TRUE</stp>
        <stp>T</stp>
        <tr r="J236" s="5"/>
      </tp>
      <tp>
        <v>3414.25</v>
        <stp/>
        <stp>StudyData</stp>
        <stp>Guppy.S4^(EP)</stp>
        <stp>Bar</stp>
        <stp/>
        <stp>Close</stp>
        <stp>ADC</stp>
        <stp>-244</stp>
        <stp>All</stp>
        <stp/>
        <stp/>
        <stp>TRUE</stp>
        <stp>T</stp>
        <tr r="K246" s="5"/>
      </tp>
      <tp>
        <v>3308.1875</v>
        <stp/>
        <stp>StudyData</stp>
        <stp>Guppy.S5^(EP)</stp>
        <stp>Bar</stp>
        <stp/>
        <stp>Close</stp>
        <stp>ADC</stp>
        <stp>-254</stp>
        <stp>All</stp>
        <stp/>
        <stp/>
        <stp>TRUE</stp>
        <stp>T</stp>
        <tr r="L256" s="5"/>
      </tp>
      <tp>
        <v>3204.3333333332998</v>
        <stp/>
        <stp>StudyData</stp>
        <stp>Guppy.S6^(EP)</stp>
        <stp>Bar</stp>
        <stp/>
        <stp>Close</stp>
        <stp>ADC</stp>
        <stp>-264</stp>
        <stp>All</stp>
        <stp/>
        <stp/>
        <stp>TRUE</stp>
        <stp>T</stp>
        <tr r="M266" s="5"/>
      </tp>
      <tp>
        <v>4333.55</v>
        <stp/>
        <stp>StudyData</stp>
        <stp>Guppy2.S6^(EP)</stp>
        <stp>Bar</stp>
        <stp/>
        <stp>Close</stp>
        <stp>ADC</stp>
        <stp>-19</stp>
        <stp>All</stp>
        <stp/>
        <stp/>
        <stp>TRUE</stp>
        <stp>T</stp>
        <tr r="M21" s="6"/>
      </tp>
      <tp>
        <v>3350.0333333333001</v>
        <stp/>
        <stp>StudyData</stp>
        <stp>Guppy.L1^(EP)</stp>
        <stp>Bar</stp>
        <stp/>
        <stp>Close</stp>
        <stp>ADC</stp>
        <stp>-215</stp>
        <stp>All</stp>
        <stp/>
        <stp/>
        <stp>TRUE</stp>
        <stp>T</stp>
        <tr r="N217" s="5"/>
      </tp>
      <tp>
        <v>3349.4928571429</v>
        <stp/>
        <stp>StudyData</stp>
        <stp>Guppy.L2^(EP)</stp>
        <stp>Bar</stp>
        <stp/>
        <stp>Close</stp>
        <stp>ADC</stp>
        <stp>-225</stp>
        <stp>All</stp>
        <stp/>
        <stp/>
        <stp>TRUE</stp>
        <stp>T</stp>
        <tr r="O227" s="5"/>
      </tp>
      <tp>
        <v>3324.7375000000002</v>
        <stp/>
        <stp>StudyData</stp>
        <stp>Guppy.L3^(EP)</stp>
        <stp>Bar</stp>
        <stp/>
        <stp>Close</stp>
        <stp>ADC</stp>
        <stp>-235</stp>
        <stp>All</stp>
        <stp/>
        <stp/>
        <stp>TRUE</stp>
        <stp>T</stp>
        <tr r="P237" s="5"/>
      </tp>
      <tp>
        <v>3244.1666666667002</v>
        <stp/>
        <stp>StudyData</stp>
        <stp>Guppy.L4^(EP)</stp>
        <stp>Bar</stp>
        <stp/>
        <stp>Close</stp>
        <stp>ADC</stp>
        <stp>-245</stp>
        <stp>All</stp>
        <stp/>
        <stp/>
        <stp>TRUE</stp>
        <stp>T</stp>
        <tr r="Q247" s="5"/>
      </tp>
      <tp>
        <v>3156.8150000000001</v>
        <stp/>
        <stp>StudyData</stp>
        <stp>Guppy.L5^(EP)</stp>
        <stp>Bar</stp>
        <stp/>
        <stp>Close</stp>
        <stp>ADC</stp>
        <stp>-255</stp>
        <stp>All</stp>
        <stp/>
        <stp/>
        <stp>TRUE</stp>
        <stp>T</stp>
        <tr r="R257" s="5"/>
      </tp>
      <tp>
        <v>3056.3416666666999</v>
        <stp/>
        <stp>StudyData</stp>
        <stp>Guppy.L6^(EP)</stp>
        <stp>Bar</stp>
        <stp/>
        <stp>Close</stp>
        <stp>ADC</stp>
        <stp>-265</stp>
        <stp>All</stp>
        <stp/>
        <stp/>
        <stp>TRUE</stp>
        <stp>T</stp>
        <tr r="S267" s="5"/>
      </tp>
      <tp>
        <v>3836</v>
        <stp/>
        <stp>StudyData</stp>
        <stp>Guppy.L1^(EP)</stp>
        <stp>Bar</stp>
        <stp/>
        <stp>Close</stp>
        <stp>ADC</stp>
        <stp>-115</stp>
        <stp>All</stp>
        <stp/>
        <stp/>
        <stp>TRUE</stp>
        <stp>T</stp>
        <tr r="N117" s="5"/>
      </tp>
      <tp>
        <v>3811.9571428570998</v>
        <stp/>
        <stp>StudyData</stp>
        <stp>Guppy.L2^(EP)</stp>
        <stp>Bar</stp>
        <stp/>
        <stp>Close</stp>
        <stp>ADC</stp>
        <stp>-125</stp>
        <stp>All</stp>
        <stp/>
        <stp/>
        <stp>TRUE</stp>
        <stp>T</stp>
        <tr r="O127" s="5"/>
      </tp>
      <tp>
        <v>3741.6887499999998</v>
        <stp/>
        <stp>StudyData</stp>
        <stp>Guppy.L3^(EP)</stp>
        <stp>Bar</stp>
        <stp/>
        <stp>Close</stp>
        <stp>ADC</stp>
        <stp>-135</stp>
        <stp>All</stp>
        <stp/>
        <stp/>
        <stp>TRUE</stp>
        <stp>T</stp>
        <tr r="P137" s="5"/>
      </tp>
      <tp>
        <v>3686.1455555555999</v>
        <stp/>
        <stp>StudyData</stp>
        <stp>Guppy.L4^(EP)</stp>
        <stp>Bar</stp>
        <stp/>
        <stp>Close</stp>
        <stp>ADC</stp>
        <stp>-145</stp>
        <stp>All</stp>
        <stp/>
        <stp/>
        <stp>TRUE</stp>
        <stp>T</stp>
        <tr r="Q147" s="5"/>
      </tp>
      <tp>
        <v>3589.7759999999998</v>
        <stp/>
        <stp>StudyData</stp>
        <stp>Guppy.L5^(EP)</stp>
        <stp>Bar</stp>
        <stp/>
        <stp>Close</stp>
        <stp>ADC</stp>
        <stp>-155</stp>
        <stp>All</stp>
        <stp/>
        <stp/>
        <stp>TRUE</stp>
        <stp>T</stp>
        <tr r="R157" s="5"/>
      </tp>
      <tp>
        <v>3505.1791666667</v>
        <stp/>
        <stp>StudyData</stp>
        <stp>Guppy.L6^(EP)</stp>
        <stp>Bar</stp>
        <stp/>
        <stp>Close</stp>
        <stp>ADC</stp>
        <stp>-165</stp>
        <stp>All</stp>
        <stp/>
        <stp/>
        <stp>TRUE</stp>
        <stp>T</stp>
        <tr r="S167" s="5"/>
      </tp>
      <tp>
        <v>3825.0833333332998</v>
        <stp/>
        <stp>StudyData</stp>
        <stp>Guppy.S1^(EP)</stp>
        <stp>Bar</stp>
        <stp/>
        <stp>Close</stp>
        <stp>ADC</stp>
        <stp>-115</stp>
        <stp>All</stp>
        <stp/>
        <stp/>
        <stp>TRUE</stp>
        <stp>T</stp>
        <tr r="H117" s="5"/>
      </tp>
      <tp>
        <v>3879.65</v>
        <stp/>
        <stp>StudyData</stp>
        <stp>Guppy.S2^(EP)</stp>
        <stp>Bar</stp>
        <stp/>
        <stp>Close</stp>
        <stp>ADC</stp>
        <stp>-125</stp>
        <stp>All</stp>
        <stp/>
        <stp/>
        <stp>TRUE</stp>
        <stp>T</stp>
        <tr r="I127" s="5"/>
      </tp>
      <tp>
        <v>3799.34375</v>
        <stp/>
        <stp>StudyData</stp>
        <stp>Guppy.S3^(EP)</stp>
        <stp>Bar</stp>
        <stp/>
        <stp>Close</stp>
        <stp>ADC</stp>
        <stp>-135</stp>
        <stp>All</stp>
        <stp/>
        <stp/>
        <stp>TRUE</stp>
        <stp>T</stp>
        <tr r="J137" s="5"/>
      </tp>
      <tp>
        <v>3792.05</v>
        <stp/>
        <stp>StudyData</stp>
        <stp>Guppy.S4^(EP)</stp>
        <stp>Bar</stp>
        <stp/>
        <stp>Close</stp>
        <stp>ADC</stp>
        <stp>-145</stp>
        <stp>All</stp>
        <stp/>
        <stp/>
        <stp>TRUE</stp>
        <stp>T</stp>
        <tr r="K147" s="5"/>
      </tp>
      <tp>
        <v>3709.4416666666998</v>
        <stp/>
        <stp>StudyData</stp>
        <stp>Guppy.S5^(EP)</stp>
        <stp>Bar</stp>
        <stp/>
        <stp>Close</stp>
        <stp>ADC</stp>
        <stp>-155</stp>
        <stp>All</stp>
        <stp/>
        <stp/>
        <stp>TRUE</stp>
        <stp>T</stp>
        <tr r="L157" s="5"/>
      </tp>
      <tp>
        <v>3660.4166666667002</v>
        <stp/>
        <stp>StudyData</stp>
        <stp>Guppy.S6^(EP)</stp>
        <stp>Bar</stp>
        <stp/>
        <stp>Close</stp>
        <stp>ADC</stp>
        <stp>-165</stp>
        <stp>All</stp>
        <stp/>
        <stp/>
        <stp>TRUE</stp>
        <stp>T</stp>
        <tr r="M167" s="5"/>
      </tp>
      <tp>
        <v>3477.0833333332998</v>
        <stp/>
        <stp>StudyData</stp>
        <stp>Guppy.S1^(EP)</stp>
        <stp>Bar</stp>
        <stp/>
        <stp>Close</stp>
        <stp>ADC</stp>
        <stp>-215</stp>
        <stp>All</stp>
        <stp/>
        <stp/>
        <stp>TRUE</stp>
        <stp>T</stp>
        <tr r="H217" s="5"/>
      </tp>
      <tp>
        <v>3260.75</v>
        <stp/>
        <stp>StudyData</stp>
        <stp>Guppy.S2^(EP)</stp>
        <stp>Bar</stp>
        <stp/>
        <stp>Close</stp>
        <stp>ADC</stp>
        <stp>-225</stp>
        <stp>All</stp>
        <stp/>
        <stp/>
        <stp>TRUE</stp>
        <stp>T</stp>
        <tr r="I227" s="5"/>
      </tp>
      <tp>
        <v>3347.65625</v>
        <stp/>
        <stp>StudyData</stp>
        <stp>Guppy.S3^(EP)</stp>
        <stp>Bar</stp>
        <stp/>
        <stp>Close</stp>
        <stp>ADC</stp>
        <stp>-235</stp>
        <stp>All</stp>
        <stp/>
        <stp/>
        <stp>TRUE</stp>
        <stp>T</stp>
        <tr r="J237" s="5"/>
      </tp>
      <tp>
        <v>3400.25</v>
        <stp/>
        <stp>StudyData</stp>
        <stp>Guppy.S4^(EP)</stp>
        <stp>Bar</stp>
        <stp/>
        <stp>Close</stp>
        <stp>ADC</stp>
        <stp>-245</stp>
        <stp>All</stp>
        <stp/>
        <stp/>
        <stp>TRUE</stp>
        <stp>T</stp>
        <tr r="K247" s="5"/>
      </tp>
      <tp>
        <v>3297.8958333332998</v>
        <stp/>
        <stp>StudyData</stp>
        <stp>Guppy.S5^(EP)</stp>
        <stp>Bar</stp>
        <stp/>
        <stp>Close</stp>
        <stp>ADC</stp>
        <stp>-255</stp>
        <stp>All</stp>
        <stp/>
        <stp/>
        <stp>TRUE</stp>
        <stp>T</stp>
        <tr r="L257" s="5"/>
      </tp>
      <tp>
        <v>3196.5666666666998</v>
        <stp/>
        <stp>StudyData</stp>
        <stp>Guppy.S6^(EP)</stp>
        <stp>Bar</stp>
        <stp/>
        <stp>Close</stp>
        <stp>ADC</stp>
        <stp>-265</stp>
        <stp>All</stp>
        <stp/>
        <stp/>
        <stp>TRUE</stp>
        <stp>T</stp>
        <tr r="M267" s="5"/>
      </tp>
      <tp>
        <v>4357.33</v>
        <stp/>
        <stp>StudyData</stp>
        <stp>Guppy2.S4^(EP)</stp>
        <stp>Bar</stp>
        <stp/>
        <stp>Close</stp>
        <stp>ADC</stp>
        <stp>-18</stp>
        <stp>All</stp>
        <stp/>
        <stp/>
        <stp>TRUE</stp>
        <stp>T</stp>
        <tr r="K20" s="6"/>
      </tp>
      <tp>
        <v>4340.28</v>
        <stp/>
        <stp>StudyData</stp>
        <stp>Guppy2.S5^(EP)</stp>
        <stp>Bar</stp>
        <stp/>
        <stp>Close</stp>
        <stp>ADC</stp>
        <stp>-19</stp>
        <stp>All</stp>
        <stp/>
        <stp/>
        <stp>TRUE</stp>
        <stp>T</stp>
        <tr r="L21" s="6"/>
      </tp>
      <tp>
        <v>3349.4916666667</v>
        <stp/>
        <stp>StudyData</stp>
        <stp>Guppy.L1^(EP)</stp>
        <stp>Bar</stp>
        <stp/>
        <stp>Close</stp>
        <stp>ADC</stp>
        <stp>-216</stp>
        <stp>All</stp>
        <stp/>
        <stp/>
        <stp>TRUE</stp>
        <stp>T</stp>
        <tr r="N218" s="5"/>
      </tp>
      <tp>
        <v>3349.7357142856999</v>
        <stp/>
        <stp>StudyData</stp>
        <stp>Guppy.L2^(EP)</stp>
        <stp>Bar</stp>
        <stp/>
        <stp>Close</stp>
        <stp>ADC</stp>
        <stp>-226</stp>
        <stp>All</stp>
        <stp/>
        <stp/>
        <stp>TRUE</stp>
        <stp>T</stp>
        <tr r="O228" s="5"/>
      </tp>
      <tp>
        <v>3320.7312499999998</v>
        <stp/>
        <stp>StudyData</stp>
        <stp>Guppy.L3^(EP)</stp>
        <stp>Bar</stp>
        <stp/>
        <stp>Close</stp>
        <stp>ADC</stp>
        <stp>-236</stp>
        <stp>All</stp>
        <stp/>
        <stp/>
        <stp>TRUE</stp>
        <stp>T</stp>
        <tr r="P238" s="5"/>
      </tp>
      <tp>
        <v>3233.2333333332999</v>
        <stp/>
        <stp>StudyData</stp>
        <stp>Guppy.L4^(EP)</stp>
        <stp>Bar</stp>
        <stp/>
        <stp>Close</stp>
        <stp>ADC</stp>
        <stp>-246</stp>
        <stp>All</stp>
        <stp/>
        <stp/>
        <stp>TRUE</stp>
        <stp>T</stp>
        <tr r="Q248" s="5"/>
      </tp>
      <tp>
        <v>3152.74</v>
        <stp/>
        <stp>StudyData</stp>
        <stp>Guppy.L5^(EP)</stp>
        <stp>Bar</stp>
        <stp/>
        <stp>Close</stp>
        <stp>ADC</stp>
        <stp>-256</stp>
        <stp>All</stp>
        <stp/>
        <stp/>
        <stp>TRUE</stp>
        <stp>T</stp>
        <tr r="R258" s="5"/>
      </tp>
      <tp>
        <v>3049.3541666667002</v>
        <stp/>
        <stp>StudyData</stp>
        <stp>Guppy.L6^(EP)</stp>
        <stp>Bar</stp>
        <stp/>
        <stp>Close</stp>
        <stp>ADC</stp>
        <stp>-266</stp>
        <stp>All</stp>
        <stp/>
        <stp/>
        <stp>TRUE</stp>
        <stp>T</stp>
        <tr r="S268" s="5"/>
      </tp>
      <tp>
        <v>3835.1750000000002</v>
        <stp/>
        <stp>StudyData</stp>
        <stp>Guppy.L1^(EP)</stp>
        <stp>Bar</stp>
        <stp/>
        <stp>Close</stp>
        <stp>ADC</stp>
        <stp>-116</stp>
        <stp>All</stp>
        <stp/>
        <stp/>
        <stp>TRUE</stp>
        <stp>T</stp>
        <tr r="N118" s="5"/>
      </tp>
      <tp>
        <v>3808.2657142857001</v>
        <stp/>
        <stp>StudyData</stp>
        <stp>Guppy.L2^(EP)</stp>
        <stp>Bar</stp>
        <stp/>
        <stp>Close</stp>
        <stp>ADC</stp>
        <stp>-126</stp>
        <stp>All</stp>
        <stp/>
        <stp/>
        <stp>TRUE</stp>
        <stp>T</stp>
        <tr r="O128" s="5"/>
      </tp>
      <tp>
        <v>3735.6075000000001</v>
        <stp/>
        <stp>StudyData</stp>
        <stp>Guppy.L3^(EP)</stp>
        <stp>Bar</stp>
        <stp/>
        <stp>Close</stp>
        <stp>ADC</stp>
        <stp>-136</stp>
        <stp>All</stp>
        <stp/>
        <stp/>
        <stp>TRUE</stp>
        <stp>T</stp>
        <tr r="P138" s="5"/>
      </tp>
      <tp>
        <v>3680.6011111111002</v>
        <stp/>
        <stp>StudyData</stp>
        <stp>Guppy.L4^(EP)</stp>
        <stp>Bar</stp>
        <stp/>
        <stp>Close</stp>
        <stp>ADC</stp>
        <stp>-146</stp>
        <stp>All</stp>
        <stp/>
        <stp/>
        <stp>TRUE</stp>
        <stp>T</stp>
        <tr r="Q148" s="5"/>
      </tp>
      <tp>
        <v>3580.931</v>
        <stp/>
        <stp>StudyData</stp>
        <stp>Guppy.L5^(EP)</stp>
        <stp>Bar</stp>
        <stp/>
        <stp>Close</stp>
        <stp>ADC</stp>
        <stp>-156</stp>
        <stp>All</stp>
        <stp/>
        <stp/>
        <stp>TRUE</stp>
        <stp>T</stp>
        <tr r="R158" s="5"/>
      </tp>
      <tp>
        <v>3499.2541666666998</v>
        <stp/>
        <stp>StudyData</stp>
        <stp>Guppy.L6^(EP)</stp>
        <stp>Bar</stp>
        <stp/>
        <stp>Close</stp>
        <stp>ADC</stp>
        <stp>-166</stp>
        <stp>All</stp>
        <stp/>
        <stp/>
        <stp>TRUE</stp>
        <stp>T</stp>
        <tr r="S168" s="5"/>
      </tp>
      <tp>
        <v>3789.1666666667002</v>
        <stp/>
        <stp>StudyData</stp>
        <stp>Guppy.S1^(EP)</stp>
        <stp>Bar</stp>
        <stp/>
        <stp>Close</stp>
        <stp>ADC</stp>
        <stp>-116</stp>
        <stp>All</stp>
        <stp/>
        <stp/>
        <stp>TRUE</stp>
        <stp>T</stp>
        <tr r="H118" s="5"/>
      </tp>
      <tp>
        <v>3889.6</v>
        <stp/>
        <stp>StudyData</stp>
        <stp>Guppy.S2^(EP)</stp>
        <stp>Bar</stp>
        <stp/>
        <stp>Close</stp>
        <stp>ADC</stp>
        <stp>-126</stp>
        <stp>All</stp>
        <stp/>
        <stp/>
        <stp>TRUE</stp>
        <stp>T</stp>
        <tr r="I128" s="5"/>
      </tp>
      <tp>
        <v>3778.875</v>
        <stp/>
        <stp>StudyData</stp>
        <stp>Guppy.S3^(EP)</stp>
        <stp>Bar</stp>
        <stp/>
        <stp>Close</stp>
        <stp>ADC</stp>
        <stp>-136</stp>
        <stp>All</stp>
        <stp/>
        <stp/>
        <stp>TRUE</stp>
        <stp>T</stp>
        <tr r="J138" s="5"/>
      </tp>
      <tp>
        <v>3788.95</v>
        <stp/>
        <stp>StudyData</stp>
        <stp>Guppy.S4^(EP)</stp>
        <stp>Bar</stp>
        <stp/>
        <stp>Close</stp>
        <stp>ADC</stp>
        <stp>-146</stp>
        <stp>All</stp>
        <stp/>
        <stp/>
        <stp>TRUE</stp>
        <stp>T</stp>
        <tr r="K148" s="5"/>
      </tp>
      <tp>
        <v>3698.4625000000001</v>
        <stp/>
        <stp>StudyData</stp>
        <stp>Guppy.S5^(EP)</stp>
        <stp>Bar</stp>
        <stp/>
        <stp>Close</stp>
        <stp>ADC</stp>
        <stp>-156</stp>
        <stp>All</stp>
        <stp/>
        <stp/>
        <stp>TRUE</stp>
        <stp>T</stp>
        <tr r="L158" s="5"/>
      </tp>
      <tp>
        <v>3658.95</v>
        <stp/>
        <stp>StudyData</stp>
        <stp>Guppy.S6^(EP)</stp>
        <stp>Bar</stp>
        <stp/>
        <stp>Close</stp>
        <stp>ADC</stp>
        <stp>-166</stp>
        <stp>All</stp>
        <stp/>
        <stp/>
        <stp>TRUE</stp>
        <stp>T</stp>
        <tr r="M168" s="5"/>
      </tp>
      <tp>
        <v>3454.6666666667002</v>
        <stp/>
        <stp>StudyData</stp>
        <stp>Guppy.S1^(EP)</stp>
        <stp>Bar</stp>
        <stp/>
        <stp>Close</stp>
        <stp>ADC</stp>
        <stp>-216</stp>
        <stp>All</stp>
        <stp/>
        <stp/>
        <stp>TRUE</stp>
        <stp>T</stp>
        <tr r="H218" s="5"/>
      </tp>
      <tp>
        <v>3253.85</v>
        <stp/>
        <stp>StudyData</stp>
        <stp>Guppy.S2^(EP)</stp>
        <stp>Bar</stp>
        <stp/>
        <stp>Close</stp>
        <stp>ADC</stp>
        <stp>-226</stp>
        <stp>All</stp>
        <stp/>
        <stp/>
        <stp>TRUE</stp>
        <stp>T</stp>
        <tr r="I228" s="5"/>
      </tp>
      <tp>
        <v>3369.375</v>
        <stp/>
        <stp>StudyData</stp>
        <stp>Guppy.S3^(EP)</stp>
        <stp>Bar</stp>
        <stp/>
        <stp>Close</stp>
        <stp>ADC</stp>
        <stp>-236</stp>
        <stp>All</stp>
        <stp/>
        <stp/>
        <stp>TRUE</stp>
        <stp>T</stp>
        <tr r="J238" s="5"/>
      </tp>
      <tp>
        <v>3388.3249999999998</v>
        <stp/>
        <stp>StudyData</stp>
        <stp>Guppy.S4^(EP)</stp>
        <stp>Bar</stp>
        <stp/>
        <stp>Close</stp>
        <stp>ADC</stp>
        <stp>-246</stp>
        <stp>All</stp>
        <stp/>
        <stp/>
        <stp>TRUE</stp>
        <stp>T</stp>
        <tr r="K248" s="5"/>
      </tp>
      <tp>
        <v>3286.9791666667002</v>
        <stp/>
        <stp>StudyData</stp>
        <stp>Guppy.S5^(EP)</stp>
        <stp>Bar</stp>
        <stp/>
        <stp>Close</stp>
        <stp>ADC</stp>
        <stp>-256</stp>
        <stp>All</stp>
        <stp/>
        <stp/>
        <stp>TRUE</stp>
        <stp>T</stp>
        <tr r="L258" s="5"/>
      </tp>
      <tp>
        <v>3187.2166666666999</v>
        <stp/>
        <stp>StudyData</stp>
        <stp>Guppy.S6^(EP)</stp>
        <stp>Bar</stp>
        <stp/>
        <stp>Close</stp>
        <stp>ADC</stp>
        <stp>-266</stp>
        <stp>All</stp>
        <stp/>
        <stp/>
        <stp>TRUE</stp>
        <stp>T</stp>
        <tr r="M268" s="5"/>
      </tp>
      <tp>
        <v>4344.68</v>
        <stp/>
        <stp>StudyData</stp>
        <stp>Guppy2.S4^(EP)</stp>
        <stp>Bar</stp>
        <stp/>
        <stp>Close</stp>
        <stp>ADC</stp>
        <stp>-19</stp>
        <stp>All</stp>
        <stp/>
        <stp/>
        <stp>TRUE</stp>
        <stp>T</stp>
        <tr r="K21" s="6"/>
      </tp>
      <tp>
        <v>4351.66</v>
        <stp/>
        <stp>StudyData</stp>
        <stp>Guppy2.S5^(EP)</stp>
        <stp>Bar</stp>
        <stp/>
        <stp>Close</stp>
        <stp>ADC</stp>
        <stp>-18</stp>
        <stp>All</stp>
        <stp/>
        <stp/>
        <stp>TRUE</stp>
        <stp>T</stp>
        <tr r="L20" s="6"/>
      </tp>
      <tp>
        <v>3348.2</v>
        <stp/>
        <stp>StudyData</stp>
        <stp>Guppy.L1^(EP)</stp>
        <stp>Bar</stp>
        <stp/>
        <stp>Close</stp>
        <stp>ADC</stp>
        <stp>-217</stp>
        <stp>All</stp>
        <stp/>
        <stp/>
        <stp>TRUE</stp>
        <stp>T</stp>
        <tr r="N219" s="5"/>
      </tp>
      <tp>
        <v>3349.4</v>
        <stp/>
        <stp>StudyData</stp>
        <stp>Guppy.L2^(EP)</stp>
        <stp>Bar</stp>
        <stp/>
        <stp>Close</stp>
        <stp>ADC</stp>
        <stp>-227</stp>
        <stp>All</stp>
        <stp/>
        <stp/>
        <stp>TRUE</stp>
        <stp>T</stp>
        <tr r="O229" s="5"/>
      </tp>
      <tp>
        <v>3316.5124999999998</v>
        <stp/>
        <stp>StudyData</stp>
        <stp>Guppy.L3^(EP)</stp>
        <stp>Bar</stp>
        <stp/>
        <stp>Close</stp>
        <stp>ADC</stp>
        <stp>-237</stp>
        <stp>All</stp>
        <stp/>
        <stp/>
        <stp>TRUE</stp>
        <stp>T</stp>
        <tr r="P239" s="5"/>
      </tp>
      <tp>
        <v>3223.5944444444999</v>
        <stp/>
        <stp>StudyData</stp>
        <stp>Guppy.L4^(EP)</stp>
        <stp>Bar</stp>
        <stp/>
        <stp>Close</stp>
        <stp>ADC</stp>
        <stp>-247</stp>
        <stp>All</stp>
        <stp/>
        <stp/>
        <stp>TRUE</stp>
        <stp>T</stp>
        <tr r="Q249" s="5"/>
      </tp>
      <tp>
        <v>3147.5050000000001</v>
        <stp/>
        <stp>StudyData</stp>
        <stp>Guppy.L5^(EP)</stp>
        <stp>Bar</stp>
        <stp/>
        <stp>Close</stp>
        <stp>ADC</stp>
        <stp>-257</stp>
        <stp>All</stp>
        <stp/>
        <stp/>
        <stp>TRUE</stp>
        <stp>T</stp>
        <tr r="R259" s="5"/>
      </tp>
      <tp>
        <v>3042.0083333333</v>
        <stp/>
        <stp>StudyData</stp>
        <stp>Guppy.L6^(EP)</stp>
        <stp>Bar</stp>
        <stp/>
        <stp>Close</stp>
        <stp>ADC</stp>
        <stp>-267</stp>
        <stp>All</stp>
        <stp/>
        <stp/>
        <stp>TRUE</stp>
        <stp>T</stp>
        <tr r="S269" s="5"/>
      </tp>
      <tp>
        <v>3835.6750000000002</v>
        <stp/>
        <stp>StudyData</stp>
        <stp>Guppy.L1^(EP)</stp>
        <stp>Bar</stp>
        <stp/>
        <stp>Close</stp>
        <stp>ADC</stp>
        <stp>-117</stp>
        <stp>All</stp>
        <stp/>
        <stp/>
        <stp>TRUE</stp>
        <stp>T</stp>
        <tr r="N119" s="5"/>
      </tp>
      <tp>
        <v>3804.0014285714001</v>
        <stp/>
        <stp>StudyData</stp>
        <stp>Guppy.L2^(EP)</stp>
        <stp>Bar</stp>
        <stp/>
        <stp>Close</stp>
        <stp>ADC</stp>
        <stp>-127</stp>
        <stp>All</stp>
        <stp/>
        <stp/>
        <stp>TRUE</stp>
        <stp>T</stp>
        <tr r="O129" s="5"/>
      </tp>
      <tp>
        <v>3730.9575</v>
        <stp/>
        <stp>StudyData</stp>
        <stp>Guppy.L3^(EP)</stp>
        <stp>Bar</stp>
        <stp/>
        <stp>Close</stp>
        <stp>ADC</stp>
        <stp>-137</stp>
        <stp>All</stp>
        <stp/>
        <stp/>
        <stp>TRUE</stp>
        <stp>T</stp>
        <tr r="P139" s="5"/>
      </tp>
      <tp>
        <v>3675.7344444444998</v>
        <stp/>
        <stp>StudyData</stp>
        <stp>Guppy.L4^(EP)</stp>
        <stp>Bar</stp>
        <stp/>
        <stp>Close</stp>
        <stp>ADC</stp>
        <stp>-147</stp>
        <stp>All</stp>
        <stp/>
        <stp/>
        <stp>TRUE</stp>
        <stp>T</stp>
        <tr r="Q149" s="5"/>
      </tp>
      <tp>
        <v>3572.7359999999999</v>
        <stp/>
        <stp>StudyData</stp>
        <stp>Guppy.L5^(EP)</stp>
        <stp>Bar</stp>
        <stp/>
        <stp>Close</stp>
        <stp>ADC</stp>
        <stp>-157</stp>
        <stp>All</stp>
        <stp/>
        <stp/>
        <stp>TRUE</stp>
        <stp>T</stp>
        <tr r="R159" s="5"/>
      </tp>
      <tp>
        <v>3493.6041666667002</v>
        <stp/>
        <stp>StudyData</stp>
        <stp>Guppy.L6^(EP)</stp>
        <stp>Bar</stp>
        <stp/>
        <stp>Close</stp>
        <stp>ADC</stp>
        <stp>-167</stp>
        <stp>All</stp>
        <stp/>
        <stp/>
        <stp>TRUE</stp>
        <stp>T</stp>
        <tr r="S169" s="5"/>
      </tp>
      <tp>
        <v>3788.3333333332998</v>
        <stp/>
        <stp>StudyData</stp>
        <stp>Guppy.S1^(EP)</stp>
        <stp>Bar</stp>
        <stp/>
        <stp>Close</stp>
        <stp>ADC</stp>
        <stp>-117</stp>
        <stp>All</stp>
        <stp/>
        <stp/>
        <stp>TRUE</stp>
        <stp>T</stp>
        <tr r="H119" s="5"/>
      </tp>
      <tp>
        <v>3901.1</v>
        <stp/>
        <stp>StudyData</stp>
        <stp>Guppy.S2^(EP)</stp>
        <stp>Bar</stp>
        <stp/>
        <stp>Close</stp>
        <stp>ADC</stp>
        <stp>-127</stp>
        <stp>All</stp>
        <stp/>
        <stp/>
        <stp>TRUE</stp>
        <stp>T</stp>
        <tr r="I129" s="5"/>
      </tp>
      <tp>
        <v>3774.15625</v>
        <stp/>
        <stp>StudyData</stp>
        <stp>Guppy.S3^(EP)</stp>
        <stp>Bar</stp>
        <stp/>
        <stp>Close</stp>
        <stp>ADC</stp>
        <stp>-137</stp>
        <stp>All</stp>
        <stp/>
        <stp/>
        <stp>TRUE</stp>
        <stp>T</stp>
        <tr r="J139" s="5"/>
      </tp>
      <tp>
        <v>3785.0749999999998</v>
        <stp/>
        <stp>StudyData</stp>
        <stp>Guppy.S4^(EP)</stp>
        <stp>Bar</stp>
        <stp/>
        <stp>Close</stp>
        <stp>ADC</stp>
        <stp>-147</stp>
        <stp>All</stp>
        <stp/>
        <stp/>
        <stp>TRUE</stp>
        <stp>T</stp>
        <tr r="K149" s="5"/>
      </tp>
      <tp>
        <v>3691.0250000000001</v>
        <stp/>
        <stp>StudyData</stp>
        <stp>Guppy.S5^(EP)</stp>
        <stp>Bar</stp>
        <stp/>
        <stp>Close</stp>
        <stp>ADC</stp>
        <stp>-157</stp>
        <stp>All</stp>
        <stp/>
        <stp/>
        <stp>TRUE</stp>
        <stp>T</stp>
        <tr r="L159" s="5"/>
      </tp>
      <tp>
        <v>3657.3166666666998</v>
        <stp/>
        <stp>StudyData</stp>
        <stp>Guppy.S6^(EP)</stp>
        <stp>Bar</stp>
        <stp/>
        <stp>Close</stp>
        <stp>ADC</stp>
        <stp>-167</stp>
        <stp>All</stp>
        <stp/>
        <stp/>
        <stp>TRUE</stp>
        <stp>T</stp>
        <tr r="M169" s="5"/>
      </tp>
      <tp>
        <v>3412.6666666667002</v>
        <stp/>
        <stp>StudyData</stp>
        <stp>Guppy.S1^(EP)</stp>
        <stp>Bar</stp>
        <stp/>
        <stp>Close</stp>
        <stp>ADC</stp>
        <stp>-217</stp>
        <stp>All</stp>
        <stp/>
        <stp/>
        <stp>TRUE</stp>
        <stp>T</stp>
        <tr r="H219" s="5"/>
      </tp>
      <tp>
        <v>3239.65</v>
        <stp/>
        <stp>StudyData</stp>
        <stp>Guppy.S2^(EP)</stp>
        <stp>Bar</stp>
        <stp/>
        <stp>Close</stp>
        <stp>ADC</stp>
        <stp>-227</stp>
        <stp>All</stp>
        <stp/>
        <stp/>
        <stp>TRUE</stp>
        <stp>T</stp>
        <tr r="I229" s="5"/>
      </tp>
      <tp>
        <v>3387.40625</v>
        <stp/>
        <stp>StudyData</stp>
        <stp>Guppy.S3^(EP)</stp>
        <stp>Bar</stp>
        <stp/>
        <stp>Close</stp>
        <stp>ADC</stp>
        <stp>-237</stp>
        <stp>All</stp>
        <stp/>
        <stp/>
        <stp>TRUE</stp>
        <stp>T</stp>
        <tr r="J239" s="5"/>
      </tp>
      <tp>
        <v>3374.0250000000001</v>
        <stp/>
        <stp>StudyData</stp>
        <stp>Guppy.S4^(EP)</stp>
        <stp>Bar</stp>
        <stp/>
        <stp>Close</stp>
        <stp>ADC</stp>
        <stp>-247</stp>
        <stp>All</stp>
        <stp/>
        <stp/>
        <stp>TRUE</stp>
        <stp>T</stp>
        <tr r="K249" s="5"/>
      </tp>
      <tp>
        <v>3277.8958333332998</v>
        <stp/>
        <stp>StudyData</stp>
        <stp>Guppy.S5^(EP)</stp>
        <stp>Bar</stp>
        <stp/>
        <stp>Close</stp>
        <stp>ADC</stp>
        <stp>-257</stp>
        <stp>All</stp>
        <stp/>
        <stp/>
        <stp>TRUE</stp>
        <stp>T</stp>
        <tr r="L259" s="5"/>
      </tp>
      <tp>
        <v>3181.55</v>
        <stp/>
        <stp>StudyData</stp>
        <stp>Guppy.S6^(EP)</stp>
        <stp>Bar</stp>
        <stp/>
        <stp>Close</stp>
        <stp>ADC</stp>
        <stp>-267</stp>
        <stp>All</stp>
        <stp/>
        <stp/>
        <stp>TRUE</stp>
        <stp>T</stp>
        <tr r="M269" s="5"/>
      </tp>
      <tp>
        <v>4377.46</v>
        <stp/>
        <stp>StudyData</stp>
        <stp>Guppy2.S2^(EP)</stp>
        <stp>Bar</stp>
        <stp/>
        <stp>Close</stp>
        <stp>ADC</stp>
        <stp>-18</stp>
        <stp>All</stp>
        <stp/>
        <stp/>
        <stp>TRUE</stp>
        <stp>T</stp>
        <tr r="I20" s="6"/>
      </tp>
      <tp>
        <v>4349.2700000000004</v>
        <stp/>
        <stp>StudyData</stp>
        <stp>Guppy2.S3^(EP)</stp>
        <stp>Bar</stp>
        <stp/>
        <stp>Close</stp>
        <stp>ADC</stp>
        <stp>-19</stp>
        <stp>All</stp>
        <stp/>
        <stp/>
        <stp>TRUE</stp>
        <stp>T</stp>
        <tr r="J21" s="6"/>
      </tp>
      <tp>
        <v>3350.2166666666999</v>
        <stp/>
        <stp>StudyData</stp>
        <stp>Guppy.L1^(EP)</stp>
        <stp>Bar</stp>
        <stp/>
        <stp>Close</stp>
        <stp>ADC</stp>
        <stp>-210</stp>
        <stp>All</stp>
        <stp/>
        <stp/>
        <stp>TRUE</stp>
        <stp>T</stp>
        <tr r="N212" s="5"/>
      </tp>
      <tp>
        <v>3350.8857142857</v>
        <stp/>
        <stp>StudyData</stp>
        <stp>Guppy.L2^(EP)</stp>
        <stp>Bar</stp>
        <stp/>
        <stp>Close</stp>
        <stp>ADC</stp>
        <stp>-220</stp>
        <stp>All</stp>
        <stp/>
        <stp/>
        <stp>TRUE</stp>
        <stp>T</stp>
        <tr r="O222" s="5"/>
      </tp>
      <tp>
        <v>3337.0625</v>
        <stp/>
        <stp>StudyData</stp>
        <stp>Guppy.L3^(EP)</stp>
        <stp>Bar</stp>
        <stp/>
        <stp>Close</stp>
        <stp>ADC</stp>
        <stp>-230</stp>
        <stp>All</stp>
        <stp/>
        <stp/>
        <stp>TRUE</stp>
        <stp>T</stp>
        <tr r="P232" s="5"/>
      </tp>
      <tp>
        <v>3283.6944444444998</v>
        <stp/>
        <stp>StudyData</stp>
        <stp>Guppy.L4^(EP)</stp>
        <stp>Bar</stp>
        <stp/>
        <stp>Close</stp>
        <stp>ADC</stp>
        <stp>-240</stp>
        <stp>All</stp>
        <stp/>
        <stp/>
        <stp>TRUE</stp>
        <stp>T</stp>
        <tr r="Q242" s="5"/>
      </tp>
      <tp>
        <v>3183.8249999999998</v>
        <stp/>
        <stp>StudyData</stp>
        <stp>Guppy.L5^(EP)</stp>
        <stp>Bar</stp>
        <stp/>
        <stp>Close</stp>
        <stp>ADC</stp>
        <stp>-250</stp>
        <stp>All</stp>
        <stp/>
        <stp/>
        <stp>TRUE</stp>
        <stp>T</stp>
        <tr r="R252" s="5"/>
      </tp>
      <tp>
        <v>3095.4708333333001</v>
        <stp/>
        <stp>StudyData</stp>
        <stp>Guppy.L6^(EP)</stp>
        <stp>Bar</stp>
        <stp/>
        <stp>Close</stp>
        <stp>ADC</stp>
        <stp>-260</stp>
        <stp>All</stp>
        <stp/>
        <stp/>
        <stp>TRUE</stp>
        <stp>T</stp>
        <tr r="S262" s="5"/>
      </tp>
      <tp>
        <v>3864.9416666666998</v>
        <stp/>
        <stp>StudyData</stp>
        <stp>Guppy.L1^(EP)</stp>
        <stp>Bar</stp>
        <stp/>
        <stp>Close</stp>
        <stp>ADC</stp>
        <stp>-110</stp>
        <stp>All</stp>
        <stp/>
        <stp/>
        <stp>TRUE</stp>
        <stp>T</stp>
        <tr r="N112" s="5"/>
      </tp>
      <tp>
        <v>3828.0142857143001</v>
        <stp/>
        <stp>StudyData</stp>
        <stp>Guppy.L2^(EP)</stp>
        <stp>Bar</stp>
        <stp/>
        <stp>Close</stp>
        <stp>ADC</stp>
        <stp>-120</stp>
        <stp>All</stp>
        <stp/>
        <stp/>
        <stp>TRUE</stp>
        <stp>T</stp>
        <tr r="O122" s="5"/>
      </tp>
      <tp>
        <v>3772.7950000000001</v>
        <stp/>
        <stp>StudyData</stp>
        <stp>Guppy.L3^(EP)</stp>
        <stp>Bar</stp>
        <stp/>
        <stp>Close</stp>
        <stp>ADC</stp>
        <stp>-130</stp>
        <stp>All</stp>
        <stp/>
        <stp/>
        <stp>TRUE</stp>
        <stp>T</stp>
        <tr r="P132" s="5"/>
      </tp>
      <tp>
        <v>3707.6511111110999</v>
        <stp/>
        <stp>StudyData</stp>
        <stp>Guppy.L4^(EP)</stp>
        <stp>Bar</stp>
        <stp/>
        <stp>Close</stp>
        <stp>ADC</stp>
        <stp>-140</stp>
        <stp>All</stp>
        <stp/>
        <stp/>
        <stp>TRUE</stp>
        <stp>T</stp>
        <tr r="Q142" s="5"/>
      </tp>
      <tp>
        <v>3639.576</v>
        <stp/>
        <stp>StudyData</stp>
        <stp>Guppy.L5^(EP)</stp>
        <stp>Bar</stp>
        <stp/>
        <stp>Close</stp>
        <stp>ADC</stp>
        <stp>-150</stp>
        <stp>All</stp>
        <stp/>
        <stp/>
        <stp>TRUE</stp>
        <stp>T</stp>
        <tr r="R152" s="5"/>
      </tp>
      <tp>
        <v>3535.9966666667001</v>
        <stp/>
        <stp>StudyData</stp>
        <stp>Guppy.L6^(EP)</stp>
        <stp>Bar</stp>
        <stp/>
        <stp>Close</stp>
        <stp>ADC</stp>
        <stp>-160</stp>
        <stp>All</stp>
        <stp/>
        <stp/>
        <stp>TRUE</stp>
        <stp>T</stp>
        <tr r="S162" s="5"/>
      </tp>
      <tp>
        <v>3938.5833333332998</v>
        <stp/>
        <stp>StudyData</stp>
        <stp>Guppy.S1^(EP)</stp>
        <stp>Bar</stp>
        <stp/>
        <stp>Close</stp>
        <stp>ADC</stp>
        <stp>-110</stp>
        <stp>All</stp>
        <stp/>
        <stp/>
        <stp>TRUE</stp>
        <stp>T</stp>
        <tr r="H112" s="5"/>
      </tp>
      <tp>
        <v>3846.45</v>
        <stp/>
        <stp>StudyData</stp>
        <stp>Guppy.S2^(EP)</stp>
        <stp>Bar</stp>
        <stp/>
        <stp>Close</stp>
        <stp>ADC</stp>
        <stp>-120</stp>
        <stp>All</stp>
        <stp/>
        <stp/>
        <stp>TRUE</stp>
        <stp>T</stp>
        <tr r="I122" s="5"/>
      </tp>
      <tp>
        <v>3885.25</v>
        <stp/>
        <stp>StudyData</stp>
        <stp>Guppy.S3^(EP)</stp>
        <stp>Bar</stp>
        <stp/>
        <stp>Close</stp>
        <stp>ADC</stp>
        <stp>-130</stp>
        <stp>All</stp>
        <stp/>
        <stp/>
        <stp>TRUE</stp>
        <stp>T</stp>
        <tr r="J132" s="5"/>
      </tp>
      <tp>
        <v>3781.375</v>
        <stp/>
        <stp>StudyData</stp>
        <stp>Guppy.S4^(EP)</stp>
        <stp>Bar</stp>
        <stp/>
        <stp>Close</stp>
        <stp>ADC</stp>
        <stp>-140</stp>
        <stp>All</stp>
        <stp/>
        <stp/>
        <stp>TRUE</stp>
        <stp>T</stp>
        <tr r="K142" s="5"/>
      </tp>
      <tp>
        <v>3746.3166666666998</v>
        <stp/>
        <stp>StudyData</stp>
        <stp>Guppy.S5^(EP)</stp>
        <stp>Bar</stp>
        <stp/>
        <stp>Close</stp>
        <stp>ADC</stp>
        <stp>-150</stp>
        <stp>All</stp>
        <stp/>
        <stp/>
        <stp>TRUE</stp>
        <stp>T</stp>
        <tr r="L152" s="5"/>
      </tp>
      <tp>
        <v>3675.52</v>
        <stp/>
        <stp>StudyData</stp>
        <stp>Guppy.S6^(EP)</stp>
        <stp>Bar</stp>
        <stp/>
        <stp>Close</stp>
        <stp>ADC</stp>
        <stp>-160</stp>
        <stp>All</stp>
        <stp/>
        <stp/>
        <stp>TRUE</stp>
        <stp>T</stp>
        <tr r="M162" s="5"/>
      </tp>
      <tp>
        <v>3412.5833333332998</v>
        <stp/>
        <stp>StudyData</stp>
        <stp>Guppy.S1^(EP)</stp>
        <stp>Bar</stp>
        <stp/>
        <stp>Close</stp>
        <stp>ADC</stp>
        <stp>-210</stp>
        <stp>All</stp>
        <stp/>
        <stp/>
        <stp>TRUE</stp>
        <stp>T</stp>
        <tr r="H212" s="5"/>
      </tp>
      <tp>
        <v>3334.55</v>
        <stp/>
        <stp>StudyData</stp>
        <stp>Guppy.S2^(EP)</stp>
        <stp>Bar</stp>
        <stp/>
        <stp>Close</stp>
        <stp>ADC</stp>
        <stp>-220</stp>
        <stp>All</stp>
        <stp/>
        <stp/>
        <stp>TRUE</stp>
        <stp>T</stp>
        <tr r="I222" s="5"/>
      </tp>
      <tp>
        <v>3312.4375</v>
        <stp/>
        <stp>StudyData</stp>
        <stp>Guppy.S3^(EP)</stp>
        <stp>Bar</stp>
        <stp/>
        <stp>Close</stp>
        <stp>ADC</stp>
        <stp>-230</stp>
        <stp>All</stp>
        <stp/>
        <stp/>
        <stp>TRUE</stp>
        <stp>T</stp>
        <tr r="J232" s="5"/>
      </tp>
      <tp>
        <v>3436.2750000000001</v>
        <stp/>
        <stp>StudyData</stp>
        <stp>Guppy.S4^(EP)</stp>
        <stp>Bar</stp>
        <stp/>
        <stp>Close</stp>
        <stp>ADC</stp>
        <stp>-240</stp>
        <stp>All</stp>
        <stp/>
        <stp/>
        <stp>TRUE</stp>
        <stp>T</stp>
        <tr r="K242" s="5"/>
      </tp>
      <tp>
        <v>3335.25</v>
        <stp/>
        <stp>StudyData</stp>
        <stp>Guppy.S5^(EP)</stp>
        <stp>Bar</stp>
        <stp/>
        <stp>Close</stp>
        <stp>ADC</stp>
        <stp>-250</stp>
        <stp>All</stp>
        <stp/>
        <stp/>
        <stp>TRUE</stp>
        <stp>T</stp>
        <tr r="L252" s="5"/>
      </tp>
      <tp>
        <v>3236.6333333333</v>
        <stp/>
        <stp>StudyData</stp>
        <stp>Guppy.S6^(EP)</stp>
        <stp>Bar</stp>
        <stp/>
        <stp>Close</stp>
        <stp>ADC</stp>
        <stp>-260</stp>
        <stp>All</stp>
        <stp/>
        <stp/>
        <stp>TRUE</stp>
        <stp>T</stp>
        <tr r="M262" s="5"/>
      </tp>
      <tp>
        <v>4359.07</v>
        <stp/>
        <stp>StudyData</stp>
        <stp>Guppy2.S2^(EP)</stp>
        <stp>Bar</stp>
        <stp/>
        <stp>Close</stp>
        <stp>ADC</stp>
        <stp>-19</stp>
        <stp>All</stp>
        <stp/>
        <stp/>
        <stp>TRUE</stp>
        <stp>T</stp>
        <tr r="I21" s="6"/>
      </tp>
      <tp>
        <v>4363.71</v>
        <stp/>
        <stp>StudyData</stp>
        <stp>Guppy2.S3^(EP)</stp>
        <stp>Bar</stp>
        <stp/>
        <stp>Close</stp>
        <stp>ADC</stp>
        <stp>-18</stp>
        <stp>All</stp>
        <stp/>
        <stp/>
        <stp>TRUE</stp>
        <stp>T</stp>
        <tr r="J20" s="6"/>
      </tp>
      <tp>
        <v>3346.6416666667001</v>
        <stp/>
        <stp>StudyData</stp>
        <stp>Guppy.L1^(EP)</stp>
        <stp>Bar</stp>
        <stp/>
        <stp>Close</stp>
        <stp>ADC</stp>
        <stp>-211</stp>
        <stp>All</stp>
        <stp/>
        <stp/>
        <stp>TRUE</stp>
        <stp>T</stp>
        <tr r="N213" s="5"/>
      </tp>
      <tp>
        <v>3351.3428571428999</v>
        <stp/>
        <stp>StudyData</stp>
        <stp>Guppy.L2^(EP)</stp>
        <stp>Bar</stp>
        <stp/>
        <stp>Close</stp>
        <stp>ADC</stp>
        <stp>-221</stp>
        <stp>All</stp>
        <stp/>
        <stp/>
        <stp>TRUE</stp>
        <stp>T</stp>
        <tr r="O223" s="5"/>
      </tp>
      <tp>
        <v>3335.125</v>
        <stp/>
        <stp>StudyData</stp>
        <stp>Guppy.L3^(EP)</stp>
        <stp>Bar</stp>
        <stp/>
        <stp>Close</stp>
        <stp>ADC</stp>
        <stp>-231</stp>
        <stp>All</stp>
        <stp/>
        <stp/>
        <stp>TRUE</stp>
        <stp>T</stp>
        <tr r="P233" s="5"/>
      </tp>
      <tp>
        <v>3280.0611111111002</v>
        <stp/>
        <stp>StudyData</stp>
        <stp>Guppy.L4^(EP)</stp>
        <stp>Bar</stp>
        <stp/>
        <stp>Close</stp>
        <stp>ADC</stp>
        <stp>-241</stp>
        <stp>All</stp>
        <stp/>
        <stp/>
        <stp>TRUE</stp>
        <stp>T</stp>
        <tr r="Q243" s="5"/>
      </tp>
      <tp>
        <v>3175.75</v>
        <stp/>
        <stp>StudyData</stp>
        <stp>Guppy.L5^(EP)</stp>
        <stp>Bar</stp>
        <stp/>
        <stp>Close</stp>
        <stp>ADC</stp>
        <stp>-251</stp>
        <stp>All</stp>
        <stp/>
        <stp/>
        <stp>TRUE</stp>
        <stp>T</stp>
        <tr r="R253" s="5"/>
      </tp>
      <tp>
        <v>3086.8625000000002</v>
        <stp/>
        <stp>StudyData</stp>
        <stp>Guppy.L6^(EP)</stp>
        <stp>Bar</stp>
        <stp/>
        <stp>Close</stp>
        <stp>ADC</stp>
        <stp>-261</stp>
        <stp>All</stp>
        <stp/>
        <stp/>
        <stp>TRUE</stp>
        <stp>T</stp>
        <tr r="S263" s="5"/>
      </tp>
      <tp>
        <v>3858.4</v>
        <stp/>
        <stp>StudyData</stp>
        <stp>Guppy.L1^(EP)</stp>
        <stp>Bar</stp>
        <stp/>
        <stp>Close</stp>
        <stp>ADC</stp>
        <stp>-111</stp>
        <stp>All</stp>
        <stp/>
        <stp/>
        <stp>TRUE</stp>
        <stp>T</stp>
        <tr r="N113" s="5"/>
      </tp>
      <tp>
        <v>3826.5857142856999</v>
        <stp/>
        <stp>StudyData</stp>
        <stp>Guppy.L2^(EP)</stp>
        <stp>Bar</stp>
        <stp/>
        <stp>Close</stp>
        <stp>ADC</stp>
        <stp>-121</stp>
        <stp>All</stp>
        <stp/>
        <stp/>
        <stp>TRUE</stp>
        <stp>T</stp>
        <tr r="O123" s="5"/>
      </tp>
      <tp>
        <v>3766.9450000000002</v>
        <stp/>
        <stp>StudyData</stp>
        <stp>Guppy.L3^(EP)</stp>
        <stp>Bar</stp>
        <stp/>
        <stp>Close</stp>
        <stp>ADC</stp>
        <stp>-131</stp>
        <stp>All</stp>
        <stp/>
        <stp/>
        <stp>TRUE</stp>
        <stp>T</stp>
        <tr r="P133" s="5"/>
      </tp>
      <tp>
        <v>3704.5233333332999</v>
        <stp/>
        <stp>StudyData</stp>
        <stp>Guppy.L4^(EP)</stp>
        <stp>Bar</stp>
        <stp/>
        <stp>Close</stp>
        <stp>ADC</stp>
        <stp>-141</stp>
        <stp>All</stp>
        <stp/>
        <stp/>
        <stp>TRUE</stp>
        <stp>T</stp>
        <tr r="Q143" s="5"/>
      </tp>
      <tp>
        <v>3631.4059999999999</v>
        <stp/>
        <stp>StudyData</stp>
        <stp>Guppy.L5^(EP)</stp>
        <stp>Bar</stp>
        <stp/>
        <stp>Close</stp>
        <stp>ADC</stp>
        <stp>-151</stp>
        <stp>All</stp>
        <stp/>
        <stp/>
        <stp>TRUE</stp>
        <stp>T</stp>
        <tr r="R153" s="5"/>
      </tp>
      <tp>
        <v>3529.2750000000001</v>
        <stp/>
        <stp>StudyData</stp>
        <stp>Guppy.L6^(EP)</stp>
        <stp>Bar</stp>
        <stp/>
        <stp>Close</stp>
        <stp>ADC</stp>
        <stp>-161</stp>
        <stp>All</stp>
        <stp/>
        <stp/>
        <stp>TRUE</stp>
        <stp>T</stp>
        <tr r="S163" s="5"/>
      </tp>
      <tp>
        <v>3930.1666666667002</v>
        <stp/>
        <stp>StudyData</stp>
        <stp>Guppy.S1^(EP)</stp>
        <stp>Bar</stp>
        <stp/>
        <stp>Close</stp>
        <stp>ADC</stp>
        <stp>-111</stp>
        <stp>All</stp>
        <stp/>
        <stp/>
        <stp>TRUE</stp>
        <stp>T</stp>
        <tr r="H113" s="5"/>
      </tp>
      <tp>
        <v>3848.55</v>
        <stp/>
        <stp>StudyData</stp>
        <stp>Guppy.S2^(EP)</stp>
        <stp>Bar</stp>
        <stp/>
        <stp>Close</stp>
        <stp>ADC</stp>
        <stp>-121</stp>
        <stp>All</stp>
        <stp/>
        <stp/>
        <stp>TRUE</stp>
        <stp>T</stp>
        <tr r="I123" s="5"/>
      </tp>
      <tp>
        <v>3872.21875</v>
        <stp/>
        <stp>StudyData</stp>
        <stp>Guppy.S3^(EP)</stp>
        <stp>Bar</stp>
        <stp/>
        <stp>Close</stp>
        <stp>ADC</stp>
        <stp>-131</stp>
        <stp>All</stp>
        <stp/>
        <stp/>
        <stp>TRUE</stp>
        <stp>T</stp>
        <tr r="J133" s="5"/>
      </tp>
      <tp>
        <v>3781.0250000000001</v>
        <stp/>
        <stp>StudyData</stp>
        <stp>Guppy.S4^(EP)</stp>
        <stp>Bar</stp>
        <stp/>
        <stp>Close</stp>
        <stp>ADC</stp>
        <stp>-141</stp>
        <stp>All</stp>
        <stp/>
        <stp/>
        <stp>TRUE</stp>
        <stp>T</stp>
        <tr r="K143" s="5"/>
      </tp>
      <tp>
        <v>3742.7958333332999</v>
        <stp/>
        <stp>StudyData</stp>
        <stp>Guppy.S5^(EP)</stp>
        <stp>Bar</stp>
        <stp/>
        <stp>Close</stp>
        <stp>ADC</stp>
        <stp>-151</stp>
        <stp>All</stp>
        <stp/>
        <stp/>
        <stp>TRUE</stp>
        <stp>T</stp>
        <tr r="L153" s="5"/>
      </tp>
      <tp>
        <v>3669.9166666667002</v>
        <stp/>
        <stp>StudyData</stp>
        <stp>Guppy.S6^(EP)</stp>
        <stp>Bar</stp>
        <stp/>
        <stp>Close</stp>
        <stp>ADC</stp>
        <stp>-161</stp>
        <stp>All</stp>
        <stp/>
        <stp/>
        <stp>TRUE</stp>
        <stp>T</stp>
        <tr r="M163" s="5"/>
      </tp>
      <tp>
        <v>3427</v>
        <stp/>
        <stp>StudyData</stp>
        <stp>Guppy.S1^(EP)</stp>
        <stp>Bar</stp>
        <stp/>
        <stp>Close</stp>
        <stp>ADC</stp>
        <stp>-211</stp>
        <stp>All</stp>
        <stp/>
        <stp/>
        <stp>TRUE</stp>
        <stp>T</stp>
        <tr r="H213" s="5"/>
      </tp>
      <tp>
        <v>3330.65</v>
        <stp/>
        <stp>StudyData</stp>
        <stp>Guppy.S2^(EP)</stp>
        <stp>Bar</stp>
        <stp/>
        <stp>Close</stp>
        <stp>ADC</stp>
        <stp>-221</stp>
        <stp>All</stp>
        <stp/>
        <stp/>
        <stp>TRUE</stp>
        <stp>T</stp>
        <tr r="I223" s="5"/>
      </tp>
      <tp>
        <v>3316.28125</v>
        <stp/>
        <stp>StudyData</stp>
        <stp>Guppy.S3^(EP)</stp>
        <stp>Bar</stp>
        <stp/>
        <stp>Close</stp>
        <stp>ADC</stp>
        <stp>-231</stp>
        <stp>All</stp>
        <stp/>
        <stp/>
        <stp>TRUE</stp>
        <stp>T</stp>
        <tr r="J233" s="5"/>
      </tp>
      <tp>
        <v>3445.4749999999999</v>
        <stp/>
        <stp>StudyData</stp>
        <stp>Guppy.S4^(EP)</stp>
        <stp>Bar</stp>
        <stp/>
        <stp>Close</stp>
        <stp>ADC</stp>
        <stp>-241</stp>
        <stp>All</stp>
        <stp/>
        <stp/>
        <stp>TRUE</stp>
        <stp>T</stp>
        <tr r="K243" s="5"/>
      </tp>
      <tp>
        <v>3328.3125</v>
        <stp/>
        <stp>StudyData</stp>
        <stp>Guppy.S5^(EP)</stp>
        <stp>Bar</stp>
        <stp/>
        <stp>Close</stp>
        <stp>ADC</stp>
        <stp>-251</stp>
        <stp>All</stp>
        <stp/>
        <stp/>
        <stp>TRUE</stp>
        <stp>T</stp>
        <tr r="L253" s="5"/>
      </tp>
      <tp>
        <v>3229.4666666666999</v>
        <stp/>
        <stp>StudyData</stp>
        <stp>Guppy.S6^(EP)</stp>
        <stp>Bar</stp>
        <stp/>
        <stp>Close</stp>
        <stp>ADC</stp>
        <stp>-261</stp>
        <stp>All</stp>
        <stp/>
        <stp/>
        <stp>TRUE</stp>
        <stp>T</stp>
        <tr r="M263" s="5"/>
      </tp>
      <tp>
        <v>4373.33</v>
        <stp/>
        <stp>StudyData</stp>
        <stp>Guppy2.S1^(EP)</stp>
        <stp>Bar</stp>
        <stp/>
        <stp>Close</stp>
        <stp>ADC</stp>
        <stp>-19</stp>
        <stp>All</stp>
        <stp/>
        <stp/>
        <stp>TRUE</stp>
        <stp>T</stp>
        <tr r="H21" s="6"/>
      </tp>
      <tp>
        <v>3346.1166666667</v>
        <stp/>
        <stp>StudyData</stp>
        <stp>Guppy.L1^(EP)</stp>
        <stp>Bar</stp>
        <stp/>
        <stp>Close</stp>
        <stp>ADC</stp>
        <stp>-212</stp>
        <stp>All</stp>
        <stp/>
        <stp/>
        <stp>TRUE</stp>
        <stp>T</stp>
        <tr r="N214" s="5"/>
      </tp>
      <tp>
        <v>3350.1428571429001</v>
        <stp/>
        <stp>StudyData</stp>
        <stp>Guppy.L2^(EP)</stp>
        <stp>Bar</stp>
        <stp/>
        <stp>Close</stp>
        <stp>ADC</stp>
        <stp>-222</stp>
        <stp>All</stp>
        <stp/>
        <stp/>
        <stp>TRUE</stp>
        <stp>T</stp>
        <tr r="O224" s="5"/>
      </tp>
      <tp>
        <v>3333.0875000000001</v>
        <stp/>
        <stp>StudyData</stp>
        <stp>Guppy.L3^(EP)</stp>
        <stp>Bar</stp>
        <stp/>
        <stp>Close</stp>
        <stp>ADC</stp>
        <stp>-232</stp>
        <stp>All</stp>
        <stp/>
        <stp/>
        <stp>TRUE</stp>
        <stp>T</stp>
        <tr r="P234" s="5"/>
      </tp>
      <tp>
        <v>3273.65</v>
        <stp/>
        <stp>StudyData</stp>
        <stp>Guppy.L4^(EP)</stp>
        <stp>Bar</stp>
        <stp/>
        <stp>Close</stp>
        <stp>ADC</stp>
        <stp>-242</stp>
        <stp>All</stp>
        <stp/>
        <stp/>
        <stp>TRUE</stp>
        <stp>T</stp>
        <tr r="Q244" s="5"/>
      </tp>
      <tp>
        <v>3167.89</v>
        <stp/>
        <stp>StudyData</stp>
        <stp>Guppy.L5^(EP)</stp>
        <stp>Bar</stp>
        <stp/>
        <stp>Close</stp>
        <stp>ADC</stp>
        <stp>-252</stp>
        <stp>All</stp>
        <stp/>
        <stp/>
        <stp>TRUE</stp>
        <stp>T</stp>
        <tr r="R254" s="5"/>
      </tp>
      <tp>
        <v>3077.8208333333</v>
        <stp/>
        <stp>StudyData</stp>
        <stp>Guppy.L6^(EP)</stp>
        <stp>Bar</stp>
        <stp/>
        <stp>Close</stp>
        <stp>ADC</stp>
        <stp>-262</stp>
        <stp>All</stp>
        <stp/>
        <stp/>
        <stp>TRUE</stp>
        <stp>T</stp>
        <tr r="S264" s="5"/>
      </tp>
      <tp>
        <v>3849.65</v>
        <stp/>
        <stp>StudyData</stp>
        <stp>Guppy.L1^(EP)</stp>
        <stp>Bar</stp>
        <stp/>
        <stp>Close</stp>
        <stp>ADC</stp>
        <stp>-112</stp>
        <stp>All</stp>
        <stp/>
        <stp/>
        <stp>TRUE</stp>
        <stp>T</stp>
        <tr r="N114" s="5"/>
      </tp>
      <tp>
        <v>3823.6357142857</v>
        <stp/>
        <stp>StudyData</stp>
        <stp>Guppy.L2^(EP)</stp>
        <stp>Bar</stp>
        <stp/>
        <stp>Close</stp>
        <stp>ADC</stp>
        <stp>-122</stp>
        <stp>All</stp>
        <stp/>
        <stp/>
        <stp>TRUE</stp>
        <stp>T</stp>
        <tr r="O124" s="5"/>
      </tp>
      <tp>
        <v>3760.8449999999998</v>
        <stp/>
        <stp>StudyData</stp>
        <stp>Guppy.L3^(EP)</stp>
        <stp>Bar</stp>
        <stp/>
        <stp>Close</stp>
        <stp>ADC</stp>
        <stp>-132</stp>
        <stp>All</stp>
        <stp/>
        <stp/>
        <stp>TRUE</stp>
        <stp>T</stp>
        <tr r="P134" s="5"/>
      </tp>
      <tp>
        <v>3701.4788888889002</v>
        <stp/>
        <stp>StudyData</stp>
        <stp>Guppy.L4^(EP)</stp>
        <stp>Bar</stp>
        <stp/>
        <stp>Close</stp>
        <stp>ADC</stp>
        <stp>-142</stp>
        <stp>All</stp>
        <stp/>
        <stp/>
        <stp>TRUE</stp>
        <stp>T</stp>
        <tr r="Q144" s="5"/>
      </tp>
      <tp>
        <v>3621.4360000000001</v>
        <stp/>
        <stp>StudyData</stp>
        <stp>Guppy.L5^(EP)</stp>
        <stp>Bar</stp>
        <stp/>
        <stp>Close</stp>
        <stp>ADC</stp>
        <stp>-152</stp>
        <stp>All</stp>
        <stp/>
        <stp/>
        <stp>TRUE</stp>
        <stp>T</stp>
        <tr r="R154" s="5"/>
      </tp>
      <tp>
        <v>3523.625</v>
        <stp/>
        <stp>StudyData</stp>
        <stp>Guppy.L6^(EP)</stp>
        <stp>Bar</stp>
        <stp/>
        <stp>Close</stp>
        <stp>ADC</stp>
        <stp>-162</stp>
        <stp>All</stp>
        <stp/>
        <stp/>
        <stp>TRUE</stp>
        <stp>T</stp>
        <tr r="S164" s="5"/>
      </tp>
      <tp>
        <v>3906.4166666667002</v>
        <stp/>
        <stp>StudyData</stp>
        <stp>Guppy.S1^(EP)</stp>
        <stp>Bar</stp>
        <stp/>
        <stp>Close</stp>
        <stp>ADC</stp>
        <stp>-112</stp>
        <stp>All</stp>
        <stp/>
        <stp/>
        <stp>TRUE</stp>
        <stp>T</stp>
        <tr r="H114" s="5"/>
      </tp>
      <tp>
        <v>3843.5</v>
        <stp/>
        <stp>StudyData</stp>
        <stp>Guppy.S2^(EP)</stp>
        <stp>Bar</stp>
        <stp/>
        <stp>Close</stp>
        <stp>ADC</stp>
        <stp>-122</stp>
        <stp>All</stp>
        <stp/>
        <stp/>
        <stp>TRUE</stp>
        <stp>T</stp>
        <tr r="I124" s="5"/>
      </tp>
      <tp>
        <v>3858.125</v>
        <stp/>
        <stp>StudyData</stp>
        <stp>Guppy.S3^(EP)</stp>
        <stp>Bar</stp>
        <stp/>
        <stp>Close</stp>
        <stp>ADC</stp>
        <stp>-132</stp>
        <stp>All</stp>
        <stp/>
        <stp/>
        <stp>TRUE</stp>
        <stp>T</stp>
        <tr r="J134" s="5"/>
      </tp>
      <tp>
        <v>3789.625</v>
        <stp/>
        <stp>StudyData</stp>
        <stp>Guppy.S4^(EP)</stp>
        <stp>Bar</stp>
        <stp/>
        <stp>Close</stp>
        <stp>ADC</stp>
        <stp>-142</stp>
        <stp>All</stp>
        <stp/>
        <stp/>
        <stp>TRUE</stp>
        <stp>T</stp>
        <tr r="K144" s="5"/>
      </tp>
      <tp>
        <v>3737.4833333332999</v>
        <stp/>
        <stp>StudyData</stp>
        <stp>Guppy.S5^(EP)</stp>
        <stp>Bar</stp>
        <stp/>
        <stp>Close</stp>
        <stp>ADC</stp>
        <stp>-152</stp>
        <stp>All</stp>
        <stp/>
        <stp/>
        <stp>TRUE</stp>
        <stp>T</stp>
        <tr r="L154" s="5"/>
      </tp>
      <tp>
        <v>3667.9166666667002</v>
        <stp/>
        <stp>StudyData</stp>
        <stp>Guppy.S6^(EP)</stp>
        <stp>Bar</stp>
        <stp/>
        <stp>Close</stp>
        <stp>ADC</stp>
        <stp>-162</stp>
        <stp>All</stp>
        <stp/>
        <stp/>
        <stp>TRUE</stp>
        <stp>T</stp>
        <tr r="M164" s="5"/>
      </tp>
      <tp>
        <v>3446.4166666667002</v>
        <stp/>
        <stp>StudyData</stp>
        <stp>Guppy.S1^(EP)</stp>
        <stp>Bar</stp>
        <stp/>
        <stp>Close</stp>
        <stp>ADC</stp>
        <stp>-212</stp>
        <stp>All</stp>
        <stp/>
        <stp/>
        <stp>TRUE</stp>
        <stp>T</stp>
        <tr r="H214" s="5"/>
      </tp>
      <tp>
        <v>3321.25</v>
        <stp/>
        <stp>StudyData</stp>
        <stp>Guppy.S2^(EP)</stp>
        <stp>Bar</stp>
        <stp/>
        <stp>Close</stp>
        <stp>ADC</stp>
        <stp>-222</stp>
        <stp>All</stp>
        <stp/>
        <stp/>
        <stp>TRUE</stp>
        <stp>T</stp>
        <tr r="I224" s="5"/>
      </tp>
      <tp>
        <v>3330.625</v>
        <stp/>
        <stp>StudyData</stp>
        <stp>Guppy.S3^(EP)</stp>
        <stp>Bar</stp>
        <stp/>
        <stp>Close</stp>
        <stp>ADC</stp>
        <stp>-232</stp>
        <stp>All</stp>
        <stp/>
        <stp/>
        <stp>TRUE</stp>
        <stp>T</stp>
        <tr r="J234" s="5"/>
      </tp>
      <tp>
        <v>3442.9749999999999</v>
        <stp/>
        <stp>StudyData</stp>
        <stp>Guppy.S4^(EP)</stp>
        <stp>Bar</stp>
        <stp/>
        <stp>Close</stp>
        <stp>ADC</stp>
        <stp>-242</stp>
        <stp>All</stp>
        <stp/>
        <stp/>
        <stp>TRUE</stp>
        <stp>T</stp>
        <tr r="K244" s="5"/>
      </tp>
      <tp>
        <v>3321.9375</v>
        <stp/>
        <stp>StudyData</stp>
        <stp>Guppy.S5^(EP)</stp>
        <stp>Bar</stp>
        <stp/>
        <stp>Close</stp>
        <stp>ADC</stp>
        <stp>-252</stp>
        <stp>All</stp>
        <stp/>
        <stp/>
        <stp>TRUE</stp>
        <stp>T</stp>
        <tr r="L254" s="5"/>
      </tp>
      <tp>
        <v>3220.75</v>
        <stp/>
        <stp>StudyData</stp>
        <stp>Guppy.S6^(EP)</stp>
        <stp>Bar</stp>
        <stp/>
        <stp>Close</stp>
        <stp>ADC</stp>
        <stp>-262</stp>
        <stp>All</stp>
        <stp/>
        <stp/>
        <stp>TRUE</stp>
        <stp>T</stp>
        <tr r="M264" s="5"/>
      </tp>
      <tp>
        <v>4393.79</v>
        <stp/>
        <stp>StudyData</stp>
        <stp>Guppy2.S1^(EP)</stp>
        <stp>Bar</stp>
        <stp/>
        <stp>Close</stp>
        <stp>ADC</stp>
        <stp>-18</stp>
        <stp>All</stp>
        <stp/>
        <stp/>
        <stp>TRUE</stp>
        <stp>T</stp>
        <tr r="H20" s="6"/>
      </tp>
      <tp>
        <v>3345.7416666667</v>
        <stp/>
        <stp>StudyData</stp>
        <stp>Guppy.L1^(EP)</stp>
        <stp>Bar</stp>
        <stp/>
        <stp>Close</stp>
        <stp>ADC</stp>
        <stp>-213</stp>
        <stp>All</stp>
        <stp/>
        <stp/>
        <stp>TRUE</stp>
        <stp>T</stp>
        <tr r="N215" s="5"/>
      </tp>
      <tp>
        <v>3350.6571428571001</v>
        <stp/>
        <stp>StudyData</stp>
        <stp>Guppy.L2^(EP)</stp>
        <stp>Bar</stp>
        <stp/>
        <stp>Close</stp>
        <stp>ADC</stp>
        <stp>-223</stp>
        <stp>All</stp>
        <stp/>
        <stp/>
        <stp>TRUE</stp>
        <stp>T</stp>
        <tr r="O225" s="5"/>
      </tp>
      <tp>
        <v>3330.6062499999998</v>
        <stp/>
        <stp>StudyData</stp>
        <stp>Guppy.L3^(EP)</stp>
        <stp>Bar</stp>
        <stp/>
        <stp>Close</stp>
        <stp>ADC</stp>
        <stp>-233</stp>
        <stp>All</stp>
        <stp/>
        <stp/>
        <stp>TRUE</stp>
        <stp>T</stp>
        <tr r="P235" s="5"/>
      </tp>
      <tp>
        <v>3265.6833333333002</v>
        <stp/>
        <stp>StudyData</stp>
        <stp>Guppy.L4^(EP)</stp>
        <stp>Bar</stp>
        <stp/>
        <stp>Close</stp>
        <stp>ADC</stp>
        <stp>-243</stp>
        <stp>All</stp>
        <stp/>
        <stp/>
        <stp>TRUE</stp>
        <stp>T</stp>
        <tr r="Q245" s="5"/>
      </tp>
      <tp>
        <v>3163.78</v>
        <stp/>
        <stp>StudyData</stp>
        <stp>Guppy.L5^(EP)</stp>
        <stp>Bar</stp>
        <stp/>
        <stp>Close</stp>
        <stp>ADC</stp>
        <stp>-253</stp>
        <stp>All</stp>
        <stp/>
        <stp/>
        <stp>TRUE</stp>
        <stp>T</stp>
        <tr r="R255" s="5"/>
      </tp>
      <tp>
        <v>3069.4458333333</v>
        <stp/>
        <stp>StudyData</stp>
        <stp>Guppy.L6^(EP)</stp>
        <stp>Bar</stp>
        <stp/>
        <stp>Close</stp>
        <stp>ADC</stp>
        <stp>-263</stp>
        <stp>All</stp>
        <stp/>
        <stp/>
        <stp>TRUE</stp>
        <stp>T</stp>
        <tr r="S265" s="5"/>
      </tp>
      <tp>
        <v>3844.2166666666999</v>
        <stp/>
        <stp>StudyData</stp>
        <stp>Guppy.L1^(EP)</stp>
        <stp>Bar</stp>
        <stp/>
        <stp>Close</stp>
        <stp>ADC</stp>
        <stp>-113</stp>
        <stp>All</stp>
        <stp/>
        <stp/>
        <stp>TRUE</stp>
        <stp>T</stp>
        <tr r="N115" s="5"/>
      </tp>
      <tp>
        <v>3821.6714285714002</v>
        <stp/>
        <stp>StudyData</stp>
        <stp>Guppy.L2^(EP)</stp>
        <stp>Bar</stp>
        <stp/>
        <stp>Close</stp>
        <stp>ADC</stp>
        <stp>-123</stp>
        <stp>All</stp>
        <stp/>
        <stp/>
        <stp>TRUE</stp>
        <stp>T</stp>
        <tr r="O125" s="5"/>
      </tp>
      <tp>
        <v>3754.0450000000001</v>
        <stp/>
        <stp>StudyData</stp>
        <stp>Guppy.L3^(EP)</stp>
        <stp>Bar</stp>
        <stp/>
        <stp>Close</stp>
        <stp>ADC</stp>
        <stp>-133</stp>
        <stp>All</stp>
        <stp/>
        <stp/>
        <stp>TRUE</stp>
        <stp>T</stp>
        <tr r="P135" s="5"/>
      </tp>
      <tp>
        <v>3696.3066666667</v>
        <stp/>
        <stp>StudyData</stp>
        <stp>Guppy.L4^(EP)</stp>
        <stp>Bar</stp>
        <stp/>
        <stp>Close</stp>
        <stp>ADC</stp>
        <stp>-143</stp>
        <stp>All</stp>
        <stp/>
        <stp/>
        <stp>TRUE</stp>
        <stp>T</stp>
        <tr r="Q145" s="5"/>
      </tp>
      <tp>
        <v>3610.5010000000002</v>
        <stp/>
        <stp>StudyData</stp>
        <stp>Guppy.L5^(EP)</stp>
        <stp>Bar</stp>
        <stp/>
        <stp>Close</stp>
        <stp>ADC</stp>
        <stp>-153</stp>
        <stp>All</stp>
        <stp/>
        <stp/>
        <stp>TRUE</stp>
        <stp>T</stp>
        <tr r="R155" s="5"/>
      </tp>
      <tp>
        <v>3517.15</v>
        <stp/>
        <stp>StudyData</stp>
        <stp>Guppy.L6^(EP)</stp>
        <stp>Bar</stp>
        <stp/>
        <stp>Close</stp>
        <stp>ADC</stp>
        <stp>-163</stp>
        <stp>All</stp>
        <stp/>
        <stp/>
        <stp>TRUE</stp>
        <stp>T</stp>
        <tr r="S165" s="5"/>
      </tp>
      <tp>
        <v>3883.4166666667002</v>
        <stp/>
        <stp>StudyData</stp>
        <stp>Guppy.S1^(EP)</stp>
        <stp>Bar</stp>
        <stp/>
        <stp>Close</stp>
        <stp>ADC</stp>
        <stp>-113</stp>
        <stp>All</stp>
        <stp/>
        <stp/>
        <stp>TRUE</stp>
        <stp>T</stp>
        <tr r="H115" s="5"/>
      </tp>
      <tp>
        <v>3862.25</v>
        <stp/>
        <stp>StudyData</stp>
        <stp>Guppy.S2^(EP)</stp>
        <stp>Bar</stp>
        <stp/>
        <stp>Close</stp>
        <stp>ADC</stp>
        <stp>-123</stp>
        <stp>All</stp>
        <stp/>
        <stp/>
        <stp>TRUE</stp>
        <stp>T</stp>
        <tr r="I125" s="5"/>
      </tp>
      <tp>
        <v>3839.84375</v>
        <stp/>
        <stp>StudyData</stp>
        <stp>Guppy.S3^(EP)</stp>
        <stp>Bar</stp>
        <stp/>
        <stp>Close</stp>
        <stp>ADC</stp>
        <stp>-133</stp>
        <stp>All</stp>
        <stp/>
        <stp/>
        <stp>TRUE</stp>
        <stp>T</stp>
        <tr r="J135" s="5"/>
      </tp>
      <tp>
        <v>3792.0749999999998</v>
        <stp/>
        <stp>StudyData</stp>
        <stp>Guppy.S4^(EP)</stp>
        <stp>Bar</stp>
        <stp/>
        <stp>Close</stp>
        <stp>ADC</stp>
        <stp>-143</stp>
        <stp>All</stp>
        <stp/>
        <stp/>
        <stp>TRUE</stp>
        <stp>T</stp>
        <tr r="K145" s="5"/>
      </tp>
      <tp>
        <v>3728.4208333332999</v>
        <stp/>
        <stp>StudyData</stp>
        <stp>Guppy.S5^(EP)</stp>
        <stp>Bar</stp>
        <stp/>
        <stp>Close</stp>
        <stp>ADC</stp>
        <stp>-153</stp>
        <stp>All</stp>
        <stp/>
        <stp/>
        <stp>TRUE</stp>
        <stp>T</stp>
        <tr r="L155" s="5"/>
      </tp>
      <tp>
        <v>3665.45</v>
        <stp/>
        <stp>StudyData</stp>
        <stp>Guppy.S6^(EP)</stp>
        <stp>Bar</stp>
        <stp/>
        <stp>Close</stp>
        <stp>ADC</stp>
        <stp>-163</stp>
        <stp>All</stp>
        <stp/>
        <stp/>
        <stp>TRUE</stp>
        <stp>T</stp>
        <tr r="M165" s="5"/>
      </tp>
      <tp>
        <v>3460.5833333332998</v>
        <stp/>
        <stp>StudyData</stp>
        <stp>Guppy.S1^(EP)</stp>
        <stp>Bar</stp>
        <stp/>
        <stp>Close</stp>
        <stp>ADC</stp>
        <stp>-213</stp>
        <stp>All</stp>
        <stp/>
        <stp/>
        <stp>TRUE</stp>
        <stp>T</stp>
        <tr r="H215" s="5"/>
      </tp>
      <tp>
        <v>3310.85</v>
        <stp/>
        <stp>StudyData</stp>
        <stp>Guppy.S2^(EP)</stp>
        <stp>Bar</stp>
        <stp/>
        <stp>Close</stp>
        <stp>ADC</stp>
        <stp>-223</stp>
        <stp>All</stp>
        <stp/>
        <stp/>
        <stp>TRUE</stp>
        <stp>T</stp>
        <tr r="I225" s="5"/>
      </tp>
      <tp>
        <v>3331.71875</v>
        <stp/>
        <stp>StudyData</stp>
        <stp>Guppy.S3^(EP)</stp>
        <stp>Bar</stp>
        <stp/>
        <stp>Close</stp>
        <stp>ADC</stp>
        <stp>-233</stp>
        <stp>All</stp>
        <stp/>
        <stp/>
        <stp>TRUE</stp>
        <stp>T</stp>
        <tr r="J235" s="5"/>
      </tp>
      <tp>
        <v>3434.9</v>
        <stp/>
        <stp>StudyData</stp>
        <stp>Guppy.S4^(EP)</stp>
        <stp>Bar</stp>
        <stp/>
        <stp>Close</stp>
        <stp>ADC</stp>
        <stp>-243</stp>
        <stp>All</stp>
        <stp/>
        <stp/>
        <stp>TRUE</stp>
        <stp>T</stp>
        <tr r="K245" s="5"/>
      </tp>
      <tp>
        <v>3315.2083333332998</v>
        <stp/>
        <stp>StudyData</stp>
        <stp>Guppy.S5^(EP)</stp>
        <stp>Bar</stp>
        <stp/>
        <stp>Close</stp>
        <stp>ADC</stp>
        <stp>-253</stp>
        <stp>All</stp>
        <stp/>
        <stp/>
        <stp>TRUE</stp>
        <stp>T</stp>
        <tr r="L255" s="5"/>
      </tp>
      <tp>
        <v>3210.7666666667001</v>
        <stp/>
        <stp>StudyData</stp>
        <stp>Guppy.S6^(EP)</stp>
        <stp>Bar</stp>
        <stp/>
        <stp>Close</stp>
        <stp>ADC</stp>
        <stp>-263</stp>
        <stp>All</stp>
        <stp/>
        <stp/>
        <stp>TRUE</stp>
        <stp>T</stp>
        <tr r="M265" s="5"/>
      </tp>
      <tp>
        <v>4394.1400000000003</v>
        <stp/>
        <stp>StudyData</stp>
        <stp>Guppy2.S1^(EP)</stp>
        <stp>Bar</stp>
        <stp/>
        <stp>Close</stp>
        <stp>ADC</stp>
        <stp>-17</stp>
        <stp>All</stp>
        <stp/>
        <stp/>
        <stp>TRUE</stp>
        <stp>T</stp>
        <tr r="H19" s="6"/>
      </tp>
      <tp>
        <v>4393.1899999999996</v>
        <stp/>
        <stp>StudyData</stp>
        <stp>Guppy2.S2^(EP)</stp>
        <stp>Bar</stp>
        <stp/>
        <stp>Close</stp>
        <stp>ADC</stp>
        <stp>-14</stp>
        <stp>All</stp>
        <stp/>
        <stp/>
        <stp>TRUE</stp>
        <stp>T</stp>
        <tr r="I16" s="6"/>
      </tp>
      <tp>
        <v>4383.72</v>
        <stp/>
        <stp>StudyData</stp>
        <stp>Guppy2.S3^(EP)</stp>
        <stp>Bar</stp>
        <stp/>
        <stp>Close</stp>
        <stp>ADC</stp>
        <stp>-15</stp>
        <stp>All</stp>
        <stp/>
        <stp/>
        <stp>TRUE</stp>
        <stp>T</stp>
        <tr r="J17" s="6"/>
      </tp>
      <tp>
        <v>4385.93</v>
        <stp/>
        <stp>StudyData</stp>
        <stp>Guppy2.S4^(EP)</stp>
        <stp>Bar</stp>
        <stp/>
        <stp>Close</stp>
        <stp>ADC</stp>
        <stp>-12</stp>
        <stp>All</stp>
        <stp/>
        <stp/>
        <stp>TRUE</stp>
        <stp>T</stp>
        <tr r="K14" s="6"/>
      </tp>
      <tp>
        <v>4374.83</v>
        <stp/>
        <stp>StudyData</stp>
        <stp>Guppy2.S5^(EP)</stp>
        <stp>Bar</stp>
        <stp/>
        <stp>Close</stp>
        <stp>ADC</stp>
        <stp>-13</stp>
        <stp>All</stp>
        <stp/>
        <stp/>
        <stp>TRUE</stp>
        <stp>T</stp>
        <tr r="L15" s="6"/>
      </tp>
      <tp>
        <v>4381.8500000000004</v>
        <stp/>
        <stp>StudyData</stp>
        <stp>Guppy2.S6^(EP)</stp>
        <stp>Bar</stp>
        <stp/>
        <stp>Close</stp>
        <stp>ADC</stp>
        <stp>-10</stp>
        <stp>All</stp>
        <stp/>
        <stp/>
        <stp>TRUE</stp>
        <stp>T</stp>
        <tr r="M12" s="6"/>
      </tp>
      <tp>
        <v>4393.95</v>
        <stp/>
        <stp>StudyData</stp>
        <stp>Guppy2.S1^(EP)</stp>
        <stp>Bar</stp>
        <stp/>
        <stp>Close</stp>
        <stp>ADC</stp>
        <stp>-16</stp>
        <stp>All</stp>
        <stp/>
        <stp/>
        <stp>TRUE</stp>
        <stp>T</stp>
        <tr r="H18" s="6"/>
      </tp>
      <tp>
        <v>4395.04</v>
        <stp/>
        <stp>StudyData</stp>
        <stp>Guppy2.S2^(EP)</stp>
        <stp>Bar</stp>
        <stp/>
        <stp>Close</stp>
        <stp>ADC</stp>
        <stp>-15</stp>
        <stp>All</stp>
        <stp/>
        <stp/>
        <stp>TRUE</stp>
        <stp>T</stp>
        <tr r="I17" s="6"/>
      </tp>
      <tp>
        <v>4385</v>
        <stp/>
        <stp>StudyData</stp>
        <stp>Guppy2.S3^(EP)</stp>
        <stp>Bar</stp>
        <stp/>
        <stp>Close</stp>
        <stp>ADC</stp>
        <stp>-14</stp>
        <stp>All</stp>
        <stp/>
        <stp/>
        <stp>TRUE</stp>
        <stp>T</stp>
        <tr r="J16" s="6"/>
      </tp>
      <tp>
        <v>4379.47</v>
        <stp/>
        <stp>StudyData</stp>
        <stp>Guppy2.S4^(EP)</stp>
        <stp>Bar</stp>
        <stp/>
        <stp>Close</stp>
        <stp>ADC</stp>
        <stp>-13</stp>
        <stp>All</stp>
        <stp/>
        <stp/>
        <stp>TRUE</stp>
        <stp>T</stp>
        <tr r="K15" s="6"/>
      </tp>
      <tp>
        <v>4381.01</v>
        <stp/>
        <stp>StudyData</stp>
        <stp>Guppy2.S5^(EP)</stp>
        <stp>Bar</stp>
        <stp/>
        <stp>Close</stp>
        <stp>ADC</stp>
        <stp>-12</stp>
        <stp>All</stp>
        <stp/>
        <stp/>
        <stp>TRUE</stp>
        <stp>T</stp>
        <tr r="L14" s="6"/>
      </tp>
      <tp>
        <v>4376.1899999999996</v>
        <stp/>
        <stp>StudyData</stp>
        <stp>Guppy2.S6^(EP)</stp>
        <stp>Bar</stp>
        <stp/>
        <stp>Close</stp>
        <stp>ADC</stp>
        <stp>-11</stp>
        <stp>All</stp>
        <stp/>
        <stp/>
        <stp>TRUE</stp>
        <stp>T</stp>
        <tr r="M13" s="6"/>
      </tp>
      <tp>
        <v>4402.8500000000004</v>
        <stp/>
        <stp>StudyData</stp>
        <stp>Guppy2.S1^(EP)</stp>
        <stp>Bar</stp>
        <stp/>
        <stp>Close</stp>
        <stp>ADC</stp>
        <stp>-15</stp>
        <stp>All</stp>
        <stp/>
        <stp/>
        <stp>TRUE</stp>
        <stp>T</stp>
        <tr r="H17" s="6"/>
      </tp>
      <tp>
        <v>4386.68</v>
        <stp/>
        <stp>StudyData</stp>
        <stp>Guppy2.S2^(EP)</stp>
        <stp>Bar</stp>
        <stp/>
        <stp>Close</stp>
        <stp>ADC</stp>
        <stp>-16</stp>
        <stp>All</stp>
        <stp/>
        <stp/>
        <stp>TRUE</stp>
        <stp>T</stp>
        <tr r="I18" s="6"/>
      </tp>
      <tp>
        <v>4370.55</v>
        <stp/>
        <stp>StudyData</stp>
        <stp>Guppy2.S3^(EP)</stp>
        <stp>Bar</stp>
        <stp/>
        <stp>Close</stp>
        <stp>ADC</stp>
        <stp>-17</stp>
        <stp>All</stp>
        <stp/>
        <stp/>
        <stp>TRUE</stp>
        <stp>T</stp>
        <tr r="J19" s="6"/>
      </tp>
      <tp>
        <v>4393.71</v>
        <stp/>
        <stp>StudyData</stp>
        <stp>Guppy2.S4^(EP)</stp>
        <stp>Bar</stp>
        <stp/>
        <stp>Close</stp>
        <stp>ADC</stp>
        <stp>-10</stp>
        <stp>All</stp>
        <stp/>
        <stp/>
        <stp>TRUE</stp>
        <stp>T</stp>
        <tr r="K12" s="6"/>
      </tp>
      <tp>
        <v>4383.12</v>
        <stp/>
        <stp>StudyData</stp>
        <stp>Guppy2.S5^(EP)</stp>
        <stp>Bar</stp>
        <stp/>
        <stp>Close</stp>
        <stp>ADC</stp>
        <stp>-11</stp>
        <stp>All</stp>
        <stp/>
        <stp/>
        <stp>TRUE</stp>
        <stp>T</stp>
        <tr r="L13" s="6"/>
      </tp>
      <tp>
        <v>4373.53</v>
        <stp/>
        <stp>StudyData</stp>
        <stp>Guppy2.S6^(EP)</stp>
        <stp>Bar</stp>
        <stp/>
        <stp>Close</stp>
        <stp>ADC</stp>
        <stp>-12</stp>
        <stp>All</stp>
        <stp/>
        <stp/>
        <stp>TRUE</stp>
        <stp>T</stp>
        <tr r="M14" s="6"/>
      </tp>
      <tp>
        <v>4396.17</v>
        <stp/>
        <stp>StudyData</stp>
        <stp>Guppy2.S1^(EP)</stp>
        <stp>Bar</stp>
        <stp/>
        <stp>Close</stp>
        <stp>ADC</stp>
        <stp>-14</stp>
        <stp>All</stp>
        <stp/>
        <stp/>
        <stp>TRUE</stp>
        <stp>T</stp>
        <tr r="H16" s="6"/>
      </tp>
      <tp>
        <v>4383.1400000000003</v>
        <stp/>
        <stp>StudyData</stp>
        <stp>Guppy2.S2^(EP)</stp>
        <stp>Bar</stp>
        <stp/>
        <stp>Close</stp>
        <stp>ADC</stp>
        <stp>-17</stp>
        <stp>All</stp>
        <stp/>
        <stp/>
        <stp>TRUE</stp>
        <stp>T</stp>
        <tr r="I19" s="6"/>
      </tp>
      <tp>
        <v>4375.71</v>
        <stp/>
        <stp>StudyData</stp>
        <stp>Guppy2.S3^(EP)</stp>
        <stp>Bar</stp>
        <stp/>
        <stp>Close</stp>
        <stp>ADC</stp>
        <stp>-16</stp>
        <stp>All</stp>
        <stp/>
        <stp/>
        <stp>TRUE</stp>
        <stp>T</stp>
        <tr r="J18" s="6"/>
      </tp>
      <tp>
        <v>4387.53</v>
        <stp/>
        <stp>StudyData</stp>
        <stp>Guppy2.S4^(EP)</stp>
        <stp>Bar</stp>
        <stp/>
        <stp>Close</stp>
        <stp>ADC</stp>
        <stp>-11</stp>
        <stp>All</stp>
        <stp/>
        <stp/>
        <stp>TRUE</stp>
        <stp>T</stp>
        <tr r="K13" s="6"/>
      </tp>
      <tp>
        <v>4389.03</v>
        <stp/>
        <stp>StudyData</stp>
        <stp>Guppy2.S5^(EP)</stp>
        <stp>Bar</stp>
        <stp/>
        <stp>Close</stp>
        <stp>ADC</stp>
        <stp>-10</stp>
        <stp>All</stp>
        <stp/>
        <stp/>
        <stp>TRUE</stp>
        <stp>T</stp>
        <tr r="L12" s="6"/>
      </tp>
      <tp>
        <v>4367.6099999999997</v>
        <stp/>
        <stp>StudyData</stp>
        <stp>Guppy2.S6^(EP)</stp>
        <stp>Bar</stp>
        <stp/>
        <stp>Close</stp>
        <stp>ADC</stp>
        <stp>-13</stp>
        <stp>All</stp>
        <stp/>
        <stp/>
        <stp>TRUE</stp>
        <stp>T</stp>
        <tr r="M15" s="6"/>
      </tp>
      <tp>
        <v>4387.96</v>
        <stp/>
        <stp>StudyData</stp>
        <stp>Guppy2.S1^(EP)</stp>
        <stp>Bar</stp>
        <stp/>
        <stp>Close</stp>
        <stp>ADC</stp>
        <stp>-13</stp>
        <stp>All</stp>
        <stp/>
        <stp/>
        <stp>TRUE</stp>
        <stp>T</stp>
        <tr r="H15" s="6"/>
      </tp>
      <tp>
        <v>4404.88</v>
        <stp/>
        <stp>StudyData</stp>
        <stp>Guppy2.S2^(EP)</stp>
        <stp>Bar</stp>
        <stp/>
        <stp>Close</stp>
        <stp>ADC</stp>
        <stp>-10</stp>
        <stp>All</stp>
        <stp/>
        <stp/>
        <stp>TRUE</stp>
        <stp>T</stp>
        <tr r="I12" s="6"/>
      </tp>
      <tp>
        <v>4391.6499999999996</v>
        <stp/>
        <stp>StudyData</stp>
        <stp>Guppy2.S3^(EP)</stp>
        <stp>Bar</stp>
        <stp/>
        <stp>Close</stp>
        <stp>ADC</stp>
        <stp>-11</stp>
        <stp>All</stp>
        <stp/>
        <stp/>
        <stp>TRUE</stp>
        <stp>T</stp>
        <tr r="J13" s="6"/>
      </tp>
      <tp>
        <v>4369.4799999999996</v>
        <stp/>
        <stp>StudyData</stp>
        <stp>Guppy2.S4^(EP)</stp>
        <stp>Bar</stp>
        <stp/>
        <stp>Close</stp>
        <stp>ADC</stp>
        <stp>-16</stp>
        <stp>All</stp>
        <stp/>
        <stp/>
        <stp>TRUE</stp>
        <stp>T</stp>
        <tr r="K18" s="6"/>
      </tp>
      <tp>
        <v>4358.25</v>
        <stp/>
        <stp>StudyData</stp>
        <stp>Guppy2.S5^(EP)</stp>
        <stp>Bar</stp>
        <stp/>
        <stp>Close</stp>
        <stp>ADC</stp>
        <stp>-17</stp>
        <stp>All</stp>
        <stp/>
        <stp/>
        <stp>TRUE</stp>
        <stp>T</stp>
        <tr r="L19" s="6"/>
      </tp>
      <tp>
        <v>4365.88</v>
        <stp/>
        <stp>StudyData</stp>
        <stp>Guppy2.S6^(EP)</stp>
        <stp>Bar</stp>
        <stp/>
        <stp>Close</stp>
        <stp>ADC</stp>
        <stp>-14</stp>
        <stp>All</stp>
        <stp/>
        <stp/>
        <stp>TRUE</stp>
        <stp>T</stp>
        <tr r="M16" s="6"/>
      </tp>
      <tp>
        <v>3348.25</v>
        <stp/>
        <stp>StudyData</stp>
        <stp>Guppy.L1^(EP)</stp>
        <stp>Bar</stp>
        <stp/>
        <stp>Close</stp>
        <stp>ADC</stp>
        <stp>-218</stp>
        <stp>All</stp>
        <stp/>
        <stp/>
        <stp>TRUE</stp>
        <stp>T</stp>
        <tr r="N220" s="5"/>
      </tp>
      <tp>
        <v>3350.7285714285999</v>
        <stp/>
        <stp>StudyData</stp>
        <stp>Guppy.L2^(EP)</stp>
        <stp>Bar</stp>
        <stp/>
        <stp>Close</stp>
        <stp>ADC</stp>
        <stp>-228</stp>
        <stp>All</stp>
        <stp/>
        <stp/>
        <stp>TRUE</stp>
        <stp>T</stp>
        <tr r="O230" s="5"/>
      </tp>
      <tp>
        <v>3313.03125</v>
        <stp/>
        <stp>StudyData</stp>
        <stp>Guppy.L3^(EP)</stp>
        <stp>Bar</stp>
        <stp/>
        <stp>Close</stp>
        <stp>ADC</stp>
        <stp>-238</stp>
        <stp>All</stp>
        <stp/>
        <stp/>
        <stp>TRUE</stp>
        <stp>T</stp>
        <tr r="P240" s="5"/>
      </tp>
      <tp>
        <v>3213.9</v>
        <stp/>
        <stp>StudyData</stp>
        <stp>Guppy.L4^(EP)</stp>
        <stp>Bar</stp>
        <stp/>
        <stp>Close</stp>
        <stp>ADC</stp>
        <stp>-248</stp>
        <stp>All</stp>
        <stp/>
        <stp/>
        <stp>TRUE</stp>
        <stp>T</stp>
        <tr r="Q250" s="5"/>
      </tp>
      <tp>
        <v>3142.29</v>
        <stp/>
        <stp>StudyData</stp>
        <stp>Guppy.L5^(EP)</stp>
        <stp>Bar</stp>
        <stp/>
        <stp>Close</stp>
        <stp>ADC</stp>
        <stp>-258</stp>
        <stp>All</stp>
        <stp/>
        <stp/>
        <stp>TRUE</stp>
        <stp>T</stp>
        <tr r="R260" s="5"/>
      </tp>
      <tp>
        <v>3035.3208333333</v>
        <stp/>
        <stp>StudyData</stp>
        <stp>Guppy.L6^(EP)</stp>
        <stp>Bar</stp>
        <stp/>
        <stp>Close</stp>
        <stp>ADC</stp>
        <stp>-268</stp>
        <stp>All</stp>
        <stp/>
        <stp/>
        <stp>TRUE</stp>
        <stp>T</stp>
        <tr r="S270" s="5"/>
      </tp>
      <tp>
        <v>3835.9083333333001</v>
        <stp/>
        <stp>StudyData</stp>
        <stp>Guppy.L1^(EP)</stp>
        <stp>Bar</stp>
        <stp/>
        <stp>Close</stp>
        <stp>ADC</stp>
        <stp>-118</stp>
        <stp>All</stp>
        <stp/>
        <stp/>
        <stp>TRUE</stp>
        <stp>T</stp>
        <tr r="N120" s="5"/>
      </tp>
      <tp>
        <v>3798.7728571429002</v>
        <stp/>
        <stp>StudyData</stp>
        <stp>Guppy.L2^(EP)</stp>
        <stp>Bar</stp>
        <stp/>
        <stp>Close</stp>
        <stp>ADC</stp>
        <stp>-128</stp>
        <stp>All</stp>
        <stp/>
        <stp/>
        <stp>TRUE</stp>
        <stp>T</stp>
        <tr r="O130" s="5"/>
      </tp>
      <tp>
        <v>3726.42</v>
        <stp/>
        <stp>StudyData</stp>
        <stp>Guppy.L3^(EP)</stp>
        <stp>Bar</stp>
        <stp/>
        <stp>Close</stp>
        <stp>ADC</stp>
        <stp>-138</stp>
        <stp>All</stp>
        <stp/>
        <stp/>
        <stp>TRUE</stp>
        <stp>T</stp>
        <tr r="P140" s="5"/>
      </tp>
      <tp>
        <v>3669.6955555556001</v>
        <stp/>
        <stp>StudyData</stp>
        <stp>Guppy.L4^(EP)</stp>
        <stp>Bar</stp>
        <stp/>
        <stp>Close</stp>
        <stp>ADC</stp>
        <stp>-148</stp>
        <stp>All</stp>
        <stp/>
        <stp/>
        <stp>TRUE</stp>
        <stp>T</stp>
        <tr r="Q150" s="5"/>
      </tp>
      <tp>
        <v>3566.806</v>
        <stp/>
        <stp>StudyData</stp>
        <stp>Guppy.L5^(EP)</stp>
        <stp>Bar</stp>
        <stp/>
        <stp>Close</stp>
        <stp>ADC</stp>
        <stp>-158</stp>
        <stp>All</stp>
        <stp/>
        <stp/>
        <stp>TRUE</stp>
        <stp>T</stp>
        <tr r="R160" s="5"/>
      </tp>
      <tp>
        <v>3486.8333333332998</v>
        <stp/>
        <stp>StudyData</stp>
        <stp>Guppy.L6^(EP)</stp>
        <stp>Bar</stp>
        <stp/>
        <stp>Close</stp>
        <stp>ADC</stp>
        <stp>-168</stp>
        <stp>All</stp>
        <stp/>
        <stp/>
        <stp>TRUE</stp>
        <stp>T</stp>
        <tr r="S170" s="5"/>
      </tp>
      <tp>
        <v>3797.8333333332998</v>
        <stp/>
        <stp>StudyData</stp>
        <stp>Guppy.S1^(EP)</stp>
        <stp>Bar</stp>
        <stp/>
        <stp>Close</stp>
        <stp>ADC</stp>
        <stp>-118</stp>
        <stp>All</stp>
        <stp/>
        <stp/>
        <stp>TRUE</stp>
        <stp>T</stp>
        <tr r="H120" s="5"/>
      </tp>
      <tp>
        <v>3902.9</v>
        <stp/>
        <stp>StudyData</stp>
        <stp>Guppy.S2^(EP)</stp>
        <stp>Bar</stp>
        <stp/>
        <stp>Close</stp>
        <stp>ADC</stp>
        <stp>-128</stp>
        <stp>All</stp>
        <stp/>
        <stp/>
        <stp>TRUE</stp>
        <stp>T</stp>
        <tr r="I130" s="5"/>
      </tp>
      <tp>
        <v>3772.15625</v>
        <stp/>
        <stp>StudyData</stp>
        <stp>Guppy.S3^(EP)</stp>
        <stp>Bar</stp>
        <stp/>
        <stp>Close</stp>
        <stp>ADC</stp>
        <stp>-138</stp>
        <stp>All</stp>
        <stp/>
        <stp/>
        <stp>TRUE</stp>
        <stp>T</stp>
        <tr r="J140" s="5"/>
      </tp>
      <tp>
        <v>3774.5250000000001</v>
        <stp/>
        <stp>StudyData</stp>
        <stp>Guppy.S4^(EP)</stp>
        <stp>Bar</stp>
        <stp/>
        <stp>Close</stp>
        <stp>ADC</stp>
        <stp>-148</stp>
        <stp>All</stp>
        <stp/>
        <stp/>
        <stp>TRUE</stp>
        <stp>T</stp>
        <tr r="K150" s="5"/>
      </tp>
      <tp>
        <v>3688.7125000000001</v>
        <stp/>
        <stp>StudyData</stp>
        <stp>Guppy.S5^(EP)</stp>
        <stp>Bar</stp>
        <stp/>
        <stp>Close</stp>
        <stp>ADC</stp>
        <stp>-158</stp>
        <stp>All</stp>
        <stp/>
        <stp/>
        <stp>TRUE</stp>
        <stp>T</stp>
        <tr r="L160" s="5"/>
      </tp>
      <tp>
        <v>3652.6333333333</v>
        <stp/>
        <stp>StudyData</stp>
        <stp>Guppy.S6^(EP)</stp>
        <stp>Bar</stp>
        <stp/>
        <stp>Close</stp>
        <stp>ADC</stp>
        <stp>-168</stp>
        <stp>All</stp>
        <stp/>
        <stp/>
        <stp>TRUE</stp>
        <stp>T</stp>
        <tr r="M170" s="5"/>
      </tp>
      <tp>
        <v>3372.6666666667002</v>
        <stp/>
        <stp>StudyData</stp>
        <stp>Guppy.S1^(EP)</stp>
        <stp>Bar</stp>
        <stp/>
        <stp>Close</stp>
        <stp>ADC</stp>
        <stp>-218</stp>
        <stp>All</stp>
        <stp/>
        <stp/>
        <stp>TRUE</stp>
        <stp>T</stp>
        <tr r="H220" s="5"/>
      </tp>
      <tp>
        <v>3245.45</v>
        <stp/>
        <stp>StudyData</stp>
        <stp>Guppy.S2^(EP)</stp>
        <stp>Bar</stp>
        <stp/>
        <stp>Close</stp>
        <stp>ADC</stp>
        <stp>-228</stp>
        <stp>All</stp>
        <stp/>
        <stp/>
        <stp>TRUE</stp>
        <stp>T</stp>
        <tr r="I230" s="5"/>
      </tp>
      <tp>
        <v>3408.0625</v>
        <stp/>
        <stp>StudyData</stp>
        <stp>Guppy.S3^(EP)</stp>
        <stp>Bar</stp>
        <stp/>
        <stp>Close</stp>
        <stp>ADC</stp>
        <stp>-238</stp>
        <stp>All</stp>
        <stp/>
        <stp/>
        <stp>TRUE</stp>
        <stp>T</stp>
        <tr r="J240" s="5"/>
      </tp>
      <tp>
        <v>3362.2750000000001</v>
        <stp/>
        <stp>StudyData</stp>
        <stp>Guppy.S4^(EP)</stp>
        <stp>Bar</stp>
        <stp/>
        <stp>Close</stp>
        <stp>ADC</stp>
        <stp>-248</stp>
        <stp>All</stp>
        <stp/>
        <stp/>
        <stp>TRUE</stp>
        <stp>T</stp>
        <tr r="K250" s="5"/>
      </tp>
      <tp>
        <v>3265</v>
        <stp/>
        <stp>StudyData</stp>
        <stp>Guppy.S5^(EP)</stp>
        <stp>Bar</stp>
        <stp/>
        <stp>Close</stp>
        <stp>ADC</stp>
        <stp>-258</stp>
        <stp>All</stp>
        <stp/>
        <stp/>
        <stp>TRUE</stp>
        <stp>T</stp>
        <tr r="L260" s="5"/>
      </tp>
      <tp>
        <v>3174.3666666667</v>
        <stp/>
        <stp>StudyData</stp>
        <stp>Guppy.S6^(EP)</stp>
        <stp>Bar</stp>
        <stp/>
        <stp>Close</stp>
        <stp>ADC</stp>
        <stp>-268</stp>
        <stp>All</stp>
        <stp/>
        <stp/>
        <stp>TRUE</stp>
        <stp>T</stp>
        <tr r="M270" s="5"/>
      </tp>
      <tp>
        <v>4401.4799999999996</v>
        <stp/>
        <stp>StudyData</stp>
        <stp>Guppy2.S1^(EP)</stp>
        <stp>Bar</stp>
        <stp/>
        <stp>Close</stp>
        <stp>ADC</stp>
        <stp>-12</stp>
        <stp>All</stp>
        <stp/>
        <stp/>
        <stp>TRUE</stp>
        <stp>T</stp>
        <tr r="H14" s="6"/>
      </tp>
      <tp>
        <v>4396.57</v>
        <stp/>
        <stp>StudyData</stp>
        <stp>Guppy2.S2^(EP)</stp>
        <stp>Bar</stp>
        <stp/>
        <stp>Close</stp>
        <stp>ADC</stp>
        <stp>-11</stp>
        <stp>All</stp>
        <stp/>
        <stp/>
        <stp>TRUE</stp>
        <stp>T</stp>
        <tr r="I13" s="6"/>
      </tp>
      <tp>
        <v>4398.28</v>
        <stp/>
        <stp>StudyData</stp>
        <stp>Guppy2.S3^(EP)</stp>
        <stp>Bar</stp>
        <stp/>
        <stp>Close</stp>
        <stp>ADC</stp>
        <stp>-10</stp>
        <stp>All</stp>
        <stp/>
        <stp/>
        <stp>TRUE</stp>
        <stp>T</stp>
        <tr r="J12" s="6"/>
      </tp>
      <tp>
        <v>4364.09</v>
        <stp/>
        <stp>StudyData</stp>
        <stp>Guppy2.S4^(EP)</stp>
        <stp>Bar</stp>
        <stp/>
        <stp>Close</stp>
        <stp>ADC</stp>
        <stp>-17</stp>
        <stp>All</stp>
        <stp/>
        <stp/>
        <stp>TRUE</stp>
        <stp>T</stp>
        <tr r="K19" s="6"/>
      </tp>
      <tp>
        <v>4363.71</v>
        <stp/>
        <stp>StudyData</stp>
        <stp>Guppy2.S5^(EP)</stp>
        <stp>Bar</stp>
        <stp/>
        <stp>Close</stp>
        <stp>ADC</stp>
        <stp>-16</stp>
        <stp>All</stp>
        <stp/>
        <stp/>
        <stp>TRUE</stp>
        <stp>T</stp>
        <tr r="L18" s="6"/>
      </tp>
      <tp>
        <v>4362.5</v>
        <stp/>
        <stp>StudyData</stp>
        <stp>Guppy2.S6^(EP)</stp>
        <stp>Bar</stp>
        <stp/>
        <stp>Close</stp>
        <stp>ADC</stp>
        <stp>-15</stp>
        <stp>All</stp>
        <stp/>
        <stp/>
        <stp>TRUE</stp>
        <stp>T</stp>
        <tr r="M17" s="6"/>
      </tp>
      <tp>
        <v>3349.3249999999998</v>
        <stp/>
        <stp>StudyData</stp>
        <stp>Guppy.L1^(EP)</stp>
        <stp>Bar</stp>
        <stp/>
        <stp>Close</stp>
        <stp>ADC</stp>
        <stp>-219</stp>
        <stp>All</stp>
        <stp/>
        <stp/>
        <stp>TRUE</stp>
        <stp>T</stp>
        <tr r="N221" s="5"/>
      </tp>
      <tp>
        <v>3352.6571428571001</v>
        <stp/>
        <stp>StudyData</stp>
        <stp>Guppy.L2^(EP)</stp>
        <stp>Bar</stp>
        <stp/>
        <stp>Close</stp>
        <stp>ADC</stp>
        <stp>-229</stp>
        <stp>All</stp>
        <stp/>
        <stp/>
        <stp>TRUE</stp>
        <stp>T</stp>
        <tr r="O231" s="5"/>
      </tp>
      <tp>
        <v>3310.0062499999999</v>
        <stp/>
        <stp>StudyData</stp>
        <stp>Guppy.L3^(EP)</stp>
        <stp>Bar</stp>
        <stp/>
        <stp>Close</stp>
        <stp>ADC</stp>
        <stp>-239</stp>
        <stp>All</stp>
        <stp/>
        <stp/>
        <stp>TRUE</stp>
        <stp>T</stp>
        <tr r="P241" s="5"/>
      </tp>
      <tp>
        <v>3205.8611111110999</v>
        <stp/>
        <stp>StudyData</stp>
        <stp>Guppy.L4^(EP)</stp>
        <stp>Bar</stp>
        <stp/>
        <stp>Close</stp>
        <stp>ADC</stp>
        <stp>-249</stp>
        <stp>All</stp>
        <stp/>
        <stp/>
        <stp>TRUE</stp>
        <stp>T</stp>
        <tr r="Q251" s="5"/>
      </tp>
      <tp>
        <v>3136.2150000000001</v>
        <stp/>
        <stp>StudyData</stp>
        <stp>Guppy.L5^(EP)</stp>
        <stp>Bar</stp>
        <stp/>
        <stp>Close</stp>
        <stp>ADC</stp>
        <stp>-259</stp>
        <stp>All</stp>
        <stp/>
        <stp/>
        <stp>TRUE</stp>
        <stp>T</stp>
        <tr r="R261" s="5"/>
      </tp>
      <tp>
        <v>3028.0208333332998</v>
        <stp/>
        <stp>StudyData</stp>
        <stp>Guppy.L6^(EP)</stp>
        <stp>Bar</stp>
        <stp/>
        <stp>Close</stp>
        <stp>ADC</stp>
        <stp>-269</stp>
        <stp>All</stp>
        <stp/>
        <stp/>
        <stp>TRUE</stp>
        <stp>T</stp>
        <tr r="S271" s="5"/>
      </tp>
      <tp>
        <v>3838.5583333333002</v>
        <stp/>
        <stp>StudyData</stp>
        <stp>Guppy.L1^(EP)</stp>
        <stp>Bar</stp>
        <stp/>
        <stp>Close</stp>
        <stp>ADC</stp>
        <stp>-119</stp>
        <stp>All</stp>
        <stp/>
        <stp/>
        <stp>TRUE</stp>
        <stp>T</stp>
        <tr r="N121" s="5"/>
      </tp>
      <tp>
        <v>3793.5728571428999</v>
        <stp/>
        <stp>StudyData</stp>
        <stp>Guppy.L2^(EP)</stp>
        <stp>Bar</stp>
        <stp/>
        <stp>Close</stp>
        <stp>ADC</stp>
        <stp>-129</stp>
        <stp>All</stp>
        <stp/>
        <stp/>
        <stp>TRUE</stp>
        <stp>T</stp>
        <tr r="O131" s="5"/>
      </tp>
      <tp>
        <v>3723.0887499999999</v>
        <stp/>
        <stp>StudyData</stp>
        <stp>Guppy.L3^(EP)</stp>
        <stp>Bar</stp>
        <stp/>
        <stp>Close</stp>
        <stp>ADC</stp>
        <stp>-139</stp>
        <stp>All</stp>
        <stp/>
        <stp/>
        <stp>TRUE</stp>
        <stp>T</stp>
        <tr r="P141" s="5"/>
      </tp>
      <tp>
        <v>3662.5788888889001</v>
        <stp/>
        <stp>StudyData</stp>
        <stp>Guppy.L4^(EP)</stp>
        <stp>Bar</stp>
        <stp/>
        <stp>Close</stp>
        <stp>ADC</stp>
        <stp>-149</stp>
        <stp>All</stp>
        <stp/>
        <stp/>
        <stp>TRUE</stp>
        <stp>T</stp>
        <tr r="Q151" s="5"/>
      </tp>
      <tp>
        <v>3561.2710000000002</v>
        <stp/>
        <stp>StudyData</stp>
        <stp>Guppy.L5^(EP)</stp>
        <stp>Bar</stp>
        <stp/>
        <stp>Close</stp>
        <stp>ADC</stp>
        <stp>-159</stp>
        <stp>All</stp>
        <stp/>
        <stp/>
        <stp>TRUE</stp>
        <stp>T</stp>
        <tr r="R161" s="5"/>
      </tp>
      <tp>
        <v>3478.9</v>
        <stp/>
        <stp>StudyData</stp>
        <stp>Guppy.L6^(EP)</stp>
        <stp>Bar</stp>
        <stp/>
        <stp>Close</stp>
        <stp>ADC</stp>
        <stp>-169</stp>
        <stp>All</stp>
        <stp/>
        <stp/>
        <stp>TRUE</stp>
        <stp>T</stp>
        <tr r="S171" s="5"/>
      </tp>
      <tp>
        <v>3842.25</v>
        <stp/>
        <stp>StudyData</stp>
        <stp>Guppy.S1^(EP)</stp>
        <stp>Bar</stp>
        <stp/>
        <stp>Close</stp>
        <stp>ADC</stp>
        <stp>-119</stp>
        <stp>All</stp>
        <stp/>
        <stp/>
        <stp>TRUE</stp>
        <stp>T</stp>
        <tr r="H121" s="5"/>
      </tp>
      <tp>
        <v>3901.6</v>
        <stp/>
        <stp>StudyData</stp>
        <stp>Guppy.S2^(EP)</stp>
        <stp>Bar</stp>
        <stp/>
        <stp>Close</stp>
        <stp>ADC</stp>
        <stp>-129</stp>
        <stp>All</stp>
        <stp/>
        <stp/>
        <stp>TRUE</stp>
        <stp>T</stp>
        <tr r="I131" s="5"/>
      </tp>
      <tp>
        <v>3773.5</v>
        <stp/>
        <stp>StudyData</stp>
        <stp>Guppy.S3^(EP)</stp>
        <stp>Bar</stp>
        <stp/>
        <stp>Close</stp>
        <stp>ADC</stp>
        <stp>-139</stp>
        <stp>All</stp>
        <stp/>
        <stp/>
        <stp>TRUE</stp>
        <stp>T</stp>
        <tr r="J141" s="5"/>
      </tp>
      <tp>
        <v>3761.85</v>
        <stp/>
        <stp>StudyData</stp>
        <stp>Guppy.S4^(EP)</stp>
        <stp>Bar</stp>
        <stp/>
        <stp>Close</stp>
        <stp>ADC</stp>
        <stp>-149</stp>
        <stp>All</stp>
        <stp/>
        <stp/>
        <stp>TRUE</stp>
        <stp>T</stp>
        <tr r="K151" s="5"/>
      </tp>
      <tp>
        <v>3686.6708333332999</v>
        <stp/>
        <stp>StudyData</stp>
        <stp>Guppy.S5^(EP)</stp>
        <stp>Bar</stp>
        <stp/>
        <stp>Close</stp>
        <stp>ADC</stp>
        <stp>-159</stp>
        <stp>All</stp>
        <stp/>
        <stp/>
        <stp>TRUE</stp>
        <stp>T</stp>
        <tr r="L161" s="5"/>
      </tp>
      <tp>
        <v>3647.4666666666999</v>
        <stp/>
        <stp>StudyData</stp>
        <stp>Guppy.S6^(EP)</stp>
        <stp>Bar</stp>
        <stp/>
        <stp>Close</stp>
        <stp>ADC</stp>
        <stp>-169</stp>
        <stp>All</stp>
        <stp/>
        <stp/>
        <stp>TRUE</stp>
        <stp>T</stp>
        <tr r="M171" s="5"/>
      </tp>
      <tp>
        <v>3357.8333333332998</v>
        <stp/>
        <stp>StudyData</stp>
        <stp>Guppy.S1^(EP)</stp>
        <stp>Bar</stp>
        <stp/>
        <stp>Close</stp>
        <stp>ADC</stp>
        <stp>-219</stp>
        <stp>All</stp>
        <stp/>
        <stp/>
        <stp>TRUE</stp>
        <stp>T</stp>
        <tr r="H221" s="5"/>
      </tp>
      <tp>
        <v>3268.05</v>
        <stp/>
        <stp>StudyData</stp>
        <stp>Guppy.S2^(EP)</stp>
        <stp>Bar</stp>
        <stp/>
        <stp>Close</stp>
        <stp>ADC</stp>
        <stp>-229</stp>
        <stp>All</stp>
        <stp/>
        <stp/>
        <stp>TRUE</stp>
        <stp>T</stp>
        <tr r="I231" s="5"/>
      </tp>
      <tp>
        <v>3428.5625</v>
        <stp/>
        <stp>StudyData</stp>
        <stp>Guppy.S3^(EP)</stp>
        <stp>Bar</stp>
        <stp/>
        <stp>Close</stp>
        <stp>ADC</stp>
        <stp>-239</stp>
        <stp>All</stp>
        <stp/>
        <stp/>
        <stp>TRUE</stp>
        <stp>T</stp>
        <tr r="J241" s="5"/>
      </tp>
      <tp>
        <v>3351.25</v>
        <stp/>
        <stp>StudyData</stp>
        <stp>Guppy.S4^(EP)</stp>
        <stp>Bar</stp>
        <stp/>
        <stp>Close</stp>
        <stp>ADC</stp>
        <stp>-249</stp>
        <stp>All</stp>
        <stp/>
        <stp/>
        <stp>TRUE</stp>
        <stp>T</stp>
        <tr r="K251" s="5"/>
      </tp>
      <tp>
        <v>3253.5208333332998</v>
        <stp/>
        <stp>StudyData</stp>
        <stp>Guppy.S5^(EP)</stp>
        <stp>Bar</stp>
        <stp/>
        <stp>Close</stp>
        <stp>ADC</stp>
        <stp>-259</stp>
        <stp>All</stp>
        <stp/>
        <stp/>
        <stp>TRUE</stp>
        <stp>T</stp>
        <tr r="L261" s="5"/>
      </tp>
      <tp>
        <v>3168.4333333333002</v>
        <stp/>
        <stp>StudyData</stp>
        <stp>Guppy.S6^(EP)</stp>
        <stp>Bar</stp>
        <stp/>
        <stp>Close</stp>
        <stp>ADC</stp>
        <stp>-269</stp>
        <stp>All</stp>
        <stp/>
        <stp/>
        <stp>TRUE</stp>
        <stp>T</stp>
        <tr r="M271" s="5"/>
      </tp>
      <tp>
        <v>4398.12</v>
        <stp/>
        <stp>StudyData</stp>
        <stp>Guppy2.S1^(EP)</stp>
        <stp>Bar</stp>
        <stp/>
        <stp>Close</stp>
        <stp>ADC</stp>
        <stp>-11</stp>
        <stp>All</stp>
        <stp/>
        <stp/>
        <stp>TRUE</stp>
        <stp>T</stp>
        <tr r="H13" s="6"/>
      </tp>
      <tp>
        <v>4397.47</v>
        <stp/>
        <stp>StudyData</stp>
        <stp>Guppy2.S2^(EP)</stp>
        <stp>Bar</stp>
        <stp/>
        <stp>Close</stp>
        <stp>ADC</stp>
        <stp>-12</stp>
        <stp>All</stp>
        <stp/>
        <stp/>
        <stp>TRUE</stp>
        <stp>T</stp>
        <tr r="I14" s="6"/>
      </tp>
      <tp>
        <v>4383.84</v>
        <stp/>
        <stp>StudyData</stp>
        <stp>Guppy2.S3^(EP)</stp>
        <stp>Bar</stp>
        <stp/>
        <stp>Close</stp>
        <stp>ADC</stp>
        <stp>-13</stp>
        <stp>All</stp>
        <stp/>
        <stp/>
        <stp>TRUE</stp>
        <stp>T</stp>
        <tr r="J15" s="6"/>
      </tp>
      <tp>
        <v>4379.41</v>
        <stp/>
        <stp>StudyData</stp>
        <stp>Guppy2.S4^(EP)</stp>
        <stp>Bar</stp>
        <stp/>
        <stp>Close</stp>
        <stp>ADC</stp>
        <stp>-14</stp>
        <stp>All</stp>
        <stp/>
        <stp/>
        <stp>TRUE</stp>
        <stp>T</stp>
        <tr r="K16" s="6"/>
      </tp>
      <tp>
        <v>4371.1000000000004</v>
        <stp/>
        <stp>StudyData</stp>
        <stp>Guppy2.S5^(EP)</stp>
        <stp>Bar</stp>
        <stp/>
        <stp>Close</stp>
        <stp>ADC</stp>
        <stp>-15</stp>
        <stp>All</stp>
        <stp/>
        <stp/>
        <stp>TRUE</stp>
        <stp>T</stp>
        <tr r="L17" s="6"/>
      </tp>
      <tp>
        <v>4355.47</v>
        <stp/>
        <stp>StudyData</stp>
        <stp>Guppy2.S6^(EP)</stp>
        <stp>Bar</stp>
        <stp/>
        <stp>Close</stp>
        <stp>ADC</stp>
        <stp>-16</stp>
        <stp>All</stp>
        <stp/>
        <stp/>
        <stp>TRUE</stp>
        <stp>T</stp>
        <tr r="M18" s="6"/>
      </tp>
      <tp>
        <v>4409.8100000000004</v>
        <stp/>
        <stp>StudyData</stp>
        <stp>Guppy2.S1^(EP)</stp>
        <stp>Bar</stp>
        <stp/>
        <stp>Close</stp>
        <stp>ADC</stp>
        <stp>-10</stp>
        <stp>All</stp>
        <stp/>
        <stp/>
        <stp>TRUE</stp>
        <stp>T</stp>
        <tr r="H12" s="6"/>
      </tp>
      <tp>
        <v>4388.71</v>
        <stp/>
        <stp>StudyData</stp>
        <stp>Guppy2.S2^(EP)</stp>
        <stp>Bar</stp>
        <stp/>
        <stp>Close</stp>
        <stp>ADC</stp>
        <stp>-13</stp>
        <stp>All</stp>
        <stp/>
        <stp/>
        <stp>TRUE</stp>
        <stp>T</stp>
        <tr r="I15" s="6"/>
      </tp>
      <tp>
        <v>4390.76</v>
        <stp/>
        <stp>StudyData</stp>
        <stp>Guppy2.S3^(EP)</stp>
        <stp>Bar</stp>
        <stp/>
        <stp>Close</stp>
        <stp>ADC</stp>
        <stp>-12</stp>
        <stp>All</stp>
        <stp/>
        <stp/>
        <stp>TRUE</stp>
        <stp>T</stp>
        <tr r="J14" s="6"/>
      </tp>
      <tp>
        <v>4377.17</v>
        <stp/>
        <stp>StudyData</stp>
        <stp>Guppy2.S4^(EP)</stp>
        <stp>Bar</stp>
        <stp/>
        <stp>Close</stp>
        <stp>ADC</stp>
        <stp>-15</stp>
        <stp>All</stp>
        <stp/>
        <stp/>
        <stp>TRUE</stp>
        <stp>T</stp>
        <tr r="K17" s="6"/>
      </tp>
      <tp>
        <v>4373.93</v>
        <stp/>
        <stp>StudyData</stp>
        <stp>Guppy2.S5^(EP)</stp>
        <stp>Bar</stp>
        <stp/>
        <stp>Close</stp>
        <stp>ADC</stp>
        <stp>-14</stp>
        <stp>All</stp>
        <stp/>
        <stp/>
        <stp>TRUE</stp>
        <stp>T</stp>
        <tr r="L16" s="6"/>
      </tp>
      <tp>
        <v>4350</v>
        <stp/>
        <stp>StudyData</stp>
        <stp>Guppy2.S6^(EP)</stp>
        <stp>Bar</stp>
        <stp/>
        <stp>Close</stp>
        <stp>ADC</stp>
        <stp>-17</stp>
        <stp>All</stp>
        <stp/>
        <stp/>
        <stp>TRUE</stp>
        <stp>T</stp>
        <tr r="M19" s="6"/>
      </tp>
      <tp>
        <v>4.1269841270000001</v>
        <stp/>
        <stp>StudyData</stp>
        <stp>CMO.c1^(EP,Periods:=14)</stp>
        <stp>Bar</stp>
        <stp/>
        <stp>Close</stp>
        <stp>ADC</stp>
        <stp>0</stp>
        <stp>All</stp>
        <stp/>
        <stp/>
        <stp>TRUE</stp>
        <stp>T</stp>
        <tr r="H2" s="3"/>
      </tp>
      <tp>
        <v>2845.5708333333</v>
        <stp/>
        <stp>StudyData</stp>
        <stp>Guppy.L6^(EP)</stp>
        <stp>Bar</stp>
        <stp/>
        <stp>Close</stp>
        <stp>ADC</stp>
        <stp>-294</stp>
        <stp>All</stp>
        <stp/>
        <stp/>
        <stp>TRUE</stp>
        <stp>T</stp>
        <tr r="S296" s="5"/>
      </tp>
      <tp>
        <v>3376.1125000000002</v>
        <stp/>
        <stp>StudyData</stp>
        <stp>Guppy.L6^(EP)</stp>
        <stp>Bar</stp>
        <stp/>
        <stp>Close</stp>
        <stp>ADC</stp>
        <stp>-194</stp>
        <stp>All</stp>
        <stp/>
        <stp/>
        <stp>TRUE</stp>
        <stp>T</stp>
        <tr r="S196" s="5"/>
      </tp>
      <tp>
        <v>3391.0666666666998</v>
        <stp/>
        <stp>StudyData</stp>
        <stp>Guppy.S6^(EP)</stp>
        <stp>Bar</stp>
        <stp/>
        <stp>Close</stp>
        <stp>ADC</stp>
        <stp>-194</stp>
        <stp>All</stp>
        <stp/>
        <stp/>
        <stp>TRUE</stp>
        <stp>T</stp>
        <tr r="M196" s="5"/>
      </tp>
      <tp>
        <v>3070.6333333333</v>
        <stp/>
        <stp>StudyData</stp>
        <stp>Guppy.S6^(EP)</stp>
        <stp>Bar</stp>
        <stp/>
        <stp>Close</stp>
        <stp>ADC</stp>
        <stp>-294</stp>
        <stp>All</stp>
        <stp/>
        <stp/>
        <stp>TRUE</stp>
        <stp>T</stp>
        <tr r="M296" s="5"/>
      </tp>
      <tp>
        <v>2837.0124999999998</v>
        <stp/>
        <stp>StudyData</stp>
        <stp>Guppy.L6^(EP)</stp>
        <stp>Bar</stp>
        <stp/>
        <stp>Close</stp>
        <stp>ADC</stp>
        <stp>-295</stp>
        <stp>All</stp>
        <stp/>
        <stp/>
        <stp>TRUE</stp>
        <stp>T</stp>
        <tr r="S297" s="5"/>
      </tp>
      <tp>
        <v>3372.9208333332999</v>
        <stp/>
        <stp>StudyData</stp>
        <stp>Guppy.L6^(EP)</stp>
        <stp>Bar</stp>
        <stp/>
        <stp>Close</stp>
        <stp>ADC</stp>
        <stp>-195</stp>
        <stp>All</stp>
        <stp/>
        <stp/>
        <stp>TRUE</stp>
        <stp>T</stp>
        <tr r="S197" s="5"/>
      </tp>
      <tp>
        <v>3382.0333333333001</v>
        <stp/>
        <stp>StudyData</stp>
        <stp>Guppy.S6^(EP)</stp>
        <stp>Bar</stp>
        <stp/>
        <stp>Close</stp>
        <stp>ADC</stp>
        <stp>-195</stp>
        <stp>All</stp>
        <stp/>
        <stp/>
        <stp>TRUE</stp>
        <stp>T</stp>
        <tr r="M197" s="5"/>
      </tp>
      <tp>
        <v>3066.1333333333</v>
        <stp/>
        <stp>StudyData</stp>
        <stp>Guppy.S6^(EP)</stp>
        <stp>Bar</stp>
        <stp/>
        <stp>Close</stp>
        <stp>ADC</stp>
        <stp>-295</stp>
        <stp>All</stp>
        <stp/>
        <stp/>
        <stp>TRUE</stp>
        <stp>T</stp>
        <tr r="M297" s="5"/>
      </tp>
      <tp>
        <v>2826.9583333332998</v>
        <stp/>
        <stp>StudyData</stp>
        <stp>Guppy.L6^(EP)</stp>
        <stp>Bar</stp>
        <stp/>
        <stp>Close</stp>
        <stp>ADC</stp>
        <stp>-296</stp>
        <stp>All</stp>
        <stp/>
        <stp/>
        <stp>TRUE</stp>
        <stp>T</stp>
        <tr r="S298" s="5"/>
      </tp>
      <tp>
        <v>3370.0583333333002</v>
        <stp/>
        <stp>StudyData</stp>
        <stp>Guppy.L6^(EP)</stp>
        <stp>Bar</stp>
        <stp/>
        <stp>Close</stp>
        <stp>ADC</stp>
        <stp>-196</stp>
        <stp>All</stp>
        <stp/>
        <stp/>
        <stp>TRUE</stp>
        <stp>T</stp>
        <tr r="S198" s="5"/>
      </tp>
      <tp>
        <v>3374.7833333333001</v>
        <stp/>
        <stp>StudyData</stp>
        <stp>Guppy.S6^(EP)</stp>
        <stp>Bar</stp>
        <stp/>
        <stp>Close</stp>
        <stp>ADC</stp>
        <stp>-196</stp>
        <stp>All</stp>
        <stp/>
        <stp/>
        <stp>TRUE</stp>
        <stp>T</stp>
        <tr r="M198" s="5"/>
      </tp>
      <tp>
        <v>3064.25</v>
        <stp/>
        <stp>StudyData</stp>
        <stp>Guppy.S6^(EP)</stp>
        <stp>Bar</stp>
        <stp/>
        <stp>Close</stp>
        <stp>ADC</stp>
        <stp>-296</stp>
        <stp>All</stp>
        <stp/>
        <stp/>
        <stp>TRUE</stp>
        <stp>T</stp>
        <tr r="M298" s="5"/>
      </tp>
      <tp>
        <v>2815.7791666666999</v>
        <stp/>
        <stp>StudyData</stp>
        <stp>Guppy.L6^(EP)</stp>
        <stp>Bar</stp>
        <stp/>
        <stp>Close</stp>
        <stp>ADC</stp>
        <stp>-297</stp>
        <stp>All</stp>
        <stp/>
        <stp/>
        <stp>TRUE</stp>
        <stp>T</stp>
        <tr r="S299" s="5"/>
      </tp>
      <tp>
        <v>3366.8416666666999</v>
        <stp/>
        <stp>StudyData</stp>
        <stp>Guppy.L6^(EP)</stp>
        <stp>Bar</stp>
        <stp/>
        <stp>Close</stp>
        <stp>ADC</stp>
        <stp>-197</stp>
        <stp>All</stp>
        <stp/>
        <stp/>
        <stp>TRUE</stp>
        <stp>T</stp>
        <tr r="S199" s="5"/>
      </tp>
      <tp>
        <v>3366.7</v>
        <stp/>
        <stp>StudyData</stp>
        <stp>Guppy.S6^(EP)</stp>
        <stp>Bar</stp>
        <stp/>
        <stp>Close</stp>
        <stp>ADC</stp>
        <stp>-197</stp>
        <stp>All</stp>
        <stp/>
        <stp/>
        <stp>TRUE</stp>
        <stp>T</stp>
        <tr r="M199" s="5"/>
      </tp>
      <tp>
        <v>3059.5333333333001</v>
        <stp/>
        <stp>StudyData</stp>
        <stp>Guppy.S6^(EP)</stp>
        <stp>Bar</stp>
        <stp/>
        <stp>Close</stp>
        <stp>ADC</stp>
        <stp>-297</stp>
        <stp>All</stp>
        <stp/>
        <stp/>
        <stp>TRUE</stp>
        <stp>T</stp>
        <tr r="M299" s="5"/>
      </tp>
      <tp>
        <v>2881.1583333333001</v>
        <stp/>
        <stp>StudyData</stp>
        <stp>Guppy.L6^(EP)</stp>
        <stp>Bar</stp>
        <stp/>
        <stp>Close</stp>
        <stp>ADC</stp>
        <stp>-290</stp>
        <stp>All</stp>
        <stp/>
        <stp/>
        <stp>TRUE</stp>
        <stp>T</stp>
        <tr r="S292" s="5"/>
      </tp>
      <tp>
        <v>3389.6583333333001</v>
        <stp/>
        <stp>StudyData</stp>
        <stp>Guppy.L6^(EP)</stp>
        <stp>Bar</stp>
        <stp/>
        <stp>Close</stp>
        <stp>ADC</stp>
        <stp>-190</stp>
        <stp>All</stp>
        <stp/>
        <stp/>
        <stp>TRUE</stp>
        <stp>T</stp>
        <tr r="S192" s="5"/>
      </tp>
      <tp>
        <v>3435.5166666667001</v>
        <stp/>
        <stp>StudyData</stp>
        <stp>Guppy.S6^(EP)</stp>
        <stp>Bar</stp>
        <stp/>
        <stp>Close</stp>
        <stp>ADC</stp>
        <stp>-190</stp>
        <stp>All</stp>
        <stp/>
        <stp/>
        <stp>TRUE</stp>
        <stp>T</stp>
        <tr r="M192" s="5"/>
      </tp>
      <tp>
        <v>3057.05</v>
        <stp/>
        <stp>StudyData</stp>
        <stp>Guppy.S6^(EP)</stp>
        <stp>Bar</stp>
        <stp/>
        <stp>Close</stp>
        <stp>ADC</stp>
        <stp>-290</stp>
        <stp>All</stp>
        <stp/>
        <stp/>
        <stp>TRUE</stp>
        <stp>T</stp>
        <tr r="M292" s="5"/>
      </tp>
      <tp>
        <v>2871.6624999999999</v>
        <stp/>
        <stp>StudyData</stp>
        <stp>Guppy.L6^(EP)</stp>
        <stp>Bar</stp>
        <stp/>
        <stp>Close</stp>
        <stp>ADC</stp>
        <stp>-291</stp>
        <stp>All</stp>
        <stp/>
        <stp/>
        <stp>TRUE</stp>
        <stp>T</stp>
        <tr r="S293" s="5"/>
      </tp>
      <tp>
        <v>3386.4958333333002</v>
        <stp/>
        <stp>StudyData</stp>
        <stp>Guppy.L6^(EP)</stp>
        <stp>Bar</stp>
        <stp/>
        <stp>Close</stp>
        <stp>ADC</stp>
        <stp>-191</stp>
        <stp>All</stp>
        <stp/>
        <stp/>
        <stp>TRUE</stp>
        <stp>T</stp>
        <tr r="S193" s="5"/>
      </tp>
      <tp>
        <v>3420.6</v>
        <stp/>
        <stp>StudyData</stp>
        <stp>Guppy.S6^(EP)</stp>
        <stp>Bar</stp>
        <stp/>
        <stp>Close</stp>
        <stp>ADC</stp>
        <stp>-191</stp>
        <stp>All</stp>
        <stp/>
        <stp/>
        <stp>TRUE</stp>
        <stp>T</stp>
        <tr r="M193" s="5"/>
      </tp>
      <tp>
        <v>3068.3166666666998</v>
        <stp/>
        <stp>StudyData</stp>
        <stp>Guppy.S6^(EP)</stp>
        <stp>Bar</stp>
        <stp/>
        <stp>Close</stp>
        <stp>ADC</stp>
        <stp>-291</stp>
        <stp>All</stp>
        <stp/>
        <stp/>
        <stp>TRUE</stp>
        <stp>T</stp>
        <tr r="M293" s="5"/>
      </tp>
      <tp>
        <v>49.258099908600002</v>
        <stp/>
        <stp>StudyData</stp>
        <stp>100-(100/(1+( HLC3(EP)* Vol(EP,VolType:=Auto,CoCType:=Auto) WHEN ( Close(EP) &gt;=  Close(EP)[-1]))/ ( HLC3(EP)* Vol(EP,VolType:=Auto,CoCType:=auto) WHEN ( Close(EP)  &lt; Close(EP)[-1]))))</stp>
        <stp>Bar</stp>
        <stp/>
        <stp>Close</stp>
        <stp>ADC</stp>
        <stp>-38</stp>
        <stp>All</stp>
        <stp/>
        <stp/>
        <stp>TRUE</stp>
        <stp>T</stp>
        <tr r="H40" s="7"/>
      </tp>
      <tp>
        <v>2863.1333333333</v>
        <stp/>
        <stp>StudyData</stp>
        <stp>Guppy.L6^(EP)</stp>
        <stp>Bar</stp>
        <stp/>
        <stp>Close</stp>
        <stp>ADC</stp>
        <stp>-292</stp>
        <stp>All</stp>
        <stp/>
        <stp/>
        <stp>TRUE</stp>
        <stp>T</stp>
        <tr r="S294" s="5"/>
      </tp>
      <tp>
        <v>3382.4791666667002</v>
        <stp/>
        <stp>StudyData</stp>
        <stp>Guppy.L6^(EP)</stp>
        <stp>Bar</stp>
        <stp/>
        <stp>Close</stp>
        <stp>ADC</stp>
        <stp>-192</stp>
        <stp>All</stp>
        <stp/>
        <stp/>
        <stp>TRUE</stp>
        <stp>T</stp>
        <tr r="S194" s="5"/>
      </tp>
      <tp>
        <v>3405.3</v>
        <stp/>
        <stp>StudyData</stp>
        <stp>Guppy.S6^(EP)</stp>
        <stp>Bar</stp>
        <stp/>
        <stp>Close</stp>
        <stp>ADC</stp>
        <stp>-192</stp>
        <stp>All</stp>
        <stp/>
        <stp/>
        <stp>TRUE</stp>
        <stp>T</stp>
        <tr r="M194" s="5"/>
      </tp>
      <tp>
        <v>3070.25</v>
        <stp/>
        <stp>StudyData</stp>
        <stp>Guppy.S6^(EP)</stp>
        <stp>Bar</stp>
        <stp/>
        <stp>Close</stp>
        <stp>ADC</stp>
        <stp>-292</stp>
        <stp>All</stp>
        <stp/>
        <stp/>
        <stp>TRUE</stp>
        <stp>T</stp>
        <tr r="M294" s="5"/>
      </tp>
      <tp>
        <v>48.402002368300003</v>
        <stp/>
        <stp>StudyData</stp>
        <stp>100-(100/(1+( HLC3(EP)* Vol(EP,VolType:=Auto,CoCType:=Auto) WHEN ( Close(EP) &gt;=  Close(EP)[-1]))/ ( HLC3(EP)* Vol(EP,VolType:=Auto,CoCType:=auto) WHEN ( Close(EP)  &lt; Close(EP)[-1]))))</stp>
        <stp>Bar</stp>
        <stp/>
        <stp>Close</stp>
        <stp>ADC</stp>
        <stp>-39</stp>
        <stp>All</stp>
        <stp/>
        <stp/>
        <stp>TRUE</stp>
        <stp>T</stp>
        <tr r="H41" s="7"/>
      </tp>
      <tp>
        <v>2855.6583333333001</v>
        <stp/>
        <stp>StudyData</stp>
        <stp>Guppy.L6^(EP)</stp>
        <stp>Bar</stp>
        <stp/>
        <stp>Close</stp>
        <stp>ADC</stp>
        <stp>-293</stp>
        <stp>All</stp>
        <stp/>
        <stp/>
        <stp>TRUE</stp>
        <stp>T</stp>
        <tr r="S295" s="5"/>
      </tp>
      <tp>
        <v>3378.95</v>
        <stp/>
        <stp>StudyData</stp>
        <stp>Guppy.L6^(EP)</stp>
        <stp>Bar</stp>
        <stp/>
        <stp>Close</stp>
        <stp>ADC</stp>
        <stp>-193</stp>
        <stp>All</stp>
        <stp/>
        <stp/>
        <stp>TRUE</stp>
        <stp>T</stp>
        <tr r="S195" s="5"/>
      </tp>
      <tp>
        <v>3396.6166666667</v>
        <stp/>
        <stp>StudyData</stp>
        <stp>Guppy.S6^(EP)</stp>
        <stp>Bar</stp>
        <stp/>
        <stp>Close</stp>
        <stp>ADC</stp>
        <stp>-193</stp>
        <stp>All</stp>
        <stp/>
        <stp/>
        <stp>TRUE</stp>
        <stp>T</stp>
        <tr r="M195" s="5"/>
      </tp>
      <tp>
        <v>3074.1166666667</v>
        <stp/>
        <stp>StudyData</stp>
        <stp>Guppy.S6^(EP)</stp>
        <stp>Bar</stp>
        <stp/>
        <stp>Close</stp>
        <stp>ADC</stp>
        <stp>-293</stp>
        <stp>All</stp>
        <stp/>
        <stp/>
        <stp>TRUE</stp>
        <stp>T</stp>
        <tr r="M295" s="5"/>
      </tp>
      <tp>
        <v>44.359299875600001</v>
        <stp/>
        <stp>StudyData</stp>
        <stp>100-(100/(1+( HLC3(EP)* Vol(EP,VolType:=Auto,CoCType:=Auto) WHEN ( Close(EP) &gt;=  Close(EP)[-1]))/ ( HLC3(EP)* Vol(EP,VolType:=Auto,CoCType:=auto) WHEN ( Close(EP)  &lt; Close(EP)[-1]))))</stp>
        <stp>Bar</stp>
        <stp/>
        <stp>Close</stp>
        <stp>ADC</stp>
        <stp>-36</stp>
        <stp>All</stp>
        <stp/>
        <stp/>
        <stp>TRUE</stp>
        <stp>T</stp>
        <tr r="H38" s="7"/>
      </tp>
      <tp>
        <v>46.924082537300002</v>
        <stp/>
        <stp>StudyData</stp>
        <stp>100-(100/(1+( HLC3(EP)* Vol(EP,VolType:=Auto,CoCType:=Auto) WHEN ( Close(EP) &gt;=  Close(EP)[-1]))/ ( HLC3(EP)* Vol(EP,VolType:=Auto,CoCType:=auto) WHEN ( Close(EP)  &lt; Close(EP)[-1]))))</stp>
        <stp>Bar</stp>
        <stp/>
        <stp>Close</stp>
        <stp>ADC</stp>
        <stp>-37</stp>
        <stp>All</stp>
        <stp/>
        <stp/>
        <stp>TRUE</stp>
        <stp>T</stp>
        <tr r="H39" s="7"/>
      </tp>
      <tp>
        <v>51.5760820697</v>
        <stp/>
        <stp>StudyData</stp>
        <stp>100-(100/(1+( HLC3(EP)* Vol(EP,VolType:=Auto,CoCType:=Auto) WHEN ( Close(EP) &gt;=  Close(EP)[-1]))/ ( HLC3(EP)* Vol(EP,VolType:=Auto,CoCType:=auto) WHEN ( Close(EP)  &lt; Close(EP)[-1]))))</stp>
        <stp>Bar</stp>
        <stp/>
        <stp>Close</stp>
        <stp>ADC</stp>
        <stp>-34</stp>
        <stp>All</stp>
        <stp/>
        <stp/>
        <stp>TRUE</stp>
        <stp>T</stp>
        <tr r="H36" s="7"/>
      </tp>
      <tp>
        <v>54.207508625300001</v>
        <stp/>
        <stp>StudyData</stp>
        <stp>100-(100/(1+( HLC3(EP)* Vol(EP,VolType:=Auto,CoCType:=Auto) WHEN ( Close(EP) &gt;=  Close(EP)[-1]))/ ( HLC3(EP)* Vol(EP,VolType:=Auto,CoCType:=auto) WHEN ( Close(EP)  &lt; Close(EP)[-1]))))</stp>
        <stp>Bar</stp>
        <stp/>
        <stp>Close</stp>
        <stp>ADC</stp>
        <stp>-35</stp>
        <stp>All</stp>
        <stp/>
        <stp/>
        <stp>TRUE</stp>
        <stp>T</stp>
        <tr r="H37" s="7"/>
      </tp>
      <tp>
        <v>42.252125377200002</v>
        <stp/>
        <stp>StudyData</stp>
        <stp>100-(100/(1+( HLC3(EP)* Vol(EP,VolType:=Auto,CoCType:=Auto) WHEN ( Close(EP) &gt;=  Close(EP)[-1]))/ ( HLC3(EP)* Vol(EP,VolType:=Auto,CoCType:=auto) WHEN ( Close(EP)  &lt; Close(EP)[-1]))))</stp>
        <stp>Bar</stp>
        <stp/>
        <stp>Close</stp>
        <stp>ADC</stp>
        <stp>-32</stp>
        <stp>All</stp>
        <stp/>
        <stp/>
        <stp>TRUE</stp>
        <stp>T</stp>
        <tr r="H34" s="7"/>
      </tp>
      <tp>
        <v>2800.8249999999998</v>
        <stp/>
        <stp>StudyData</stp>
        <stp>Guppy.L6^(EP)</stp>
        <stp>Bar</stp>
        <stp/>
        <stp>Close</stp>
        <stp>ADC</stp>
        <stp>-298</stp>
        <stp>All</stp>
        <stp/>
        <stp/>
        <stp>TRUE</stp>
        <stp>T</stp>
        <tr r="S300" s="5"/>
      </tp>
      <tp>
        <v>3364.45</v>
        <stp/>
        <stp>StudyData</stp>
        <stp>Guppy.L6^(EP)</stp>
        <stp>Bar</stp>
        <stp/>
        <stp>Close</stp>
        <stp>ADC</stp>
        <stp>-198</stp>
        <stp>All</stp>
        <stp/>
        <stp/>
        <stp>TRUE</stp>
        <stp>T</stp>
        <tr r="S200" s="5"/>
      </tp>
      <tp>
        <v>3364.1333333333</v>
        <stp/>
        <stp>StudyData</stp>
        <stp>Guppy.S6^(EP)</stp>
        <stp>Bar</stp>
        <stp/>
        <stp>Close</stp>
        <stp>ADC</stp>
        <stp>-198</stp>
        <stp>All</stp>
        <stp/>
        <stp/>
        <stp>TRUE</stp>
        <stp>T</stp>
        <tr r="M200" s="5"/>
      </tp>
      <tp>
        <v>3054.05</v>
        <stp/>
        <stp>StudyData</stp>
        <stp>Guppy.S6^(EP)</stp>
        <stp>Bar</stp>
        <stp/>
        <stp>Close</stp>
        <stp>ADC</stp>
        <stp>-298</stp>
        <stp>All</stp>
        <stp/>
        <stp/>
        <stp>TRUE</stp>
        <stp>T</stp>
        <tr r="M300" s="5"/>
      </tp>
      <tp>
        <v>52.136207122499997</v>
        <stp/>
        <stp>StudyData</stp>
        <stp>100-(100/(1+( HLC3(EP)* Vol(EP,VolType:=Auto,CoCType:=Auto) WHEN ( Close(EP) &gt;=  Close(EP)[-1]))/ ( HLC3(EP)* Vol(EP,VolType:=Auto,CoCType:=auto) WHEN ( Close(EP)  &lt; Close(EP)[-1]))))</stp>
        <stp>Bar</stp>
        <stp/>
        <stp>Close</stp>
        <stp>ADC</stp>
        <stp>-33</stp>
        <stp>All</stp>
        <stp/>
        <stp/>
        <stp>TRUE</stp>
        <stp>T</stp>
        <tr r="H35" s="7"/>
      </tp>
      <tp>
        <v>2786.8166666666998</v>
        <stp/>
        <stp>StudyData</stp>
        <stp>Guppy.L6^(EP)</stp>
        <stp>Bar</stp>
        <stp/>
        <stp>Close</stp>
        <stp>ADC</stp>
        <stp>-299</stp>
        <stp>All</stp>
        <stp/>
        <stp/>
        <stp>TRUE</stp>
        <stp>T</stp>
        <tr r="S301" s="5"/>
      </tp>
      <tp>
        <v>3362.0291666666999</v>
        <stp/>
        <stp>StudyData</stp>
        <stp>Guppy.L6^(EP)</stp>
        <stp>Bar</stp>
        <stp/>
        <stp>Close</stp>
        <stp>ADC</stp>
        <stp>-199</stp>
        <stp>All</stp>
        <stp/>
        <stp/>
        <stp>TRUE</stp>
        <stp>T</stp>
        <tr r="S201" s="5"/>
      </tp>
      <tp>
        <v>3362.1833333333002</v>
        <stp/>
        <stp>StudyData</stp>
        <stp>Guppy.S6^(EP)</stp>
        <stp>Bar</stp>
        <stp/>
        <stp>Close</stp>
        <stp>ADC</stp>
        <stp>-199</stp>
        <stp>All</stp>
        <stp/>
        <stp/>
        <stp>TRUE</stp>
        <stp>T</stp>
        <tr r="M201" s="5"/>
      </tp>
      <tp>
        <v>3045.0833333332998</v>
        <stp/>
        <stp>StudyData</stp>
        <stp>Guppy.S6^(EP)</stp>
        <stp>Bar</stp>
        <stp/>
        <stp>Close</stp>
        <stp>ADC</stp>
        <stp>-299</stp>
        <stp>All</stp>
        <stp/>
        <stp/>
        <stp>TRUE</stp>
        <stp>T</stp>
        <tr r="M301" s="5"/>
      </tp>
      <tp>
        <v>38.155055436399998</v>
        <stp/>
        <stp>StudyData</stp>
        <stp>100-(100/(1+( HLC3(EP)* Vol(EP,VolType:=Auto,CoCType:=Auto) WHEN ( Close(EP) &gt;=  Close(EP)[-1]))/ ( HLC3(EP)* Vol(EP,VolType:=Auto,CoCType:=auto) WHEN ( Close(EP)  &lt; Close(EP)[-1]))))</stp>
        <stp>Bar</stp>
        <stp/>
        <stp>Close</stp>
        <stp>ADC</stp>
        <stp>-30</stp>
        <stp>All</stp>
        <stp/>
        <stp/>
        <stp>TRUE</stp>
        <stp>T</stp>
        <tr r="H32" s="7"/>
      </tp>
      <tp>
        <v>47.208186020500001</v>
        <stp/>
        <stp>StudyData</stp>
        <stp>100-(100/(1+( HLC3(EP)* Vol(EP,VolType:=Auto,CoCType:=Auto) WHEN ( Close(EP) &gt;=  Close(EP)[-1]))/ ( HLC3(EP)* Vol(EP,VolType:=Auto,CoCType:=auto) WHEN ( Close(EP)  &lt; Close(EP)[-1]))))</stp>
        <stp>Bar</stp>
        <stp/>
        <stp>Close</stp>
        <stp>ADC</stp>
        <stp>-31</stp>
        <stp>All</stp>
        <stp/>
        <stp/>
        <stp>TRUE</stp>
        <stp>T</stp>
        <tr r="H33" s="7"/>
      </tp>
      <tp>
        <v>2930.2</v>
        <stp/>
        <stp>StudyData</stp>
        <stp>Guppy.L6^(EP)</stp>
        <stp>Bar</stp>
        <stp/>
        <stp>Close</stp>
        <stp>ADC</stp>
        <stp>-284</stp>
        <stp>All</stp>
        <stp/>
        <stp/>
        <stp>TRUE</stp>
        <stp>T</stp>
        <tr r="S286" s="5"/>
      </tp>
      <tp>
        <v>3400.6458333332998</v>
        <stp/>
        <stp>StudyData</stp>
        <stp>Guppy.L6^(EP)</stp>
        <stp>Bar</stp>
        <stp/>
        <stp>Close</stp>
        <stp>ADC</stp>
        <stp>-184</stp>
        <stp>All</stp>
        <stp/>
        <stp/>
        <stp>TRUE</stp>
        <stp>T</stp>
        <tr r="S186" s="5"/>
      </tp>
      <tp>
        <v>3542.7</v>
        <stp/>
        <stp>StudyData</stp>
        <stp>Guppy.S6^(EP)</stp>
        <stp>Bar</stp>
        <stp/>
        <stp>Close</stp>
        <stp>ADC</stp>
        <stp>-184</stp>
        <stp>All</stp>
        <stp/>
        <stp/>
        <stp>TRUE</stp>
        <stp>T</stp>
        <tr r="M186" s="5"/>
      </tp>
      <tp>
        <v>3057.4833333332999</v>
        <stp/>
        <stp>StudyData</stp>
        <stp>Guppy.S6^(EP)</stp>
        <stp>Bar</stp>
        <stp/>
        <stp>Close</stp>
        <stp>ADC</stp>
        <stp>-284</stp>
        <stp>All</stp>
        <stp/>
        <stp/>
        <stp>TRUE</stp>
        <stp>T</stp>
        <tr r="M286" s="5"/>
      </tp>
      <tp>
        <v>2924.0749999999998</v>
        <stp/>
        <stp>StudyData</stp>
        <stp>Guppy.L6^(EP)</stp>
        <stp>Bar</stp>
        <stp/>
        <stp>Close</stp>
        <stp>ADC</stp>
        <stp>-285</stp>
        <stp>All</stp>
        <stp/>
        <stp/>
        <stp>TRUE</stp>
        <stp>T</stp>
        <tr r="S287" s="5"/>
      </tp>
      <tp>
        <v>3398.8</v>
        <stp/>
        <stp>StudyData</stp>
        <stp>Guppy.L6^(EP)</stp>
        <stp>Bar</stp>
        <stp/>
        <stp>Close</stp>
        <stp>ADC</stp>
        <stp>-185</stp>
        <stp>All</stp>
        <stp/>
        <stp/>
        <stp>TRUE</stp>
        <stp>T</stp>
        <tr r="S187" s="5"/>
      </tp>
      <tp>
        <v>3529.8833333333</v>
        <stp/>
        <stp>StudyData</stp>
        <stp>Guppy.S6^(EP)</stp>
        <stp>Bar</stp>
        <stp/>
        <stp>Close</stp>
        <stp>ADC</stp>
        <stp>-185</stp>
        <stp>All</stp>
        <stp/>
        <stp/>
        <stp>TRUE</stp>
        <stp>T</stp>
        <tr r="M187" s="5"/>
      </tp>
      <tp>
        <v>3052.5166666667001</v>
        <stp/>
        <stp>StudyData</stp>
        <stp>Guppy.S6^(EP)</stp>
        <stp>Bar</stp>
        <stp/>
        <stp>Close</stp>
        <stp>ADC</stp>
        <stp>-285</stp>
        <stp>All</stp>
        <stp/>
        <stp/>
        <stp>TRUE</stp>
        <stp>T</stp>
        <tr r="M287" s="5"/>
      </tp>
      <tp>
        <v>2916.6125000000002</v>
        <stp/>
        <stp>StudyData</stp>
        <stp>Guppy.L6^(EP)</stp>
        <stp>Bar</stp>
        <stp/>
        <stp>Close</stp>
        <stp>ADC</stp>
        <stp>-286</stp>
        <stp>All</stp>
        <stp/>
        <stp/>
        <stp>TRUE</stp>
        <stp>T</stp>
        <tr r="S288" s="5"/>
      </tp>
      <tp>
        <v>3396.3958333332998</v>
        <stp/>
        <stp>StudyData</stp>
        <stp>Guppy.L6^(EP)</stp>
        <stp>Bar</stp>
        <stp/>
        <stp>Close</stp>
        <stp>ADC</stp>
        <stp>-186</stp>
        <stp>All</stp>
        <stp/>
        <stp/>
        <stp>TRUE</stp>
        <stp>T</stp>
        <tr r="S188" s="5"/>
      </tp>
      <tp>
        <v>3511.8</v>
        <stp/>
        <stp>StudyData</stp>
        <stp>Guppy.S6^(EP)</stp>
        <stp>Bar</stp>
        <stp/>
        <stp>Close</stp>
        <stp>ADC</stp>
        <stp>-186</stp>
        <stp>All</stp>
        <stp/>
        <stp/>
        <stp>TRUE</stp>
        <stp>T</stp>
        <tr r="M188" s="5"/>
      </tp>
      <tp>
        <v>3042.6333333333</v>
        <stp/>
        <stp>StudyData</stp>
        <stp>Guppy.S6^(EP)</stp>
        <stp>Bar</stp>
        <stp/>
        <stp>Close</stp>
        <stp>ADC</stp>
        <stp>-286</stp>
        <stp>All</stp>
        <stp/>
        <stp/>
        <stp>TRUE</stp>
        <stp>T</stp>
        <tr r="M288" s="5"/>
      </tp>
      <tp>
        <v>2908.3166666666998</v>
        <stp/>
        <stp>StudyData</stp>
        <stp>Guppy.L6^(EP)</stp>
        <stp>Bar</stp>
        <stp/>
        <stp>Close</stp>
        <stp>ADC</stp>
        <stp>-287</stp>
        <stp>All</stp>
        <stp/>
        <stp/>
        <stp>TRUE</stp>
        <stp>T</stp>
        <tr r="S289" s="5"/>
      </tp>
      <tp>
        <v>3395.0291666666999</v>
        <stp/>
        <stp>StudyData</stp>
        <stp>Guppy.L6^(EP)</stp>
        <stp>Bar</stp>
        <stp/>
        <stp>Close</stp>
        <stp>ADC</stp>
        <stp>-187</stp>
        <stp>All</stp>
        <stp/>
        <stp/>
        <stp>TRUE</stp>
        <stp>T</stp>
        <tr r="S189" s="5"/>
      </tp>
      <tp>
        <v>3493.4333333333002</v>
        <stp/>
        <stp>StudyData</stp>
        <stp>Guppy.S6^(EP)</stp>
        <stp>Bar</stp>
        <stp/>
        <stp>Close</stp>
        <stp>ADC</stp>
        <stp>-187</stp>
        <stp>All</stp>
        <stp/>
        <stp/>
        <stp>TRUE</stp>
        <stp>T</stp>
        <tr r="M189" s="5"/>
      </tp>
      <tp>
        <v>3034</v>
        <stp/>
        <stp>StudyData</stp>
        <stp>Guppy.S6^(EP)</stp>
        <stp>Bar</stp>
        <stp/>
        <stp>Close</stp>
        <stp>ADC</stp>
        <stp>-287</stp>
        <stp>All</stp>
        <stp/>
        <stp/>
        <stp>TRUE</stp>
        <stp>T</stp>
        <tr r="M289" s="5"/>
      </tp>
      <tp>
        <v>2955.3583333332999</v>
        <stp/>
        <stp>StudyData</stp>
        <stp>Guppy.L6^(EP)</stp>
        <stp>Bar</stp>
        <stp/>
        <stp>Close</stp>
        <stp>ADC</stp>
        <stp>-280</stp>
        <stp>All</stp>
        <stp/>
        <stp/>
        <stp>TRUE</stp>
        <stp>T</stp>
        <tr r="S282" s="5"/>
      </tp>
      <tp>
        <v>3414.5749999999998</v>
        <stp/>
        <stp>StudyData</stp>
        <stp>Guppy.L6^(EP)</stp>
        <stp>Bar</stp>
        <stp/>
        <stp>Close</stp>
        <stp>ADC</stp>
        <stp>-180</stp>
        <stp>All</stp>
        <stp/>
        <stp/>
        <stp>TRUE</stp>
        <stp>T</stp>
        <tr r="S182" s="5"/>
      </tp>
      <tp>
        <v>3575.8333333332998</v>
        <stp/>
        <stp>StudyData</stp>
        <stp>Guppy.S6^(EP)</stp>
        <stp>Bar</stp>
        <stp/>
        <stp>Close</stp>
        <stp>ADC</stp>
        <stp>-180</stp>
        <stp>All</stp>
        <stp/>
        <stp/>
        <stp>TRUE</stp>
        <stp>T</stp>
        <tr r="M182" s="5"/>
      </tp>
      <tp>
        <v>3074.05</v>
        <stp/>
        <stp>StudyData</stp>
        <stp>Guppy.S6^(EP)</stp>
        <stp>Bar</stp>
        <stp/>
        <stp>Close</stp>
        <stp>ADC</stp>
        <stp>-280</stp>
        <stp>All</stp>
        <stp/>
        <stp/>
        <stp>TRUE</stp>
        <stp>T</stp>
        <tr r="M282" s="5"/>
      </tp>
      <tp>
        <v>2949.1666666667002</v>
        <stp/>
        <stp>StudyData</stp>
        <stp>Guppy.L6^(EP)</stp>
        <stp>Bar</stp>
        <stp/>
        <stp>Close</stp>
        <stp>ADC</stp>
        <stp>-281</stp>
        <stp>All</stp>
        <stp/>
        <stp/>
        <stp>TRUE</stp>
        <stp>T</stp>
        <tr r="S283" s="5"/>
      </tp>
      <tp>
        <v>3408.8708333333002</v>
        <stp/>
        <stp>StudyData</stp>
        <stp>Guppy.L6^(EP)</stp>
        <stp>Bar</stp>
        <stp/>
        <stp>Close</stp>
        <stp>ADC</stp>
        <stp>-181</stp>
        <stp>All</stp>
        <stp/>
        <stp/>
        <stp>TRUE</stp>
        <stp>T</stp>
        <tr r="S183" s="5"/>
      </tp>
      <tp>
        <v>3567.4166666667002</v>
        <stp/>
        <stp>StudyData</stp>
        <stp>Guppy.S6^(EP)</stp>
        <stp>Bar</stp>
        <stp/>
        <stp>Close</stp>
        <stp>ADC</stp>
        <stp>-181</stp>
        <stp>All</stp>
        <stp/>
        <stp/>
        <stp>TRUE</stp>
        <stp>T</stp>
        <tr r="M183" s="5"/>
      </tp>
      <tp>
        <v>3068.1333333333</v>
        <stp/>
        <stp>StudyData</stp>
        <stp>Guppy.S6^(EP)</stp>
        <stp>Bar</stp>
        <stp/>
        <stp>Close</stp>
        <stp>ADC</stp>
        <stp>-281</stp>
        <stp>All</stp>
        <stp/>
        <stp/>
        <stp>TRUE</stp>
        <stp>T</stp>
        <tr r="M283" s="5"/>
      </tp>
      <tp>
        <v>34.918695482099999</v>
        <stp/>
        <stp>StudyData</stp>
        <stp>100-(100/(1+( HLC3(EP)* Vol(EP,VolType:=Auto,CoCType:=Auto) WHEN ( Close(EP) &gt;=  Close(EP)[-1]))/ ( HLC3(EP)* Vol(EP,VolType:=Auto,CoCType:=auto) WHEN ( Close(EP)  &lt; Close(EP)[-1]))))</stp>
        <stp>Bar</stp>
        <stp/>
        <stp>Close</stp>
        <stp>ADC</stp>
        <stp>-28</stp>
        <stp>All</stp>
        <stp/>
        <stp/>
        <stp>TRUE</stp>
        <stp>T</stp>
        <tr r="H30" s="7"/>
      </tp>
      <tp>
        <v>2942.2624999999998</v>
        <stp/>
        <stp>StudyData</stp>
        <stp>Guppy.L6^(EP)</stp>
        <stp>Bar</stp>
        <stp/>
        <stp>Close</stp>
        <stp>ADC</stp>
        <stp>-282</stp>
        <stp>All</stp>
        <stp/>
        <stp/>
        <stp>TRUE</stp>
        <stp>T</stp>
        <tr r="S284" s="5"/>
      </tp>
      <tp>
        <v>3404.6458333332998</v>
        <stp/>
        <stp>StudyData</stp>
        <stp>Guppy.L6^(EP)</stp>
        <stp>Bar</stp>
        <stp/>
        <stp>Close</stp>
        <stp>ADC</stp>
        <stp>-182</stp>
        <stp>All</stp>
        <stp/>
        <stp/>
        <stp>TRUE</stp>
        <stp>T</stp>
        <tr r="S184" s="5"/>
      </tp>
      <tp>
        <v>3559.65</v>
        <stp/>
        <stp>StudyData</stp>
        <stp>Guppy.S6^(EP)</stp>
        <stp>Bar</stp>
        <stp/>
        <stp>Close</stp>
        <stp>ADC</stp>
        <stp>-182</stp>
        <stp>All</stp>
        <stp/>
        <stp/>
        <stp>TRUE</stp>
        <stp>T</stp>
        <tr r="M184" s="5"/>
      </tp>
      <tp>
        <v>3062.7666666667001</v>
        <stp/>
        <stp>StudyData</stp>
        <stp>Guppy.S6^(EP)</stp>
        <stp>Bar</stp>
        <stp/>
        <stp>Close</stp>
        <stp>ADC</stp>
        <stp>-282</stp>
        <stp>All</stp>
        <stp/>
        <stp/>
        <stp>TRUE</stp>
        <stp>T</stp>
        <tr r="M284" s="5"/>
      </tp>
      <tp>
        <v>39.837024296899997</v>
        <stp/>
        <stp>StudyData</stp>
        <stp>100-(100/(1+( HLC3(EP)* Vol(EP,VolType:=Auto,CoCType:=Auto) WHEN ( Close(EP) &gt;=  Close(EP)[-1]))/ ( HLC3(EP)* Vol(EP,VolType:=Auto,CoCType:=auto) WHEN ( Close(EP)  &lt; Close(EP)[-1]))))</stp>
        <stp>Bar</stp>
        <stp/>
        <stp>Close</stp>
        <stp>ADC</stp>
        <stp>-29</stp>
        <stp>All</stp>
        <stp/>
        <stp/>
        <stp>TRUE</stp>
        <stp>T</stp>
        <tr r="H31" s="7"/>
      </tp>
      <tp>
        <v>2937.1166666667</v>
        <stp/>
        <stp>StudyData</stp>
        <stp>Guppy.L6^(EP)</stp>
        <stp>Bar</stp>
        <stp/>
        <stp>Close</stp>
        <stp>ADC</stp>
        <stp>-283</stp>
        <stp>All</stp>
        <stp/>
        <stp/>
        <stp>TRUE</stp>
        <stp>T</stp>
        <tr r="S285" s="5"/>
      </tp>
      <tp>
        <v>3401.7750000000001</v>
        <stp/>
        <stp>StudyData</stp>
        <stp>Guppy.L6^(EP)</stp>
        <stp>Bar</stp>
        <stp/>
        <stp>Close</stp>
        <stp>ADC</stp>
        <stp>-183</stp>
        <stp>All</stp>
        <stp/>
        <stp/>
        <stp>TRUE</stp>
        <stp>T</stp>
        <tr r="S185" s="5"/>
      </tp>
      <tp>
        <v>3551.4833333332999</v>
        <stp/>
        <stp>StudyData</stp>
        <stp>Guppy.S6^(EP)</stp>
        <stp>Bar</stp>
        <stp/>
        <stp>Close</stp>
        <stp>ADC</stp>
        <stp>-183</stp>
        <stp>All</stp>
        <stp/>
        <stp/>
        <stp>TRUE</stp>
        <stp>T</stp>
        <tr r="M185" s="5"/>
      </tp>
      <tp>
        <v>3060.5</v>
        <stp/>
        <stp>StudyData</stp>
        <stp>Guppy.S6^(EP)</stp>
        <stp>Bar</stp>
        <stp/>
        <stp>Close</stp>
        <stp>ADC</stp>
        <stp>-283</stp>
        <stp>All</stp>
        <stp/>
        <stp/>
        <stp>TRUE</stp>
        <stp>T</stp>
        <tr r="M285" s="5"/>
      </tp>
      <tp>
        <v>51.166638422699997</v>
        <stp/>
        <stp>StudyData</stp>
        <stp>100-(100/(1+( HLC3(EP)* Vol(EP,VolType:=Auto,CoCType:=Auto) WHEN ( Close(EP) &gt;=  Close(EP)[-1]))/ ( HLC3(EP)* Vol(EP,VolType:=Auto,CoCType:=auto) WHEN ( Close(EP)  &lt; Close(EP)[-1]))))</stp>
        <stp>Bar</stp>
        <stp/>
        <stp>Close</stp>
        <stp>ADC</stp>
        <stp>-26</stp>
        <stp>All</stp>
        <stp/>
        <stp/>
        <stp>TRUE</stp>
        <stp>T</stp>
        <tr r="H28" s="7"/>
      </tp>
      <tp>
        <v>45.777478847399998</v>
        <stp/>
        <stp>StudyData</stp>
        <stp>100-(100/(1+( HLC3(EP)* Vol(EP,VolType:=Auto,CoCType:=Auto) WHEN ( Close(EP) &gt;=  Close(EP)[-1]))/ ( HLC3(EP)* Vol(EP,VolType:=Auto,CoCType:=auto) WHEN ( Close(EP)  &lt; Close(EP)[-1]))))</stp>
        <stp>Bar</stp>
        <stp/>
        <stp>Close</stp>
        <stp>ADC</stp>
        <stp>-27</stp>
        <stp>All</stp>
        <stp/>
        <stp/>
        <stp>TRUE</stp>
        <stp>T</stp>
        <tr r="H29" s="7"/>
      </tp>
      <tp>
        <v>44.668293738800003</v>
        <stp/>
        <stp>StudyData</stp>
        <stp>100-(100/(1+( HLC3(EP)* Vol(EP,VolType:=Auto,CoCType:=Auto) WHEN ( Close(EP) &gt;=  Close(EP)[-1]))/ ( HLC3(EP)* Vol(EP,VolType:=Auto,CoCType:=auto) WHEN ( Close(EP)  &lt; Close(EP)[-1]))))</stp>
        <stp>Bar</stp>
        <stp/>
        <stp>Close</stp>
        <stp>ADC</stp>
        <stp>-24</stp>
        <stp>All</stp>
        <stp/>
        <stp/>
        <stp>TRUE</stp>
        <stp>T</stp>
        <tr r="H26" s="7"/>
      </tp>
      <tp>
        <v>44.9343820104</v>
        <stp/>
        <stp>StudyData</stp>
        <stp>100-(100/(1+( HLC3(EP)* Vol(EP,VolType:=Auto,CoCType:=Auto) WHEN ( Close(EP) &gt;=  Close(EP)[-1]))/ ( HLC3(EP)* Vol(EP,VolType:=Auto,CoCType:=auto) WHEN ( Close(EP)  &lt; Close(EP)[-1]))))</stp>
        <stp>Bar</stp>
        <stp/>
        <stp>Close</stp>
        <stp>ADC</stp>
        <stp>-25</stp>
        <stp>All</stp>
        <stp/>
        <stp/>
        <stp>TRUE</stp>
        <stp>T</stp>
        <tr r="H27" s="7"/>
      </tp>
      <tp>
        <v>41.691647057200001</v>
        <stp/>
        <stp>StudyData</stp>
        <stp>100-(100/(1+( HLC3(EP)* Vol(EP,VolType:=Auto,CoCType:=Auto) WHEN ( Close(EP) &gt;=  Close(EP)[-1]))/ ( HLC3(EP)* Vol(EP,VolType:=Auto,CoCType:=auto) WHEN ( Close(EP)  &lt; Close(EP)[-1]))))</stp>
        <stp>Bar</stp>
        <stp/>
        <stp>Close</stp>
        <stp>ADC</stp>
        <stp>-22</stp>
        <stp>All</stp>
        <stp/>
        <stp/>
        <stp>TRUE</stp>
        <stp>T</stp>
        <tr r="H24" s="7"/>
      </tp>
      <tp>
        <v>2900.4958333333002</v>
        <stp/>
        <stp>StudyData</stp>
        <stp>Guppy.L6^(EP)</stp>
        <stp>Bar</stp>
        <stp/>
        <stp>Close</stp>
        <stp>ADC</stp>
        <stp>-288</stp>
        <stp>All</stp>
        <stp/>
        <stp/>
        <stp>TRUE</stp>
        <stp>T</stp>
        <tr r="S290" s="5"/>
      </tp>
      <tp>
        <v>3393.7041666667001</v>
        <stp/>
        <stp>StudyData</stp>
        <stp>Guppy.L6^(EP)</stp>
        <stp>Bar</stp>
        <stp/>
        <stp>Close</stp>
        <stp>ADC</stp>
        <stp>-188</stp>
        <stp>All</stp>
        <stp/>
        <stp/>
        <stp>TRUE</stp>
        <stp>T</stp>
        <tr r="S190" s="5"/>
      </tp>
      <tp>
        <v>3474.1333333333</v>
        <stp/>
        <stp>StudyData</stp>
        <stp>Guppy.S6^(EP)</stp>
        <stp>Bar</stp>
        <stp/>
        <stp>Close</stp>
        <stp>ADC</stp>
        <stp>-188</stp>
        <stp>All</stp>
        <stp/>
        <stp/>
        <stp>TRUE</stp>
        <stp>T</stp>
        <tr r="M190" s="5"/>
      </tp>
      <tp>
        <v>3038.8166666666998</v>
        <stp/>
        <stp>StudyData</stp>
        <stp>Guppy.S6^(EP)</stp>
        <stp>Bar</stp>
        <stp/>
        <stp>Close</stp>
        <stp>ADC</stp>
        <stp>-288</stp>
        <stp>All</stp>
        <stp/>
        <stp/>
        <stp>TRUE</stp>
        <stp>T</stp>
        <tr r="M290" s="5"/>
      </tp>
      <tp>
        <v>34.036988723699999</v>
        <stp/>
        <stp>StudyData</stp>
        <stp>100-(100/(1+( HLC3(EP)* Vol(EP,VolType:=Auto,CoCType:=Auto) WHEN ( Close(EP) &gt;=  Close(EP)[-1]))/ ( HLC3(EP)* Vol(EP,VolType:=Auto,CoCType:=auto) WHEN ( Close(EP)  &lt; Close(EP)[-1]))))</stp>
        <stp>Bar</stp>
        <stp/>
        <stp>Close</stp>
        <stp>ADC</stp>
        <stp>-23</stp>
        <stp>All</stp>
        <stp/>
        <stp/>
        <stp>TRUE</stp>
        <stp>T</stp>
        <tr r="H25" s="7"/>
      </tp>
      <tp>
        <v>2890.1916666666998</v>
        <stp/>
        <stp>StudyData</stp>
        <stp>Guppy.L6^(EP)</stp>
        <stp>Bar</stp>
        <stp/>
        <stp>Close</stp>
        <stp>ADC</stp>
        <stp>-289</stp>
        <stp>All</stp>
        <stp/>
        <stp/>
        <stp>TRUE</stp>
        <stp>T</stp>
        <tr r="S291" s="5"/>
      </tp>
      <tp>
        <v>3391.8666666667</v>
        <stp/>
        <stp>StudyData</stp>
        <stp>Guppy.L6^(EP)</stp>
        <stp>Bar</stp>
        <stp/>
        <stp>Close</stp>
        <stp>ADC</stp>
        <stp>-189</stp>
        <stp>All</stp>
        <stp/>
        <stp/>
        <stp>TRUE</stp>
        <stp>T</stp>
        <tr r="S191" s="5"/>
      </tp>
      <tp>
        <v>3455.6166666667</v>
        <stp/>
        <stp>StudyData</stp>
        <stp>Guppy.S6^(EP)</stp>
        <stp>Bar</stp>
        <stp/>
        <stp>Close</stp>
        <stp>ADC</stp>
        <stp>-189</stp>
        <stp>All</stp>
        <stp/>
        <stp/>
        <stp>TRUE</stp>
        <stp>T</stp>
        <tr r="M191" s="5"/>
      </tp>
      <tp>
        <v>3045.7833333333001</v>
        <stp/>
        <stp>StudyData</stp>
        <stp>Guppy.S6^(EP)</stp>
        <stp>Bar</stp>
        <stp/>
        <stp>Close</stp>
        <stp>ADC</stp>
        <stp>-289</stp>
        <stp>All</stp>
        <stp/>
        <stp/>
        <stp>TRUE</stp>
        <stp>T</stp>
        <tr r="M291" s="5"/>
      </tp>
      <tp>
        <v>27.855508222600001</v>
        <stp/>
        <stp>StudyData</stp>
        <stp>100-(100/(1+( HLC3(EP)* Vol(EP,VolType:=Auto,CoCType:=Auto) WHEN ( Close(EP) &gt;=  Close(EP)[-1]))/ ( HLC3(EP)* Vol(EP,VolType:=Auto,CoCType:=auto) WHEN ( Close(EP)  &lt; Close(EP)[-1]))))</stp>
        <stp>Bar</stp>
        <stp/>
        <stp>Close</stp>
        <stp>ADC</stp>
        <stp>-20</stp>
        <stp>All</stp>
        <stp/>
        <stp/>
        <stp>TRUE</stp>
        <stp>T</stp>
        <tr r="H22" s="7"/>
      </tp>
      <tp>
        <v>31.797944446599999</v>
        <stp/>
        <stp>StudyData</stp>
        <stp>100-(100/(1+( HLC3(EP)* Vol(EP,VolType:=Auto,CoCType:=Auto) WHEN ( Close(EP) &gt;=  Close(EP)[-1]))/ ( HLC3(EP)* Vol(EP,VolType:=Auto,CoCType:=auto) WHEN ( Close(EP)  &lt; Close(EP)[-1]))))</stp>
        <stp>Bar</stp>
        <stp/>
        <stp>Close</stp>
        <stp>ADC</stp>
        <stp>-21</stp>
        <stp>All</stp>
        <stp/>
        <stp/>
        <stp>TRUE</stp>
        <stp>T</stp>
        <tr r="H23" s="7"/>
      </tp>
      <tp t="b">
        <v>0</v>
        <stp/>
        <stp>StudyData</stp>
        <stp>SupPARA^.FirstLong.ExitLimit(EP)</stp>
        <stp>Bar</stp>
        <stp/>
        <stp>Close</stp>
        <stp>D</stp>
        <stp>0</stp>
        <stp>all</stp>
        <stp/>
        <stp/>
        <stp>True</stp>
        <tr r="G10" s="10"/>
        <tr r="G10" s="10"/>
      </tp>
      <tp>
        <v>2921.3833333333</v>
        <stp/>
        <stp>StudyData</stp>
        <stp>Guppy.L4^(EP)</stp>
        <stp>Bar</stp>
        <stp/>
        <stp>Close</stp>
        <stp>ADC</stp>
        <stp>-294</stp>
        <stp>All</stp>
        <stp/>
        <stp/>
        <stp>TRUE</stp>
        <stp>T</stp>
        <tr r="Q296" s="5"/>
      </tp>
      <tp>
        <v>2966.35</v>
        <stp/>
        <stp>StudyData</stp>
        <stp>Guppy.L5^(EP)</stp>
        <stp>Bar</stp>
        <stp/>
        <stp>Close</stp>
        <stp>ADC</stp>
        <stp>-284</stp>
        <stp>All</stp>
        <stp/>
        <stp/>
        <stp>TRUE</stp>
        <stp>T</stp>
        <tr r="R286" s="5"/>
      </tp>
      <tp>
        <v>3364.7833333333001</v>
        <stp/>
        <stp>StudyData</stp>
        <stp>Guppy.L4^(EP)</stp>
        <stp>Bar</stp>
        <stp/>
        <stp>Close</stp>
        <stp>ADC</stp>
        <stp>-194</stp>
        <stp>All</stp>
        <stp/>
        <stp/>
        <stp>TRUE</stp>
        <stp>T</stp>
        <tr r="Q196" s="5"/>
      </tp>
      <tp>
        <v>3407.2449999999999</v>
        <stp/>
        <stp>StudyData</stp>
        <stp>Guppy.L5^(EP)</stp>
        <stp>Bar</stp>
        <stp/>
        <stp>Close</stp>
        <stp>ADC</stp>
        <stp>-184</stp>
        <stp>All</stp>
        <stp/>
        <stp/>
        <stp>TRUE</stp>
        <stp>T</stp>
        <tr r="R186" s="5"/>
      </tp>
      <tp>
        <v>3405.75</v>
        <stp/>
        <stp>StudyData</stp>
        <stp>Guppy.S4^(EP)</stp>
        <stp>Bar</stp>
        <stp/>
        <stp>Close</stp>
        <stp>ADC</stp>
        <stp>-194</stp>
        <stp>All</stp>
        <stp/>
        <stp/>
        <stp>TRUE</stp>
        <stp>T</stp>
        <tr r="K196" s="5"/>
      </tp>
      <tp>
        <v>3555.875</v>
        <stp/>
        <stp>StudyData</stp>
        <stp>Guppy.S5^(EP)</stp>
        <stp>Bar</stp>
        <stp/>
        <stp>Close</stp>
        <stp>ADC</stp>
        <stp>-184</stp>
        <stp>All</stp>
        <stp/>
        <stp/>
        <stp>TRUE</stp>
        <stp>T</stp>
        <tr r="L186" s="5"/>
      </tp>
      <tp>
        <v>3057.875</v>
        <stp/>
        <stp>StudyData</stp>
        <stp>Guppy.S4^(EP)</stp>
        <stp>Bar</stp>
        <stp/>
        <stp>Close</stp>
        <stp>ADC</stp>
        <stp>-294</stp>
        <stp>All</stp>
        <stp/>
        <stp/>
        <stp>TRUE</stp>
        <stp>T</stp>
        <tr r="K296" s="5"/>
      </tp>
      <tp>
        <v>3054.1666666667002</v>
        <stp/>
        <stp>StudyData</stp>
        <stp>Guppy.S5^(EP)</stp>
        <stp>Bar</stp>
        <stp/>
        <stp>Close</stp>
        <stp>ADC</stp>
        <stp>-284</stp>
        <stp>All</stp>
        <stp/>
        <stp/>
        <stp>TRUE</stp>
        <stp>T</stp>
        <tr r="L286" s="5"/>
      </tp>
      <tp>
        <v>2915.7944444445002</v>
        <stp/>
        <stp>StudyData</stp>
        <stp>Guppy.L4^(EP)</stp>
        <stp>Bar</stp>
        <stp/>
        <stp>Close</stp>
        <stp>ADC</stp>
        <stp>-295</stp>
        <stp>All</stp>
        <stp/>
        <stp/>
        <stp>TRUE</stp>
        <stp>T</stp>
        <tr r="Q297" s="5"/>
      </tp>
      <tp>
        <v>2959.9949999999999</v>
        <stp/>
        <stp>StudyData</stp>
        <stp>Guppy.L5^(EP)</stp>
        <stp>Bar</stp>
        <stp/>
        <stp>Close</stp>
        <stp>ADC</stp>
        <stp>-285</stp>
        <stp>All</stp>
        <stp/>
        <stp/>
        <stp>TRUE</stp>
        <stp>T</stp>
        <tr r="R287" s="5"/>
      </tp>
      <tp>
        <v>3360.8222222221998</v>
        <stp/>
        <stp>StudyData</stp>
        <stp>Guppy.L4^(EP)</stp>
        <stp>Bar</stp>
        <stp/>
        <stp>Close</stp>
        <stp>ADC</stp>
        <stp>-195</stp>
        <stp>All</stp>
        <stp/>
        <stp/>
        <stp>TRUE</stp>
        <stp>T</stp>
        <tr r="Q197" s="5"/>
      </tp>
      <tp>
        <v>3402.29</v>
        <stp/>
        <stp>StudyData</stp>
        <stp>Guppy.L5^(EP)</stp>
        <stp>Bar</stp>
        <stp/>
        <stp>Close</stp>
        <stp>ADC</stp>
        <stp>-185</stp>
        <stp>All</stp>
        <stp/>
        <stp/>
        <stp>TRUE</stp>
        <stp>T</stp>
        <tr r="R187" s="5"/>
      </tp>
      <tp>
        <v>3375.3</v>
        <stp/>
        <stp>StudyData</stp>
        <stp>Guppy.S4^(EP)</stp>
        <stp>Bar</stp>
        <stp/>
        <stp>Close</stp>
        <stp>ADC</stp>
        <stp>-195</stp>
        <stp>All</stp>
        <stp/>
        <stp/>
        <stp>TRUE</stp>
        <stp>T</stp>
        <tr r="K197" s="5"/>
      </tp>
      <tp>
        <v>3548.9375</v>
        <stp/>
        <stp>StudyData</stp>
        <stp>Guppy.S5^(EP)</stp>
        <stp>Bar</stp>
        <stp/>
        <stp>Close</stp>
        <stp>ADC</stp>
        <stp>-185</stp>
        <stp>All</stp>
        <stp/>
        <stp/>
        <stp>TRUE</stp>
        <stp>T</stp>
        <tr r="L187" s="5"/>
      </tp>
      <tp>
        <v>3068.4749999999999</v>
        <stp/>
        <stp>StudyData</stp>
        <stp>Guppy.S4^(EP)</stp>
        <stp>Bar</stp>
        <stp/>
        <stp>Close</stp>
        <stp>ADC</stp>
        <stp>-295</stp>
        <stp>All</stp>
        <stp/>
        <stp/>
        <stp>TRUE</stp>
        <stp>T</stp>
        <tr r="K297" s="5"/>
      </tp>
      <tp>
        <v>3050.9583333332998</v>
        <stp/>
        <stp>StudyData</stp>
        <stp>Guppy.S5^(EP)</stp>
        <stp>Bar</stp>
        <stp/>
        <stp>Close</stp>
        <stp>ADC</stp>
        <stp>-285</stp>
        <stp>All</stp>
        <stp/>
        <stp/>
        <stp>TRUE</stp>
        <stp>T</stp>
        <tr r="L287" s="5"/>
      </tp>
      <tp>
        <v>2909.5111111111</v>
        <stp/>
        <stp>StudyData</stp>
        <stp>Guppy.L4^(EP)</stp>
        <stp>Bar</stp>
        <stp/>
        <stp>Close</stp>
        <stp>ADC</stp>
        <stp>-296</stp>
        <stp>All</stp>
        <stp/>
        <stp/>
        <stp>TRUE</stp>
        <stp>T</stp>
        <tr r="Q298" s="5"/>
      </tp>
      <tp>
        <v>2951.9549999999999</v>
        <stp/>
        <stp>StudyData</stp>
        <stp>Guppy.L5^(EP)</stp>
        <stp>Bar</stp>
        <stp/>
        <stp>Close</stp>
        <stp>ADC</stp>
        <stp>-286</stp>
        <stp>All</stp>
        <stp/>
        <stp/>
        <stp>TRUE</stp>
        <stp>T</stp>
        <tr r="R288" s="5"/>
      </tp>
      <tp>
        <v>3356.0222222222001</v>
        <stp/>
        <stp>StudyData</stp>
        <stp>Guppy.L4^(EP)</stp>
        <stp>Bar</stp>
        <stp/>
        <stp>Close</stp>
        <stp>ADC</stp>
        <stp>-196</stp>
        <stp>All</stp>
        <stp/>
        <stp/>
        <stp>TRUE</stp>
        <stp>T</stp>
        <tr r="Q198" s="5"/>
      </tp>
      <tp>
        <v>3397.5349999999999</v>
        <stp/>
        <stp>StudyData</stp>
        <stp>Guppy.L5^(EP)</stp>
        <stp>Bar</stp>
        <stp/>
        <stp>Close</stp>
        <stp>ADC</stp>
        <stp>-186</stp>
        <stp>All</stp>
        <stp/>
        <stp/>
        <stp>TRUE</stp>
        <stp>T</stp>
        <tr r="R188" s="5"/>
      </tp>
      <tp>
        <v>3359.5</v>
        <stp/>
        <stp>StudyData</stp>
        <stp>Guppy.S4^(EP)</stp>
        <stp>Bar</stp>
        <stp/>
        <stp>Close</stp>
        <stp>ADC</stp>
        <stp>-196</stp>
        <stp>All</stp>
        <stp/>
        <stp/>
        <stp>TRUE</stp>
        <stp>T</stp>
        <tr r="K198" s="5"/>
      </tp>
      <tp>
        <v>3537.9375</v>
        <stp/>
        <stp>StudyData</stp>
        <stp>Guppy.S5^(EP)</stp>
        <stp>Bar</stp>
        <stp/>
        <stp>Close</stp>
        <stp>ADC</stp>
        <stp>-186</stp>
        <stp>All</stp>
        <stp/>
        <stp/>
        <stp>TRUE</stp>
        <stp>T</stp>
        <tr r="L188" s="5"/>
      </tp>
      <tp>
        <v>3080.125</v>
        <stp/>
        <stp>StudyData</stp>
        <stp>Guppy.S4^(EP)</stp>
        <stp>Bar</stp>
        <stp/>
        <stp>Close</stp>
        <stp>ADC</stp>
        <stp>-296</stp>
        <stp>All</stp>
        <stp/>
        <stp/>
        <stp>TRUE</stp>
        <stp>T</stp>
        <tr r="K298" s="5"/>
      </tp>
      <tp>
        <v>3045.5416666667002</v>
        <stp/>
        <stp>StudyData</stp>
        <stp>Guppy.S5^(EP)</stp>
        <stp>Bar</stp>
        <stp/>
        <stp>Close</stp>
        <stp>ADC</stp>
        <stp>-286</stp>
        <stp>All</stp>
        <stp/>
        <stp/>
        <stp>TRUE</stp>
        <stp>T</stp>
        <tr r="L288" s="5"/>
      </tp>
      <tp>
        <v>2902.0944444444999</v>
        <stp/>
        <stp>StudyData</stp>
        <stp>Guppy.L4^(EP)</stp>
        <stp>Bar</stp>
        <stp/>
        <stp>Close</stp>
        <stp>ADC</stp>
        <stp>-297</stp>
        <stp>All</stp>
        <stp/>
        <stp/>
        <stp>TRUE</stp>
        <stp>T</stp>
        <tr r="Q299" s="5"/>
      </tp>
      <tp>
        <v>2944.93</v>
        <stp/>
        <stp>StudyData</stp>
        <stp>Guppy.L5^(EP)</stp>
        <stp>Bar</stp>
        <stp/>
        <stp>Close</stp>
        <stp>ADC</stp>
        <stp>-287</stp>
        <stp>All</stp>
        <stp/>
        <stp/>
        <stp>TRUE</stp>
        <stp>T</stp>
        <tr r="R289" s="5"/>
      </tp>
      <tp>
        <v>3352.9777777777999</v>
        <stp/>
        <stp>StudyData</stp>
        <stp>Guppy.L4^(EP)</stp>
        <stp>Bar</stp>
        <stp/>
        <stp>Close</stp>
        <stp>ADC</stp>
        <stp>-197</stp>
        <stp>All</stp>
        <stp/>
        <stp/>
        <stp>TRUE</stp>
        <stp>T</stp>
        <tr r="Q199" s="5"/>
      </tp>
      <tp>
        <v>3393.46</v>
        <stp/>
        <stp>StudyData</stp>
        <stp>Guppy.L5^(EP)</stp>
        <stp>Bar</stp>
        <stp/>
        <stp>Close</stp>
        <stp>ADC</stp>
        <stp>-187</stp>
        <stp>All</stp>
        <stp/>
        <stp/>
        <stp>TRUE</stp>
        <stp>T</stp>
        <tr r="R189" s="5"/>
      </tp>
      <tp>
        <v>3344.45</v>
        <stp/>
        <stp>StudyData</stp>
        <stp>Guppy.S4^(EP)</stp>
        <stp>Bar</stp>
        <stp/>
        <stp>Close</stp>
        <stp>ADC</stp>
        <stp>-197</stp>
        <stp>All</stp>
        <stp/>
        <stp/>
        <stp>TRUE</stp>
        <stp>T</stp>
        <tr r="K199" s="5"/>
      </tp>
      <tp>
        <v>3532</v>
        <stp/>
        <stp>StudyData</stp>
        <stp>Guppy.S5^(EP)</stp>
        <stp>Bar</stp>
        <stp/>
        <stp>Close</stp>
        <stp>ADC</stp>
        <stp>-187</stp>
        <stp>All</stp>
        <stp/>
        <stp/>
        <stp>TRUE</stp>
        <stp>T</stp>
        <tr r="L189" s="5"/>
      </tp>
      <tp>
        <v>3080.3</v>
        <stp/>
        <stp>StudyData</stp>
        <stp>Guppy.S4^(EP)</stp>
        <stp>Bar</stp>
        <stp/>
        <stp>Close</stp>
        <stp>ADC</stp>
        <stp>-297</stp>
        <stp>All</stp>
        <stp/>
        <stp/>
        <stp>TRUE</stp>
        <stp>T</stp>
        <tr r="K299" s="5"/>
      </tp>
      <tp>
        <v>3044.6458333332998</v>
        <stp/>
        <stp>StudyData</stp>
        <stp>Guppy.S5^(EP)</stp>
        <stp>Bar</stp>
        <stp/>
        <stp>Close</stp>
        <stp>ADC</stp>
        <stp>-287</stp>
        <stp>All</stp>
        <stp/>
        <stp/>
        <stp>TRUE</stp>
        <stp>T</stp>
        <tr r="L289" s="5"/>
      </tp>
      <tp>
        <v>2947.6166666667</v>
        <stp/>
        <stp>StudyData</stp>
        <stp>Guppy.L4^(EP)</stp>
        <stp>Bar</stp>
        <stp/>
        <stp>Close</stp>
        <stp>ADC</stp>
        <stp>-290</stp>
        <stp>All</stp>
        <stp/>
        <stp/>
        <stp>TRUE</stp>
        <stp>T</stp>
        <tr r="Q292" s="5"/>
      </tp>
      <tp>
        <v>2988.24</v>
        <stp/>
        <stp>StudyData</stp>
        <stp>Guppy.L5^(EP)</stp>
        <stp>Bar</stp>
        <stp/>
        <stp>Close</stp>
        <stp>ADC</stp>
        <stp>-280</stp>
        <stp>All</stp>
        <stp/>
        <stp/>
        <stp>TRUE</stp>
        <stp>T</stp>
        <tr r="R282" s="5"/>
      </tp>
      <tp>
        <v>3385.3111111111002</v>
        <stp/>
        <stp>StudyData</stp>
        <stp>Guppy.L4^(EP)</stp>
        <stp>Bar</stp>
        <stp/>
        <stp>Close</stp>
        <stp>ADC</stp>
        <stp>-190</stp>
        <stp>All</stp>
        <stp/>
        <stp/>
        <stp>TRUE</stp>
        <stp>T</stp>
        <tr r="Q192" s="5"/>
      </tp>
      <tp>
        <v>3434.165</v>
        <stp/>
        <stp>StudyData</stp>
        <stp>Guppy.L5^(EP)</stp>
        <stp>Bar</stp>
        <stp/>
        <stp>Close</stp>
        <stp>ADC</stp>
        <stp>-180</stp>
        <stp>All</stp>
        <stp/>
        <stp/>
        <stp>TRUE</stp>
        <stp>T</stp>
        <tr r="R182" s="5"/>
      </tp>
      <tp>
        <v>3517.2750000000001</v>
        <stp/>
        <stp>StudyData</stp>
        <stp>Guppy.S4^(EP)</stp>
        <stp>Bar</stp>
        <stp/>
        <stp>Close</stp>
        <stp>ADC</stp>
        <stp>-190</stp>
        <stp>All</stp>
        <stp/>
        <stp/>
        <stp>TRUE</stp>
        <stp>T</stp>
        <tr r="K192" s="5"/>
      </tp>
      <tp>
        <v>3586.2083333332998</v>
        <stp/>
        <stp>StudyData</stp>
        <stp>Guppy.S5^(EP)</stp>
        <stp>Bar</stp>
        <stp/>
        <stp>Close</stp>
        <stp>ADC</stp>
        <stp>-180</stp>
        <stp>All</stp>
        <stp/>
        <stp/>
        <stp>TRUE</stp>
        <stp>T</stp>
        <tr r="L182" s="5"/>
      </tp>
      <tp>
        <v>3043.0749999999998</v>
        <stp/>
        <stp>StudyData</stp>
        <stp>Guppy.S4^(EP)</stp>
        <stp>Bar</stp>
        <stp/>
        <stp>Close</stp>
        <stp>ADC</stp>
        <stp>-290</stp>
        <stp>All</stp>
        <stp/>
        <stp/>
        <stp>TRUE</stp>
        <stp>T</stp>
        <tr r="K292" s="5"/>
      </tp>
      <tp>
        <v>3078.625</v>
        <stp/>
        <stp>StudyData</stp>
        <stp>Guppy.S5^(EP)</stp>
        <stp>Bar</stp>
        <stp/>
        <stp>Close</stp>
        <stp>ADC</stp>
        <stp>-280</stp>
        <stp>All</stp>
        <stp/>
        <stp/>
        <stp>TRUE</stp>
        <stp>T</stp>
        <tr r="L282" s="5"/>
      </tp>
      <tp>
        <v>2942.35</v>
        <stp/>
        <stp>StudyData</stp>
        <stp>Guppy.L4^(EP)</stp>
        <stp>Bar</stp>
        <stp/>
        <stp>Close</stp>
        <stp>ADC</stp>
        <stp>-291</stp>
        <stp>All</stp>
        <stp/>
        <stp/>
        <stp>TRUE</stp>
        <stp>T</stp>
        <tr r="Q293" s="5"/>
      </tp>
      <tp>
        <v>2983.11</v>
        <stp/>
        <stp>StudyData</stp>
        <stp>Guppy.L5^(EP)</stp>
        <stp>Bar</stp>
        <stp/>
        <stp>Close</stp>
        <stp>ADC</stp>
        <stp>-281</stp>
        <stp>All</stp>
        <stp/>
        <stp/>
        <stp>TRUE</stp>
        <stp>T</stp>
        <tr r="R283" s="5"/>
      </tp>
      <tp>
        <v>3380.6055555555999</v>
        <stp/>
        <stp>StudyData</stp>
        <stp>Guppy.L4^(EP)</stp>
        <stp>Bar</stp>
        <stp/>
        <stp>Close</stp>
        <stp>ADC</stp>
        <stp>-191</stp>
        <stp>All</stp>
        <stp/>
        <stp/>
        <stp>TRUE</stp>
        <stp>T</stp>
        <tr r="Q193" s="5"/>
      </tp>
      <tp>
        <v>3426.8049999999998</v>
        <stp/>
        <stp>StudyData</stp>
        <stp>Guppy.L5^(EP)</stp>
        <stp>Bar</stp>
        <stp/>
        <stp>Close</stp>
        <stp>ADC</stp>
        <stp>-181</stp>
        <stp>All</stp>
        <stp/>
        <stp/>
        <stp>TRUE</stp>
        <stp>T</stp>
        <tr r="R183" s="5"/>
      </tp>
      <tp>
        <v>3492.75</v>
        <stp/>
        <stp>StudyData</stp>
        <stp>Guppy.S4^(EP)</stp>
        <stp>Bar</stp>
        <stp/>
        <stp>Close</stp>
        <stp>ADC</stp>
        <stp>-191</stp>
        <stp>All</stp>
        <stp/>
        <stp/>
        <stp>TRUE</stp>
        <stp>T</stp>
        <tr r="K193" s="5"/>
      </tp>
      <tp>
        <v>3579.1041666667002</v>
        <stp/>
        <stp>StudyData</stp>
        <stp>Guppy.S5^(EP)</stp>
        <stp>Bar</stp>
        <stp/>
        <stp>Close</stp>
        <stp>ADC</stp>
        <stp>-181</stp>
        <stp>All</stp>
        <stp/>
        <stp/>
        <stp>TRUE</stp>
        <stp>T</stp>
        <tr r="L183" s="5"/>
      </tp>
      <tp>
        <v>3044.75</v>
        <stp/>
        <stp>StudyData</stp>
        <stp>Guppy.S4^(EP)</stp>
        <stp>Bar</stp>
        <stp/>
        <stp>Close</stp>
        <stp>ADC</stp>
        <stp>-291</stp>
        <stp>All</stp>
        <stp/>
        <stp/>
        <stp>TRUE</stp>
        <stp>T</stp>
        <tr r="K293" s="5"/>
      </tp>
      <tp>
        <v>3070.3541666667002</v>
        <stp/>
        <stp>StudyData</stp>
        <stp>Guppy.S5^(EP)</stp>
        <stp>Bar</stp>
        <stp/>
        <stp>Close</stp>
        <stp>ADC</stp>
        <stp>-281</stp>
        <stp>All</stp>
        <stp/>
        <stp/>
        <stp>TRUE</stp>
        <stp>T</stp>
        <tr r="L283" s="5"/>
      </tp>
      <tp>
        <v>27.168310163299999</v>
        <stp/>
        <stp>StudyData</stp>
        <stp>100-(100/(1+( HLC3(EP)* Vol(EP,VolType:=Auto,CoCType:=Auto) WHEN ( Close(EP) &gt;=  Close(EP)[-1]))/ ( HLC3(EP)* Vol(EP,VolType:=Auto,CoCType:=auto) WHEN ( Close(EP)  &lt; Close(EP)[-1]))))</stp>
        <stp>Bar</stp>
        <stp/>
        <stp>Close</stp>
        <stp>ADC</stp>
        <stp>-18</stp>
        <stp>All</stp>
        <stp/>
        <stp/>
        <stp>TRUE</stp>
        <stp>T</stp>
        <tr r="H20" s="7"/>
      </tp>
      <tp>
        <v>2935.8388888888999</v>
        <stp/>
        <stp>StudyData</stp>
        <stp>Guppy.L4^(EP)</stp>
        <stp>Bar</stp>
        <stp/>
        <stp>Close</stp>
        <stp>ADC</stp>
        <stp>-292</stp>
        <stp>All</stp>
        <stp/>
        <stp/>
        <stp>TRUE</stp>
        <stp>T</stp>
        <tr r="Q294" s="5"/>
      </tp>
      <tp>
        <v>2978.145</v>
        <stp/>
        <stp>StudyData</stp>
        <stp>Guppy.L5^(EP)</stp>
        <stp>Bar</stp>
        <stp/>
        <stp>Close</stp>
        <stp>ADC</stp>
        <stp>-282</stp>
        <stp>All</stp>
        <stp/>
        <stp/>
        <stp>TRUE</stp>
        <stp>T</stp>
        <tr r="R284" s="5"/>
      </tp>
      <tp>
        <v>3375.0333333333001</v>
        <stp/>
        <stp>StudyData</stp>
        <stp>Guppy.L4^(EP)</stp>
        <stp>Bar</stp>
        <stp/>
        <stp>Close</stp>
        <stp>ADC</stp>
        <stp>-192</stp>
        <stp>All</stp>
        <stp/>
        <stp/>
        <stp>TRUE</stp>
        <stp>T</stp>
        <tr r="Q194" s="5"/>
      </tp>
      <tp>
        <v>3419.0949999999998</v>
        <stp/>
        <stp>StudyData</stp>
        <stp>Guppy.L5^(EP)</stp>
        <stp>Bar</stp>
        <stp/>
        <stp>Close</stp>
        <stp>ADC</stp>
        <stp>-182</stp>
        <stp>All</stp>
        <stp/>
        <stp/>
        <stp>TRUE</stp>
        <stp>T</stp>
        <tr r="R184" s="5"/>
      </tp>
      <tp>
        <v>3460.5</v>
        <stp/>
        <stp>StudyData</stp>
        <stp>Guppy.S4^(EP)</stp>
        <stp>Bar</stp>
        <stp/>
        <stp>Close</stp>
        <stp>ADC</stp>
        <stp>-192</stp>
        <stp>All</stp>
        <stp/>
        <stp/>
        <stp>TRUE</stp>
        <stp>T</stp>
        <tr r="K194" s="5"/>
      </tp>
      <tp>
        <v>3568.4375</v>
        <stp/>
        <stp>StudyData</stp>
        <stp>Guppy.S5^(EP)</stp>
        <stp>Bar</stp>
        <stp/>
        <stp>Close</stp>
        <stp>ADC</stp>
        <stp>-182</stp>
        <stp>All</stp>
        <stp/>
        <stp/>
        <stp>TRUE</stp>
        <stp>T</stp>
        <tr r="L184" s="5"/>
      </tp>
      <tp>
        <v>3037.625</v>
        <stp/>
        <stp>StudyData</stp>
        <stp>Guppy.S4^(EP)</stp>
        <stp>Bar</stp>
        <stp/>
        <stp>Close</stp>
        <stp>ADC</stp>
        <stp>-292</stp>
        <stp>All</stp>
        <stp/>
        <stp/>
        <stp>TRUE</stp>
        <stp>T</stp>
        <tr r="K294" s="5"/>
      </tp>
      <tp>
        <v>3065.3541666667002</v>
        <stp/>
        <stp>StudyData</stp>
        <stp>Guppy.S5^(EP)</stp>
        <stp>Bar</stp>
        <stp/>
        <stp>Close</stp>
        <stp>ADC</stp>
        <stp>-282</stp>
        <stp>All</stp>
        <stp/>
        <stp/>
        <stp>TRUE</stp>
        <stp>T</stp>
        <tr r="L284" s="5"/>
      </tp>
      <tp>
        <v>31.744768785200002</v>
        <stp/>
        <stp>StudyData</stp>
        <stp>100-(100/(1+( HLC3(EP)* Vol(EP,VolType:=Auto,CoCType:=Auto) WHEN ( Close(EP) &gt;=  Close(EP)[-1]))/ ( HLC3(EP)* Vol(EP,VolType:=Auto,CoCType:=auto) WHEN ( Close(EP)  &lt; Close(EP)[-1]))))</stp>
        <stp>Bar</stp>
        <stp/>
        <stp>Close</stp>
        <stp>ADC</stp>
        <stp>-19</stp>
        <stp>All</stp>
        <stp/>
        <stp/>
        <stp>TRUE</stp>
        <stp>T</stp>
        <tr r="H21" s="7"/>
      </tp>
      <tp>
        <v>2928.5555555556002</v>
        <stp/>
        <stp>StudyData</stp>
        <stp>Guppy.L4^(EP)</stp>
        <stp>Bar</stp>
        <stp/>
        <stp>Close</stp>
        <stp>ADC</stp>
        <stp>-293</stp>
        <stp>All</stp>
        <stp/>
        <stp/>
        <stp>TRUE</stp>
        <stp>T</stp>
        <tr r="Q295" s="5"/>
      </tp>
      <tp>
        <v>2972.4549999999999</v>
        <stp/>
        <stp>StudyData</stp>
        <stp>Guppy.L5^(EP)</stp>
        <stp>Bar</stp>
        <stp/>
        <stp>Close</stp>
        <stp>ADC</stp>
        <stp>-283</stp>
        <stp>All</stp>
        <stp/>
        <stp/>
        <stp>TRUE</stp>
        <stp>T</stp>
        <tr r="R285" s="5"/>
      </tp>
      <tp>
        <v>3369.2833333333001</v>
        <stp/>
        <stp>StudyData</stp>
        <stp>Guppy.L4^(EP)</stp>
        <stp>Bar</stp>
        <stp/>
        <stp>Close</stp>
        <stp>ADC</stp>
        <stp>-193</stp>
        <stp>All</stp>
        <stp/>
        <stp/>
        <stp>TRUE</stp>
        <stp>T</stp>
        <tr r="Q195" s="5"/>
      </tp>
      <tp>
        <v>3412.9549999999999</v>
        <stp/>
        <stp>StudyData</stp>
        <stp>Guppy.L5^(EP)</stp>
        <stp>Bar</stp>
        <stp/>
        <stp>Close</stp>
        <stp>ADC</stp>
        <stp>-183</stp>
        <stp>All</stp>
        <stp/>
        <stp/>
        <stp>TRUE</stp>
        <stp>T</stp>
        <tr r="R185" s="5"/>
      </tp>
      <tp>
        <v>3428.7750000000001</v>
        <stp/>
        <stp>StudyData</stp>
        <stp>Guppy.S4^(EP)</stp>
        <stp>Bar</stp>
        <stp/>
        <stp>Close</stp>
        <stp>ADC</stp>
        <stp>-193</stp>
        <stp>All</stp>
        <stp/>
        <stp/>
        <stp>TRUE</stp>
        <stp>T</stp>
        <tr r="K195" s="5"/>
      </tp>
      <tp>
        <v>3563.8333333332998</v>
        <stp/>
        <stp>StudyData</stp>
        <stp>Guppy.S5^(EP)</stp>
        <stp>Bar</stp>
        <stp/>
        <stp>Close</stp>
        <stp>ADC</stp>
        <stp>-183</stp>
        <stp>All</stp>
        <stp/>
        <stp/>
        <stp>TRUE</stp>
        <stp>T</stp>
        <tr r="L185" s="5"/>
      </tp>
      <tp>
        <v>3050.25</v>
        <stp/>
        <stp>StudyData</stp>
        <stp>Guppy.S4^(EP)</stp>
        <stp>Bar</stp>
        <stp/>
        <stp>Close</stp>
        <stp>ADC</stp>
        <stp>-293</stp>
        <stp>All</stp>
        <stp/>
        <stp/>
        <stp>TRUE</stp>
        <stp>T</stp>
        <tr r="K295" s="5"/>
      </tp>
      <tp>
        <v>3062.8333333332998</v>
        <stp/>
        <stp>StudyData</stp>
        <stp>Guppy.S5^(EP)</stp>
        <stp>Bar</stp>
        <stp/>
        <stp>Close</stp>
        <stp>ADC</stp>
        <stp>-283</stp>
        <stp>All</stp>
        <stp/>
        <stp/>
        <stp>TRUE</stp>
        <stp>T</stp>
        <tr r="L285" s="5"/>
      </tp>
      <tp>
        <v>43.489272484799997</v>
        <stp/>
        <stp>StudyData</stp>
        <stp>100-(100/(1+( HLC3(EP)* Vol(EP,VolType:=Auto,CoCType:=Auto) WHEN ( Close(EP) &gt;=  Close(EP)[-1]))/ ( HLC3(EP)* Vol(EP,VolType:=Auto,CoCType:=auto) WHEN ( Close(EP)  &lt; Close(EP)[-1]))))</stp>
        <stp>Bar</stp>
        <stp/>
        <stp>Close</stp>
        <stp>ADC</stp>
        <stp>-16</stp>
        <stp>All</stp>
        <stp/>
        <stp/>
        <stp>TRUE</stp>
        <stp>T</stp>
        <tr r="H18" s="7"/>
      </tp>
      <tp>
        <v>37.412763642599998</v>
        <stp/>
        <stp>StudyData</stp>
        <stp>100-(100/(1+( HLC3(EP)* Vol(EP,VolType:=Auto,CoCType:=Auto) WHEN ( Close(EP) &gt;=  Close(EP)[-1]))/ ( HLC3(EP)* Vol(EP,VolType:=Auto,CoCType:=auto) WHEN ( Close(EP)  &lt; Close(EP)[-1]))))</stp>
        <stp>Bar</stp>
        <stp/>
        <stp>Close</stp>
        <stp>ADC</stp>
        <stp>-17</stp>
        <stp>All</stp>
        <stp/>
        <stp/>
        <stp>TRUE</stp>
        <stp>T</stp>
        <tr r="H19" s="7"/>
      </tp>
      <tp>
        <v>42.417545978299998</v>
        <stp/>
        <stp>StudyData</stp>
        <stp>100-(100/(1+( HLC3(EP)* Vol(EP,VolType:=Auto,CoCType:=Auto) WHEN ( Close(EP) &gt;=  Close(EP)[-1]))/ ( HLC3(EP)* Vol(EP,VolType:=Auto,CoCType:=auto) WHEN ( Close(EP)  &lt; Close(EP)[-1]))))</stp>
        <stp>Bar</stp>
        <stp/>
        <stp>Close</stp>
        <stp>ADC</stp>
        <stp>-14</stp>
        <stp>All</stp>
        <stp/>
        <stp/>
        <stp>TRUE</stp>
        <stp>T</stp>
        <tr r="H16" s="7"/>
      </tp>
      <tp>
        <v>45.3270482625</v>
        <stp/>
        <stp>StudyData</stp>
        <stp>100-(100/(1+( HLC3(EP)* Vol(EP,VolType:=Auto,CoCType:=Auto) WHEN ( Close(EP) &gt;=  Close(EP)[-1]))/ ( HLC3(EP)* Vol(EP,VolType:=Auto,CoCType:=auto) WHEN ( Close(EP)  &lt; Close(EP)[-1]))))</stp>
        <stp>Bar</stp>
        <stp/>
        <stp>Close</stp>
        <stp>ADC</stp>
        <stp>-15</stp>
        <stp>All</stp>
        <stp/>
        <stp/>
        <stp>TRUE</stp>
        <stp>T</stp>
        <tr r="H17" s="7"/>
      </tp>
      <tp>
        <v>52.099323880500002</v>
        <stp/>
        <stp>StudyData</stp>
        <stp>100-(100/(1+( HLC3(EP)* Vol(EP,VolType:=Auto,CoCType:=Auto) WHEN ( Close(EP) &gt;=  Close(EP)[-1]))/ ( HLC3(EP)* Vol(EP,VolType:=Auto,CoCType:=auto) WHEN ( Close(EP)  &lt; Close(EP)[-1]))))</stp>
        <stp>Bar</stp>
        <stp/>
        <stp>Close</stp>
        <stp>ADC</stp>
        <stp>-12</stp>
        <stp>All</stp>
        <stp/>
        <stp/>
        <stp>TRUE</stp>
        <stp>T</stp>
        <tr r="H14" s="7"/>
      </tp>
      <tp>
        <v>2895.9888888889</v>
        <stp/>
        <stp>StudyData</stp>
        <stp>Guppy.L4^(EP)</stp>
        <stp>Bar</stp>
        <stp/>
        <stp>Close</stp>
        <stp>ADC</stp>
        <stp>-298</stp>
        <stp>All</stp>
        <stp/>
        <stp/>
        <stp>TRUE</stp>
        <stp>T</stp>
        <tr r="Q300" s="5"/>
      </tp>
      <tp>
        <v>2937.2950000000001</v>
        <stp/>
        <stp>StudyData</stp>
        <stp>Guppy.L5^(EP)</stp>
        <stp>Bar</stp>
        <stp/>
        <stp>Close</stp>
        <stp>ADC</stp>
        <stp>-288</stp>
        <stp>All</stp>
        <stp/>
        <stp/>
        <stp>TRUE</stp>
        <stp>T</stp>
        <tr r="R290" s="5"/>
      </tp>
      <tp>
        <v>3351.8722222222</v>
        <stp/>
        <stp>StudyData</stp>
        <stp>Guppy.L4^(EP)</stp>
        <stp>Bar</stp>
        <stp/>
        <stp>Close</stp>
        <stp>ADC</stp>
        <stp>-198</stp>
        <stp>All</stp>
        <stp/>
        <stp/>
        <stp>TRUE</stp>
        <stp>T</stp>
        <tr r="Q200" s="5"/>
      </tp>
      <tp>
        <v>3388.84</v>
        <stp/>
        <stp>StudyData</stp>
        <stp>Guppy.L5^(EP)</stp>
        <stp>Bar</stp>
        <stp/>
        <stp>Close</stp>
        <stp>ADC</stp>
        <stp>-188</stp>
        <stp>All</stp>
        <stp/>
        <stp/>
        <stp>TRUE</stp>
        <stp>T</stp>
        <tr r="R190" s="5"/>
      </tp>
      <tp>
        <v>3339.55</v>
        <stp/>
        <stp>StudyData</stp>
        <stp>Guppy.S4^(EP)</stp>
        <stp>Bar</stp>
        <stp/>
        <stp>Close</stp>
        <stp>ADC</stp>
        <stp>-198</stp>
        <stp>All</stp>
        <stp/>
        <stp/>
        <stp>TRUE</stp>
        <stp>T</stp>
        <tr r="K200" s="5"/>
      </tp>
      <tp>
        <v>3522.0625</v>
        <stp/>
        <stp>StudyData</stp>
        <stp>Guppy.S5^(EP)</stp>
        <stp>Bar</stp>
        <stp/>
        <stp>Close</stp>
        <stp>ADC</stp>
        <stp>-188</stp>
        <stp>All</stp>
        <stp/>
        <stp/>
        <stp>TRUE</stp>
        <stp>T</stp>
        <tr r="L190" s="5"/>
      </tp>
      <tp>
        <v>3080.3</v>
        <stp/>
        <stp>StudyData</stp>
        <stp>Guppy.S4^(EP)</stp>
        <stp>Bar</stp>
        <stp/>
        <stp>Close</stp>
        <stp>ADC</stp>
        <stp>-298</stp>
        <stp>All</stp>
        <stp/>
        <stp/>
        <stp>TRUE</stp>
        <stp>T</stp>
        <tr r="K300" s="5"/>
      </tp>
      <tp>
        <v>3041.2291666667002</v>
        <stp/>
        <stp>StudyData</stp>
        <stp>Guppy.S5^(EP)</stp>
        <stp>Bar</stp>
        <stp/>
        <stp>Close</stp>
        <stp>ADC</stp>
        <stp>-288</stp>
        <stp>All</stp>
        <stp/>
        <stp/>
        <stp>TRUE</stp>
        <stp>T</stp>
        <tr r="L290" s="5"/>
      </tp>
      <tp>
        <v>45.929979503699997</v>
        <stp/>
        <stp>StudyData</stp>
        <stp>100-(100/(1+( HLC3(EP)* Vol(EP,VolType:=Auto,CoCType:=Auto) WHEN ( Close(EP) &gt;=  Close(EP)[-1]))/ ( HLC3(EP)* Vol(EP,VolType:=Auto,CoCType:=auto) WHEN ( Close(EP)  &lt; Close(EP)[-1]))))</stp>
        <stp>Bar</stp>
        <stp/>
        <stp>Close</stp>
        <stp>ADC</stp>
        <stp>-13</stp>
        <stp>All</stp>
        <stp/>
        <stp/>
        <stp>TRUE</stp>
        <stp>T</stp>
        <tr r="H15" s="7"/>
      </tp>
      <tp>
        <v>2887.7722222222001</v>
        <stp/>
        <stp>StudyData</stp>
        <stp>Guppy.L4^(EP)</stp>
        <stp>Bar</stp>
        <stp/>
        <stp>Close</stp>
        <stp>ADC</stp>
        <stp>-299</stp>
        <stp>All</stp>
        <stp/>
        <stp/>
        <stp>TRUE</stp>
        <stp>T</stp>
        <tr r="Q301" s="5"/>
      </tp>
      <tp>
        <v>2931.4050000000002</v>
        <stp/>
        <stp>StudyData</stp>
        <stp>Guppy.L5^(EP)</stp>
        <stp>Bar</stp>
        <stp/>
        <stp>Close</stp>
        <stp>ADC</stp>
        <stp>-289</stp>
        <stp>All</stp>
        <stp/>
        <stp/>
        <stp>TRUE</stp>
        <stp>T</stp>
        <tr r="R291" s="5"/>
      </tp>
      <tp>
        <v>3353.2944444445002</v>
        <stp/>
        <stp>StudyData</stp>
        <stp>Guppy.L4^(EP)</stp>
        <stp>Bar</stp>
        <stp/>
        <stp>Close</stp>
        <stp>ADC</stp>
        <stp>-199</stp>
        <stp>All</stp>
        <stp/>
        <stp/>
        <stp>TRUE</stp>
        <stp>T</stp>
        <tr r="Q201" s="5"/>
      </tp>
      <tp>
        <v>3383.84</v>
        <stp/>
        <stp>StudyData</stp>
        <stp>Guppy.L5^(EP)</stp>
        <stp>Bar</stp>
        <stp/>
        <stp>Close</stp>
        <stp>ADC</stp>
        <stp>-189</stp>
        <stp>All</stp>
        <stp/>
        <stp/>
        <stp>TRUE</stp>
        <stp>T</stp>
        <tr r="R191" s="5"/>
      </tp>
      <tp>
        <v>3334</v>
        <stp/>
        <stp>StudyData</stp>
        <stp>Guppy.S4^(EP)</stp>
        <stp>Bar</stp>
        <stp/>
        <stp>Close</stp>
        <stp>ADC</stp>
        <stp>-199</stp>
        <stp>All</stp>
        <stp/>
        <stp/>
        <stp>TRUE</stp>
        <stp>T</stp>
        <tr r="K201" s="5"/>
      </tp>
      <tp>
        <v>3503.8541666667002</v>
        <stp/>
        <stp>StudyData</stp>
        <stp>Guppy.S5^(EP)</stp>
        <stp>Bar</stp>
        <stp/>
        <stp>Close</stp>
        <stp>ADC</stp>
        <stp>-189</stp>
        <stp>All</stp>
        <stp/>
        <stp/>
        <stp>TRUE</stp>
        <stp>T</stp>
        <tr r="L191" s="5"/>
      </tp>
      <tp>
        <v>3075.1</v>
        <stp/>
        <stp>StudyData</stp>
        <stp>Guppy.S4^(EP)</stp>
        <stp>Bar</stp>
        <stp/>
        <stp>Close</stp>
        <stp>ADC</stp>
        <stp>-299</stp>
        <stp>All</stp>
        <stp/>
        <stp/>
        <stp>TRUE</stp>
        <stp>T</stp>
        <tr r="K301" s="5"/>
      </tp>
      <tp>
        <v>3035.6875</v>
        <stp/>
        <stp>StudyData</stp>
        <stp>Guppy.S5^(EP)</stp>
        <stp>Bar</stp>
        <stp/>
        <stp>Close</stp>
        <stp>ADC</stp>
        <stp>-289</stp>
        <stp>All</stp>
        <stp/>
        <stp/>
        <stp>TRUE</stp>
        <stp>T</stp>
        <tr r="L291" s="5"/>
      </tp>
      <tp>
        <v>42.281776684699999</v>
        <stp/>
        <stp>StudyData</stp>
        <stp>100-(100/(1+( HLC3(EP)* Vol(EP,VolType:=Auto,CoCType:=Auto) WHEN ( Close(EP) &gt;=  Close(EP)[-1]))/ ( HLC3(EP)* Vol(EP,VolType:=Auto,CoCType:=auto) WHEN ( Close(EP)  &lt; Close(EP)[-1]))))</stp>
        <stp>Bar</stp>
        <stp/>
        <stp>Close</stp>
        <stp>ADC</stp>
        <stp>-10</stp>
        <stp>All</stp>
        <stp/>
        <stp/>
        <stp>TRUE</stp>
        <stp>T</stp>
        <tr r="H12" s="7"/>
      </tp>
      <tp>
        <v>55.301347037399999</v>
        <stp/>
        <stp>StudyData</stp>
        <stp>100-(100/(1+( HLC3(EP)* Vol(EP,VolType:=Auto,CoCType:=Auto) WHEN ( Close(EP) &gt;=  Close(EP)[-1]))/ ( HLC3(EP)* Vol(EP,VolType:=Auto,CoCType:=auto) WHEN ( Close(EP)  &lt; Close(EP)[-1]))))</stp>
        <stp>Bar</stp>
        <stp/>
        <stp>Close</stp>
        <stp>ADC</stp>
        <stp>-11</stp>
        <stp>All</stp>
        <stp/>
        <stp/>
        <stp>TRUE</stp>
        <stp>T</stp>
        <tr r="H13" s="7"/>
      </tp>
      <tp>
        <v>2981.2166666666999</v>
        <stp/>
        <stp>StudyData</stp>
        <stp>Guppy.L4^(EP)</stp>
        <stp>Bar</stp>
        <stp/>
        <stp>Close</stp>
        <stp>ADC</stp>
        <stp>-284</stp>
        <stp>All</stp>
        <stp/>
        <stp/>
        <stp>TRUE</stp>
        <stp>T</stp>
        <tr r="Q286" s="5"/>
      </tp>
      <tp>
        <v>2905.165</v>
        <stp/>
        <stp>StudyData</stp>
        <stp>Guppy.L5^(EP)</stp>
        <stp>Bar</stp>
        <stp/>
        <stp>Close</stp>
        <stp>ADC</stp>
        <stp>-294</stp>
        <stp>All</stp>
        <stp/>
        <stp/>
        <stp>TRUE</stp>
        <stp>T</stp>
        <tr r="R296" s="5"/>
      </tp>
      <tp>
        <v>3422.7111111110999</v>
        <stp/>
        <stp>StudyData</stp>
        <stp>Guppy.L4^(EP)</stp>
        <stp>Bar</stp>
        <stp/>
        <stp>Close</stp>
        <stp>ADC</stp>
        <stp>-184</stp>
        <stp>All</stp>
        <stp/>
        <stp/>
        <stp>TRUE</stp>
        <stp>T</stp>
        <tr r="Q186" s="5"/>
      </tp>
      <tp>
        <v>3368.4850000000001</v>
        <stp/>
        <stp>StudyData</stp>
        <stp>Guppy.L5^(EP)</stp>
        <stp>Bar</stp>
        <stp/>
        <stp>Close</stp>
        <stp>ADC</stp>
        <stp>-194</stp>
        <stp>All</stp>
        <stp/>
        <stp/>
        <stp>TRUE</stp>
        <stp>T</stp>
        <tr r="R196" s="5"/>
      </tp>
      <tp>
        <v>3561.45</v>
        <stp/>
        <stp>StudyData</stp>
        <stp>Guppy.S4^(EP)</stp>
        <stp>Bar</stp>
        <stp/>
        <stp>Close</stp>
        <stp>ADC</stp>
        <stp>-184</stp>
        <stp>All</stp>
        <stp/>
        <stp/>
        <stp>TRUE</stp>
        <stp>T</stp>
        <tr r="K186" s="5"/>
      </tp>
      <tp>
        <v>3387.5833333332998</v>
        <stp/>
        <stp>StudyData</stp>
        <stp>Guppy.S5^(EP)</stp>
        <stp>Bar</stp>
        <stp/>
        <stp>Close</stp>
        <stp>ADC</stp>
        <stp>-194</stp>
        <stp>All</stp>
        <stp/>
        <stp/>
        <stp>TRUE</stp>
        <stp>T</stp>
        <tr r="L196" s="5"/>
      </tp>
      <tp>
        <v>3055.375</v>
        <stp/>
        <stp>StudyData</stp>
        <stp>Guppy.S4^(EP)</stp>
        <stp>Bar</stp>
        <stp/>
        <stp>Close</stp>
        <stp>ADC</stp>
        <stp>-284</stp>
        <stp>All</stp>
        <stp/>
        <stp/>
        <stp>TRUE</stp>
        <stp>T</stp>
        <tr r="K286" s="5"/>
      </tp>
      <tp>
        <v>3074.7916666667002</v>
        <stp/>
        <stp>StudyData</stp>
        <stp>Guppy.S5^(EP)</stp>
        <stp>Bar</stp>
        <stp/>
        <stp>Close</stp>
        <stp>ADC</stp>
        <stp>-294</stp>
        <stp>All</stp>
        <stp/>
        <stp/>
        <stp>TRUE</stp>
        <stp>T</stp>
        <tr r="L296" s="5"/>
      </tp>
      <tp>
        <v>2973.9833333332999</v>
        <stp/>
        <stp>StudyData</stp>
        <stp>Guppy.L4^(EP)</stp>
        <stp>Bar</stp>
        <stp/>
        <stp>Close</stp>
        <stp>ADC</stp>
        <stp>-285</stp>
        <stp>All</stp>
        <stp/>
        <stp/>
        <stp>TRUE</stp>
        <stp>T</stp>
        <tr r="Q287" s="5"/>
      </tp>
      <tp>
        <v>2898.33</v>
        <stp/>
        <stp>StudyData</stp>
        <stp>Guppy.L5^(EP)</stp>
        <stp>Bar</stp>
        <stp/>
        <stp>Close</stp>
        <stp>ADC</stp>
        <stp>-295</stp>
        <stp>All</stp>
        <stp/>
        <stp/>
        <stp>TRUE</stp>
        <stp>T</stp>
        <tr r="R297" s="5"/>
      </tp>
      <tp>
        <v>3413.9111111111001</v>
        <stp/>
        <stp>StudyData</stp>
        <stp>Guppy.L4^(EP)</stp>
        <stp>Bar</stp>
        <stp/>
        <stp>Close</stp>
        <stp>ADC</stp>
        <stp>-185</stp>
        <stp>All</stp>
        <stp/>
        <stp/>
        <stp>TRUE</stp>
        <stp>T</stp>
        <tr r="Q187" s="5"/>
      </tp>
      <tp>
        <v>3367.4549999999999</v>
        <stp/>
        <stp>StudyData</stp>
        <stp>Guppy.L5^(EP)</stp>
        <stp>Bar</stp>
        <stp/>
        <stp>Close</stp>
        <stp>ADC</stp>
        <stp>-195</stp>
        <stp>All</stp>
        <stp/>
        <stp/>
        <stp>TRUE</stp>
        <stp>T</stp>
        <tr r="R197" s="5"/>
      </tp>
      <tp>
        <v>3555.5250000000001</v>
        <stp/>
        <stp>StudyData</stp>
        <stp>Guppy.S4^(EP)</stp>
        <stp>Bar</stp>
        <stp/>
        <stp>Close</stp>
        <stp>ADC</stp>
        <stp>-185</stp>
        <stp>All</stp>
        <stp/>
        <stp/>
        <stp>TRUE</stp>
        <stp>T</stp>
        <tr r="K187" s="5"/>
      </tp>
      <tp>
        <v>3373.0416666667002</v>
        <stp/>
        <stp>StudyData</stp>
        <stp>Guppy.S5^(EP)</stp>
        <stp>Bar</stp>
        <stp/>
        <stp>Close</stp>
        <stp>ADC</stp>
        <stp>-195</stp>
        <stp>All</stp>
        <stp/>
        <stp/>
        <stp>TRUE</stp>
        <stp>T</stp>
        <tr r="L197" s="5"/>
      </tp>
      <tp>
        <v>3052.8</v>
        <stp/>
        <stp>StudyData</stp>
        <stp>Guppy.S4^(EP)</stp>
        <stp>Bar</stp>
        <stp/>
        <stp>Close</stp>
        <stp>ADC</stp>
        <stp>-285</stp>
        <stp>All</stp>
        <stp/>
        <stp/>
        <stp>TRUE</stp>
        <stp>T</stp>
        <tr r="K287" s="5"/>
      </tp>
      <tp>
        <v>3073.875</v>
        <stp/>
        <stp>StudyData</stp>
        <stp>Guppy.S5^(EP)</stp>
        <stp>Bar</stp>
        <stp/>
        <stp>Close</stp>
        <stp>ADC</stp>
        <stp>-295</stp>
        <stp>All</stp>
        <stp/>
        <stp/>
        <stp>TRUE</stp>
        <stp>T</stp>
        <tr r="L297" s="5"/>
      </tp>
      <tp>
        <v>2967.7555555556</v>
        <stp/>
        <stp>StudyData</stp>
        <stp>Guppy.L4^(EP)</stp>
        <stp>Bar</stp>
        <stp/>
        <stp>Close</stp>
        <stp>ADC</stp>
        <stp>-286</stp>
        <stp>All</stp>
        <stp/>
        <stp/>
        <stp>TRUE</stp>
        <stp>T</stp>
        <tr r="Q288" s="5"/>
      </tp>
      <tp>
        <v>2891.625</v>
        <stp/>
        <stp>StudyData</stp>
        <stp>Guppy.L5^(EP)</stp>
        <stp>Bar</stp>
        <stp/>
        <stp>Close</stp>
        <stp>ADC</stp>
        <stp>-296</stp>
        <stp>All</stp>
        <stp/>
        <stp/>
        <stp>TRUE</stp>
        <stp>T</stp>
        <tr r="R298" s="5"/>
      </tp>
      <tp>
        <v>3406.5</v>
        <stp/>
        <stp>StudyData</stp>
        <stp>Guppy.L4^(EP)</stp>
        <stp>Bar</stp>
        <stp/>
        <stp>Close</stp>
        <stp>ADC</stp>
        <stp>-186</stp>
        <stp>All</stp>
        <stp/>
        <stp/>
        <stp>TRUE</stp>
        <stp>T</stp>
        <tr r="Q188" s="5"/>
      </tp>
      <tp>
        <v>3366.4050000000002</v>
        <stp/>
        <stp>StudyData</stp>
        <stp>Guppy.L5^(EP)</stp>
        <stp>Bar</stp>
        <stp/>
        <stp>Close</stp>
        <stp>ADC</stp>
        <stp>-196</stp>
        <stp>All</stp>
        <stp/>
        <stp/>
        <stp>TRUE</stp>
        <stp>T</stp>
        <tr r="R198" s="5"/>
      </tp>
      <tp>
        <v>3546.35</v>
        <stp/>
        <stp>StudyData</stp>
        <stp>Guppy.S4^(EP)</stp>
        <stp>Bar</stp>
        <stp/>
        <stp>Close</stp>
        <stp>ADC</stp>
        <stp>-186</stp>
        <stp>All</stp>
        <stp/>
        <stp/>
        <stp>TRUE</stp>
        <stp>T</stp>
        <tr r="K188" s="5"/>
      </tp>
      <tp>
        <v>3365.6041666667002</v>
        <stp/>
        <stp>StudyData</stp>
        <stp>Guppy.S5^(EP)</stp>
        <stp>Bar</stp>
        <stp/>
        <stp>Close</stp>
        <stp>ADC</stp>
        <stp>-196</stp>
        <stp>All</stp>
        <stp/>
        <stp/>
        <stp>TRUE</stp>
        <stp>T</stp>
        <tr r="L198" s="5"/>
      </tp>
      <tp>
        <v>3041.55</v>
        <stp/>
        <stp>StudyData</stp>
        <stp>Guppy.S4^(EP)</stp>
        <stp>Bar</stp>
        <stp/>
        <stp>Close</stp>
        <stp>ADC</stp>
        <stp>-286</stp>
        <stp>All</stp>
        <stp/>
        <stp/>
        <stp>TRUE</stp>
        <stp>T</stp>
        <tr r="K288" s="5"/>
      </tp>
      <tp>
        <v>3077.8333333332998</v>
        <stp/>
        <stp>StudyData</stp>
        <stp>Guppy.S5^(EP)</stp>
        <stp>Bar</stp>
        <stp/>
        <stp>Close</stp>
        <stp>ADC</stp>
        <stp>-296</stp>
        <stp>All</stp>
        <stp/>
        <stp/>
        <stp>TRUE</stp>
        <stp>T</stp>
        <tr r="L298" s="5"/>
      </tp>
      <tp>
        <v>2963.3388888888999</v>
        <stp/>
        <stp>StudyData</stp>
        <stp>Guppy.L4^(EP)</stp>
        <stp>Bar</stp>
        <stp/>
        <stp>Close</stp>
        <stp>ADC</stp>
        <stp>-287</stp>
        <stp>All</stp>
        <stp/>
        <stp/>
        <stp>TRUE</stp>
        <stp>T</stp>
        <tr r="Q289" s="5"/>
      </tp>
      <tp>
        <v>2882.29</v>
        <stp/>
        <stp>StudyData</stp>
        <stp>Guppy.L5^(EP)</stp>
        <stp>Bar</stp>
        <stp/>
        <stp>Close</stp>
        <stp>ADC</stp>
        <stp>-297</stp>
        <stp>All</stp>
        <stp/>
        <stp/>
        <stp>TRUE</stp>
        <stp>T</stp>
        <tr r="R299" s="5"/>
      </tp>
      <tp>
        <v>3399.8111111111002</v>
        <stp/>
        <stp>StudyData</stp>
        <stp>Guppy.L4^(EP)</stp>
        <stp>Bar</stp>
        <stp/>
        <stp>Close</stp>
        <stp>ADC</stp>
        <stp>-187</stp>
        <stp>All</stp>
        <stp/>
        <stp/>
        <stp>TRUE</stp>
        <stp>T</stp>
        <tr r="Q189" s="5"/>
      </tp>
      <tp>
        <v>3365.4050000000002</v>
        <stp/>
        <stp>StudyData</stp>
        <stp>Guppy.L5^(EP)</stp>
        <stp>Bar</stp>
        <stp/>
        <stp>Close</stp>
        <stp>ADC</stp>
        <stp>-197</stp>
        <stp>All</stp>
        <stp/>
        <stp/>
        <stp>TRUE</stp>
        <stp>T</stp>
        <tr r="R199" s="5"/>
      </tp>
      <tp>
        <v>3543.15</v>
        <stp/>
        <stp>StudyData</stp>
        <stp>Guppy.S4^(EP)</stp>
        <stp>Bar</stp>
        <stp/>
        <stp>Close</stp>
        <stp>ADC</stp>
        <stp>-187</stp>
        <stp>All</stp>
        <stp/>
        <stp/>
        <stp>TRUE</stp>
        <stp>T</stp>
        <tr r="K189" s="5"/>
      </tp>
      <tp>
        <v>3357.7083333332998</v>
        <stp/>
        <stp>StudyData</stp>
        <stp>Guppy.S5^(EP)</stp>
        <stp>Bar</stp>
        <stp/>
        <stp>Close</stp>
        <stp>ADC</stp>
        <stp>-197</stp>
        <stp>All</stp>
        <stp/>
        <stp/>
        <stp>TRUE</stp>
        <stp>T</stp>
        <tr r="L199" s="5"/>
      </tp>
      <tp>
        <v>3038.45</v>
        <stp/>
        <stp>StudyData</stp>
        <stp>Guppy.S4^(EP)</stp>
        <stp>Bar</stp>
        <stp/>
        <stp>Close</stp>
        <stp>ADC</stp>
        <stp>-287</stp>
        <stp>All</stp>
        <stp/>
        <stp/>
        <stp>TRUE</stp>
        <stp>T</stp>
        <tr r="K289" s="5"/>
      </tp>
      <tp>
        <v>3075.1875</v>
        <stp/>
        <stp>StudyData</stp>
        <stp>Guppy.S5^(EP)</stp>
        <stp>Bar</stp>
        <stp/>
        <stp>Close</stp>
        <stp>ADC</stp>
        <stp>-297</stp>
        <stp>All</stp>
        <stp/>
        <stp/>
        <stp>TRUE</stp>
        <stp>T</stp>
        <tr r="L299" s="5"/>
      </tp>
      <tp>
        <v>3009.6</v>
        <stp/>
        <stp>StudyData</stp>
        <stp>Guppy.L4^(EP)</stp>
        <stp>Bar</stp>
        <stp/>
        <stp>Close</stp>
        <stp>ADC</stp>
        <stp>-280</stp>
        <stp>All</stp>
        <stp/>
        <stp/>
        <stp>TRUE</stp>
        <stp>T</stp>
        <tr r="Q282" s="5"/>
      </tp>
      <tp>
        <v>2927.6350000000002</v>
        <stp/>
        <stp>StudyData</stp>
        <stp>Guppy.L5^(EP)</stp>
        <stp>Bar</stp>
        <stp/>
        <stp>Close</stp>
        <stp>ADC</stp>
        <stp>-290</stp>
        <stp>All</stp>
        <stp/>
        <stp/>
        <stp>TRUE</stp>
        <stp>T</stp>
        <tr r="R292" s="5"/>
      </tp>
      <tp>
        <v>3453.4333333333002</v>
        <stp/>
        <stp>StudyData</stp>
        <stp>Guppy.L4^(EP)</stp>
        <stp>Bar</stp>
        <stp/>
        <stp>Close</stp>
        <stp>ADC</stp>
        <stp>-180</stp>
        <stp>All</stp>
        <stp/>
        <stp/>
        <stp>TRUE</stp>
        <stp>T</stp>
        <tr r="Q182" s="5"/>
      </tp>
      <tp>
        <v>3380.335</v>
        <stp/>
        <stp>StudyData</stp>
        <stp>Guppy.L5^(EP)</stp>
        <stp>Bar</stp>
        <stp/>
        <stp>Close</stp>
        <stp>ADC</stp>
        <stp>-190</stp>
        <stp>All</stp>
        <stp/>
        <stp/>
        <stp>TRUE</stp>
        <stp>T</stp>
        <tr r="R192" s="5"/>
      </tp>
      <tp>
        <v>3585.7750000000001</v>
        <stp/>
        <stp>StudyData</stp>
        <stp>Guppy.S4^(EP)</stp>
        <stp>Bar</stp>
        <stp/>
        <stp>Close</stp>
        <stp>ADC</stp>
        <stp>-180</stp>
        <stp>All</stp>
        <stp/>
        <stp/>
        <stp>TRUE</stp>
        <stp>T</stp>
        <tr r="K182" s="5"/>
      </tp>
      <tp>
        <v>3481.8125</v>
        <stp/>
        <stp>StudyData</stp>
        <stp>Guppy.S5^(EP)</stp>
        <stp>Bar</stp>
        <stp/>
        <stp>Close</stp>
        <stp>ADC</stp>
        <stp>-190</stp>
        <stp>All</stp>
        <stp/>
        <stp/>
        <stp>TRUE</stp>
        <stp>T</stp>
        <tr r="L192" s="5"/>
      </tp>
      <tp>
        <v>3093.9749999999999</v>
        <stp/>
        <stp>StudyData</stp>
        <stp>Guppy.S4^(EP)</stp>
        <stp>Bar</stp>
        <stp/>
        <stp>Close</stp>
        <stp>ADC</stp>
        <stp>-280</stp>
        <stp>All</stp>
        <stp/>
        <stp/>
        <stp>TRUE</stp>
        <stp>T</stp>
        <tr r="K282" s="5"/>
      </tp>
      <tp>
        <v>3031.6666666667002</v>
        <stp/>
        <stp>StudyData</stp>
        <stp>Guppy.S5^(EP)</stp>
        <stp>Bar</stp>
        <stp/>
        <stp>Close</stp>
        <stp>ADC</stp>
        <stp>-290</stp>
        <stp>All</stp>
        <stp/>
        <stp/>
        <stp>TRUE</stp>
        <stp>T</stp>
        <tr r="L292" s="5"/>
      </tp>
      <tp>
        <v>3003.4</v>
        <stp/>
        <stp>StudyData</stp>
        <stp>Guppy.L4^(EP)</stp>
        <stp>Bar</stp>
        <stp/>
        <stp>Close</stp>
        <stp>ADC</stp>
        <stp>-281</stp>
        <stp>All</stp>
        <stp/>
        <stp/>
        <stp>TRUE</stp>
        <stp>T</stp>
        <tr r="Q283" s="5"/>
      </tp>
      <tp>
        <v>2923.03</v>
        <stp/>
        <stp>StudyData</stp>
        <stp>Guppy.L5^(EP)</stp>
        <stp>Bar</stp>
        <stp/>
        <stp>Close</stp>
        <stp>ADC</stp>
        <stp>-291</stp>
        <stp>All</stp>
        <stp/>
        <stp/>
        <stp>TRUE</stp>
        <stp>T</stp>
        <tr r="R293" s="5"/>
      </tp>
      <tp>
        <v>3446.0222222222001</v>
        <stp/>
        <stp>StudyData</stp>
        <stp>Guppy.L4^(EP)</stp>
        <stp>Bar</stp>
        <stp/>
        <stp>Close</stp>
        <stp>ADC</stp>
        <stp>-181</stp>
        <stp>All</stp>
        <stp/>
        <stp/>
        <stp>TRUE</stp>
        <stp>T</stp>
        <tr r="Q183" s="5"/>
      </tp>
      <tp>
        <v>3374.7</v>
        <stp/>
        <stp>StudyData</stp>
        <stp>Guppy.L5^(EP)</stp>
        <stp>Bar</stp>
        <stp/>
        <stp>Close</stp>
        <stp>ADC</stp>
        <stp>-191</stp>
        <stp>All</stp>
        <stp/>
        <stp/>
        <stp>TRUE</stp>
        <stp>T</stp>
        <tr r="R193" s="5"/>
      </tp>
      <tp>
        <v>3579.7249999999999</v>
        <stp/>
        <stp>StudyData</stp>
        <stp>Guppy.S4^(EP)</stp>
        <stp>Bar</stp>
        <stp/>
        <stp>Close</stp>
        <stp>ADC</stp>
        <stp>-181</stp>
        <stp>All</stp>
        <stp/>
        <stp/>
        <stp>TRUE</stp>
        <stp>T</stp>
        <tr r="K183" s="5"/>
      </tp>
      <tp>
        <v>3453.3125</v>
        <stp/>
        <stp>StudyData</stp>
        <stp>Guppy.S5^(EP)</stp>
        <stp>Bar</stp>
        <stp/>
        <stp>Close</stp>
        <stp>ADC</stp>
        <stp>-191</stp>
        <stp>All</stp>
        <stp/>
        <stp/>
        <stp>TRUE</stp>
        <stp>T</stp>
        <tr r="L193" s="5"/>
      </tp>
      <tp>
        <v>3079.85</v>
        <stp/>
        <stp>StudyData</stp>
        <stp>Guppy.S4^(EP)</stp>
        <stp>Bar</stp>
        <stp/>
        <stp>Close</stp>
        <stp>ADC</stp>
        <stp>-281</stp>
        <stp>All</stp>
        <stp/>
        <stp/>
        <stp>TRUE</stp>
        <stp>T</stp>
        <tr r="K283" s="5"/>
      </tp>
      <tp>
        <v>3045.6875</v>
        <stp/>
        <stp>StudyData</stp>
        <stp>Guppy.S5^(EP)</stp>
        <stp>Bar</stp>
        <stp/>
        <stp>Close</stp>
        <stp>ADC</stp>
        <stp>-291</stp>
        <stp>All</stp>
        <stp/>
        <stp/>
        <stp>TRUE</stp>
        <stp>T</stp>
        <tr r="L293" s="5"/>
      </tp>
      <tp>
        <v>2995.4944444445</v>
        <stp/>
        <stp>StudyData</stp>
        <stp>Guppy.L4^(EP)</stp>
        <stp>Bar</stp>
        <stp/>
        <stp>Close</stp>
        <stp>ADC</stp>
        <stp>-282</stp>
        <stp>All</stp>
        <stp/>
        <stp/>
        <stp>TRUE</stp>
        <stp>T</stp>
        <tr r="Q284" s="5"/>
      </tp>
      <tp>
        <v>2916.9</v>
        <stp/>
        <stp>StudyData</stp>
        <stp>Guppy.L5^(EP)</stp>
        <stp>Bar</stp>
        <stp/>
        <stp>Close</stp>
        <stp>ADC</stp>
        <stp>-292</stp>
        <stp>All</stp>
        <stp/>
        <stp/>
        <stp>TRUE</stp>
        <stp>T</stp>
        <tr r="R294" s="5"/>
      </tp>
      <tp>
        <v>3439.0333333333001</v>
        <stp/>
        <stp>StudyData</stp>
        <stp>Guppy.L4^(EP)</stp>
        <stp>Bar</stp>
        <stp/>
        <stp>Close</stp>
        <stp>ADC</stp>
        <stp>-182</stp>
        <stp>All</stp>
        <stp/>
        <stp/>
        <stp>TRUE</stp>
        <stp>T</stp>
        <tr r="Q184" s="5"/>
      </tp>
      <tp>
        <v>3370.38</v>
        <stp/>
        <stp>StudyData</stp>
        <stp>Guppy.L5^(EP)</stp>
        <stp>Bar</stp>
        <stp/>
        <stp>Close</stp>
        <stp>ADC</stp>
        <stp>-192</stp>
        <stp>All</stp>
        <stp/>
        <stp/>
        <stp>TRUE</stp>
        <stp>T</stp>
        <tr r="R194" s="5"/>
      </tp>
      <tp>
        <v>3575.9749999999999</v>
        <stp/>
        <stp>StudyData</stp>
        <stp>Guppy.S4^(EP)</stp>
        <stp>Bar</stp>
        <stp/>
        <stp>Close</stp>
        <stp>ADC</stp>
        <stp>-182</stp>
        <stp>All</stp>
        <stp/>
        <stp/>
        <stp>TRUE</stp>
        <stp>T</stp>
        <tr r="K184" s="5"/>
      </tp>
      <tp>
        <v>3426.5833333332998</v>
        <stp/>
        <stp>StudyData</stp>
        <stp>Guppy.S5^(EP)</stp>
        <stp>Bar</stp>
        <stp/>
        <stp>Close</stp>
        <stp>ADC</stp>
        <stp>-192</stp>
        <stp>All</stp>
        <stp/>
        <stp/>
        <stp>TRUE</stp>
        <stp>T</stp>
        <tr r="L194" s="5"/>
      </tp>
      <tp>
        <v>3069.0749999999998</v>
        <stp/>
        <stp>StudyData</stp>
        <stp>Guppy.S4^(EP)</stp>
        <stp>Bar</stp>
        <stp/>
        <stp>Close</stp>
        <stp>ADC</stp>
        <stp>-282</stp>
        <stp>All</stp>
        <stp/>
        <stp/>
        <stp>TRUE</stp>
        <stp>T</stp>
        <tr r="K284" s="5"/>
      </tp>
      <tp>
        <v>3056.0208333332998</v>
        <stp/>
        <stp>StudyData</stp>
        <stp>Guppy.S5^(EP)</stp>
        <stp>Bar</stp>
        <stp/>
        <stp>Close</stp>
        <stp>ADC</stp>
        <stp>-292</stp>
        <stp>All</stp>
        <stp/>
        <stp/>
        <stp>TRUE</stp>
        <stp>T</stp>
        <tr r="L294" s="5"/>
      </tp>
      <tp>
        <v>2988.9722222221999</v>
        <stp/>
        <stp>StudyData</stp>
        <stp>Guppy.L4^(EP)</stp>
        <stp>Bar</stp>
        <stp/>
        <stp>Close</stp>
        <stp>ADC</stp>
        <stp>-283</stp>
        <stp>All</stp>
        <stp/>
        <stp/>
        <stp>TRUE</stp>
        <stp>T</stp>
        <tr r="Q285" s="5"/>
      </tp>
      <tp>
        <v>2912.5650000000001</v>
        <stp/>
        <stp>StudyData</stp>
        <stp>Guppy.L5^(EP)</stp>
        <stp>Bar</stp>
        <stp/>
        <stp>Close</stp>
        <stp>ADC</stp>
        <stp>-293</stp>
        <stp>All</stp>
        <stp/>
        <stp/>
        <stp>TRUE</stp>
        <stp>T</stp>
        <tr r="R295" s="5"/>
      </tp>
      <tp>
        <v>3431.5666666666998</v>
        <stp/>
        <stp>StudyData</stp>
        <stp>Guppy.L4^(EP)</stp>
        <stp>Bar</stp>
        <stp/>
        <stp>Close</stp>
        <stp>ADC</stp>
        <stp>-183</stp>
        <stp>All</stp>
        <stp/>
        <stp/>
        <stp>TRUE</stp>
        <stp>T</stp>
        <tr r="Q185" s="5"/>
      </tp>
      <tp>
        <v>3367.76</v>
        <stp/>
        <stp>StudyData</stp>
        <stp>Guppy.L5^(EP)</stp>
        <stp>Bar</stp>
        <stp/>
        <stp>Close</stp>
        <stp>ADC</stp>
        <stp>-193</stp>
        <stp>All</stp>
        <stp/>
        <stp/>
        <stp>TRUE</stp>
        <stp>T</stp>
        <tr r="R195" s="5"/>
      </tp>
      <tp>
        <v>3571.85</v>
        <stp/>
        <stp>StudyData</stp>
        <stp>Guppy.S4^(EP)</stp>
        <stp>Bar</stp>
        <stp/>
        <stp>Close</stp>
        <stp>ADC</stp>
        <stp>-183</stp>
        <stp>All</stp>
        <stp/>
        <stp/>
        <stp>TRUE</stp>
        <stp>T</stp>
        <tr r="K185" s="5"/>
      </tp>
      <tp>
        <v>3400.0416666667002</v>
        <stp/>
        <stp>StudyData</stp>
        <stp>Guppy.S5^(EP)</stp>
        <stp>Bar</stp>
        <stp/>
        <stp>Close</stp>
        <stp>ADC</stp>
        <stp>-193</stp>
        <stp>All</stp>
        <stp/>
        <stp/>
        <stp>TRUE</stp>
        <stp>T</stp>
        <tr r="L195" s="5"/>
      </tp>
      <tp>
        <v>3059.875</v>
        <stp/>
        <stp>StudyData</stp>
        <stp>Guppy.S4^(EP)</stp>
        <stp>Bar</stp>
        <stp/>
        <stp>Close</stp>
        <stp>ADC</stp>
        <stp>-283</stp>
        <stp>All</stp>
        <stp/>
        <stp/>
        <stp>TRUE</stp>
        <stp>T</stp>
        <tr r="K285" s="5"/>
      </tp>
      <tp>
        <v>3070</v>
        <stp/>
        <stp>StudyData</stp>
        <stp>Guppy.S5^(EP)</stp>
        <stp>Bar</stp>
        <stp/>
        <stp>Close</stp>
        <stp>ADC</stp>
        <stp>-293</stp>
        <stp>All</stp>
        <stp/>
        <stp/>
        <stp>TRUE</stp>
        <stp>T</stp>
        <tr r="L295" s="5"/>
      </tp>
      <tp>
        <v>2957.8611111110999</v>
        <stp/>
        <stp>StudyData</stp>
        <stp>Guppy.L4^(EP)</stp>
        <stp>Bar</stp>
        <stp/>
        <stp>Close</stp>
        <stp>ADC</stp>
        <stp>-288</stp>
        <stp>All</stp>
        <stp/>
        <stp/>
        <stp>TRUE</stp>
        <stp>T</stp>
        <tr r="Q290" s="5"/>
      </tp>
      <tp>
        <v>2872.8249999999998</v>
        <stp/>
        <stp>StudyData</stp>
        <stp>Guppy.L5^(EP)</stp>
        <stp>Bar</stp>
        <stp/>
        <stp>Close</stp>
        <stp>ADC</stp>
        <stp>-298</stp>
        <stp>All</stp>
        <stp/>
        <stp/>
        <stp>TRUE</stp>
        <stp>T</stp>
        <tr r="R300" s="5"/>
      </tp>
      <tp>
        <v>3394.5222222222001</v>
        <stp/>
        <stp>StudyData</stp>
        <stp>Guppy.L4^(EP)</stp>
        <stp>Bar</stp>
        <stp/>
        <stp>Close</stp>
        <stp>ADC</stp>
        <stp>-188</stp>
        <stp>All</stp>
        <stp/>
        <stp/>
        <stp>TRUE</stp>
        <stp>T</stp>
        <tr r="Q190" s="5"/>
      </tp>
      <tp>
        <v>3364.8850000000002</v>
        <stp/>
        <stp>StudyData</stp>
        <stp>Guppy.L5^(EP)</stp>
        <stp>Bar</stp>
        <stp/>
        <stp>Close</stp>
        <stp>ADC</stp>
        <stp>-198</stp>
        <stp>All</stp>
        <stp/>
        <stp/>
        <stp>TRUE</stp>
        <stp>T</stp>
        <tr r="R200" s="5"/>
      </tp>
      <tp>
        <v>3537.8</v>
        <stp/>
        <stp>StudyData</stp>
        <stp>Guppy.S4^(EP)</stp>
        <stp>Bar</stp>
        <stp/>
        <stp>Close</stp>
        <stp>ADC</stp>
        <stp>-188</stp>
        <stp>All</stp>
        <stp/>
        <stp/>
        <stp>TRUE</stp>
        <stp>T</stp>
        <tr r="K190" s="5"/>
      </tp>
      <tp>
        <v>3352.0208333332998</v>
        <stp/>
        <stp>StudyData</stp>
        <stp>Guppy.S5^(EP)</stp>
        <stp>Bar</stp>
        <stp/>
        <stp>Close</stp>
        <stp>ADC</stp>
        <stp>-198</stp>
        <stp>All</stp>
        <stp/>
        <stp/>
        <stp>TRUE</stp>
        <stp>T</stp>
        <tr r="L200" s="5"/>
      </tp>
      <tp>
        <v>3038.85</v>
        <stp/>
        <stp>StudyData</stp>
        <stp>Guppy.S4^(EP)</stp>
        <stp>Bar</stp>
        <stp/>
        <stp>Close</stp>
        <stp>ADC</stp>
        <stp>-288</stp>
        <stp>All</stp>
        <stp/>
        <stp/>
        <stp>TRUE</stp>
        <stp>T</stp>
        <tr r="K290" s="5"/>
      </tp>
      <tp>
        <v>3069.875</v>
        <stp/>
        <stp>StudyData</stp>
        <stp>Guppy.S5^(EP)</stp>
        <stp>Bar</stp>
        <stp/>
        <stp>Close</stp>
        <stp>ADC</stp>
        <stp>-298</stp>
        <stp>All</stp>
        <stp/>
        <stp/>
        <stp>TRUE</stp>
        <stp>T</stp>
        <tr r="L300" s="5"/>
      </tp>
      <tp>
        <v>2952.7055555555999</v>
        <stp/>
        <stp>StudyData</stp>
        <stp>Guppy.L4^(EP)</stp>
        <stp>Bar</stp>
        <stp/>
        <stp>Close</stp>
        <stp>ADC</stp>
        <stp>-289</stp>
        <stp>All</stp>
        <stp/>
        <stp/>
        <stp>TRUE</stp>
        <stp>T</stp>
        <tr r="Q291" s="5"/>
      </tp>
      <tp>
        <v>2859.9</v>
        <stp/>
        <stp>StudyData</stp>
        <stp>Guppy.L5^(EP)</stp>
        <stp>Bar</stp>
        <stp/>
        <stp>Close</stp>
        <stp>ADC</stp>
        <stp>-299</stp>
        <stp>All</stp>
        <stp/>
        <stp/>
        <stp>TRUE</stp>
        <stp>T</stp>
        <tr r="R301" s="5"/>
      </tp>
      <tp>
        <v>3389.4333333333002</v>
        <stp/>
        <stp>StudyData</stp>
        <stp>Guppy.L4^(EP)</stp>
        <stp>Bar</stp>
        <stp/>
        <stp>Close</stp>
        <stp>ADC</stp>
        <stp>-189</stp>
        <stp>All</stp>
        <stp/>
        <stp/>
        <stp>TRUE</stp>
        <stp>T</stp>
        <tr r="Q191" s="5"/>
      </tp>
      <tp>
        <v>3364.1849999999999</v>
        <stp/>
        <stp>StudyData</stp>
        <stp>Guppy.L5^(EP)</stp>
        <stp>Bar</stp>
        <stp/>
        <stp>Close</stp>
        <stp>ADC</stp>
        <stp>-199</stp>
        <stp>All</stp>
        <stp/>
        <stp/>
        <stp>TRUE</stp>
        <stp>T</stp>
        <tr r="R201" s="5"/>
      </tp>
      <tp>
        <v>3530.2750000000001</v>
        <stp/>
        <stp>StudyData</stp>
        <stp>Guppy.S4^(EP)</stp>
        <stp>Bar</stp>
        <stp/>
        <stp>Close</stp>
        <stp>ADC</stp>
        <stp>-189</stp>
        <stp>All</stp>
        <stp/>
        <stp/>
        <stp>TRUE</stp>
        <stp>T</stp>
        <tr r="K191" s="5"/>
      </tp>
      <tp>
        <v>3345.9791666667002</v>
        <stp/>
        <stp>StudyData</stp>
        <stp>Guppy.S5^(EP)</stp>
        <stp>Bar</stp>
        <stp/>
        <stp>Close</stp>
        <stp>ADC</stp>
        <stp>-199</stp>
        <stp>All</stp>
        <stp/>
        <stp/>
        <stp>TRUE</stp>
        <stp>T</stp>
        <tr r="L201" s="5"/>
      </tp>
      <tp>
        <v>3041.65</v>
        <stp/>
        <stp>StudyData</stp>
        <stp>Guppy.S4^(EP)</stp>
        <stp>Bar</stp>
        <stp/>
        <stp>Close</stp>
        <stp>ADC</stp>
        <stp>-289</stp>
        <stp>All</stp>
        <stp/>
        <stp/>
        <stp>TRUE</stp>
        <stp>T</stp>
        <tr r="K291" s="5"/>
      </tp>
      <tp>
        <v>3062.625</v>
        <stp/>
        <stp>StudyData</stp>
        <stp>Guppy.S5^(EP)</stp>
        <stp>Bar</stp>
        <stp/>
        <stp>Close</stp>
        <stp>ADC</stp>
        <stp>-299</stp>
        <stp>All</stp>
        <stp/>
        <stp/>
        <stp>TRUE</stp>
        <stp>T</stp>
        <tr r="L301" s="5"/>
      </tp>
      <tp>
        <v>2960.0285714286001</v>
        <stp/>
        <stp>StudyData</stp>
        <stp>Guppy.L2^(EP)</stp>
        <stp>Bar</stp>
        <stp/>
        <stp>Close</stp>
        <stp>ADC</stp>
        <stp>-294</stp>
        <stp>All</stp>
        <stp/>
        <stp/>
        <stp>TRUE</stp>
        <stp>T</stp>
        <tr r="O296" s="5"/>
      </tp>
      <tp>
        <v>3001.7</v>
        <stp/>
        <stp>StudyData</stp>
        <stp>Guppy.L3^(EP)</stp>
        <stp>Bar</stp>
        <stp/>
        <stp>Close</stp>
        <stp>ADC</stp>
        <stp>-284</stp>
        <stp>All</stp>
        <stp/>
        <stp/>
        <stp>TRUE</stp>
        <stp>T</stp>
        <tr r="P286" s="5"/>
      </tp>
      <tp>
        <v>3383.0714285713998</v>
        <stp/>
        <stp>StudyData</stp>
        <stp>Guppy.L2^(EP)</stp>
        <stp>Bar</stp>
        <stp/>
        <stp>Close</stp>
        <stp>ADC</stp>
        <stp>-194</stp>
        <stp>All</stp>
        <stp/>
        <stp/>
        <stp>TRUE</stp>
        <stp>T</stp>
        <tr r="O196" s="5"/>
      </tp>
      <tp>
        <v>3439.9375</v>
        <stp/>
        <stp>StudyData</stp>
        <stp>Guppy.L3^(EP)</stp>
        <stp>Bar</stp>
        <stp/>
        <stp>Close</stp>
        <stp>ADC</stp>
        <stp>-184</stp>
        <stp>All</stp>
        <stp/>
        <stp/>
        <stp>TRUE</stp>
        <stp>T</stp>
        <tr r="P186" s="5"/>
      </tp>
      <tp>
        <v>3505.2</v>
        <stp/>
        <stp>StudyData</stp>
        <stp>Guppy.S2^(EP)</stp>
        <stp>Bar</stp>
        <stp/>
        <stp>Close</stp>
        <stp>ADC</stp>
        <stp>-194</stp>
        <stp>All</stp>
        <stp/>
        <stp/>
        <stp>TRUE</stp>
        <stp>T</stp>
        <tr r="I196" s="5"/>
      </tp>
      <tp>
        <v>3569.125</v>
        <stp/>
        <stp>StudyData</stp>
        <stp>Guppy.S3^(EP)</stp>
        <stp>Bar</stp>
        <stp/>
        <stp>Close</stp>
        <stp>ADC</stp>
        <stp>-184</stp>
        <stp>All</stp>
        <stp/>
        <stp/>
        <stp>TRUE</stp>
        <stp>T</stp>
        <tr r="J186" s="5"/>
      </tp>
      <tp>
        <v>3061.7</v>
        <stp/>
        <stp>StudyData</stp>
        <stp>Guppy.S2^(EP)</stp>
        <stp>Bar</stp>
        <stp/>
        <stp>Close</stp>
        <stp>ADC</stp>
        <stp>-294</stp>
        <stp>All</stp>
        <stp/>
        <stp/>
        <stp>TRUE</stp>
        <stp>T</stp>
        <tr r="I296" s="5"/>
      </tp>
      <tp>
        <v>3057.53125</v>
        <stp/>
        <stp>StudyData</stp>
        <stp>Guppy.S3^(EP)</stp>
        <stp>Bar</stp>
        <stp/>
        <stp>Close</stp>
        <stp>ADC</stp>
        <stp>-284</stp>
        <stp>All</stp>
        <stp/>
        <stp/>
        <stp>TRUE</stp>
        <stp>T</stp>
        <tr r="J286" s="5"/>
      </tp>
      <tp>
        <v>2951.4642857142999</v>
        <stp/>
        <stp>StudyData</stp>
        <stp>Guppy.L2^(EP)</stp>
        <stp>Bar</stp>
        <stp/>
        <stp>Close</stp>
        <stp>ADC</stp>
        <stp>-295</stp>
        <stp>All</stp>
        <stp/>
        <stp/>
        <stp>TRUE</stp>
        <stp>T</stp>
        <tr r="O297" s="5"/>
      </tp>
      <tp>
        <v>2996.2312499999998</v>
        <stp/>
        <stp>StudyData</stp>
        <stp>Guppy.L3^(EP)</stp>
        <stp>Bar</stp>
        <stp/>
        <stp>Close</stp>
        <stp>ADC</stp>
        <stp>-285</stp>
        <stp>All</stp>
        <stp/>
        <stp/>
        <stp>TRUE</stp>
        <stp>T</stp>
        <tr r="P287" s="5"/>
      </tp>
      <tp>
        <v>3373.45</v>
        <stp/>
        <stp>StudyData</stp>
        <stp>Guppy.L2^(EP)</stp>
        <stp>Bar</stp>
        <stp/>
        <stp>Close</stp>
        <stp>ADC</stp>
        <stp>-195</stp>
        <stp>All</stp>
        <stp/>
        <stp/>
        <stp>TRUE</stp>
        <stp>T</stp>
        <tr r="O197" s="5"/>
      </tp>
      <tp>
        <v>3433.0562500000001</v>
        <stp/>
        <stp>StudyData</stp>
        <stp>Guppy.L3^(EP)</stp>
        <stp>Bar</stp>
        <stp/>
        <stp>Close</stp>
        <stp>ADC</stp>
        <stp>-185</stp>
        <stp>All</stp>
        <stp/>
        <stp/>
        <stp>TRUE</stp>
        <stp>T</stp>
        <tr r="P187" s="5"/>
      </tp>
      <tp>
        <v>3478.6</v>
        <stp/>
        <stp>StudyData</stp>
        <stp>Guppy.S2^(EP)</stp>
        <stp>Bar</stp>
        <stp/>
        <stp>Close</stp>
        <stp>ADC</stp>
        <stp>-195</stp>
        <stp>All</stp>
        <stp/>
        <stp/>
        <stp>TRUE</stp>
        <stp>T</stp>
        <tr r="I197" s="5"/>
      </tp>
      <tp>
        <v>3563.46875</v>
        <stp/>
        <stp>StudyData</stp>
        <stp>Guppy.S3^(EP)</stp>
        <stp>Bar</stp>
        <stp/>
        <stp>Close</stp>
        <stp>ADC</stp>
        <stp>-185</stp>
        <stp>All</stp>
        <stp/>
        <stp/>
        <stp>TRUE</stp>
        <stp>T</stp>
        <tr r="J187" s="5"/>
      </tp>
      <tp>
        <v>3051.95</v>
        <stp/>
        <stp>StudyData</stp>
        <stp>Guppy.S2^(EP)</stp>
        <stp>Bar</stp>
        <stp/>
        <stp>Close</stp>
        <stp>ADC</stp>
        <stp>-295</stp>
        <stp>All</stp>
        <stp/>
        <stp/>
        <stp>TRUE</stp>
        <stp>T</stp>
        <tr r="I297" s="5"/>
      </tp>
      <tp>
        <v>3046.59375</v>
        <stp/>
        <stp>StudyData</stp>
        <stp>Guppy.S3^(EP)</stp>
        <stp>Bar</stp>
        <stp/>
        <stp>Close</stp>
        <stp>ADC</stp>
        <stp>-285</stp>
        <stp>All</stp>
        <stp/>
        <stp/>
        <stp>TRUE</stp>
        <stp>T</stp>
        <tr r="J287" s="5"/>
      </tp>
      <tp>
        <v>2946.6714285714002</v>
        <stp/>
        <stp>StudyData</stp>
        <stp>Guppy.L2^(EP)</stp>
        <stp>Bar</stp>
        <stp/>
        <stp>Close</stp>
        <stp>ADC</stp>
        <stp>-296</stp>
        <stp>All</stp>
        <stp/>
        <stp/>
        <stp>TRUE</stp>
        <stp>T</stp>
        <tr r="O298" s="5"/>
      </tp>
      <tp>
        <v>2988.6624999999999</v>
        <stp/>
        <stp>StudyData</stp>
        <stp>Guppy.L3^(EP)</stp>
        <stp>Bar</stp>
        <stp/>
        <stp>Close</stp>
        <stp>ADC</stp>
        <stp>-286</stp>
        <stp>All</stp>
        <stp/>
        <stp/>
        <stp>TRUE</stp>
        <stp>T</stp>
        <tr r="P288" s="5"/>
      </tp>
      <tp>
        <v>3366.5428571429002</v>
        <stp/>
        <stp>StudyData</stp>
        <stp>Guppy.L2^(EP)</stp>
        <stp>Bar</stp>
        <stp/>
        <stp>Close</stp>
        <stp>ADC</stp>
        <stp>-196</stp>
        <stp>All</stp>
        <stp/>
        <stp/>
        <stp>TRUE</stp>
        <stp>T</stp>
        <tr r="O198" s="5"/>
      </tp>
      <tp>
        <v>3425.5812500000002</v>
        <stp/>
        <stp>StudyData</stp>
        <stp>Guppy.L3^(EP)</stp>
        <stp>Bar</stp>
        <stp/>
        <stp>Close</stp>
        <stp>ADC</stp>
        <stp>-186</stp>
        <stp>All</stp>
        <stp/>
        <stp/>
        <stp>TRUE</stp>
        <stp>T</stp>
        <tr r="P188" s="5"/>
      </tp>
      <tp>
        <v>3442.7</v>
        <stp/>
        <stp>StudyData</stp>
        <stp>Guppy.S2^(EP)</stp>
        <stp>Bar</stp>
        <stp/>
        <stp>Close</stp>
        <stp>ADC</stp>
        <stp>-196</stp>
        <stp>All</stp>
        <stp/>
        <stp/>
        <stp>TRUE</stp>
        <stp>T</stp>
        <tr r="I198" s="5"/>
      </tp>
      <tp>
        <v>3550.9375</v>
        <stp/>
        <stp>StudyData</stp>
        <stp>Guppy.S3^(EP)</stp>
        <stp>Bar</stp>
        <stp/>
        <stp>Close</stp>
        <stp>ADC</stp>
        <stp>-186</stp>
        <stp>All</stp>
        <stp/>
        <stp/>
        <stp>TRUE</stp>
        <stp>T</stp>
        <tr r="J188" s="5"/>
      </tp>
      <tp>
        <v>3044.8</v>
        <stp/>
        <stp>StudyData</stp>
        <stp>Guppy.S2^(EP)</stp>
        <stp>Bar</stp>
        <stp/>
        <stp>Close</stp>
        <stp>ADC</stp>
        <stp>-296</stp>
        <stp>All</stp>
        <stp/>
        <stp/>
        <stp>TRUE</stp>
        <stp>T</stp>
        <tr r="I298" s="5"/>
      </tp>
      <tp>
        <v>3039.90625</v>
        <stp/>
        <stp>StudyData</stp>
        <stp>Guppy.S3^(EP)</stp>
        <stp>Bar</stp>
        <stp/>
        <stp>Close</stp>
        <stp>ADC</stp>
        <stp>-286</stp>
        <stp>All</stp>
        <stp/>
        <stp/>
        <stp>TRUE</stp>
        <stp>T</stp>
        <tr r="J288" s="5"/>
      </tp>
      <tp>
        <v>2941.8785714286</v>
        <stp/>
        <stp>StudyData</stp>
        <stp>Guppy.L2^(EP)</stp>
        <stp>Bar</stp>
        <stp/>
        <stp>Close</stp>
        <stp>ADC</stp>
        <stp>-297</stp>
        <stp>All</stp>
        <stp/>
        <stp/>
        <stp>TRUE</stp>
        <stp>T</stp>
        <tr r="O299" s="5"/>
      </tp>
      <tp>
        <v>2981.0062499999999</v>
        <stp/>
        <stp>StudyData</stp>
        <stp>Guppy.L3^(EP)</stp>
        <stp>Bar</stp>
        <stp/>
        <stp>Close</stp>
        <stp>ADC</stp>
        <stp>-287</stp>
        <stp>All</stp>
        <stp/>
        <stp/>
        <stp>TRUE</stp>
        <stp>T</stp>
        <tr r="P289" s="5"/>
      </tp>
      <tp>
        <v>3358.8571428570999</v>
        <stp/>
        <stp>StudyData</stp>
        <stp>Guppy.L2^(EP)</stp>
        <stp>Bar</stp>
        <stp/>
        <stp>Close</stp>
        <stp>ADC</stp>
        <stp>-197</stp>
        <stp>All</stp>
        <stp/>
        <stp/>
        <stp>TRUE</stp>
        <stp>T</stp>
        <tr r="O199" s="5"/>
      </tp>
      <tp>
        <v>3419.8312500000002</v>
        <stp/>
        <stp>StudyData</stp>
        <stp>Guppy.L3^(EP)</stp>
        <stp>Bar</stp>
        <stp/>
        <stp>Close</stp>
        <stp>ADC</stp>
        <stp>-187</stp>
        <stp>All</stp>
        <stp/>
        <stp/>
        <stp>TRUE</stp>
        <stp>T</stp>
        <tr r="P189" s="5"/>
      </tp>
      <tp>
        <v>3394</v>
        <stp/>
        <stp>StudyData</stp>
        <stp>Guppy.S2^(EP)</stp>
        <stp>Bar</stp>
        <stp/>
        <stp>Close</stp>
        <stp>ADC</stp>
        <stp>-197</stp>
        <stp>All</stp>
        <stp/>
        <stp/>
        <stp>TRUE</stp>
        <stp>T</stp>
        <tr r="I199" s="5"/>
      </tp>
      <tp>
        <v>3549.9375</v>
        <stp/>
        <stp>StudyData</stp>
        <stp>Guppy.S3^(EP)</stp>
        <stp>Bar</stp>
        <stp/>
        <stp>Close</stp>
        <stp>ADC</stp>
        <stp>-187</stp>
        <stp>All</stp>
        <stp/>
        <stp/>
        <stp>TRUE</stp>
        <stp>T</stp>
        <tr r="J189" s="5"/>
      </tp>
      <tp>
        <v>3025.1</v>
        <stp/>
        <stp>StudyData</stp>
        <stp>Guppy.S2^(EP)</stp>
        <stp>Bar</stp>
        <stp/>
        <stp>Close</stp>
        <stp>ADC</stp>
        <stp>-297</stp>
        <stp>All</stp>
        <stp/>
        <stp/>
        <stp>TRUE</stp>
        <stp>T</stp>
        <tr r="I299" s="5"/>
      </tp>
      <tp>
        <v>3037.625</v>
        <stp/>
        <stp>StudyData</stp>
        <stp>Guppy.S3^(EP)</stp>
        <stp>Bar</stp>
        <stp/>
        <stp>Close</stp>
        <stp>ADC</stp>
        <stp>-287</stp>
        <stp>All</stp>
        <stp/>
        <stp/>
        <stp>TRUE</stp>
        <stp>T</stp>
        <tr r="J289" s="5"/>
      </tp>
      <tp>
        <v>2985.4928571429</v>
        <stp/>
        <stp>StudyData</stp>
        <stp>Guppy.L2^(EP)</stp>
        <stp>Bar</stp>
        <stp/>
        <stp>Close</stp>
        <stp>ADC</stp>
        <stp>-290</stp>
        <stp>All</stp>
        <stp/>
        <stp/>
        <stp>TRUE</stp>
        <stp>T</stp>
        <tr r="O292" s="5"/>
      </tp>
      <tp>
        <v>3032.6750000000002</v>
        <stp/>
        <stp>StudyData</stp>
        <stp>Guppy.L3^(EP)</stp>
        <stp>Bar</stp>
        <stp/>
        <stp>Close</stp>
        <stp>ADC</stp>
        <stp>-280</stp>
        <stp>All</stp>
        <stp/>
        <stp/>
        <stp>TRUE</stp>
        <stp>T</stp>
        <tr r="P282" s="5"/>
      </tp>
      <tp>
        <v>3415.6214285714</v>
        <stp/>
        <stp>StudyData</stp>
        <stp>Guppy.L2^(EP)</stp>
        <stp>Bar</stp>
        <stp/>
        <stp>Close</stp>
        <stp>ADC</stp>
        <stp>-190</stp>
        <stp>All</stp>
        <stp/>
        <stp/>
        <stp>TRUE</stp>
        <stp>T</stp>
        <tr r="O192" s="5"/>
      </tp>
      <tp>
        <v>3468.2937499999998</v>
        <stp/>
        <stp>StudyData</stp>
        <stp>Guppy.L3^(EP)</stp>
        <stp>Bar</stp>
        <stp/>
        <stp>Close</stp>
        <stp>ADC</stp>
        <stp>-180</stp>
        <stp>All</stp>
        <stp/>
        <stp/>
        <stp>TRUE</stp>
        <stp>T</stp>
        <tr r="P182" s="5"/>
      </tp>
      <tp>
        <v>3555.95</v>
        <stp/>
        <stp>StudyData</stp>
        <stp>Guppy.S2^(EP)</stp>
        <stp>Bar</stp>
        <stp/>
        <stp>Close</stp>
        <stp>ADC</stp>
        <stp>-190</stp>
        <stp>All</stp>
        <stp/>
        <stp/>
        <stp>TRUE</stp>
        <stp>T</stp>
        <tr r="I192" s="5"/>
      </tp>
      <tp>
        <v>3595.71875</v>
        <stp/>
        <stp>StudyData</stp>
        <stp>Guppy.S3^(EP)</stp>
        <stp>Bar</stp>
        <stp/>
        <stp>Close</stp>
        <stp>ADC</stp>
        <stp>-180</stp>
        <stp>All</stp>
        <stp/>
        <stp/>
        <stp>TRUE</stp>
        <stp>T</stp>
        <tr r="J182" s="5"/>
      </tp>
      <tp>
        <v>3034.2</v>
        <stp/>
        <stp>StudyData</stp>
        <stp>Guppy.S2^(EP)</stp>
        <stp>Bar</stp>
        <stp/>
        <stp>Close</stp>
        <stp>ADC</stp>
        <stp>-290</stp>
        <stp>All</stp>
        <stp/>
        <stp/>
        <stp>TRUE</stp>
        <stp>T</stp>
        <tr r="I292" s="5"/>
      </tp>
      <tp>
        <v>3109.46875</v>
        <stp/>
        <stp>StudyData</stp>
        <stp>Guppy.S3^(EP)</stp>
        <stp>Bar</stp>
        <stp/>
        <stp>Close</stp>
        <stp>ADC</stp>
        <stp>-280</stp>
        <stp>All</stp>
        <stp/>
        <stp/>
        <stp>TRUE</stp>
        <stp>T</stp>
        <tr r="J282" s="5"/>
      </tp>
      <tp>
        <v>2981.5571428571002</v>
        <stp/>
        <stp>StudyData</stp>
        <stp>Guppy.L2^(EP)</stp>
        <stp>Bar</stp>
        <stp/>
        <stp>Close</stp>
        <stp>ADC</stp>
        <stp>-291</stp>
        <stp>All</stp>
        <stp/>
        <stp/>
        <stp>TRUE</stp>
        <stp>T</stp>
        <tr r="O293" s="5"/>
      </tp>
      <tp>
        <v>3024.875</v>
        <stp/>
        <stp>StudyData</stp>
        <stp>Guppy.L3^(EP)</stp>
        <stp>Bar</stp>
        <stp/>
        <stp>Close</stp>
        <stp>ADC</stp>
        <stp>-281</stp>
        <stp>All</stp>
        <stp/>
        <stp/>
        <stp>TRUE</stp>
        <stp>T</stp>
        <tr r="P283" s="5"/>
      </tp>
      <tp>
        <v>3407.8214285713998</v>
        <stp/>
        <stp>StudyData</stp>
        <stp>Guppy.L2^(EP)</stp>
        <stp>Bar</stp>
        <stp/>
        <stp>Close</stp>
        <stp>ADC</stp>
        <stp>-191</stp>
        <stp>All</stp>
        <stp/>
        <stp/>
        <stp>TRUE</stp>
        <stp>T</stp>
        <tr r="O193" s="5"/>
      </tp>
      <tp>
        <v>3460.4437499999999</v>
        <stp/>
        <stp>StudyData</stp>
        <stp>Guppy.L3^(EP)</stp>
        <stp>Bar</stp>
        <stp/>
        <stp>Close</stp>
        <stp>ADC</stp>
        <stp>-181</stp>
        <stp>All</stp>
        <stp/>
        <stp/>
        <stp>TRUE</stp>
        <stp>T</stp>
        <tr r="P183" s="5"/>
      </tp>
      <tp>
        <v>3542.8</v>
        <stp/>
        <stp>StudyData</stp>
        <stp>Guppy.S2^(EP)</stp>
        <stp>Bar</stp>
        <stp/>
        <stp>Close</stp>
        <stp>ADC</stp>
        <stp>-191</stp>
        <stp>All</stp>
        <stp/>
        <stp/>
        <stp>TRUE</stp>
        <stp>T</stp>
        <tr r="I193" s="5"/>
      </tp>
      <tp>
        <v>3584.8125</v>
        <stp/>
        <stp>StudyData</stp>
        <stp>Guppy.S3^(EP)</stp>
        <stp>Bar</stp>
        <stp/>
        <stp>Close</stp>
        <stp>ADC</stp>
        <stp>-181</stp>
        <stp>All</stp>
        <stp/>
        <stp/>
        <stp>TRUE</stp>
        <stp>T</stp>
        <tr r="J183" s="5"/>
      </tp>
      <tp>
        <v>3044.7</v>
        <stp/>
        <stp>StudyData</stp>
        <stp>Guppy.S2^(EP)</stp>
        <stp>Bar</stp>
        <stp/>
        <stp>Close</stp>
        <stp>ADC</stp>
        <stp>-291</stp>
        <stp>All</stp>
        <stp/>
        <stp/>
        <stp>TRUE</stp>
        <stp>T</stp>
        <tr r="I293" s="5"/>
      </tp>
      <tp>
        <v>3102.21875</v>
        <stp/>
        <stp>StudyData</stp>
        <stp>Guppy.S3^(EP)</stp>
        <stp>Bar</stp>
        <stp/>
        <stp>Close</stp>
        <stp>ADC</stp>
        <stp>-281</stp>
        <stp>All</stp>
        <stp/>
        <stp/>
        <stp>TRUE</stp>
        <stp>T</stp>
        <tr r="J283" s="5"/>
      </tp>
      <tp>
        <v>57.739822765200003</v>
        <stp/>
        <stp>StudyData</stp>
        <stp>100-(100/(1+( HLC3(EP)* Vol(EP,VolType:=Auto,CoCType:=Auto) WHEN ( Close(EP) &gt;=  Close(EP)[-1]))/ ( HLC3(EP)* Vol(EP,VolType:=Auto,CoCType:=auto) WHEN ( Close(EP)  &lt; Close(EP)[-1]))))</stp>
        <stp>Bar</stp>
        <stp/>
        <stp>Close</stp>
        <stp>ADC</stp>
        <stp>-78</stp>
        <stp>All</stp>
        <stp/>
        <stp/>
        <stp>TRUE</stp>
        <stp>T</stp>
        <tr r="H80" s="7"/>
      </tp>
      <tp>
        <v>2974.4714285713999</v>
        <stp/>
        <stp>StudyData</stp>
        <stp>Guppy.L2^(EP)</stp>
        <stp>Bar</stp>
        <stp/>
        <stp>Close</stp>
        <stp>ADC</stp>
        <stp>-292</stp>
        <stp>All</stp>
        <stp/>
        <stp/>
        <stp>TRUE</stp>
        <stp>T</stp>
        <tr r="O294" s="5"/>
      </tp>
      <tp>
        <v>3015.46875</v>
        <stp/>
        <stp>StudyData</stp>
        <stp>Guppy.L3^(EP)</stp>
        <stp>Bar</stp>
        <stp/>
        <stp>Close</stp>
        <stp>ADC</stp>
        <stp>-282</stp>
        <stp>All</stp>
        <stp/>
        <stp/>
        <stp>TRUE</stp>
        <stp>T</stp>
        <tr r="P284" s="5"/>
      </tp>
      <tp>
        <v>3399.9071428571001</v>
        <stp/>
        <stp>StudyData</stp>
        <stp>Guppy.L2^(EP)</stp>
        <stp>Bar</stp>
        <stp/>
        <stp>Close</stp>
        <stp>ADC</stp>
        <stp>-192</stp>
        <stp>All</stp>
        <stp/>
        <stp/>
        <stp>TRUE</stp>
        <stp>T</stp>
        <tr r="O194" s="5"/>
      </tp>
      <tp>
        <v>3453.7562499999999</v>
        <stp/>
        <stp>StudyData</stp>
        <stp>Guppy.L3^(EP)</stp>
        <stp>Bar</stp>
        <stp/>
        <stp>Close</stp>
        <stp>ADC</stp>
        <stp>-182</stp>
        <stp>All</stp>
        <stp/>
        <stp/>
        <stp>TRUE</stp>
        <stp>T</stp>
        <tr r="P184" s="5"/>
      </tp>
      <tp>
        <v>3527</v>
        <stp/>
        <stp>StudyData</stp>
        <stp>Guppy.S2^(EP)</stp>
        <stp>Bar</stp>
        <stp/>
        <stp>Close</stp>
        <stp>ADC</stp>
        <stp>-192</stp>
        <stp>All</stp>
        <stp/>
        <stp/>
        <stp>TRUE</stp>
        <stp>T</stp>
        <tr r="I194" s="5"/>
      </tp>
      <tp>
        <v>3572.875</v>
        <stp/>
        <stp>StudyData</stp>
        <stp>Guppy.S3^(EP)</stp>
        <stp>Bar</stp>
        <stp/>
        <stp>Close</stp>
        <stp>ADC</stp>
        <stp>-182</stp>
        <stp>All</stp>
        <stp/>
        <stp/>
        <stp>TRUE</stp>
        <stp>T</stp>
        <tr r="J184" s="5"/>
      </tp>
      <tp>
        <v>3050.15</v>
        <stp/>
        <stp>StudyData</stp>
        <stp>Guppy.S2^(EP)</stp>
        <stp>Bar</stp>
        <stp/>
        <stp>Close</stp>
        <stp>ADC</stp>
        <stp>-292</stp>
        <stp>All</stp>
        <stp/>
        <stp/>
        <stp>TRUE</stp>
        <stp>T</stp>
        <tr r="I294" s="5"/>
      </tp>
      <tp>
        <v>3085.875</v>
        <stp/>
        <stp>StudyData</stp>
        <stp>Guppy.S3^(EP)</stp>
        <stp>Bar</stp>
        <stp/>
        <stp>Close</stp>
        <stp>ADC</stp>
        <stp>-282</stp>
        <stp>All</stp>
        <stp/>
        <stp/>
        <stp>TRUE</stp>
        <stp>T</stp>
        <tr r="J284" s="5"/>
      </tp>
      <tp>
        <v>44.248762090200003</v>
        <stp/>
        <stp>StudyData</stp>
        <stp>100-(100/(1+( HLC3(EP)* Vol(EP,VolType:=Auto,CoCType:=Auto) WHEN ( Close(EP) &gt;=  Close(EP)[-1]))/ ( HLC3(EP)* Vol(EP,VolType:=Auto,CoCType:=auto) WHEN ( Close(EP)  &lt; Close(EP)[-1]))))</stp>
        <stp>Bar</stp>
        <stp/>
        <stp>Close</stp>
        <stp>ADC</stp>
        <stp>-79</stp>
        <stp>All</stp>
        <stp/>
        <stp/>
        <stp>TRUE</stp>
        <stp>T</stp>
        <tr r="H81" s="7"/>
      </tp>
      <tp>
        <v>2968.7142857142999</v>
        <stp/>
        <stp>StudyData</stp>
        <stp>Guppy.L2^(EP)</stp>
        <stp>Bar</stp>
        <stp/>
        <stp>Close</stp>
        <stp>ADC</stp>
        <stp>-293</stp>
        <stp>All</stp>
        <stp/>
        <stp/>
        <stp>TRUE</stp>
        <stp>T</stp>
        <tr r="O295" s="5"/>
      </tp>
      <tp>
        <v>3007.9875000000002</v>
        <stp/>
        <stp>StudyData</stp>
        <stp>Guppy.L3^(EP)</stp>
        <stp>Bar</stp>
        <stp/>
        <stp>Close</stp>
        <stp>ADC</stp>
        <stp>-283</stp>
        <stp>All</stp>
        <stp/>
        <stp/>
        <stp>TRUE</stp>
        <stp>T</stp>
        <tr r="P285" s="5"/>
      </tp>
      <tp>
        <v>3391.4857142856999</v>
        <stp/>
        <stp>StudyData</stp>
        <stp>Guppy.L2^(EP)</stp>
        <stp>Bar</stp>
        <stp/>
        <stp>Close</stp>
        <stp>ADC</stp>
        <stp>-193</stp>
        <stp>All</stp>
        <stp/>
        <stp/>
        <stp>TRUE</stp>
        <stp>T</stp>
        <tr r="O195" s="5"/>
      </tp>
      <tp>
        <v>3446.65625</v>
        <stp/>
        <stp>StudyData</stp>
        <stp>Guppy.L3^(EP)</stp>
        <stp>Bar</stp>
        <stp/>
        <stp>Close</stp>
        <stp>ADC</stp>
        <stp>-183</stp>
        <stp>All</stp>
        <stp/>
        <stp/>
        <stp>TRUE</stp>
        <stp>T</stp>
        <tr r="P185" s="5"/>
      </tp>
      <tp>
        <v>3510.75</v>
        <stp/>
        <stp>StudyData</stp>
        <stp>Guppy.S2^(EP)</stp>
        <stp>Bar</stp>
        <stp/>
        <stp>Close</stp>
        <stp>ADC</stp>
        <stp>-193</stp>
        <stp>All</stp>
        <stp/>
        <stp/>
        <stp>TRUE</stp>
        <stp>T</stp>
        <tr r="I195" s="5"/>
      </tp>
      <tp>
        <v>3570.8125</v>
        <stp/>
        <stp>StudyData</stp>
        <stp>Guppy.S3^(EP)</stp>
        <stp>Bar</stp>
        <stp/>
        <stp>Close</stp>
        <stp>ADC</stp>
        <stp>-183</stp>
        <stp>All</stp>
        <stp/>
        <stp/>
        <stp>TRUE</stp>
        <stp>T</stp>
        <tr r="J185" s="5"/>
      </tp>
      <tp>
        <v>3061.75</v>
        <stp/>
        <stp>StudyData</stp>
        <stp>Guppy.S2^(EP)</stp>
        <stp>Bar</stp>
        <stp/>
        <stp>Close</stp>
        <stp>ADC</stp>
        <stp>-293</stp>
        <stp>All</stp>
        <stp/>
        <stp/>
        <stp>TRUE</stp>
        <stp>T</stp>
        <tr r="I295" s="5"/>
      </tp>
      <tp>
        <v>3069.125</v>
        <stp/>
        <stp>StudyData</stp>
        <stp>Guppy.S3^(EP)</stp>
        <stp>Bar</stp>
        <stp/>
        <stp>Close</stp>
        <stp>ADC</stp>
        <stp>-283</stp>
        <stp>All</stp>
        <stp/>
        <stp/>
        <stp>TRUE</stp>
        <stp>T</stp>
        <tr r="J285" s="5"/>
      </tp>
      <tp>
        <v>40.196372405300004</v>
        <stp/>
        <stp>StudyData</stp>
        <stp>100-(100/(1+( HLC3(EP)* Vol(EP,VolType:=Auto,CoCType:=Auto) WHEN ( Close(EP) &gt;=  Close(EP)[-1]))/ ( HLC3(EP)* Vol(EP,VolType:=Auto,CoCType:=auto) WHEN ( Close(EP)  &lt; Close(EP)[-1]))))</stp>
        <stp>Bar</stp>
        <stp/>
        <stp>Close</stp>
        <stp>ADC</stp>
        <stp>-76</stp>
        <stp>All</stp>
        <stp/>
        <stp/>
        <stp>TRUE</stp>
        <stp>T</stp>
        <tr r="H78" s="7"/>
      </tp>
      <tp>
        <v>48.019004658100002</v>
        <stp/>
        <stp>StudyData</stp>
        <stp>100-(100/(1+( HLC3(EP)* Vol(EP,VolType:=Auto,CoCType:=Auto) WHEN ( Close(EP) &gt;=  Close(EP)[-1]))/ ( HLC3(EP)* Vol(EP,VolType:=Auto,CoCType:=auto) WHEN ( Close(EP)  &lt; Close(EP)[-1]))))</stp>
        <stp>Bar</stp>
        <stp/>
        <stp>Close</stp>
        <stp>ADC</stp>
        <stp>-77</stp>
        <stp>All</stp>
        <stp/>
        <stp/>
        <stp>TRUE</stp>
        <stp>T</stp>
        <tr r="H79" s="7"/>
      </tp>
      <tp>
        <v>41.4590752967</v>
        <stp/>
        <stp>StudyData</stp>
        <stp>100-(100/(1+( HLC3(EP)* Vol(EP,VolType:=Auto,CoCType:=Auto) WHEN ( Close(EP) &gt;=  Close(EP)[-1]))/ ( HLC3(EP)* Vol(EP,VolType:=Auto,CoCType:=auto) WHEN ( Close(EP)  &lt; Close(EP)[-1]))))</stp>
        <stp>Bar</stp>
        <stp/>
        <stp>Close</stp>
        <stp>ADC</stp>
        <stp>-74</stp>
        <stp>All</stp>
        <stp/>
        <stp/>
        <stp>TRUE</stp>
        <stp>T</stp>
        <tr r="H76" s="7"/>
      </tp>
      <tp>
        <v>38.990017589799997</v>
        <stp/>
        <stp>StudyData</stp>
        <stp>100-(100/(1+( HLC3(EP)* Vol(EP,VolType:=Auto,CoCType:=Auto) WHEN ( Close(EP) &gt;=  Close(EP)[-1]))/ ( HLC3(EP)* Vol(EP,VolType:=Auto,CoCType:=auto) WHEN ( Close(EP)  &lt; Close(EP)[-1]))))</stp>
        <stp>Bar</stp>
        <stp/>
        <stp>Close</stp>
        <stp>ADC</stp>
        <stp>-75</stp>
        <stp>All</stp>
        <stp/>
        <stp/>
        <stp>TRUE</stp>
        <stp>T</stp>
        <tr r="H77" s="7"/>
      </tp>
      <tp>
        <v>45.524915305599997</v>
        <stp/>
        <stp>StudyData</stp>
        <stp>100-(100/(1+( HLC3(EP)* Vol(EP,VolType:=Auto,CoCType:=Auto) WHEN ( Close(EP) &gt;=  Close(EP)[-1]))/ ( HLC3(EP)* Vol(EP,VolType:=Auto,CoCType:=auto) WHEN ( Close(EP)  &lt; Close(EP)[-1]))))</stp>
        <stp>Bar</stp>
        <stp/>
        <stp>Close</stp>
        <stp>ADC</stp>
        <stp>-72</stp>
        <stp>All</stp>
        <stp/>
        <stp/>
        <stp>TRUE</stp>
        <stp>T</stp>
        <tr r="H74" s="7"/>
      </tp>
      <tp>
        <v>2934.7214285713999</v>
        <stp/>
        <stp>StudyData</stp>
        <stp>Guppy.L2^(EP)</stp>
        <stp>Bar</stp>
        <stp/>
        <stp>Close</stp>
        <stp>ADC</stp>
        <stp>-298</stp>
        <stp>All</stp>
        <stp/>
        <stp/>
        <stp>TRUE</stp>
        <stp>T</stp>
        <tr r="O300" s="5"/>
      </tp>
      <tp>
        <v>2974.6187500000001</v>
        <stp/>
        <stp>StudyData</stp>
        <stp>Guppy.L3^(EP)</stp>
        <stp>Bar</stp>
        <stp/>
        <stp>Close</stp>
        <stp>ADC</stp>
        <stp>-288</stp>
        <stp>All</stp>
        <stp/>
        <stp/>
        <stp>TRUE</stp>
        <stp>T</stp>
        <tr r="P290" s="5"/>
      </tp>
      <tp>
        <v>3353.5857142856999</v>
        <stp/>
        <stp>StudyData</stp>
        <stp>Guppy.L2^(EP)</stp>
        <stp>Bar</stp>
        <stp/>
        <stp>Close</stp>
        <stp>ADC</stp>
        <stp>-198</stp>
        <stp>All</stp>
        <stp/>
        <stp/>
        <stp>TRUE</stp>
        <stp>T</stp>
        <tr r="O200" s="5"/>
      </tp>
      <tp>
        <v>3413.15625</v>
        <stp/>
        <stp>StudyData</stp>
        <stp>Guppy.L3^(EP)</stp>
        <stp>Bar</stp>
        <stp/>
        <stp>Close</stp>
        <stp>ADC</stp>
        <stp>-188</stp>
        <stp>All</stp>
        <stp/>
        <stp/>
        <stp>TRUE</stp>
        <stp>T</stp>
        <tr r="P190" s="5"/>
      </tp>
      <tp>
        <v>3346.8</v>
        <stp/>
        <stp>StudyData</stp>
        <stp>Guppy.S2^(EP)</stp>
        <stp>Bar</stp>
        <stp/>
        <stp>Close</stp>
        <stp>ADC</stp>
        <stp>-198</stp>
        <stp>All</stp>
        <stp/>
        <stp/>
        <stp>TRUE</stp>
        <stp>T</stp>
        <tr r="I200" s="5"/>
      </tp>
      <tp>
        <v>3548.28125</v>
        <stp/>
        <stp>StudyData</stp>
        <stp>Guppy.S3^(EP)</stp>
        <stp>Bar</stp>
        <stp/>
        <stp>Close</stp>
        <stp>ADC</stp>
        <stp>-188</stp>
        <stp>All</stp>
        <stp/>
        <stp/>
        <stp>TRUE</stp>
        <stp>T</stp>
        <tr r="J190" s="5"/>
      </tp>
      <tp>
        <v>3038.75</v>
        <stp/>
        <stp>StudyData</stp>
        <stp>Guppy.S2^(EP)</stp>
        <stp>Bar</stp>
        <stp/>
        <stp>Close</stp>
        <stp>ADC</stp>
        <stp>-298</stp>
        <stp>All</stp>
        <stp/>
        <stp/>
        <stp>TRUE</stp>
        <stp>T</stp>
        <tr r="I300" s="5"/>
      </tp>
      <tp>
        <v>3032.1875</v>
        <stp/>
        <stp>StudyData</stp>
        <stp>Guppy.S3^(EP)</stp>
        <stp>Bar</stp>
        <stp/>
        <stp>Close</stp>
        <stp>ADC</stp>
        <stp>-288</stp>
        <stp>All</stp>
        <stp/>
        <stp/>
        <stp>TRUE</stp>
        <stp>T</stp>
        <tr r="J290" s="5"/>
      </tp>
      <tp>
        <v>46.762365989000003</v>
        <stp/>
        <stp>StudyData</stp>
        <stp>100-(100/(1+( HLC3(EP)* Vol(EP,VolType:=Auto,CoCType:=Auto) WHEN ( Close(EP) &gt;=  Close(EP)[-1]))/ ( HLC3(EP)* Vol(EP,VolType:=Auto,CoCType:=auto) WHEN ( Close(EP)  &lt; Close(EP)[-1]))))</stp>
        <stp>Bar</stp>
        <stp/>
        <stp>Close</stp>
        <stp>ADC</stp>
        <stp>-73</stp>
        <stp>All</stp>
        <stp/>
        <stp/>
        <stp>TRUE</stp>
        <stp>T</stp>
        <tr r="H75" s="7"/>
      </tp>
      <tp>
        <v>2927.2928571429002</v>
        <stp/>
        <stp>StudyData</stp>
        <stp>Guppy.L2^(EP)</stp>
        <stp>Bar</stp>
        <stp/>
        <stp>Close</stp>
        <stp>ADC</stp>
        <stp>-299</stp>
        <stp>All</stp>
        <stp/>
        <stp/>
        <stp>TRUE</stp>
        <stp>T</stp>
        <tr r="O301" s="5"/>
      </tp>
      <tp>
        <v>2967.7249999999999</v>
        <stp/>
        <stp>StudyData</stp>
        <stp>Guppy.L3^(EP)</stp>
        <stp>Bar</stp>
        <stp/>
        <stp>Close</stp>
        <stp>ADC</stp>
        <stp>-289</stp>
        <stp>All</stp>
        <stp/>
        <stp/>
        <stp>TRUE</stp>
        <stp>T</stp>
        <tr r="P291" s="5"/>
      </tp>
      <tp>
        <v>3349.1928571428998</v>
        <stp/>
        <stp>StudyData</stp>
        <stp>Guppy.L2^(EP)</stp>
        <stp>Bar</stp>
        <stp/>
        <stp>Close</stp>
        <stp>ADC</stp>
        <stp>-199</stp>
        <stp>All</stp>
        <stp/>
        <stp/>
        <stp>TRUE</stp>
        <stp>T</stp>
        <tr r="O201" s="5"/>
      </tp>
      <tp>
        <v>3404.6062499999998</v>
        <stp/>
        <stp>StudyData</stp>
        <stp>Guppy.L3^(EP)</stp>
        <stp>Bar</stp>
        <stp/>
        <stp>Close</stp>
        <stp>ADC</stp>
        <stp>-189</stp>
        <stp>All</stp>
        <stp/>
        <stp/>
        <stp>TRUE</stp>
        <stp>T</stp>
        <tr r="P191" s="5"/>
      </tp>
      <tp>
        <v>3306.3</v>
        <stp/>
        <stp>StudyData</stp>
        <stp>Guppy.S2^(EP)</stp>
        <stp>Bar</stp>
        <stp/>
        <stp>Close</stp>
        <stp>ADC</stp>
        <stp>-199</stp>
        <stp>All</stp>
        <stp/>
        <stp/>
        <stp>TRUE</stp>
        <stp>T</stp>
        <tr r="I201" s="5"/>
      </tp>
      <tp>
        <v>3543.78125</v>
        <stp/>
        <stp>StudyData</stp>
        <stp>Guppy.S3^(EP)</stp>
        <stp>Bar</stp>
        <stp/>
        <stp>Close</stp>
        <stp>ADC</stp>
        <stp>-189</stp>
        <stp>All</stp>
        <stp/>
        <stp/>
        <stp>TRUE</stp>
        <stp>T</stp>
        <tr r="J191" s="5"/>
      </tp>
      <tp>
        <v>3054.05</v>
        <stp/>
        <stp>StudyData</stp>
        <stp>Guppy.S2^(EP)</stp>
        <stp>Bar</stp>
        <stp/>
        <stp>Close</stp>
        <stp>ADC</stp>
        <stp>-299</stp>
        <stp>All</stp>
        <stp/>
        <stp/>
        <stp>TRUE</stp>
        <stp>T</stp>
        <tr r="I301" s="5"/>
      </tp>
      <tp>
        <v>3033.15625</v>
        <stp/>
        <stp>StudyData</stp>
        <stp>Guppy.S3^(EP)</stp>
        <stp>Bar</stp>
        <stp/>
        <stp>Close</stp>
        <stp>ADC</stp>
        <stp>-289</stp>
        <stp>All</stp>
        <stp/>
        <stp/>
        <stp>TRUE</stp>
        <stp>T</stp>
        <tr r="J291" s="5"/>
      </tp>
      <tp>
        <v>40.018481061300001</v>
        <stp/>
        <stp>StudyData</stp>
        <stp>100-(100/(1+( HLC3(EP)* Vol(EP,VolType:=Auto,CoCType:=Auto) WHEN ( Close(EP) &gt;=  Close(EP)[-1]))/ ( HLC3(EP)* Vol(EP,VolType:=Auto,CoCType:=auto) WHEN ( Close(EP)  &lt; Close(EP)[-1]))))</stp>
        <stp>Bar</stp>
        <stp/>
        <stp>Close</stp>
        <stp>ADC</stp>
        <stp>-70</stp>
        <stp>All</stp>
        <stp/>
        <stp/>
        <stp>TRUE</stp>
        <stp>T</stp>
        <tr r="H72" s="7"/>
      </tp>
      <tp>
        <v>49.951481418999997</v>
        <stp/>
        <stp>StudyData</stp>
        <stp>100-(100/(1+( HLC3(EP)* Vol(EP,VolType:=Auto,CoCType:=Auto) WHEN ( Close(EP) &gt;=  Close(EP)[-1]))/ ( HLC3(EP)* Vol(EP,VolType:=Auto,CoCType:=auto) WHEN ( Close(EP)  &lt; Close(EP)[-1]))))</stp>
        <stp>Bar</stp>
        <stp/>
        <stp>Close</stp>
        <stp>ADC</stp>
        <stp>-71</stp>
        <stp>All</stp>
        <stp/>
        <stp/>
        <stp>TRUE</stp>
        <stp>T</stp>
        <tr r="H73" s="7"/>
      </tp>
      <tp>
        <v>3029.2857142857001</v>
        <stp/>
        <stp>StudyData</stp>
        <stp>Guppy.L2^(EP)</stp>
        <stp>Bar</stp>
        <stp/>
        <stp>Close</stp>
        <stp>ADC</stp>
        <stp>-284</stp>
        <stp>All</stp>
        <stp/>
        <stp/>
        <stp>TRUE</stp>
        <stp>T</stp>
        <tr r="O286" s="5"/>
      </tp>
      <tp>
        <v>2944.09375</v>
        <stp/>
        <stp>StudyData</stp>
        <stp>Guppy.L3^(EP)</stp>
        <stp>Bar</stp>
        <stp/>
        <stp>Close</stp>
        <stp>ADC</stp>
        <stp>-294</stp>
        <stp>All</stp>
        <stp/>
        <stp/>
        <stp>TRUE</stp>
        <stp>T</stp>
        <tr r="P296" s="5"/>
      </tp>
      <tp>
        <v>3453.4285714286002</v>
        <stp/>
        <stp>StudyData</stp>
        <stp>Guppy.L2^(EP)</stp>
        <stp>Bar</stp>
        <stp/>
        <stp>Close</stp>
        <stp>ADC</stp>
        <stp>-184</stp>
        <stp>All</stp>
        <stp/>
        <stp/>
        <stp>TRUE</stp>
        <stp>T</stp>
        <tr r="O186" s="5"/>
      </tp>
      <tp>
        <v>3368.6937499999999</v>
        <stp/>
        <stp>StudyData</stp>
        <stp>Guppy.L3^(EP)</stp>
        <stp>Bar</stp>
        <stp/>
        <stp>Close</stp>
        <stp>ADC</stp>
        <stp>-194</stp>
        <stp>All</stp>
        <stp/>
        <stp/>
        <stp>TRUE</stp>
        <stp>T</stp>
        <tr r="P196" s="5"/>
      </tp>
      <tp>
        <v>3567.55</v>
        <stp/>
        <stp>StudyData</stp>
        <stp>Guppy.S2^(EP)</stp>
        <stp>Bar</stp>
        <stp/>
        <stp>Close</stp>
        <stp>ADC</stp>
        <stp>-184</stp>
        <stp>All</stp>
        <stp/>
        <stp/>
        <stp>TRUE</stp>
        <stp>T</stp>
        <tr r="I186" s="5"/>
      </tp>
      <tp>
        <v>3442.9375</v>
        <stp/>
        <stp>StudyData</stp>
        <stp>Guppy.S3^(EP)</stp>
        <stp>Bar</stp>
        <stp/>
        <stp>Close</stp>
        <stp>ADC</stp>
        <stp>-194</stp>
        <stp>All</stp>
        <stp/>
        <stp/>
        <stp>TRUE</stp>
        <stp>T</stp>
        <tr r="J196" s="5"/>
      </tp>
      <tp>
        <v>3089.15</v>
        <stp/>
        <stp>StudyData</stp>
        <stp>Guppy.S2^(EP)</stp>
        <stp>Bar</stp>
        <stp/>
        <stp>Close</stp>
        <stp>ADC</stp>
        <stp>-284</stp>
        <stp>All</stp>
        <stp/>
        <stp/>
        <stp>TRUE</stp>
        <stp>T</stp>
        <tr r="I286" s="5"/>
      </tp>
      <tp>
        <v>3035.34375</v>
        <stp/>
        <stp>StudyData</stp>
        <stp>Guppy.S3^(EP)</stp>
        <stp>Bar</stp>
        <stp/>
        <stp>Close</stp>
        <stp>ADC</stp>
        <stp>-294</stp>
        <stp>All</stp>
        <stp/>
        <stp/>
        <stp>TRUE</stp>
        <stp>T</stp>
        <tr r="J296" s="5"/>
      </tp>
      <tp>
        <v>3020.6928571428998</v>
        <stp/>
        <stp>StudyData</stp>
        <stp>Guppy.L2^(EP)</stp>
        <stp>Bar</stp>
        <stp/>
        <stp>Close</stp>
        <stp>ADC</stp>
        <stp>-285</stp>
        <stp>All</stp>
        <stp/>
        <stp/>
        <stp>TRUE</stp>
        <stp>T</stp>
        <tr r="O287" s="5"/>
      </tp>
      <tp>
        <v>2936.7937499999998</v>
        <stp/>
        <stp>StudyData</stp>
        <stp>Guppy.L3^(EP)</stp>
        <stp>Bar</stp>
        <stp/>
        <stp>Close</stp>
        <stp>ADC</stp>
        <stp>-295</stp>
        <stp>All</stp>
        <stp/>
        <stp/>
        <stp>TRUE</stp>
        <stp>T</stp>
        <tr r="P297" s="5"/>
      </tp>
      <tp>
        <v>3447.1285714286</v>
        <stp/>
        <stp>StudyData</stp>
        <stp>Guppy.L2^(EP)</stp>
        <stp>Bar</stp>
        <stp/>
        <stp>Close</stp>
        <stp>ADC</stp>
        <stp>-185</stp>
        <stp>All</stp>
        <stp/>
        <stp/>
        <stp>TRUE</stp>
        <stp>T</stp>
        <tr r="O187" s="5"/>
      </tp>
      <tp>
        <v>3363.9812499999998</v>
        <stp/>
        <stp>StudyData</stp>
        <stp>Guppy.L3^(EP)</stp>
        <stp>Bar</stp>
        <stp/>
        <stp>Close</stp>
        <stp>ADC</stp>
        <stp>-195</stp>
        <stp>All</stp>
        <stp/>
        <stp/>
        <stp>TRUE</stp>
        <stp>T</stp>
        <tr r="P197" s="5"/>
      </tp>
      <tp>
        <v>3555.1</v>
        <stp/>
        <stp>StudyData</stp>
        <stp>Guppy.S2^(EP)</stp>
        <stp>Bar</stp>
        <stp/>
        <stp>Close</stp>
        <stp>ADC</stp>
        <stp>-185</stp>
        <stp>All</stp>
        <stp/>
        <stp/>
        <stp>TRUE</stp>
        <stp>T</stp>
        <tr r="I187" s="5"/>
      </tp>
      <tp>
        <v>3405.03125</v>
        <stp/>
        <stp>StudyData</stp>
        <stp>Guppy.S3^(EP)</stp>
        <stp>Bar</stp>
        <stp/>
        <stp>Close</stp>
        <stp>ADC</stp>
        <stp>-195</stp>
        <stp>All</stp>
        <stp/>
        <stp/>
        <stp>TRUE</stp>
        <stp>T</stp>
        <tr r="J197" s="5"/>
      </tp>
      <tp>
        <v>3071.4</v>
        <stp/>
        <stp>StudyData</stp>
        <stp>Guppy.S2^(EP)</stp>
        <stp>Bar</stp>
        <stp/>
        <stp>Close</stp>
        <stp>ADC</stp>
        <stp>-285</stp>
        <stp>All</stp>
        <stp/>
        <stp/>
        <stp>TRUE</stp>
        <stp>T</stp>
        <tr r="I287" s="5"/>
      </tp>
      <tp>
        <v>3043.40625</v>
        <stp/>
        <stp>StudyData</stp>
        <stp>Guppy.S3^(EP)</stp>
        <stp>Bar</stp>
        <stp/>
        <stp>Close</stp>
        <stp>ADC</stp>
        <stp>-295</stp>
        <stp>All</stp>
        <stp/>
        <stp/>
        <stp>TRUE</stp>
        <stp>T</stp>
        <tr r="J297" s="5"/>
      </tp>
      <tp>
        <v>3011.1</v>
        <stp/>
        <stp>StudyData</stp>
        <stp>Guppy.L2^(EP)</stp>
        <stp>Bar</stp>
        <stp/>
        <stp>Close</stp>
        <stp>ADC</stp>
        <stp>-286</stp>
        <stp>All</stp>
        <stp/>
        <stp/>
        <stp>TRUE</stp>
        <stp>T</stp>
        <tr r="O288" s="5"/>
      </tp>
      <tp>
        <v>2929.5562500000001</v>
        <stp/>
        <stp>StudyData</stp>
        <stp>Guppy.L3^(EP)</stp>
        <stp>Bar</stp>
        <stp/>
        <stp>Close</stp>
        <stp>ADC</stp>
        <stp>-296</stp>
        <stp>All</stp>
        <stp/>
        <stp/>
        <stp>TRUE</stp>
        <stp>T</stp>
        <tr r="P298" s="5"/>
      </tp>
      <tp>
        <v>3439.1428571429001</v>
        <stp/>
        <stp>StudyData</stp>
        <stp>Guppy.L2^(EP)</stp>
        <stp>Bar</stp>
        <stp/>
        <stp>Close</stp>
        <stp>ADC</stp>
        <stp>-186</stp>
        <stp>All</stp>
        <stp/>
        <stp/>
        <stp>TRUE</stp>
        <stp>T</stp>
        <tr r="O188" s="5"/>
      </tp>
      <tp>
        <v>3360.3312500000002</v>
        <stp/>
        <stp>StudyData</stp>
        <stp>Guppy.L3^(EP)</stp>
        <stp>Bar</stp>
        <stp/>
        <stp>Close</stp>
        <stp>ADC</stp>
        <stp>-196</stp>
        <stp>All</stp>
        <stp/>
        <stp/>
        <stp>TRUE</stp>
        <stp>T</stp>
        <tr r="P198" s="5"/>
      </tp>
      <tp>
        <v>3549.9</v>
        <stp/>
        <stp>StudyData</stp>
        <stp>Guppy.S2^(EP)</stp>
        <stp>Bar</stp>
        <stp/>
        <stp>Close</stp>
        <stp>ADC</stp>
        <stp>-186</stp>
        <stp>All</stp>
        <stp/>
        <stp/>
        <stp>TRUE</stp>
        <stp>T</stp>
        <tr r="I188" s="5"/>
      </tp>
      <tp>
        <v>3375.1875</v>
        <stp/>
        <stp>StudyData</stp>
        <stp>Guppy.S3^(EP)</stp>
        <stp>Bar</stp>
        <stp/>
        <stp>Close</stp>
        <stp>ADC</stp>
        <stp>-196</stp>
        <stp>All</stp>
        <stp/>
        <stp/>
        <stp>TRUE</stp>
        <stp>T</stp>
        <tr r="J198" s="5"/>
      </tp>
      <tp>
        <v>3038.4</v>
        <stp/>
        <stp>StudyData</stp>
        <stp>Guppy.S2^(EP)</stp>
        <stp>Bar</stp>
        <stp/>
        <stp>Close</stp>
        <stp>ADC</stp>
        <stp>-286</stp>
        <stp>All</stp>
        <stp/>
        <stp/>
        <stp>TRUE</stp>
        <stp>T</stp>
        <tr r="I288" s="5"/>
      </tp>
      <tp>
        <v>3060.3125</v>
        <stp/>
        <stp>StudyData</stp>
        <stp>Guppy.S3^(EP)</stp>
        <stp>Bar</stp>
        <stp/>
        <stp>Close</stp>
        <stp>ADC</stp>
        <stp>-296</stp>
        <stp>All</stp>
        <stp/>
        <stp/>
        <stp>TRUE</stp>
        <stp>T</stp>
        <tr r="J298" s="5"/>
      </tp>
      <tp>
        <v>3001.7642857143001</v>
        <stp/>
        <stp>StudyData</stp>
        <stp>Guppy.L2^(EP)</stp>
        <stp>Bar</stp>
        <stp/>
        <stp>Close</stp>
        <stp>ADC</stp>
        <stp>-287</stp>
        <stp>All</stp>
        <stp/>
        <stp/>
        <stp>TRUE</stp>
        <stp>T</stp>
        <tr r="O289" s="5"/>
      </tp>
      <tp>
        <v>2921.55</v>
        <stp/>
        <stp>StudyData</stp>
        <stp>Guppy.L3^(EP)</stp>
        <stp>Bar</stp>
        <stp/>
        <stp>Close</stp>
        <stp>ADC</stp>
        <stp>-297</stp>
        <stp>All</stp>
        <stp/>
        <stp/>
        <stp>TRUE</stp>
        <stp>T</stp>
        <tr r="P299" s="5"/>
      </tp>
      <tp>
        <v>3433.9142857143001</v>
        <stp/>
        <stp>StudyData</stp>
        <stp>Guppy.L2^(EP)</stp>
        <stp>Bar</stp>
        <stp/>
        <stp>Close</stp>
        <stp>ADC</stp>
        <stp>-187</stp>
        <stp>All</stp>
        <stp/>
        <stp/>
        <stp>TRUE</stp>
        <stp>T</stp>
        <tr r="O189" s="5"/>
      </tp>
      <tp>
        <v>3356.0374999999999</v>
        <stp/>
        <stp>StudyData</stp>
        <stp>Guppy.L3^(EP)</stp>
        <stp>Bar</stp>
        <stp/>
        <stp>Close</stp>
        <stp>ADC</stp>
        <stp>-197</stp>
        <stp>All</stp>
        <stp/>
        <stp/>
        <stp>TRUE</stp>
        <stp>T</stp>
        <tr r="P199" s="5"/>
      </tp>
      <tp>
        <v>3559.3</v>
        <stp/>
        <stp>StudyData</stp>
        <stp>Guppy.S2^(EP)</stp>
        <stp>Bar</stp>
        <stp/>
        <stp>Close</stp>
        <stp>ADC</stp>
        <stp>-187</stp>
        <stp>All</stp>
        <stp/>
        <stp/>
        <stp>TRUE</stp>
        <stp>T</stp>
        <tr r="I189" s="5"/>
      </tp>
      <tp>
        <v>3340.125</v>
        <stp/>
        <stp>StudyData</stp>
        <stp>Guppy.S3^(EP)</stp>
        <stp>Bar</stp>
        <stp/>
        <stp>Close</stp>
        <stp>ADC</stp>
        <stp>-197</stp>
        <stp>All</stp>
        <stp/>
        <stp/>
        <stp>TRUE</stp>
        <stp>T</stp>
        <tr r="J199" s="5"/>
      </tp>
      <tp>
        <v>3026.75</v>
        <stp/>
        <stp>StudyData</stp>
        <stp>Guppy.S2^(EP)</stp>
        <stp>Bar</stp>
        <stp/>
        <stp>Close</stp>
        <stp>ADC</stp>
        <stp>-287</stp>
        <stp>All</stp>
        <stp/>
        <stp/>
        <stp>TRUE</stp>
        <stp>T</stp>
        <tr r="I289" s="5"/>
      </tp>
      <tp>
        <v>3075.15625</v>
        <stp/>
        <stp>StudyData</stp>
        <stp>Guppy.S3^(EP)</stp>
        <stp>Bar</stp>
        <stp/>
        <stp>Close</stp>
        <stp>ADC</stp>
        <stp>-297</stp>
        <stp>All</stp>
        <stp/>
        <stp/>
        <stp>TRUE</stp>
        <stp>T</stp>
        <tr r="J299" s="5"/>
      </tp>
      <tp>
        <v>3055.0571428571002</v>
        <stp/>
        <stp>StudyData</stp>
        <stp>Guppy.L2^(EP)</stp>
        <stp>Bar</stp>
        <stp/>
        <stp>Close</stp>
        <stp>ADC</stp>
        <stp>-280</stp>
        <stp>All</stp>
        <stp/>
        <stp/>
        <stp>TRUE</stp>
        <stp>T</stp>
        <tr r="O282" s="5"/>
      </tp>
      <tp>
        <v>2961.8062500000001</v>
        <stp/>
        <stp>StudyData</stp>
        <stp>Guppy.L3^(EP)</stp>
        <stp>Bar</stp>
        <stp/>
        <stp>Close</stp>
        <stp>ADC</stp>
        <stp>-290</stp>
        <stp>All</stp>
        <stp/>
        <stp/>
        <stp>TRUE</stp>
        <stp>T</stp>
        <tr r="P292" s="5"/>
      </tp>
      <tp>
        <v>3471.6928571428998</v>
        <stp/>
        <stp>StudyData</stp>
        <stp>Guppy.L2^(EP)</stp>
        <stp>Bar</stp>
        <stp/>
        <stp>Close</stp>
        <stp>ADC</stp>
        <stp>-180</stp>
        <stp>All</stp>
        <stp/>
        <stp/>
        <stp>TRUE</stp>
        <stp>T</stp>
        <tr r="O182" s="5"/>
      </tp>
      <tp>
        <v>3396.2624999999998</v>
        <stp/>
        <stp>StudyData</stp>
        <stp>Guppy.L3^(EP)</stp>
        <stp>Bar</stp>
        <stp/>
        <stp>Close</stp>
        <stp>ADC</stp>
        <stp>-190</stp>
        <stp>All</stp>
        <stp/>
        <stp/>
        <stp>TRUE</stp>
        <stp>T</stp>
        <tr r="P192" s="5"/>
      </tp>
      <tp>
        <v>3616.45</v>
        <stp/>
        <stp>StudyData</stp>
        <stp>Guppy.S2^(EP)</stp>
        <stp>Bar</stp>
        <stp/>
        <stp>Close</stp>
        <stp>ADC</stp>
        <stp>-180</stp>
        <stp>All</stp>
        <stp/>
        <stp/>
        <stp>TRUE</stp>
        <stp>T</stp>
        <tr r="I182" s="5"/>
      </tp>
      <tp>
        <v>3535.75</v>
        <stp/>
        <stp>StudyData</stp>
        <stp>Guppy.S3^(EP)</stp>
        <stp>Bar</stp>
        <stp/>
        <stp>Close</stp>
        <stp>ADC</stp>
        <stp>-190</stp>
        <stp>All</stp>
        <stp/>
        <stp/>
        <stp>TRUE</stp>
        <stp>T</stp>
        <tr r="J192" s="5"/>
      </tp>
      <tp>
        <v>3116.55</v>
        <stp/>
        <stp>StudyData</stp>
        <stp>Guppy.S2^(EP)</stp>
        <stp>Bar</stp>
        <stp/>
        <stp>Close</stp>
        <stp>ADC</stp>
        <stp>-280</stp>
        <stp>All</stp>
        <stp/>
        <stp/>
        <stp>TRUE</stp>
        <stp>T</stp>
        <tr r="I282" s="5"/>
      </tp>
      <tp>
        <v>3040.5625</v>
        <stp/>
        <stp>StudyData</stp>
        <stp>Guppy.S3^(EP)</stp>
        <stp>Bar</stp>
        <stp/>
        <stp>Close</stp>
        <stp>ADC</stp>
        <stp>-290</stp>
        <stp>All</stp>
        <stp/>
        <stp/>
        <stp>TRUE</stp>
        <stp>T</stp>
        <tr r="J292" s="5"/>
      </tp>
      <tp>
        <v>3048.7142857142999</v>
        <stp/>
        <stp>StudyData</stp>
        <stp>Guppy.L2^(EP)</stp>
        <stp>Bar</stp>
        <stp/>
        <stp>Close</stp>
        <stp>ADC</stp>
        <stp>-281</stp>
        <stp>All</stp>
        <stp/>
        <stp/>
        <stp>TRUE</stp>
        <stp>T</stp>
        <tr r="O283" s="5"/>
      </tp>
      <tp>
        <v>2958.9250000000002</v>
        <stp/>
        <stp>StudyData</stp>
        <stp>Guppy.L3^(EP)</stp>
        <stp>Bar</stp>
        <stp/>
        <stp>Close</stp>
        <stp>ADC</stp>
        <stp>-291</stp>
        <stp>All</stp>
        <stp/>
        <stp/>
        <stp>TRUE</stp>
        <stp>T</stp>
        <tr r="P293" s="5"/>
      </tp>
      <tp>
        <v>3467.05</v>
        <stp/>
        <stp>StudyData</stp>
        <stp>Guppy.L2^(EP)</stp>
        <stp>Bar</stp>
        <stp/>
        <stp>Close</stp>
        <stp>ADC</stp>
        <stp>-181</stp>
        <stp>All</stp>
        <stp/>
        <stp/>
        <stp>TRUE</stp>
        <stp>T</stp>
        <tr r="O183" s="5"/>
      </tp>
      <tp>
        <v>3388.5749999999998</v>
        <stp/>
        <stp>StudyData</stp>
        <stp>Guppy.L3^(EP)</stp>
        <stp>Bar</stp>
        <stp/>
        <stp>Close</stp>
        <stp>ADC</stp>
        <stp>-191</stp>
        <stp>All</stp>
        <stp/>
        <stp/>
        <stp>TRUE</stp>
        <stp>T</stp>
        <tr r="P193" s="5"/>
      </tp>
      <tp>
        <v>3609.55</v>
        <stp/>
        <stp>StudyData</stp>
        <stp>Guppy.S2^(EP)</stp>
        <stp>Bar</stp>
        <stp/>
        <stp>Close</stp>
        <stp>ADC</stp>
        <stp>-181</stp>
        <stp>All</stp>
        <stp/>
        <stp/>
        <stp>TRUE</stp>
        <stp>T</stp>
        <tr r="I183" s="5"/>
      </tp>
      <tp>
        <v>3523</v>
        <stp/>
        <stp>StudyData</stp>
        <stp>Guppy.S3^(EP)</stp>
        <stp>Bar</stp>
        <stp/>
        <stp>Close</stp>
        <stp>ADC</stp>
        <stp>-191</stp>
        <stp>All</stp>
        <stp/>
        <stp/>
        <stp>TRUE</stp>
        <stp>T</stp>
        <tr r="J193" s="5"/>
      </tp>
      <tp>
        <v>3121.3</v>
        <stp/>
        <stp>StudyData</stp>
        <stp>Guppy.S2^(EP)</stp>
        <stp>Bar</stp>
        <stp/>
        <stp>Close</stp>
        <stp>ADC</stp>
        <stp>-281</stp>
        <stp>All</stp>
        <stp/>
        <stp/>
        <stp>TRUE</stp>
        <stp>T</stp>
        <tr r="I283" s="5"/>
      </tp>
      <tp>
        <v>3054.46875</v>
        <stp/>
        <stp>StudyData</stp>
        <stp>Guppy.S3^(EP)</stp>
        <stp>Bar</stp>
        <stp/>
        <stp>Close</stp>
        <stp>ADC</stp>
        <stp>-291</stp>
        <stp>All</stp>
        <stp/>
        <stp/>
        <stp>TRUE</stp>
        <stp>T</stp>
        <tr r="J293" s="5"/>
      </tp>
      <tp>
        <v>47.599838937500003</v>
        <stp/>
        <stp>StudyData</stp>
        <stp>100-(100/(1+( HLC3(EP)* Vol(EP,VolType:=Auto,CoCType:=Auto) WHEN ( Close(EP) &gt;=  Close(EP)[-1]))/ ( HLC3(EP)* Vol(EP,VolType:=Auto,CoCType:=auto) WHEN ( Close(EP)  &lt; Close(EP)[-1]))))</stp>
        <stp>Bar</stp>
        <stp/>
        <stp>Close</stp>
        <stp>ADC</stp>
        <stp>-68</stp>
        <stp>All</stp>
        <stp/>
        <stp/>
        <stp>TRUE</stp>
        <stp>T</stp>
        <tr r="H70" s="7"/>
      </tp>
      <tp>
        <v>3042.4071428571001</v>
        <stp/>
        <stp>StudyData</stp>
        <stp>Guppy.L2^(EP)</stp>
        <stp>Bar</stp>
        <stp/>
        <stp>Close</stp>
        <stp>ADC</stp>
        <stp>-282</stp>
        <stp>All</stp>
        <stp/>
        <stp/>
        <stp>TRUE</stp>
        <stp>T</stp>
        <tr r="O284" s="5"/>
      </tp>
      <tp>
        <v>2955.4124999999999</v>
        <stp/>
        <stp>StudyData</stp>
        <stp>Guppy.L3^(EP)</stp>
        <stp>Bar</stp>
        <stp/>
        <stp>Close</stp>
        <stp>ADC</stp>
        <stp>-292</stp>
        <stp>All</stp>
        <stp/>
        <stp/>
        <stp>TRUE</stp>
        <stp>T</stp>
        <tr r="P294" s="5"/>
      </tp>
      <tp>
        <v>3463.4</v>
        <stp/>
        <stp>StudyData</stp>
        <stp>Guppy.L2^(EP)</stp>
        <stp>Bar</stp>
        <stp/>
        <stp>Close</stp>
        <stp>ADC</stp>
        <stp>-182</stp>
        <stp>All</stp>
        <stp/>
        <stp/>
        <stp>TRUE</stp>
        <stp>T</stp>
        <tr r="O184" s="5"/>
      </tp>
      <tp>
        <v>3379.875</v>
        <stp/>
        <stp>StudyData</stp>
        <stp>Guppy.L3^(EP)</stp>
        <stp>Bar</stp>
        <stp/>
        <stp>Close</stp>
        <stp>ADC</stp>
        <stp>-192</stp>
        <stp>All</stp>
        <stp/>
        <stp/>
        <stp>TRUE</stp>
        <stp>T</stp>
        <tr r="P194" s="5"/>
      </tp>
      <tp>
        <v>3592.65</v>
        <stp/>
        <stp>StudyData</stp>
        <stp>Guppy.S2^(EP)</stp>
        <stp>Bar</stp>
        <stp/>
        <stp>Close</stp>
        <stp>ADC</stp>
        <stp>-182</stp>
        <stp>All</stp>
        <stp/>
        <stp/>
        <stp>TRUE</stp>
        <stp>T</stp>
        <tr r="I184" s="5"/>
      </tp>
      <tp>
        <v>3499.5</v>
        <stp/>
        <stp>StudyData</stp>
        <stp>Guppy.S3^(EP)</stp>
        <stp>Bar</stp>
        <stp/>
        <stp>Close</stp>
        <stp>ADC</stp>
        <stp>-192</stp>
        <stp>All</stp>
        <stp/>
        <stp/>
        <stp>TRUE</stp>
        <stp>T</stp>
        <tr r="J194" s="5"/>
      </tp>
      <tp>
        <v>3111.4</v>
        <stp/>
        <stp>StudyData</stp>
        <stp>Guppy.S2^(EP)</stp>
        <stp>Bar</stp>
        <stp/>
        <stp>Close</stp>
        <stp>ADC</stp>
        <stp>-282</stp>
        <stp>All</stp>
        <stp/>
        <stp/>
        <stp>TRUE</stp>
        <stp>T</stp>
        <tr r="I284" s="5"/>
      </tp>
      <tp>
        <v>3053.375</v>
        <stp/>
        <stp>StudyData</stp>
        <stp>Guppy.S3^(EP)</stp>
        <stp>Bar</stp>
        <stp/>
        <stp>Close</stp>
        <stp>ADC</stp>
        <stp>-292</stp>
        <stp>All</stp>
        <stp/>
        <stp/>
        <stp>TRUE</stp>
        <stp>T</stp>
        <tr r="J294" s="5"/>
      </tp>
      <tp>
        <v>39.335848339000002</v>
        <stp/>
        <stp>StudyData</stp>
        <stp>100-(100/(1+( HLC3(EP)* Vol(EP,VolType:=Auto,CoCType:=Auto) WHEN ( Close(EP) &gt;=  Close(EP)[-1]))/ ( HLC3(EP)* Vol(EP,VolType:=Auto,CoCType:=auto) WHEN ( Close(EP)  &lt; Close(EP)[-1]))))</stp>
        <stp>Bar</stp>
        <stp/>
        <stp>Close</stp>
        <stp>ADC</stp>
        <stp>-69</stp>
        <stp>All</stp>
        <stp/>
        <stp/>
        <stp>TRUE</stp>
        <stp>T</stp>
        <tr r="H71" s="7"/>
      </tp>
      <tp>
        <v>3035.75</v>
        <stp/>
        <stp>StudyData</stp>
        <stp>Guppy.L2^(EP)</stp>
        <stp>Bar</stp>
        <stp/>
        <stp>Close</stp>
        <stp>ADC</stp>
        <stp>-283</stp>
        <stp>All</stp>
        <stp/>
        <stp/>
        <stp>TRUE</stp>
        <stp>T</stp>
        <tr r="O285" s="5"/>
      </tp>
      <tp>
        <v>2950.6</v>
        <stp/>
        <stp>StudyData</stp>
        <stp>Guppy.L3^(EP)</stp>
        <stp>Bar</stp>
        <stp/>
        <stp>Close</stp>
        <stp>ADC</stp>
        <stp>-293</stp>
        <stp>All</stp>
        <stp/>
        <stp/>
        <stp>TRUE</stp>
        <stp>T</stp>
        <tr r="P295" s="5"/>
      </tp>
      <tp>
        <v>3459.1142857143</v>
        <stp/>
        <stp>StudyData</stp>
        <stp>Guppy.L2^(EP)</stp>
        <stp>Bar</stp>
        <stp/>
        <stp>Close</stp>
        <stp>ADC</stp>
        <stp>-183</stp>
        <stp>All</stp>
        <stp/>
        <stp/>
        <stp>TRUE</stp>
        <stp>T</stp>
        <tr r="O185" s="5"/>
      </tp>
      <tp>
        <v>3373.2312499999998</v>
        <stp/>
        <stp>StudyData</stp>
        <stp>Guppy.L3^(EP)</stp>
        <stp>Bar</stp>
        <stp/>
        <stp>Close</stp>
        <stp>ADC</stp>
        <stp>-193</stp>
        <stp>All</stp>
        <stp/>
        <stp/>
        <stp>TRUE</stp>
        <stp>T</stp>
        <tr r="P195" s="5"/>
      </tp>
      <tp>
        <v>3578.85</v>
        <stp/>
        <stp>StudyData</stp>
        <stp>Guppy.S2^(EP)</stp>
        <stp>Bar</stp>
        <stp/>
        <stp>Close</stp>
        <stp>ADC</stp>
        <stp>-183</stp>
        <stp>All</stp>
        <stp/>
        <stp/>
        <stp>TRUE</stp>
        <stp>T</stp>
        <tr r="I185" s="5"/>
      </tp>
      <tp>
        <v>3471.9375</v>
        <stp/>
        <stp>StudyData</stp>
        <stp>Guppy.S3^(EP)</stp>
        <stp>Bar</stp>
        <stp/>
        <stp>Close</stp>
        <stp>ADC</stp>
        <stp>-193</stp>
        <stp>All</stp>
        <stp/>
        <stp/>
        <stp>TRUE</stp>
        <stp>T</stp>
        <tr r="J195" s="5"/>
      </tp>
      <tp>
        <v>3103.8</v>
        <stp/>
        <stp>StudyData</stp>
        <stp>Guppy.S2^(EP)</stp>
        <stp>Bar</stp>
        <stp/>
        <stp>Close</stp>
        <stp>ADC</stp>
        <stp>-283</stp>
        <stp>All</stp>
        <stp/>
        <stp/>
        <stp>TRUE</stp>
        <stp>T</stp>
        <tr r="I285" s="5"/>
      </tp>
      <tp>
        <v>3050.21875</v>
        <stp/>
        <stp>StudyData</stp>
        <stp>Guppy.S3^(EP)</stp>
        <stp>Bar</stp>
        <stp/>
        <stp>Close</stp>
        <stp>ADC</stp>
        <stp>-293</stp>
        <stp>All</stp>
        <stp/>
        <stp/>
        <stp>TRUE</stp>
        <stp>T</stp>
        <tr r="J295" s="5"/>
      </tp>
      <tp>
        <v>50.515796409799997</v>
        <stp/>
        <stp>StudyData</stp>
        <stp>100-(100/(1+( HLC3(EP)* Vol(EP,VolType:=Auto,CoCType:=Auto) WHEN ( Close(EP) &gt;=  Close(EP)[-1]))/ ( HLC3(EP)* Vol(EP,VolType:=Auto,CoCType:=auto) WHEN ( Close(EP)  &lt; Close(EP)[-1]))))</stp>
        <stp>Bar</stp>
        <stp/>
        <stp>Close</stp>
        <stp>ADC</stp>
        <stp>-66</stp>
        <stp>All</stp>
        <stp/>
        <stp/>
        <stp>TRUE</stp>
        <stp>T</stp>
        <tr r="H68" s="7"/>
      </tp>
      <tp>
        <v>36.904864082000003</v>
        <stp/>
        <stp>StudyData</stp>
        <stp>100-(100/(1+( HLC3(EP)* Vol(EP,VolType:=Auto,CoCType:=Auto) WHEN ( Close(EP) &gt;=  Close(EP)[-1]))/ ( HLC3(EP)* Vol(EP,VolType:=Auto,CoCType:=auto) WHEN ( Close(EP)  &lt; Close(EP)[-1]))))</stp>
        <stp>Bar</stp>
        <stp/>
        <stp>Close</stp>
        <stp>ADC</stp>
        <stp>-67</stp>
        <stp>All</stp>
        <stp/>
        <stp/>
        <stp>TRUE</stp>
        <stp>T</stp>
        <tr r="H69" s="7"/>
      </tp>
      <tp>
        <v>39.8770890415</v>
        <stp/>
        <stp>StudyData</stp>
        <stp>100-(100/(1+( HLC3(EP)* Vol(EP,VolType:=Auto,CoCType:=Auto) WHEN ( Close(EP) &gt;=  Close(EP)[-1]))/ ( HLC3(EP)* Vol(EP,VolType:=Auto,CoCType:=auto) WHEN ( Close(EP)  &lt; Close(EP)[-1]))))</stp>
        <stp>Bar</stp>
        <stp/>
        <stp>Close</stp>
        <stp>ADC</stp>
        <stp>-64</stp>
        <stp>All</stp>
        <stp/>
        <stp/>
        <stp>TRUE</stp>
        <stp>T</stp>
        <tr r="H66" s="7"/>
      </tp>
      <tp>
        <v>54.147488659700002</v>
        <stp/>
        <stp>StudyData</stp>
        <stp>100-(100/(1+( HLC3(EP)* Vol(EP,VolType:=Auto,CoCType:=Auto) WHEN ( Close(EP) &gt;=  Close(EP)[-1]))/ ( HLC3(EP)* Vol(EP,VolType:=Auto,CoCType:=auto) WHEN ( Close(EP)  &lt; Close(EP)[-1]))))</stp>
        <stp>Bar</stp>
        <stp/>
        <stp>Close</stp>
        <stp>ADC</stp>
        <stp>-65</stp>
        <stp>All</stp>
        <stp/>
        <stp/>
        <stp>TRUE</stp>
        <stp>T</stp>
        <tr r="H67" s="7"/>
      </tp>
      <tp>
        <v>49.974552708700003</v>
        <stp/>
        <stp>StudyData</stp>
        <stp>100-(100/(1+( HLC3(EP)* Vol(EP,VolType:=Auto,CoCType:=Auto) WHEN ( Close(EP) &gt;=  Close(EP)[-1]))/ ( HLC3(EP)* Vol(EP,VolType:=Auto,CoCType:=auto) WHEN ( Close(EP)  &lt; Close(EP)[-1]))))</stp>
        <stp>Bar</stp>
        <stp/>
        <stp>Close</stp>
        <stp>ADC</stp>
        <stp>-62</stp>
        <stp>All</stp>
        <stp/>
        <stp/>
        <stp>TRUE</stp>
        <stp>T</stp>
        <tr r="H64" s="7"/>
      </tp>
      <tp>
        <v>2994.3</v>
        <stp/>
        <stp>StudyData</stp>
        <stp>Guppy.L2^(EP)</stp>
        <stp>Bar</stp>
        <stp/>
        <stp>Close</stp>
        <stp>ADC</stp>
        <stp>-288</stp>
        <stp>All</stp>
        <stp/>
        <stp/>
        <stp>TRUE</stp>
        <stp>T</stp>
        <tr r="O290" s="5"/>
      </tp>
      <tp>
        <v>2911.90625</v>
        <stp/>
        <stp>StudyData</stp>
        <stp>Guppy.L3^(EP)</stp>
        <stp>Bar</stp>
        <stp/>
        <stp>Close</stp>
        <stp>ADC</stp>
        <stp>-298</stp>
        <stp>All</stp>
        <stp/>
        <stp/>
        <stp>TRUE</stp>
        <stp>T</stp>
        <tr r="P300" s="5"/>
      </tp>
      <tp>
        <v>3427.7714285714001</v>
        <stp/>
        <stp>StudyData</stp>
        <stp>Guppy.L2^(EP)</stp>
        <stp>Bar</stp>
        <stp/>
        <stp>Close</stp>
        <stp>ADC</stp>
        <stp>-188</stp>
        <stp>All</stp>
        <stp/>
        <stp/>
        <stp>TRUE</stp>
        <stp>T</stp>
        <tr r="O190" s="5"/>
      </tp>
      <tp>
        <v>3351.6</v>
        <stp/>
        <stp>StudyData</stp>
        <stp>Guppy.L3^(EP)</stp>
        <stp>Bar</stp>
        <stp/>
        <stp>Close</stp>
        <stp>ADC</stp>
        <stp>-198</stp>
        <stp>All</stp>
        <stp/>
        <stp/>
        <stp>TRUE</stp>
        <stp>T</stp>
        <tr r="P200" s="5"/>
      </tp>
      <tp>
        <v>3564.85</v>
        <stp/>
        <stp>StudyData</stp>
        <stp>Guppy.S2^(EP)</stp>
        <stp>Bar</stp>
        <stp/>
        <stp>Close</stp>
        <stp>ADC</stp>
        <stp>-188</stp>
        <stp>All</stp>
        <stp/>
        <stp/>
        <stp>TRUE</stp>
        <stp>T</stp>
        <tr r="I190" s="5"/>
      </tp>
      <tp>
        <v>3325.40625</v>
        <stp/>
        <stp>StudyData</stp>
        <stp>Guppy.S3^(EP)</stp>
        <stp>Bar</stp>
        <stp/>
        <stp>Close</stp>
        <stp>ADC</stp>
        <stp>-198</stp>
        <stp>All</stp>
        <stp/>
        <stp/>
        <stp>TRUE</stp>
        <stp>T</stp>
        <tr r="J200" s="5"/>
      </tp>
      <tp>
        <v>3015.95</v>
        <stp/>
        <stp>StudyData</stp>
        <stp>Guppy.S2^(EP)</stp>
        <stp>Bar</stp>
        <stp/>
        <stp>Close</stp>
        <stp>ADC</stp>
        <stp>-288</stp>
        <stp>All</stp>
        <stp/>
        <stp/>
        <stp>TRUE</stp>
        <stp>T</stp>
        <tr r="I290" s="5"/>
      </tp>
      <tp>
        <v>3083.78125</v>
        <stp/>
        <stp>StudyData</stp>
        <stp>Guppy.S3^(EP)</stp>
        <stp>Bar</stp>
        <stp/>
        <stp>Close</stp>
        <stp>ADC</stp>
        <stp>-298</stp>
        <stp>All</stp>
        <stp/>
        <stp/>
        <stp>TRUE</stp>
        <stp>T</stp>
        <tr r="J300" s="5"/>
      </tp>
      <tp>
        <v>39.370542824799998</v>
        <stp/>
        <stp>StudyData</stp>
        <stp>100-(100/(1+( HLC3(EP)* Vol(EP,VolType:=Auto,CoCType:=Auto) WHEN ( Close(EP) &gt;=  Close(EP)[-1]))/ ( HLC3(EP)* Vol(EP,VolType:=Auto,CoCType:=auto) WHEN ( Close(EP)  &lt; Close(EP)[-1]))))</stp>
        <stp>Bar</stp>
        <stp/>
        <stp>Close</stp>
        <stp>ADC</stp>
        <stp>-63</stp>
        <stp>All</stp>
        <stp/>
        <stp/>
        <stp>TRUE</stp>
        <stp>T</stp>
        <tr r="H65" s="7"/>
      </tp>
      <tp>
        <v>2989.2071428570998</v>
        <stp/>
        <stp>StudyData</stp>
        <stp>Guppy.L2^(EP)</stp>
        <stp>Bar</stp>
        <stp/>
        <stp>Close</stp>
        <stp>ADC</stp>
        <stp>-289</stp>
        <stp>All</stp>
        <stp/>
        <stp/>
        <stp>TRUE</stp>
        <stp>T</stp>
        <tr r="O291" s="5"/>
      </tp>
      <tp>
        <v>2903.84375</v>
        <stp/>
        <stp>StudyData</stp>
        <stp>Guppy.L3^(EP)</stp>
        <stp>Bar</stp>
        <stp/>
        <stp>Close</stp>
        <stp>ADC</stp>
        <stp>-299</stp>
        <stp>All</stp>
        <stp/>
        <stp/>
        <stp>TRUE</stp>
        <stp>T</stp>
        <tr r="P301" s="5"/>
      </tp>
      <tp>
        <v>3421.7071428570998</v>
        <stp/>
        <stp>StudyData</stp>
        <stp>Guppy.L2^(EP)</stp>
        <stp>Bar</stp>
        <stp/>
        <stp>Close</stp>
        <stp>ADC</stp>
        <stp>-189</stp>
        <stp>All</stp>
        <stp/>
        <stp/>
        <stp>TRUE</stp>
        <stp>T</stp>
        <tr r="O191" s="5"/>
      </tp>
      <tp>
        <v>3347.2312499999998</v>
        <stp/>
        <stp>StudyData</stp>
        <stp>Guppy.L3^(EP)</stp>
        <stp>Bar</stp>
        <stp/>
        <stp>Close</stp>
        <stp>ADC</stp>
        <stp>-199</stp>
        <stp>All</stp>
        <stp/>
        <stp/>
        <stp>TRUE</stp>
        <stp>T</stp>
        <tr r="P201" s="5"/>
      </tp>
      <tp>
        <v>3555.35</v>
        <stp/>
        <stp>StudyData</stp>
        <stp>Guppy.S2^(EP)</stp>
        <stp>Bar</stp>
        <stp/>
        <stp>Close</stp>
        <stp>ADC</stp>
        <stp>-189</stp>
        <stp>All</stp>
        <stp/>
        <stp/>
        <stp>TRUE</stp>
        <stp>T</stp>
        <tr r="I191" s="5"/>
      </tp>
      <tp>
        <v>3311.5</v>
        <stp/>
        <stp>StudyData</stp>
        <stp>Guppy.S3^(EP)</stp>
        <stp>Bar</stp>
        <stp/>
        <stp>Close</stp>
        <stp>ADC</stp>
        <stp>-199</stp>
        <stp>All</stp>
        <stp/>
        <stp/>
        <stp>TRUE</stp>
        <stp>T</stp>
        <tr r="J201" s="5"/>
      </tp>
      <tp>
        <v>3021.6</v>
        <stp/>
        <stp>StudyData</stp>
        <stp>Guppy.S2^(EP)</stp>
        <stp>Bar</stp>
        <stp/>
        <stp>Close</stp>
        <stp>ADC</stp>
        <stp>-289</stp>
        <stp>All</stp>
        <stp/>
        <stp/>
        <stp>TRUE</stp>
        <stp>T</stp>
        <tr r="I291" s="5"/>
      </tp>
      <tp>
        <v>3081.46875</v>
        <stp/>
        <stp>StudyData</stp>
        <stp>Guppy.S3^(EP)</stp>
        <stp>Bar</stp>
        <stp/>
        <stp>Close</stp>
        <stp>ADC</stp>
        <stp>-299</stp>
        <stp>All</stp>
        <stp/>
        <stp/>
        <stp>TRUE</stp>
        <stp>T</stp>
        <tr r="J301" s="5"/>
      </tp>
      <tp>
        <v>46.294998694599997</v>
        <stp/>
        <stp>StudyData</stp>
        <stp>100-(100/(1+( HLC3(EP)* Vol(EP,VolType:=Auto,CoCType:=Auto) WHEN ( Close(EP) &gt;=  Close(EP)[-1]))/ ( HLC3(EP)* Vol(EP,VolType:=Auto,CoCType:=auto) WHEN ( Close(EP)  &lt; Close(EP)[-1]))))</stp>
        <stp>Bar</stp>
        <stp/>
        <stp>Close</stp>
        <stp>ADC</stp>
        <stp>-60</stp>
        <stp>All</stp>
        <stp/>
        <stp/>
        <stp>TRUE</stp>
        <stp>T</stp>
        <tr r="H62" s="7"/>
      </tp>
      <tp>
        <v>41.802639708400001</v>
        <stp/>
        <stp>StudyData</stp>
        <stp>100-(100/(1+( HLC3(EP)* Vol(EP,VolType:=Auto,CoCType:=Auto) WHEN ( Close(EP) &gt;=  Close(EP)[-1]))/ ( HLC3(EP)* Vol(EP,VolType:=Auto,CoCType:=auto) WHEN ( Close(EP)  &lt; Close(EP)[-1]))))</stp>
        <stp>Bar</stp>
        <stp/>
        <stp>Close</stp>
        <stp>ADC</stp>
        <stp>-61</stp>
        <stp>All</stp>
        <stp/>
        <stp/>
        <stp>TRUE</stp>
        <stp>T</stp>
        <tr r="H63" s="7"/>
      </tp>
      <tp>
        <v>4054.48</v>
        <stp/>
        <stp>StudyData</stp>
        <stp>Guppy2.S6^(EP)</stp>
        <stp>Bar</stp>
        <stp/>
        <stp>Close</stp>
        <stp>ADC</stp>
        <stp>-88</stp>
        <stp>All</stp>
        <stp/>
        <stp/>
        <stp>TRUE</stp>
        <stp>T</stp>
        <tr r="M90" s="6"/>
      </tp>
      <tp>
        <v>3051.2833333333001</v>
        <stp/>
        <stp>StudyData</stp>
        <stp>Guppy.L1^(EP)</stp>
        <stp>Bar</stp>
        <stp/>
        <stp>Close</stp>
        <stp>ADC</stp>
        <stp>-284</stp>
        <stp>All</stp>
        <stp/>
        <stp/>
        <stp>TRUE</stp>
        <stp>T</stp>
        <tr r="N286" s="5"/>
      </tp>
      <tp>
        <v>3452.4416666666998</v>
        <stp/>
        <stp>StudyData</stp>
        <stp>Guppy.L1^(EP)</stp>
        <stp>Bar</stp>
        <stp/>
        <stp>Close</stp>
        <stp>ADC</stp>
        <stp>-184</stp>
        <stp>All</stp>
        <stp/>
        <stp/>
        <stp>TRUE</stp>
        <stp>T</stp>
        <tr r="N186" s="5"/>
      </tp>
      <tp>
        <v>3585.5</v>
        <stp/>
        <stp>StudyData</stp>
        <stp>Guppy.S1^(EP)</stp>
        <stp>Bar</stp>
        <stp/>
        <stp>Close</stp>
        <stp>ADC</stp>
        <stp>-184</stp>
        <stp>All</stp>
        <stp/>
        <stp/>
        <stp>TRUE</stp>
        <stp>T</stp>
        <tr r="H186" s="5"/>
      </tp>
      <tp>
        <v>3108.8333333332998</v>
        <stp/>
        <stp>StudyData</stp>
        <stp>Guppy.S1^(EP)</stp>
        <stp>Bar</stp>
        <stp/>
        <stp>Close</stp>
        <stp>ADC</stp>
        <stp>-284</stp>
        <stp>All</stp>
        <stp/>
        <stp/>
        <stp>TRUE</stp>
        <stp>T</stp>
        <tr r="H286" s="5"/>
      </tp>
      <tp>
        <v>4040.37</v>
        <stp/>
        <stp>StudyData</stp>
        <stp>Guppy2.S6^(EP)</stp>
        <stp>Bar</stp>
        <stp/>
        <stp>Close</stp>
        <stp>ADC</stp>
        <stp>-89</stp>
        <stp>All</stp>
        <stp/>
        <stp/>
        <stp>TRUE</stp>
        <stp>T</stp>
        <tr r="M91" s="6"/>
      </tp>
      <tp>
        <v>3044.8083333333002</v>
        <stp/>
        <stp>StudyData</stp>
        <stp>Guppy.L1^(EP)</stp>
        <stp>Bar</stp>
        <stp/>
        <stp>Close</stp>
        <stp>ADC</stp>
        <stp>-285</stp>
        <stp>All</stp>
        <stp/>
        <stp/>
        <stp>TRUE</stp>
        <stp>T</stp>
        <tr r="N287" s="5"/>
      </tp>
      <tp>
        <v>3447.5666666666998</v>
        <stp/>
        <stp>StudyData</stp>
        <stp>Guppy.L1^(EP)</stp>
        <stp>Bar</stp>
        <stp/>
        <stp>Close</stp>
        <stp>ADC</stp>
        <stp>-185</stp>
        <stp>All</stp>
        <stp/>
        <stp/>
        <stp>TRUE</stp>
        <stp>T</stp>
        <tr r="N187" s="5"/>
      </tp>
      <tp>
        <v>3561.1666666667002</v>
        <stp/>
        <stp>StudyData</stp>
        <stp>Guppy.S1^(EP)</stp>
        <stp>Bar</stp>
        <stp/>
        <stp>Close</stp>
        <stp>ADC</stp>
        <stp>-185</stp>
        <stp>All</stp>
        <stp/>
        <stp/>
        <stp>TRUE</stp>
        <stp>T</stp>
        <tr r="H187" s="5"/>
      </tp>
      <tp>
        <v>3097.6666666667002</v>
        <stp/>
        <stp>StudyData</stp>
        <stp>Guppy.S1^(EP)</stp>
        <stp>Bar</stp>
        <stp/>
        <stp>Close</stp>
        <stp>ADC</stp>
        <stp>-285</stp>
        <stp>All</stp>
        <stp/>
        <stp/>
        <stp>TRUE</stp>
        <stp>T</stp>
        <tr r="H287" s="5"/>
      </tp>
      <tp>
        <v>4084.18</v>
        <stp/>
        <stp>StudyData</stp>
        <stp>Guppy2.S4^(EP)</stp>
        <stp>Bar</stp>
        <stp/>
        <stp>Close</stp>
        <stp>ADC</stp>
        <stp>-88</stp>
        <stp>All</stp>
        <stp/>
        <stp/>
        <stp>TRUE</stp>
        <stp>T</stp>
        <tr r="K90" s="6"/>
      </tp>
      <tp>
        <v>4056.77</v>
        <stp/>
        <stp>StudyData</stp>
        <stp>Guppy2.S5^(EP)</stp>
        <stp>Bar</stp>
        <stp/>
        <stp>Close</stp>
        <stp>ADC</stp>
        <stp>-89</stp>
        <stp>All</stp>
        <stp/>
        <stp/>
        <stp>TRUE</stp>
        <stp>T</stp>
        <tr r="L91" s="6"/>
      </tp>
      <tp>
        <v>3036.6166666667</v>
        <stp/>
        <stp>StudyData</stp>
        <stp>Guppy.L1^(EP)</stp>
        <stp>Bar</stp>
        <stp/>
        <stp>Close</stp>
        <stp>ADC</stp>
        <stp>-286</stp>
        <stp>All</stp>
        <stp/>
        <stp/>
        <stp>TRUE</stp>
        <stp>T</stp>
        <tr r="N288" s="5"/>
      </tp>
      <tp>
        <v>3443.3</v>
        <stp/>
        <stp>StudyData</stp>
        <stp>Guppy.L1^(EP)</stp>
        <stp>Bar</stp>
        <stp/>
        <stp>Close</stp>
        <stp>ADC</stp>
        <stp>-186</stp>
        <stp>All</stp>
        <stp/>
        <stp/>
        <stp>TRUE</stp>
        <stp>T</stp>
        <tr r="N188" s="5"/>
      </tp>
      <tp>
        <v>3543.5833333332998</v>
        <stp/>
        <stp>StudyData</stp>
        <stp>Guppy.S1^(EP)</stp>
        <stp>Bar</stp>
        <stp/>
        <stp>Close</stp>
        <stp>ADC</stp>
        <stp>-186</stp>
        <stp>All</stp>
        <stp/>
        <stp/>
        <stp>TRUE</stp>
        <stp>T</stp>
        <tr r="H188" s="5"/>
      </tp>
      <tp>
        <v>3070.4166666667002</v>
        <stp/>
        <stp>StudyData</stp>
        <stp>Guppy.S1^(EP)</stp>
        <stp>Bar</stp>
        <stp/>
        <stp>Close</stp>
        <stp>ADC</stp>
        <stp>-286</stp>
        <stp>All</stp>
        <stp/>
        <stp/>
        <stp>TRUE</stp>
        <stp>T</stp>
        <tr r="H288" s="5"/>
      </tp>
      <tp>
        <v>4068.83</v>
        <stp/>
        <stp>StudyData</stp>
        <stp>Guppy2.S4^(EP)</stp>
        <stp>Bar</stp>
        <stp/>
        <stp>Close</stp>
        <stp>ADC</stp>
        <stp>-89</stp>
        <stp>All</stp>
        <stp/>
        <stp/>
        <stp>TRUE</stp>
        <stp>T</stp>
        <tr r="K91" s="6"/>
      </tp>
      <tp>
        <v>4071.61</v>
        <stp/>
        <stp>StudyData</stp>
        <stp>Guppy2.S5^(EP)</stp>
        <stp>Bar</stp>
        <stp/>
        <stp>Close</stp>
        <stp>ADC</stp>
        <stp>-88</stp>
        <stp>All</stp>
        <stp/>
        <stp/>
        <stp>TRUE</stp>
        <stp>T</stp>
        <tr r="L90" s="6"/>
      </tp>
      <tp>
        <v>3030.9083333333001</v>
        <stp/>
        <stp>StudyData</stp>
        <stp>Guppy.L1^(EP)</stp>
        <stp>Bar</stp>
        <stp/>
        <stp>Close</stp>
        <stp>ADC</stp>
        <stp>-287</stp>
        <stp>All</stp>
        <stp/>
        <stp/>
        <stp>TRUE</stp>
        <stp>T</stp>
        <tr r="N289" s="5"/>
      </tp>
      <tp>
        <v>3441.8583333332999</v>
        <stp/>
        <stp>StudyData</stp>
        <stp>Guppy.L1^(EP)</stp>
        <stp>Bar</stp>
        <stp/>
        <stp>Close</stp>
        <stp>ADC</stp>
        <stp>-187</stp>
        <stp>All</stp>
        <stp/>
        <stp/>
        <stp>TRUE</stp>
        <stp>T</stp>
        <tr r="N189" s="5"/>
      </tp>
      <tp>
        <v>3539.9166666667002</v>
        <stp/>
        <stp>StudyData</stp>
        <stp>Guppy.S1^(EP)</stp>
        <stp>Bar</stp>
        <stp/>
        <stp>Close</stp>
        <stp>ADC</stp>
        <stp>-187</stp>
        <stp>All</stp>
        <stp/>
        <stp/>
        <stp>TRUE</stp>
        <stp>T</stp>
        <tr r="H189" s="5"/>
      </tp>
      <tp>
        <v>3043.3333333332998</v>
        <stp/>
        <stp>StudyData</stp>
        <stp>Guppy.S1^(EP)</stp>
        <stp>Bar</stp>
        <stp/>
        <stp>Close</stp>
        <stp>ADC</stp>
        <stp>-287</stp>
        <stp>All</stp>
        <stp/>
        <stp/>
        <stp>TRUE</stp>
        <stp>T</stp>
        <tr r="H289" s="5"/>
      </tp>
      <tp>
        <v>4118.1899999999996</v>
        <stp/>
        <stp>StudyData</stp>
        <stp>Guppy2.S2^(EP)</stp>
        <stp>Bar</stp>
        <stp/>
        <stp>Close</stp>
        <stp>ADC</stp>
        <stp>-88</stp>
        <stp>All</stp>
        <stp/>
        <stp/>
        <stp>TRUE</stp>
        <stp>T</stp>
        <tr r="I90" s="6"/>
      </tp>
      <tp>
        <v>4081.63</v>
        <stp/>
        <stp>StudyData</stp>
        <stp>Guppy2.S3^(EP)</stp>
        <stp>Bar</stp>
        <stp/>
        <stp>Close</stp>
        <stp>ADC</stp>
        <stp>-89</stp>
        <stp>All</stp>
        <stp/>
        <stp/>
        <stp>TRUE</stp>
        <stp>T</stp>
        <tr r="J91" s="6"/>
      </tp>
      <tp>
        <v>3070.0916666666999</v>
        <stp/>
        <stp>StudyData</stp>
        <stp>Guppy.L1^(EP)</stp>
        <stp>Bar</stp>
        <stp/>
        <stp>Close</stp>
        <stp>ADC</stp>
        <stp>-280</stp>
        <stp>All</stp>
        <stp/>
        <stp/>
        <stp>TRUE</stp>
        <stp>T</stp>
        <tr r="N282" s="5"/>
      </tp>
      <tp>
        <v>3478.9333333333002</v>
        <stp/>
        <stp>StudyData</stp>
        <stp>Guppy.L1^(EP)</stp>
        <stp>Bar</stp>
        <stp/>
        <stp>Close</stp>
        <stp>ADC</stp>
        <stp>-180</stp>
        <stp>All</stp>
        <stp/>
        <stp/>
        <stp>TRUE</stp>
        <stp>T</stp>
        <tr r="N182" s="5"/>
      </tp>
      <tp>
        <v>3623.8333333332998</v>
        <stp/>
        <stp>StudyData</stp>
        <stp>Guppy.S1^(EP)</stp>
        <stp>Bar</stp>
        <stp/>
        <stp>Close</stp>
        <stp>ADC</stp>
        <stp>-180</stp>
        <stp>All</stp>
        <stp/>
        <stp/>
        <stp>TRUE</stp>
        <stp>T</stp>
        <tr r="H182" s="5"/>
      </tp>
      <tp>
        <v>3118.9166666667002</v>
        <stp/>
        <stp>StudyData</stp>
        <stp>Guppy.S1^(EP)</stp>
        <stp>Bar</stp>
        <stp/>
        <stp>Close</stp>
        <stp>ADC</stp>
        <stp>-280</stp>
        <stp>All</stp>
        <stp/>
        <stp/>
        <stp>TRUE</stp>
        <stp>T</stp>
        <tr r="H282" s="5"/>
      </tp>
      <tp>
        <v>4100.66</v>
        <stp/>
        <stp>StudyData</stp>
        <stp>Guppy2.S2^(EP)</stp>
        <stp>Bar</stp>
        <stp/>
        <stp>Close</stp>
        <stp>ADC</stp>
        <stp>-89</stp>
        <stp>All</stp>
        <stp/>
        <stp/>
        <stp>TRUE</stp>
        <stp>T</stp>
        <tr r="I91" s="6"/>
      </tp>
      <tp>
        <v>4097.55</v>
        <stp/>
        <stp>StudyData</stp>
        <stp>Guppy2.S3^(EP)</stp>
        <stp>Bar</stp>
        <stp/>
        <stp>Close</stp>
        <stp>ADC</stp>
        <stp>-88</stp>
        <stp>All</stp>
        <stp/>
        <stp/>
        <stp>TRUE</stp>
        <stp>T</stp>
        <tr r="J90" s="6"/>
      </tp>
      <tp>
        <v>3066.1916666666998</v>
        <stp/>
        <stp>StudyData</stp>
        <stp>Guppy.L1^(EP)</stp>
        <stp>Bar</stp>
        <stp/>
        <stp>Close</stp>
        <stp>ADC</stp>
        <stp>-281</stp>
        <stp>All</stp>
        <stp/>
        <stp/>
        <stp>TRUE</stp>
        <stp>T</stp>
        <tr r="N283" s="5"/>
      </tp>
      <tp>
        <v>3471.1</v>
        <stp/>
        <stp>StudyData</stp>
        <stp>Guppy.L1^(EP)</stp>
        <stp>Bar</stp>
        <stp/>
        <stp>Close</stp>
        <stp>ADC</stp>
        <stp>-181</stp>
        <stp>All</stp>
        <stp/>
        <stp/>
        <stp>TRUE</stp>
        <stp>T</stp>
        <tr r="N183" s="5"/>
      </tp>
      <tp>
        <v>3613.5833333332998</v>
        <stp/>
        <stp>StudyData</stp>
        <stp>Guppy.S1^(EP)</stp>
        <stp>Bar</stp>
        <stp/>
        <stp>Close</stp>
        <stp>ADC</stp>
        <stp>-181</stp>
        <stp>All</stp>
        <stp/>
        <stp/>
        <stp>TRUE</stp>
        <stp>T</stp>
        <tr r="H183" s="5"/>
      </tp>
      <tp>
        <v>3124</v>
        <stp/>
        <stp>StudyData</stp>
        <stp>Guppy.S1^(EP)</stp>
        <stp>Bar</stp>
        <stp/>
        <stp>Close</stp>
        <stp>ADC</stp>
        <stp>-281</stp>
        <stp>All</stp>
        <stp/>
        <stp/>
        <stp>TRUE</stp>
        <stp>T</stp>
        <tr r="H283" s="5"/>
      </tp>
      <tp>
        <v>4110.0600000000004</v>
        <stp/>
        <stp>StudyData</stp>
        <stp>Guppy2.S1^(EP)</stp>
        <stp>Bar</stp>
        <stp/>
        <stp>Close</stp>
        <stp>ADC</stp>
        <stp>-89</stp>
        <stp>All</stp>
        <stp/>
        <stp/>
        <stp>TRUE</stp>
        <stp>T</stp>
        <tr r="H91" s="6"/>
      </tp>
      <tp>
        <v>49.199418204700002</v>
        <stp/>
        <stp>StudyData</stp>
        <stp>100-(100/(1+( HLC3(EP)* Vol(EP,VolType:=Auto,CoCType:=Auto) WHEN ( Close(EP) &gt;=  Close(EP)[-1]))/ ( HLC3(EP)* Vol(EP,VolType:=Auto,CoCType:=auto) WHEN ( Close(EP)  &lt; Close(EP)[-1]))))</stp>
        <stp>Bar</stp>
        <stp/>
        <stp>Close</stp>
        <stp>ADC</stp>
        <stp>-58</stp>
        <stp>All</stp>
        <stp/>
        <stp/>
        <stp>TRUE</stp>
        <stp>T</stp>
        <tr r="H60" s="7"/>
      </tp>
      <tp>
        <v>3061.15</v>
        <stp/>
        <stp>StudyData</stp>
        <stp>Guppy.L1^(EP)</stp>
        <stp>Bar</stp>
        <stp/>
        <stp>Close</stp>
        <stp>ADC</stp>
        <stp>-282</stp>
        <stp>All</stp>
        <stp/>
        <stp/>
        <stp>TRUE</stp>
        <stp>T</stp>
        <tr r="N284" s="5"/>
      </tp>
      <tp>
        <v>3463.1750000000002</v>
        <stp/>
        <stp>StudyData</stp>
        <stp>Guppy.L1^(EP)</stp>
        <stp>Bar</stp>
        <stp/>
        <stp>Close</stp>
        <stp>ADC</stp>
        <stp>-182</stp>
        <stp>All</stp>
        <stp/>
        <stp/>
        <stp>TRUE</stp>
        <stp>T</stp>
        <tr r="N184" s="5"/>
      </tp>
      <tp>
        <v>3602.5</v>
        <stp/>
        <stp>StudyData</stp>
        <stp>Guppy.S1^(EP)</stp>
        <stp>Bar</stp>
        <stp/>
        <stp>Close</stp>
        <stp>ADC</stp>
        <stp>-182</stp>
        <stp>All</stp>
        <stp/>
        <stp/>
        <stp>TRUE</stp>
        <stp>T</stp>
        <tr r="H184" s="5"/>
      </tp>
      <tp>
        <v>3110</v>
        <stp/>
        <stp>StudyData</stp>
        <stp>Guppy.S1^(EP)</stp>
        <stp>Bar</stp>
        <stp/>
        <stp>Close</stp>
        <stp>ADC</stp>
        <stp>-282</stp>
        <stp>All</stp>
        <stp/>
        <stp/>
        <stp>TRUE</stp>
        <stp>T</stp>
        <tr r="H284" s="5"/>
      </tp>
      <tp>
        <v>4131.66</v>
        <stp/>
        <stp>StudyData</stp>
        <stp>Guppy2.S1^(EP)</stp>
        <stp>Bar</stp>
        <stp/>
        <stp>Close</stp>
        <stp>ADC</stp>
        <stp>-88</stp>
        <stp>All</stp>
        <stp/>
        <stp/>
        <stp>TRUE</stp>
        <stp>T</stp>
        <tr r="H90" s="6"/>
      </tp>
      <tp>
        <v>46.393553453899997</v>
        <stp/>
        <stp>StudyData</stp>
        <stp>100-(100/(1+( HLC3(EP)* Vol(EP,VolType:=Auto,CoCType:=Auto) WHEN ( Close(EP) &gt;=  Close(EP)[-1]))/ ( HLC3(EP)* Vol(EP,VolType:=Auto,CoCType:=auto) WHEN ( Close(EP)  &lt; Close(EP)[-1]))))</stp>
        <stp>Bar</stp>
        <stp/>
        <stp>Close</stp>
        <stp>ADC</stp>
        <stp>-59</stp>
        <stp>All</stp>
        <stp/>
        <stp/>
        <stp>TRUE</stp>
        <stp>T</stp>
        <tr r="H61" s="7"/>
      </tp>
      <tp>
        <v>3057.2750000000001</v>
        <stp/>
        <stp>StudyData</stp>
        <stp>Guppy.L1^(EP)</stp>
        <stp>Bar</stp>
        <stp/>
        <stp>Close</stp>
        <stp>ADC</stp>
        <stp>-283</stp>
        <stp>All</stp>
        <stp/>
        <stp/>
        <stp>TRUE</stp>
        <stp>T</stp>
        <tr r="N285" s="5"/>
      </tp>
      <tp>
        <v>3457.8083333333002</v>
        <stp/>
        <stp>StudyData</stp>
        <stp>Guppy.L1^(EP)</stp>
        <stp>Bar</stp>
        <stp/>
        <stp>Close</stp>
        <stp>ADC</stp>
        <stp>-183</stp>
        <stp>All</stp>
        <stp/>
        <stp/>
        <stp>TRUE</stp>
        <stp>T</stp>
        <tr r="N185" s="5"/>
      </tp>
      <tp>
        <v>3605.6666666667002</v>
        <stp/>
        <stp>StudyData</stp>
        <stp>Guppy.S1^(EP)</stp>
        <stp>Bar</stp>
        <stp/>
        <stp>Close</stp>
        <stp>ADC</stp>
        <stp>-183</stp>
        <stp>All</stp>
        <stp/>
        <stp/>
        <stp>TRUE</stp>
        <stp>T</stp>
        <tr r="H185" s="5"/>
      </tp>
      <tp>
        <v>3120.3333333332998</v>
        <stp/>
        <stp>StudyData</stp>
        <stp>Guppy.S1^(EP)</stp>
        <stp>Bar</stp>
        <stp/>
        <stp>Close</stp>
        <stp>ADC</stp>
        <stp>-283</stp>
        <stp>All</stp>
        <stp/>
        <stp/>
        <stp>TRUE</stp>
        <stp>T</stp>
        <tr r="H285" s="5"/>
      </tp>
      <tp>
        <v>4149.33</v>
        <stp/>
        <stp>StudyData</stp>
        <stp>Guppy2.S1^(EP)</stp>
        <stp>Bar</stp>
        <stp/>
        <stp>Close</stp>
        <stp>ADC</stp>
        <stp>-87</stp>
        <stp>All</stp>
        <stp/>
        <stp/>
        <stp>TRUE</stp>
        <stp>T</stp>
        <tr r="H89" s="6"/>
      </tp>
      <tp>
        <v>4139.3999999999996</v>
        <stp/>
        <stp>StudyData</stp>
        <stp>Guppy2.S2^(EP)</stp>
        <stp>Bar</stp>
        <stp/>
        <stp>Close</stp>
        <stp>ADC</stp>
        <stp>-84</stp>
        <stp>All</stp>
        <stp/>
        <stp/>
        <stp>TRUE</stp>
        <stp>T</stp>
        <tr r="I86" s="6"/>
      </tp>
      <tp>
        <v>4119.68</v>
        <stp/>
        <stp>StudyData</stp>
        <stp>Guppy2.S3^(EP)</stp>
        <stp>Bar</stp>
        <stp/>
        <stp>Close</stp>
        <stp>ADC</stp>
        <stp>-85</stp>
        <stp>All</stp>
        <stp/>
        <stp/>
        <stp>TRUE</stp>
        <stp>T</stp>
        <tr r="J87" s="6"/>
      </tp>
      <tp>
        <v>4126.03</v>
        <stp/>
        <stp>StudyData</stp>
        <stp>Guppy2.S4^(EP)</stp>
        <stp>Bar</stp>
        <stp/>
        <stp>Close</stp>
        <stp>ADC</stp>
        <stp>-82</stp>
        <stp>All</stp>
        <stp/>
        <stp/>
        <stp>TRUE</stp>
        <stp>T</stp>
        <tr r="K84" s="6"/>
      </tp>
      <tp>
        <v>4109.25</v>
        <stp/>
        <stp>StudyData</stp>
        <stp>Guppy2.S5^(EP)</stp>
        <stp>Bar</stp>
        <stp/>
        <stp>Close</stp>
        <stp>ADC</stp>
        <stp>-83</stp>
        <stp>All</stp>
        <stp/>
        <stp/>
        <stp>TRUE</stp>
        <stp>T</stp>
        <tr r="L85" s="6"/>
      </tp>
      <tp>
        <v>4119.32</v>
        <stp/>
        <stp>StudyData</stp>
        <stp>Guppy2.S6^(EP)</stp>
        <stp>Bar</stp>
        <stp/>
        <stp>Close</stp>
        <stp>ADC</stp>
        <stp>-80</stp>
        <stp>All</stp>
        <stp/>
        <stp/>
        <stp>TRUE</stp>
        <stp>T</stp>
        <tr r="M82" s="6"/>
      </tp>
      <tp>
        <v>44.764054946800002</v>
        <stp/>
        <stp>StudyData</stp>
        <stp>100-(100/(1+( HLC3(EP)* Vol(EP,VolType:=Auto,CoCType:=Auto) WHEN ( Close(EP) &gt;=  Close(EP)[-1]))/ ( HLC3(EP)* Vol(EP,VolType:=Auto,CoCType:=auto) WHEN ( Close(EP)  &lt; Close(EP)[-1]))))</stp>
        <stp>Bar</stp>
        <stp/>
        <stp>Close</stp>
        <stp>ADC</stp>
        <stp>-56</stp>
        <stp>All</stp>
        <stp/>
        <stp/>
        <stp>TRUE</stp>
        <stp>T</stp>
        <tr r="H58" s="7"/>
      </tp>
      <tp>
        <v>4147.79</v>
        <stp/>
        <stp>StudyData</stp>
        <stp>Guppy2.S1^(EP)</stp>
        <stp>Bar</stp>
        <stp/>
        <stp>Close</stp>
        <stp>ADC</stp>
        <stp>-86</stp>
        <stp>All</stp>
        <stp/>
        <stp/>
        <stp>TRUE</stp>
        <stp>T</stp>
        <tr r="H88" s="6"/>
      </tp>
      <tp>
        <v>4131.34</v>
        <stp/>
        <stp>StudyData</stp>
        <stp>Guppy2.S2^(EP)</stp>
        <stp>Bar</stp>
        <stp/>
        <stp>Close</stp>
        <stp>ADC</stp>
        <stp>-85</stp>
        <stp>All</stp>
        <stp/>
        <stp/>
        <stp>TRUE</stp>
        <stp>T</stp>
        <tr r="I87" s="6"/>
      </tp>
      <tp>
        <v>4127.6400000000003</v>
        <stp/>
        <stp>StudyData</stp>
        <stp>Guppy2.S3^(EP)</stp>
        <stp>Bar</stp>
        <stp/>
        <stp>Close</stp>
        <stp>ADC</stp>
        <stp>-84</stp>
        <stp>All</stp>
        <stp/>
        <stp/>
        <stp>TRUE</stp>
        <stp>T</stp>
        <tr r="J86" s="6"/>
      </tp>
      <tp>
        <v>4117.9799999999996</v>
        <stp/>
        <stp>StudyData</stp>
        <stp>Guppy2.S4^(EP)</stp>
        <stp>Bar</stp>
        <stp/>
        <stp>Close</stp>
        <stp>ADC</stp>
        <stp>-83</stp>
        <stp>All</stp>
        <stp/>
        <stp/>
        <stp>TRUE</stp>
        <stp>T</stp>
        <tr r="K85" s="6"/>
      </tp>
      <tp>
        <v>4117.41</v>
        <stp/>
        <stp>StudyData</stp>
        <stp>Guppy2.S5^(EP)</stp>
        <stp>Bar</stp>
        <stp/>
        <stp>Close</stp>
        <stp>ADC</stp>
        <stp>-82</stp>
        <stp>All</stp>
        <stp/>
        <stp/>
        <stp>TRUE</stp>
        <stp>T</stp>
        <tr r="L84" s="6"/>
      </tp>
      <tp>
        <v>4112.12</v>
        <stp/>
        <stp>StudyData</stp>
        <stp>Guppy2.S6^(EP)</stp>
        <stp>Bar</stp>
        <stp/>
        <stp>Close</stp>
        <stp>ADC</stp>
        <stp>-81</stp>
        <stp>All</stp>
        <stp/>
        <stp/>
        <stp>TRUE</stp>
        <stp>T</stp>
        <tr r="M83" s="6"/>
      </tp>
      <tp>
        <v>47.791370192400002</v>
        <stp/>
        <stp>StudyData</stp>
        <stp>100-(100/(1+( HLC3(EP)* Vol(EP,VolType:=Auto,CoCType:=Auto) WHEN ( Close(EP) &gt;=  Close(EP)[-1]))/ ( HLC3(EP)* Vol(EP,VolType:=Auto,CoCType:=auto) WHEN ( Close(EP)  &lt; Close(EP)[-1]))))</stp>
        <stp>Bar</stp>
        <stp/>
        <stp>Close</stp>
        <stp>ADC</stp>
        <stp>-57</stp>
        <stp>All</stp>
        <stp/>
        <stp/>
        <stp>TRUE</stp>
        <stp>T</stp>
        <tr r="H59" s="7"/>
      </tp>
      <tp>
        <v>4132.5200000000004</v>
        <stp/>
        <stp>StudyData</stp>
        <stp>Guppy2.S1^(EP)</stp>
        <stp>Bar</stp>
        <stp/>
        <stp>Close</stp>
        <stp>ADC</stp>
        <stp>-85</stp>
        <stp>All</stp>
        <stp/>
        <stp/>
        <stp>TRUE</stp>
        <stp>T</stp>
        <tr r="H87" s="6"/>
      </tp>
      <tp>
        <v>4138.3900000000003</v>
        <stp/>
        <stp>StudyData</stp>
        <stp>Guppy2.S2^(EP)</stp>
        <stp>Bar</stp>
        <stp/>
        <stp>Close</stp>
        <stp>ADC</stp>
        <stp>-86</stp>
        <stp>All</stp>
        <stp/>
        <stp/>
        <stp>TRUE</stp>
        <stp>T</stp>
        <tr r="I88" s="6"/>
      </tp>
      <tp>
        <v>4112.9799999999996</v>
        <stp/>
        <stp>StudyData</stp>
        <stp>Guppy2.S3^(EP)</stp>
        <stp>Bar</stp>
        <stp/>
        <stp>Close</stp>
        <stp>ADC</stp>
        <stp>-87</stp>
        <stp>All</stp>
        <stp/>
        <stp/>
        <stp>TRUE</stp>
        <stp>T</stp>
        <tr r="J89" s="6"/>
      </tp>
      <tp>
        <v>4140.5600000000004</v>
        <stp/>
        <stp>StudyData</stp>
        <stp>Guppy2.S4^(EP)</stp>
        <stp>Bar</stp>
        <stp/>
        <stp>Close</stp>
        <stp>ADC</stp>
        <stp>-80</stp>
        <stp>All</stp>
        <stp/>
        <stp/>
        <stp>TRUE</stp>
        <stp>T</stp>
        <tr r="K82" s="6"/>
      </tp>
      <tp>
        <v>4125.54</v>
        <stp/>
        <stp>StudyData</stp>
        <stp>Guppy2.S5^(EP)</stp>
        <stp>Bar</stp>
        <stp/>
        <stp>Close</stp>
        <stp>ADC</stp>
        <stp>-81</stp>
        <stp>All</stp>
        <stp/>
        <stp/>
        <stp>TRUE</stp>
        <stp>T</stp>
        <tr r="L83" s="6"/>
      </tp>
      <tp>
        <v>4103.82</v>
        <stp/>
        <stp>StudyData</stp>
        <stp>Guppy2.S6^(EP)</stp>
        <stp>Bar</stp>
        <stp/>
        <stp>Close</stp>
        <stp>ADC</stp>
        <stp>-82</stp>
        <stp>All</stp>
        <stp/>
        <stp/>
        <stp>TRUE</stp>
        <stp>T</stp>
        <tr r="M84" s="6"/>
      </tp>
      <tp>
        <v>43.588767179000001</v>
        <stp/>
        <stp>StudyData</stp>
        <stp>100-(100/(1+( HLC3(EP)* Vol(EP,VolType:=Auto,CoCType:=Auto) WHEN ( Close(EP) &gt;=  Close(EP)[-1]))/ ( HLC3(EP)* Vol(EP,VolType:=Auto,CoCType:=auto) WHEN ( Close(EP)  &lt; Close(EP)[-1]))))</stp>
        <stp>Bar</stp>
        <stp/>
        <stp>Close</stp>
        <stp>ADC</stp>
        <stp>-54</stp>
        <stp>All</stp>
        <stp/>
        <stp/>
        <stp>TRUE</stp>
        <stp>T</stp>
        <tr r="H56" s="7"/>
      </tp>
      <tp>
        <v>4144.01</v>
        <stp/>
        <stp>StudyData</stp>
        <stp>Guppy2.S1^(EP)</stp>
        <stp>Bar</stp>
        <stp/>
        <stp>Close</stp>
        <stp>ADC</stp>
        <stp>-84</stp>
        <stp>All</stp>
        <stp/>
        <stp/>
        <stp>TRUE</stp>
        <stp>T</stp>
        <tr r="H86" s="6"/>
      </tp>
      <tp>
        <v>4134.46</v>
        <stp/>
        <stp>StudyData</stp>
        <stp>Guppy2.S2^(EP)</stp>
        <stp>Bar</stp>
        <stp/>
        <stp>Close</stp>
        <stp>ADC</stp>
        <stp>-87</stp>
        <stp>All</stp>
        <stp/>
        <stp/>
        <stp>TRUE</stp>
        <stp>T</stp>
        <tr r="I89" s="6"/>
      </tp>
      <tp>
        <v>4120.37</v>
        <stp/>
        <stp>StudyData</stp>
        <stp>Guppy2.S3^(EP)</stp>
        <stp>Bar</stp>
        <stp/>
        <stp>Close</stp>
        <stp>ADC</stp>
        <stp>-86</stp>
        <stp>All</stp>
        <stp/>
        <stp/>
        <stp>TRUE</stp>
        <stp>T</stp>
        <tr r="J88" s="6"/>
      </tp>
      <tp>
        <v>4134.07</v>
        <stp/>
        <stp>StudyData</stp>
        <stp>Guppy2.S4^(EP)</stp>
        <stp>Bar</stp>
        <stp/>
        <stp>Close</stp>
        <stp>ADC</stp>
        <stp>-81</stp>
        <stp>All</stp>
        <stp/>
        <stp/>
        <stp>TRUE</stp>
        <stp>T</stp>
        <tr r="K83" s="6"/>
      </tp>
      <tp>
        <v>4132.34</v>
        <stp/>
        <stp>StudyData</stp>
        <stp>Guppy2.S5^(EP)</stp>
        <stp>Bar</stp>
        <stp/>
        <stp>Close</stp>
        <stp>ADC</stp>
        <stp>-80</stp>
        <stp>All</stp>
        <stp/>
        <stp/>
        <stp>TRUE</stp>
        <stp>T</stp>
        <tr r="L82" s="6"/>
      </tp>
      <tp>
        <v>4095.47</v>
        <stp/>
        <stp>StudyData</stp>
        <stp>Guppy2.S6^(EP)</stp>
        <stp>Bar</stp>
        <stp/>
        <stp>Close</stp>
        <stp>ADC</stp>
        <stp>-83</stp>
        <stp>All</stp>
        <stp/>
        <stp/>
        <stp>TRUE</stp>
        <stp>T</stp>
        <tr r="M85" s="6"/>
      </tp>
      <tp>
        <v>43.783410131099998</v>
        <stp/>
        <stp>StudyData</stp>
        <stp>100-(100/(1+( HLC3(EP)* Vol(EP,VolType:=Auto,CoCType:=Auto) WHEN ( Close(EP) &gt;=  Close(EP)[-1]))/ ( HLC3(EP)* Vol(EP,VolType:=Auto,CoCType:=auto) WHEN ( Close(EP)  &lt; Close(EP)[-1]))))</stp>
        <stp>Bar</stp>
        <stp/>
        <stp>Close</stp>
        <stp>ADC</stp>
        <stp>-55</stp>
        <stp>All</stp>
        <stp/>
        <stp/>
        <stp>TRUE</stp>
        <stp>T</stp>
        <tr r="H57" s="7"/>
      </tp>
      <tp>
        <v>4131.25</v>
        <stp/>
        <stp>StudyData</stp>
        <stp>Guppy2.S1^(EP)</stp>
        <stp>Bar</stp>
        <stp/>
        <stp>Close</stp>
        <stp>ADC</stp>
        <stp>-83</stp>
        <stp>All</stp>
        <stp/>
        <stp/>
        <stp>TRUE</stp>
        <stp>T</stp>
        <tr r="H85" s="6"/>
      </tp>
      <tp>
        <v>4157.6899999999996</v>
        <stp/>
        <stp>StudyData</stp>
        <stp>Guppy2.S2^(EP)</stp>
        <stp>Bar</stp>
        <stp/>
        <stp>Close</stp>
        <stp>ADC</stp>
        <stp>-80</stp>
        <stp>All</stp>
        <stp/>
        <stp/>
        <stp>TRUE</stp>
        <stp>T</stp>
        <tr r="I82" s="6"/>
      </tp>
      <tp>
        <v>4141.8599999999997</v>
        <stp/>
        <stp>StudyData</stp>
        <stp>Guppy2.S3^(EP)</stp>
        <stp>Bar</stp>
        <stp/>
        <stp>Close</stp>
        <stp>ADC</stp>
        <stp>-81</stp>
        <stp>All</stp>
        <stp/>
        <stp/>
        <stp>TRUE</stp>
        <stp>T</stp>
        <tr r="J83" s="6"/>
      </tp>
      <tp>
        <v>4107.79</v>
        <stp/>
        <stp>StudyData</stp>
        <stp>Guppy2.S4^(EP)</stp>
        <stp>Bar</stp>
        <stp/>
        <stp>Close</stp>
        <stp>ADC</stp>
        <stp>-86</stp>
        <stp>All</stp>
        <stp/>
        <stp/>
        <stp>TRUE</stp>
        <stp>T</stp>
        <tr r="K88" s="6"/>
      </tp>
      <tp>
        <v>4086.29</v>
        <stp/>
        <stp>StudyData</stp>
        <stp>Guppy2.S5^(EP)</stp>
        <stp>Bar</stp>
        <stp/>
        <stp>Close</stp>
        <stp>ADC</stp>
        <stp>-87</stp>
        <stp>All</stp>
        <stp/>
        <stp/>
        <stp>TRUE</stp>
        <stp>T</stp>
        <tr r="L89" s="6"/>
      </tp>
      <tp>
        <v>4092.18</v>
        <stp/>
        <stp>StudyData</stp>
        <stp>Guppy2.S6^(EP)</stp>
        <stp>Bar</stp>
        <stp/>
        <stp>Close</stp>
        <stp>ADC</stp>
        <stp>-84</stp>
        <stp>All</stp>
        <stp/>
        <stp/>
        <stp>TRUE</stp>
        <stp>T</stp>
        <tr r="M86" s="6"/>
      </tp>
      <tp>
        <v>52.214676604600001</v>
        <stp/>
        <stp>StudyData</stp>
        <stp>100-(100/(1+( HLC3(EP)* Vol(EP,VolType:=Auto,CoCType:=Auto) WHEN ( Close(EP) &gt;=  Close(EP)[-1]))/ ( HLC3(EP)* Vol(EP,VolType:=Auto,CoCType:=auto) WHEN ( Close(EP)  &lt; Close(EP)[-1]))))</stp>
        <stp>Bar</stp>
        <stp/>
        <stp>Close</stp>
        <stp>ADC</stp>
        <stp>-52</stp>
        <stp>All</stp>
        <stp/>
        <stp/>
        <stp>TRUE</stp>
        <stp>T</stp>
        <tr r="H54" s="7"/>
      </tp>
      <tp>
        <v>3024.4083333333001</v>
        <stp/>
        <stp>StudyData</stp>
        <stp>Guppy.L1^(EP)</stp>
        <stp>Bar</stp>
        <stp/>
        <stp>Close</stp>
        <stp>ADC</stp>
        <stp>-288</stp>
        <stp>All</stp>
        <stp/>
        <stp/>
        <stp>TRUE</stp>
        <stp>T</stp>
        <tr r="N290" s="5"/>
      </tp>
      <tp>
        <v>3439.1583333333001</v>
        <stp/>
        <stp>StudyData</stp>
        <stp>Guppy.L1^(EP)</stp>
        <stp>Bar</stp>
        <stp/>
        <stp>Close</stp>
        <stp>ADC</stp>
        <stp>-188</stp>
        <stp>All</stp>
        <stp/>
        <stp/>
        <stp>TRUE</stp>
        <stp>T</stp>
        <tr r="N190" s="5"/>
      </tp>
      <tp>
        <v>3557.4166666667002</v>
        <stp/>
        <stp>StudyData</stp>
        <stp>Guppy.S1^(EP)</stp>
        <stp>Bar</stp>
        <stp/>
        <stp>Close</stp>
        <stp>ADC</stp>
        <stp>-188</stp>
        <stp>All</stp>
        <stp/>
        <stp/>
        <stp>TRUE</stp>
        <stp>T</stp>
        <tr r="H190" s="5"/>
      </tp>
      <tp>
        <v>3011.3333333332998</v>
        <stp/>
        <stp>StudyData</stp>
        <stp>Guppy.S1^(EP)</stp>
        <stp>Bar</stp>
        <stp/>
        <stp>Close</stp>
        <stp>ADC</stp>
        <stp>-288</stp>
        <stp>All</stp>
        <stp/>
        <stp/>
        <stp>TRUE</stp>
        <stp>T</stp>
        <tr r="H290" s="5"/>
      </tp>
      <tp>
        <v>4146.75</v>
        <stp/>
        <stp>StudyData</stp>
        <stp>Guppy2.S1^(EP)</stp>
        <stp>Bar</stp>
        <stp/>
        <stp>Close</stp>
        <stp>ADC</stp>
        <stp>-82</stp>
        <stp>All</stp>
        <stp/>
        <stp/>
        <stp>TRUE</stp>
        <stp>T</stp>
        <tr r="H84" s="6"/>
      </tp>
      <tp>
        <v>4151.66</v>
        <stp/>
        <stp>StudyData</stp>
        <stp>Guppy2.S2^(EP)</stp>
        <stp>Bar</stp>
        <stp/>
        <stp>Close</stp>
        <stp>ADC</stp>
        <stp>-81</stp>
        <stp>All</stp>
        <stp/>
        <stp/>
        <stp>TRUE</stp>
        <stp>T</stp>
        <tr r="I83" s="6"/>
      </tp>
      <tp>
        <v>4148.0600000000004</v>
        <stp/>
        <stp>StudyData</stp>
        <stp>Guppy2.S3^(EP)</stp>
        <stp>Bar</stp>
        <stp/>
        <stp>Close</stp>
        <stp>ADC</stp>
        <stp>-80</stp>
        <stp>All</stp>
        <stp/>
        <stp/>
        <stp>TRUE</stp>
        <stp>T</stp>
        <tr r="J82" s="6"/>
      </tp>
      <tp>
        <v>4099.24</v>
        <stp/>
        <stp>StudyData</stp>
        <stp>Guppy2.S4^(EP)</stp>
        <stp>Bar</stp>
        <stp/>
        <stp>Close</stp>
        <stp>ADC</stp>
        <stp>-87</stp>
        <stp>All</stp>
        <stp/>
        <stp/>
        <stp>TRUE</stp>
        <stp>T</stp>
        <tr r="K89" s="6"/>
      </tp>
      <tp>
        <v>4095.51</v>
        <stp/>
        <stp>StudyData</stp>
        <stp>Guppy2.S5^(EP)</stp>
        <stp>Bar</stp>
        <stp/>
        <stp>Close</stp>
        <stp>ADC</stp>
        <stp>-86</stp>
        <stp>All</stp>
        <stp/>
        <stp/>
        <stp>TRUE</stp>
        <stp>T</stp>
        <tr r="L88" s="6"/>
      </tp>
      <tp>
        <v>4083.13</v>
        <stp/>
        <stp>StudyData</stp>
        <stp>Guppy2.S6^(EP)</stp>
        <stp>Bar</stp>
        <stp/>
        <stp>Close</stp>
        <stp>ADC</stp>
        <stp>-85</stp>
        <stp>All</stp>
        <stp/>
        <stp/>
        <stp>TRUE</stp>
        <stp>T</stp>
        <tr r="M87" s="6"/>
      </tp>
      <tp>
        <v>43.560969499800002</v>
        <stp/>
        <stp>StudyData</stp>
        <stp>100-(100/(1+( HLC3(EP)* Vol(EP,VolType:=Auto,CoCType:=Auto) WHEN ( Close(EP) &gt;=  Close(EP)[-1]))/ ( HLC3(EP)* Vol(EP,VolType:=Auto,CoCType:=auto) WHEN ( Close(EP)  &lt; Close(EP)[-1]))))</stp>
        <stp>Bar</stp>
        <stp/>
        <stp>Close</stp>
        <stp>ADC</stp>
        <stp>-53</stp>
        <stp>All</stp>
        <stp/>
        <stp/>
        <stp>TRUE</stp>
        <stp>T</stp>
        <tr r="H55" s="7"/>
      </tp>
      <tp>
        <v>3019.3083333333002</v>
        <stp/>
        <stp>StudyData</stp>
        <stp>Guppy.L1^(EP)</stp>
        <stp>Bar</stp>
        <stp/>
        <stp>Close</stp>
        <stp>ADC</stp>
        <stp>-289</stp>
        <stp>All</stp>
        <stp/>
        <stp/>
        <stp>TRUE</stp>
        <stp>T</stp>
        <tr r="N291" s="5"/>
      </tp>
      <tp>
        <v>3434.4083333333001</v>
        <stp/>
        <stp>StudyData</stp>
        <stp>Guppy.L1^(EP)</stp>
        <stp>Bar</stp>
        <stp/>
        <stp>Close</stp>
        <stp>ADC</stp>
        <stp>-189</stp>
        <stp>All</stp>
        <stp/>
        <stp/>
        <stp>TRUE</stp>
        <stp>T</stp>
        <tr r="N191" s="5"/>
      </tp>
      <tp>
        <v>3571.75</v>
        <stp/>
        <stp>StudyData</stp>
        <stp>Guppy.S1^(EP)</stp>
        <stp>Bar</stp>
        <stp/>
        <stp>Close</stp>
        <stp>ADC</stp>
        <stp>-189</stp>
        <stp>All</stp>
        <stp/>
        <stp/>
        <stp>TRUE</stp>
        <stp>T</stp>
        <tr r="H191" s="5"/>
      </tp>
      <tp>
        <v>3004.8333333332998</v>
        <stp/>
        <stp>StudyData</stp>
        <stp>Guppy.S1^(EP)</stp>
        <stp>Bar</stp>
        <stp/>
        <stp>Close</stp>
        <stp>ADC</stp>
        <stp>-289</stp>
        <stp>All</stp>
        <stp/>
        <stp/>
        <stp>TRUE</stp>
        <stp>T</stp>
        <tr r="H291" s="5"/>
      </tp>
      <tp>
        <v>4158.5</v>
        <stp/>
        <stp>StudyData</stp>
        <stp>Guppy2.S1^(EP)</stp>
        <stp>Bar</stp>
        <stp/>
        <stp>Close</stp>
        <stp>ADC</stp>
        <stp>-81</stp>
        <stp>All</stp>
        <stp/>
        <stp/>
        <stp>TRUE</stp>
        <stp>T</stp>
        <tr r="H83" s="6"/>
      </tp>
      <tp>
        <v>4142.37</v>
        <stp/>
        <stp>StudyData</stp>
        <stp>Guppy2.S2^(EP)</stp>
        <stp>Bar</stp>
        <stp/>
        <stp>Close</stp>
        <stp>ADC</stp>
        <stp>-82</stp>
        <stp>All</stp>
        <stp/>
        <stp/>
        <stp>TRUE</stp>
        <stp>T</stp>
        <tr r="I84" s="6"/>
      </tp>
      <tp>
        <v>4125.6099999999997</v>
        <stp/>
        <stp>StudyData</stp>
        <stp>Guppy2.S3^(EP)</stp>
        <stp>Bar</stp>
        <stp/>
        <stp>Close</stp>
        <stp>ADC</stp>
        <stp>-83</stp>
        <stp>All</stp>
        <stp/>
        <stp/>
        <stp>TRUE</stp>
        <stp>T</stp>
        <tr r="J85" s="6"/>
      </tp>
      <tp>
        <v>4117.87</v>
        <stp/>
        <stp>StudyData</stp>
        <stp>Guppy2.S4^(EP)</stp>
        <stp>Bar</stp>
        <stp/>
        <stp>Close</stp>
        <stp>ADC</stp>
        <stp>-84</stp>
        <stp>All</stp>
        <stp/>
        <stp/>
        <stp>TRUE</stp>
        <stp>T</stp>
        <tr r="K86" s="6"/>
      </tp>
      <tp>
        <v>4098.8599999999997</v>
        <stp/>
        <stp>StudyData</stp>
        <stp>Guppy2.S5^(EP)</stp>
        <stp>Bar</stp>
        <stp/>
        <stp>Close</stp>
        <stp>ADC</stp>
        <stp>-85</stp>
        <stp>All</stp>
        <stp/>
        <stp/>
        <stp>TRUE</stp>
        <stp>T</stp>
        <tr r="L87" s="6"/>
      </tp>
      <tp>
        <v>4078.26</v>
        <stp/>
        <stp>StudyData</stp>
        <stp>Guppy2.S6^(EP)</stp>
        <stp>Bar</stp>
        <stp/>
        <stp>Close</stp>
        <stp>ADC</stp>
        <stp>-86</stp>
        <stp>All</stp>
        <stp/>
        <stp/>
        <stp>TRUE</stp>
        <stp>T</stp>
        <tr r="M88" s="6"/>
      </tp>
      <tp>
        <v>54.462749707100002</v>
        <stp/>
        <stp>StudyData</stp>
        <stp>100-(100/(1+( HLC3(EP)* Vol(EP,VolType:=Auto,CoCType:=Auto) WHEN ( Close(EP) &gt;=  Close(EP)[-1]))/ ( HLC3(EP)* Vol(EP,VolType:=Auto,CoCType:=auto) WHEN ( Close(EP)  &lt; Close(EP)[-1]))))</stp>
        <stp>Bar</stp>
        <stp/>
        <stp>Close</stp>
        <stp>ADC</stp>
        <stp>-50</stp>
        <stp>All</stp>
        <stp/>
        <stp/>
        <stp>TRUE</stp>
        <stp>T</stp>
        <tr r="H52" s="7"/>
      </tp>
      <tp>
        <v>4164.13</v>
        <stp/>
        <stp>StudyData</stp>
        <stp>Guppy2.S1^(EP)</stp>
        <stp>Bar</stp>
        <stp/>
        <stp>Close</stp>
        <stp>ADC</stp>
        <stp>-80</stp>
        <stp>All</stp>
        <stp/>
        <stp/>
        <stp>TRUE</stp>
        <stp>T</stp>
        <tr r="H82" s="6"/>
      </tp>
      <tp>
        <v>4132.43</v>
        <stp/>
        <stp>StudyData</stp>
        <stp>Guppy2.S2^(EP)</stp>
        <stp>Bar</stp>
        <stp/>
        <stp>Close</stp>
        <stp>ADC</stp>
        <stp>-83</stp>
        <stp>All</stp>
        <stp/>
        <stp/>
        <stp>TRUE</stp>
        <stp>T</stp>
        <tr r="I85" s="6"/>
      </tp>
      <tp>
        <v>4133.75</v>
        <stp/>
        <stp>StudyData</stp>
        <stp>Guppy2.S3^(EP)</stp>
        <stp>Bar</stp>
        <stp/>
        <stp>Close</stp>
        <stp>ADC</stp>
        <stp>-82</stp>
        <stp>All</stp>
        <stp/>
        <stp/>
        <stp>TRUE</stp>
        <stp>T</stp>
        <tr r="J84" s="6"/>
      </tp>
      <tp>
        <v>4109.51</v>
        <stp/>
        <stp>StudyData</stp>
        <stp>Guppy2.S4^(EP)</stp>
        <stp>Bar</stp>
        <stp/>
        <stp>Close</stp>
        <stp>ADC</stp>
        <stp>-85</stp>
        <stp>All</stp>
        <stp/>
        <stp/>
        <stp>TRUE</stp>
        <stp>T</stp>
        <tr r="K87" s="6"/>
      </tp>
      <tp>
        <v>4107.57</v>
        <stp/>
        <stp>StudyData</stp>
        <stp>Guppy2.S5^(EP)</stp>
        <stp>Bar</stp>
        <stp/>
        <stp>Close</stp>
        <stp>ADC</stp>
        <stp>-84</stp>
        <stp>All</stp>
        <stp/>
        <stp/>
        <stp>TRUE</stp>
        <stp>T</stp>
        <tr r="L86" s="6"/>
      </tp>
      <tp>
        <v>4068.54</v>
        <stp/>
        <stp>StudyData</stp>
        <stp>Guppy2.S6^(EP)</stp>
        <stp>Bar</stp>
        <stp/>
        <stp>Close</stp>
        <stp>ADC</stp>
        <stp>-87</stp>
        <stp>All</stp>
        <stp/>
        <stp/>
        <stp>TRUE</stp>
        <stp>T</stp>
        <tr r="M89" s="6"/>
      </tp>
      <tp>
        <v>59.052197516600003</v>
        <stp/>
        <stp>StudyData</stp>
        <stp>100-(100/(1+( HLC3(EP)* Vol(EP,VolType:=Auto,CoCType:=Auto) WHEN ( Close(EP) &gt;=  Close(EP)[-1]))/ ( HLC3(EP)* Vol(EP,VolType:=Auto,CoCType:=auto) WHEN ( Close(EP)  &lt; Close(EP)[-1]))))</stp>
        <stp>Bar</stp>
        <stp/>
        <stp>Close</stp>
        <stp>ADC</stp>
        <stp>-51</stp>
        <stp>All</stp>
        <stp/>
        <stp/>
        <stp>TRUE</stp>
        <stp>T</stp>
        <tr r="H53" s="7"/>
      </tp>
      <tp t="b">
        <v>0</v>
        <stp/>
        <stp>StudyData</stp>
        <stp>SupPARA^.TimePercentage(EP)</stp>
        <stp>Bar</stp>
        <stp/>
        <stp>Close</stp>
        <stp>D</stp>
        <stp>0</stp>
        <stp>all</stp>
        <stp/>
        <stp/>
        <stp>True</stp>
        <tr r="C27" s="10"/>
      </tp>
      <tp>
        <v>3925.82</v>
        <stp/>
        <stp>StudyData</stp>
        <stp>Guppy2.S6^(EP)</stp>
        <stp>Bar</stp>
        <stp/>
        <stp>Close</stp>
        <stp>ADC</stp>
        <stp>-98</stp>
        <stp>All</stp>
        <stp/>
        <stp/>
        <stp>TRUE</stp>
        <stp>T</stp>
        <tr r="M100" s="6"/>
      </tp>
      <tp>
        <v>2983.8083333333002</v>
        <stp/>
        <stp>StudyData</stp>
        <stp>Guppy.L1^(EP)</stp>
        <stp>Bar</stp>
        <stp/>
        <stp>Close</stp>
        <stp>ADC</stp>
        <stp>-294</stp>
        <stp>All</stp>
        <stp/>
        <stp/>
        <stp>TRUE</stp>
        <stp>T</stp>
        <tr r="N296" s="5"/>
      </tp>
      <tp>
        <v>3399.4333333333002</v>
        <stp/>
        <stp>StudyData</stp>
        <stp>Guppy.L1^(EP)</stp>
        <stp>Bar</stp>
        <stp/>
        <stp>Close</stp>
        <stp>ADC</stp>
        <stp>-194</stp>
        <stp>All</stp>
        <stp/>
        <stp/>
        <stp>TRUE</stp>
        <stp>T</stp>
        <tr r="N196" s="5"/>
      </tp>
      <tp>
        <v>3524.5</v>
        <stp/>
        <stp>StudyData</stp>
        <stp>Guppy.S1^(EP)</stp>
        <stp>Bar</stp>
        <stp/>
        <stp>Close</stp>
        <stp>ADC</stp>
        <stp>-194</stp>
        <stp>All</stp>
        <stp/>
        <stp/>
        <stp>TRUE</stp>
        <stp>T</stp>
        <tr r="H196" s="5"/>
      </tp>
      <tp>
        <v>3052.4166666667002</v>
        <stp/>
        <stp>StudyData</stp>
        <stp>Guppy.S1^(EP)</stp>
        <stp>Bar</stp>
        <stp/>
        <stp>Close</stp>
        <stp>ADC</stp>
        <stp>-294</stp>
        <stp>All</stp>
        <stp/>
        <stp/>
        <stp>TRUE</stp>
        <stp>T</stp>
        <tr r="H296" s="5"/>
      </tp>
      <tp>
        <v>3915.12</v>
        <stp/>
        <stp>StudyData</stp>
        <stp>Guppy2.S6^(EP)</stp>
        <stp>Bar</stp>
        <stp/>
        <stp>Close</stp>
        <stp>ADC</stp>
        <stp>-99</stp>
        <stp>All</stp>
        <stp/>
        <stp/>
        <stp>TRUE</stp>
        <stp>T</stp>
        <tr r="M101" s="6"/>
      </tp>
      <tp>
        <v>2977.375</v>
        <stp/>
        <stp>StudyData</stp>
        <stp>Guppy.L1^(EP)</stp>
        <stp>Bar</stp>
        <stp/>
        <stp>Close</stp>
        <stp>ADC</stp>
        <stp>-295</stp>
        <stp>All</stp>
        <stp/>
        <stp/>
        <stp>TRUE</stp>
        <stp>T</stp>
        <tr r="N297" s="5"/>
      </tp>
      <tp>
        <v>3392.2333333332999</v>
        <stp/>
        <stp>StudyData</stp>
        <stp>Guppy.L1^(EP)</stp>
        <stp>Bar</stp>
        <stp/>
        <stp>Close</stp>
        <stp>ADC</stp>
        <stp>-195</stp>
        <stp>All</stp>
        <stp/>
        <stp/>
        <stp>TRUE</stp>
        <stp>T</stp>
        <tr r="N197" s="5"/>
      </tp>
      <tp>
        <v>3502.0833333332998</v>
        <stp/>
        <stp>StudyData</stp>
        <stp>Guppy.S1^(EP)</stp>
        <stp>Bar</stp>
        <stp/>
        <stp>Close</stp>
        <stp>ADC</stp>
        <stp>-195</stp>
        <stp>All</stp>
        <stp/>
        <stp/>
        <stp>TRUE</stp>
        <stp>T</stp>
        <tr r="H197" s="5"/>
      </tp>
      <tp>
        <v>3051.1666666667002</v>
        <stp/>
        <stp>StudyData</stp>
        <stp>Guppy.S1^(EP)</stp>
        <stp>Bar</stp>
        <stp/>
        <stp>Close</stp>
        <stp>ADC</stp>
        <stp>-295</stp>
        <stp>All</stp>
        <stp/>
        <stp/>
        <stp>TRUE</stp>
        <stp>T</stp>
        <tr r="H297" s="5"/>
      </tp>
      <tp>
        <v>3939.29</v>
        <stp/>
        <stp>StudyData</stp>
        <stp>Guppy2.S4^(EP)</stp>
        <stp>Bar</stp>
        <stp/>
        <stp>Close</stp>
        <stp>ADC</stp>
        <stp>-98</stp>
        <stp>All</stp>
        <stp/>
        <stp/>
        <stp>TRUE</stp>
        <stp>T</stp>
        <tr r="K100" s="6"/>
      </tp>
      <tp>
        <v>3921.19</v>
        <stp/>
        <stp>StudyData</stp>
        <stp>Guppy2.S5^(EP)</stp>
        <stp>Bar</stp>
        <stp/>
        <stp>Close</stp>
        <stp>ADC</stp>
        <stp>-99</stp>
        <stp>All</stp>
        <stp/>
        <stp/>
        <stp>TRUE</stp>
        <stp>T</stp>
        <tr r="L101" s="6"/>
      </tp>
      <tp>
        <v>2971.0333333333001</v>
        <stp/>
        <stp>StudyData</stp>
        <stp>Guppy.L1^(EP)</stp>
        <stp>Bar</stp>
        <stp/>
        <stp>Close</stp>
        <stp>ADC</stp>
        <stp>-296</stp>
        <stp>All</stp>
        <stp/>
        <stp/>
        <stp>TRUE</stp>
        <stp>T</stp>
        <tr r="N298" s="5"/>
      </tp>
      <tp>
        <v>3385.3249999999998</v>
        <stp/>
        <stp>StudyData</stp>
        <stp>Guppy.L1^(EP)</stp>
        <stp>Bar</stp>
        <stp/>
        <stp>Close</stp>
        <stp>ADC</stp>
        <stp>-196</stp>
        <stp>All</stp>
        <stp/>
        <stp/>
        <stp>TRUE</stp>
        <stp>T</stp>
        <tr r="N198" s="5"/>
      </tp>
      <tp>
        <v>3490</v>
        <stp/>
        <stp>StudyData</stp>
        <stp>Guppy.S1^(EP)</stp>
        <stp>Bar</stp>
        <stp/>
        <stp>Close</stp>
        <stp>ADC</stp>
        <stp>-196</stp>
        <stp>All</stp>
        <stp/>
        <stp/>
        <stp>TRUE</stp>
        <stp>T</stp>
        <tr r="H198" s="5"/>
      </tp>
      <tp>
        <v>3070.75</v>
        <stp/>
        <stp>StudyData</stp>
        <stp>Guppy.S1^(EP)</stp>
        <stp>Bar</stp>
        <stp/>
        <stp>Close</stp>
        <stp>ADC</stp>
        <stp>-296</stp>
        <stp>All</stp>
        <stp/>
        <stp/>
        <stp>TRUE</stp>
        <stp>T</stp>
        <tr r="H298" s="5"/>
      </tp>
      <tp>
        <v>3925.63</v>
        <stp/>
        <stp>StudyData</stp>
        <stp>Guppy2.S4^(EP)</stp>
        <stp>Bar</stp>
        <stp/>
        <stp>Close</stp>
        <stp>ADC</stp>
        <stp>-99</stp>
        <stp>All</stp>
        <stp/>
        <stp/>
        <stp>TRUE</stp>
        <stp>T</stp>
        <tr r="K101" s="6"/>
      </tp>
      <tp>
        <v>3933.43</v>
        <stp/>
        <stp>StudyData</stp>
        <stp>Guppy2.S5^(EP)</stp>
        <stp>Bar</stp>
        <stp/>
        <stp>Close</stp>
        <stp>ADC</stp>
        <stp>-98</stp>
        <stp>All</stp>
        <stp/>
        <stp/>
        <stp>TRUE</stp>
        <stp>T</stp>
        <tr r="L100" s="6"/>
      </tp>
      <tp>
        <v>2961.8583333332999</v>
        <stp/>
        <stp>StudyData</stp>
        <stp>Guppy.L1^(EP)</stp>
        <stp>Bar</stp>
        <stp/>
        <stp>Close</stp>
        <stp>ADC</stp>
        <stp>-297</stp>
        <stp>All</stp>
        <stp/>
        <stp/>
        <stp>TRUE</stp>
        <stp>T</stp>
        <tr r="N299" s="5"/>
      </tp>
      <tp>
        <v>3378.7249999999999</v>
        <stp/>
        <stp>StudyData</stp>
        <stp>Guppy.L1^(EP)</stp>
        <stp>Bar</stp>
        <stp/>
        <stp>Close</stp>
        <stp>ADC</stp>
        <stp>-197</stp>
        <stp>All</stp>
        <stp/>
        <stp/>
        <stp>TRUE</stp>
        <stp>T</stp>
        <tr r="N199" s="5"/>
      </tp>
      <tp>
        <v>3453.6666666667002</v>
        <stp/>
        <stp>StudyData</stp>
        <stp>Guppy.S1^(EP)</stp>
        <stp>Bar</stp>
        <stp/>
        <stp>Close</stp>
        <stp>ADC</stp>
        <stp>-197</stp>
        <stp>All</stp>
        <stp/>
        <stp/>
        <stp>TRUE</stp>
        <stp>T</stp>
        <tr r="H199" s="5"/>
      </tp>
      <tp>
        <v>3058.75</v>
        <stp/>
        <stp>StudyData</stp>
        <stp>Guppy.S1^(EP)</stp>
        <stp>Bar</stp>
        <stp/>
        <stp>Close</stp>
        <stp>ADC</stp>
        <stp>-297</stp>
        <stp>All</stp>
        <stp/>
        <stp/>
        <stp>TRUE</stp>
        <stp>T</stp>
        <tr r="H299" s="5"/>
      </tp>
      <tp>
        <v>3959.92</v>
        <stp/>
        <stp>StudyData</stp>
        <stp>Guppy2.S2^(EP)</stp>
        <stp>Bar</stp>
        <stp/>
        <stp>Close</stp>
        <stp>ADC</stp>
        <stp>-98</stp>
        <stp>All</stp>
        <stp/>
        <stp/>
        <stp>TRUE</stp>
        <stp>T</stp>
        <tr r="I100" s="6"/>
      </tp>
      <tp>
        <v>3930.51</v>
        <stp/>
        <stp>StudyData</stp>
        <stp>Guppy2.S3^(EP)</stp>
        <stp>Bar</stp>
        <stp/>
        <stp>Close</stp>
        <stp>ADC</stp>
        <stp>-99</stp>
        <stp>All</stp>
        <stp/>
        <stp/>
        <stp>TRUE</stp>
        <stp>T</stp>
        <tr r="J101" s="6"/>
      </tp>
      <tp>
        <v>3012.2416666667</v>
        <stp/>
        <stp>StudyData</stp>
        <stp>Guppy.L1^(EP)</stp>
        <stp>Bar</stp>
        <stp/>
        <stp>Close</stp>
        <stp>ADC</stp>
        <stp>-290</stp>
        <stp>All</stp>
        <stp/>
        <stp/>
        <stp>TRUE</stp>
        <stp>T</stp>
        <tr r="N292" s="5"/>
      </tp>
      <tp>
        <v>3429.1333333333</v>
        <stp/>
        <stp>StudyData</stp>
        <stp>Guppy.L1^(EP)</stp>
        <stp>Bar</stp>
        <stp/>
        <stp>Close</stp>
        <stp>ADC</stp>
        <stp>-190</stp>
        <stp>All</stp>
        <stp/>
        <stp/>
        <stp>TRUE</stp>
        <stp>T</stp>
        <tr r="N192" s="5"/>
      </tp>
      <tp>
        <v>3577.4166666667002</v>
        <stp/>
        <stp>StudyData</stp>
        <stp>Guppy.S1^(EP)</stp>
        <stp>Bar</stp>
        <stp/>
        <stp>Close</stp>
        <stp>ADC</stp>
        <stp>-190</stp>
        <stp>All</stp>
        <stp/>
        <stp/>
        <stp>TRUE</stp>
        <stp>T</stp>
        <tr r="H192" s="5"/>
      </tp>
      <tp>
        <v>3005.25</v>
        <stp/>
        <stp>StudyData</stp>
        <stp>Guppy.S1^(EP)</stp>
        <stp>Bar</stp>
        <stp/>
        <stp>Close</stp>
        <stp>ADC</stp>
        <stp>-290</stp>
        <stp>All</stp>
        <stp/>
        <stp/>
        <stp>TRUE</stp>
        <stp>T</stp>
        <tr r="H292" s="5"/>
      </tp>
      <tp>
        <v>3939.5</v>
        <stp/>
        <stp>StudyData</stp>
        <stp>Guppy2.S2^(EP)</stp>
        <stp>Bar</stp>
        <stp/>
        <stp>Close</stp>
        <stp>ADC</stp>
        <stp>-99</stp>
        <stp>All</stp>
        <stp/>
        <stp/>
        <stp>TRUE</stp>
        <stp>T</stp>
        <tr r="I101" s="6"/>
      </tp>
      <tp>
        <v>3946.12</v>
        <stp/>
        <stp>StudyData</stp>
        <stp>Guppy2.S3^(EP)</stp>
        <stp>Bar</stp>
        <stp/>
        <stp>Close</stp>
        <stp>ADC</stp>
        <stp>-98</stp>
        <stp>All</stp>
        <stp/>
        <stp/>
        <stp>TRUE</stp>
        <stp>T</stp>
        <tr r="J100" s="6"/>
      </tp>
      <tp>
        <v>3006.55</v>
        <stp/>
        <stp>StudyData</stp>
        <stp>Guppy.L1^(EP)</stp>
        <stp>Bar</stp>
        <stp/>
        <stp>Close</stp>
        <stp>ADC</stp>
        <stp>-291</stp>
        <stp>All</stp>
        <stp/>
        <stp/>
        <stp>TRUE</stp>
        <stp>T</stp>
        <tr r="N293" s="5"/>
      </tp>
      <tp>
        <v>3420.6833333333002</v>
        <stp/>
        <stp>StudyData</stp>
        <stp>Guppy.L1^(EP)</stp>
        <stp>Bar</stp>
        <stp/>
        <stp>Close</stp>
        <stp>ADC</stp>
        <stp>-191</stp>
        <stp>All</stp>
        <stp/>
        <stp/>
        <stp>TRUE</stp>
        <stp>T</stp>
        <tr r="N193" s="5"/>
      </tp>
      <tp>
        <v>3552.6666666667002</v>
        <stp/>
        <stp>StudyData</stp>
        <stp>Guppy.S1^(EP)</stp>
        <stp>Bar</stp>
        <stp/>
        <stp>Close</stp>
        <stp>ADC</stp>
        <stp>-191</stp>
        <stp>All</stp>
        <stp/>
        <stp/>
        <stp>TRUE</stp>
        <stp>T</stp>
        <tr r="H193" s="5"/>
      </tp>
      <tp>
        <v>3042.4166666667002</v>
        <stp/>
        <stp>StudyData</stp>
        <stp>Guppy.S1^(EP)</stp>
        <stp>Bar</stp>
        <stp/>
        <stp>Close</stp>
        <stp>ADC</stp>
        <stp>-291</stp>
        <stp>All</stp>
        <stp/>
        <stp/>
        <stp>TRUE</stp>
        <stp>T</stp>
        <tr r="H293" s="5"/>
      </tp>
      <tp>
        <v>3947.75</v>
        <stp/>
        <stp>StudyData</stp>
        <stp>Guppy2.S1^(EP)</stp>
        <stp>Bar</stp>
        <stp/>
        <stp>Close</stp>
        <stp>ADC</stp>
        <stp>-99</stp>
        <stp>All</stp>
        <stp/>
        <stp/>
        <stp>TRUE</stp>
        <stp>T</stp>
        <tr r="H101" s="6"/>
      </tp>
      <tp>
        <v>66.881772382099996</v>
        <stp/>
        <stp>StudyData</stp>
        <stp>100-(100/(1+( HLC3(EP)* Vol(EP,VolType:=Auto,CoCType:=Auto) WHEN ( Close(EP) &gt;=  Close(EP)[-1]))/ ( HLC3(EP)* Vol(EP,VolType:=Auto,CoCType:=auto) WHEN ( Close(EP)  &lt; Close(EP)[-1]))))</stp>
        <stp>Bar</stp>
        <stp/>
        <stp>Close</stp>
        <stp>ADC</stp>
        <stp>-48</stp>
        <stp>All</stp>
        <stp/>
        <stp/>
        <stp>TRUE</stp>
        <stp>T</stp>
        <tr r="H50" s="7"/>
      </tp>
      <tp>
        <v>2997.6</v>
        <stp/>
        <stp>StudyData</stp>
        <stp>Guppy.L1^(EP)</stp>
        <stp>Bar</stp>
        <stp/>
        <stp>Close</stp>
        <stp>ADC</stp>
        <stp>-292</stp>
        <stp>All</stp>
        <stp/>
        <stp/>
        <stp>TRUE</stp>
        <stp>T</stp>
        <tr r="N294" s="5"/>
      </tp>
      <tp>
        <v>3413.0166666667001</v>
        <stp/>
        <stp>StudyData</stp>
        <stp>Guppy.L1^(EP)</stp>
        <stp>Bar</stp>
        <stp/>
        <stp>Close</stp>
        <stp>ADC</stp>
        <stp>-192</stp>
        <stp>All</stp>
        <stp/>
        <stp/>
        <stp>TRUE</stp>
        <stp>T</stp>
        <tr r="N194" s="5"/>
      </tp>
      <tp>
        <v>3534.3333333332998</v>
        <stp/>
        <stp>StudyData</stp>
        <stp>Guppy.S1^(EP)</stp>
        <stp>Bar</stp>
        <stp/>
        <stp>Close</stp>
        <stp>ADC</stp>
        <stp>-192</stp>
        <stp>All</stp>
        <stp/>
        <stp/>
        <stp>TRUE</stp>
        <stp>T</stp>
        <tr r="H194" s="5"/>
      </tp>
      <tp>
        <v>3055.75</v>
        <stp/>
        <stp>StudyData</stp>
        <stp>Guppy.S1^(EP)</stp>
        <stp>Bar</stp>
        <stp/>
        <stp>Close</stp>
        <stp>ADC</stp>
        <stp>-292</stp>
        <stp>All</stp>
        <stp/>
        <stp/>
        <stp>TRUE</stp>
        <stp>T</stp>
        <tr r="H294" s="5"/>
      </tp>
      <tp>
        <v>3974.25</v>
        <stp/>
        <stp>StudyData</stp>
        <stp>Guppy2.S1^(EP)</stp>
        <stp>Bar</stp>
        <stp/>
        <stp>Close</stp>
        <stp>ADC</stp>
        <stp>-98</stp>
        <stp>All</stp>
        <stp/>
        <stp/>
        <stp>TRUE</stp>
        <stp>T</stp>
        <tr r="H100" s="6"/>
      </tp>
      <tp>
        <v>63.667192389</v>
        <stp/>
        <stp>StudyData</stp>
        <stp>100-(100/(1+( HLC3(EP)* Vol(EP,VolType:=Auto,CoCType:=Auto) WHEN ( Close(EP) &gt;=  Close(EP)[-1]))/ ( HLC3(EP)* Vol(EP,VolType:=Auto,CoCType:=auto) WHEN ( Close(EP)  &lt; Close(EP)[-1]))))</stp>
        <stp>Bar</stp>
        <stp/>
        <stp>Close</stp>
        <stp>ADC</stp>
        <stp>-49</stp>
        <stp>All</stp>
        <stp/>
        <stp/>
        <stp>TRUE</stp>
        <stp>T</stp>
        <tr r="H51" s="7"/>
      </tp>
      <tp>
        <v>2990.6916666666998</v>
        <stp/>
        <stp>StudyData</stp>
        <stp>Guppy.L1^(EP)</stp>
        <stp>Bar</stp>
        <stp/>
        <stp>Close</stp>
        <stp>ADC</stp>
        <stp>-293</stp>
        <stp>All</stp>
        <stp/>
        <stp/>
        <stp>TRUE</stp>
        <stp>T</stp>
        <tr r="N295" s="5"/>
      </tp>
      <tp>
        <v>3404.9250000000002</v>
        <stp/>
        <stp>StudyData</stp>
        <stp>Guppy.L1^(EP)</stp>
        <stp>Bar</stp>
        <stp/>
        <stp>Close</stp>
        <stp>ADC</stp>
        <stp>-193</stp>
        <stp>All</stp>
        <stp/>
        <stp/>
        <stp>TRUE</stp>
        <stp>T</stp>
        <tr r="N195" s="5"/>
      </tp>
      <tp>
        <v>3520.6666666667002</v>
        <stp/>
        <stp>StudyData</stp>
        <stp>Guppy.S1^(EP)</stp>
        <stp>Bar</stp>
        <stp/>
        <stp>Close</stp>
        <stp>ADC</stp>
        <stp>-193</stp>
        <stp>All</stp>
        <stp/>
        <stp/>
        <stp>TRUE</stp>
        <stp>T</stp>
        <tr r="H195" s="5"/>
      </tp>
      <tp>
        <v>3059.25</v>
        <stp/>
        <stp>StudyData</stp>
        <stp>Guppy.S1^(EP)</stp>
        <stp>Bar</stp>
        <stp/>
        <stp>Close</stp>
        <stp>ADC</stp>
        <stp>-293</stp>
        <stp>All</stp>
        <stp/>
        <stp/>
        <stp>TRUE</stp>
        <stp>T</stp>
        <tr r="H295" s="5"/>
      </tp>
      <tp>
        <v>3987.5</v>
        <stp/>
        <stp>StudyData</stp>
        <stp>Guppy2.S1^(EP)</stp>
        <stp>Bar</stp>
        <stp/>
        <stp>Close</stp>
        <stp>ADC</stp>
        <stp>-97</stp>
        <stp>All</stp>
        <stp/>
        <stp/>
        <stp>TRUE</stp>
        <stp>T</stp>
        <tr r="H99" s="6"/>
      </tp>
      <tp>
        <v>4033.24</v>
        <stp/>
        <stp>StudyData</stp>
        <stp>Guppy2.S2^(EP)</stp>
        <stp>Bar</stp>
        <stp/>
        <stp>Close</stp>
        <stp>ADC</stp>
        <stp>-94</stp>
        <stp>All</stp>
        <stp/>
        <stp/>
        <stp>TRUE</stp>
        <stp>T</stp>
        <tr r="I96" s="6"/>
      </tp>
      <tp>
        <v>3997.03</v>
        <stp/>
        <stp>StudyData</stp>
        <stp>Guppy2.S3^(EP)</stp>
        <stp>Bar</stp>
        <stp/>
        <stp>Close</stp>
        <stp>ADC</stp>
        <stp>-95</stp>
        <stp>All</stp>
        <stp/>
        <stp/>
        <stp>TRUE</stp>
        <stp>T</stp>
        <tr r="J97" s="6"/>
      </tp>
      <tp>
        <v>4031.36</v>
        <stp/>
        <stp>StudyData</stp>
        <stp>Guppy2.S4^(EP)</stp>
        <stp>Bar</stp>
        <stp/>
        <stp>Close</stp>
        <stp>ADC</stp>
        <stp>-92</stp>
        <stp>All</stp>
        <stp/>
        <stp/>
        <stp>TRUE</stp>
        <stp>T</stp>
        <tr r="K94" s="6"/>
      </tp>
      <tp>
        <v>4002.84</v>
        <stp/>
        <stp>StudyData</stp>
        <stp>Guppy2.S5^(EP)</stp>
        <stp>Bar</stp>
        <stp/>
        <stp>Close</stp>
        <stp>ADC</stp>
        <stp>-93</stp>
        <stp>All</stp>
        <stp/>
        <stp/>
        <stp>TRUE</stp>
        <stp>T</stp>
        <tr r="L95" s="6"/>
      </tp>
      <tp>
        <v>4030.6</v>
        <stp/>
        <stp>StudyData</stp>
        <stp>Guppy2.S6^(EP)</stp>
        <stp>Bar</stp>
        <stp/>
        <stp>Close</stp>
        <stp>ADC</stp>
        <stp>-90</stp>
        <stp>All</stp>
        <stp/>
        <stp/>
        <stp>TRUE</stp>
        <stp>T</stp>
        <tr r="M92" s="6"/>
      </tp>
      <tp>
        <v>51.614953710599998</v>
        <stp/>
        <stp>StudyData</stp>
        <stp>100-(100/(1+( HLC3(EP)* Vol(EP,VolType:=Auto,CoCType:=Auto) WHEN ( Close(EP) &gt;=  Close(EP)[-1]))/ ( HLC3(EP)* Vol(EP,VolType:=Auto,CoCType:=auto) WHEN ( Close(EP)  &lt; Close(EP)[-1]))))</stp>
        <stp>Bar</stp>
        <stp/>
        <stp>Close</stp>
        <stp>ADC</stp>
        <stp>-46</stp>
        <stp>All</stp>
        <stp/>
        <stp/>
        <stp>TRUE</stp>
        <stp>T</stp>
        <tr r="H48" s="7"/>
      </tp>
      <tp>
        <v>4023</v>
        <stp/>
        <stp>StudyData</stp>
        <stp>Guppy2.S1^(EP)</stp>
        <stp>Bar</stp>
        <stp/>
        <stp>Close</stp>
        <stp>ADC</stp>
        <stp>-96</stp>
        <stp>All</stp>
        <stp/>
        <stp/>
        <stp>TRUE</stp>
        <stp>T</stp>
        <tr r="H98" s="6"/>
      </tp>
      <tp>
        <v>4019.49</v>
        <stp/>
        <stp>StudyData</stp>
        <stp>Guppy2.S2^(EP)</stp>
        <stp>Bar</stp>
        <stp/>
        <stp>Close</stp>
        <stp>ADC</stp>
        <stp>-95</stp>
        <stp>All</stp>
        <stp/>
        <stp/>
        <stp>TRUE</stp>
        <stp>T</stp>
        <tr r="I97" s="6"/>
      </tp>
      <tp>
        <v>4011.19</v>
        <stp/>
        <stp>StudyData</stp>
        <stp>Guppy2.S3^(EP)</stp>
        <stp>Bar</stp>
        <stp/>
        <stp>Close</stp>
        <stp>ADC</stp>
        <stp>-94</stp>
        <stp>All</stp>
        <stp/>
        <stp/>
        <stp>TRUE</stp>
        <stp>T</stp>
        <tr r="J96" s="6"/>
      </tp>
      <tp>
        <v>4013.83</v>
        <stp/>
        <stp>StudyData</stp>
        <stp>Guppy2.S4^(EP)</stp>
        <stp>Bar</stp>
        <stp/>
        <stp>Close</stp>
        <stp>ADC</stp>
        <stp>-93</stp>
        <stp>All</stp>
        <stp/>
        <stp/>
        <stp>TRUE</stp>
        <stp>T</stp>
        <tr r="K95" s="6"/>
      </tp>
      <tp>
        <v>4019.37</v>
        <stp/>
        <stp>StudyData</stp>
        <stp>Guppy2.S5^(EP)</stp>
        <stp>Bar</stp>
        <stp/>
        <stp>Close</stp>
        <stp>ADC</stp>
        <stp>-92</stp>
        <stp>All</stp>
        <stp/>
        <stp/>
        <stp>TRUE</stp>
        <stp>T</stp>
        <tr r="L94" s="6"/>
      </tp>
      <tp>
        <v>4017.33</v>
        <stp/>
        <stp>StudyData</stp>
        <stp>Guppy2.S6^(EP)</stp>
        <stp>Bar</stp>
        <stp/>
        <stp>Close</stp>
        <stp>ADC</stp>
        <stp>-91</stp>
        <stp>All</stp>
        <stp/>
        <stp/>
        <stp>TRUE</stp>
        <stp>T</stp>
        <tr r="M93" s="6"/>
      </tp>
      <tp>
        <v>70.693982551900007</v>
        <stp/>
        <stp>StudyData</stp>
        <stp>100-(100/(1+( HLC3(EP)* Vol(EP,VolType:=Auto,CoCType:=Auto) WHEN ( Close(EP) &gt;=  Close(EP)[-1]))/ ( HLC3(EP)* Vol(EP,VolType:=Auto,CoCType:=auto) WHEN ( Close(EP)  &lt; Close(EP)[-1]))))</stp>
        <stp>Bar</stp>
        <stp/>
        <stp>Close</stp>
        <stp>ADC</stp>
        <stp>-47</stp>
        <stp>All</stp>
        <stp/>
        <stp/>
        <stp>TRUE</stp>
        <stp>T</stp>
        <tr r="H49" s="7"/>
      </tp>
      <tp>
        <v>4038.87</v>
        <stp/>
        <stp>StudyData</stp>
        <stp>Guppy2.S1^(EP)</stp>
        <stp>Bar</stp>
        <stp/>
        <stp>Close</stp>
        <stp>ADC</stp>
        <stp>-95</stp>
        <stp>All</stp>
        <stp/>
        <stp/>
        <stp>TRUE</stp>
        <stp>T</stp>
        <tr r="H97" s="6"/>
      </tp>
      <tp>
        <v>4001.85</v>
        <stp/>
        <stp>StudyData</stp>
        <stp>Guppy2.S2^(EP)</stp>
        <stp>Bar</stp>
        <stp/>
        <stp>Close</stp>
        <stp>ADC</stp>
        <stp>-96</stp>
        <stp>All</stp>
        <stp/>
        <stp/>
        <stp>TRUE</stp>
        <stp>T</stp>
        <tr r="I98" s="6"/>
      </tp>
      <tp>
        <v>3958.26</v>
        <stp/>
        <stp>StudyData</stp>
        <stp>Guppy2.S3^(EP)</stp>
        <stp>Bar</stp>
        <stp/>
        <stp>Close</stp>
        <stp>ADC</stp>
        <stp>-97</stp>
        <stp>All</stp>
        <stp/>
        <stp/>
        <stp>TRUE</stp>
        <stp>T</stp>
        <tr r="J99" s="6"/>
      </tp>
      <tp>
        <v>4059.96</v>
        <stp/>
        <stp>StudyData</stp>
        <stp>Guppy2.S4^(EP)</stp>
        <stp>Bar</stp>
        <stp/>
        <stp>Close</stp>
        <stp>ADC</stp>
        <stp>-90</stp>
        <stp>All</stp>
        <stp/>
        <stp/>
        <stp>TRUE</stp>
        <stp>T</stp>
        <tr r="K92" s="6"/>
      </tp>
      <tp>
        <v>4033.47</v>
        <stp/>
        <stp>StudyData</stp>
        <stp>Guppy2.S5^(EP)</stp>
        <stp>Bar</stp>
        <stp/>
        <stp>Close</stp>
        <stp>ADC</stp>
        <stp>-91</stp>
        <stp>All</stp>
        <stp/>
        <stp/>
        <stp>TRUE</stp>
        <stp>T</stp>
        <tr r="L93" s="6"/>
      </tp>
      <tp>
        <v>4003.95</v>
        <stp/>
        <stp>StudyData</stp>
        <stp>Guppy2.S6^(EP)</stp>
        <stp>Bar</stp>
        <stp/>
        <stp>Close</stp>
        <stp>ADC</stp>
        <stp>-92</stp>
        <stp>All</stp>
        <stp/>
        <stp/>
        <stp>TRUE</stp>
        <stp>T</stp>
        <tr r="M94" s="6"/>
      </tp>
      <tp>
        <v>57.917413129400003</v>
        <stp/>
        <stp>StudyData</stp>
        <stp>100-(100/(1+( HLC3(EP)* Vol(EP,VolType:=Auto,CoCType:=Auto) WHEN ( Close(EP) &gt;=  Close(EP)[-1]))/ ( HLC3(EP)* Vol(EP,VolType:=Auto,CoCType:=auto) WHEN ( Close(EP)  &lt; Close(EP)[-1]))))</stp>
        <stp>Bar</stp>
        <stp/>
        <stp>Close</stp>
        <stp>ADC</stp>
        <stp>-44</stp>
        <stp>All</stp>
        <stp/>
        <stp/>
        <stp>TRUE</stp>
        <stp>T</stp>
        <tr r="H46" s="7"/>
      </tp>
      <tp>
        <v>4049.81</v>
        <stp/>
        <stp>StudyData</stp>
        <stp>Guppy2.S1^(EP)</stp>
        <stp>Bar</stp>
        <stp/>
        <stp>Close</stp>
        <stp>ADC</stp>
        <stp>-94</stp>
        <stp>All</stp>
        <stp/>
        <stp/>
        <stp>TRUE</stp>
        <stp>T</stp>
        <tr r="H96" s="6"/>
      </tp>
      <tp>
        <v>3973.53</v>
        <stp/>
        <stp>StudyData</stp>
        <stp>Guppy2.S2^(EP)</stp>
        <stp>Bar</stp>
        <stp/>
        <stp>Close</stp>
        <stp>ADC</stp>
        <stp>-97</stp>
        <stp>All</stp>
        <stp/>
        <stp/>
        <stp>TRUE</stp>
        <stp>T</stp>
        <tr r="I99" s="6"/>
      </tp>
      <tp>
        <v>3980.54</v>
        <stp/>
        <stp>StudyData</stp>
        <stp>Guppy2.S3^(EP)</stp>
        <stp>Bar</stp>
        <stp/>
        <stp>Close</stp>
        <stp>ADC</stp>
        <stp>-96</stp>
        <stp>All</stp>
        <stp/>
        <stp/>
        <stp>TRUE</stp>
        <stp>T</stp>
        <tr r="J98" s="6"/>
      </tp>
      <tp>
        <v>4045.84</v>
        <stp/>
        <stp>StudyData</stp>
        <stp>Guppy2.S4^(EP)</stp>
        <stp>Bar</stp>
        <stp/>
        <stp>Close</stp>
        <stp>ADC</stp>
        <stp>-91</stp>
        <stp>All</stp>
        <stp/>
        <stp/>
        <stp>TRUE</stp>
        <stp>T</stp>
        <tr r="K93" s="6"/>
      </tp>
      <tp>
        <v>4047.32</v>
        <stp/>
        <stp>StudyData</stp>
        <stp>Guppy2.S5^(EP)</stp>
        <stp>Bar</stp>
        <stp/>
        <stp>Close</stp>
        <stp>ADC</stp>
        <stp>-90</stp>
        <stp>All</stp>
        <stp/>
        <stp/>
        <stp>TRUE</stp>
        <stp>T</stp>
        <tr r="L92" s="6"/>
      </tp>
      <tp>
        <v>3988.76</v>
        <stp/>
        <stp>StudyData</stp>
        <stp>Guppy2.S6^(EP)</stp>
        <stp>Bar</stp>
        <stp/>
        <stp>Close</stp>
        <stp>ADC</stp>
        <stp>-93</stp>
        <stp>All</stp>
        <stp/>
        <stp/>
        <stp>TRUE</stp>
        <stp>T</stp>
        <tr r="M95" s="6"/>
      </tp>
      <tp>
        <v>57.264316796899998</v>
        <stp/>
        <stp>StudyData</stp>
        <stp>100-(100/(1+( HLC3(EP)* Vol(EP,VolType:=Auto,CoCType:=Auto) WHEN ( Close(EP) &gt;=  Close(EP)[-1]))/ ( HLC3(EP)* Vol(EP,VolType:=Auto,CoCType:=auto) WHEN ( Close(EP)  &lt; Close(EP)[-1]))))</stp>
        <stp>Bar</stp>
        <stp/>
        <stp>Close</stp>
        <stp>ADC</stp>
        <stp>-45</stp>
        <stp>All</stp>
        <stp/>
        <stp/>
        <stp>TRUE</stp>
        <stp>T</stp>
        <tr r="H47" s="7"/>
      </tp>
      <tp>
        <v>4064.78</v>
        <stp/>
        <stp>StudyData</stp>
        <stp>Guppy2.S1^(EP)</stp>
        <stp>Bar</stp>
        <stp/>
        <stp>Close</stp>
        <stp>ADC</stp>
        <stp>-93</stp>
        <stp>All</stp>
        <stp/>
        <stp/>
        <stp>TRUE</stp>
        <stp>T</stp>
        <tr r="H95" s="6"/>
      </tp>
      <tp>
        <v>4096.6099999999997</v>
        <stp/>
        <stp>StudyData</stp>
        <stp>Guppy2.S2^(EP)</stp>
        <stp>Bar</stp>
        <stp/>
        <stp>Close</stp>
        <stp>ADC</stp>
        <stp>-90</stp>
        <stp>All</stp>
        <stp/>
        <stp/>
        <stp>TRUE</stp>
        <stp>T</stp>
        <tr r="I92" s="6"/>
      </tp>
      <tp>
        <v>4059.71</v>
        <stp/>
        <stp>StudyData</stp>
        <stp>Guppy2.S3^(EP)</stp>
        <stp>Bar</stp>
        <stp/>
        <stp>Close</stp>
        <stp>ADC</stp>
        <stp>-91</stp>
        <stp>All</stp>
        <stp/>
        <stp/>
        <stp>TRUE</stp>
        <stp>T</stp>
        <tr r="J93" s="6"/>
      </tp>
      <tp>
        <v>3970.1</v>
        <stp/>
        <stp>StudyData</stp>
        <stp>Guppy2.S4^(EP)</stp>
        <stp>Bar</stp>
        <stp/>
        <stp>Close</stp>
        <stp>ADC</stp>
        <stp>-96</stp>
        <stp>All</stp>
        <stp/>
        <stp/>
        <stp>TRUE</stp>
        <stp>T</stp>
        <tr r="K98" s="6"/>
      </tp>
      <tp>
        <v>3943.79</v>
        <stp/>
        <stp>StudyData</stp>
        <stp>Guppy2.S5^(EP)</stp>
        <stp>Bar</stp>
        <stp/>
        <stp>Close</stp>
        <stp>ADC</stp>
        <stp>-97</stp>
        <stp>All</stp>
        <stp/>
        <stp/>
        <stp>TRUE</stp>
        <stp>T</stp>
        <tr r="L99" s="6"/>
      </tp>
      <tp>
        <v>3975.76</v>
        <stp/>
        <stp>StudyData</stp>
        <stp>Guppy2.S6^(EP)</stp>
        <stp>Bar</stp>
        <stp/>
        <stp>Close</stp>
        <stp>ADC</stp>
        <stp>-94</stp>
        <stp>All</stp>
        <stp/>
        <stp/>
        <stp>TRUE</stp>
        <stp>T</stp>
        <tr r="M96" s="6"/>
      </tp>
      <tp>
        <v>41.871574642200002</v>
        <stp/>
        <stp>StudyData</stp>
        <stp>100-(100/(1+( HLC3(EP)* Vol(EP,VolType:=Auto,CoCType:=Auto) WHEN ( Close(EP) &gt;=  Close(EP)[-1]))/ ( HLC3(EP)* Vol(EP,VolType:=Auto,CoCType:=auto) WHEN ( Close(EP)  &lt; Close(EP)[-1]))))</stp>
        <stp>Bar</stp>
        <stp/>
        <stp>Close</stp>
        <stp>ADC</stp>
        <stp>-42</stp>
        <stp>All</stp>
        <stp/>
        <stp/>
        <stp>TRUE</stp>
        <stp>T</stp>
        <tr r="H44" s="7"/>
      </tp>
      <tp>
        <v>2953.2083333332998</v>
        <stp/>
        <stp>StudyData</stp>
        <stp>Guppy.L1^(EP)</stp>
        <stp>Bar</stp>
        <stp/>
        <stp>Close</stp>
        <stp>ADC</stp>
        <stp>-298</stp>
        <stp>All</stp>
        <stp/>
        <stp/>
        <stp>TRUE</stp>
        <stp>T</stp>
        <tr r="N300" s="5"/>
      </tp>
      <tp>
        <v>3371.6083333332999</v>
        <stp/>
        <stp>StudyData</stp>
        <stp>Guppy.L1^(EP)</stp>
        <stp>Bar</stp>
        <stp/>
        <stp>Close</stp>
        <stp>ADC</stp>
        <stp>-198</stp>
        <stp>All</stp>
        <stp/>
        <stp/>
        <stp>TRUE</stp>
        <stp>T</stp>
        <tr r="N200" s="5"/>
      </tp>
      <tp>
        <v>3407.25</v>
        <stp/>
        <stp>StudyData</stp>
        <stp>Guppy.S1^(EP)</stp>
        <stp>Bar</stp>
        <stp/>
        <stp>Close</stp>
        <stp>ADC</stp>
        <stp>-198</stp>
        <stp>All</stp>
        <stp/>
        <stp/>
        <stp>TRUE</stp>
        <stp>T</stp>
        <tr r="H200" s="5"/>
      </tp>
      <tp>
        <v>3031</v>
        <stp/>
        <stp>StudyData</stp>
        <stp>Guppy.S1^(EP)</stp>
        <stp>Bar</stp>
        <stp/>
        <stp>Close</stp>
        <stp>ADC</stp>
        <stp>-298</stp>
        <stp>All</stp>
        <stp/>
        <stp/>
        <stp>TRUE</stp>
        <stp>T</stp>
        <tr r="H300" s="5"/>
      </tp>
      <tp>
        <v>4087.52</v>
        <stp/>
        <stp>StudyData</stp>
        <stp>Guppy2.S1^(EP)</stp>
        <stp>Bar</stp>
        <stp/>
        <stp>Close</stp>
        <stp>ADC</stp>
        <stp>-92</stp>
        <stp>All</stp>
        <stp/>
        <stp/>
        <stp>TRUE</stp>
        <stp>T</stp>
        <tr r="H94" s="6"/>
      </tp>
      <tp>
        <v>4083.16</v>
        <stp/>
        <stp>StudyData</stp>
        <stp>Guppy2.S2^(EP)</stp>
        <stp>Bar</stp>
        <stp/>
        <stp>Close</stp>
        <stp>ADC</stp>
        <stp>-91</stp>
        <stp>All</stp>
        <stp/>
        <stp/>
        <stp>TRUE</stp>
        <stp>T</stp>
        <tr r="I93" s="6"/>
      </tp>
      <tp>
        <v>4073.88</v>
        <stp/>
        <stp>StudyData</stp>
        <stp>Guppy2.S3^(EP)</stp>
        <stp>Bar</stp>
        <stp/>
        <stp>Close</stp>
        <stp>ADC</stp>
        <stp>-90</stp>
        <stp>All</stp>
        <stp/>
        <stp/>
        <stp>TRUE</stp>
        <stp>T</stp>
        <tr r="J92" s="6"/>
      </tp>
      <tp>
        <v>3950.46</v>
        <stp/>
        <stp>StudyData</stp>
        <stp>Guppy2.S4^(EP)</stp>
        <stp>Bar</stp>
        <stp/>
        <stp>Close</stp>
        <stp>ADC</stp>
        <stp>-97</stp>
        <stp>All</stp>
        <stp/>
        <stp/>
        <stp>TRUE</stp>
        <stp>T</stp>
        <tr r="K99" s="6"/>
      </tp>
      <tp>
        <v>3961.44</v>
        <stp/>
        <stp>StudyData</stp>
        <stp>Guppy2.S5^(EP)</stp>
        <stp>Bar</stp>
        <stp/>
        <stp>Close</stp>
        <stp>ADC</stp>
        <stp>-96</stp>
        <stp>All</stp>
        <stp/>
        <stp/>
        <stp>TRUE</stp>
        <stp>T</stp>
        <tr r="L98" s="6"/>
      </tp>
      <tp>
        <v>3963.62</v>
        <stp/>
        <stp>StudyData</stp>
        <stp>Guppy2.S6^(EP)</stp>
        <stp>Bar</stp>
        <stp/>
        <stp>Close</stp>
        <stp>ADC</stp>
        <stp>-95</stp>
        <stp>All</stp>
        <stp/>
        <stp/>
        <stp>TRUE</stp>
        <stp>T</stp>
        <tr r="M97" s="6"/>
      </tp>
      <tp>
        <v>59.150993034700001</v>
        <stp/>
        <stp>StudyData</stp>
        <stp>100-(100/(1+( HLC3(EP)* Vol(EP,VolType:=Auto,CoCType:=Auto) WHEN ( Close(EP) &gt;=  Close(EP)[-1]))/ ( HLC3(EP)* Vol(EP,VolType:=Auto,CoCType:=auto) WHEN ( Close(EP)  &lt; Close(EP)[-1]))))</stp>
        <stp>Bar</stp>
        <stp/>
        <stp>Close</stp>
        <stp>ADC</stp>
        <stp>-43</stp>
        <stp>All</stp>
        <stp/>
        <stp/>
        <stp>TRUE</stp>
        <stp>T</stp>
        <tr r="H45" s="7"/>
      </tp>
      <tp>
        <v>2943.0833333332998</v>
        <stp/>
        <stp>StudyData</stp>
        <stp>Guppy.L1^(EP)</stp>
        <stp>Bar</stp>
        <stp/>
        <stp>Close</stp>
        <stp>ADC</stp>
        <stp>-299</stp>
        <stp>All</stp>
        <stp/>
        <stp/>
        <stp>TRUE</stp>
        <stp>T</stp>
        <tr r="N301" s="5"/>
      </tp>
      <tp>
        <v>3362.7166666666999</v>
        <stp/>
        <stp>StudyData</stp>
        <stp>Guppy.L1^(EP)</stp>
        <stp>Bar</stp>
        <stp/>
        <stp>Close</stp>
        <stp>ADC</stp>
        <stp>-199</stp>
        <stp>All</stp>
        <stp/>
        <stp/>
        <stp>TRUE</stp>
        <stp>T</stp>
        <tr r="N201" s="5"/>
      </tp>
      <tp>
        <v>3339.1666666667002</v>
        <stp/>
        <stp>StudyData</stp>
        <stp>Guppy.S1^(EP)</stp>
        <stp>Bar</stp>
        <stp/>
        <stp>Close</stp>
        <stp>ADC</stp>
        <stp>-199</stp>
        <stp>All</stp>
        <stp/>
        <stp/>
        <stp>TRUE</stp>
        <stp>T</stp>
        <tr r="H201" s="5"/>
      </tp>
      <tp>
        <v>2991.4166666667002</v>
        <stp/>
        <stp>StudyData</stp>
        <stp>Guppy.S1^(EP)</stp>
        <stp>Bar</stp>
        <stp/>
        <stp>Close</stp>
        <stp>ADC</stp>
        <stp>-299</stp>
        <stp>All</stp>
        <stp/>
        <stp/>
        <stp>TRUE</stp>
        <stp>T</stp>
        <tr r="H301" s="5"/>
      </tp>
      <tp>
        <v>4099.26</v>
        <stp/>
        <stp>StudyData</stp>
        <stp>Guppy2.S1^(EP)</stp>
        <stp>Bar</stp>
        <stp/>
        <stp>Close</stp>
        <stp>ADC</stp>
        <stp>-91</stp>
        <stp>All</stp>
        <stp/>
        <stp/>
        <stp>TRUE</stp>
        <stp>T</stp>
        <tr r="H93" s="6"/>
      </tp>
      <tp>
        <v>4069.25</v>
        <stp/>
        <stp>StudyData</stp>
        <stp>Guppy2.S2^(EP)</stp>
        <stp>Bar</stp>
        <stp/>
        <stp>Close</stp>
        <stp>ADC</stp>
        <stp>-92</stp>
        <stp>All</stp>
        <stp/>
        <stp/>
        <stp>TRUE</stp>
        <stp>T</stp>
        <tr r="I94" s="6"/>
      </tp>
      <tp>
        <v>4026.42</v>
        <stp/>
        <stp>StudyData</stp>
        <stp>Guppy2.S3^(EP)</stp>
        <stp>Bar</stp>
        <stp/>
        <stp>Close</stp>
        <stp>ADC</stp>
        <stp>-93</stp>
        <stp>All</stp>
        <stp/>
        <stp/>
        <stp>TRUE</stp>
        <stp>T</stp>
        <tr r="J95" s="6"/>
      </tp>
      <tp>
        <v>3999.18</v>
        <stp/>
        <stp>StudyData</stp>
        <stp>Guppy2.S4^(EP)</stp>
        <stp>Bar</stp>
        <stp/>
        <stp>Close</stp>
        <stp>ADC</stp>
        <stp>-94</stp>
        <stp>All</stp>
        <stp/>
        <stp/>
        <stp>TRUE</stp>
        <stp>T</stp>
        <tr r="K96" s="6"/>
      </tp>
      <tp>
        <v>3975.79</v>
        <stp/>
        <stp>StudyData</stp>
        <stp>Guppy2.S5^(EP)</stp>
        <stp>Bar</stp>
        <stp/>
        <stp>Close</stp>
        <stp>ADC</stp>
        <stp>-95</stp>
        <stp>All</stp>
        <stp/>
        <stp/>
        <stp>TRUE</stp>
        <stp>T</stp>
        <tr r="L97" s="6"/>
      </tp>
      <tp>
        <v>3950.6</v>
        <stp/>
        <stp>StudyData</stp>
        <stp>Guppy2.S6^(EP)</stp>
        <stp>Bar</stp>
        <stp/>
        <stp>Close</stp>
        <stp>ADC</stp>
        <stp>-96</stp>
        <stp>All</stp>
        <stp/>
        <stp/>
        <stp>TRUE</stp>
        <stp>T</stp>
        <tr r="M98" s="6"/>
      </tp>
      <tp>
        <v>53.040310358500001</v>
        <stp/>
        <stp>StudyData</stp>
        <stp>100-(100/(1+( HLC3(EP)* Vol(EP,VolType:=Auto,CoCType:=Auto) WHEN ( Close(EP) &gt;=  Close(EP)[-1]))/ ( HLC3(EP)* Vol(EP,VolType:=Auto,CoCType:=auto) WHEN ( Close(EP)  &lt; Close(EP)[-1]))))</stp>
        <stp>Bar</stp>
        <stp/>
        <stp>Close</stp>
        <stp>ADC</stp>
        <stp>-40</stp>
        <stp>All</stp>
        <stp/>
        <stp/>
        <stp>TRUE</stp>
        <stp>T</stp>
        <tr r="H42" s="7"/>
      </tp>
      <tp>
        <v>4111.38</v>
        <stp/>
        <stp>StudyData</stp>
        <stp>Guppy2.S1^(EP)</stp>
        <stp>Bar</stp>
        <stp/>
        <stp>Close</stp>
        <stp>ADC</stp>
        <stp>-90</stp>
        <stp>All</stp>
        <stp/>
        <stp/>
        <stp>TRUE</stp>
        <stp>T</stp>
        <tr r="H92" s="6"/>
      </tp>
      <tp>
        <v>4048.74</v>
        <stp/>
        <stp>StudyData</stp>
        <stp>Guppy2.S2^(EP)</stp>
        <stp>Bar</stp>
        <stp/>
        <stp>Close</stp>
        <stp>ADC</stp>
        <stp>-93</stp>
        <stp>All</stp>
        <stp/>
        <stp/>
        <stp>TRUE</stp>
        <stp>T</stp>
        <tr r="I95" s="6"/>
      </tp>
      <tp>
        <v>4045.05</v>
        <stp/>
        <stp>StudyData</stp>
        <stp>Guppy2.S3^(EP)</stp>
        <stp>Bar</stp>
        <stp/>
        <stp>Close</stp>
        <stp>ADC</stp>
        <stp>-92</stp>
        <stp>All</stp>
        <stp/>
        <stp/>
        <stp>TRUE</stp>
        <stp>T</stp>
        <tr r="J94" s="6"/>
      </tp>
      <tp>
        <v>3985.49</v>
        <stp/>
        <stp>StudyData</stp>
        <stp>Guppy2.S4^(EP)</stp>
        <stp>Bar</stp>
        <stp/>
        <stp>Close</stp>
        <stp>ADC</stp>
        <stp>-95</stp>
        <stp>All</stp>
        <stp/>
        <stp/>
        <stp>TRUE</stp>
        <stp>T</stp>
        <tr r="K97" s="6"/>
      </tp>
      <tp>
        <v>3988.86</v>
        <stp/>
        <stp>StudyData</stp>
        <stp>Guppy2.S5^(EP)</stp>
        <stp>Bar</stp>
        <stp/>
        <stp>Close</stp>
        <stp>ADC</stp>
        <stp>-94</stp>
        <stp>All</stp>
        <stp/>
        <stp/>
        <stp>TRUE</stp>
        <stp>T</stp>
        <tr r="L96" s="6"/>
      </tp>
      <tp>
        <v>3935.19</v>
        <stp/>
        <stp>StudyData</stp>
        <stp>Guppy2.S6^(EP)</stp>
        <stp>Bar</stp>
        <stp/>
        <stp>Close</stp>
        <stp>ADC</stp>
        <stp>-97</stp>
        <stp>All</stp>
        <stp/>
        <stp/>
        <stp>TRUE</stp>
        <stp>T</stp>
        <tr r="M99" s="6"/>
      </tp>
      <tp>
        <v>35.191201324700003</v>
        <stp/>
        <stp>StudyData</stp>
        <stp>100-(100/(1+( HLC3(EP)* Vol(EP,VolType:=Auto,CoCType:=Auto) WHEN ( Close(EP) &gt;=  Close(EP)[-1]))/ ( HLC3(EP)* Vol(EP,VolType:=Auto,CoCType:=auto) WHEN ( Close(EP)  &lt; Close(EP)[-1]))))</stp>
        <stp>Bar</stp>
        <stp/>
        <stp>Close</stp>
        <stp>ADC</stp>
        <stp>-41</stp>
        <stp>All</stp>
        <stp/>
        <stp/>
        <stp>TRUE</stp>
        <stp>T</stp>
        <tr r="H43" s="7"/>
      </tp>
      <tp>
        <v>4205.75</v>
        <stp/>
        <stp>StudyData</stp>
        <stp>Guppy.S1^(EP)</stp>
        <stp>Bar</stp>
        <stp/>
        <stp>Close</stp>
        <stp>ADC</stp>
        <stp>-52</stp>
        <stp>All</stp>
        <stp/>
        <stp/>
        <stp>TRUE</stp>
        <stp>T</stp>
        <tr r="H54" s="5"/>
      </tp>
      <tp>
        <v>4206.1499999999996</v>
        <stp/>
        <stp>StudyData</stp>
        <stp>Guppy.S2^(EP)</stp>
        <stp>Bar</stp>
        <stp/>
        <stp>Close</stp>
        <stp>ADC</stp>
        <stp>-51</stp>
        <stp>All</stp>
        <stp/>
        <stp/>
        <stp>TRUE</stp>
        <stp>T</stp>
        <tr r="I53" s="5"/>
      </tp>
      <tp>
        <v>4202.8125</v>
        <stp/>
        <stp>StudyData</stp>
        <stp>Guppy.S3^(EP)</stp>
        <stp>Bar</stp>
        <stp/>
        <stp>Close</stp>
        <stp>ADC</stp>
        <stp>-50</stp>
        <stp>All</stp>
        <stp/>
        <stp/>
        <stp>TRUE</stp>
        <stp>T</stp>
        <tr r="J52" s="5"/>
      </tp>
      <tp>
        <v>4157.95</v>
        <stp/>
        <stp>StudyData</stp>
        <stp>Guppy.S4^(EP)</stp>
        <stp>Bar</stp>
        <stp/>
        <stp>Close</stp>
        <stp>ADC</stp>
        <stp>-57</stp>
        <stp>All</stp>
        <stp/>
        <stp/>
        <stp>TRUE</stp>
        <stp>T</stp>
        <tr r="K59" s="5"/>
      </tp>
      <tp>
        <v>4160.7083333333003</v>
        <stp/>
        <stp>StudyData</stp>
        <stp>Guppy.S5^(EP)</stp>
        <stp>Bar</stp>
        <stp/>
        <stp>Close</stp>
        <stp>ADC</stp>
        <stp>-56</stp>
        <stp>All</stp>
        <stp/>
        <stp/>
        <stp>TRUE</stp>
        <stp>T</stp>
        <tr r="L58" s="5"/>
      </tp>
      <tp>
        <v>4151.5166666667001</v>
        <stp/>
        <stp>StudyData</stp>
        <stp>Guppy.S6^(EP)</stp>
        <stp>Bar</stp>
        <stp/>
        <stp>Close</stp>
        <stp>ADC</stp>
        <stp>-55</stp>
        <stp>All</stp>
        <stp/>
        <stp/>
        <stp>TRUE</stp>
        <stp>T</stp>
        <tr r="M57" s="5"/>
      </tp>
      <tp>
        <v>4199.3333333333003</v>
        <stp/>
        <stp>StudyData</stp>
        <stp>Guppy.S1^(EP)</stp>
        <stp>Bar</stp>
        <stp/>
        <stp>Close</stp>
        <stp>ADC</stp>
        <stp>-53</stp>
        <stp>All</stp>
        <stp/>
        <stp/>
        <stp>TRUE</stp>
        <stp>T</stp>
        <tr r="H55" s="5"/>
      </tp>
      <tp>
        <v>4208.6000000000004</v>
        <stp/>
        <stp>StudyData</stp>
        <stp>Guppy.S2^(EP)</stp>
        <stp>Bar</stp>
        <stp/>
        <stp>Close</stp>
        <stp>ADC</stp>
        <stp>-50</stp>
        <stp>All</stp>
        <stp/>
        <stp/>
        <stp>TRUE</stp>
        <stp>T</stp>
        <tr r="I52" s="5"/>
      </tp>
      <tp>
        <v>4200.375</v>
        <stp/>
        <stp>StudyData</stp>
        <stp>Guppy.S3^(EP)</stp>
        <stp>Bar</stp>
        <stp/>
        <stp>Close</stp>
        <stp>ADC</stp>
        <stp>-51</stp>
        <stp>All</stp>
        <stp/>
        <stp/>
        <stp>TRUE</stp>
        <stp>T</stp>
        <tr r="J53" s="5"/>
      </tp>
      <tp>
        <v>4162.0249999999996</v>
        <stp/>
        <stp>StudyData</stp>
        <stp>Guppy.S4^(EP)</stp>
        <stp>Bar</stp>
        <stp/>
        <stp>Close</stp>
        <stp>ADC</stp>
        <stp>-56</stp>
        <stp>All</stp>
        <stp/>
        <stp/>
        <stp>TRUE</stp>
        <stp>T</stp>
        <tr r="K58" s="5"/>
      </tp>
      <tp>
        <v>4153.0833333333003</v>
        <stp/>
        <stp>StudyData</stp>
        <stp>Guppy.S5^(EP)</stp>
        <stp>Bar</stp>
        <stp/>
        <stp>Close</stp>
        <stp>ADC</stp>
        <stp>-57</stp>
        <stp>All</stp>
        <stp/>
        <stp/>
        <stp>TRUE</stp>
        <stp>T</stp>
        <tr r="L59" s="5"/>
      </tp>
      <tp>
        <v>4160.3500000000004</v>
        <stp/>
        <stp>StudyData</stp>
        <stp>Guppy.S6^(EP)</stp>
        <stp>Bar</stp>
        <stp/>
        <stp>Close</stp>
        <stp>ADC</stp>
        <stp>-54</stp>
        <stp>All</stp>
        <stp/>
        <stp/>
        <stp>TRUE</stp>
        <stp>T</stp>
        <tr r="M56" s="5"/>
      </tp>
      <tp>
        <v>4214</v>
        <stp/>
        <stp>StudyData</stp>
        <stp>Guppy.S1^(EP)</stp>
        <stp>Bar</stp>
        <stp/>
        <stp>Close</stp>
        <stp>ADC</stp>
        <stp>-50</stp>
        <stp>All</stp>
        <stp/>
        <stp/>
        <stp>TRUE</stp>
        <stp>T</stp>
        <tr r="H52" s="5"/>
      </tp>
      <tp>
        <v>4196.1000000000004</v>
        <stp/>
        <stp>StudyData</stp>
        <stp>Guppy.S2^(EP)</stp>
        <stp>Bar</stp>
        <stp/>
        <stp>Close</stp>
        <stp>ADC</stp>
        <stp>-53</stp>
        <stp>All</stp>
        <stp/>
        <stp/>
        <stp>TRUE</stp>
        <stp>T</stp>
        <tr r="I55" s="5"/>
      </tp>
      <tp>
        <v>4196.28125</v>
        <stp/>
        <stp>StudyData</stp>
        <stp>Guppy.S3^(EP)</stp>
        <stp>Bar</stp>
        <stp/>
        <stp>Close</stp>
        <stp>ADC</stp>
        <stp>-52</stp>
        <stp>All</stp>
        <stp/>
        <stp/>
        <stp>TRUE</stp>
        <stp>T</stp>
        <tr r="J54" s="5"/>
      </tp>
      <tp>
        <v>4170.3500000000004</v>
        <stp/>
        <stp>StudyData</stp>
        <stp>Guppy.S4^(EP)</stp>
        <stp>Bar</stp>
        <stp/>
        <stp>Close</stp>
        <stp>ADC</stp>
        <stp>-55</stp>
        <stp>All</stp>
        <stp/>
        <stp/>
        <stp>TRUE</stp>
        <stp>T</stp>
        <tr r="K57" s="5"/>
      </tp>
      <tp>
        <v>4166.6041666666997</v>
        <stp/>
        <stp>StudyData</stp>
        <stp>Guppy.S5^(EP)</stp>
        <stp>Bar</stp>
        <stp/>
        <stp>Close</stp>
        <stp>ADC</stp>
        <stp>-54</stp>
        <stp>All</stp>
        <stp/>
        <stp/>
        <stp>TRUE</stp>
        <stp>T</stp>
        <tr r="L56" s="5"/>
      </tp>
      <tp>
        <v>4146.5166666667001</v>
        <stp/>
        <stp>StudyData</stp>
        <stp>Guppy.S6^(EP)</stp>
        <stp>Bar</stp>
        <stp/>
        <stp>Close</stp>
        <stp>ADC</stp>
        <stp>-57</stp>
        <stp>All</stp>
        <stp/>
        <stp/>
        <stp>TRUE</stp>
        <stp>T</stp>
        <tr r="M59" s="5"/>
      </tp>
      <tp>
        <v>4217.25</v>
        <stp/>
        <stp>StudyData</stp>
        <stp>Guppy.S1^(EP)</stp>
        <stp>Bar</stp>
        <stp/>
        <stp>Close</stp>
        <stp>ADC</stp>
        <stp>-51</stp>
        <stp>All</stp>
        <stp/>
        <stp/>
        <stp>TRUE</stp>
        <stp>T</stp>
        <tr r="H53" s="5"/>
      </tp>
      <tp>
        <v>4200.7</v>
        <stp/>
        <stp>StudyData</stp>
        <stp>Guppy.S2^(EP)</stp>
        <stp>Bar</stp>
        <stp/>
        <stp>Close</stp>
        <stp>ADC</stp>
        <stp>-52</stp>
        <stp>All</stp>
        <stp/>
        <stp/>
        <stp>TRUE</stp>
        <stp>T</stp>
        <tr r="I54" s="5"/>
      </tp>
      <tp>
        <v>4191.28125</v>
        <stp/>
        <stp>StudyData</stp>
        <stp>Guppy.S3^(EP)</stp>
        <stp>Bar</stp>
        <stp/>
        <stp>Close</stp>
        <stp>ADC</stp>
        <stp>-53</stp>
        <stp>All</stp>
        <stp/>
        <stp/>
        <stp>TRUE</stp>
        <stp>T</stp>
        <tr r="J55" s="5"/>
      </tp>
      <tp>
        <v>4178.3249999999998</v>
        <stp/>
        <stp>StudyData</stp>
        <stp>Guppy.S4^(EP)</stp>
        <stp>Bar</stp>
        <stp/>
        <stp>Close</stp>
        <stp>ADC</stp>
        <stp>-54</stp>
        <stp>All</stp>
        <stp/>
        <stp/>
        <stp>TRUE</stp>
        <stp>T</stp>
        <tr r="K56" s="5"/>
      </tp>
      <tp>
        <v>4163.8125</v>
        <stp/>
        <stp>StudyData</stp>
        <stp>Guppy.S5^(EP)</stp>
        <stp>Bar</stp>
        <stp/>
        <stp>Close</stp>
        <stp>ADC</stp>
        <stp>-55</stp>
        <stp>All</stp>
        <stp/>
        <stp/>
        <stp>TRUE</stp>
        <stp>T</stp>
        <tr r="L57" s="5"/>
      </tp>
      <tp>
        <v>4147.5166666667001</v>
        <stp/>
        <stp>StudyData</stp>
        <stp>Guppy.S6^(EP)</stp>
        <stp>Bar</stp>
        <stp/>
        <stp>Close</stp>
        <stp>ADC</stp>
        <stp>-56</stp>
        <stp>All</stp>
        <stp/>
        <stp/>
        <stp>TRUE</stp>
        <stp>T</stp>
        <tr r="M58" s="5"/>
      </tp>
      <tp>
        <v>4190.75</v>
        <stp/>
        <stp>StudyData</stp>
        <stp>Guppy.S1^(EP)</stp>
        <stp>Bar</stp>
        <stp/>
        <stp>Close</stp>
        <stp>ADC</stp>
        <stp>-56</stp>
        <stp>All</stp>
        <stp/>
        <stp/>
        <stp>TRUE</stp>
        <stp>T</stp>
        <tr r="H58" s="5"/>
      </tp>
      <tp>
        <v>4190.6000000000004</v>
        <stp/>
        <stp>StudyData</stp>
        <stp>Guppy.S2^(EP)</stp>
        <stp>Bar</stp>
        <stp/>
        <stp>Close</stp>
        <stp>ADC</stp>
        <stp>-55</stp>
        <stp>All</stp>
        <stp/>
        <stp/>
        <stp>TRUE</stp>
        <stp>T</stp>
        <tr r="I57" s="5"/>
      </tp>
      <tp>
        <v>4186.96875</v>
        <stp/>
        <stp>StudyData</stp>
        <stp>Guppy.S3^(EP)</stp>
        <stp>Bar</stp>
        <stp/>
        <stp>Close</stp>
        <stp>ADC</stp>
        <stp>-54</stp>
        <stp>All</stp>
        <stp/>
        <stp/>
        <stp>TRUE</stp>
        <stp>T</stp>
        <tr r="J56" s="5"/>
      </tp>
      <tp>
        <v>4185.7250000000004</v>
        <stp/>
        <stp>StudyData</stp>
        <stp>Guppy.S4^(EP)</stp>
        <stp>Bar</stp>
        <stp/>
        <stp>Close</stp>
        <stp>ADC</stp>
        <stp>-53</stp>
        <stp>All</stp>
        <stp/>
        <stp/>
        <stp>TRUE</stp>
        <stp>T</stp>
        <tr r="K55" s="5"/>
      </tp>
      <tp>
        <v>4184.875</v>
        <stp/>
        <stp>StudyData</stp>
        <stp>Guppy.S5^(EP)</stp>
        <stp>Bar</stp>
        <stp/>
        <stp>Close</stp>
        <stp>ADC</stp>
        <stp>-52</stp>
        <stp>All</stp>
        <stp/>
        <stp/>
        <stp>TRUE</stp>
        <stp>T</stp>
        <tr r="L54" s="5"/>
      </tp>
      <tp>
        <v>4176.7333333332999</v>
        <stp/>
        <stp>StudyData</stp>
        <stp>Guppy.S6^(EP)</stp>
        <stp>Bar</stp>
        <stp/>
        <stp>Close</stp>
        <stp>ADC</stp>
        <stp>-51</stp>
        <stp>All</stp>
        <stp/>
        <stp/>
        <stp>TRUE</stp>
        <stp>T</stp>
        <tr r="M53" s="5"/>
      </tp>
      <tp>
        <v>4188.9166666666997</v>
        <stp/>
        <stp>StudyData</stp>
        <stp>Guppy.S1^(EP)</stp>
        <stp>Bar</stp>
        <stp/>
        <stp>Close</stp>
        <stp>ADC</stp>
        <stp>-57</stp>
        <stp>All</stp>
        <stp/>
        <stp/>
        <stp>TRUE</stp>
        <stp>T</stp>
        <tr r="H59" s="5"/>
      </tp>
      <tp>
        <v>4190.25</v>
        <stp/>
        <stp>StudyData</stp>
        <stp>Guppy.S2^(EP)</stp>
        <stp>Bar</stp>
        <stp/>
        <stp>Close</stp>
        <stp>ADC</stp>
        <stp>-54</stp>
        <stp>All</stp>
        <stp/>
        <stp/>
        <stp>TRUE</stp>
        <stp>T</stp>
        <tr r="I56" s="5"/>
      </tp>
      <tp>
        <v>4182.03125</v>
        <stp/>
        <stp>StudyData</stp>
        <stp>Guppy.S3^(EP)</stp>
        <stp>Bar</stp>
        <stp/>
        <stp>Close</stp>
        <stp>ADC</stp>
        <stp>-55</stp>
        <stp>All</stp>
        <stp/>
        <stp/>
        <stp>TRUE</stp>
        <stp>T</stp>
        <tr r="J57" s="5"/>
      </tp>
      <tp>
        <v>4193.1000000000004</v>
        <stp/>
        <stp>StudyData</stp>
        <stp>Guppy.S4^(EP)</stp>
        <stp>Bar</stp>
        <stp/>
        <stp>Close</stp>
        <stp>ADC</stp>
        <stp>-52</stp>
        <stp>All</stp>
        <stp/>
        <stp/>
        <stp>TRUE</stp>
        <stp>T</stp>
        <tr r="K54" s="5"/>
      </tp>
      <tp>
        <v>4175.375</v>
        <stp/>
        <stp>StudyData</stp>
        <stp>Guppy.S5^(EP)</stp>
        <stp>Bar</stp>
        <stp/>
        <stp>Close</stp>
        <stp>ADC</stp>
        <stp>-53</stp>
        <stp>All</stp>
        <stp/>
        <stp/>
        <stp>TRUE</stp>
        <stp>T</stp>
        <tr r="L55" s="5"/>
      </tp>
      <tp>
        <v>4183.1000000000004</v>
        <stp/>
        <stp>StudyData</stp>
        <stp>Guppy.S6^(EP)</stp>
        <stp>Bar</stp>
        <stp/>
        <stp>Close</stp>
        <stp>ADC</stp>
        <stp>-50</stp>
        <stp>All</stp>
        <stp/>
        <stp/>
        <stp>TRUE</stp>
        <stp>T</stp>
        <tr r="M52" s="5"/>
      </tp>
      <tp>
        <v>4189.4166666666997</v>
        <stp/>
        <stp>StudyData</stp>
        <stp>Guppy.S1^(EP)</stp>
        <stp>Bar</stp>
        <stp/>
        <stp>Close</stp>
        <stp>ADC</stp>
        <stp>-54</stp>
        <stp>All</stp>
        <stp/>
        <stp/>
        <stp>TRUE</stp>
        <stp>T</stp>
        <tr r="H56" s="5"/>
      </tp>
      <tp>
        <v>4185.5</v>
        <stp/>
        <stp>StudyData</stp>
        <stp>Guppy.S2^(EP)</stp>
        <stp>Bar</stp>
        <stp/>
        <stp>Close</stp>
        <stp>ADC</stp>
        <stp>-57</stp>
        <stp>All</stp>
        <stp/>
        <stp/>
        <stp>TRUE</stp>
        <stp>T</stp>
        <tr r="I59" s="5"/>
      </tp>
      <tp>
        <v>4175.53125</v>
        <stp/>
        <stp>StudyData</stp>
        <stp>Guppy.S3^(EP)</stp>
        <stp>Bar</stp>
        <stp/>
        <stp>Close</stp>
        <stp>ADC</stp>
        <stp>-56</stp>
        <stp>All</stp>
        <stp/>
        <stp/>
        <stp>TRUE</stp>
        <stp>T</stp>
        <tr r="J58" s="5"/>
      </tp>
      <tp>
        <v>4196.3</v>
        <stp/>
        <stp>StudyData</stp>
        <stp>Guppy.S4^(EP)</stp>
        <stp>Bar</stp>
        <stp/>
        <stp>Close</stp>
        <stp>ADC</stp>
        <stp>-51</stp>
        <stp>All</stp>
        <stp/>
        <stp/>
        <stp>TRUE</stp>
        <stp>T</stp>
        <tr r="K53" s="5"/>
      </tp>
      <tp>
        <v>4196.3958333333003</v>
        <stp/>
        <stp>StudyData</stp>
        <stp>Guppy.S5^(EP)</stp>
        <stp>Bar</stp>
        <stp/>
        <stp>Close</stp>
        <stp>ADC</stp>
        <stp>-50</stp>
        <stp>All</stp>
        <stp/>
        <stp/>
        <stp>TRUE</stp>
        <stp>T</stp>
        <tr r="L52" s="5"/>
      </tp>
      <tp>
        <v>4168.4333333332997</v>
        <stp/>
        <stp>StudyData</stp>
        <stp>Guppy.S6^(EP)</stp>
        <stp>Bar</stp>
        <stp/>
        <stp>Close</stp>
        <stp>ADC</stp>
        <stp>-53</stp>
        <stp>All</stp>
        <stp/>
        <stp/>
        <stp>TRUE</stp>
        <stp>T</stp>
        <tr r="M55" s="5"/>
      </tp>
      <tp>
        <v>4193.1666666666997</v>
        <stp/>
        <stp>StudyData</stp>
        <stp>Guppy.S1^(EP)</stp>
        <stp>Bar</stp>
        <stp/>
        <stp>Close</stp>
        <stp>ADC</stp>
        <stp>-55</stp>
        <stp>All</stp>
        <stp/>
        <stp/>
        <stp>TRUE</stp>
        <stp>T</stp>
        <tr r="H57" s="5"/>
      </tp>
      <tp>
        <v>4186.45</v>
        <stp/>
        <stp>StudyData</stp>
        <stp>Guppy.S2^(EP)</stp>
        <stp>Bar</stp>
        <stp/>
        <stp>Close</stp>
        <stp>ADC</stp>
        <stp>-56</stp>
        <stp>All</stp>
        <stp/>
        <stp/>
        <stp>TRUE</stp>
        <stp>T</stp>
        <tr r="I58" s="5"/>
      </tp>
      <tp>
        <v>4164.65625</v>
        <stp/>
        <stp>StudyData</stp>
        <stp>Guppy.S3^(EP)</stp>
        <stp>Bar</stp>
        <stp/>
        <stp>Close</stp>
        <stp>ADC</stp>
        <stp>-57</stp>
        <stp>All</stp>
        <stp/>
        <stp/>
        <stp>TRUE</stp>
        <stp>T</stp>
        <tr r="J59" s="5"/>
      </tp>
      <tp>
        <v>4199.6000000000004</v>
        <stp/>
        <stp>StudyData</stp>
        <stp>Guppy.S4^(EP)</stp>
        <stp>Bar</stp>
        <stp/>
        <stp>Close</stp>
        <stp>ADC</stp>
        <stp>-50</stp>
        <stp>All</stp>
        <stp/>
        <stp/>
        <stp>TRUE</stp>
        <stp>T</stp>
        <tr r="K52" s="5"/>
      </tp>
      <tp>
        <v>4190.8333333333003</v>
        <stp/>
        <stp>StudyData</stp>
        <stp>Guppy.S5^(EP)</stp>
        <stp>Bar</stp>
        <stp/>
        <stp>Close</stp>
        <stp>ADC</stp>
        <stp>-51</stp>
        <stp>All</stp>
        <stp/>
        <stp/>
        <stp>TRUE</stp>
        <stp>T</stp>
        <tr r="L53" s="5"/>
      </tp>
      <tp>
        <v>4172.2</v>
        <stp/>
        <stp>StudyData</stp>
        <stp>Guppy.S6^(EP)</stp>
        <stp>Bar</stp>
        <stp/>
        <stp>Close</stp>
        <stp>ADC</stp>
        <stp>-52</stp>
        <stp>All</stp>
        <stp/>
        <stp/>
        <stp>TRUE</stp>
        <stp>T</stp>
        <tr r="M54" s="5"/>
      </tp>
      <tp>
        <v>4166.3999999999996</v>
        <stp/>
        <stp>StudyData</stp>
        <stp>Guppy.S2^(EP)</stp>
        <stp>Bar</stp>
        <stp/>
        <stp>Close</stp>
        <stp>ADC</stp>
        <stp>-59</stp>
        <stp>All</stp>
        <stp/>
        <stp/>
        <stp>TRUE</stp>
        <stp>T</stp>
        <tr r="I61" s="5"/>
      </tp>
      <tp>
        <v>4154.71875</v>
        <stp/>
        <stp>StudyData</stp>
        <stp>Guppy.S3^(EP)</stp>
        <stp>Bar</stp>
        <stp/>
        <stp>Close</stp>
        <stp>ADC</stp>
        <stp>-58</stp>
        <stp>All</stp>
        <stp/>
        <stp/>
        <stp>TRUE</stp>
        <stp>T</stp>
        <tr r="J60" s="5"/>
      </tp>
      <tp>
        <v>4175.3500000000004</v>
        <stp/>
        <stp>StudyData</stp>
        <stp>Guppy.S2^(EP)</stp>
        <stp>Bar</stp>
        <stp/>
        <stp>Close</stp>
        <stp>ADC</stp>
        <stp>-58</stp>
        <stp>All</stp>
        <stp/>
        <stp/>
        <stp>TRUE</stp>
        <stp>T</stp>
        <tr r="I60" s="5"/>
      </tp>
      <tp>
        <v>4149.5625</v>
        <stp/>
        <stp>StudyData</stp>
        <stp>Guppy.S3^(EP)</stp>
        <stp>Bar</stp>
        <stp/>
        <stp>Close</stp>
        <stp>ADC</stp>
        <stp>-59</stp>
        <stp>All</stp>
        <stp/>
        <stp/>
        <stp>TRUE</stp>
        <stp>T</stp>
        <tr r="J61" s="5"/>
      </tp>
      <tp>
        <v>4183.25</v>
        <stp/>
        <stp>StudyData</stp>
        <stp>Guppy.S1^(EP)</stp>
        <stp>Bar</stp>
        <stp/>
        <stp>Close</stp>
        <stp>ADC</stp>
        <stp>-58</stp>
        <stp>All</stp>
        <stp/>
        <stp/>
        <stp>TRUE</stp>
        <stp>T</stp>
        <tr r="H60" s="5"/>
      </tp>
      <tp>
        <v>4181.5</v>
        <stp/>
        <stp>StudyData</stp>
        <stp>Guppy.S1^(EP)</stp>
        <stp>Bar</stp>
        <stp/>
        <stp>Close</stp>
        <stp>ADC</stp>
        <stp>-59</stp>
        <stp>All</stp>
        <stp/>
        <stp/>
        <stp>TRUE</stp>
        <stp>T</stp>
        <tr r="H61" s="5"/>
      </tp>
      <tp>
        <v>4147.7166666666999</v>
        <stp/>
        <stp>StudyData</stp>
        <stp>Guppy.S6^(EP)</stp>
        <stp>Bar</stp>
        <stp/>
        <stp>Close</stp>
        <stp>ADC</stp>
        <stp>-59</stp>
        <stp>All</stp>
        <stp/>
        <stp/>
        <stp>TRUE</stp>
        <stp>T</stp>
        <tr r="M61" s="5"/>
      </tp>
      <tp>
        <v>4148.0333333333001</v>
        <stp/>
        <stp>StudyData</stp>
        <stp>Guppy.S6^(EP)</stp>
        <stp>Bar</stp>
        <stp/>
        <stp>Close</stp>
        <stp>ADC</stp>
        <stp>-58</stp>
        <stp>All</stp>
        <stp/>
        <stp/>
        <stp>TRUE</stp>
        <stp>T</stp>
        <tr r="M60" s="5"/>
      </tp>
      <tp>
        <v>4145.3999999999996</v>
        <stp/>
        <stp>StudyData</stp>
        <stp>Guppy.S4^(EP)</stp>
        <stp>Bar</stp>
        <stp/>
        <stp>Close</stp>
        <stp>ADC</stp>
        <stp>-59</stp>
        <stp>All</stp>
        <stp/>
        <stp/>
        <stp>TRUE</stp>
        <stp>T</stp>
        <tr r="K61" s="5"/>
      </tp>
      <tp>
        <v>4141.1041666666997</v>
        <stp/>
        <stp>StudyData</stp>
        <stp>Guppy.S5^(EP)</stp>
        <stp>Bar</stp>
        <stp/>
        <stp>Close</stp>
        <stp>ADC</stp>
        <stp>-58</stp>
        <stp>All</stp>
        <stp/>
        <stp/>
        <stp>TRUE</stp>
        <stp>T</stp>
        <tr r="L60" s="5"/>
      </tp>
      <tp>
        <v>4154.6000000000004</v>
        <stp/>
        <stp>StudyData</stp>
        <stp>Guppy.S4^(EP)</stp>
        <stp>Bar</stp>
        <stp/>
        <stp>Close</stp>
        <stp>ADC</stp>
        <stp>-58</stp>
        <stp>All</stp>
        <stp/>
        <stp/>
        <stp>TRUE</stp>
        <stp>T</stp>
        <tr r="K60" s="5"/>
      </tp>
      <tp>
        <v>4136.7083333333003</v>
        <stp/>
        <stp>StudyData</stp>
        <stp>Guppy.S5^(EP)</stp>
        <stp>Bar</stp>
        <stp/>
        <stp>Close</stp>
        <stp>ADC</stp>
        <stp>-59</stp>
        <stp>All</stp>
        <stp/>
        <stp/>
        <stp>TRUE</stp>
        <stp>T</stp>
        <tr r="L61" s="5"/>
      </tp>
      <tp>
        <v>3641.75</v>
        <stp/>
        <stp>StudyData</stp>
        <stp>EP</stp>
        <stp>Bar</stp>
        <stp/>
        <stp>Open</stp>
        <stp>ADC</stp>
        <stp>-178</stp>
        <stp>All</stp>
        <stp/>
        <stp/>
        <stp>TRUE</stp>
        <stp>T</stp>
        <tr r="D180" s="3"/>
        <tr r="D180" s="5"/>
        <tr r="D180" s="2"/>
        <tr r="D180" s="4"/>
        <tr r="D180" s="6"/>
        <tr r="D180" s="8"/>
        <tr r="D180" s="7"/>
        <tr r="D180" s="9"/>
      </tp>
      <tp>
        <v>3167</v>
        <stp/>
        <stp>StudyData</stp>
        <stp>EP</stp>
        <stp>Bar</stp>
        <stp/>
        <stp>Open</stp>
        <stp>ADC</stp>
        <stp>-278</stp>
        <stp>All</stp>
        <stp/>
        <stp/>
        <stp>TRUE</stp>
        <stp>T</stp>
        <tr r="D280" s="3"/>
        <tr r="D280" s="5"/>
        <tr r="D280" s="4"/>
        <tr r="D280" s="6"/>
        <tr r="D280" s="2"/>
        <tr r="D280" s="8"/>
        <tr r="D280" s="7"/>
        <tr r="D280" s="9"/>
      </tp>
      <tp>
        <v>3644.5</v>
        <stp/>
        <stp>StudyData</stp>
        <stp>EP</stp>
        <stp>Bar</stp>
        <stp/>
        <stp>Open</stp>
        <stp>ADC</stp>
        <stp>-179</stp>
        <stp>All</stp>
        <stp/>
        <stp/>
        <stp>TRUE</stp>
        <stp>T</stp>
        <tr r="D181" s="3"/>
        <tr r="D181" s="5"/>
        <tr r="D181" s="6"/>
        <tr r="D181" s="4"/>
        <tr r="D181" s="8"/>
        <tr r="D181" s="7"/>
        <tr r="D181" s="2"/>
        <tr r="D181" s="9"/>
      </tp>
      <tp>
        <v>3112.75</v>
        <stp/>
        <stp>StudyData</stp>
        <stp>EP</stp>
        <stp>Bar</stp>
        <stp/>
        <stp>Open</stp>
        <stp>ADC</stp>
        <stp>-279</stp>
        <stp>All</stp>
        <stp/>
        <stp/>
        <stp>TRUE</stp>
        <stp>T</stp>
        <tr r="D281" s="5"/>
        <tr r="D281" s="3"/>
        <tr r="D281" s="4"/>
        <tr r="D281" s="6"/>
        <tr r="D281" s="7"/>
        <tr r="D281" s="2"/>
        <tr r="D281" s="8"/>
        <tr r="D281" s="9"/>
      </tp>
      <tp>
        <v>3390.25</v>
        <stp/>
        <stp>StudyData</stp>
        <stp>EP</stp>
        <stp>Bar</stp>
        <stp/>
        <stp>High</stp>
        <stp>ADC</stp>
        <stp>-219</stp>
        <stp>All</stp>
        <stp/>
        <stp/>
        <stp>TRUE</stp>
        <stp>T</stp>
        <tr r="E221" s="5"/>
        <tr r="E221" s="3"/>
        <tr r="E221" s="4"/>
        <tr r="E221" s="6"/>
        <tr r="E221" s="2"/>
        <tr r="E221" s="8"/>
        <tr r="E221" s="7"/>
        <tr r="E221" s="9"/>
      </tp>
      <tp>
        <v>3879.25</v>
        <stp/>
        <stp>StudyData</stp>
        <stp>EP</stp>
        <stp>Bar</stp>
        <stp/>
        <stp>High</stp>
        <stp>ADC</stp>
        <stp>-119</stp>
        <stp>All</stp>
        <stp/>
        <stp/>
        <stp>TRUE</stp>
        <stp>T</stp>
        <tr r="E121" s="5"/>
        <tr r="E121" s="3"/>
        <tr r="E121" s="4"/>
        <tr r="E121" s="6"/>
        <tr r="E121" s="2"/>
        <tr r="E121" s="8"/>
        <tr r="E121" s="7"/>
        <tr r="E121" s="9"/>
      </tp>
      <tp>
        <v>3420.75</v>
        <stp/>
        <stp>StudyData</stp>
        <stp>EP</stp>
        <stp>Bar</stp>
        <stp/>
        <stp>High</stp>
        <stp>ADC</stp>
        <stp>-218</stp>
        <stp>All</stp>
        <stp/>
        <stp/>
        <stp>TRUE</stp>
        <stp>T</stp>
        <tr r="E220" s="5"/>
        <tr r="E220" s="3"/>
        <tr r="E220" s="4"/>
        <tr r="E220" s="6"/>
        <tr r="E220" s="8"/>
        <tr r="E220" s="2"/>
        <tr r="E220" s="7"/>
        <tr r="E220" s="9"/>
      </tp>
      <tp>
        <v>3823.5</v>
        <stp/>
        <stp>StudyData</stp>
        <stp>EP</stp>
        <stp>Bar</stp>
        <stp/>
        <stp>High</stp>
        <stp>ADC</stp>
        <stp>-118</stp>
        <stp>All</stp>
        <stp/>
        <stp/>
        <stp>TRUE</stp>
        <stp>T</stp>
        <tr r="E120" s="5"/>
        <tr r="E120" s="3"/>
        <tr r="E120" s="4"/>
        <tr r="E120" s="6"/>
        <tr r="E120" s="2"/>
        <tr r="E120" s="8"/>
        <tr r="E120" s="7"/>
        <tr r="E120" s="9"/>
      </tp>
      <tp>
        <v>3453.5</v>
        <stp/>
        <stp>StudyData</stp>
        <stp>EP</stp>
        <stp>Bar</stp>
        <stp/>
        <stp>High</stp>
        <stp>ADC</stp>
        <stp>-217</stp>
        <stp>All</stp>
        <stp/>
        <stp/>
        <stp>TRUE</stp>
        <stp>T</stp>
        <tr r="E219" s="5"/>
        <tr r="E219" s="3"/>
        <tr r="E219" s="6"/>
        <tr r="E219" s="4"/>
        <tr r="E219" s="8"/>
        <tr r="E219" s="7"/>
        <tr r="E219" s="2"/>
        <tr r="E219" s="9"/>
      </tp>
      <tp>
        <v>3831.25</v>
        <stp/>
        <stp>StudyData</stp>
        <stp>EP</stp>
        <stp>Bar</stp>
        <stp/>
        <stp>High</stp>
        <stp>ADC</stp>
        <stp>-117</stp>
        <stp>All</stp>
        <stp/>
        <stp/>
        <stp>TRUE</stp>
        <stp>T</stp>
        <tr r="E119" s="3"/>
        <tr r="E119" s="5"/>
        <tr r="E119" s="6"/>
        <tr r="E119" s="2"/>
        <tr r="E119" s="4"/>
        <tr r="E119" s="7"/>
        <tr r="E119" s="8"/>
        <tr r="E119" s="9"/>
      </tp>
      <tp>
        <v>3671</v>
        <stp/>
        <stp>StudyData</stp>
        <stp>EP</stp>
        <stp>Bar</stp>
        <stp/>
        <stp>Open</stp>
        <stp>ADC</stp>
        <stp>-170</stp>
        <stp>All</stp>
        <stp/>
        <stp/>
        <stp>TRUE</stp>
        <stp>T</stp>
        <tr r="D172" s="3"/>
        <tr r="D172" s="5"/>
        <tr r="D172" s="4"/>
        <tr r="D172" s="2"/>
        <tr r="D172" s="6"/>
        <tr r="D172" s="7"/>
        <tr r="D172" s="8"/>
        <tr r="D172" s="9"/>
      </tp>
      <tp>
        <v>3173.75</v>
        <stp/>
        <stp>StudyData</stp>
        <stp>EP</stp>
        <stp>Bar</stp>
        <stp/>
        <stp>Open</stp>
        <stp>ADC</stp>
        <stp>-270</stp>
        <stp>All</stp>
        <stp/>
        <stp/>
        <stp>TRUE</stp>
        <stp>T</stp>
        <tr r="D272" s="3"/>
        <tr r="D272" s="5"/>
        <tr r="D272" s="6"/>
        <tr r="D272" s="4"/>
        <tr r="D272" s="7"/>
        <tr r="D272" s="2"/>
        <tr r="D272" s="8"/>
        <tr r="D272" s="9"/>
      </tp>
      <tp>
        <v>3514.5</v>
        <stp/>
        <stp>StudyData</stp>
        <stp>EP</stp>
        <stp>Bar</stp>
        <stp/>
        <stp>High</stp>
        <stp>ADC</stp>
        <stp>-216</stp>
        <stp>All</stp>
        <stp/>
        <stp/>
        <stp>TRUE</stp>
        <stp>T</stp>
        <tr r="E218" s="3"/>
        <tr r="E218" s="5"/>
        <tr r="E218" s="6"/>
        <tr r="E218" s="2"/>
        <tr r="E218" s="4"/>
        <tr r="E218" s="8"/>
        <tr r="E218" s="7"/>
        <tr r="E218" s="9"/>
      </tp>
      <tp>
        <v>3860</v>
        <stp/>
        <stp>StudyData</stp>
        <stp>EP</stp>
        <stp>Bar</stp>
        <stp/>
        <stp>High</stp>
        <stp>ADC</stp>
        <stp>-116</stp>
        <stp>All</stp>
        <stp/>
        <stp/>
        <stp>TRUE</stp>
        <stp>T</stp>
        <tr r="E118" s="5"/>
        <tr r="E118" s="3"/>
        <tr r="E118" s="6"/>
        <tr r="E118" s="4"/>
        <tr r="E118" s="7"/>
        <tr r="E118" s="2"/>
        <tr r="E118" s="8"/>
        <tr r="E118" s="9"/>
      </tp>
      <tp>
        <v>3628.25</v>
        <stp/>
        <stp>StudyData</stp>
        <stp>EP</stp>
        <stp>Bar</stp>
        <stp/>
        <stp>Open</stp>
        <stp>ADC</stp>
        <stp>-171</stp>
        <stp>All</stp>
        <stp/>
        <stp/>
        <stp>TRUE</stp>
        <stp>T</stp>
        <tr r="D173" s="5"/>
        <tr r="D173" s="3"/>
        <tr r="D173" s="4"/>
        <tr r="D173" s="6"/>
        <tr r="D173" s="2"/>
        <tr r="D173" s="7"/>
        <tr r="D173" s="8"/>
        <tr r="D173" s="9"/>
      </tp>
      <tp>
        <v>3193</v>
        <stp/>
        <stp>StudyData</stp>
        <stp>EP</stp>
        <stp>Bar</stp>
        <stp/>
        <stp>Open</stp>
        <stp>ADC</stp>
        <stp>-271</stp>
        <stp>All</stp>
        <stp/>
        <stp/>
        <stp>TRUE</stp>
        <stp>T</stp>
        <tr r="D273" s="5"/>
        <tr r="D273" s="3"/>
        <tr r="D273" s="4"/>
        <tr r="D273" s="2"/>
        <tr r="D273" s="6"/>
        <tr r="D273" s="8"/>
        <tr r="D273" s="7"/>
        <tr r="D273" s="9"/>
      </tp>
      <tp>
        <v>3509.25</v>
        <stp/>
        <stp>StudyData</stp>
        <stp>EP</stp>
        <stp>Bar</stp>
        <stp/>
        <stp>High</stp>
        <stp>ADC</stp>
        <stp>-215</stp>
        <stp>All</stp>
        <stp/>
        <stp/>
        <stp>TRUE</stp>
        <stp>T</stp>
        <tr r="E217" s="3"/>
        <tr r="E217" s="5"/>
        <tr r="E217" s="4"/>
        <tr r="E217" s="6"/>
        <tr r="E217" s="2"/>
        <tr r="E217" s="8"/>
        <tr r="E217" s="7"/>
        <tr r="E217" s="9"/>
      </tp>
      <tp>
        <v>3882.5</v>
        <stp/>
        <stp>StudyData</stp>
        <stp>EP</stp>
        <stp>Bar</stp>
        <stp/>
        <stp>High</stp>
        <stp>ADC</stp>
        <stp>-115</stp>
        <stp>All</stp>
        <stp/>
        <stp/>
        <stp>TRUE</stp>
        <stp>T</stp>
        <tr r="E117" s="5"/>
        <tr r="E117" s="3"/>
        <tr r="E117" s="6"/>
        <tr r="E117" s="4"/>
        <tr r="E117" s="8"/>
        <tr r="E117" s="7"/>
        <tr r="E117" s="2"/>
        <tr r="E117" s="9"/>
      </tp>
      <tp>
        <v>3651.25</v>
        <stp/>
        <stp>StudyData</stp>
        <stp>EP</stp>
        <stp>Bar</stp>
        <stp/>
        <stp>Open</stp>
        <stp>ADC</stp>
        <stp>-172</stp>
        <stp>All</stp>
        <stp/>
        <stp/>
        <stp>TRUE</stp>
        <stp>T</stp>
        <tr r="D174" s="5"/>
        <tr r="D174" s="3"/>
        <tr r="D174" s="2"/>
        <tr r="D174" s="4"/>
        <tr r="D174" s="6"/>
        <tr r="D174" s="7"/>
        <tr r="D174" s="8"/>
        <tr r="D174" s="9"/>
      </tp>
      <tp>
        <v>3230.75</v>
        <stp/>
        <stp>StudyData</stp>
        <stp>EP</stp>
        <stp>Bar</stp>
        <stp/>
        <stp>Open</stp>
        <stp>ADC</stp>
        <stp>-272</stp>
        <stp>All</stp>
        <stp/>
        <stp/>
        <stp>TRUE</stp>
        <stp>T</stp>
        <tr r="D274" s="3"/>
        <tr r="D274" s="5"/>
        <tr r="D274" s="4"/>
        <tr r="D274" s="6"/>
        <tr r="D274" s="2"/>
        <tr r="D274" s="7"/>
        <tr r="D274" s="8"/>
        <tr r="D274" s="9"/>
      </tp>
      <tp>
        <v>3497.5</v>
        <stp/>
        <stp>StudyData</stp>
        <stp>EP</stp>
        <stp>Bar</stp>
        <stp/>
        <stp>High</stp>
        <stp>ADC</stp>
        <stp>-214</stp>
        <stp>All</stp>
        <stp/>
        <stp/>
        <stp>TRUE</stp>
        <stp>T</stp>
        <tr r="E216" s="5"/>
        <tr r="E216" s="3"/>
        <tr r="E216" s="4"/>
        <tr r="E216" s="6"/>
        <tr r="E216" s="7"/>
        <tr r="E216" s="8"/>
        <tr r="E216" s="2"/>
        <tr r="E216" s="9"/>
      </tp>
      <tp>
        <v>3897.5</v>
        <stp/>
        <stp>StudyData</stp>
        <stp>EP</stp>
        <stp>Bar</stp>
        <stp/>
        <stp>High</stp>
        <stp>ADC</stp>
        <stp>-114</stp>
        <stp>All</stp>
        <stp/>
        <stp/>
        <stp>TRUE</stp>
        <stp>T</stp>
        <tr r="E116" s="5"/>
        <tr r="E116" s="3"/>
        <tr r="E116" s="4"/>
        <tr r="E116" s="6"/>
        <tr r="E116" s="8"/>
        <tr r="E116" s="7"/>
        <tr r="E116" s="2"/>
        <tr r="E116" s="9"/>
      </tp>
      <tp>
        <v>3644</v>
        <stp/>
        <stp>StudyData</stp>
        <stp>EP</stp>
        <stp>Bar</stp>
        <stp/>
        <stp>Open</stp>
        <stp>ADC</stp>
        <stp>-173</stp>
        <stp>All</stp>
        <stp/>
        <stp/>
        <stp>TRUE</stp>
        <stp>T</stp>
        <tr r="D175" s="5"/>
        <tr r="D175" s="3"/>
        <tr r="D175" s="6"/>
        <tr r="D175" s="4"/>
        <tr r="D175" s="2"/>
        <tr r="D175" s="8"/>
        <tr r="D175" s="7"/>
        <tr r="D175" s="9"/>
      </tp>
      <tp>
        <v>3212.25</v>
        <stp/>
        <stp>StudyData</stp>
        <stp>EP</stp>
        <stp>Bar</stp>
        <stp/>
        <stp>Open</stp>
        <stp>ADC</stp>
        <stp>-273</stp>
        <stp>All</stp>
        <stp/>
        <stp/>
        <stp>TRUE</stp>
        <stp>T</stp>
        <tr r="D275" s="3"/>
        <tr r="D275" s="5"/>
        <tr r="D275" s="6"/>
        <tr r="D275" s="4"/>
        <tr r="D275" s="8"/>
        <tr r="D275" s="7"/>
        <tr r="D275" s="2"/>
        <tr r="D275" s="9"/>
      </tp>
      <tp>
        <v>3460</v>
        <stp/>
        <stp>StudyData</stp>
        <stp>EP</stp>
        <stp>Bar</stp>
        <stp/>
        <stp>High</stp>
        <stp>ADC</stp>
        <stp>-213</stp>
        <stp>All</stp>
        <stp/>
        <stp/>
        <stp>TRUE</stp>
        <stp>T</stp>
        <tr r="E215" s="5"/>
        <tr r="E215" s="3"/>
        <tr r="E215" s="4"/>
        <tr r="E215" s="6"/>
        <tr r="E215" s="2"/>
        <tr r="E215" s="8"/>
        <tr r="E215" s="7"/>
        <tr r="E215" s="9"/>
      </tp>
      <tp>
        <v>3939.75</v>
        <stp/>
        <stp>StudyData</stp>
        <stp>EP</stp>
        <stp>Bar</stp>
        <stp/>
        <stp>High</stp>
        <stp>ADC</stp>
        <stp>-113</stp>
        <stp>All</stp>
        <stp/>
        <stp/>
        <stp>TRUE</stp>
        <stp>T</stp>
        <tr r="E115" s="3"/>
        <tr r="E115" s="5"/>
        <tr r="E115" s="4"/>
        <tr r="E115" s="6"/>
        <tr r="E115" s="7"/>
        <tr r="E115" s="2"/>
        <tr r="E115" s="8"/>
        <tr r="E115" s="9"/>
      </tp>
      <tp>
        <v>3643</v>
        <stp/>
        <stp>StudyData</stp>
        <stp>EP</stp>
        <stp>Bar</stp>
        <stp/>
        <stp>Open</stp>
        <stp>ADC</stp>
        <stp>-174</stp>
        <stp>All</stp>
        <stp/>
        <stp/>
        <stp>TRUE</stp>
        <stp>T</stp>
        <tr r="D176" s="3"/>
        <tr r="D176" s="5"/>
        <tr r="D176" s="4"/>
        <tr r="D176" s="6"/>
        <tr r="D176" s="2"/>
        <tr r="D176" s="7"/>
        <tr r="D176" s="8"/>
        <tr r="D176" s="9"/>
      </tp>
      <tp>
        <v>3206.75</v>
        <stp/>
        <stp>StudyData</stp>
        <stp>EP</stp>
        <stp>Bar</stp>
        <stp/>
        <stp>Open</stp>
        <stp>ADC</stp>
        <stp>-274</stp>
        <stp>All</stp>
        <stp/>
        <stp/>
        <stp>TRUE</stp>
        <stp>T</stp>
        <tr r="D276" s="5"/>
        <tr r="D276" s="3"/>
        <tr r="D276" s="4"/>
        <tr r="D276" s="6"/>
        <tr r="D276" s="2"/>
        <tr r="D276" s="8"/>
        <tr r="D276" s="7"/>
        <tr r="D276" s="9"/>
      </tp>
      <tp>
        <v>3482</v>
        <stp/>
        <stp>StudyData</stp>
        <stp>EP</stp>
        <stp>Bar</stp>
        <stp/>
        <stp>High</stp>
        <stp>ADC</stp>
        <stp>-212</stp>
        <stp>All</stp>
        <stp/>
        <stp/>
        <stp>TRUE</stp>
        <stp>T</stp>
        <tr r="E214" s="5"/>
        <tr r="E214" s="3"/>
        <tr r="E214" s="4"/>
        <tr r="E214" s="6"/>
        <tr r="E214" s="2"/>
        <tr r="E214" s="8"/>
        <tr r="E214" s="7"/>
        <tr r="E214" s="9"/>
      </tp>
      <tp>
        <v>3929.25</v>
        <stp/>
        <stp>StudyData</stp>
        <stp>EP</stp>
        <stp>Bar</stp>
        <stp/>
        <stp>High</stp>
        <stp>ADC</stp>
        <stp>-112</stp>
        <stp>All</stp>
        <stp/>
        <stp/>
        <stp>TRUE</stp>
        <stp>T</stp>
        <tr r="E114" s="5"/>
        <tr r="E114" s="3"/>
        <tr r="E114" s="6"/>
        <tr r="E114" s="4"/>
        <tr r="E114" s="2"/>
        <tr r="E114" s="7"/>
        <tr r="E114" s="8"/>
        <tr r="E114" s="9"/>
      </tp>
      <tp>
        <v>3681.25</v>
        <stp/>
        <stp>StudyData</stp>
        <stp>EP</stp>
        <stp>Bar</stp>
        <stp/>
        <stp>Open</stp>
        <stp>ADC</stp>
        <stp>-175</stp>
        <stp>All</stp>
        <stp/>
        <stp/>
        <stp>TRUE</stp>
        <stp>T</stp>
        <tr r="D177" s="5"/>
        <tr r="D177" s="3"/>
        <tr r="D177" s="6"/>
        <tr r="D177" s="4"/>
        <tr r="D177" s="8"/>
        <tr r="D177" s="7"/>
        <tr r="D177" s="2"/>
        <tr r="D177" s="9"/>
      </tp>
      <tp>
        <v>3177.5</v>
        <stp/>
        <stp>StudyData</stp>
        <stp>EP</stp>
        <stp>Bar</stp>
        <stp/>
        <stp>Open</stp>
        <stp>ADC</stp>
        <stp>-275</stp>
        <stp>All</stp>
        <stp/>
        <stp/>
        <stp>TRUE</stp>
        <stp>T</stp>
        <tr r="D277" s="5"/>
        <tr r="D277" s="3"/>
        <tr r="D277" s="6"/>
        <tr r="D277" s="4"/>
        <tr r="D277" s="2"/>
        <tr r="D277" s="8"/>
        <tr r="D277" s="7"/>
        <tr r="D277" s="9"/>
      </tp>
      <tp>
        <v>3470</v>
        <stp/>
        <stp>StudyData</stp>
        <stp>EP</stp>
        <stp>Bar</stp>
        <stp/>
        <stp>High</stp>
        <stp>ADC</stp>
        <stp>-211</stp>
        <stp>All</stp>
        <stp/>
        <stp/>
        <stp>TRUE</stp>
        <stp>T</stp>
        <tr r="E213" s="5"/>
        <tr r="E213" s="3"/>
        <tr r="E213" s="4"/>
        <tr r="E213" s="6"/>
        <tr r="E213" s="2"/>
        <tr r="E213" s="8"/>
        <tr r="E213" s="7"/>
        <tr r="E213" s="9"/>
      </tp>
      <tp>
        <v>3951</v>
        <stp/>
        <stp>StudyData</stp>
        <stp>EP</stp>
        <stp>Bar</stp>
        <stp/>
        <stp>High</stp>
        <stp>ADC</stp>
        <stp>-111</stp>
        <stp>All</stp>
        <stp/>
        <stp/>
        <stp>TRUE</stp>
        <stp>T</stp>
        <tr r="E113" s="5"/>
        <tr r="E113" s="3"/>
        <tr r="E113" s="4"/>
        <tr r="E113" s="6"/>
        <tr r="E113" s="2"/>
        <tr r="E113" s="8"/>
        <tr r="E113" s="7"/>
        <tr r="E113" s="9"/>
      </tp>
      <tp>
        <v>3656.25</v>
        <stp/>
        <stp>StudyData</stp>
        <stp>EP</stp>
        <stp>Bar</stp>
        <stp/>
        <stp>Open</stp>
        <stp>ADC</stp>
        <stp>-176</stp>
        <stp>All</stp>
        <stp/>
        <stp/>
        <stp>TRUE</stp>
        <stp>T</stp>
        <tr r="D178" s="5"/>
        <tr r="D178" s="3"/>
        <tr r="D178" s="4"/>
        <tr r="D178" s="6"/>
        <tr r="D178" s="2"/>
        <tr r="D178" s="8"/>
        <tr r="D178" s="7"/>
        <tr r="D178" s="9"/>
      </tp>
      <tp>
        <v>3161.5</v>
        <stp/>
        <stp>StudyData</stp>
        <stp>EP</stp>
        <stp>Bar</stp>
        <stp/>
        <stp>Open</stp>
        <stp>ADC</stp>
        <stp>-276</stp>
        <stp>All</stp>
        <stp/>
        <stp/>
        <stp>TRUE</stp>
        <stp>T</stp>
        <tr r="D278" s="5"/>
        <tr r="D278" s="3"/>
        <tr r="D278" s="4"/>
        <tr r="D278" s="6"/>
        <tr r="D278" s="7"/>
        <tr r="D278" s="8"/>
        <tr r="D278" s="2"/>
        <tr r="D278" s="9"/>
      </tp>
      <tp>
        <v>3443.25</v>
        <stp/>
        <stp>StudyData</stp>
        <stp>EP</stp>
        <stp>Bar</stp>
        <stp/>
        <stp>High</stp>
        <stp>ADC</stp>
        <stp>-210</stp>
        <stp>All</stp>
        <stp/>
        <stp/>
        <stp>TRUE</stp>
        <stp>T</stp>
        <tr r="E212" s="3"/>
        <tr r="E212" s="5"/>
        <tr r="E212" s="6"/>
        <tr r="E212" s="4"/>
        <tr r="E212" s="2"/>
        <tr r="E212" s="7"/>
        <tr r="E212" s="8"/>
        <tr r="E212" s="9"/>
      </tp>
      <tp>
        <v>3961.5</v>
        <stp/>
        <stp>StudyData</stp>
        <stp>EP</stp>
        <stp>Bar</stp>
        <stp/>
        <stp>High</stp>
        <stp>ADC</stp>
        <stp>-110</stp>
        <stp>All</stp>
        <stp/>
        <stp/>
        <stp>TRUE</stp>
        <stp>T</stp>
        <tr r="E112" s="5"/>
        <tr r="E112" s="3"/>
        <tr r="E112" s="4"/>
        <tr r="E112" s="6"/>
        <tr r="E112" s="2"/>
        <tr r="E112" s="8"/>
        <tr r="E112" s="7"/>
        <tr r="E112" s="9"/>
      </tp>
      <tp>
        <v>3668.25</v>
        <stp/>
        <stp>StudyData</stp>
        <stp>EP</stp>
        <stp>Bar</stp>
        <stp/>
        <stp>Open</stp>
        <stp>ADC</stp>
        <stp>-177</stp>
        <stp>All</stp>
        <stp/>
        <stp/>
        <stp>TRUE</stp>
        <stp>T</stp>
        <tr r="D179" s="3"/>
        <tr r="D179" s="5"/>
        <tr r="D179" s="6"/>
        <tr r="D179" s="4"/>
        <tr r="D179" s="2"/>
        <tr r="D179" s="7"/>
        <tr r="D179" s="8"/>
        <tr r="D179" s="9"/>
      </tp>
      <tp>
        <v>3186.25</v>
        <stp/>
        <stp>StudyData</stp>
        <stp>EP</stp>
        <stp>Bar</stp>
        <stp/>
        <stp>Open</stp>
        <stp>ADC</stp>
        <stp>-277</stp>
        <stp>All</stp>
        <stp/>
        <stp/>
        <stp>TRUE</stp>
        <stp>T</stp>
        <tr r="D279" s="5"/>
        <tr r="D279" s="3"/>
        <tr r="D279" s="4"/>
        <tr r="D279" s="6"/>
        <tr r="D279" s="8"/>
        <tr r="D279" s="7"/>
        <tr r="D279" s="2"/>
        <tr r="D279" s="9"/>
      </tp>
      <tp>
        <v>-8.6576600000000004E-2</v>
        <stp/>
        <stp>StudyData</stp>
        <stp>RVI.V2^(EP)</stp>
        <stp>Bar</stp>
        <stp/>
        <stp>Close</stp>
        <stp>ADC</stp>
        <stp>0</stp>
        <stp>All</stp>
        <stp/>
        <stp/>
        <stp>TRUE</stp>
        <stp>T</stp>
        <tr r="I2" s="9"/>
      </tp>
      <tp>
        <v>0.14179104479999999</v>
        <stp/>
        <stp>StudyData</stp>
        <stp>RVI.VI^(EP)</stp>
        <stp>Bar</stp>
        <stp/>
        <stp>Close</stp>
        <stp>ADC</stp>
        <stp>0</stp>
        <stp>All</stp>
        <stp/>
        <stp/>
        <stp>TRUE</stp>
        <stp>T</stp>
        <tr r="H2" s="9"/>
      </tp>
      <tp>
        <v>4193.1666666666997</v>
        <stp/>
        <stp>StudyData</stp>
        <stp>Guppy.S1^(EP)</stp>
        <stp>Bar</stp>
        <stp/>
        <stp>Close</stp>
        <stp>ADC</stp>
        <stp>-42</stp>
        <stp>All</stp>
        <stp/>
        <stp/>
        <stp>TRUE</stp>
        <stp>T</stp>
        <tr r="H44" s="5"/>
      </tp>
      <tp>
        <v>4205.75</v>
        <stp/>
        <stp>StudyData</stp>
        <stp>Guppy.S2^(EP)</stp>
        <stp>Bar</stp>
        <stp/>
        <stp>Close</stp>
        <stp>ADC</stp>
        <stp>-41</stp>
        <stp>All</stp>
        <stp/>
        <stp/>
        <stp>TRUE</stp>
        <stp>T</stp>
        <tr r="I43" s="5"/>
      </tp>
      <tp>
        <v>4217.8125</v>
        <stp/>
        <stp>StudyData</stp>
        <stp>Guppy.S3^(EP)</stp>
        <stp>Bar</stp>
        <stp/>
        <stp>Close</stp>
        <stp>ADC</stp>
        <stp>-40</stp>
        <stp>All</stp>
        <stp/>
        <stp/>
        <stp>TRUE</stp>
        <stp>T</stp>
        <tr r="J42" s="5"/>
      </tp>
      <tp>
        <v>4214.0249999999996</v>
        <stp/>
        <stp>StudyData</stp>
        <stp>Guppy.S4^(EP)</stp>
        <stp>Bar</stp>
        <stp/>
        <stp>Close</stp>
        <stp>ADC</stp>
        <stp>-47</stp>
        <stp>All</stp>
        <stp/>
        <stp/>
        <stp>TRUE</stp>
        <stp>T</stp>
        <tr r="K49" s="5"/>
      </tp>
      <tp>
        <v>4214.1666666666997</v>
        <stp/>
        <stp>StudyData</stp>
        <stp>Guppy.S5^(EP)</stp>
        <stp>Bar</stp>
        <stp/>
        <stp>Close</stp>
        <stp>ADC</stp>
        <stp>-46</stp>
        <stp>All</stp>
        <stp/>
        <stp/>
        <stp>TRUE</stp>
        <stp>T</stp>
        <tr r="L48" s="5"/>
      </tp>
      <tp>
        <v>4210.4333333332997</v>
        <stp/>
        <stp>StudyData</stp>
        <stp>Guppy.S6^(EP)</stp>
        <stp>Bar</stp>
        <stp/>
        <stp>Close</stp>
        <stp>ADC</stp>
        <stp>-45</stp>
        <stp>All</stp>
        <stp/>
        <stp/>
        <stp>TRUE</stp>
        <stp>T</stp>
        <tr r="M47" s="5"/>
      </tp>
      <tp>
        <v>4192.9166666666997</v>
        <stp/>
        <stp>StudyData</stp>
        <stp>Guppy.S1^(EP)</stp>
        <stp>Bar</stp>
        <stp/>
        <stp>Close</stp>
        <stp>ADC</stp>
        <stp>-43</stp>
        <stp>All</stp>
        <stp/>
        <stp/>
        <stp>TRUE</stp>
        <stp>T</stp>
        <tr r="H45" s="5"/>
      </tp>
      <tp>
        <v>4209.45</v>
        <stp/>
        <stp>StudyData</stp>
        <stp>Guppy.S2^(EP)</stp>
        <stp>Bar</stp>
        <stp/>
        <stp>Close</stp>
        <stp>ADC</stp>
        <stp>-40</stp>
        <stp>All</stp>
        <stp/>
        <stp/>
        <stp>TRUE</stp>
        <stp>T</stp>
        <tr r="I42" s="5"/>
      </tp>
      <tp>
        <v>4218.4375</v>
        <stp/>
        <stp>StudyData</stp>
        <stp>Guppy.S3^(EP)</stp>
        <stp>Bar</stp>
        <stp/>
        <stp>Close</stp>
        <stp>ADC</stp>
        <stp>-41</stp>
        <stp>All</stp>
        <stp/>
        <stp/>
        <stp>TRUE</stp>
        <stp>T</stp>
        <tr r="J43" s="5"/>
      </tp>
      <tp>
        <v>4218.75</v>
        <stp/>
        <stp>StudyData</stp>
        <stp>Guppy.S4^(EP)</stp>
        <stp>Bar</stp>
        <stp/>
        <stp>Close</stp>
        <stp>ADC</stp>
        <stp>-46</stp>
        <stp>All</stp>
        <stp/>
        <stp/>
        <stp>TRUE</stp>
        <stp>T</stp>
        <tr r="K48" s="5"/>
      </tp>
      <tp>
        <v>4210.2708333333003</v>
        <stp/>
        <stp>StudyData</stp>
        <stp>Guppy.S5^(EP)</stp>
        <stp>Bar</stp>
        <stp/>
        <stp>Close</stp>
        <stp>ADC</stp>
        <stp>-47</stp>
        <stp>All</stp>
        <stp/>
        <stp/>
        <stp>TRUE</stp>
        <stp>T</stp>
        <tr r="L49" s="5"/>
      </tp>
      <tp>
        <v>4212.3333333333003</v>
        <stp/>
        <stp>StudyData</stp>
        <stp>Guppy.S6^(EP)</stp>
        <stp>Bar</stp>
        <stp/>
        <stp>Close</stp>
        <stp>ADC</stp>
        <stp>-44</stp>
        <stp>All</stp>
        <stp/>
        <stp/>
        <stp>TRUE</stp>
        <stp>T</stp>
        <tr r="M46" s="5"/>
      </tp>
      <tp>
        <v>4227.1666666666997</v>
        <stp/>
        <stp>StudyData</stp>
        <stp>Guppy.S1^(EP)</stp>
        <stp>Bar</stp>
        <stp/>
        <stp>Close</stp>
        <stp>ADC</stp>
        <stp>-40</stp>
        <stp>All</stp>
        <stp/>
        <stp/>
        <stp>TRUE</stp>
        <stp>T</stp>
        <tr r="H42" s="5"/>
      </tp>
      <tp>
        <v>4212.2</v>
        <stp/>
        <stp>StudyData</stp>
        <stp>Guppy.S2^(EP)</stp>
        <stp>Bar</stp>
        <stp/>
        <stp>Close</stp>
        <stp>ADC</stp>
        <stp>-43</stp>
        <stp>All</stp>
        <stp/>
        <stp/>
        <stp>TRUE</stp>
        <stp>T</stp>
        <tr r="I45" s="5"/>
      </tp>
      <tp>
        <v>4217.5</v>
        <stp/>
        <stp>StudyData</stp>
        <stp>Guppy.S3^(EP)</stp>
        <stp>Bar</stp>
        <stp/>
        <stp>Close</stp>
        <stp>ADC</stp>
        <stp>-42</stp>
        <stp>All</stp>
        <stp/>
        <stp/>
        <stp>TRUE</stp>
        <stp>T</stp>
        <tr r="J44" s="5"/>
      </tp>
      <tp>
        <v>4220.3500000000004</v>
        <stp/>
        <stp>StudyData</stp>
        <stp>Guppy.S4^(EP)</stp>
        <stp>Bar</stp>
        <stp/>
        <stp>Close</stp>
        <stp>ADC</stp>
        <stp>-45</stp>
        <stp>All</stp>
        <stp/>
        <stp/>
        <stp>TRUE</stp>
        <stp>T</stp>
        <tr r="K47" s="5"/>
      </tp>
      <tp>
        <v>4217.7291666666997</v>
        <stp/>
        <stp>StudyData</stp>
        <stp>Guppy.S5^(EP)</stp>
        <stp>Bar</stp>
        <stp/>
        <stp>Close</stp>
        <stp>ADC</stp>
        <stp>-44</stp>
        <stp>All</stp>
        <stp/>
        <stp/>
        <stp>TRUE</stp>
        <stp>T</stp>
        <tr r="L46" s="5"/>
      </tp>
      <tp>
        <v>4204.5166666667001</v>
        <stp/>
        <stp>StudyData</stp>
        <stp>Guppy.S6^(EP)</stp>
        <stp>Bar</stp>
        <stp/>
        <stp>Close</stp>
        <stp>ADC</stp>
        <stp>-47</stp>
        <stp>All</stp>
        <stp/>
        <stp/>
        <stp>TRUE</stp>
        <stp>T</stp>
        <tr r="M49" s="5"/>
      </tp>
      <tp>
        <v>4201.1666666666997</v>
        <stp/>
        <stp>StudyData</stp>
        <stp>Guppy.S1^(EP)</stp>
        <stp>Bar</stp>
        <stp/>
        <stp>Close</stp>
        <stp>ADC</stp>
        <stp>-41</stp>
        <stp>All</stp>
        <stp/>
        <stp/>
        <stp>TRUE</stp>
        <stp>T</stp>
        <tr r="H43" s="5"/>
      </tp>
      <tp>
        <v>4205.8</v>
        <stp/>
        <stp>StudyData</stp>
        <stp>Guppy.S2^(EP)</stp>
        <stp>Bar</stp>
        <stp/>
        <stp>Close</stp>
        <stp>ADC</stp>
        <stp>-42</stp>
        <stp>All</stp>
        <stp/>
        <stp/>
        <stp>TRUE</stp>
        <stp>T</stp>
        <tr r="I44" s="5"/>
      </tp>
      <tp>
        <v>4216.9375</v>
        <stp/>
        <stp>StudyData</stp>
        <stp>Guppy.S3^(EP)</stp>
        <stp>Bar</stp>
        <stp/>
        <stp>Close</stp>
        <stp>ADC</stp>
        <stp>-43</stp>
        <stp>All</stp>
        <stp/>
        <stp/>
        <stp>TRUE</stp>
        <stp>T</stp>
        <tr r="J45" s="5"/>
      </tp>
      <tp>
        <v>4223.375</v>
        <stp/>
        <stp>StudyData</stp>
        <stp>Guppy.S4^(EP)</stp>
        <stp>Bar</stp>
        <stp/>
        <stp>Close</stp>
        <stp>ADC</stp>
        <stp>-44</stp>
        <stp>All</stp>
        <stp/>
        <stp/>
        <stp>TRUE</stp>
        <stp>T</stp>
        <tr r="K46" s="5"/>
      </tp>
      <tp>
        <v>4215.8125</v>
        <stp/>
        <stp>StudyData</stp>
        <stp>Guppy.S5^(EP)</stp>
        <stp>Bar</stp>
        <stp/>
        <stp>Close</stp>
        <stp>ADC</stp>
        <stp>-45</stp>
        <stp>All</stp>
        <stp/>
        <stp/>
        <stp>TRUE</stp>
        <stp>T</stp>
        <tr r="L47" s="5"/>
      </tp>
      <tp>
        <v>4207.9833333332999</v>
        <stp/>
        <stp>StudyData</stp>
        <stp>Guppy.S6^(EP)</stp>
        <stp>Bar</stp>
        <stp/>
        <stp>Close</stp>
        <stp>ADC</stp>
        <stp>-46</stp>
        <stp>All</stp>
        <stp/>
        <stp/>
        <stp>TRUE</stp>
        <stp>T</stp>
        <tr r="M48" s="5"/>
      </tp>
      <tp>
        <v>4239.5833333333003</v>
        <stp/>
        <stp>StudyData</stp>
        <stp>Guppy.S1^(EP)</stp>
        <stp>Bar</stp>
        <stp/>
        <stp>Close</stp>
        <stp>ADC</stp>
        <stp>-46</stp>
        <stp>All</stp>
        <stp/>
        <stp/>
        <stp>TRUE</stp>
        <stp>T</stp>
        <tr r="H48" s="5"/>
      </tp>
      <tp>
        <v>4232.1000000000004</v>
        <stp/>
        <stp>StudyData</stp>
        <stp>Guppy.S2^(EP)</stp>
        <stp>Bar</stp>
        <stp/>
        <stp>Close</stp>
        <stp>ADC</stp>
        <stp>-45</stp>
        <stp>All</stp>
        <stp/>
        <stp/>
        <stp>TRUE</stp>
        <stp>T</stp>
        <tr r="I47" s="5"/>
      </tp>
      <tp>
        <v>4224.8125</v>
        <stp/>
        <stp>StudyData</stp>
        <stp>Guppy.S3^(EP)</stp>
        <stp>Bar</stp>
        <stp/>
        <stp>Close</stp>
        <stp>ADC</stp>
        <stp>-44</stp>
        <stp>All</stp>
        <stp/>
        <stp/>
        <stp>TRUE</stp>
        <stp>T</stp>
        <tr r="J46" s="5"/>
      </tp>
      <tp>
        <v>4216.8249999999998</v>
        <stp/>
        <stp>StudyData</stp>
        <stp>Guppy.S4^(EP)</stp>
        <stp>Bar</stp>
        <stp/>
        <stp>Close</stp>
        <stp>ADC</stp>
        <stp>-43</stp>
        <stp>All</stp>
        <stp/>
        <stp/>
        <stp>TRUE</stp>
        <stp>T</stp>
        <tr r="K45" s="5"/>
      </tp>
      <tp>
        <v>4216.75</v>
        <stp/>
        <stp>StudyData</stp>
        <stp>Guppy.S5^(EP)</stp>
        <stp>Bar</stp>
        <stp/>
        <stp>Close</stp>
        <stp>ADC</stp>
        <stp>-42</stp>
        <stp>All</stp>
        <stp/>
        <stp/>
        <stp>TRUE</stp>
        <stp>T</stp>
        <tr r="L44" s="5"/>
      </tp>
      <tp>
        <v>4214.4166666666997</v>
        <stp/>
        <stp>StudyData</stp>
        <stp>Guppy.S6^(EP)</stp>
        <stp>Bar</stp>
        <stp/>
        <stp>Close</stp>
        <stp>ADC</stp>
        <stp>-41</stp>
        <stp>All</stp>
        <stp/>
        <stp/>
        <stp>TRUE</stp>
        <stp>T</stp>
        <tr r="M43" s="5"/>
      </tp>
      <tp>
        <v>4237</v>
        <stp/>
        <stp>StudyData</stp>
        <stp>Guppy.S1^(EP)</stp>
        <stp>Bar</stp>
        <stp/>
        <stp>Close</stp>
        <stp>ADC</stp>
        <stp>-47</stp>
        <stp>All</stp>
        <stp/>
        <stp/>
        <stp>TRUE</stp>
        <stp>T</stp>
        <tr r="H49" s="5"/>
      </tp>
      <tp>
        <v>4228.8</v>
        <stp/>
        <stp>StudyData</stp>
        <stp>Guppy.S2^(EP)</stp>
        <stp>Bar</stp>
        <stp/>
        <stp>Close</stp>
        <stp>ADC</stp>
        <stp>-44</stp>
        <stp>All</stp>
        <stp/>
        <stp/>
        <stp>TRUE</stp>
        <stp>T</stp>
        <tr r="I46" s="5"/>
      </tp>
      <tp>
        <v>4225.3125</v>
        <stp/>
        <stp>StudyData</stp>
        <stp>Guppy.S3^(EP)</stp>
        <stp>Bar</stp>
        <stp/>
        <stp>Close</stp>
        <stp>ADC</stp>
        <stp>-45</stp>
        <stp>All</stp>
        <stp/>
        <stp/>
        <stp>TRUE</stp>
        <stp>T</stp>
        <tr r="J47" s="5"/>
      </tp>
      <tp>
        <v>4216.5749999999998</v>
        <stp/>
        <stp>StudyData</stp>
        <stp>Guppy.S4^(EP)</stp>
        <stp>Bar</stp>
        <stp/>
        <stp>Close</stp>
        <stp>ADC</stp>
        <stp>-42</stp>
        <stp>All</stp>
        <stp/>
        <stp/>
        <stp>TRUE</stp>
        <stp>T</stp>
        <tr r="K44" s="5"/>
      </tp>
      <tp>
        <v>4214.1041666666997</v>
        <stp/>
        <stp>StudyData</stp>
        <stp>Guppy.S5^(EP)</stp>
        <stp>Bar</stp>
        <stp/>
        <stp>Close</stp>
        <stp>ADC</stp>
        <stp>-43</stp>
        <stp>All</stp>
        <stp/>
        <stp/>
        <stp>TRUE</stp>
        <stp>T</stp>
        <tr r="L45" s="5"/>
      </tp>
      <tp>
        <v>4216.7166666666999</v>
        <stp/>
        <stp>StudyData</stp>
        <stp>Guppy.S6^(EP)</stp>
        <stp>Bar</stp>
        <stp/>
        <stp>Close</stp>
        <stp>ADC</stp>
        <stp>-40</stp>
        <stp>All</stp>
        <stp/>
        <stp/>
        <stp>TRUE</stp>
        <stp>T</stp>
        <tr r="M42" s="5"/>
      </tp>
      <tp>
        <v>4220.5833333333003</v>
        <stp/>
        <stp>StudyData</stp>
        <stp>Guppy.S1^(EP)</stp>
        <stp>Bar</stp>
        <stp/>
        <stp>Close</stp>
        <stp>ADC</stp>
        <stp>-44</stp>
        <stp>All</stp>
        <stp/>
        <stp/>
        <stp>TRUE</stp>
        <stp>T</stp>
        <tr r="H46" s="5"/>
      </tp>
      <tp>
        <v>4227.3500000000004</v>
        <stp/>
        <stp>StudyData</stp>
        <stp>Guppy.S2^(EP)</stp>
        <stp>Bar</stp>
        <stp/>
        <stp>Close</stp>
        <stp>ADC</stp>
        <stp>-47</stp>
        <stp>All</stp>
        <stp/>
        <stp/>
        <stp>TRUE</stp>
        <stp>T</stp>
        <tr r="I49" s="5"/>
      </tp>
      <tp>
        <v>4226.0625</v>
        <stp/>
        <stp>StudyData</stp>
        <stp>Guppy.S3^(EP)</stp>
        <stp>Bar</stp>
        <stp/>
        <stp>Close</stp>
        <stp>ADC</stp>
        <stp>-46</stp>
        <stp>All</stp>
        <stp/>
        <stp/>
        <stp>TRUE</stp>
        <stp>T</stp>
        <tr r="J48" s="5"/>
      </tp>
      <tp>
        <v>4218.55</v>
        <stp/>
        <stp>StudyData</stp>
        <stp>Guppy.S4^(EP)</stp>
        <stp>Bar</stp>
        <stp/>
        <stp>Close</stp>
        <stp>ADC</stp>
        <stp>-41</stp>
        <stp>All</stp>
        <stp/>
        <stp/>
        <stp>TRUE</stp>
        <stp>T</stp>
        <tr r="K43" s="5"/>
      </tp>
      <tp>
        <v>4219.4583333333003</v>
        <stp/>
        <stp>StudyData</stp>
        <stp>Guppy.S5^(EP)</stp>
        <stp>Bar</stp>
        <stp/>
        <stp>Close</stp>
        <stp>ADC</stp>
        <stp>-40</stp>
        <stp>All</stp>
        <stp/>
        <stp/>
        <stp>TRUE</stp>
        <stp>T</stp>
        <tr r="L42" s="5"/>
      </tp>
      <tp>
        <v>4209.9166666666997</v>
        <stp/>
        <stp>StudyData</stp>
        <stp>Guppy.S6^(EP)</stp>
        <stp>Bar</stp>
        <stp/>
        <stp>Close</stp>
        <stp>ADC</stp>
        <stp>-43</stp>
        <stp>All</stp>
        <stp/>
        <stp/>
        <stp>TRUE</stp>
        <stp>T</stp>
        <tr r="M45" s="5"/>
      </tp>
      <tp>
        <v>4231.75</v>
        <stp/>
        <stp>StudyData</stp>
        <stp>Guppy.S1^(EP)</stp>
        <stp>Bar</stp>
        <stp/>
        <stp>Close</stp>
        <stp>ADC</stp>
        <stp>-45</stp>
        <stp>All</stp>
        <stp/>
        <stp/>
        <stp>TRUE</stp>
        <stp>T</stp>
        <tr r="H47" s="5"/>
      </tp>
      <tp>
        <v>4231.3500000000004</v>
        <stp/>
        <stp>StudyData</stp>
        <stp>Guppy.S2^(EP)</stp>
        <stp>Bar</stp>
        <stp/>
        <stp>Close</stp>
        <stp>ADC</stp>
        <stp>-46</stp>
        <stp>All</stp>
        <stp/>
        <stp/>
        <stp>TRUE</stp>
        <stp>T</stp>
        <tr r="I48" s="5"/>
      </tp>
      <tp>
        <v>4219.25</v>
        <stp/>
        <stp>StudyData</stp>
        <stp>Guppy.S3^(EP)</stp>
        <stp>Bar</stp>
        <stp/>
        <stp>Close</stp>
        <stp>ADC</stp>
        <stp>-47</stp>
        <stp>All</stp>
        <stp/>
        <stp/>
        <stp>TRUE</stp>
        <stp>T</stp>
        <tr r="J49" s="5"/>
      </tp>
      <tp>
        <v>4220.7749999999996</v>
        <stp/>
        <stp>StudyData</stp>
        <stp>Guppy.S4^(EP)</stp>
        <stp>Bar</stp>
        <stp/>
        <stp>Close</stp>
        <stp>ADC</stp>
        <stp>-40</stp>
        <stp>All</stp>
        <stp/>
        <stp/>
        <stp>TRUE</stp>
        <stp>T</stp>
        <tr r="K42" s="5"/>
      </tp>
      <tp>
        <v>4218.1875</v>
        <stp/>
        <stp>StudyData</stp>
        <stp>Guppy.S5^(EP)</stp>
        <stp>Bar</stp>
        <stp/>
        <stp>Close</stp>
        <stp>ADC</stp>
        <stp>-41</stp>
        <stp>All</stp>
        <stp/>
        <stp/>
        <stp>TRUE</stp>
        <stp>T</stp>
        <tr r="L43" s="5"/>
      </tp>
      <tp>
        <v>4211.2833333333001</v>
        <stp/>
        <stp>StudyData</stp>
        <stp>Guppy.S6^(EP)</stp>
        <stp>Bar</stp>
        <stp/>
        <stp>Close</stp>
        <stp>ADC</stp>
        <stp>-42</stp>
        <stp>All</stp>
        <stp/>
        <stp/>
        <stp>TRUE</stp>
        <stp>T</stp>
        <tr r="M44" s="5"/>
      </tp>
      <tp>
        <v>4217.95</v>
        <stp/>
        <stp>StudyData</stp>
        <stp>Guppy.S2^(EP)</stp>
        <stp>Bar</stp>
        <stp/>
        <stp>Close</stp>
        <stp>ADC</stp>
        <stp>-49</stp>
        <stp>All</stp>
        <stp/>
        <stp/>
        <stp>TRUE</stp>
        <stp>T</stp>
        <tr r="I51" s="5"/>
      </tp>
      <tp>
        <v>4213.15625</v>
        <stp/>
        <stp>StudyData</stp>
        <stp>Guppy.S3^(EP)</stp>
        <stp>Bar</stp>
        <stp/>
        <stp>Close</stp>
        <stp>ADC</stp>
        <stp>-48</stp>
        <stp>All</stp>
        <stp/>
        <stp/>
        <stp>TRUE</stp>
        <stp>T</stp>
        <tr r="J50" s="5"/>
      </tp>
      <tp>
        <v>4221.45</v>
        <stp/>
        <stp>StudyData</stp>
        <stp>Guppy.S2^(EP)</stp>
        <stp>Bar</stp>
        <stp/>
        <stp>Close</stp>
        <stp>ADC</stp>
        <stp>-48</stp>
        <stp>All</stp>
        <stp/>
        <stp/>
        <stp>TRUE</stp>
        <stp>T</stp>
        <tr r="I50" s="5"/>
      </tp>
      <tp>
        <v>4207.25</v>
        <stp/>
        <stp>StudyData</stp>
        <stp>Guppy.S3^(EP)</stp>
        <stp>Bar</stp>
        <stp/>
        <stp>Close</stp>
        <stp>ADC</stp>
        <stp>-49</stp>
        <stp>All</stp>
        <stp/>
        <stp/>
        <stp>TRUE</stp>
        <stp>T</stp>
        <tr r="J51" s="5"/>
      </tp>
      <tp>
        <v>4224.8333333333003</v>
        <stp/>
        <stp>StudyData</stp>
        <stp>Guppy.S1^(EP)</stp>
        <stp>Bar</stp>
        <stp/>
        <stp>Close</stp>
        <stp>ADC</stp>
        <stp>-48</stp>
        <stp>All</stp>
        <stp/>
        <stp/>
        <stp>TRUE</stp>
        <stp>T</stp>
        <tr r="H50" s="5"/>
      </tp>
      <tp>
        <v>4218.1666666666997</v>
        <stp/>
        <stp>StudyData</stp>
        <stp>Guppy.S1^(EP)</stp>
        <stp>Bar</stp>
        <stp/>
        <stp>Close</stp>
        <stp>ADC</stp>
        <stp>-49</stp>
        <stp>All</stp>
        <stp/>
        <stp/>
        <stp>TRUE</stp>
        <stp>T</stp>
        <tr r="H51" s="5"/>
      </tp>
      <tp>
        <v>4191.5333333333001</v>
        <stp/>
        <stp>StudyData</stp>
        <stp>Guppy.S6^(EP)</stp>
        <stp>Bar</stp>
        <stp/>
        <stp>Close</stp>
        <stp>ADC</stp>
        <stp>-49</stp>
        <stp>All</stp>
        <stp/>
        <stp/>
        <stp>TRUE</stp>
        <stp>T</stp>
        <tr r="M51" s="5"/>
      </tp>
      <tp>
        <v>4197.6333333332996</v>
        <stp/>
        <stp>StudyData</stp>
        <stp>Guppy.S6^(EP)</stp>
        <stp>Bar</stp>
        <stp/>
        <stp>Close</stp>
        <stp>ADC</stp>
        <stp>-48</stp>
        <stp>All</stp>
        <stp/>
        <stp/>
        <stp>TRUE</stp>
        <stp>T</stp>
        <tr r="M50" s="5"/>
      </tp>
      <tp>
        <v>4204.1000000000004</v>
        <stp/>
        <stp>StudyData</stp>
        <stp>Guppy.S4^(EP)</stp>
        <stp>Bar</stp>
        <stp/>
        <stp>Close</stp>
        <stp>ADC</stp>
        <stp>-49</stp>
        <stp>All</stp>
        <stp/>
        <stp/>
        <stp>TRUE</stp>
        <stp>T</stp>
        <tr r="K51" s="5"/>
      </tp>
      <tp>
        <v>4205.1041666666997</v>
        <stp/>
        <stp>StudyData</stp>
        <stp>Guppy.S5^(EP)</stp>
        <stp>Bar</stp>
        <stp/>
        <stp>Close</stp>
        <stp>ADC</stp>
        <stp>-48</stp>
        <stp>All</stp>
        <stp/>
        <stp/>
        <stp>TRUE</stp>
        <stp>T</stp>
        <tr r="L50" s="5"/>
      </tp>
      <tp>
        <v>4208.7749999999996</v>
        <stp/>
        <stp>StudyData</stp>
        <stp>Guppy.S4^(EP)</stp>
        <stp>Bar</stp>
        <stp/>
        <stp>Close</stp>
        <stp>ADC</stp>
        <stp>-48</stp>
        <stp>All</stp>
        <stp/>
        <stp/>
        <stp>TRUE</stp>
        <stp>T</stp>
        <tr r="K50" s="5"/>
      </tp>
      <tp>
        <v>4200.0833333333003</v>
        <stp/>
        <stp>StudyData</stp>
        <stp>Guppy.S5^(EP)</stp>
        <stp>Bar</stp>
        <stp/>
        <stp>Close</stp>
        <stp>ADC</stp>
        <stp>-49</stp>
        <stp>All</stp>
        <stp/>
        <stp/>
        <stp>TRUE</stp>
        <stp>T</stp>
        <tr r="L51" s="5"/>
      </tp>
      <tp>
        <v>3694.25</v>
        <stp/>
        <stp>StudyData</stp>
        <stp>EP</stp>
        <stp>Bar</stp>
        <stp/>
        <stp>Open</stp>
        <stp>ADC</stp>
        <stp>-168</stp>
        <stp>All</stp>
        <stp/>
        <stp/>
        <stp>TRUE</stp>
        <stp>T</stp>
        <tr r="D170" s="5"/>
        <tr r="D170" s="3"/>
        <tr r="D170" s="6"/>
        <tr r="D170" s="4"/>
        <tr r="D170" s="2"/>
        <tr r="D170" s="8"/>
        <tr r="D170" s="7"/>
        <tr r="D170" s="9"/>
      </tp>
      <tp>
        <v>3178</v>
        <stp/>
        <stp>StudyData</stp>
        <stp>EP</stp>
        <stp>Bar</stp>
        <stp/>
        <stp>Open</stp>
        <stp>ADC</stp>
        <stp>-268</stp>
        <stp>All</stp>
        <stp/>
        <stp/>
        <stp>TRUE</stp>
        <stp>T</stp>
        <tr r="D270" s="3"/>
        <tr r="D270" s="5"/>
        <tr r="D270" s="6"/>
        <tr r="D270" s="4"/>
        <tr r="D270" s="2"/>
        <tr r="D270" s="7"/>
        <tr r="D270" s="8"/>
        <tr r="D270" s="9"/>
      </tp>
      <tp>
        <v>3678.25</v>
        <stp/>
        <stp>StudyData</stp>
        <stp>EP</stp>
        <stp>Bar</stp>
        <stp/>
        <stp>Open</stp>
        <stp>ADC</stp>
        <stp>-169</stp>
        <stp>All</stp>
        <stp/>
        <stp/>
        <stp>TRUE</stp>
        <stp>T</stp>
        <tr r="D171" s="5"/>
        <tr r="D171" s="3"/>
        <tr r="D171" s="4"/>
        <tr r="D171" s="6"/>
        <tr r="D171" s="2"/>
        <tr r="D171" s="7"/>
        <tr r="D171" s="8"/>
        <tr r="D171" s="9"/>
      </tp>
      <tp>
        <v>3198</v>
        <stp/>
        <stp>StudyData</stp>
        <stp>EP</stp>
        <stp>Bar</stp>
        <stp/>
        <stp>Open</stp>
        <stp>ADC</stp>
        <stp>-269</stp>
        <stp>All</stp>
        <stp/>
        <stp/>
        <stp>TRUE</stp>
        <stp>T</stp>
        <tr r="D271" s="5"/>
        <tr r="D271" s="3"/>
        <tr r="D271" s="6"/>
        <tr r="D271" s="4"/>
        <tr r="D271" s="8"/>
        <tr r="D271" s="7"/>
        <tr r="D271" s="2"/>
        <tr r="D271" s="9"/>
      </tp>
      <tp>
        <v>3431.5</v>
        <stp/>
        <stp>StudyData</stp>
        <stp>EP</stp>
        <stp>Bar</stp>
        <stp/>
        <stp>High</stp>
        <stp>ADC</stp>
        <stp>-209</stp>
        <stp>All</stp>
        <stp/>
        <stp/>
        <stp>TRUE</stp>
        <stp>T</stp>
        <tr r="E211" s="5"/>
        <tr r="E211" s="3"/>
        <tr r="E211" s="6"/>
        <tr r="E211" s="2"/>
        <tr r="E211" s="4"/>
        <tr r="E211" s="7"/>
        <tr r="E211" s="8"/>
        <tr r="E211" s="9"/>
      </tp>
      <tp>
        <v>3964.25</v>
        <stp/>
        <stp>StudyData</stp>
        <stp>EP</stp>
        <stp>Bar</stp>
        <stp/>
        <stp>High</stp>
        <stp>ADC</stp>
        <stp>-109</stp>
        <stp>All</stp>
        <stp/>
        <stp/>
        <stp>TRUE</stp>
        <stp>T</stp>
        <tr r="E111" s="5"/>
        <tr r="E111" s="3"/>
        <tr r="E111" s="6"/>
        <tr r="E111" s="4"/>
        <tr r="E111" s="7"/>
        <tr r="E111" s="2"/>
        <tr r="E111" s="8"/>
        <tr r="E111" s="9"/>
      </tp>
      <tp>
        <v>3426.5</v>
        <stp/>
        <stp>StudyData</stp>
        <stp>EP</stp>
        <stp>Bar</stp>
        <stp/>
        <stp>High</stp>
        <stp>ADC</stp>
        <stp>-208</stp>
        <stp>All</stp>
        <stp/>
        <stp/>
        <stp>TRUE</stp>
        <stp>T</stp>
        <tr r="E210" s="3"/>
        <tr r="E210" s="5"/>
        <tr r="E210" s="6"/>
        <tr r="E210" s="4"/>
        <tr r="E210" s="7"/>
        <tr r="E210" s="8"/>
        <tr r="E210" s="2"/>
        <tr r="E210" s="9"/>
      </tp>
      <tp>
        <v>3969.25</v>
        <stp/>
        <stp>StudyData</stp>
        <stp>EP</stp>
        <stp>Bar</stp>
        <stp/>
        <stp>High</stp>
        <stp>ADC</stp>
        <stp>-108</stp>
        <stp>All</stp>
        <stp/>
        <stp/>
        <stp>TRUE</stp>
        <stp>T</stp>
        <tr r="E110" s="3"/>
        <tr r="E110" s="5"/>
        <tr r="E110" s="4"/>
        <tr r="E110" s="6"/>
        <tr r="E110" s="2"/>
        <tr r="E110" s="8"/>
        <tr r="E110" s="7"/>
        <tr r="E110" s="9"/>
      </tp>
      <tp>
        <v>3436</v>
        <stp/>
        <stp>StudyData</stp>
        <stp>EP</stp>
        <stp>Bar</stp>
        <stp/>
        <stp>High</stp>
        <stp>ADC</stp>
        <stp>-207</stp>
        <stp>All</stp>
        <stp/>
        <stp/>
        <stp>TRUE</stp>
        <stp>T</stp>
        <tr r="E209" s="5"/>
        <tr r="E209" s="3"/>
        <tr r="E209" s="6"/>
        <tr r="E209" s="2"/>
        <tr r="E209" s="4"/>
        <tr r="E209" s="7"/>
        <tr r="E209" s="8"/>
        <tr r="E209" s="9"/>
      </tp>
      <tp>
        <v>3914.25</v>
        <stp/>
        <stp>StudyData</stp>
        <stp>EP</stp>
        <stp>Bar</stp>
        <stp/>
        <stp>High</stp>
        <stp>ADC</stp>
        <stp>-107</stp>
        <stp>All</stp>
        <stp/>
        <stp/>
        <stp>TRUE</stp>
        <stp>T</stp>
        <tr r="E109" s="5"/>
        <tr r="E109" s="3"/>
        <tr r="E109" s="4"/>
        <tr r="E109" s="6"/>
        <tr r="E109" s="2"/>
        <tr r="E109" s="8"/>
        <tr r="E109" s="7"/>
        <tr r="E109" s="9"/>
      </tp>
      <tp>
        <v>3706.25</v>
        <stp/>
        <stp>StudyData</stp>
        <stp>EP</stp>
        <stp>Bar</stp>
        <stp/>
        <stp>Open</stp>
        <stp>ADC</stp>
        <stp>-160</stp>
        <stp>All</stp>
        <stp/>
        <stp/>
        <stp>TRUE</stp>
        <stp>T</stp>
        <tr r="D162" s="3"/>
        <tr r="D162" s="5"/>
        <tr r="D162" s="6"/>
        <tr r="D162" s="4"/>
        <tr r="D162" s="7"/>
        <tr r="D162" s="8"/>
        <tr r="D162" s="2"/>
        <tr r="D162" s="9"/>
      </tp>
      <tp>
        <v>3310</v>
        <stp/>
        <stp>StudyData</stp>
        <stp>EP</stp>
        <stp>Bar</stp>
        <stp/>
        <stp>Open</stp>
        <stp>ADC</stp>
        <stp>-260</stp>
        <stp>All</stp>
        <stp/>
        <stp/>
        <stp>TRUE</stp>
        <stp>T</stp>
        <tr r="D262" s="3"/>
        <tr r="D262" s="5"/>
        <tr r="D262" s="6"/>
        <tr r="D262" s="4"/>
        <tr r="D262" s="7"/>
        <tr r="D262" s="2"/>
        <tr r="D262" s="8"/>
        <tr r="D262" s="9"/>
      </tp>
      <tp>
        <v>3419.75</v>
        <stp/>
        <stp>StudyData</stp>
        <stp>EP</stp>
        <stp>Bar</stp>
        <stp/>
        <stp>High</stp>
        <stp>ADC</stp>
        <stp>-206</stp>
        <stp>All</stp>
        <stp/>
        <stp/>
        <stp>TRUE</stp>
        <stp>T</stp>
        <tr r="E208" s="3"/>
        <tr r="E208" s="5"/>
        <tr r="E208" s="6"/>
        <tr r="E208" s="4"/>
        <tr r="E208" s="7"/>
        <tr r="E208" s="8"/>
        <tr r="E208" s="2"/>
        <tr r="E208" s="9"/>
      </tp>
      <tp>
        <v>3935.25</v>
        <stp/>
        <stp>StudyData</stp>
        <stp>EP</stp>
        <stp>Bar</stp>
        <stp/>
        <stp>High</stp>
        <stp>ADC</stp>
        <stp>-106</stp>
        <stp>All</stp>
        <stp/>
        <stp/>
        <stp>TRUE</stp>
        <stp>T</stp>
        <tr r="E108" s="3"/>
        <tr r="E108" s="5"/>
        <tr r="E108" s="4"/>
        <tr r="E108" s="6"/>
        <tr r="E108" s="2"/>
        <tr r="E108" s="8"/>
        <tr r="E108" s="7"/>
        <tr r="E108" s="9"/>
      </tp>
      <tp>
        <v>3705.75</v>
        <stp/>
        <stp>StudyData</stp>
        <stp>EP</stp>
        <stp>Bar</stp>
        <stp/>
        <stp>Open</stp>
        <stp>ADC</stp>
        <stp>-161</stp>
        <stp>All</stp>
        <stp/>
        <stp/>
        <stp>TRUE</stp>
        <stp>T</stp>
        <tr r="D163" s="3"/>
        <tr r="D163" s="5"/>
        <tr r="D163" s="4"/>
        <tr r="D163" s="6"/>
        <tr r="D163" s="7"/>
        <tr r="D163" s="8"/>
        <tr r="D163" s="2"/>
        <tr r="D163" s="9"/>
      </tp>
      <tp>
        <v>3306.75</v>
        <stp/>
        <stp>StudyData</stp>
        <stp>EP</stp>
        <stp>Bar</stp>
        <stp/>
        <stp>Open</stp>
        <stp>ADC</stp>
        <stp>-261</stp>
        <stp>All</stp>
        <stp/>
        <stp/>
        <stp>TRUE</stp>
        <stp>T</stp>
        <tr r="D263" s="3"/>
        <tr r="D263" s="5"/>
        <tr r="D263" s="6"/>
        <tr r="D263" s="4"/>
        <tr r="D263" s="7"/>
        <tr r="D263" s="2"/>
        <tr r="D263" s="8"/>
        <tr r="D263" s="9"/>
      </tp>
      <tp>
        <v>3383.5</v>
        <stp/>
        <stp>StudyData</stp>
        <stp>EP</stp>
        <stp>Bar</stp>
        <stp/>
        <stp>High</stp>
        <stp>ADC</stp>
        <stp>-205</stp>
        <stp>All</stp>
        <stp/>
        <stp/>
        <stp>TRUE</stp>
        <stp>T</stp>
        <tr r="E207" s="5"/>
        <tr r="E207" s="3"/>
        <tr r="E207" s="2"/>
        <tr r="E207" s="6"/>
        <tr r="E207" s="4"/>
        <tr r="E207" s="7"/>
        <tr r="E207" s="8"/>
        <tr r="E207" s="9"/>
      </tp>
      <tp>
        <v>3929.5</v>
        <stp/>
        <stp>StudyData</stp>
        <stp>EP</stp>
        <stp>Bar</stp>
        <stp/>
        <stp>High</stp>
        <stp>ADC</stp>
        <stp>-105</stp>
        <stp>All</stp>
        <stp/>
        <stp/>
        <stp>TRUE</stp>
        <stp>T</stp>
        <tr r="E107" s="3"/>
        <tr r="E107" s="5"/>
        <tr r="E107" s="4"/>
        <tr r="E107" s="6"/>
        <tr r="E107" s="8"/>
        <tr r="E107" s="7"/>
        <tr r="E107" s="2"/>
        <tr r="E107" s="9"/>
      </tp>
      <tp>
        <v>3712.25</v>
        <stp/>
        <stp>StudyData</stp>
        <stp>EP</stp>
        <stp>Bar</stp>
        <stp/>
        <stp>Open</stp>
        <stp>ADC</stp>
        <stp>-162</stp>
        <stp>All</stp>
        <stp/>
        <stp/>
        <stp>TRUE</stp>
        <stp>T</stp>
        <tr r="D164" s="5"/>
        <tr r="D164" s="3"/>
        <tr r="D164" s="4"/>
        <tr r="D164" s="6"/>
        <tr r="D164" s="8"/>
        <tr r="D164" s="2"/>
        <tr r="D164" s="7"/>
        <tr r="D164" s="9"/>
      </tp>
      <tp>
        <v>3280</v>
        <stp/>
        <stp>StudyData</stp>
        <stp>EP</stp>
        <stp>Bar</stp>
        <stp/>
        <stp>Open</stp>
        <stp>ADC</stp>
        <stp>-262</stp>
        <stp>All</stp>
        <stp/>
        <stp/>
        <stp>TRUE</stp>
        <stp>T</stp>
        <tr r="D264" s="5"/>
        <tr r="D264" s="3"/>
        <tr r="D264" s="4"/>
        <tr r="D264" s="6"/>
        <tr r="D264" s="2"/>
        <tr r="D264" s="7"/>
        <tr r="D264" s="8"/>
        <tr r="D264" s="9"/>
      </tp>
      <tp>
        <v>3343.75</v>
        <stp/>
        <stp>StudyData</stp>
        <stp>EP</stp>
        <stp>Bar</stp>
        <stp/>
        <stp>High</stp>
        <stp>ADC</stp>
        <stp>-204</stp>
        <stp>All</stp>
        <stp/>
        <stp/>
        <stp>TRUE</stp>
        <stp>T</stp>
        <tr r="E206" s="5"/>
        <tr r="E206" s="3"/>
        <tr r="E206" s="4"/>
        <tr r="E206" s="6"/>
        <tr r="E206" s="8"/>
        <tr r="E206" s="7"/>
        <tr r="E206" s="2"/>
        <tr r="E206" s="9"/>
      </tp>
      <tp>
        <v>3922.25</v>
        <stp/>
        <stp>StudyData</stp>
        <stp>EP</stp>
        <stp>Bar</stp>
        <stp/>
        <stp>High</stp>
        <stp>ADC</stp>
        <stp>-104</stp>
        <stp>All</stp>
        <stp/>
        <stp/>
        <stp>TRUE</stp>
        <stp>T</stp>
        <tr r="E106" s="5"/>
        <tr r="E106" s="3"/>
        <tr r="E106" s="4"/>
        <tr r="E106" s="6"/>
        <tr r="E106" s="7"/>
        <tr r="E106" s="8"/>
        <tr r="E106" s="2"/>
        <tr r="E106" s="9"/>
      </tp>
      <tp>
        <v>3663.25</v>
        <stp/>
        <stp>StudyData</stp>
        <stp>EP</stp>
        <stp>Bar</stp>
        <stp/>
        <stp>Open</stp>
        <stp>ADC</stp>
        <stp>-163</stp>
        <stp>All</stp>
        <stp/>
        <stp/>
        <stp>TRUE</stp>
        <stp>T</stp>
        <tr r="D165" s="3"/>
        <tr r="D165" s="5"/>
        <tr r="D165" s="6"/>
        <tr r="D165" s="4"/>
        <tr r="D165" s="8"/>
        <tr r="D165" s="2"/>
        <tr r="D165" s="7"/>
        <tr r="D165" s="9"/>
      </tp>
      <tp>
        <v>3263.75</v>
        <stp/>
        <stp>StudyData</stp>
        <stp>EP</stp>
        <stp>Bar</stp>
        <stp/>
        <stp>Open</stp>
        <stp>ADC</stp>
        <stp>-263</stp>
        <stp>All</stp>
        <stp/>
        <stp/>
        <stp>TRUE</stp>
        <stp>T</stp>
        <tr r="D265" s="5"/>
        <tr r="D265" s="3"/>
        <tr r="D265" s="6"/>
        <tr r="D265" s="4"/>
        <tr r="D265" s="2"/>
        <tr r="D265" s="7"/>
        <tr r="D265" s="8"/>
        <tr r="D265" s="9"/>
      </tp>
      <tp>
        <v>3307.25</v>
        <stp/>
        <stp>StudyData</stp>
        <stp>EP</stp>
        <stp>Bar</stp>
        <stp/>
        <stp>High</stp>
        <stp>ADC</stp>
        <stp>-203</stp>
        <stp>All</stp>
        <stp/>
        <stp/>
        <stp>TRUE</stp>
        <stp>T</stp>
        <tr r="E205" s="5"/>
        <tr r="E205" s="3"/>
        <tr r="E205" s="4"/>
        <tr r="E205" s="6"/>
        <tr r="E205" s="8"/>
        <tr r="E205" s="7"/>
        <tr r="E205" s="2"/>
        <tr r="E205" s="9"/>
      </tp>
      <tp>
        <v>3900.25</v>
        <stp/>
        <stp>StudyData</stp>
        <stp>EP</stp>
        <stp>Bar</stp>
        <stp/>
        <stp>High</stp>
        <stp>ADC</stp>
        <stp>-103</stp>
        <stp>All</stp>
        <stp/>
        <stp/>
        <stp>TRUE</stp>
        <stp>T</stp>
        <tr r="E105" s="3"/>
        <tr r="E105" s="5"/>
        <tr r="E105" s="4"/>
        <tr r="E105" s="6"/>
        <tr r="E105" s="2"/>
        <tr r="E105" s="7"/>
        <tr r="E105" s="8"/>
        <tr r="E105" s="9"/>
      </tp>
      <tp>
        <v>3666.5</v>
        <stp/>
        <stp>StudyData</stp>
        <stp>EP</stp>
        <stp>Bar</stp>
        <stp/>
        <stp>Open</stp>
        <stp>ADC</stp>
        <stp>-164</stp>
        <stp>All</stp>
        <stp/>
        <stp/>
        <stp>TRUE</stp>
        <stp>T</stp>
        <tr r="D166" s="5"/>
        <tr r="D166" s="3"/>
        <tr r="D166" s="2"/>
        <tr r="D166" s="6"/>
        <tr r="D166" s="4"/>
        <tr r="D166" s="7"/>
        <tr r="D166" s="8"/>
        <tr r="D166" s="9"/>
      </tp>
      <tp>
        <v>3253.75</v>
        <stp/>
        <stp>StudyData</stp>
        <stp>EP</stp>
        <stp>Bar</stp>
        <stp/>
        <stp>Open</stp>
        <stp>ADC</stp>
        <stp>-264</stp>
        <stp>All</stp>
        <stp/>
        <stp/>
        <stp>TRUE</stp>
        <stp>T</stp>
        <tr r="D266" s="5"/>
        <tr r="D266" s="3"/>
        <tr r="D266" s="4"/>
        <tr r="D266" s="6"/>
        <tr r="D266" s="8"/>
        <tr r="D266" s="7"/>
        <tr r="D266" s="2"/>
        <tr r="D266" s="9"/>
      </tp>
      <tp>
        <v>3269.75</v>
        <stp/>
        <stp>StudyData</stp>
        <stp>EP</stp>
        <stp>Bar</stp>
        <stp/>
        <stp>High</stp>
        <stp>ADC</stp>
        <stp>-202</stp>
        <stp>All</stp>
        <stp/>
        <stp/>
        <stp>TRUE</stp>
        <stp>T</stp>
        <tr r="E204" s="5"/>
        <tr r="E204" s="3"/>
        <tr r="E204" s="6"/>
        <tr r="E204" s="2"/>
        <tr r="E204" s="4"/>
        <tr r="E204" s="7"/>
        <tr r="E204" s="8"/>
        <tr r="E204" s="9"/>
      </tp>
      <tp>
        <v>3958.75</v>
        <stp/>
        <stp>StudyData</stp>
        <stp>EP</stp>
        <stp>Bar</stp>
        <stp/>
        <stp>High</stp>
        <stp>ADC</stp>
        <stp>-102</stp>
        <stp>All</stp>
        <stp/>
        <stp/>
        <stp>TRUE</stp>
        <stp>T</stp>
        <tr r="E104" s="3"/>
        <tr r="E104" s="5"/>
        <tr r="E104" s="6"/>
        <tr r="E104" s="4"/>
        <tr r="E104" s="7"/>
        <tr r="E104" s="8"/>
        <tr r="E104" s="2"/>
        <tr r="E104" s="9"/>
      </tp>
      <tp>
        <v>3655.5</v>
        <stp/>
        <stp>StudyData</stp>
        <stp>EP</stp>
        <stp>Bar</stp>
        <stp/>
        <stp>Open</stp>
        <stp>ADC</stp>
        <stp>-165</stp>
        <stp>All</stp>
        <stp/>
        <stp/>
        <stp>TRUE</stp>
        <stp>T</stp>
        <tr r="D167" s="5"/>
        <tr r="D167" s="3"/>
        <tr r="D167" s="4"/>
        <tr r="D167" s="6"/>
        <tr r="D167" s="2"/>
        <tr r="D167" s="8"/>
        <tr r="D167" s="7"/>
        <tr r="D167" s="9"/>
      </tp>
      <tp>
        <v>3235</v>
        <stp/>
        <stp>StudyData</stp>
        <stp>EP</stp>
        <stp>Bar</stp>
        <stp/>
        <stp>Open</stp>
        <stp>ADC</stp>
        <stp>-265</stp>
        <stp>All</stp>
        <stp/>
        <stp/>
        <stp>TRUE</stp>
        <stp>T</stp>
        <tr r="D267" s="5"/>
        <tr r="D267" s="3"/>
        <tr r="D267" s="2"/>
        <tr r="D267" s="6"/>
        <tr r="D267" s="4"/>
        <tr r="D267" s="7"/>
        <tr r="D267" s="8"/>
        <tr r="D267" s="9"/>
      </tp>
      <tp>
        <v>3297</v>
        <stp/>
        <stp>StudyData</stp>
        <stp>EP</stp>
        <stp>Bar</stp>
        <stp/>
        <stp>High</stp>
        <stp>ADC</stp>
        <stp>-201</stp>
        <stp>All</stp>
        <stp/>
        <stp/>
        <stp>TRUE</stp>
        <stp>T</stp>
        <tr r="E203" s="5"/>
        <tr r="E203" s="3"/>
        <tr r="E203" s="6"/>
        <tr r="E203" s="4"/>
        <tr r="E203" s="2"/>
        <tr r="E203" s="8"/>
        <tr r="E203" s="7"/>
        <tr r="E203" s="9"/>
      </tp>
      <tp>
        <v>3962</v>
        <stp/>
        <stp>StudyData</stp>
        <stp>EP</stp>
        <stp>Bar</stp>
        <stp/>
        <stp>High</stp>
        <stp>ADC</stp>
        <stp>-101</stp>
        <stp>All</stp>
        <stp/>
        <stp/>
        <stp>TRUE</stp>
        <stp>T</stp>
        <tr r="E103" s="5"/>
        <tr r="E103" s="3"/>
        <tr r="E103" s="6"/>
        <tr r="E103" s="4"/>
        <tr r="E103" s="2"/>
        <tr r="E103" s="8"/>
        <tr r="E103" s="7"/>
        <tr r="E103" s="9"/>
      </tp>
      <tp>
        <v>3666.25</v>
        <stp/>
        <stp>StudyData</stp>
        <stp>EP</stp>
        <stp>Bar</stp>
        <stp/>
        <stp>Open</stp>
        <stp>ADC</stp>
        <stp>-166</stp>
        <stp>All</stp>
        <stp/>
        <stp/>
        <stp>TRUE</stp>
        <stp>T</stp>
        <tr r="D168" s="3"/>
        <tr r="D168" s="5"/>
        <tr r="D168" s="4"/>
        <tr r="D168" s="6"/>
        <tr r="D168" s="2"/>
        <tr r="D168" s="7"/>
        <tr r="D168" s="8"/>
        <tr r="D168" s="9"/>
      </tp>
      <tp>
        <v>3232.25</v>
        <stp/>
        <stp>StudyData</stp>
        <stp>EP</stp>
        <stp>Bar</stp>
        <stp/>
        <stp>Open</stp>
        <stp>ADC</stp>
        <stp>-266</stp>
        <stp>All</stp>
        <stp/>
        <stp/>
        <stp>TRUE</stp>
        <stp>T</stp>
        <tr r="D268" s="5"/>
        <tr r="D268" s="3"/>
        <tr r="D268" s="6"/>
        <tr r="D268" s="4"/>
        <tr r="D268" s="2"/>
        <tr r="D268" s="8"/>
        <tr r="D268" s="7"/>
        <tr r="D268" s="9"/>
      </tp>
      <tp>
        <v>3356.25</v>
        <stp/>
        <stp>StudyData</stp>
        <stp>EP</stp>
        <stp>Bar</stp>
        <stp/>
        <stp>High</stp>
        <stp>ADC</stp>
        <stp>-200</stp>
        <stp>All</stp>
        <stp/>
        <stp/>
        <stp>TRUE</stp>
        <stp>T</stp>
        <tr r="E202" s="3"/>
        <tr r="E202" s="5"/>
        <tr r="E202" s="4"/>
        <tr r="E202" s="6"/>
        <tr r="E202" s="2"/>
        <tr r="E202" s="7"/>
        <tr r="E202" s="8"/>
        <tr r="E202" s="9"/>
      </tp>
      <tp>
        <v>3039.75</v>
        <stp/>
        <stp>StudyData</stp>
        <stp>EP</stp>
        <stp>Bar</stp>
        <stp/>
        <stp>High</stp>
        <stp>ADC</stp>
        <stp>-300</stp>
        <stp>All</stp>
        <stp/>
        <stp/>
        <stp>TRUE</stp>
        <stp>T</stp>
        <tr r="E302" s="4"/>
        <tr r="E302" s="5"/>
        <tr r="E302" s="3"/>
        <tr r="E302" s="6"/>
        <tr r="E302" s="2"/>
        <tr r="E302" s="7"/>
        <tr r="E302" s="8"/>
        <tr r="E302" s="9"/>
      </tp>
      <tp>
        <v>3959.25</v>
        <stp/>
        <stp>StudyData</stp>
        <stp>EP</stp>
        <stp>Bar</stp>
        <stp/>
        <stp>High</stp>
        <stp>ADC</stp>
        <stp>-100</stp>
        <stp>All</stp>
        <stp/>
        <stp/>
        <stp>TRUE</stp>
        <stp>T</stp>
        <tr r="E102" s="5"/>
        <tr r="E102" s="3"/>
        <tr r="E102" s="4"/>
        <tr r="E102" s="6"/>
        <tr r="E102" s="2"/>
        <tr r="E102" s="7"/>
        <tr r="E102" s="8"/>
        <tr r="E102" s="9"/>
      </tp>
      <tp>
        <v>3699.5</v>
        <stp/>
        <stp>StudyData</stp>
        <stp>EP</stp>
        <stp>Bar</stp>
        <stp/>
        <stp>Open</stp>
        <stp>ADC</stp>
        <stp>-167</stp>
        <stp>All</stp>
        <stp/>
        <stp/>
        <stp>TRUE</stp>
        <stp>T</stp>
        <tr r="D169" s="5"/>
        <tr r="D169" s="3"/>
        <tr r="D169" s="6"/>
        <tr r="D169" s="4"/>
        <tr r="D169" s="2"/>
        <tr r="D169" s="7"/>
        <tr r="D169" s="8"/>
        <tr r="D169" s="9"/>
      </tp>
      <tp>
        <v>3219.75</v>
        <stp/>
        <stp>StudyData</stp>
        <stp>EP</stp>
        <stp>Bar</stp>
        <stp/>
        <stp>Open</stp>
        <stp>ADC</stp>
        <stp>-267</stp>
        <stp>All</stp>
        <stp/>
        <stp/>
        <stp>TRUE</stp>
        <stp>T</stp>
        <tr r="D269" s="3"/>
        <tr r="D269" s="5"/>
        <tr r="D269" s="6"/>
        <tr r="D269" s="4"/>
        <tr r="D269" s="8"/>
        <tr r="D269" s="2"/>
        <tr r="D269" s="7"/>
        <tr r="D269" s="9"/>
      </tp>
      <tp>
        <v>108937.5</v>
        <stp/>
        <stp>StudyData</stp>
        <stp>SupPARA^.ClosedNetProfit(EP)</stp>
        <stp>Bar</stp>
        <stp/>
        <stp>Close</stp>
        <stp>D</stp>
        <stp>0</stp>
        <stp>all</stp>
        <stp/>
        <stp/>
        <stp>True</stp>
        <tr r="C6" s="10"/>
      </tp>
      <tp>
        <v>4183.9166666666997</v>
        <stp/>
        <stp>StudyData</stp>
        <stp>Guppy.S1^(EP)</stp>
        <stp>Bar</stp>
        <stp/>
        <stp>Close</stp>
        <stp>ADC</stp>
        <stp>-72</stp>
        <stp>All</stp>
        <stp/>
        <stp/>
        <stp>TRUE</stp>
        <stp>T</stp>
        <tr r="H74" s="5"/>
      </tp>
      <tp>
        <v>4175</v>
        <stp/>
        <stp>StudyData</stp>
        <stp>Guppy.S2^(EP)</stp>
        <stp>Bar</stp>
        <stp/>
        <stp>Close</stp>
        <stp>ADC</stp>
        <stp>-71</stp>
        <stp>All</stp>
        <stp/>
        <stp/>
        <stp>TRUE</stp>
        <stp>T</stp>
        <tr r="I73" s="5"/>
      </tp>
      <tp>
        <v>4169.21875</v>
        <stp/>
        <stp>StudyData</stp>
        <stp>Guppy.S3^(EP)</stp>
        <stp>Bar</stp>
        <stp/>
        <stp>Close</stp>
        <stp>ADC</stp>
        <stp>-70</stp>
        <stp>All</stp>
        <stp/>
        <stp/>
        <stp>TRUE</stp>
        <stp>T</stp>
        <tr r="J72" s="5"/>
      </tp>
      <tp>
        <v>4156.625</v>
        <stp/>
        <stp>StudyData</stp>
        <stp>Guppy.S4^(EP)</stp>
        <stp>Bar</stp>
        <stp/>
        <stp>Close</stp>
        <stp>ADC</stp>
        <stp>-77</stp>
        <stp>All</stp>
        <stp/>
        <stp/>
        <stp>TRUE</stp>
        <stp>T</stp>
        <tr r="K79" s="5"/>
      </tp>
      <tp>
        <v>4159.1458333333003</v>
        <stp/>
        <stp>StudyData</stp>
        <stp>Guppy.S5^(EP)</stp>
        <stp>Bar</stp>
        <stp/>
        <stp>Close</stp>
        <stp>ADC</stp>
        <stp>-76</stp>
        <stp>All</stp>
        <stp/>
        <stp/>
        <stp>TRUE</stp>
        <stp>T</stp>
        <tr r="L78" s="5"/>
      </tp>
      <tp>
        <v>4154.7166666666999</v>
        <stp/>
        <stp>StudyData</stp>
        <stp>Guppy.S6^(EP)</stp>
        <stp>Bar</stp>
        <stp/>
        <stp>Close</stp>
        <stp>ADC</stp>
        <stp>-75</stp>
        <stp>All</stp>
        <stp/>
        <stp/>
        <stp>TRUE</stp>
        <stp>T</stp>
        <tr r="M77" s="5"/>
      </tp>
      <tp>
        <v>4161.5833333333003</v>
        <stp/>
        <stp>StudyData</stp>
        <stp>Guppy.S1^(EP)</stp>
        <stp>Bar</stp>
        <stp/>
        <stp>Close</stp>
        <stp>ADC</stp>
        <stp>-73</stp>
        <stp>All</stp>
        <stp/>
        <stp/>
        <stp>TRUE</stp>
        <stp>T</stp>
        <tr r="H75" s="5"/>
      </tp>
      <tp>
        <v>4172.6000000000004</v>
        <stp/>
        <stp>StudyData</stp>
        <stp>Guppy.S2^(EP)</stp>
        <stp>Bar</stp>
        <stp/>
        <stp>Close</stp>
        <stp>ADC</stp>
        <stp>-70</stp>
        <stp>All</stp>
        <stp/>
        <stp/>
        <stp>TRUE</stp>
        <stp>T</stp>
        <tr r="I72" s="5"/>
      </tp>
      <tp>
        <v>4176.375</v>
        <stp/>
        <stp>StudyData</stp>
        <stp>Guppy.S3^(EP)</stp>
        <stp>Bar</stp>
        <stp/>
        <stp>Close</stp>
        <stp>ADC</stp>
        <stp>-71</stp>
        <stp>All</stp>
        <stp/>
        <stp/>
        <stp>TRUE</stp>
        <stp>T</stp>
        <tr r="J73" s="5"/>
      </tp>
      <tp>
        <v>4159.6499999999996</v>
        <stp/>
        <stp>StudyData</stp>
        <stp>Guppy.S4^(EP)</stp>
        <stp>Bar</stp>
        <stp/>
        <stp>Close</stp>
        <stp>ADC</stp>
        <stp>-76</stp>
        <stp>All</stp>
        <stp/>
        <stp/>
        <stp>TRUE</stp>
        <stp>T</stp>
        <tr r="K78" s="5"/>
      </tp>
      <tp>
        <v>4157.2083333333003</v>
        <stp/>
        <stp>StudyData</stp>
        <stp>Guppy.S5^(EP)</stp>
        <stp>Bar</stp>
        <stp/>
        <stp>Close</stp>
        <stp>ADC</stp>
        <stp>-77</stp>
        <stp>All</stp>
        <stp/>
        <stp/>
        <stp>TRUE</stp>
        <stp>T</stp>
        <tr r="L79" s="5"/>
      </tp>
      <tp>
        <v>4157.5166666667001</v>
        <stp/>
        <stp>StudyData</stp>
        <stp>Guppy.S6^(EP)</stp>
        <stp>Bar</stp>
        <stp/>
        <stp>Close</stp>
        <stp>ADC</stp>
        <stp>-74</stp>
        <stp>All</stp>
        <stp/>
        <stp/>
        <stp>TRUE</stp>
        <stp>T</stp>
        <tr r="M76" s="5"/>
      </tp>
      <tp>
        <v>4175.75</v>
        <stp/>
        <stp>StudyData</stp>
        <stp>Guppy.S1^(EP)</stp>
        <stp>Bar</stp>
        <stp/>
        <stp>Close</stp>
        <stp>ADC</stp>
        <stp>-70</stp>
        <stp>All</stp>
        <stp/>
        <stp/>
        <stp>TRUE</stp>
        <stp>T</stp>
        <tr r="H72" s="5"/>
      </tp>
      <tp>
        <v>4165.3</v>
        <stp/>
        <stp>StudyData</stp>
        <stp>Guppy.S2^(EP)</stp>
        <stp>Bar</stp>
        <stp/>
        <stp>Close</stp>
        <stp>ADC</stp>
        <stp>-73</stp>
        <stp>All</stp>
        <stp/>
        <stp/>
        <stp>TRUE</stp>
        <stp>T</stp>
        <tr r="I75" s="5"/>
      </tp>
      <tp>
        <v>4175.46875</v>
        <stp/>
        <stp>StudyData</stp>
        <stp>Guppy.S3^(EP)</stp>
        <stp>Bar</stp>
        <stp/>
        <stp>Close</stp>
        <stp>ADC</stp>
        <stp>-72</stp>
        <stp>All</stp>
        <stp/>
        <stp/>
        <stp>TRUE</stp>
        <stp>T</stp>
        <tr r="J74" s="5"/>
      </tp>
      <tp>
        <v>4162.8249999999998</v>
        <stp/>
        <stp>StudyData</stp>
        <stp>Guppy.S4^(EP)</stp>
        <stp>Bar</stp>
        <stp/>
        <stp>Close</stp>
        <stp>ADC</stp>
        <stp>-75</stp>
        <stp>All</stp>
        <stp/>
        <stp/>
        <stp>TRUE</stp>
        <stp>T</stp>
        <tr r="K77" s="5"/>
      </tp>
      <tp>
        <v>4158.0208333333003</v>
        <stp/>
        <stp>StudyData</stp>
        <stp>Guppy.S5^(EP)</stp>
        <stp>Bar</stp>
        <stp/>
        <stp>Close</stp>
        <stp>ADC</stp>
        <stp>-74</stp>
        <stp>All</stp>
        <stp/>
        <stp/>
        <stp>TRUE</stp>
        <stp>T</stp>
        <tr r="L76" s="5"/>
      </tp>
      <tp>
        <v>4148.6499999999996</v>
        <stp/>
        <stp>StudyData</stp>
        <stp>Guppy.S6^(EP)</stp>
        <stp>Bar</stp>
        <stp/>
        <stp>Close</stp>
        <stp>ADC</stp>
        <stp>-77</stp>
        <stp>All</stp>
        <stp/>
        <stp/>
        <stp>TRUE</stp>
        <stp>T</stp>
        <tr r="M79" s="5"/>
      </tp>
      <tp>
        <v>4191.75</v>
        <stp/>
        <stp>StudyData</stp>
        <stp>Guppy.S1^(EP)</stp>
        <stp>Bar</stp>
        <stp/>
        <stp>Close</stp>
        <stp>ADC</stp>
        <stp>-71</stp>
        <stp>All</stp>
        <stp/>
        <stp/>
        <stp>TRUE</stp>
        <stp>T</stp>
        <tr r="H73" s="5"/>
      </tp>
      <tp>
        <v>4175.45</v>
        <stp/>
        <stp>StudyData</stp>
        <stp>Guppy.S2^(EP)</stp>
        <stp>Bar</stp>
        <stp/>
        <stp>Close</stp>
        <stp>ADC</stp>
        <stp>-72</stp>
        <stp>All</stp>
        <stp/>
        <stp/>
        <stp>TRUE</stp>
        <stp>T</stp>
        <tr r="I74" s="5"/>
      </tp>
      <tp>
        <v>4169.6875</v>
        <stp/>
        <stp>StudyData</stp>
        <stp>Guppy.S3^(EP)</stp>
        <stp>Bar</stp>
        <stp/>
        <stp>Close</stp>
        <stp>ADC</stp>
        <stp>-73</stp>
        <stp>All</stp>
        <stp/>
        <stp/>
        <stp>TRUE</stp>
        <stp>T</stp>
        <tr r="J75" s="5"/>
      </tp>
      <tp>
        <v>4162.3500000000004</v>
        <stp/>
        <stp>StudyData</stp>
        <stp>Guppy.S4^(EP)</stp>
        <stp>Bar</stp>
        <stp/>
        <stp>Close</stp>
        <stp>ADC</stp>
        <stp>-74</stp>
        <stp>All</stp>
        <stp/>
        <stp/>
        <stp>TRUE</stp>
        <stp>T</stp>
        <tr r="K76" s="5"/>
      </tp>
      <tp>
        <v>4157.6458333333003</v>
        <stp/>
        <stp>StudyData</stp>
        <stp>Guppy.S5^(EP)</stp>
        <stp>Bar</stp>
        <stp/>
        <stp>Close</stp>
        <stp>ADC</stp>
        <stp>-75</stp>
        <stp>All</stp>
        <stp/>
        <stp/>
        <stp>TRUE</stp>
        <stp>T</stp>
        <tr r="L77" s="5"/>
      </tp>
      <tp>
        <v>4153.0166666667001</v>
        <stp/>
        <stp>StudyData</stp>
        <stp>Guppy.S6^(EP)</stp>
        <stp>Bar</stp>
        <stp/>
        <stp>Close</stp>
        <stp>ADC</stp>
        <stp>-76</stp>
        <stp>All</stp>
        <stp/>
        <stp/>
        <stp>TRUE</stp>
        <stp>T</stp>
        <tr r="M78" s="5"/>
      </tp>
      <tp>
        <v>4178.6666666666997</v>
        <stp/>
        <stp>StudyData</stp>
        <stp>Guppy.S1^(EP)</stp>
        <stp>Bar</stp>
        <stp/>
        <stp>Close</stp>
        <stp>ADC</stp>
        <stp>-76</stp>
        <stp>All</stp>
        <stp/>
        <stp/>
        <stp>TRUE</stp>
        <stp>T</stp>
        <tr r="H78" s="5"/>
      </tp>
      <tp>
        <v>4170.3999999999996</v>
        <stp/>
        <stp>StudyData</stp>
        <stp>Guppy.S2^(EP)</stp>
        <stp>Bar</stp>
        <stp/>
        <stp>Close</stp>
        <stp>ADC</stp>
        <stp>-75</stp>
        <stp>All</stp>
        <stp/>
        <stp/>
        <stp>TRUE</stp>
        <stp>T</stp>
        <tr r="I77" s="5"/>
      </tp>
      <tp>
        <v>4167.84375</v>
        <stp/>
        <stp>StudyData</stp>
        <stp>Guppy.S3^(EP)</stp>
        <stp>Bar</stp>
        <stp/>
        <stp>Close</stp>
        <stp>ADC</stp>
        <stp>-74</stp>
        <stp>All</stp>
        <stp/>
        <stp/>
        <stp>TRUE</stp>
        <stp>T</stp>
        <tr r="J76" s="5"/>
      </tp>
      <tp>
        <v>4169</v>
        <stp/>
        <stp>StudyData</stp>
        <stp>Guppy.S4^(EP)</stp>
        <stp>Bar</stp>
        <stp/>
        <stp>Close</stp>
        <stp>ADC</stp>
        <stp>-73</stp>
        <stp>All</stp>
        <stp/>
        <stp/>
        <stp>TRUE</stp>
        <stp>T</stp>
        <tr r="K75" s="5"/>
      </tp>
      <tp>
        <v>4168.7083333333003</v>
        <stp/>
        <stp>StudyData</stp>
        <stp>Guppy.S5^(EP)</stp>
        <stp>Bar</stp>
        <stp/>
        <stp>Close</stp>
        <stp>ADC</stp>
        <stp>-72</stp>
        <stp>All</stp>
        <stp/>
        <stp/>
        <stp>TRUE</stp>
        <stp>T</stp>
        <tr r="L74" s="5"/>
      </tp>
      <tp>
        <v>4164.7666666667001</v>
        <stp/>
        <stp>StudyData</stp>
        <stp>Guppy.S6^(EP)</stp>
        <stp>Bar</stp>
        <stp/>
        <stp>Close</stp>
        <stp>ADC</stp>
        <stp>-71</stp>
        <stp>All</stp>
        <stp/>
        <stp/>
        <stp>TRUE</stp>
        <stp>T</stp>
        <tr r="M73" s="5"/>
      </tp>
      <tp>
        <v>4175.5</v>
        <stp/>
        <stp>StudyData</stp>
        <stp>Guppy.S1^(EP)</stp>
        <stp>Bar</stp>
        <stp/>
        <stp>Close</stp>
        <stp>ADC</stp>
        <stp>-77</stp>
        <stp>All</stp>
        <stp/>
        <stp/>
        <stp>TRUE</stp>
        <stp>T</stp>
        <tr r="H79" s="5"/>
      </tp>
      <tp>
        <v>4167.1499999999996</v>
        <stp/>
        <stp>StudyData</stp>
        <stp>Guppy.S2^(EP)</stp>
        <stp>Bar</stp>
        <stp/>
        <stp>Close</stp>
        <stp>ADC</stp>
        <stp>-74</stp>
        <stp>All</stp>
        <stp/>
        <stp/>
        <stp>TRUE</stp>
        <stp>T</stp>
        <tr r="I76" s="5"/>
      </tp>
      <tp>
        <v>4169.28125</v>
        <stp/>
        <stp>StudyData</stp>
        <stp>Guppy.S3^(EP)</stp>
        <stp>Bar</stp>
        <stp/>
        <stp>Close</stp>
        <stp>ADC</stp>
        <stp>-75</stp>
        <stp>All</stp>
        <stp/>
        <stp/>
        <stp>TRUE</stp>
        <stp>T</stp>
        <tr r="J77" s="5"/>
      </tp>
      <tp>
        <v>4174.375</v>
        <stp/>
        <stp>StudyData</stp>
        <stp>Guppy.S4^(EP)</stp>
        <stp>Bar</stp>
        <stp/>
        <stp>Close</stp>
        <stp>ADC</stp>
        <stp>-72</stp>
        <stp>All</stp>
        <stp/>
        <stp/>
        <stp>TRUE</stp>
        <stp>T</stp>
        <tr r="K74" s="5"/>
      </tp>
      <tp>
        <v>4163.6666666666997</v>
        <stp/>
        <stp>StudyData</stp>
        <stp>Guppy.S5^(EP)</stp>
        <stp>Bar</stp>
        <stp/>
        <stp>Close</stp>
        <stp>ADC</stp>
        <stp>-73</stp>
        <stp>All</stp>
        <stp/>
        <stp/>
        <stp>TRUE</stp>
        <stp>T</stp>
        <tr r="L75" s="5"/>
      </tp>
      <tp>
        <v>4166.0833333333003</v>
        <stp/>
        <stp>StudyData</stp>
        <stp>Guppy.S6^(EP)</stp>
        <stp>Bar</stp>
        <stp/>
        <stp>Close</stp>
        <stp>ADC</stp>
        <stp>-70</stp>
        <stp>All</stp>
        <stp/>
        <stp/>
        <stp>TRUE</stp>
        <stp>T</stp>
        <tr r="M72" s="5"/>
      </tp>
      <tp>
        <v>4158.75</v>
        <stp/>
        <stp>StudyData</stp>
        <stp>Guppy.S1^(EP)</stp>
        <stp>Bar</stp>
        <stp/>
        <stp>Close</stp>
        <stp>ADC</stp>
        <stp>-74</stp>
        <stp>All</stp>
        <stp/>
        <stp/>
        <stp>TRUE</stp>
        <stp>T</stp>
        <tr r="H76" s="5"/>
      </tp>
      <tp>
        <v>4173.3</v>
        <stp/>
        <stp>StudyData</stp>
        <stp>Guppy.S2^(EP)</stp>
        <stp>Bar</stp>
        <stp/>
        <stp>Close</stp>
        <stp>ADC</stp>
        <stp>-77</stp>
        <stp>All</stp>
        <stp/>
        <stp/>
        <stp>TRUE</stp>
        <stp>T</stp>
        <tr r="I79" s="5"/>
      </tp>
      <tp>
        <v>4165.46875</v>
        <stp/>
        <stp>StudyData</stp>
        <stp>Guppy.S3^(EP)</stp>
        <stp>Bar</stp>
        <stp/>
        <stp>Close</stp>
        <stp>ADC</stp>
        <stp>-76</stp>
        <stp>All</stp>
        <stp/>
        <stp/>
        <stp>TRUE</stp>
        <stp>T</stp>
        <tr r="J78" s="5"/>
      </tp>
      <tp>
        <v>4174.7749999999996</v>
        <stp/>
        <stp>StudyData</stp>
        <stp>Guppy.S4^(EP)</stp>
        <stp>Bar</stp>
        <stp/>
        <stp>Close</stp>
        <stp>ADC</stp>
        <stp>-71</stp>
        <stp>All</stp>
        <stp/>
        <stp/>
        <stp>TRUE</stp>
        <stp>T</stp>
        <tr r="K73" s="5"/>
      </tp>
      <tp>
        <v>4171.25</v>
        <stp/>
        <stp>StudyData</stp>
        <stp>Guppy.S5^(EP)</stp>
        <stp>Bar</stp>
        <stp/>
        <stp>Close</stp>
        <stp>ADC</stp>
        <stp>-70</stp>
        <stp>All</stp>
        <stp/>
        <stp/>
        <stp>TRUE</stp>
        <stp>T</stp>
        <tr r="L72" s="5"/>
      </tp>
      <tp>
        <v>4159.6333333332996</v>
        <stp/>
        <stp>StudyData</stp>
        <stp>Guppy.S6^(EP)</stp>
        <stp>Bar</stp>
        <stp/>
        <stp>Close</stp>
        <stp>ADC</stp>
        <stp>-73</stp>
        <stp>All</stp>
        <stp/>
        <stp/>
        <stp>TRUE</stp>
        <stp>T</stp>
        <tr r="M75" s="5"/>
      </tp>
      <tp>
        <v>4163.5833333333003</v>
        <stp/>
        <stp>StudyData</stp>
        <stp>Guppy.S1^(EP)</stp>
        <stp>Bar</stp>
        <stp/>
        <stp>Close</stp>
        <stp>ADC</stp>
        <stp>-75</stp>
        <stp>All</stp>
        <stp/>
        <stp/>
        <stp>TRUE</stp>
        <stp>T</stp>
        <tr r="H77" s="5"/>
      </tp>
      <tp>
        <v>4174.55</v>
        <stp/>
        <stp>StudyData</stp>
        <stp>Guppy.S2^(EP)</stp>
        <stp>Bar</stp>
        <stp/>
        <stp>Close</stp>
        <stp>ADC</stp>
        <stp>-76</stp>
        <stp>All</stp>
        <stp/>
        <stp/>
        <stp>TRUE</stp>
        <stp>T</stp>
        <tr r="I78" s="5"/>
      </tp>
      <tp>
        <v>4162.84375</v>
        <stp/>
        <stp>StudyData</stp>
        <stp>Guppy.S3^(EP)</stp>
        <stp>Bar</stp>
        <stp/>
        <stp>Close</stp>
        <stp>ADC</stp>
        <stp>-77</stp>
        <stp>All</stp>
        <stp/>
        <stp/>
        <stp>TRUE</stp>
        <stp>T</stp>
        <tr r="J79" s="5"/>
      </tp>
      <tp>
        <v>4171.5</v>
        <stp/>
        <stp>StudyData</stp>
        <stp>Guppy.S4^(EP)</stp>
        <stp>Bar</stp>
        <stp/>
        <stp>Close</stp>
        <stp>ADC</stp>
        <stp>-70</stp>
        <stp>All</stp>
        <stp/>
        <stp/>
        <stp>TRUE</stp>
        <stp>T</stp>
        <tr r="K72" s="5"/>
      </tp>
      <tp>
        <v>4173.3541666666997</v>
        <stp/>
        <stp>StudyData</stp>
        <stp>Guppy.S5^(EP)</stp>
        <stp>Bar</stp>
        <stp/>
        <stp>Close</stp>
        <stp>ADC</stp>
        <stp>-71</stp>
        <stp>All</stp>
        <stp/>
        <stp/>
        <stp>TRUE</stp>
        <stp>T</stp>
        <tr r="L73" s="5"/>
      </tp>
      <tp>
        <v>4162.8999999999996</v>
        <stp/>
        <stp>StudyData</stp>
        <stp>Guppy.S6^(EP)</stp>
        <stp>Bar</stp>
        <stp/>
        <stp>Close</stp>
        <stp>ADC</stp>
        <stp>-72</stp>
        <stp>All</stp>
        <stp/>
        <stp/>
        <stp>TRUE</stp>
        <stp>T</stp>
        <tr r="M74" s="5"/>
      </tp>
      <tp>
        <v>4157.55</v>
        <stp/>
        <stp>StudyData</stp>
        <stp>Guppy.S2^(EP)</stp>
        <stp>Bar</stp>
        <stp/>
        <stp>Close</stp>
        <stp>ADC</stp>
        <stp>-79</stp>
        <stp>All</stp>
        <stp/>
        <stp/>
        <stp>TRUE</stp>
        <stp>T</stp>
        <tr r="I81" s="5"/>
      </tp>
      <tp>
        <v>4156.84375</v>
        <stp/>
        <stp>StudyData</stp>
        <stp>Guppy.S3^(EP)</stp>
        <stp>Bar</stp>
        <stp/>
        <stp>Close</stp>
        <stp>ADC</stp>
        <stp>-78</stp>
        <stp>All</stp>
        <stp/>
        <stp/>
        <stp>TRUE</stp>
        <stp>T</stp>
        <tr r="J80" s="5"/>
      </tp>
      <tp>
        <v>4172.7</v>
        <stp/>
        <stp>StudyData</stp>
        <stp>Guppy.S2^(EP)</stp>
        <stp>Bar</stp>
        <stp/>
        <stp>Close</stp>
        <stp>ADC</stp>
        <stp>-78</stp>
        <stp>All</stp>
        <stp/>
        <stp/>
        <stp>TRUE</stp>
        <stp>T</stp>
        <tr r="I80" s="5"/>
      </tp>
      <tp>
        <v>4150.84375</v>
        <stp/>
        <stp>StudyData</stp>
        <stp>Guppy.S3^(EP)</stp>
        <stp>Bar</stp>
        <stp/>
        <stp>Close</stp>
        <stp>ADC</stp>
        <stp>-79</stp>
        <stp>All</stp>
        <stp/>
        <stp/>
        <stp>TRUE</stp>
        <stp>T</stp>
        <tr r="J81" s="5"/>
      </tp>
      <tp>
        <v>4177</v>
        <stp/>
        <stp>StudyData</stp>
        <stp>Guppy.S1^(EP)</stp>
        <stp>Bar</stp>
        <stp/>
        <stp>Close</stp>
        <stp>ADC</stp>
        <stp>-78</stp>
        <stp>All</stp>
        <stp/>
        <stp/>
        <stp>TRUE</stp>
        <stp>T</stp>
        <tr r="H80" s="5"/>
      </tp>
      <tp t="b">
        <v>0</v>
        <stp/>
        <stp>StudyData</stp>
        <stp>SupPARA^.MaximumWin(EP)</stp>
        <stp>Bar</stp>
        <stp/>
        <stp>Close</stp>
        <stp>D</stp>
        <stp>0</stp>
        <stp>all</stp>
        <stp/>
        <stp/>
        <stp>True</stp>
        <tr r="C13" s="10"/>
      </tp>
      <tp>
        <v>4169</v>
        <stp/>
        <stp>StudyData</stp>
        <stp>Guppy.S1^(EP)</stp>
        <stp>Bar</stp>
        <stp/>
        <stp>Close</stp>
        <stp>ADC</stp>
        <stp>-79</stp>
        <stp>All</stp>
        <stp/>
        <stp/>
        <stp>TRUE</stp>
        <stp>T</stp>
        <tr r="H81" s="5"/>
      </tp>
      <tp>
        <v>4137.3500000000004</v>
        <stp/>
        <stp>StudyData</stp>
        <stp>Guppy.S6^(EP)</stp>
        <stp>Bar</stp>
        <stp/>
        <stp>Close</stp>
        <stp>ADC</stp>
        <stp>-79</stp>
        <stp>All</stp>
        <stp/>
        <stp/>
        <stp>TRUE</stp>
        <stp>T</stp>
        <tr r="M81" s="5"/>
      </tp>
      <tp>
        <v>4144.9833333332999</v>
        <stp/>
        <stp>StudyData</stp>
        <stp>Guppy.S6^(EP)</stp>
        <stp>Bar</stp>
        <stp/>
        <stp>Close</stp>
        <stp>ADC</stp>
        <stp>-78</stp>
        <stp>All</stp>
        <stp/>
        <stp/>
        <stp>TRUE</stp>
        <stp>T</stp>
        <tr r="M80" s="5"/>
      </tp>
      <tp>
        <v>4152.7</v>
        <stp/>
        <stp>StudyData</stp>
        <stp>Guppy.S4^(EP)</stp>
        <stp>Bar</stp>
        <stp/>
        <stp>Close</stp>
        <stp>ADC</stp>
        <stp>-79</stp>
        <stp>All</stp>
        <stp/>
        <stp/>
        <stp>TRUE</stp>
        <stp>T</stp>
        <tr r="K81" s="5"/>
      </tp>
      <tp>
        <v>4152.5</v>
        <stp/>
        <stp>StudyData</stp>
        <stp>Guppy.S5^(EP)</stp>
        <stp>Bar</stp>
        <stp/>
        <stp>Close</stp>
        <stp>ADC</stp>
        <stp>-78</stp>
        <stp>All</stp>
        <stp/>
        <stp/>
        <stp>TRUE</stp>
        <stp>T</stp>
        <tr r="L80" s="5"/>
      </tp>
      <tp>
        <v>4156.8</v>
        <stp/>
        <stp>StudyData</stp>
        <stp>Guppy.S4^(EP)</stp>
        <stp>Bar</stp>
        <stp/>
        <stp>Close</stp>
        <stp>ADC</stp>
        <stp>-78</stp>
        <stp>All</stp>
        <stp/>
        <stp/>
        <stp>TRUE</stp>
        <stp>T</stp>
        <tr r="K80" s="5"/>
      </tp>
      <tp>
        <v>4146.6041666666997</v>
        <stp/>
        <stp>StudyData</stp>
        <stp>Guppy.S5^(EP)</stp>
        <stp>Bar</stp>
        <stp/>
        <stp>Close</stp>
        <stp>ADC</stp>
        <stp>-79</stp>
        <stp>All</stp>
        <stp/>
        <stp/>
        <stp>TRUE</stp>
        <stp>T</stp>
        <tr r="L81" s="5"/>
      </tp>
      <tp>
        <v>3676.25</v>
        <stp/>
        <stp>StudyData</stp>
        <stp>EP</stp>
        <stp>Bar</stp>
        <stp/>
        <stp>Open</stp>
        <stp>ADC</stp>
        <stp>-158</stp>
        <stp>All</stp>
        <stp/>
        <stp/>
        <stp>TRUE</stp>
        <stp>T</stp>
        <tr r="D160" s="3"/>
        <tr r="D160" s="5"/>
        <tr r="D160" s="6"/>
        <tr r="D160" s="4"/>
        <tr r="D160" s="2"/>
        <tr r="D160" s="8"/>
        <tr r="D160" s="7"/>
        <tr r="D160" s="9"/>
      </tp>
      <tp>
        <v>3302.5</v>
        <stp/>
        <stp>StudyData</stp>
        <stp>EP</stp>
        <stp>Bar</stp>
        <stp/>
        <stp>Open</stp>
        <stp>ADC</stp>
        <stp>-258</stp>
        <stp>All</stp>
        <stp/>
        <stp/>
        <stp>TRUE</stp>
        <stp>T</stp>
        <tr r="D260" s="3"/>
        <tr r="D260" s="5"/>
        <tr r="D260" s="4"/>
        <tr r="D260" s="6"/>
        <tr r="D260" s="8"/>
        <tr r="D260" s="2"/>
        <tr r="D260" s="7"/>
        <tr r="D260" s="9"/>
      </tp>
      <tp>
        <v>3730</v>
        <stp/>
        <stp>StudyData</stp>
        <stp>EP</stp>
        <stp>Bar</stp>
        <stp/>
        <stp>Open</stp>
        <stp>ADC</stp>
        <stp>-159</stp>
        <stp>All</stp>
        <stp/>
        <stp/>
        <stp>TRUE</stp>
        <stp>T</stp>
        <tr r="D161" s="5"/>
        <tr r="D161" s="3"/>
        <tr r="D161" s="4"/>
        <tr r="D161" s="6"/>
        <tr r="D161" s="2"/>
        <tr r="D161" s="7"/>
        <tr r="D161" s="8"/>
        <tr r="D161" s="9"/>
      </tp>
      <tp>
        <v>3313.25</v>
        <stp/>
        <stp>StudyData</stp>
        <stp>EP</stp>
        <stp>Bar</stp>
        <stp/>
        <stp>Open</stp>
        <stp>ADC</stp>
        <stp>-259</stp>
        <stp>All</stp>
        <stp/>
        <stp/>
        <stp>TRUE</stp>
        <stp>T</stp>
        <tr r="D261" s="5"/>
        <tr r="D261" s="3"/>
        <tr r="D261" s="6"/>
        <tr r="D261" s="4"/>
        <tr r="D261" s="2"/>
        <tr r="D261" s="7"/>
        <tr r="D261" s="8"/>
        <tr r="D261" s="9"/>
      </tp>
      <tp>
        <v>3387</v>
        <stp/>
        <stp>StudyData</stp>
        <stp>EP</stp>
        <stp>Bar</stp>
        <stp/>
        <stp>High</stp>
        <stp>ADC</stp>
        <stp>-239</stp>
        <stp>All</stp>
        <stp/>
        <stp/>
        <stp>TRUE</stp>
        <stp>T</stp>
        <tr r="E241" s="3"/>
        <tr r="E241" s="5"/>
        <tr r="E241" s="4"/>
        <tr r="E241" s="6"/>
        <tr r="E241" s="2"/>
        <tr r="E241" s="7"/>
        <tr r="E241" s="8"/>
        <tr r="E241" s="9"/>
      </tp>
      <tp>
        <v>3817</v>
        <stp/>
        <stp>StudyData</stp>
        <stp>EP</stp>
        <stp>Bar</stp>
        <stp/>
        <stp>High</stp>
        <stp>ADC</stp>
        <stp>-139</stp>
        <stp>All</stp>
        <stp/>
        <stp/>
        <stp>TRUE</stp>
        <stp>T</stp>
        <tr r="E141" s="3"/>
        <tr r="E141" s="5"/>
        <tr r="E141" s="4"/>
        <tr r="E141" s="6"/>
        <tr r="E141" s="2"/>
        <tr r="E141" s="8"/>
        <tr r="E141" s="7"/>
        <tr r="E141" s="9"/>
      </tp>
      <tp>
        <v>3387.25</v>
        <stp/>
        <stp>StudyData</stp>
        <stp>EP</stp>
        <stp>Bar</stp>
        <stp/>
        <stp>High</stp>
        <stp>ADC</stp>
        <stp>-238</stp>
        <stp>All</stp>
        <stp/>
        <stp/>
        <stp>TRUE</stp>
        <stp>T</stp>
        <tr r="E240" s="5"/>
        <tr r="E240" s="3"/>
        <tr r="E240" s="6"/>
        <tr r="E240" s="4"/>
        <tr r="E240" s="7"/>
        <tr r="E240" s="2"/>
        <tr r="E240" s="8"/>
        <tr r="E240" s="9"/>
      </tp>
      <tp>
        <v>3824.75</v>
        <stp/>
        <stp>StudyData</stp>
        <stp>EP</stp>
        <stp>Bar</stp>
        <stp/>
        <stp>High</stp>
        <stp>ADC</stp>
        <stp>-138</stp>
        <stp>All</stp>
        <stp/>
        <stp/>
        <stp>TRUE</stp>
        <stp>T</stp>
        <tr r="E140" s="5"/>
        <tr r="E140" s="3"/>
        <tr r="E140" s="6"/>
        <tr r="E140" s="4"/>
        <tr r="E140" s="2"/>
        <tr r="E140" s="8"/>
        <tr r="E140" s="7"/>
        <tr r="E140" s="9"/>
      </tp>
      <tp>
        <v>3338.25</v>
        <stp/>
        <stp>StudyData</stp>
        <stp>EP</stp>
        <stp>Bar</stp>
        <stp/>
        <stp>High</stp>
        <stp>ADC</stp>
        <stp>-237</stp>
        <stp>All</stp>
        <stp/>
        <stp/>
        <stp>TRUE</stp>
        <stp>T</stp>
        <tr r="E239" s="3"/>
        <tr r="E239" s="5"/>
        <tr r="E239" s="4"/>
        <tr r="E239" s="6"/>
        <tr r="E239" s="2"/>
        <tr r="E239" s="8"/>
        <tr r="E239" s="7"/>
        <tr r="E239" s="9"/>
      </tp>
      <tp>
        <v>3851</v>
        <stp/>
        <stp>StudyData</stp>
        <stp>EP</stp>
        <stp>Bar</stp>
        <stp/>
        <stp>High</stp>
        <stp>ADC</stp>
        <stp>-137</stp>
        <stp>All</stp>
        <stp/>
        <stp/>
        <stp>TRUE</stp>
        <stp>T</stp>
        <tr r="E139" s="5"/>
        <tr r="E139" s="3"/>
        <tr r="E139" s="2"/>
        <tr r="E139" s="6"/>
        <tr r="E139" s="4"/>
        <tr r="E139" s="8"/>
        <tr r="E139" s="7"/>
        <tr r="E139" s="9"/>
      </tp>
      <tp>
        <v>3774.25</v>
        <stp/>
        <stp>StudyData</stp>
        <stp>EP</stp>
        <stp>Bar</stp>
        <stp/>
        <stp>Open</stp>
        <stp>ADC</stp>
        <stp>-150</stp>
        <stp>All</stp>
        <stp/>
        <stp/>
        <stp>TRUE</stp>
        <stp>T</stp>
        <tr r="D152" s="5"/>
        <tr r="D152" s="3"/>
        <tr r="D152" s="6"/>
        <tr r="D152" s="4"/>
        <tr r="D152" s="2"/>
        <tr r="D152" s="8"/>
        <tr r="D152" s="7"/>
        <tr r="D152" s="9"/>
      </tp>
      <tp>
        <v>3361.75</v>
        <stp/>
        <stp>StudyData</stp>
        <stp>EP</stp>
        <stp>Bar</stp>
        <stp/>
        <stp>Open</stp>
        <stp>ADC</stp>
        <stp>-250</stp>
        <stp>All</stp>
        <stp/>
        <stp/>
        <stp>TRUE</stp>
        <stp>T</stp>
        <tr r="D252" s="3"/>
        <tr r="D252" s="5"/>
        <tr r="D252" s="4"/>
        <tr r="D252" s="6"/>
        <tr r="D252" s="2"/>
        <tr r="D252" s="8"/>
        <tr r="D252" s="7"/>
        <tr r="D252" s="9"/>
      </tp>
      <tp>
        <v>3366</v>
        <stp/>
        <stp>StudyData</stp>
        <stp>EP</stp>
        <stp>Bar</stp>
        <stp/>
        <stp>High</stp>
        <stp>ADC</stp>
        <stp>-236</stp>
        <stp>All</stp>
        <stp/>
        <stp/>
        <stp>TRUE</stp>
        <stp>T</stp>
        <tr r="E238" s="5"/>
        <tr r="E238" s="3"/>
        <tr r="E238" s="6"/>
        <tr r="E238" s="4"/>
        <tr r="E238" s="8"/>
        <tr r="E238" s="7"/>
        <tr r="E238" s="2"/>
        <tr r="E238" s="9"/>
      </tp>
      <tp>
        <v>3869.5</v>
        <stp/>
        <stp>StudyData</stp>
        <stp>EP</stp>
        <stp>Bar</stp>
        <stp/>
        <stp>High</stp>
        <stp>ADC</stp>
        <stp>-136</stp>
        <stp>All</stp>
        <stp/>
        <stp/>
        <stp>TRUE</stp>
        <stp>T</stp>
        <tr r="E138" s="3"/>
        <tr r="E138" s="5"/>
        <tr r="E138" s="6"/>
        <tr r="E138" s="4"/>
        <tr r="E138" s="7"/>
        <tr r="E138" s="8"/>
        <tr r="E138" s="2"/>
        <tr r="E138" s="9"/>
      </tp>
      <tp>
        <v>3789.75</v>
        <stp/>
        <stp>StudyData</stp>
        <stp>EP</stp>
        <stp>Bar</stp>
        <stp/>
        <stp>Open</stp>
        <stp>ADC</stp>
        <stp>-151</stp>
        <stp>All</stp>
        <stp/>
        <stp/>
        <stp>TRUE</stp>
        <stp>T</stp>
        <tr r="D153" s="5"/>
        <tr r="D153" s="3"/>
        <tr r="D153" s="6"/>
        <tr r="D153" s="4"/>
        <tr r="D153" s="2"/>
        <tr r="D153" s="7"/>
        <tr r="D153" s="8"/>
        <tr r="D153" s="9"/>
      </tp>
      <tp>
        <v>3346.5</v>
        <stp/>
        <stp>StudyData</stp>
        <stp>EP</stp>
        <stp>Bar</stp>
        <stp/>
        <stp>Open</stp>
        <stp>ADC</stp>
        <stp>-251</stp>
        <stp>All</stp>
        <stp/>
        <stp/>
        <stp>TRUE</stp>
        <stp>T</stp>
        <tr r="D253" s="3"/>
        <tr r="D253" s="5"/>
        <tr r="D253" s="6"/>
        <tr r="D253" s="4"/>
        <tr r="D253" s="8"/>
        <tr r="D253" s="7"/>
        <tr r="D253" s="2"/>
        <tr r="D253" s="9"/>
      </tp>
      <tp>
        <v>3382.5</v>
        <stp/>
        <stp>StudyData</stp>
        <stp>EP</stp>
        <stp>Bar</stp>
        <stp/>
        <stp>High</stp>
        <stp>ADC</stp>
        <stp>-235</stp>
        <stp>All</stp>
        <stp/>
        <stp/>
        <stp>TRUE</stp>
        <stp>T</stp>
        <tr r="E237" s="3"/>
        <tr r="E237" s="5"/>
        <tr r="E237" s="4"/>
        <tr r="E237" s="6"/>
        <tr r="E237" s="7"/>
        <tr r="E237" s="8"/>
        <tr r="E237" s="2"/>
        <tr r="E237" s="9"/>
      </tp>
      <tp>
        <v>3892.5</v>
        <stp/>
        <stp>StudyData</stp>
        <stp>EP</stp>
        <stp>Bar</stp>
        <stp/>
        <stp>High</stp>
        <stp>ADC</stp>
        <stp>-135</stp>
        <stp>All</stp>
        <stp/>
        <stp/>
        <stp>TRUE</stp>
        <stp>T</stp>
        <tr r="E137" s="5"/>
        <tr r="E137" s="3"/>
        <tr r="E137" s="4"/>
        <tr r="E137" s="6"/>
        <tr r="E137" s="2"/>
        <tr r="E137" s="8"/>
        <tr r="E137" s="7"/>
        <tr r="E137" s="9"/>
      </tp>
      <tp>
        <v>3773.25</v>
        <stp/>
        <stp>StudyData</stp>
        <stp>EP</stp>
        <stp>Bar</stp>
        <stp/>
        <stp>Open</stp>
        <stp>ADC</stp>
        <stp>-152</stp>
        <stp>All</stp>
        <stp/>
        <stp/>
        <stp>TRUE</stp>
        <stp>T</stp>
        <tr r="D154" s="5"/>
        <tr r="D154" s="3"/>
        <tr r="D154" s="2"/>
        <tr r="D154" s="4"/>
        <tr r="D154" s="6"/>
        <tr r="D154" s="8"/>
        <tr r="D154" s="7"/>
        <tr r="D154" s="9"/>
      </tp>
      <tp>
        <v>3333.25</v>
        <stp/>
        <stp>StudyData</stp>
        <stp>EP</stp>
        <stp>Bar</stp>
        <stp/>
        <stp>Open</stp>
        <stp>ADC</stp>
        <stp>-252</stp>
        <stp>All</stp>
        <stp/>
        <stp/>
        <stp>TRUE</stp>
        <stp>T</stp>
        <tr r="D254" s="5"/>
        <tr r="D254" s="3"/>
        <tr r="D254" s="4"/>
        <tr r="D254" s="6"/>
        <tr r="D254" s="2"/>
        <tr r="D254" s="8"/>
        <tr r="D254" s="7"/>
        <tr r="D254" s="9"/>
      </tp>
      <tp>
        <v>3393</v>
        <stp/>
        <stp>StudyData</stp>
        <stp>EP</stp>
        <stp>Bar</stp>
        <stp/>
        <stp>High</stp>
        <stp>ADC</stp>
        <stp>-234</stp>
        <stp>All</stp>
        <stp/>
        <stp/>
        <stp>TRUE</stp>
        <stp>T</stp>
        <tr r="E236" s="3"/>
        <tr r="E236" s="5"/>
        <tr r="E236" s="4"/>
        <tr r="E236" s="6"/>
        <tr r="E236" s="2"/>
        <tr r="E236" s="8"/>
        <tr r="E236" s="7"/>
        <tr r="E236" s="9"/>
      </tp>
      <tp>
        <v>3894.5</v>
        <stp/>
        <stp>StudyData</stp>
        <stp>EP</stp>
        <stp>Bar</stp>
        <stp/>
        <stp>High</stp>
        <stp>ADC</stp>
        <stp>-134</stp>
        <stp>All</stp>
        <stp/>
        <stp/>
        <stp>TRUE</stp>
        <stp>T</stp>
        <tr r="E136" s="5"/>
        <tr r="E136" s="3"/>
        <tr r="E136" s="6"/>
        <tr r="E136" s="4"/>
        <tr r="E136" s="7"/>
        <tr r="E136" s="8"/>
        <tr r="E136" s="2"/>
        <tr r="E136" s="9"/>
      </tp>
      <tp>
        <v>3775.5</v>
        <stp/>
        <stp>StudyData</stp>
        <stp>EP</stp>
        <stp>Bar</stp>
        <stp/>
        <stp>Open</stp>
        <stp>ADC</stp>
        <stp>-153</stp>
        <stp>All</stp>
        <stp/>
        <stp/>
        <stp>TRUE</stp>
        <stp>T</stp>
        <tr r="D155" s="3"/>
        <tr r="D155" s="5"/>
        <tr r="D155" s="4"/>
        <tr r="D155" s="6"/>
        <tr r="D155" s="8"/>
        <tr r="D155" s="7"/>
        <tr r="D155" s="2"/>
        <tr r="D155" s="9"/>
      </tp>
      <tp>
        <v>3351.75</v>
        <stp/>
        <stp>StudyData</stp>
        <stp>EP</stp>
        <stp>Bar</stp>
        <stp/>
        <stp>Open</stp>
        <stp>ADC</stp>
        <stp>-253</stp>
        <stp>All</stp>
        <stp/>
        <stp/>
        <stp>TRUE</stp>
        <stp>T</stp>
        <tr r="D255" s="3"/>
        <tr r="D255" s="5"/>
        <tr r="D255" s="4"/>
        <tr r="D255" s="6"/>
        <tr r="D255" s="2"/>
        <tr r="D255" s="8"/>
        <tr r="D255" s="7"/>
        <tr r="D255" s="9"/>
      </tp>
      <tp>
        <v>3360</v>
        <stp/>
        <stp>StudyData</stp>
        <stp>EP</stp>
        <stp>Bar</stp>
        <stp/>
        <stp>High</stp>
        <stp>ADC</stp>
        <stp>-233</stp>
        <stp>All</stp>
        <stp/>
        <stp/>
        <stp>TRUE</stp>
        <stp>T</stp>
        <tr r="E235" s="3"/>
        <tr r="E235" s="5"/>
        <tr r="E235" s="4"/>
        <tr r="E235" s="6"/>
        <tr r="E235" s="2"/>
        <tr r="E235" s="7"/>
        <tr r="E235" s="8"/>
        <tr r="E235" s="9"/>
      </tp>
      <tp>
        <v>3909.75</v>
        <stp/>
        <stp>StudyData</stp>
        <stp>EP</stp>
        <stp>Bar</stp>
        <stp/>
        <stp>High</stp>
        <stp>ADC</stp>
        <stp>-133</stp>
        <stp>All</stp>
        <stp/>
        <stp/>
        <stp>TRUE</stp>
        <stp>T</stp>
        <tr r="E135" s="3"/>
        <tr r="E135" s="5"/>
        <tr r="E135" s="4"/>
        <tr r="E135" s="6"/>
        <tr r="E135" s="7"/>
        <tr r="E135" s="2"/>
        <tr r="E135" s="8"/>
        <tr r="E135" s="9"/>
      </tp>
      <tp>
        <v>3796.75</v>
        <stp/>
        <stp>StudyData</stp>
        <stp>EP</stp>
        <stp>Bar</stp>
        <stp/>
        <stp>Open</stp>
        <stp>ADC</stp>
        <stp>-154</stp>
        <stp>All</stp>
        <stp/>
        <stp/>
        <stp>TRUE</stp>
        <stp>T</stp>
        <tr r="D156" s="3"/>
        <tr r="D156" s="5"/>
        <tr r="D156" s="6"/>
        <tr r="D156" s="4"/>
        <tr r="D156" s="8"/>
        <tr r="D156" s="2"/>
        <tr r="D156" s="7"/>
        <tr r="D156" s="9"/>
      </tp>
      <tp>
        <v>3342.25</v>
        <stp/>
        <stp>StudyData</stp>
        <stp>EP</stp>
        <stp>Bar</stp>
        <stp/>
        <stp>Open</stp>
        <stp>ADC</stp>
        <stp>-254</stp>
        <stp>All</stp>
        <stp/>
        <stp/>
        <stp>TRUE</stp>
        <stp>T</stp>
        <tr r="D256" s="5"/>
        <tr r="D256" s="3"/>
        <tr r="D256" s="6"/>
        <tr r="D256" s="4"/>
        <tr r="D256" s="2"/>
        <tr r="D256" s="7"/>
        <tr r="D256" s="8"/>
        <tr r="D256" s="9"/>
      </tp>
      <tp>
        <v>3336.5</v>
        <stp/>
        <stp>StudyData</stp>
        <stp>EP</stp>
        <stp>Bar</stp>
        <stp/>
        <stp>High</stp>
        <stp>ADC</stp>
        <stp>-232</stp>
        <stp>All</stp>
        <stp/>
        <stp/>
        <stp>TRUE</stp>
        <stp>T</stp>
        <tr r="E234" s="3"/>
        <tr r="E234" s="5"/>
        <tr r="E234" s="4"/>
        <tr r="E234" s="6"/>
        <tr r="E234" s="2"/>
        <tr r="E234" s="7"/>
        <tr r="E234" s="8"/>
        <tr r="E234" s="9"/>
      </tp>
      <tp>
        <v>3901.75</v>
        <stp/>
        <stp>StudyData</stp>
        <stp>EP</stp>
        <stp>Bar</stp>
        <stp/>
        <stp>High</stp>
        <stp>ADC</stp>
        <stp>-132</stp>
        <stp>All</stp>
        <stp/>
        <stp/>
        <stp>TRUE</stp>
        <stp>T</stp>
        <tr r="E134" s="3"/>
        <tr r="E134" s="5"/>
        <tr r="E134" s="4"/>
        <tr r="E134" s="6"/>
        <tr r="E134" s="7"/>
        <tr r="E134" s="8"/>
        <tr r="E134" s="2"/>
        <tr r="E134" s="9"/>
      </tp>
      <tp>
        <v>3779</v>
        <stp/>
        <stp>StudyData</stp>
        <stp>EP</stp>
        <stp>Bar</stp>
        <stp/>
        <stp>Open</stp>
        <stp>ADC</stp>
        <stp>-155</stp>
        <stp>All</stp>
        <stp/>
        <stp/>
        <stp>TRUE</stp>
        <stp>T</stp>
        <tr r="D157" s="5"/>
        <tr r="D157" s="3"/>
        <tr r="D157" s="4"/>
        <tr r="D157" s="6"/>
        <tr r="D157" s="2"/>
        <tr r="D157" s="8"/>
        <tr r="D157" s="7"/>
        <tr r="D157" s="9"/>
      </tp>
      <tp>
        <v>3329</v>
        <stp/>
        <stp>StudyData</stp>
        <stp>EP</stp>
        <stp>Bar</stp>
        <stp/>
        <stp>Open</stp>
        <stp>ADC</stp>
        <stp>-255</stp>
        <stp>All</stp>
        <stp/>
        <stp/>
        <stp>TRUE</stp>
        <stp>T</stp>
        <tr r="D257" s="5"/>
        <tr r="D257" s="3"/>
        <tr r="D257" s="4"/>
        <tr r="D257" s="6"/>
        <tr r="D257" s="2"/>
        <tr r="D257" s="8"/>
        <tr r="D257" s="7"/>
        <tr r="D257" s="9"/>
      </tp>
      <tp>
        <v>3299.75</v>
        <stp/>
        <stp>StudyData</stp>
        <stp>EP</stp>
        <stp>Bar</stp>
        <stp/>
        <stp>High</stp>
        <stp>ADC</stp>
        <stp>-231</stp>
        <stp>All</stp>
        <stp/>
        <stp/>
        <stp>TRUE</stp>
        <stp>T</stp>
        <tr r="E233" s="5"/>
        <tr r="E233" s="3"/>
        <tr r="E233" s="6"/>
        <tr r="E233" s="4"/>
        <tr r="E233" s="8"/>
        <tr r="E233" s="2"/>
        <tr r="E233" s="7"/>
        <tr r="E233" s="9"/>
      </tp>
      <tp>
        <v>3917.5</v>
        <stp/>
        <stp>StudyData</stp>
        <stp>EP</stp>
        <stp>Bar</stp>
        <stp/>
        <stp>High</stp>
        <stp>ADC</stp>
        <stp>-131</stp>
        <stp>All</stp>
        <stp/>
        <stp/>
        <stp>TRUE</stp>
        <stp>T</stp>
        <tr r="E133" s="3"/>
        <tr r="E133" s="5"/>
        <tr r="E133" s="6"/>
        <tr r="E133" s="4"/>
        <tr r="E133" s="2"/>
        <tr r="E133" s="7"/>
        <tr r="E133" s="8"/>
        <tr r="E133" s="9"/>
      </tp>
      <tp>
        <v>3733.75</v>
        <stp/>
        <stp>StudyData</stp>
        <stp>EP</stp>
        <stp>Bar</stp>
        <stp/>
        <stp>Open</stp>
        <stp>ADC</stp>
        <stp>-156</stp>
        <stp>All</stp>
        <stp/>
        <stp/>
        <stp>TRUE</stp>
        <stp>T</stp>
        <tr r="D158" s="5"/>
        <tr r="D158" s="3"/>
        <tr r="D158" s="6"/>
        <tr r="D158" s="4"/>
        <tr r="D158" s="2"/>
        <tr r="D158" s="8"/>
        <tr r="D158" s="7"/>
        <tr r="D158" s="9"/>
      </tp>
      <tp>
        <v>3332.25</v>
        <stp/>
        <stp>StudyData</stp>
        <stp>EP</stp>
        <stp>Bar</stp>
        <stp/>
        <stp>Open</stp>
        <stp>ADC</stp>
        <stp>-256</stp>
        <stp>All</stp>
        <stp/>
        <stp/>
        <stp>TRUE</stp>
        <stp>T</stp>
        <tr r="D258" s="5"/>
        <tr r="D258" s="3"/>
        <tr r="D258" s="6"/>
        <tr r="D258" s="4"/>
        <tr r="D258" s="2"/>
        <tr r="D258" s="8"/>
        <tr r="D258" s="7"/>
        <tr r="D258" s="9"/>
      </tp>
      <tp>
        <v>3283</v>
        <stp/>
        <stp>StudyData</stp>
        <stp>EP</stp>
        <stp>Bar</stp>
        <stp/>
        <stp>High</stp>
        <stp>ADC</stp>
        <stp>-230</stp>
        <stp>All</stp>
        <stp/>
        <stp/>
        <stp>TRUE</stp>
        <stp>T</stp>
        <tr r="E232" s="5"/>
        <tr r="E232" s="3"/>
        <tr r="E232" s="2"/>
        <tr r="E232" s="6"/>
        <tr r="E232" s="4"/>
        <tr r="E232" s="8"/>
        <tr r="E232" s="7"/>
        <tr r="E232" s="9"/>
      </tp>
      <tp>
        <v>3940.5</v>
        <stp/>
        <stp>StudyData</stp>
        <stp>EP</stp>
        <stp>Bar</stp>
        <stp/>
        <stp>High</stp>
        <stp>ADC</stp>
        <stp>-130</stp>
        <stp>All</stp>
        <stp/>
        <stp/>
        <stp>TRUE</stp>
        <stp>T</stp>
        <tr r="E132" s="3"/>
        <tr r="E132" s="5"/>
        <tr r="E132" s="4"/>
        <tr r="E132" s="6"/>
        <tr r="E132" s="2"/>
        <tr r="E132" s="7"/>
        <tr r="E132" s="8"/>
        <tr r="E132" s="9"/>
      </tp>
      <tp>
        <v>3698.75</v>
        <stp/>
        <stp>StudyData</stp>
        <stp>EP</stp>
        <stp>Bar</stp>
        <stp/>
        <stp>Open</stp>
        <stp>ADC</stp>
        <stp>-157</stp>
        <stp>All</stp>
        <stp/>
        <stp/>
        <stp>TRUE</stp>
        <stp>T</stp>
        <tr r="D159" s="5"/>
        <tr r="D159" s="3"/>
        <tr r="D159" s="4"/>
        <tr r="D159" s="6"/>
        <tr r="D159" s="7"/>
        <tr r="D159" s="8"/>
        <tr r="D159" s="2"/>
        <tr r="D159" s="9"/>
      </tp>
      <tp>
        <v>3330.75</v>
        <stp/>
        <stp>StudyData</stp>
        <stp>EP</stp>
        <stp>Bar</stp>
        <stp/>
        <stp>Open</stp>
        <stp>ADC</stp>
        <stp>-257</stp>
        <stp>All</stp>
        <stp/>
        <stp/>
        <stp>TRUE</stp>
        <stp>T</stp>
        <tr r="D259" s="3"/>
        <tr r="D259" s="5"/>
        <tr r="D259" s="6"/>
        <tr r="D259" s="4"/>
        <tr r="D259" s="2"/>
        <tr r="D259" s="7"/>
        <tr r="D259" s="8"/>
        <tr r="D259" s="9"/>
      </tp>
      <tp>
        <v>4129.9166666666997</v>
        <stp/>
        <stp>StudyData</stp>
        <stp>Guppy.S1^(EP)</stp>
        <stp>Bar</stp>
        <stp/>
        <stp>Close</stp>
        <stp>ADC</stp>
        <stp>-62</stp>
        <stp>All</stp>
        <stp/>
        <stp/>
        <stp>TRUE</stp>
        <stp>T</stp>
        <tr r="H64" s="5"/>
      </tp>
      <tp>
        <v>4137.6000000000004</v>
        <stp/>
        <stp>StudyData</stp>
        <stp>Guppy.S2^(EP)</stp>
        <stp>Bar</stp>
        <stp/>
        <stp>Close</stp>
        <stp>ADC</stp>
        <stp>-61</stp>
        <stp>All</stp>
        <stp/>
        <stp/>
        <stp>TRUE</stp>
        <stp>T</stp>
        <tr r="I63" s="5"/>
      </tp>
      <tp>
        <v>4146.5625</v>
        <stp/>
        <stp>StudyData</stp>
        <stp>Guppy.S3^(EP)</stp>
        <stp>Bar</stp>
        <stp/>
        <stp>Close</stp>
        <stp>ADC</stp>
        <stp>-60</stp>
        <stp>All</stp>
        <stp/>
        <stp/>
        <stp>TRUE</stp>
        <stp>T</stp>
        <tr r="J62" s="5"/>
      </tp>
      <tp>
        <v>4149.55</v>
        <stp/>
        <stp>StudyData</stp>
        <stp>Guppy.S4^(EP)</stp>
        <stp>Bar</stp>
        <stp/>
        <stp>Close</stp>
        <stp>ADC</stp>
        <stp>-67</stp>
        <stp>All</stp>
        <stp/>
        <stp/>
        <stp>TRUE</stp>
        <stp>T</stp>
        <tr r="K69" s="5"/>
      </tp>
      <tp>
        <v>4150.7708333333003</v>
        <stp/>
        <stp>StudyData</stp>
        <stp>Guppy.S5^(EP)</stp>
        <stp>Bar</stp>
        <stp/>
        <stp>Close</stp>
        <stp>ADC</stp>
        <stp>-66</stp>
        <stp>All</stp>
        <stp/>
        <stp/>
        <stp>TRUE</stp>
        <stp>T</stp>
        <tr r="L68" s="5"/>
      </tp>
      <tp>
        <v>4152.2833333333001</v>
        <stp/>
        <stp>StudyData</stp>
        <stp>Guppy.S6^(EP)</stp>
        <stp>Bar</stp>
        <stp/>
        <stp>Close</stp>
        <stp>ADC</stp>
        <stp>-65</stp>
        <stp>All</stp>
        <stp/>
        <stp/>
        <stp>TRUE</stp>
        <stp>T</stp>
        <tr r="M67" s="5"/>
      </tp>
      <tp>
        <v>4120.3333333333003</v>
        <stp/>
        <stp>StudyData</stp>
        <stp>Guppy.S1^(EP)</stp>
        <stp>Bar</stp>
        <stp/>
        <stp>Close</stp>
        <stp>ADC</stp>
        <stp>-63</stp>
        <stp>All</stp>
        <stp/>
        <stp/>
        <stp>TRUE</stp>
        <stp>T</stp>
        <tr r="H65" s="5"/>
      </tp>
      <tp>
        <v>4150.1000000000004</v>
        <stp/>
        <stp>StudyData</stp>
        <stp>Guppy.S2^(EP)</stp>
        <stp>Bar</stp>
        <stp/>
        <stp>Close</stp>
        <stp>ADC</stp>
        <stp>-60</stp>
        <stp>All</stp>
        <stp/>
        <stp/>
        <stp>TRUE</stp>
        <stp>T</stp>
        <tr r="I62" s="5"/>
      </tp>
      <tp>
        <v>4136.75</v>
        <stp/>
        <stp>StudyData</stp>
        <stp>Guppy.S3^(EP)</stp>
        <stp>Bar</stp>
        <stp/>
        <stp>Close</stp>
        <stp>ADC</stp>
        <stp>-61</stp>
        <stp>All</stp>
        <stp/>
        <stp/>
        <stp>TRUE</stp>
        <stp>T</stp>
        <tr r="J63" s="5"/>
      </tp>
      <tp>
        <v>4146.75</v>
        <stp/>
        <stp>StudyData</stp>
        <stp>Guppy.S4^(EP)</stp>
        <stp>Bar</stp>
        <stp/>
        <stp>Close</stp>
        <stp>ADC</stp>
        <stp>-66</stp>
        <stp>All</stp>
        <stp/>
        <stp/>
        <stp>TRUE</stp>
        <stp>T</stp>
        <tr r="K68" s="5"/>
      </tp>
      <tp>
        <v>4154.5833333333003</v>
        <stp/>
        <stp>StudyData</stp>
        <stp>Guppy.S5^(EP)</stp>
        <stp>Bar</stp>
        <stp/>
        <stp>Close</stp>
        <stp>ADC</stp>
        <stp>-67</stp>
        <stp>All</stp>
        <stp/>
        <stp/>
        <stp>TRUE</stp>
        <stp>T</stp>
        <tr r="L69" s="5"/>
      </tp>
      <tp>
        <v>4147.9666666666999</v>
        <stp/>
        <stp>StudyData</stp>
        <stp>Guppy.S6^(EP)</stp>
        <stp>Bar</stp>
        <stp/>
        <stp>Close</stp>
        <stp>ADC</stp>
        <stp>-64</stp>
        <stp>All</stp>
        <stp/>
        <stp/>
        <stp>TRUE</stp>
        <stp>T</stp>
        <tr r="M66" s="5"/>
      </tp>
      <tp>
        <v>4167.75</v>
        <stp/>
        <stp>StudyData</stp>
        <stp>Guppy.S1^(EP)</stp>
        <stp>Bar</stp>
        <stp/>
        <stp>Close</stp>
        <stp>ADC</stp>
        <stp>-60</stp>
        <stp>All</stp>
        <stp/>
        <stp/>
        <stp>TRUE</stp>
        <stp>T</stp>
        <tr r="H62" s="5"/>
      </tp>
      <tp>
        <v>4133.8500000000004</v>
        <stp/>
        <stp>StudyData</stp>
        <stp>Guppy.S2^(EP)</stp>
        <stp>Bar</stp>
        <stp/>
        <stp>Close</stp>
        <stp>ADC</stp>
        <stp>-63</stp>
        <stp>All</stp>
        <stp/>
        <stp/>
        <stp>TRUE</stp>
        <stp>T</stp>
        <tr r="I65" s="5"/>
      </tp>
      <tp>
        <v>4119.875</v>
        <stp/>
        <stp>StudyData</stp>
        <stp>Guppy.S3^(EP)</stp>
        <stp>Bar</stp>
        <stp/>
        <stp>Close</stp>
        <stp>ADC</stp>
        <stp>-62</stp>
        <stp>All</stp>
        <stp/>
        <stp/>
        <stp>TRUE</stp>
        <stp>T</stp>
        <tr r="J64" s="5"/>
      </tp>
      <tp>
        <v>4143.2250000000004</v>
        <stp/>
        <stp>StudyData</stp>
        <stp>Guppy.S4^(EP)</stp>
        <stp>Bar</stp>
        <stp/>
        <stp>Close</stp>
        <stp>ADC</stp>
        <stp>-65</stp>
        <stp>All</stp>
        <stp/>
        <stp/>
        <stp>TRUE</stp>
        <stp>T</stp>
        <tr r="K67" s="5"/>
      </tp>
      <tp>
        <v>4140.2916666666997</v>
        <stp/>
        <stp>StudyData</stp>
        <stp>Guppy.S5^(EP)</stp>
        <stp>Bar</stp>
        <stp/>
        <stp>Close</stp>
        <stp>ADC</stp>
        <stp>-64</stp>
        <stp>All</stp>
        <stp/>
        <stp/>
        <stp>TRUE</stp>
        <stp>T</stp>
        <tr r="L66" s="5"/>
      </tp>
      <tp>
        <v>4157.4666666666999</v>
        <stp/>
        <stp>StudyData</stp>
        <stp>Guppy.S6^(EP)</stp>
        <stp>Bar</stp>
        <stp/>
        <stp>Close</stp>
        <stp>ADC</stp>
        <stp>-67</stp>
        <stp>All</stp>
        <stp/>
        <stp/>
        <stp>TRUE</stp>
        <stp>T</stp>
        <tr r="M69" s="5"/>
      </tp>
      <tp>
        <v>4157.3333333333003</v>
        <stp/>
        <stp>StudyData</stp>
        <stp>Guppy.S1^(EP)</stp>
        <stp>Bar</stp>
        <stp/>
        <stp>Close</stp>
        <stp>ADC</stp>
        <stp>-61</stp>
        <stp>All</stp>
        <stp/>
        <stp/>
        <stp>TRUE</stp>
        <stp>T</stp>
        <tr r="H63" s="5"/>
      </tp>
      <tp>
        <v>4130.3999999999996</v>
        <stp/>
        <stp>StudyData</stp>
        <stp>Guppy.S2^(EP)</stp>
        <stp>Bar</stp>
        <stp/>
        <stp>Close</stp>
        <stp>ADC</stp>
        <stp>-62</stp>
        <stp>All</stp>
        <stp/>
        <stp/>
        <stp>TRUE</stp>
        <stp>T</stp>
        <tr r="I64" s="5"/>
      </tp>
      <tp>
        <v>4119.1875</v>
        <stp/>
        <stp>StudyData</stp>
        <stp>Guppy.S3^(EP)</stp>
        <stp>Bar</stp>
        <stp/>
        <stp>Close</stp>
        <stp>ADC</stp>
        <stp>-63</stp>
        <stp>All</stp>
        <stp/>
        <stp/>
        <stp>TRUE</stp>
        <stp>T</stp>
        <tr r="J65" s="5"/>
      </tp>
      <tp>
        <v>4138.375</v>
        <stp/>
        <stp>StudyData</stp>
        <stp>Guppy.S4^(EP)</stp>
        <stp>Bar</stp>
        <stp/>
        <stp>Close</stp>
        <stp>ADC</stp>
        <stp>-64</stp>
        <stp>All</stp>
        <stp/>
        <stp/>
        <stp>TRUE</stp>
        <stp>T</stp>
        <tr r="K66" s="5"/>
      </tp>
      <tp>
        <v>4146.4791666666997</v>
        <stp/>
        <stp>StudyData</stp>
        <stp>Guppy.S5^(EP)</stp>
        <stp>Bar</stp>
        <stp/>
        <stp>Close</stp>
        <stp>ADC</stp>
        <stp>-65</stp>
        <stp>All</stp>
        <stp/>
        <stp/>
        <stp>TRUE</stp>
        <stp>T</stp>
        <tr r="L67" s="5"/>
      </tp>
      <tp>
        <v>4156.0166666667001</v>
        <stp/>
        <stp>StudyData</stp>
        <stp>Guppy.S6^(EP)</stp>
        <stp>Bar</stp>
        <stp/>
        <stp>Close</stp>
        <stp>ADC</stp>
        <stp>-66</stp>
        <stp>All</stp>
        <stp/>
        <stp/>
        <stp>TRUE</stp>
        <stp>T</stp>
        <tr r="M68" s="5"/>
      </tp>
      <tp>
        <v>4135.3333333333003</v>
        <stp/>
        <stp>StudyData</stp>
        <stp>Guppy.S1^(EP)</stp>
        <stp>Bar</stp>
        <stp/>
        <stp>Close</stp>
        <stp>ADC</stp>
        <stp>-66</stp>
        <stp>All</stp>
        <stp/>
        <stp/>
        <stp>TRUE</stp>
        <stp>T</stp>
        <tr r="H68" s="5"/>
      </tp>
      <tp>
        <v>4113.8500000000004</v>
        <stp/>
        <stp>StudyData</stp>
        <stp>Guppy.S2^(EP)</stp>
        <stp>Bar</stp>
        <stp/>
        <stp>Close</stp>
        <stp>ADC</stp>
        <stp>-65</stp>
        <stp>All</stp>
        <stp/>
        <stp/>
        <stp>TRUE</stp>
        <stp>T</stp>
        <tr r="I67" s="5"/>
      </tp>
      <tp>
        <v>4122.84375</v>
        <stp/>
        <stp>StudyData</stp>
        <stp>Guppy.S3^(EP)</stp>
        <stp>Bar</stp>
        <stp/>
        <stp>Close</stp>
        <stp>ADC</stp>
        <stp>-64</stp>
        <stp>All</stp>
        <stp/>
        <stp/>
        <stp>TRUE</stp>
        <stp>T</stp>
        <tr r="J66" s="5"/>
      </tp>
      <tp>
        <v>4134.375</v>
        <stp/>
        <stp>StudyData</stp>
        <stp>Guppy.S4^(EP)</stp>
        <stp>Bar</stp>
        <stp/>
        <stp>Close</stp>
        <stp>ADC</stp>
        <stp>-63</stp>
        <stp>All</stp>
        <stp/>
        <stp/>
        <stp>TRUE</stp>
        <stp>T</stp>
        <tr r="K65" s="5"/>
      </tp>
      <tp>
        <v>4139.2708333333003</v>
        <stp/>
        <stp>StudyData</stp>
        <stp>Guppy.S5^(EP)</stp>
        <stp>Bar</stp>
        <stp/>
        <stp>Close</stp>
        <stp>ADC</stp>
        <stp>-62</stp>
        <stp>All</stp>
        <stp/>
        <stp/>
        <stp>TRUE</stp>
        <stp>T</stp>
        <tr r="L64" s="5"/>
      </tp>
      <tp>
        <v>4143.7</v>
        <stp/>
        <stp>StudyData</stp>
        <stp>Guppy.S6^(EP)</stp>
        <stp>Bar</stp>
        <stp/>
        <stp>Close</stp>
        <stp>ADC</stp>
        <stp>-61</stp>
        <stp>All</stp>
        <stp/>
        <stp/>
        <stp>TRUE</stp>
        <stp>T</stp>
        <tr r="M63" s="5"/>
      </tp>
      <tp>
        <v>4102.3333333333003</v>
        <stp/>
        <stp>StudyData</stp>
        <stp>Guppy.S1^(EP)</stp>
        <stp>Bar</stp>
        <stp/>
        <stp>Close</stp>
        <stp>ADC</stp>
        <stp>-67</stp>
        <stp>All</stp>
        <stp/>
        <stp/>
        <stp>TRUE</stp>
        <stp>T</stp>
        <tr r="H69" s="5"/>
      </tp>
      <tp>
        <v>4124.3999999999996</v>
        <stp/>
        <stp>StudyData</stp>
        <stp>Guppy.S2^(EP)</stp>
        <stp>Bar</stp>
        <stp/>
        <stp>Close</stp>
        <stp>ADC</stp>
        <stp>-64</stp>
        <stp>All</stp>
        <stp/>
        <stp/>
        <stp>TRUE</stp>
        <stp>T</stp>
        <tr r="I66" s="5"/>
      </tp>
      <tp>
        <v>4137.0625</v>
        <stp/>
        <stp>StudyData</stp>
        <stp>Guppy.S3^(EP)</stp>
        <stp>Bar</stp>
        <stp/>
        <stp>Close</stp>
        <stp>ADC</stp>
        <stp>-65</stp>
        <stp>All</stp>
        <stp/>
        <stp/>
        <stp>TRUE</stp>
        <stp>T</stp>
        <tr r="J67" s="5"/>
      </tp>
      <tp>
        <v>4127.0249999999996</v>
        <stp/>
        <stp>StudyData</stp>
        <stp>Guppy.S4^(EP)</stp>
        <stp>Bar</stp>
        <stp/>
        <stp>Close</stp>
        <stp>ADC</stp>
        <stp>-62</stp>
        <stp>All</stp>
        <stp/>
        <stp/>
        <stp>TRUE</stp>
        <stp>T</stp>
        <tr r="K64" s="5"/>
      </tp>
      <tp>
        <v>4139.9583333333003</v>
        <stp/>
        <stp>StudyData</stp>
        <stp>Guppy.S5^(EP)</stp>
        <stp>Bar</stp>
        <stp/>
        <stp>Close</stp>
        <stp>ADC</stp>
        <stp>-63</stp>
        <stp>All</stp>
        <stp/>
        <stp/>
        <stp>TRUE</stp>
        <stp>T</stp>
        <tr r="L65" s="5"/>
      </tp>
      <tp>
        <v>4145.5166666667001</v>
        <stp/>
        <stp>StudyData</stp>
        <stp>Guppy.S6^(EP)</stp>
        <stp>Bar</stp>
        <stp/>
        <stp>Close</stp>
        <stp>ADC</stp>
        <stp>-60</stp>
        <stp>All</stp>
        <stp/>
        <stp/>
        <stp>TRUE</stp>
        <stp>T</stp>
        <tr r="M62" s="5"/>
      </tp>
      <tp>
        <v>4121.5</v>
        <stp/>
        <stp>StudyData</stp>
        <stp>Guppy.S1^(EP)</stp>
        <stp>Bar</stp>
        <stp/>
        <stp>Close</stp>
        <stp>ADC</stp>
        <stp>-64</stp>
        <stp>All</stp>
        <stp/>
        <stp/>
        <stp>TRUE</stp>
        <stp>T</stp>
        <tr r="H66" s="5"/>
      </tp>
      <tp>
        <v>4123.6499999999996</v>
        <stp/>
        <stp>StudyData</stp>
        <stp>Guppy.S2^(EP)</stp>
        <stp>Bar</stp>
        <stp/>
        <stp>Close</stp>
        <stp>ADC</stp>
        <stp>-67</stp>
        <stp>All</stp>
        <stp/>
        <stp/>
        <stp>TRUE</stp>
        <stp>T</stp>
        <tr r="I69" s="5"/>
      </tp>
      <tp>
        <v>4145.96875</v>
        <stp/>
        <stp>StudyData</stp>
        <stp>Guppy.S3^(EP)</stp>
        <stp>Bar</stp>
        <stp/>
        <stp>Close</stp>
        <stp>ADC</stp>
        <stp>-66</stp>
        <stp>All</stp>
        <stp/>
        <stp/>
        <stp>TRUE</stp>
        <stp>T</stp>
        <tr r="J68" s="5"/>
      </tp>
      <tp>
        <v>4128.05</v>
        <stp/>
        <stp>StudyData</stp>
        <stp>Guppy.S4^(EP)</stp>
        <stp>Bar</stp>
        <stp/>
        <stp>Close</stp>
        <stp>ADC</stp>
        <stp>-61</stp>
        <stp>All</stp>
        <stp/>
        <stp/>
        <stp>TRUE</stp>
        <stp>T</stp>
        <tr r="K63" s="5"/>
      </tp>
      <tp>
        <v>4135.9166666666997</v>
        <stp/>
        <stp>StudyData</stp>
        <stp>Guppy.S5^(EP)</stp>
        <stp>Bar</stp>
        <stp/>
        <stp>Close</stp>
        <stp>ADC</stp>
        <stp>-60</stp>
        <stp>All</stp>
        <stp/>
        <stp/>
        <stp>TRUE</stp>
        <stp>T</stp>
        <tr r="L62" s="5"/>
      </tp>
      <tp>
        <v>4144.6833333332997</v>
        <stp/>
        <stp>StudyData</stp>
        <stp>Guppy.S6^(EP)</stp>
        <stp>Bar</stp>
        <stp/>
        <stp>Close</stp>
        <stp>ADC</stp>
        <stp>-63</stp>
        <stp>All</stp>
        <stp/>
        <stp/>
        <stp>TRUE</stp>
        <stp>T</stp>
        <tr r="M65" s="5"/>
      </tp>
      <tp>
        <v>4140.6666666666997</v>
        <stp/>
        <stp>StudyData</stp>
        <stp>Guppy.S1^(EP)</stp>
        <stp>Bar</stp>
        <stp/>
        <stp>Close</stp>
        <stp>ADC</stp>
        <stp>-65</stp>
        <stp>All</stp>
        <stp/>
        <stp/>
        <stp>TRUE</stp>
        <stp>T</stp>
        <tr r="H67" s="5"/>
      </tp>
      <tp>
        <v>4118.5</v>
        <stp/>
        <stp>StudyData</stp>
        <stp>Guppy.S2^(EP)</stp>
        <stp>Bar</stp>
        <stp/>
        <stp>Close</stp>
        <stp>ADC</stp>
        <stp>-66</stp>
        <stp>All</stp>
        <stp/>
        <stp/>
        <stp>TRUE</stp>
        <stp>T</stp>
        <tr r="I68" s="5"/>
      </tp>
      <tp>
        <v>4146.25</v>
        <stp/>
        <stp>StudyData</stp>
        <stp>Guppy.S3^(EP)</stp>
        <stp>Bar</stp>
        <stp/>
        <stp>Close</stp>
        <stp>ADC</stp>
        <stp>-67</stp>
        <stp>All</stp>
        <stp/>
        <stp/>
        <stp>TRUE</stp>
        <stp>T</stp>
        <tr r="J69" s="5"/>
      </tp>
      <tp>
        <v>4131.9750000000004</v>
        <stp/>
        <stp>StudyData</stp>
        <stp>Guppy.S4^(EP)</stp>
        <stp>Bar</stp>
        <stp/>
        <stp>Close</stp>
        <stp>ADC</stp>
        <stp>-60</stp>
        <stp>All</stp>
        <stp/>
        <stp/>
        <stp>TRUE</stp>
        <stp>T</stp>
        <tr r="K62" s="5"/>
      </tp>
      <tp>
        <v>4139.2291666666997</v>
        <stp/>
        <stp>StudyData</stp>
        <stp>Guppy.S5^(EP)</stp>
        <stp>Bar</stp>
        <stp/>
        <stp>Close</stp>
        <stp>ADC</stp>
        <stp>-61</stp>
        <stp>All</stp>
        <stp/>
        <stp/>
        <stp>TRUE</stp>
        <stp>T</stp>
        <tr r="L63" s="5"/>
      </tp>
      <tp>
        <v>4143.1666666666997</v>
        <stp/>
        <stp>StudyData</stp>
        <stp>Guppy.S6^(EP)</stp>
        <stp>Bar</stp>
        <stp/>
        <stp>Close</stp>
        <stp>ADC</stp>
        <stp>-62</stp>
        <stp>All</stp>
        <stp/>
        <stp/>
        <stp>TRUE</stp>
        <stp>T</stp>
        <tr r="M64" s="5"/>
      </tp>
      <tp>
        <v>4152.3500000000004</v>
        <stp/>
        <stp>StudyData</stp>
        <stp>Guppy.S2^(EP)</stp>
        <stp>Bar</stp>
        <stp/>
        <stp>Close</stp>
        <stp>ADC</stp>
        <stp>-69</stp>
        <stp>All</stp>
        <stp/>
        <stp/>
        <stp>TRUE</stp>
        <stp>T</stp>
        <tr r="I71" s="5"/>
      </tp>
      <tp>
        <v>4144.90625</v>
        <stp/>
        <stp>StudyData</stp>
        <stp>Guppy.S3^(EP)</stp>
        <stp>Bar</stp>
        <stp/>
        <stp>Close</stp>
        <stp>ADC</stp>
        <stp>-68</stp>
        <stp>All</stp>
        <stp/>
        <stp/>
        <stp>TRUE</stp>
        <stp>T</stp>
        <tr r="J70" s="5"/>
      </tp>
      <tp>
        <v>4134.8999999999996</v>
        <stp/>
        <stp>StudyData</stp>
        <stp>Guppy.S2^(EP)</stp>
        <stp>Bar</stp>
        <stp/>
        <stp>Close</stp>
        <stp>ADC</stp>
        <stp>-68</stp>
        <stp>All</stp>
        <stp/>
        <stp/>
        <stp>TRUE</stp>
        <stp>T</stp>
        <tr r="I70" s="5"/>
      </tp>
      <tp>
        <v>4154.75</v>
        <stp/>
        <stp>StudyData</stp>
        <stp>Guppy.S3^(EP)</stp>
        <stp>Bar</stp>
        <stp/>
        <stp>Close</stp>
        <stp>ADC</stp>
        <stp>-69</stp>
        <stp>All</stp>
        <stp/>
        <stp/>
        <stp>TRUE</stp>
        <stp>T</stp>
        <tr r="J71" s="5"/>
      </tp>
      <tp>
        <v>4094.75</v>
        <stp/>
        <stp>StudyData</stp>
        <stp>Guppy.S1^(EP)</stp>
        <stp>Bar</stp>
        <stp/>
        <stp>Close</stp>
        <stp>ADC</stp>
        <stp>-68</stp>
        <stp>All</stp>
        <stp/>
        <stp/>
        <stp>TRUE</stp>
        <stp>T</stp>
        <tr r="H70" s="5"/>
      </tp>
      <tp>
        <v>4120.25</v>
        <stp/>
        <stp>StudyData</stp>
        <stp>Guppy.S1^(EP)</stp>
        <stp>Bar</stp>
        <stp/>
        <stp>Close</stp>
        <stp>ADC</stp>
        <stp>-69</stp>
        <stp>All</stp>
        <stp/>
        <stp/>
        <stp>TRUE</stp>
        <stp>T</stp>
        <tr r="H71" s="5"/>
      </tp>
      <tp>
        <v>4159.0166666667001</v>
        <stp/>
        <stp>StudyData</stp>
        <stp>Guppy.S6^(EP)</stp>
        <stp>Bar</stp>
        <stp/>
        <stp>Close</stp>
        <stp>ADC</stp>
        <stp>-69</stp>
        <stp>All</stp>
        <stp/>
        <stp/>
        <stp>TRUE</stp>
        <stp>T</stp>
        <tr r="M71" s="5"/>
      </tp>
      <tp>
        <v>4157.6333333332996</v>
        <stp/>
        <stp>StudyData</stp>
        <stp>Guppy.S6^(EP)</stp>
        <stp>Bar</stp>
        <stp/>
        <stp>Close</stp>
        <stp>ADC</stp>
        <stp>-68</stp>
        <stp>All</stp>
        <stp/>
        <stp/>
        <stp>TRUE</stp>
        <stp>T</stp>
        <tr r="M70" s="5"/>
      </tp>
      <tp>
        <v>4159.75</v>
        <stp/>
        <stp>StudyData</stp>
        <stp>Guppy.S4^(EP)</stp>
        <stp>Bar</stp>
        <stp/>
        <stp>Close</stp>
        <stp>ADC</stp>
        <stp>-69</stp>
        <stp>All</stp>
        <stp/>
        <stp/>
        <stp>TRUE</stp>
        <stp>T</stp>
        <tr r="K71" s="5"/>
      </tp>
      <tp>
        <v>4155.1875</v>
        <stp/>
        <stp>StudyData</stp>
        <stp>Guppy.S5^(EP)</stp>
        <stp>Bar</stp>
        <stp/>
        <stp>Close</stp>
        <stp>ADC</stp>
        <stp>-68</stp>
        <stp>All</stp>
        <stp/>
        <stp/>
        <stp>TRUE</stp>
        <stp>T</stp>
        <tr r="L70" s="5"/>
      </tp>
      <tp>
        <v>4150.1000000000004</v>
        <stp/>
        <stp>StudyData</stp>
        <stp>Guppy.S4^(EP)</stp>
        <stp>Bar</stp>
        <stp/>
        <stp>Close</stp>
        <stp>ADC</stp>
        <stp>-68</stp>
        <stp>All</stp>
        <stp/>
        <stp/>
        <stp>TRUE</stp>
        <stp>T</stp>
        <tr r="K70" s="5"/>
      </tp>
      <tp>
        <v>4161.1875</v>
        <stp/>
        <stp>StudyData</stp>
        <stp>Guppy.S5^(EP)</stp>
        <stp>Bar</stp>
        <stp/>
        <stp>Close</stp>
        <stp>ADC</stp>
        <stp>-69</stp>
        <stp>All</stp>
        <stp/>
        <stp/>
        <stp>TRUE</stp>
        <stp>T</stp>
        <tr r="L71" s="5"/>
      </tp>
      <tp>
        <v>3778</v>
        <stp/>
        <stp>StudyData</stp>
        <stp>EP</stp>
        <stp>Bar</stp>
        <stp/>
        <stp>Open</stp>
        <stp>ADC</stp>
        <stp>-148</stp>
        <stp>All</stp>
        <stp/>
        <stp/>
        <stp>TRUE</stp>
        <stp>T</stp>
        <tr r="D150" s="5"/>
        <tr r="D150" s="3"/>
        <tr r="D150" s="4"/>
        <tr r="D150" s="6"/>
        <tr r="D150" s="7"/>
        <tr r="D150" s="8"/>
        <tr r="D150" s="2"/>
        <tr r="D150" s="9"/>
      </tp>
      <tp>
        <v>3407.75</v>
        <stp/>
        <stp>StudyData</stp>
        <stp>EP</stp>
        <stp>Bar</stp>
        <stp/>
        <stp>Open</stp>
        <stp>ADC</stp>
        <stp>-248</stp>
        <stp>All</stp>
        <stp/>
        <stp/>
        <stp>TRUE</stp>
        <stp>T</stp>
        <tr r="D250" s="3"/>
        <tr r="D250" s="5"/>
        <tr r="D250" s="6"/>
        <tr r="D250" s="4"/>
        <tr r="D250" s="2"/>
        <tr r="D250" s="8"/>
        <tr r="D250" s="7"/>
        <tr r="D250" s="9"/>
      </tp>
      <tp>
        <v>3731.25</v>
        <stp/>
        <stp>StudyData</stp>
        <stp>EP</stp>
        <stp>Bar</stp>
        <stp/>
        <stp>Open</stp>
        <stp>ADC</stp>
        <stp>-149</stp>
        <stp>All</stp>
        <stp/>
        <stp/>
        <stp>TRUE</stp>
        <stp>T</stp>
        <tr r="D151" s="5"/>
        <tr r="D151" s="3"/>
        <tr r="D151" s="4"/>
        <tr r="D151" s="6"/>
        <tr r="D151" s="8"/>
        <tr r="D151" s="2"/>
        <tr r="D151" s="7"/>
        <tr r="D151" s="9"/>
      </tp>
      <tp>
        <v>3390</v>
        <stp/>
        <stp>StudyData</stp>
        <stp>EP</stp>
        <stp>Bar</stp>
        <stp/>
        <stp>Open</stp>
        <stp>ADC</stp>
        <stp>-249</stp>
        <stp>All</stp>
        <stp/>
        <stp/>
        <stp>TRUE</stp>
        <stp>T</stp>
        <tr r="D251" s="3"/>
        <tr r="D251" s="5"/>
        <tr r="D251" s="6"/>
        <tr r="D251" s="4"/>
        <tr r="D251" s="2"/>
        <tr r="D251" s="8"/>
        <tr r="D251" s="7"/>
        <tr r="D251" s="9"/>
      </tp>
      <tp>
        <v>3293.25</v>
        <stp/>
        <stp>StudyData</stp>
        <stp>EP</stp>
        <stp>Bar</stp>
        <stp/>
        <stp>High</stp>
        <stp>ADC</stp>
        <stp>-229</stp>
        <stp>All</stp>
        <stp/>
        <stp/>
        <stp>TRUE</stp>
        <stp>T</stp>
        <tr r="E231" s="5"/>
        <tr r="E231" s="3"/>
        <tr r="E231" s="4"/>
        <tr r="E231" s="6"/>
        <tr r="E231" s="2"/>
        <tr r="E231" s="8"/>
        <tr r="E231" s="7"/>
        <tr r="E231" s="9"/>
      </tp>
      <tp>
        <v>3913.5</v>
        <stp/>
        <stp>StudyData</stp>
        <stp>EP</stp>
        <stp>Bar</stp>
        <stp/>
        <stp>High</stp>
        <stp>ADC</stp>
        <stp>-129</stp>
        <stp>All</stp>
        <stp/>
        <stp/>
        <stp>TRUE</stp>
        <stp>T</stp>
        <tr r="E131" s="5"/>
        <tr r="E131" s="3"/>
        <tr r="E131" s="6"/>
        <tr r="E131" s="4"/>
        <tr r="E131" s="8"/>
        <tr r="E131" s="2"/>
        <tr r="E131" s="7"/>
        <tr r="E131" s="9"/>
      </tp>
      <tp>
        <v>3241.75</v>
        <stp/>
        <stp>StudyData</stp>
        <stp>EP</stp>
        <stp>Bar</stp>
        <stp/>
        <stp>High</stp>
        <stp>ADC</stp>
        <stp>-228</stp>
        <stp>All</stp>
        <stp/>
        <stp/>
        <stp>TRUE</stp>
        <stp>T</stp>
        <tr r="E230" s="5"/>
        <tr r="E230" s="3"/>
        <tr r="E230" s="4"/>
        <tr r="E230" s="6"/>
        <tr r="E230" s="2"/>
        <tr r="E230" s="8"/>
        <tr r="E230" s="7"/>
        <tr r="E230" s="9"/>
      </tp>
      <tp>
        <v>3917.25</v>
        <stp/>
        <stp>StudyData</stp>
        <stp>EP</stp>
        <stp>Bar</stp>
        <stp/>
        <stp>High</stp>
        <stp>ADC</stp>
        <stp>-128</stp>
        <stp>All</stp>
        <stp/>
        <stp/>
        <stp>TRUE</stp>
        <stp>T</stp>
        <tr r="E130" s="3"/>
        <tr r="E130" s="5"/>
        <tr r="E130" s="6"/>
        <tr r="E130" s="2"/>
        <tr r="E130" s="4"/>
        <tr r="E130" s="7"/>
        <tr r="E130" s="8"/>
        <tr r="E130" s="9"/>
      </tp>
      <tp>
        <v>3269.75</v>
        <stp/>
        <stp>StudyData</stp>
        <stp>EP</stp>
        <stp>Bar</stp>
        <stp/>
        <stp>High</stp>
        <stp>ADC</stp>
        <stp>-227</stp>
        <stp>All</stp>
        <stp/>
        <stp/>
        <stp>TRUE</stp>
        <stp>T</stp>
        <tr r="E229" s="5"/>
        <tr r="E229" s="3"/>
        <tr r="E229" s="6"/>
        <tr r="E229" s="4"/>
        <tr r="E229" s="2"/>
        <tr r="E229" s="7"/>
        <tr r="E229" s="8"/>
        <tr r="E229" s="9"/>
      </tp>
      <tp>
        <v>3912.25</v>
        <stp/>
        <stp>StudyData</stp>
        <stp>EP</stp>
        <stp>Bar</stp>
        <stp/>
        <stp>High</stp>
        <stp>ADC</stp>
        <stp>-127</stp>
        <stp>All</stp>
        <stp/>
        <stp/>
        <stp>TRUE</stp>
        <stp>T</stp>
        <tr r="E129" s="5"/>
        <tr r="E129" s="3"/>
        <tr r="E129" s="4"/>
        <tr r="E129" s="6"/>
        <tr r="E129" s="2"/>
        <tr r="E129" s="7"/>
        <tr r="E129" s="8"/>
        <tr r="E129" s="9"/>
      </tp>
      <tp>
        <v>3673.5</v>
        <stp/>
        <stp>StudyData</stp>
        <stp>EP</stp>
        <stp>Bar</stp>
        <stp/>
        <stp>Open</stp>
        <stp>ADC</stp>
        <stp>-140</stp>
        <stp>All</stp>
        <stp/>
        <stp/>
        <stp>TRUE</stp>
        <stp>T</stp>
        <tr r="D142" s="5"/>
        <tr r="D142" s="3"/>
        <tr r="D142" s="4"/>
        <tr r="D142" s="6"/>
        <tr r="D142" s="7"/>
        <tr r="D142" s="8"/>
        <tr r="D142" s="2"/>
        <tr r="D142" s="9"/>
      </tp>
      <tp>
        <v>3383.5</v>
        <stp/>
        <stp>StudyData</stp>
        <stp>EP</stp>
        <stp>Bar</stp>
        <stp/>
        <stp>Open</stp>
        <stp>ADC</stp>
        <stp>-240</stp>
        <stp>All</stp>
        <stp/>
        <stp/>
        <stp>TRUE</stp>
        <stp>T</stp>
        <tr r="D242" s="3"/>
        <tr r="D242" s="5"/>
        <tr r="D242" s="6"/>
        <tr r="D242" s="4"/>
        <tr r="D242" s="2"/>
        <tr r="D242" s="7"/>
        <tr r="D242" s="8"/>
        <tr r="D242" s="9"/>
      </tp>
      <tp>
        <v>3324.75</v>
        <stp/>
        <stp>StudyData</stp>
        <stp>EP</stp>
        <stp>Bar</stp>
        <stp/>
        <stp>High</stp>
        <stp>ADC</stp>
        <stp>-226</stp>
        <stp>All</stp>
        <stp/>
        <stp/>
        <stp>TRUE</stp>
        <stp>T</stp>
        <tr r="E228" s="3"/>
        <tr r="E228" s="5"/>
        <tr r="E228" s="6"/>
        <tr r="E228" s="2"/>
        <tr r="E228" s="4"/>
        <tr r="E228" s="8"/>
        <tr r="E228" s="7"/>
        <tr r="E228" s="9"/>
      </tp>
      <tp>
        <v>3895.75</v>
        <stp/>
        <stp>StudyData</stp>
        <stp>EP</stp>
        <stp>Bar</stp>
        <stp/>
        <stp>High</stp>
        <stp>ADC</stp>
        <stp>-126</stp>
        <stp>All</stp>
        <stp/>
        <stp/>
        <stp>TRUE</stp>
        <stp>T</stp>
        <tr r="E128" s="5"/>
        <tr r="E128" s="3"/>
        <tr r="E128" s="6"/>
        <tr r="E128" s="4"/>
        <tr r="E128" s="2"/>
        <tr r="E128" s="7"/>
        <tr r="E128" s="8"/>
        <tr r="E128" s="9"/>
      </tp>
      <tp>
        <v>3751.5</v>
        <stp/>
        <stp>StudyData</stp>
        <stp>EP</stp>
        <stp>Bar</stp>
        <stp/>
        <stp>Open</stp>
        <stp>ADC</stp>
        <stp>-141</stp>
        <stp>All</stp>
        <stp/>
        <stp/>
        <stp>TRUE</stp>
        <stp>T</stp>
        <tr r="D143" s="5"/>
        <tr r="D143" s="3"/>
        <tr r="D143" s="4"/>
        <tr r="D143" s="6"/>
        <tr r="D143" s="8"/>
        <tr r="D143" s="2"/>
        <tr r="D143" s="7"/>
        <tr r="D143" s="9"/>
      </tp>
      <tp>
        <v>3417.75</v>
        <stp/>
        <stp>StudyData</stp>
        <stp>EP</stp>
        <stp>Bar</stp>
        <stp/>
        <stp>Open</stp>
        <stp>ADC</stp>
        <stp>-241</stp>
        <stp>All</stp>
        <stp/>
        <stp/>
        <stp>TRUE</stp>
        <stp>T</stp>
        <tr r="D243" s="3"/>
        <tr r="D243" s="5"/>
        <tr r="D243" s="6"/>
        <tr r="D243" s="4"/>
        <tr r="D243" s="7"/>
        <tr r="D243" s="2"/>
        <tr r="D243" s="8"/>
        <tr r="D243" s="9"/>
      </tp>
      <tp>
        <v>3336.5</v>
        <stp/>
        <stp>StudyData</stp>
        <stp>EP</stp>
        <stp>Bar</stp>
        <stp/>
        <stp>High</stp>
        <stp>ADC</stp>
        <stp>-225</stp>
        <stp>All</stp>
        <stp/>
        <stp/>
        <stp>TRUE</stp>
        <stp>T</stp>
        <tr r="E227" s="5"/>
        <tr r="E227" s="3"/>
        <tr r="E227" s="6"/>
        <tr r="E227" s="4"/>
        <tr r="E227" s="2"/>
        <tr r="E227" s="8"/>
        <tr r="E227" s="7"/>
        <tr r="E227" s="9"/>
      </tp>
      <tp>
        <v>3877.25</v>
        <stp/>
        <stp>StudyData</stp>
        <stp>EP</stp>
        <stp>Bar</stp>
        <stp/>
        <stp>High</stp>
        <stp>ADC</stp>
        <stp>-125</stp>
        <stp>All</stp>
        <stp/>
        <stp/>
        <stp>TRUE</stp>
        <stp>T</stp>
        <tr r="E127" s="3"/>
        <tr r="E127" s="5"/>
        <tr r="E127" s="4"/>
        <tr r="E127" s="6"/>
        <tr r="E127" s="2"/>
        <tr r="E127" s="7"/>
        <tr r="E127" s="8"/>
        <tr r="E127" s="9"/>
      </tp>
      <tp>
        <v>3716.5</v>
        <stp/>
        <stp>StudyData</stp>
        <stp>EP</stp>
        <stp>Bar</stp>
        <stp/>
        <stp>Open</stp>
        <stp>ADC</stp>
        <stp>-142</stp>
        <stp>All</stp>
        <stp/>
        <stp/>
        <stp>TRUE</stp>
        <stp>T</stp>
        <tr r="D144" s="5"/>
        <tr r="D144" s="3"/>
        <tr r="D144" s="4"/>
        <tr r="D144" s="6"/>
        <tr r="D144" s="2"/>
        <tr r="D144" s="8"/>
        <tr r="D144" s="7"/>
        <tr r="D144" s="9"/>
      </tp>
      <tp>
        <v>3541.75</v>
        <stp/>
        <stp>StudyData</stp>
        <stp>EP</stp>
        <stp>Bar</stp>
        <stp/>
        <stp>Open</stp>
        <stp>ADC</stp>
        <stp>-242</stp>
        <stp>All</stp>
        <stp/>
        <stp/>
        <stp>TRUE</stp>
        <stp>T</stp>
        <tr r="D244" s="5"/>
        <tr r="D244" s="3"/>
        <tr r="D244" s="6"/>
        <tr r="D244" s="2"/>
        <tr r="D244" s="4"/>
        <tr r="D244" s="8"/>
        <tr r="D244" s="7"/>
        <tr r="D244" s="9"/>
      </tp>
      <tp>
        <v>3357.5</v>
        <stp/>
        <stp>StudyData</stp>
        <stp>EP</stp>
        <stp>Bar</stp>
        <stp/>
        <stp>High</stp>
        <stp>ADC</stp>
        <stp>-224</stp>
        <stp>All</stp>
        <stp/>
        <stp/>
        <stp>TRUE</stp>
        <stp>T</stp>
        <tr r="E226" s="3"/>
        <tr r="E226" s="5"/>
        <tr r="E226" s="4"/>
        <tr r="E226" s="6"/>
        <tr r="E226" s="7"/>
        <tr r="E226" s="2"/>
        <tr r="E226" s="8"/>
        <tr r="E226" s="9"/>
      </tp>
      <tp>
        <v>3909</v>
        <stp/>
        <stp>StudyData</stp>
        <stp>EP</stp>
        <stp>Bar</stp>
        <stp/>
        <stp>High</stp>
        <stp>ADC</stp>
        <stp>-124</stp>
        <stp>All</stp>
        <stp/>
        <stp/>
        <stp>TRUE</stp>
        <stp>T</stp>
        <tr r="E126" s="3"/>
        <tr r="E126" s="5"/>
        <tr r="E126" s="2"/>
        <tr r="E126" s="6"/>
        <tr r="E126" s="4"/>
        <tr r="E126" s="7"/>
        <tr r="E126" s="8"/>
        <tr r="E126" s="9"/>
      </tp>
      <tp>
        <v>3826.5</v>
        <stp/>
        <stp>StudyData</stp>
        <stp>EP</stp>
        <stp>Bar</stp>
        <stp/>
        <stp>Open</stp>
        <stp>ADC</stp>
        <stp>-143</stp>
        <stp>All</stp>
        <stp/>
        <stp/>
        <stp>TRUE</stp>
        <stp>T</stp>
        <tr r="D145" s="5"/>
        <tr r="D145" s="3"/>
        <tr r="D145" s="6"/>
        <tr r="D145" s="4"/>
        <tr r="D145" s="8"/>
        <tr r="D145" s="7"/>
        <tr r="D145" s="2"/>
        <tr r="D145" s="9"/>
      </tp>
      <tp>
        <v>3492</v>
        <stp/>
        <stp>StudyData</stp>
        <stp>EP</stp>
        <stp>Bar</stp>
        <stp/>
        <stp>Open</stp>
        <stp>ADC</stp>
        <stp>-243</stp>
        <stp>All</stp>
        <stp/>
        <stp/>
        <stp>TRUE</stp>
        <stp>T</stp>
        <tr r="D245" s="3"/>
        <tr r="D245" s="5"/>
        <tr r="D245" s="6"/>
        <tr r="D245" s="4"/>
        <tr r="D245" s="2"/>
        <tr r="D245" s="7"/>
        <tr r="D245" s="8"/>
        <tr r="D245" s="9"/>
      </tp>
      <tp>
        <v>3361.5</v>
        <stp/>
        <stp>StudyData</stp>
        <stp>EP</stp>
        <stp>Bar</stp>
        <stp/>
        <stp>High</stp>
        <stp>ADC</stp>
        <stp>-223</stp>
        <stp>All</stp>
        <stp/>
        <stp/>
        <stp>TRUE</stp>
        <stp>T</stp>
        <tr r="E225" s="5"/>
        <tr r="E225" s="3"/>
        <tr r="E225" s="6"/>
        <tr r="E225" s="4"/>
        <tr r="E225" s="8"/>
        <tr r="E225" s="2"/>
        <tr r="E225" s="7"/>
        <tr r="E225" s="9"/>
      </tp>
      <tp>
        <v>3915.75</v>
        <stp/>
        <stp>StudyData</stp>
        <stp>EP</stp>
        <stp>Bar</stp>
        <stp/>
        <stp>High</stp>
        <stp>ADC</stp>
        <stp>-123</stp>
        <stp>All</stp>
        <stp/>
        <stp/>
        <stp>TRUE</stp>
        <stp>T</stp>
        <tr r="E125" s="3"/>
        <tr r="E125" s="5"/>
        <tr r="E125" s="6"/>
        <tr r="E125" s="2"/>
        <tr r="E125" s="4"/>
        <tr r="E125" s="7"/>
        <tr r="E125" s="8"/>
        <tr r="E125" s="9"/>
      </tp>
      <tp>
        <v>3826.25</v>
        <stp/>
        <stp>StudyData</stp>
        <stp>EP</stp>
        <stp>Bar</stp>
        <stp/>
        <stp>Open</stp>
        <stp>ADC</stp>
        <stp>-144</stp>
        <stp>All</stp>
        <stp/>
        <stp/>
        <stp>TRUE</stp>
        <stp>T</stp>
        <tr r="D146" s="3"/>
        <tr r="D146" s="5"/>
        <tr r="D146" s="4"/>
        <tr r="D146" s="2"/>
        <tr r="D146" s="6"/>
        <tr r="D146" s="8"/>
        <tr r="D146" s="7"/>
        <tr r="D146" s="9"/>
      </tp>
      <tp>
        <v>3456.25</v>
        <stp/>
        <stp>StudyData</stp>
        <stp>EP</stp>
        <stp>Bar</stp>
        <stp/>
        <stp>Open</stp>
        <stp>ADC</stp>
        <stp>-244</stp>
        <stp>All</stp>
        <stp/>
        <stp/>
        <stp>TRUE</stp>
        <stp>T</stp>
        <tr r="D246" s="3"/>
        <tr r="D246" s="5"/>
        <tr r="D246" s="6"/>
        <tr r="D246" s="4"/>
        <tr r="D246" s="2"/>
        <tr r="D246" s="7"/>
        <tr r="D246" s="8"/>
        <tr r="D246" s="9"/>
      </tp>
      <tp>
        <v>3349</v>
        <stp/>
        <stp>StudyData</stp>
        <stp>EP</stp>
        <stp>Bar</stp>
        <stp/>
        <stp>High</stp>
        <stp>ADC</stp>
        <stp>-222</stp>
        <stp>All</stp>
        <stp/>
        <stp/>
        <stp>TRUE</stp>
        <stp>T</stp>
        <tr r="E224" s="3"/>
        <tr r="E224" s="5"/>
        <tr r="E224" s="6"/>
        <tr r="E224" s="4"/>
        <tr r="E224" s="7"/>
        <tr r="E224" s="8"/>
        <tr r="E224" s="2"/>
        <tr r="E224" s="9"/>
      </tp>
      <tp>
        <v>3839.75</v>
        <stp/>
        <stp>StudyData</stp>
        <stp>EP</stp>
        <stp>Bar</stp>
        <stp/>
        <stp>High</stp>
        <stp>ADC</stp>
        <stp>-122</stp>
        <stp>All</stp>
        <stp/>
        <stp/>
        <stp>TRUE</stp>
        <stp>T</stp>
        <tr r="E124" s="5"/>
        <tr r="E124" s="3"/>
        <tr r="E124" s="4"/>
        <tr r="E124" s="6"/>
        <tr r="E124" s="8"/>
        <tr r="E124" s="7"/>
        <tr r="E124" s="2"/>
        <tr r="E124" s="9"/>
      </tp>
      <tp>
        <v>3816.75</v>
        <stp/>
        <stp>StudyData</stp>
        <stp>EP</stp>
        <stp>Bar</stp>
        <stp/>
        <stp>Open</stp>
        <stp>ADC</stp>
        <stp>-145</stp>
        <stp>All</stp>
        <stp/>
        <stp/>
        <stp>TRUE</stp>
        <stp>T</stp>
        <tr r="D147" s="5"/>
        <tr r="D147" s="3"/>
        <tr r="D147" s="4"/>
        <tr r="D147" s="6"/>
        <tr r="D147" s="2"/>
        <tr r="D147" s="7"/>
        <tr r="D147" s="8"/>
        <tr r="D147" s="9"/>
      </tp>
      <tp>
        <v>3471.5</v>
        <stp/>
        <stp>StudyData</stp>
        <stp>EP</stp>
        <stp>Bar</stp>
        <stp/>
        <stp>Open</stp>
        <stp>ADC</stp>
        <stp>-245</stp>
        <stp>All</stp>
        <stp/>
        <stp/>
        <stp>TRUE</stp>
        <stp>T</stp>
        <tr r="D247" s="3"/>
        <tr r="D247" s="5"/>
        <tr r="D247" s="4"/>
        <tr r="D247" s="6"/>
        <tr r="D247" s="2"/>
        <tr r="D247" s="8"/>
        <tr r="D247" s="7"/>
        <tr r="D247" s="9"/>
      </tp>
      <tp>
        <v>3373.5</v>
        <stp/>
        <stp>StudyData</stp>
        <stp>EP</stp>
        <stp>Bar</stp>
        <stp/>
        <stp>High</stp>
        <stp>ADC</stp>
        <stp>-221</stp>
        <stp>All</stp>
        <stp/>
        <stp/>
        <stp>TRUE</stp>
        <stp>T</stp>
        <tr r="E223" s="5"/>
        <tr r="E223" s="3"/>
        <tr r="E223" s="4"/>
        <tr r="E223" s="6"/>
        <tr r="E223" s="2"/>
        <tr r="E223" s="8"/>
        <tr r="E223" s="7"/>
        <tr r="E223" s="9"/>
      </tp>
      <tp>
        <v>3893.25</v>
        <stp/>
        <stp>StudyData</stp>
        <stp>EP</stp>
        <stp>Bar</stp>
        <stp/>
        <stp>High</stp>
        <stp>ADC</stp>
        <stp>-121</stp>
        <stp>All</stp>
        <stp/>
        <stp/>
        <stp>TRUE</stp>
        <stp>T</stp>
        <tr r="E123" s="3"/>
        <tr r="E123" s="5"/>
        <tr r="E123" s="4"/>
        <tr r="E123" s="6"/>
        <tr r="E123" s="7"/>
        <tr r="E123" s="8"/>
        <tr r="E123" s="2"/>
        <tr r="E123" s="9"/>
      </tp>
      <tp>
        <v>3828</v>
        <stp/>
        <stp>StudyData</stp>
        <stp>EP</stp>
        <stp>Bar</stp>
        <stp/>
        <stp>Open</stp>
        <stp>ADC</stp>
        <stp>-146</stp>
        <stp>All</stp>
        <stp/>
        <stp/>
        <stp>TRUE</stp>
        <stp>T</stp>
        <tr r="D148" s="3"/>
        <tr r="D148" s="5"/>
        <tr r="D148" s="2"/>
        <tr r="D148" s="4"/>
        <tr r="D148" s="6"/>
        <tr r="D148" s="8"/>
        <tr r="D148" s="7"/>
        <tr r="D148" s="9"/>
      </tp>
      <tp>
        <v>3451</v>
        <stp/>
        <stp>StudyData</stp>
        <stp>EP</stp>
        <stp>Bar</stp>
        <stp/>
        <stp>Open</stp>
        <stp>ADC</stp>
        <stp>-246</stp>
        <stp>All</stp>
        <stp/>
        <stp/>
        <stp>TRUE</stp>
        <stp>T</stp>
        <tr r="D248" s="3"/>
        <tr r="D248" s="5"/>
        <tr r="D248" s="4"/>
        <tr r="D248" s="6"/>
        <tr r="D248" s="2"/>
        <tr r="D248" s="8"/>
        <tr r="D248" s="7"/>
        <tr r="D248" s="9"/>
      </tp>
      <tp>
        <v>3395.25</v>
        <stp/>
        <stp>StudyData</stp>
        <stp>EP</stp>
        <stp>Bar</stp>
        <stp/>
        <stp>High</stp>
        <stp>ADC</stp>
        <stp>-220</stp>
        <stp>All</stp>
        <stp/>
        <stp/>
        <stp>TRUE</stp>
        <stp>T</stp>
        <tr r="E222" s="5"/>
        <tr r="E222" s="3"/>
        <tr r="E222" s="6"/>
        <tr r="E222" s="4"/>
        <tr r="E222" s="7"/>
        <tr r="E222" s="2"/>
        <tr r="E222" s="8"/>
        <tr r="E222" s="9"/>
      </tp>
      <tp>
        <v>3887.75</v>
        <stp/>
        <stp>StudyData</stp>
        <stp>EP</stp>
        <stp>Bar</stp>
        <stp/>
        <stp>High</stp>
        <stp>ADC</stp>
        <stp>-120</stp>
        <stp>All</stp>
        <stp/>
        <stp/>
        <stp>TRUE</stp>
        <stp>T</stp>
        <tr r="E122" s="3"/>
        <tr r="E122" s="5"/>
        <tr r="E122" s="4"/>
        <tr r="E122" s="6"/>
        <tr r="E122" s="8"/>
        <tr r="E122" s="7"/>
        <tr r="E122" s="2"/>
        <tr r="E122" s="9"/>
      </tp>
      <tp>
        <v>3822.75</v>
        <stp/>
        <stp>StudyData</stp>
        <stp>EP</stp>
        <stp>Bar</stp>
        <stp/>
        <stp>Open</stp>
        <stp>ADC</stp>
        <stp>-147</stp>
        <stp>All</stp>
        <stp/>
        <stp/>
        <stp>TRUE</stp>
        <stp>T</stp>
        <tr r="D149" s="5"/>
        <tr r="D149" s="3"/>
        <tr r="D149" s="6"/>
        <tr r="D149" s="4"/>
        <tr r="D149" s="7"/>
        <tr r="D149" s="2"/>
        <tr r="D149" s="8"/>
        <tr r="D149" s="9"/>
      </tp>
      <tp>
        <v>3442.5</v>
        <stp/>
        <stp>StudyData</stp>
        <stp>EP</stp>
        <stp>Bar</stp>
        <stp/>
        <stp>Open</stp>
        <stp>ADC</stp>
        <stp>-247</stp>
        <stp>All</stp>
        <stp/>
        <stp/>
        <stp>TRUE</stp>
        <stp>T</stp>
        <tr r="D249" s="5"/>
        <tr r="D249" s="3"/>
        <tr r="D249" s="4"/>
        <tr r="D249" s="6"/>
        <tr r="D249" s="2"/>
        <tr r="D249" s="7"/>
        <tr r="D249" s="8"/>
        <tr r="D249" s="9"/>
      </tp>
      <tp>
        <v>4394.75</v>
        <stp/>
        <stp>StudyData</stp>
        <stp>Guppy.S1^(EP)</stp>
        <stp>Bar</stp>
        <stp/>
        <stp>Close</stp>
        <stp>ADC</stp>
        <stp>-12</stp>
        <stp>All</stp>
        <stp/>
        <stp/>
        <stp>TRUE</stp>
        <stp>T</stp>
        <tr r="H14" s="5"/>
      </tp>
      <tp>
        <v>4398.1499999999996</v>
        <stp/>
        <stp>StudyData</stp>
        <stp>Guppy.S2^(EP)</stp>
        <stp>Bar</stp>
        <stp/>
        <stp>Close</stp>
        <stp>ADC</stp>
        <stp>-11</stp>
        <stp>All</stp>
        <stp/>
        <stp/>
        <stp>TRUE</stp>
        <stp>T</stp>
        <tr r="I13" s="5"/>
      </tp>
      <tp>
        <v>4400.0625</v>
        <stp/>
        <stp>StudyData</stp>
        <stp>Guppy.S3^(EP)</stp>
        <stp>Bar</stp>
        <stp/>
        <stp>Close</stp>
        <stp>ADC</stp>
        <stp>-10</stp>
        <stp>All</stp>
        <stp/>
        <stp/>
        <stp>TRUE</stp>
        <stp>T</stp>
        <tr r="J12" s="5"/>
      </tp>
      <tp>
        <v>4352.6750000000002</v>
        <stp/>
        <stp>StudyData</stp>
        <stp>Guppy.S4^(EP)</stp>
        <stp>Bar</stp>
        <stp/>
        <stp>Close</stp>
        <stp>ADC</stp>
        <stp>-17</stp>
        <stp>All</stp>
        <stp/>
        <stp/>
        <stp>TRUE</stp>
        <stp>T</stp>
        <tr r="K19" s="5"/>
      </tp>
      <tp>
        <v>4356.8125</v>
        <stp/>
        <stp>StudyData</stp>
        <stp>Guppy.S5^(EP)</stp>
        <stp>Bar</stp>
        <stp/>
        <stp>Close</stp>
        <stp>ADC</stp>
        <stp>-16</stp>
        <stp>All</stp>
        <stp/>
        <stp/>
        <stp>TRUE</stp>
        <stp>T</stp>
        <tr r="L18" s="5"/>
      </tp>
      <tp>
        <v>4362</v>
        <stp/>
        <stp>StudyData</stp>
        <stp>Guppy.S6^(EP)</stp>
        <stp>Bar</stp>
        <stp/>
        <stp>Close</stp>
        <stp>ADC</stp>
        <stp>-15</stp>
        <stp>All</stp>
        <stp/>
        <stp/>
        <stp>TRUE</stp>
        <stp>T</stp>
        <tr r="M17" s="5"/>
      </tp>
      <tp>
        <v>4393.6666666666997</v>
        <stp/>
        <stp>StudyData</stp>
        <stp>Guppy.S1^(EP)</stp>
        <stp>Bar</stp>
        <stp/>
        <stp>Close</stp>
        <stp>ADC</stp>
        <stp>-13</stp>
        <stp>All</stp>
        <stp/>
        <stp/>
        <stp>TRUE</stp>
        <stp>T</stp>
        <tr r="H15" s="5"/>
      </tp>
      <tp>
        <v>4400.1000000000004</v>
        <stp/>
        <stp>StudyData</stp>
        <stp>Guppy.S2^(EP)</stp>
        <stp>Bar</stp>
        <stp/>
        <stp>Close</stp>
        <stp>ADC</stp>
        <stp>-10</stp>
        <stp>All</stp>
        <stp/>
        <stp/>
        <stp>TRUE</stp>
        <stp>T</stp>
        <tr r="I12" s="5"/>
      </tp>
      <tp>
        <v>4399.15625</v>
        <stp/>
        <stp>StudyData</stp>
        <stp>Guppy.S3^(EP)</stp>
        <stp>Bar</stp>
        <stp/>
        <stp>Close</stp>
        <stp>ADC</stp>
        <stp>-11</stp>
        <stp>All</stp>
        <stp/>
        <stp/>
        <stp>TRUE</stp>
        <stp>T</stp>
        <tr r="J13" s="5"/>
      </tp>
      <tp>
        <v>4355.2749999999996</v>
        <stp/>
        <stp>StudyData</stp>
        <stp>Guppy.S4^(EP)</stp>
        <stp>Bar</stp>
        <stp/>
        <stp>Close</stp>
        <stp>ADC</stp>
        <stp>-16</stp>
        <stp>All</stp>
        <stp/>
        <stp/>
        <stp>TRUE</stp>
        <stp>T</stp>
        <tr r="K18" s="5"/>
      </tp>
      <tp>
        <v>4355.375</v>
        <stp/>
        <stp>StudyData</stp>
        <stp>Guppy.S5^(EP)</stp>
        <stp>Bar</stp>
        <stp/>
        <stp>Close</stp>
        <stp>ADC</stp>
        <stp>-17</stp>
        <stp>All</stp>
        <stp/>
        <stp/>
        <stp>TRUE</stp>
        <stp>T</stp>
        <tr r="L19" s="5"/>
      </tp>
      <tp>
        <v>4363.9666666666999</v>
        <stp/>
        <stp>StudyData</stp>
        <stp>Guppy.S6^(EP)</stp>
        <stp>Bar</stp>
        <stp/>
        <stp>Close</stp>
        <stp>ADC</stp>
        <stp>-14</stp>
        <stp>All</stp>
        <stp/>
        <stp/>
        <stp>TRUE</stp>
        <stp>T</stp>
        <tr r="M16" s="5"/>
      </tp>
      <tp>
        <v>4410.4166666666997</v>
        <stp/>
        <stp>StudyData</stp>
        <stp>Guppy.S1^(EP)</stp>
        <stp>Bar</stp>
        <stp/>
        <stp>Close</stp>
        <stp>ADC</stp>
        <stp>-10</stp>
        <stp>All</stp>
        <stp/>
        <stp/>
        <stp>TRUE</stp>
        <stp>T</stp>
        <tr r="H12" s="5"/>
      </tp>
      <tp>
        <v>4393.8500000000004</v>
        <stp/>
        <stp>StudyData</stp>
        <stp>Guppy.S2^(EP)</stp>
        <stp>Bar</stp>
        <stp/>
        <stp>Close</stp>
        <stp>ADC</stp>
        <stp>-13</stp>
        <stp>All</stp>
        <stp/>
        <stp/>
        <stp>TRUE</stp>
        <stp>T</stp>
        <tr r="I15" s="5"/>
      </tp>
      <tp>
        <v>4400.1875</v>
        <stp/>
        <stp>StudyData</stp>
        <stp>Guppy.S3^(EP)</stp>
        <stp>Bar</stp>
        <stp/>
        <stp>Close</stp>
        <stp>ADC</stp>
        <stp>-12</stp>
        <stp>All</stp>
        <stp/>
        <stp/>
        <stp>TRUE</stp>
        <stp>T</stp>
        <tr r="J14" s="5"/>
      </tp>
      <tp>
        <v>4361.25</v>
        <stp/>
        <stp>StudyData</stp>
        <stp>Guppy.S4^(EP)</stp>
        <stp>Bar</stp>
        <stp/>
        <stp>Close</stp>
        <stp>ADC</stp>
        <stp>-15</stp>
        <stp>All</stp>
        <stp/>
        <stp/>
        <stp>TRUE</stp>
        <stp>T</stp>
        <tr r="K17" s="5"/>
      </tp>
      <tp>
        <v>4362.8333333333003</v>
        <stp/>
        <stp>StudyData</stp>
        <stp>Guppy.S5^(EP)</stp>
        <stp>Bar</stp>
        <stp/>
        <stp>Close</stp>
        <stp>ADC</stp>
        <stp>-14</stp>
        <stp>All</stp>
        <stp/>
        <stp/>
        <stp>TRUE</stp>
        <stp>T</stp>
        <tr r="L16" s="5"/>
      </tp>
      <tp>
        <v>4352.4833333332999</v>
        <stp/>
        <stp>StudyData</stp>
        <stp>Guppy.S6^(EP)</stp>
        <stp>Bar</stp>
        <stp/>
        <stp>Close</stp>
        <stp>ADC</stp>
        <stp>-17</stp>
        <stp>All</stp>
        <stp/>
        <stp/>
        <stp>TRUE</stp>
        <stp>T</stp>
        <tr r="M19" s="5"/>
      </tp>
      <tp>
        <v>4396.5</v>
        <stp/>
        <stp>StudyData</stp>
        <stp>Guppy.S1^(EP)</stp>
        <stp>Bar</stp>
        <stp/>
        <stp>Close</stp>
        <stp>ADC</stp>
        <stp>-11</stp>
        <stp>All</stp>
        <stp/>
        <stp/>
        <stp>TRUE</stp>
        <stp>T</stp>
        <tr r="H13" s="5"/>
      </tp>
      <tp>
        <v>4397.95</v>
        <stp/>
        <stp>StudyData</stp>
        <stp>Guppy.S2^(EP)</stp>
        <stp>Bar</stp>
        <stp/>
        <stp>Close</stp>
        <stp>ADC</stp>
        <stp>-12</stp>
        <stp>All</stp>
        <stp/>
        <stp/>
        <stp>TRUE</stp>
        <stp>T</stp>
        <tr r="I14" s="5"/>
      </tp>
      <tp>
        <v>4393.25</v>
        <stp/>
        <stp>StudyData</stp>
        <stp>Guppy.S3^(EP)</stp>
        <stp>Bar</stp>
        <stp/>
        <stp>Close</stp>
        <stp>ADC</stp>
        <stp>-13</stp>
        <stp>All</stp>
        <stp/>
        <stp/>
        <stp>TRUE</stp>
        <stp>T</stp>
        <tr r="J15" s="5"/>
      </tp>
      <tp>
        <v>4368.3500000000004</v>
        <stp/>
        <stp>StudyData</stp>
        <stp>Guppy.S4^(EP)</stp>
        <stp>Bar</stp>
        <stp/>
        <stp>Close</stp>
        <stp>ADC</stp>
        <stp>-14</stp>
        <stp>All</stp>
        <stp/>
        <stp/>
        <stp>TRUE</stp>
        <stp>T</stp>
        <tr r="K16" s="5"/>
      </tp>
      <tp>
        <v>4361.0208333333003</v>
        <stp/>
        <stp>StudyData</stp>
        <stp>Guppy.S5^(EP)</stp>
        <stp>Bar</stp>
        <stp/>
        <stp>Close</stp>
        <stp>ADC</stp>
        <stp>-15</stp>
        <stp>All</stp>
        <stp/>
        <stp/>
        <stp>TRUE</stp>
        <stp>T</stp>
        <tr r="L17" s="5"/>
      </tp>
      <tp>
        <v>4355.4166666666997</v>
        <stp/>
        <stp>StudyData</stp>
        <stp>Guppy.S6^(EP)</stp>
        <stp>Bar</stp>
        <stp/>
        <stp>Close</stp>
        <stp>ADC</stp>
        <stp>-16</stp>
        <stp>All</stp>
        <stp/>
        <stp/>
        <stp>TRUE</stp>
        <stp>T</stp>
        <tr r="M18" s="5"/>
      </tp>
      <tp>
        <v>4400.8333333333003</v>
        <stp/>
        <stp>StudyData</stp>
        <stp>Guppy.S1^(EP)</stp>
        <stp>Bar</stp>
        <stp/>
        <stp>Close</stp>
        <stp>ADC</stp>
        <stp>-16</stp>
        <stp>All</stp>
        <stp/>
        <stp/>
        <stp>TRUE</stp>
        <stp>T</stp>
        <tr r="H18" s="5"/>
      </tp>
      <tp>
        <v>4403.45</v>
        <stp/>
        <stp>StudyData</stp>
        <stp>Guppy.S2^(EP)</stp>
        <stp>Bar</stp>
        <stp/>
        <stp>Close</stp>
        <stp>ADC</stp>
        <stp>-15</stp>
        <stp>All</stp>
        <stp/>
        <stp/>
        <stp>TRUE</stp>
        <stp>T</stp>
        <tr r="I17" s="5"/>
      </tp>
      <tp>
        <v>4389.59375</v>
        <stp/>
        <stp>StudyData</stp>
        <stp>Guppy.S3^(EP)</stp>
        <stp>Bar</stp>
        <stp/>
        <stp>Close</stp>
        <stp>ADC</stp>
        <stp>-14</stp>
        <stp>All</stp>
        <stp/>
        <stp/>
        <stp>TRUE</stp>
        <stp>T</stp>
        <tr r="J16" s="5"/>
      </tp>
      <tp>
        <v>4381.2</v>
        <stp/>
        <stp>StudyData</stp>
        <stp>Guppy.S4^(EP)</stp>
        <stp>Bar</stp>
        <stp/>
        <stp>Close</stp>
        <stp>ADC</stp>
        <stp>-13</stp>
        <stp>All</stp>
        <stp/>
        <stp/>
        <stp>TRUE</stp>
        <stp>T</stp>
        <tr r="K15" s="5"/>
      </tp>
      <tp>
        <v>4373.1875</v>
        <stp/>
        <stp>StudyData</stp>
        <stp>Guppy.S5^(EP)</stp>
        <stp>Bar</stp>
        <stp/>
        <stp>Close</stp>
        <stp>ADC</stp>
        <stp>-12</stp>
        <stp>All</stp>
        <stp/>
        <stp/>
        <stp>TRUE</stp>
        <stp>T</stp>
        <tr r="L14" s="5"/>
      </tp>
      <tp>
        <v>4369.5666666667003</v>
        <stp/>
        <stp>StudyData</stp>
        <stp>Guppy.S6^(EP)</stp>
        <stp>Bar</stp>
        <stp/>
        <stp>Close</stp>
        <stp>ADC</stp>
        <stp>-11</stp>
        <stp>All</stp>
        <stp/>
        <stp/>
        <stp>TRUE</stp>
        <stp>T</stp>
        <tr r="M13" s="5"/>
      </tp>
      <tp>
        <v>4403.9166666666997</v>
        <stp/>
        <stp>StudyData</stp>
        <stp>Guppy.S1^(EP)</stp>
        <stp>Bar</stp>
        <stp/>
        <stp>Close</stp>
        <stp>ADC</stp>
        <stp>-17</stp>
        <stp>All</stp>
        <stp/>
        <stp/>
        <stp>TRUE</stp>
        <stp>T</stp>
        <tr r="H19" s="5"/>
      </tp>
      <tp>
        <v>4400.75</v>
        <stp/>
        <stp>StudyData</stp>
        <stp>Guppy.S2^(EP)</stp>
        <stp>Bar</stp>
        <stp/>
        <stp>Close</stp>
        <stp>ADC</stp>
        <stp>-14</stp>
        <stp>All</stp>
        <stp/>
        <stp/>
        <stp>TRUE</stp>
        <stp>T</stp>
        <tr r="I16" s="5"/>
      </tp>
      <tp>
        <v>4380.34375</v>
        <stp/>
        <stp>StudyData</stp>
        <stp>Guppy.S3^(EP)</stp>
        <stp>Bar</stp>
        <stp/>
        <stp>Close</stp>
        <stp>ADC</stp>
        <stp>-15</stp>
        <stp>All</stp>
        <stp/>
        <stp/>
        <stp>TRUE</stp>
        <stp>T</stp>
        <tr r="J17" s="5"/>
      </tp>
      <tp>
        <v>4391.1499999999996</v>
        <stp/>
        <stp>StudyData</stp>
        <stp>Guppy.S4^(EP)</stp>
        <stp>Bar</stp>
        <stp/>
        <stp>Close</stp>
        <stp>ADC</stp>
        <stp>-12</stp>
        <stp>All</stp>
        <stp/>
        <stp/>
        <stp>TRUE</stp>
        <stp>T</stp>
        <tr r="K14" s="5"/>
      </tp>
      <tp>
        <v>4365.1458333333003</v>
        <stp/>
        <stp>StudyData</stp>
        <stp>Guppy.S5^(EP)</stp>
        <stp>Bar</stp>
        <stp/>
        <stp>Close</stp>
        <stp>ADC</stp>
        <stp>-13</stp>
        <stp>All</stp>
        <stp/>
        <stp/>
        <stp>TRUE</stp>
        <stp>T</stp>
        <tr r="L15" s="5"/>
      </tp>
      <tp>
        <v>4374.2</v>
        <stp/>
        <stp>StudyData</stp>
        <stp>Guppy.S6^(EP)</stp>
        <stp>Bar</stp>
        <stp/>
        <stp>Close</stp>
        <stp>ADC</stp>
        <stp>-10</stp>
        <stp>All</stp>
        <stp/>
        <stp/>
        <stp>TRUE</stp>
        <stp>T</stp>
        <tr r="M12" s="5"/>
      </tp>
      <tp>
        <v>4398.3333333333003</v>
        <stp/>
        <stp>StudyData</stp>
        <stp>Guppy.S1^(EP)</stp>
        <stp>Bar</stp>
        <stp/>
        <stp>Close</stp>
        <stp>ADC</stp>
        <stp>-14</stp>
        <stp>All</stp>
        <stp/>
        <stp/>
        <stp>TRUE</stp>
        <stp>T</stp>
        <tr r="H16" s="5"/>
      </tp>
      <tp>
        <v>4384.3500000000004</v>
        <stp/>
        <stp>StudyData</stp>
        <stp>Guppy.S2^(EP)</stp>
        <stp>Bar</stp>
        <stp/>
        <stp>Close</stp>
        <stp>ADC</stp>
        <stp>-17</stp>
        <stp>All</stp>
        <stp/>
        <stp/>
        <stp>TRUE</stp>
        <stp>T</stp>
        <tr r="I19" s="5"/>
      </tp>
      <tp>
        <v>4360.28125</v>
        <stp/>
        <stp>StudyData</stp>
        <stp>Guppy.S3^(EP)</stp>
        <stp>Bar</stp>
        <stp/>
        <stp>Close</stp>
        <stp>ADC</stp>
        <stp>-16</stp>
        <stp>All</stp>
        <stp/>
        <stp/>
        <stp>TRUE</stp>
        <stp>T</stp>
        <tr r="J18" s="5"/>
      </tp>
      <tp>
        <v>4395.5749999999998</v>
        <stp/>
        <stp>StudyData</stp>
        <stp>Guppy.S4^(EP)</stp>
        <stp>Bar</stp>
        <stp/>
        <stp>Close</stp>
        <stp>ADC</stp>
        <stp>-11</stp>
        <stp>All</stp>
        <stp/>
        <stp/>
        <stp>TRUE</stp>
        <stp>T</stp>
        <tr r="K13" s="5"/>
      </tp>
      <tp>
        <v>4393.9791666666997</v>
        <stp/>
        <stp>StudyData</stp>
        <stp>Guppy.S5^(EP)</stp>
        <stp>Bar</stp>
        <stp/>
        <stp>Close</stp>
        <stp>ADC</stp>
        <stp>-10</stp>
        <stp>All</stp>
        <stp/>
        <stp/>
        <stp>TRUE</stp>
        <stp>T</stp>
        <tr r="L12" s="5"/>
      </tp>
      <tp>
        <v>4364.1833333332997</v>
        <stp/>
        <stp>StudyData</stp>
        <stp>Guppy.S6^(EP)</stp>
        <stp>Bar</stp>
        <stp/>
        <stp>Close</stp>
        <stp>ADC</stp>
        <stp>-13</stp>
        <stp>All</stp>
        <stp/>
        <stp/>
        <stp>TRUE</stp>
        <stp>T</stp>
        <tr r="M15" s="5"/>
      </tp>
      <tp>
        <v>4400</v>
        <stp/>
        <stp>StudyData</stp>
        <stp>Guppy.S1^(EP)</stp>
        <stp>Bar</stp>
        <stp/>
        <stp>Close</stp>
        <stp>ADC</stp>
        <stp>-15</stp>
        <stp>All</stp>
        <stp/>
        <stp/>
        <stp>TRUE</stp>
        <stp>T</stp>
        <tr r="H17" s="5"/>
      </tp>
      <tp>
        <v>4393</v>
        <stp/>
        <stp>StudyData</stp>
        <stp>Guppy.S2^(EP)</stp>
        <stp>Bar</stp>
        <stp/>
        <stp>Close</stp>
        <stp>ADC</stp>
        <stp>-16</stp>
        <stp>All</stp>
        <stp/>
        <stp/>
        <stp>TRUE</stp>
        <stp>T</stp>
        <tr r="I18" s="5"/>
      </tp>
      <tp>
        <v>4350.875</v>
        <stp/>
        <stp>StudyData</stp>
        <stp>Guppy.S3^(EP)</stp>
        <stp>Bar</stp>
        <stp/>
        <stp>Close</stp>
        <stp>ADC</stp>
        <stp>-17</stp>
        <stp>All</stp>
        <stp/>
        <stp/>
        <stp>TRUE</stp>
        <stp>T</stp>
        <tr r="J19" s="5"/>
      </tp>
      <tp>
        <v>4401.7749999999996</v>
        <stp/>
        <stp>StudyData</stp>
        <stp>Guppy.S4^(EP)</stp>
        <stp>Bar</stp>
        <stp/>
        <stp>Close</stp>
        <stp>ADC</stp>
        <stp>-10</stp>
        <stp>All</stp>
        <stp/>
        <stp/>
        <stp>TRUE</stp>
        <stp>T</stp>
        <tr r="K12" s="5"/>
      </tp>
      <tp>
        <v>4385.1458333333003</v>
        <stp/>
        <stp>StudyData</stp>
        <stp>Guppy.S5^(EP)</stp>
        <stp>Bar</stp>
        <stp/>
        <stp>Close</stp>
        <stp>ADC</stp>
        <stp>-11</stp>
        <stp>All</stp>
        <stp/>
        <stp/>
        <stp>TRUE</stp>
        <stp>T</stp>
        <tr r="L13" s="5"/>
      </tp>
      <tp>
        <v>4367.7666666667001</v>
        <stp/>
        <stp>StudyData</stp>
        <stp>Guppy.S6^(EP)</stp>
        <stp>Bar</stp>
        <stp/>
        <stp>Close</stp>
        <stp>ADC</stp>
        <stp>-12</stp>
        <stp>All</stp>
        <stp/>
        <stp/>
        <stp>TRUE</stp>
        <stp>T</stp>
        <tr r="M14" s="5"/>
      </tp>
      <tp>
        <v>4335.95</v>
        <stp/>
        <stp>StudyData</stp>
        <stp>Guppy.S2^(EP)</stp>
        <stp>Bar</stp>
        <stp/>
        <stp>Close</stp>
        <stp>ADC</stp>
        <stp>-19</stp>
        <stp>All</stp>
        <stp/>
        <stp/>
        <stp>TRUE</stp>
        <stp>T</stp>
        <tr r="I21" s="5"/>
      </tp>
      <tp>
        <v>4345.5625</v>
        <stp/>
        <stp>StudyData</stp>
        <stp>Guppy.S3^(EP)</stp>
        <stp>Bar</stp>
        <stp/>
        <stp>Close</stp>
        <stp>ADC</stp>
        <stp>-18</stp>
        <stp>All</stp>
        <stp/>
        <stp/>
        <stp>TRUE</stp>
        <stp>T</stp>
        <tr r="J20" s="5"/>
      </tp>
      <tp>
        <v>4368.55</v>
        <stp/>
        <stp>StudyData</stp>
        <stp>Guppy.S2^(EP)</stp>
        <stp>Bar</stp>
        <stp/>
        <stp>Close</stp>
        <stp>ADC</stp>
        <stp>-18</stp>
        <stp>All</stp>
        <stp/>
        <stp/>
        <stp>TRUE</stp>
        <stp>T</stp>
        <tr r="I20" s="5"/>
      </tp>
      <tp>
        <v>4339.75</v>
        <stp/>
        <stp>StudyData</stp>
        <stp>Guppy.S3^(EP)</stp>
        <stp>Bar</stp>
        <stp/>
        <stp>Close</stp>
        <stp>ADC</stp>
        <stp>-19</stp>
        <stp>All</stp>
        <stp/>
        <stp/>
        <stp>TRUE</stp>
        <stp>T</stp>
        <tr r="J21" s="5"/>
      </tp>
      <tp>
        <v>4392.25</v>
        <stp/>
        <stp>StudyData</stp>
        <stp>Guppy.S1^(EP)</stp>
        <stp>Bar</stp>
        <stp/>
        <stp>Close</stp>
        <stp>ADC</stp>
        <stp>-18</stp>
        <stp>All</stp>
        <stp/>
        <stp/>
        <stp>TRUE</stp>
        <stp>T</stp>
        <tr r="H20" s="5"/>
      </tp>
      <tp>
        <v>4371</v>
        <stp/>
        <stp>StudyData</stp>
        <stp>Guppy.S1^(EP)</stp>
        <stp>Bar</stp>
        <stp/>
        <stp>Close</stp>
        <stp>ADC</stp>
        <stp>-19</stp>
        <stp>All</stp>
        <stp/>
        <stp/>
        <stp>TRUE</stp>
        <stp>T</stp>
        <tr r="H21" s="5"/>
      </tp>
      <tp>
        <v>4343.6833333332997</v>
        <stp/>
        <stp>StudyData</stp>
        <stp>Guppy.S6^(EP)</stp>
        <stp>Bar</stp>
        <stp/>
        <stp>Close</stp>
        <stp>ADC</stp>
        <stp>-19</stp>
        <stp>All</stp>
        <stp/>
        <stp/>
        <stp>TRUE</stp>
        <stp>T</stp>
        <tr r="M21" s="5"/>
      </tp>
      <tp>
        <v>4348.45</v>
        <stp/>
        <stp>StudyData</stp>
        <stp>Guppy.S6^(EP)</stp>
        <stp>Bar</stp>
        <stp/>
        <stp>Close</stp>
        <stp>ADC</stp>
        <stp>-18</stp>
        <stp>All</stp>
        <stp/>
        <stp/>
        <stp>TRUE</stp>
        <stp>T</stp>
        <tr r="M20" s="5"/>
      </tp>
      <tp>
        <v>4345.5749999999998</v>
        <stp/>
        <stp>StudyData</stp>
        <stp>Guppy.S4^(EP)</stp>
        <stp>Bar</stp>
        <stp/>
        <stp>Close</stp>
        <stp>ADC</stp>
        <stp>-19</stp>
        <stp>All</stp>
        <stp/>
        <stp/>
        <stp>TRUE</stp>
        <stp>T</stp>
        <tr r="K21" s="5"/>
      </tp>
      <tp>
        <v>4352.5</v>
        <stp/>
        <stp>StudyData</stp>
        <stp>Guppy.S5^(EP)</stp>
        <stp>Bar</stp>
        <stp/>
        <stp>Close</stp>
        <stp>ADC</stp>
        <stp>-18</stp>
        <stp>All</stp>
        <stp/>
        <stp/>
        <stp>TRUE</stp>
        <stp>T</stp>
        <tr r="L20" s="5"/>
      </tp>
      <tp>
        <v>4349.3500000000004</v>
        <stp/>
        <stp>StudyData</stp>
        <stp>Guppy.S4^(EP)</stp>
        <stp>Bar</stp>
        <stp/>
        <stp>Close</stp>
        <stp>ADC</stp>
        <stp>-18</stp>
        <stp>All</stp>
        <stp/>
        <stp/>
        <stp>TRUE</stp>
        <stp>T</stp>
        <tr r="K20" s="5"/>
      </tp>
      <tp>
        <v>4344.0625</v>
        <stp/>
        <stp>StudyData</stp>
        <stp>Guppy.S5^(EP)</stp>
        <stp>Bar</stp>
        <stp/>
        <stp>Close</stp>
        <stp>ADC</stp>
        <stp>-19</stp>
        <stp>All</stp>
        <stp/>
        <stp/>
        <stp>TRUE</stp>
        <stp>T</stp>
        <tr r="L21" s="5"/>
      </tp>
      <tp>
        <v>3810.75</v>
        <stp/>
        <stp>StudyData</stp>
        <stp>EP</stp>
        <stp>Bar</stp>
        <stp/>
        <stp>Open</stp>
        <stp>ADC</stp>
        <stp>-138</stp>
        <stp>All</stp>
        <stp/>
        <stp/>
        <stp>TRUE</stp>
        <stp>T</stp>
        <tr r="D140" s="3"/>
        <tr r="D140" s="5"/>
        <tr r="D140" s="4"/>
        <tr r="D140" s="6"/>
        <tr r="D140" s="8"/>
        <tr r="D140" s="2"/>
        <tr r="D140" s="7"/>
        <tr r="D140" s="9"/>
      </tp>
      <tp>
        <v>3359</v>
        <stp/>
        <stp>StudyData</stp>
        <stp>EP</stp>
        <stp>Bar</stp>
        <stp/>
        <stp>Open</stp>
        <stp>ADC</stp>
        <stp>-238</stp>
        <stp>All</stp>
        <stp/>
        <stp/>
        <stp>TRUE</stp>
        <stp>T</stp>
        <tr r="D240" s="3"/>
        <tr r="D240" s="5"/>
        <tr r="D240" s="4"/>
        <tr r="D240" s="6"/>
        <tr r="D240" s="2"/>
        <tr r="D240" s="8"/>
        <tr r="D240" s="7"/>
        <tr r="D240" s="9"/>
      </tp>
      <tp>
        <v>3746</v>
        <stp/>
        <stp>StudyData</stp>
        <stp>EP</stp>
        <stp>Bar</stp>
        <stp/>
        <stp>Open</stp>
        <stp>ADC</stp>
        <stp>-139</stp>
        <stp>All</stp>
        <stp/>
        <stp/>
        <stp>TRUE</stp>
        <stp>T</stp>
        <tr r="D141" s="5"/>
        <tr r="D141" s="3"/>
        <tr r="D141" s="4"/>
        <tr r="D141" s="2"/>
        <tr r="D141" s="6"/>
        <tr r="D141" s="7"/>
        <tr r="D141" s="8"/>
        <tr r="D141" s="9"/>
      </tp>
      <tp>
        <v>3278.25</v>
        <stp/>
        <stp>StudyData</stp>
        <stp>EP</stp>
        <stp>Bar</stp>
        <stp/>
        <stp>Open</stp>
        <stp>ADC</stp>
        <stp>-239</stp>
        <stp>All</stp>
        <stp/>
        <stp/>
        <stp>TRUE</stp>
        <stp>T</stp>
        <tr r="D241" s="5"/>
        <tr r="D241" s="3"/>
        <tr r="D241" s="4"/>
        <tr r="D241" s="6"/>
        <tr r="D241" s="2"/>
        <tr r="D241" s="7"/>
        <tr r="D241" s="8"/>
        <tr r="D241" s="9"/>
      </tp>
      <tp>
        <v>3342</v>
        <stp/>
        <stp>StudyData</stp>
        <stp>EP</stp>
        <stp>Bar</stp>
        <stp/>
        <stp>High</stp>
        <stp>ADC</stp>
        <stp>-259</stp>
        <stp>All</stp>
        <stp/>
        <stp/>
        <stp>TRUE</stp>
        <stp>T</stp>
        <tr r="E261" s="3"/>
        <tr r="E261" s="5"/>
        <tr r="E261" s="4"/>
        <tr r="E261" s="6"/>
        <tr r="E261" s="8"/>
        <tr r="E261" s="2"/>
        <tr r="E261" s="7"/>
        <tr r="E261" s="9"/>
      </tp>
      <tp>
        <v>3754.5</v>
        <stp/>
        <stp>StudyData</stp>
        <stp>EP</stp>
        <stp>Bar</stp>
        <stp/>
        <stp>High</stp>
        <stp>ADC</stp>
        <stp>-159</stp>
        <stp>All</stp>
        <stp/>
        <stp/>
        <stp>TRUE</stp>
        <stp>T</stp>
        <tr r="E161" s="3"/>
        <tr r="E161" s="5"/>
        <tr r="E161" s="4"/>
        <tr r="E161" s="6"/>
        <tr r="E161" s="8"/>
        <tr r="E161" s="2"/>
        <tr r="E161" s="7"/>
        <tr r="E161" s="9"/>
      </tp>
      <tp>
        <v>3345.5</v>
        <stp/>
        <stp>StudyData</stp>
        <stp>EP</stp>
        <stp>Bar</stp>
        <stp/>
        <stp>High</stp>
        <stp>ADC</stp>
        <stp>-258</stp>
        <stp>All</stp>
        <stp/>
        <stp/>
        <stp>TRUE</stp>
        <stp>T</stp>
        <tr r="E260" s="5"/>
        <tr r="E260" s="3"/>
        <tr r="E260" s="6"/>
        <tr r="E260" s="4"/>
        <tr r="E260" s="2"/>
        <tr r="E260" s="7"/>
        <tr r="E260" s="8"/>
        <tr r="E260" s="9"/>
      </tp>
      <tp>
        <v>3711.25</v>
        <stp/>
        <stp>StudyData</stp>
        <stp>EP</stp>
        <stp>Bar</stp>
        <stp/>
        <stp>High</stp>
        <stp>ADC</stp>
        <stp>-158</stp>
        <stp>All</stp>
        <stp/>
        <stp/>
        <stp>TRUE</stp>
        <stp>T</stp>
        <tr r="E160" s="5"/>
        <tr r="E160" s="3"/>
        <tr r="E160" s="6"/>
        <tr r="E160" s="4"/>
        <tr r="E160" s="2"/>
        <tr r="E160" s="7"/>
        <tr r="E160" s="8"/>
        <tr r="E160" s="9"/>
      </tp>
      <tp>
        <v>3345</v>
        <stp/>
        <stp>StudyData</stp>
        <stp>EP</stp>
        <stp>Bar</stp>
        <stp/>
        <stp>High</stp>
        <stp>ADC</stp>
        <stp>-257</stp>
        <stp>All</stp>
        <stp/>
        <stp/>
        <stp>TRUE</stp>
        <stp>T</stp>
        <tr r="E259" s="5"/>
        <tr r="E259" s="3"/>
        <tr r="E259" s="6"/>
        <tr r="E259" s="4"/>
        <tr r="E259" s="2"/>
        <tr r="E259" s="7"/>
        <tr r="E259" s="8"/>
        <tr r="E259" s="9"/>
      </tp>
      <tp>
        <v>3756</v>
        <stp/>
        <stp>StudyData</stp>
        <stp>EP</stp>
        <stp>Bar</stp>
        <stp/>
        <stp>High</stp>
        <stp>ADC</stp>
        <stp>-157</stp>
        <stp>All</stp>
        <stp/>
        <stp/>
        <stp>TRUE</stp>
        <stp>T</stp>
        <tr r="E159" s="3"/>
        <tr r="E159" s="5"/>
        <tr r="E159" s="4"/>
        <tr r="E159" s="6"/>
        <tr r="E159" s="8"/>
        <tr r="E159" s="7"/>
        <tr r="E159" s="2"/>
        <tr r="E159" s="9"/>
      </tp>
      <tp>
        <v>3917.75</v>
        <stp/>
        <stp>StudyData</stp>
        <stp>EP</stp>
        <stp>Bar</stp>
        <stp/>
        <stp>Open</stp>
        <stp>ADC</stp>
        <stp>-130</stp>
        <stp>All</stp>
        <stp/>
        <stp/>
        <stp>TRUE</stp>
        <stp>T</stp>
        <tr r="D132" s="5"/>
        <tr r="D132" s="3"/>
        <tr r="D132" s="4"/>
        <tr r="D132" s="6"/>
        <tr r="D132" s="8"/>
        <tr r="D132" s="7"/>
        <tr r="D132" s="2"/>
        <tr r="D132" s="9"/>
      </tp>
      <tp>
        <v>3245</v>
        <stp/>
        <stp>StudyData</stp>
        <stp>EP</stp>
        <stp>Bar</stp>
        <stp/>
        <stp>Open</stp>
        <stp>ADC</stp>
        <stp>-230</stp>
        <stp>All</stp>
        <stp/>
        <stp/>
        <stp>TRUE</stp>
        <stp>T</stp>
        <tr r="D232" s="5"/>
        <tr r="D232" s="3"/>
        <tr r="D232" s="4"/>
        <tr r="D232" s="6"/>
        <tr r="D232" s="2"/>
        <tr r="D232" s="7"/>
        <tr r="D232" s="8"/>
        <tr r="D232" s="9"/>
      </tp>
      <tp>
        <v>3343.5</v>
        <stp/>
        <stp>StudyData</stp>
        <stp>EP</stp>
        <stp>Bar</stp>
        <stp/>
        <stp>High</stp>
        <stp>ADC</stp>
        <stp>-256</stp>
        <stp>All</stp>
        <stp/>
        <stp/>
        <stp>TRUE</stp>
        <stp>T</stp>
        <tr r="E258" s="5"/>
        <tr r="E258" s="3"/>
        <tr r="E258" s="6"/>
        <tr r="E258" s="4"/>
        <tr r="E258" s="2"/>
        <tr r="E258" s="8"/>
        <tr r="E258" s="7"/>
        <tr r="E258" s="9"/>
      </tp>
      <tp>
        <v>3785.25</v>
        <stp/>
        <stp>StudyData</stp>
        <stp>EP</stp>
        <stp>Bar</stp>
        <stp/>
        <stp>High</stp>
        <stp>ADC</stp>
        <stp>-156</stp>
        <stp>All</stp>
        <stp/>
        <stp/>
        <stp>TRUE</stp>
        <stp>T</stp>
        <tr r="E158" s="5"/>
        <tr r="E158" s="3"/>
        <tr r="E158" s="4"/>
        <tr r="E158" s="6"/>
        <tr r="E158" s="7"/>
        <tr r="E158" s="8"/>
        <tr r="E158" s="2"/>
        <tr r="E158" s="9"/>
      </tp>
      <tp>
        <v>3886.5</v>
        <stp/>
        <stp>StudyData</stp>
        <stp>EP</stp>
        <stp>Bar</stp>
        <stp/>
        <stp>Open</stp>
        <stp>ADC</stp>
        <stp>-131</stp>
        <stp>All</stp>
        <stp/>
        <stp/>
        <stp>TRUE</stp>
        <stp>T</stp>
        <tr r="D133" s="5"/>
        <tr r="D133" s="3"/>
        <tr r="D133" s="6"/>
        <tr r="D133" s="4"/>
        <tr r="D133" s="8"/>
        <tr r="D133" s="7"/>
        <tr r="D133" s="2"/>
        <tr r="D133" s="9"/>
      </tp>
      <tp>
        <v>3288</v>
        <stp/>
        <stp>StudyData</stp>
        <stp>EP</stp>
        <stp>Bar</stp>
        <stp/>
        <stp>Open</stp>
        <stp>ADC</stp>
        <stp>-231</stp>
        <stp>All</stp>
        <stp/>
        <stp/>
        <stp>TRUE</stp>
        <stp>T</stp>
        <tr r="D233" s="5"/>
        <tr r="D233" s="3"/>
        <tr r="D233" s="4"/>
        <tr r="D233" s="6"/>
        <tr r="D233" s="2"/>
        <tr r="D233" s="8"/>
        <tr r="D233" s="7"/>
        <tr r="D233" s="9"/>
      </tp>
      <tp>
        <v>3345.75</v>
        <stp/>
        <stp>StudyData</stp>
        <stp>EP</stp>
        <stp>Bar</stp>
        <stp/>
        <stp>High</stp>
        <stp>ADC</stp>
        <stp>-255</stp>
        <stp>All</stp>
        <stp/>
        <stp/>
        <stp>TRUE</stp>
        <stp>T</stp>
        <tr r="E257" s="3"/>
        <tr r="E257" s="5"/>
        <tr r="E257" s="4"/>
        <tr r="E257" s="6"/>
        <tr r="E257" s="2"/>
        <tr r="E257" s="8"/>
        <tr r="E257" s="7"/>
        <tr r="E257" s="9"/>
      </tp>
      <tp>
        <v>3805.75</v>
        <stp/>
        <stp>StudyData</stp>
        <stp>EP</stp>
        <stp>Bar</stp>
        <stp/>
        <stp>High</stp>
        <stp>ADC</stp>
        <stp>-155</stp>
        <stp>All</stp>
        <stp/>
        <stp/>
        <stp>TRUE</stp>
        <stp>T</stp>
        <tr r="E157" s="3"/>
        <tr r="E157" s="5"/>
        <tr r="E157" s="6"/>
        <tr r="E157" s="4"/>
        <tr r="E157" s="2"/>
        <tr r="E157" s="8"/>
        <tr r="E157" s="7"/>
        <tr r="E157" s="9"/>
      </tp>
      <tp>
        <v>3888.25</v>
        <stp/>
        <stp>StudyData</stp>
        <stp>EP</stp>
        <stp>Bar</stp>
        <stp/>
        <stp>Open</stp>
        <stp>ADC</stp>
        <stp>-132</stp>
        <stp>All</stp>
        <stp/>
        <stp/>
        <stp>TRUE</stp>
        <stp>T</stp>
        <tr r="D134" s="3"/>
        <tr r="D134" s="5"/>
        <tr r="D134" s="6"/>
        <tr r="D134" s="4"/>
        <tr r="D134" s="7"/>
        <tr r="D134" s="2"/>
        <tr r="D134" s="8"/>
        <tr r="D134" s="9"/>
      </tp>
      <tp>
        <v>3318.5</v>
        <stp/>
        <stp>StudyData</stp>
        <stp>EP</stp>
        <stp>Bar</stp>
        <stp/>
        <stp>Open</stp>
        <stp>ADC</stp>
        <stp>-232</stp>
        <stp>All</stp>
        <stp/>
        <stp/>
        <stp>TRUE</stp>
        <stp>T</stp>
        <tr r="D234" s="5"/>
        <tr r="D234" s="3"/>
        <tr r="D234" s="6"/>
        <tr r="D234" s="4"/>
        <tr r="D234" s="2"/>
        <tr r="D234" s="8"/>
        <tr r="D234" s="7"/>
        <tr r="D234" s="9"/>
      </tp>
      <tp>
        <v>3353.75</v>
        <stp/>
        <stp>StudyData</stp>
        <stp>EP</stp>
        <stp>Bar</stp>
        <stp/>
        <stp>High</stp>
        <stp>ADC</stp>
        <stp>-254</stp>
        <stp>All</stp>
        <stp/>
        <stp/>
        <stp>TRUE</stp>
        <stp>T</stp>
        <tr r="E256" s="3"/>
        <tr r="E256" s="5"/>
        <tr r="E256" s="4"/>
        <tr r="E256" s="6"/>
        <tr r="E256" s="2"/>
        <tr r="E256" s="7"/>
        <tr r="E256" s="8"/>
        <tr r="E256" s="9"/>
      </tp>
      <tp>
        <v>3802</v>
        <stp/>
        <stp>StudyData</stp>
        <stp>EP</stp>
        <stp>Bar</stp>
        <stp/>
        <stp>High</stp>
        <stp>ADC</stp>
        <stp>-154</stp>
        <stp>All</stp>
        <stp/>
        <stp/>
        <stp>TRUE</stp>
        <stp>T</stp>
        <tr r="E156" s="5"/>
        <tr r="E156" s="3"/>
        <tr r="E156" s="4"/>
        <tr r="E156" s="6"/>
        <tr r="E156" s="2"/>
        <tr r="E156" s="7"/>
        <tr r="E156" s="8"/>
        <tr r="E156" s="9"/>
      </tp>
      <tp>
        <v>3893.5</v>
        <stp/>
        <stp>StudyData</stp>
        <stp>EP</stp>
        <stp>Bar</stp>
        <stp/>
        <stp>Open</stp>
        <stp>ADC</stp>
        <stp>-133</stp>
        <stp>All</stp>
        <stp/>
        <stp/>
        <stp>TRUE</stp>
        <stp>T</stp>
        <tr r="D135" s="5"/>
        <tr r="D135" s="3"/>
        <tr r="D135" s="4"/>
        <tr r="D135" s="6"/>
        <tr r="D135" s="2"/>
        <tr r="D135" s="8"/>
        <tr r="D135" s="7"/>
        <tr r="D135" s="9"/>
      </tp>
      <tp>
        <v>3355</v>
        <stp/>
        <stp>StudyData</stp>
        <stp>EP</stp>
        <stp>Bar</stp>
        <stp/>
        <stp>Open</stp>
        <stp>ADC</stp>
        <stp>-233</stp>
        <stp>All</stp>
        <stp/>
        <stp/>
        <stp>TRUE</stp>
        <stp>T</stp>
        <tr r="D235" s="5"/>
        <tr r="D235" s="3"/>
        <tr r="D235" s="6"/>
        <tr r="D235" s="4"/>
        <tr r="D235" s="2"/>
        <tr r="D235" s="8"/>
        <tr r="D235" s="7"/>
        <tr r="D235" s="9"/>
      </tp>
      <tp>
        <v>3358.75</v>
        <stp/>
        <stp>StudyData</stp>
        <stp>EP</stp>
        <stp>Bar</stp>
        <stp/>
        <stp>High</stp>
        <stp>ADC</stp>
        <stp>-253</stp>
        <stp>All</stp>
        <stp/>
        <stp/>
        <stp>TRUE</stp>
        <stp>T</stp>
        <tr r="E255" s="3"/>
        <tr r="E255" s="5"/>
        <tr r="E255" s="6"/>
        <tr r="E255" s="4"/>
        <tr r="E255" s="2"/>
        <tr r="E255" s="8"/>
        <tr r="E255" s="7"/>
        <tr r="E255" s="9"/>
      </tp>
      <tp>
        <v>3788</v>
        <stp/>
        <stp>StudyData</stp>
        <stp>EP</stp>
        <stp>Bar</stp>
        <stp/>
        <stp>High</stp>
        <stp>ADC</stp>
        <stp>-153</stp>
        <stp>All</stp>
        <stp/>
        <stp/>
        <stp>TRUE</stp>
        <stp>T</stp>
        <tr r="E155" s="5"/>
        <tr r="E155" s="3"/>
        <tr r="E155" s="6"/>
        <tr r="E155" s="4"/>
        <tr r="E155" s="8"/>
        <tr r="E155" s="2"/>
        <tr r="E155" s="7"/>
        <tr r="E155" s="9"/>
      </tp>
      <tp>
        <v>3891.75</v>
        <stp/>
        <stp>StudyData</stp>
        <stp>EP</stp>
        <stp>Bar</stp>
        <stp/>
        <stp>Open</stp>
        <stp>ADC</stp>
        <stp>-134</stp>
        <stp>All</stp>
        <stp/>
        <stp/>
        <stp>TRUE</stp>
        <stp>T</stp>
        <tr r="D136" s="5"/>
        <tr r="D136" s="3"/>
        <tr r="D136" s="6"/>
        <tr r="D136" s="4"/>
        <tr r="D136" s="2"/>
        <tr r="D136" s="8"/>
        <tr r="D136" s="7"/>
        <tr r="D136" s="9"/>
      </tp>
      <tp>
        <v>3369.25</v>
        <stp/>
        <stp>StudyData</stp>
        <stp>EP</stp>
        <stp>Bar</stp>
        <stp/>
        <stp>Open</stp>
        <stp>ADC</stp>
        <stp>-234</stp>
        <stp>All</stp>
        <stp/>
        <stp/>
        <stp>TRUE</stp>
        <stp>T</stp>
        <tr r="D236" s="5"/>
        <tr r="D236" s="3"/>
        <tr r="D236" s="6"/>
        <tr r="D236" s="4"/>
        <tr r="D236" s="2"/>
        <tr r="D236" s="8"/>
        <tr r="D236" s="7"/>
        <tr r="D236" s="9"/>
      </tp>
      <tp>
        <v>3350</v>
        <stp/>
        <stp>StudyData</stp>
        <stp>EP</stp>
        <stp>Bar</stp>
        <stp/>
        <stp>High</stp>
        <stp>ADC</stp>
        <stp>-252</stp>
        <stp>All</stp>
        <stp/>
        <stp/>
        <stp>TRUE</stp>
        <stp>T</stp>
        <tr r="E254" s="5"/>
        <tr r="E254" s="3"/>
        <tr r="E254" s="6"/>
        <tr r="E254" s="4"/>
        <tr r="E254" s="2"/>
        <tr r="E254" s="7"/>
        <tr r="E254" s="8"/>
        <tr r="E254" s="9"/>
      </tp>
      <tp>
        <v>3794.75</v>
        <stp/>
        <stp>StudyData</stp>
        <stp>EP</stp>
        <stp>Bar</stp>
        <stp/>
        <stp>High</stp>
        <stp>ADC</stp>
        <stp>-152</stp>
        <stp>All</stp>
        <stp/>
        <stp/>
        <stp>TRUE</stp>
        <stp>T</stp>
        <tr r="E154" s="3"/>
        <tr r="E154" s="5"/>
        <tr r="E154" s="6"/>
        <tr r="E154" s="2"/>
        <tr r="E154" s="4"/>
        <tr r="E154" s="7"/>
        <tr r="E154" s="8"/>
        <tr r="E154" s="9"/>
      </tp>
      <tp>
        <v>3870.25</v>
        <stp/>
        <stp>StudyData</stp>
        <stp>EP</stp>
        <stp>Bar</stp>
        <stp/>
        <stp>Open</stp>
        <stp>ADC</stp>
        <stp>-135</stp>
        <stp>All</stp>
        <stp/>
        <stp/>
        <stp>TRUE</stp>
        <stp>T</stp>
        <tr r="D137" s="3"/>
        <tr r="D137" s="5"/>
        <tr r="D137" s="6"/>
        <tr r="D137" s="2"/>
        <tr r="D137" s="4"/>
        <tr r="D137" s="7"/>
        <tr r="D137" s="8"/>
        <tr r="D137" s="9"/>
      </tp>
      <tp>
        <v>3343.25</v>
        <stp/>
        <stp>StudyData</stp>
        <stp>EP</stp>
        <stp>Bar</stp>
        <stp/>
        <stp>Open</stp>
        <stp>ADC</stp>
        <stp>-235</stp>
        <stp>All</stp>
        <stp/>
        <stp/>
        <stp>TRUE</stp>
        <stp>T</stp>
        <tr r="D237" s="5"/>
        <tr r="D237" s="3"/>
        <tr r="D237" s="6"/>
        <tr r="D237" s="4"/>
        <tr r="D237" s="8"/>
        <tr r="D237" s="7"/>
        <tr r="D237" s="2"/>
        <tr r="D237" s="9"/>
      </tp>
      <tp>
        <v>3359.25</v>
        <stp/>
        <stp>StudyData</stp>
        <stp>EP</stp>
        <stp>Bar</stp>
        <stp/>
        <stp>High</stp>
        <stp>ADC</stp>
        <stp>-251</stp>
        <stp>All</stp>
        <stp/>
        <stp/>
        <stp>TRUE</stp>
        <stp>T</stp>
        <tr r="E253" s="5"/>
        <tr r="E253" s="3"/>
        <tr r="E253" s="4"/>
        <tr r="E253" s="6"/>
        <tr r="E253" s="2"/>
        <tr r="E253" s="8"/>
        <tr r="E253" s="7"/>
        <tr r="E253" s="9"/>
      </tp>
      <tp>
        <v>3799</v>
        <stp/>
        <stp>StudyData</stp>
        <stp>EP</stp>
        <stp>Bar</stp>
        <stp/>
        <stp>High</stp>
        <stp>ADC</stp>
        <stp>-151</stp>
        <stp>All</stp>
        <stp/>
        <stp/>
        <stp>TRUE</stp>
        <stp>T</stp>
        <tr r="E153" s="3"/>
        <tr r="E153" s="5"/>
        <tr r="E153" s="4"/>
        <tr r="E153" s="6"/>
        <tr r="E153" s="7"/>
        <tr r="E153" s="8"/>
        <tr r="E153" s="2"/>
        <tr r="E153" s="9"/>
      </tp>
      <tp>
        <v>3845.5</v>
        <stp/>
        <stp>StudyData</stp>
        <stp>EP</stp>
        <stp>Bar</stp>
        <stp/>
        <stp>Open</stp>
        <stp>ADC</stp>
        <stp>-136</stp>
        <stp>All</stp>
        <stp/>
        <stp/>
        <stp>TRUE</stp>
        <stp>T</stp>
        <tr r="D138" s="5"/>
        <tr r="D138" s="3"/>
        <tr r="D138" s="6"/>
        <tr r="D138" s="4"/>
        <tr r="D138" s="8"/>
        <tr r="D138" s="2"/>
        <tr r="D138" s="7"/>
        <tr r="D138" s="9"/>
      </tp>
      <tp>
        <v>3313.5</v>
        <stp/>
        <stp>StudyData</stp>
        <stp>EP</stp>
        <stp>Bar</stp>
        <stp/>
        <stp>Open</stp>
        <stp>ADC</stp>
        <stp>-236</stp>
        <stp>All</stp>
        <stp/>
        <stp/>
        <stp>TRUE</stp>
        <stp>T</stp>
        <tr r="D238" s="5"/>
        <tr r="D238" s="3"/>
        <tr r="D238" s="4"/>
        <tr r="D238" s="6"/>
        <tr r="D238" s="2"/>
        <tr r="D238" s="7"/>
        <tr r="D238" s="8"/>
        <tr r="D238" s="9"/>
      </tp>
      <tp>
        <v>3392.5</v>
        <stp/>
        <stp>StudyData</stp>
        <stp>EP</stp>
        <stp>Bar</stp>
        <stp/>
        <stp>High</stp>
        <stp>ADC</stp>
        <stp>-250</stp>
        <stp>All</stp>
        <stp/>
        <stp/>
        <stp>TRUE</stp>
        <stp>T</stp>
        <tr r="E252" s="5"/>
        <tr r="E252" s="3"/>
        <tr r="E252" s="6"/>
        <tr r="E252" s="4"/>
        <tr r="E252" s="7"/>
        <tr r="E252" s="2"/>
        <tr r="E252" s="8"/>
        <tr r="E252" s="9"/>
      </tp>
      <tp>
        <v>3779</v>
        <stp/>
        <stp>StudyData</stp>
        <stp>EP</stp>
        <stp>Bar</stp>
        <stp/>
        <stp>High</stp>
        <stp>ADC</stp>
        <stp>-150</stp>
        <stp>All</stp>
        <stp/>
        <stp/>
        <stp>TRUE</stp>
        <stp>T</stp>
        <tr r="E152" s="5"/>
        <tr r="E152" s="3"/>
        <tr r="E152" s="4"/>
        <tr r="E152" s="6"/>
        <tr r="E152" s="8"/>
        <tr r="E152" s="2"/>
        <tr r="E152" s="7"/>
        <tr r="E152" s="9"/>
      </tp>
      <tp>
        <v>3814</v>
        <stp/>
        <stp>StudyData</stp>
        <stp>EP</stp>
        <stp>Bar</stp>
        <stp/>
        <stp>Open</stp>
        <stp>ADC</stp>
        <stp>-137</stp>
        <stp>All</stp>
        <stp/>
        <stp/>
        <stp>TRUE</stp>
        <stp>T</stp>
        <tr r="D139" s="3"/>
        <tr r="D139" s="5"/>
        <tr r="D139" s="4"/>
        <tr r="D139" s="6"/>
        <tr r="D139" s="8"/>
        <tr r="D139" s="7"/>
        <tr r="D139" s="2"/>
        <tr r="D139" s="9"/>
      </tp>
      <tp>
        <v>3308.25</v>
        <stp/>
        <stp>StudyData</stp>
        <stp>EP</stp>
        <stp>Bar</stp>
        <stp/>
        <stp>Open</stp>
        <stp>ADC</stp>
        <stp>-237</stp>
        <stp>All</stp>
        <stp/>
        <stp/>
        <stp>TRUE</stp>
        <stp>T</stp>
        <tr r="D239" s="5"/>
        <tr r="D239" s="3"/>
        <tr r="D239" s="4"/>
        <tr r="D239" s="6"/>
        <tr r="D239" s="7"/>
        <tr r="D239" s="8"/>
        <tr r="D239" s="2"/>
        <tr r="D239" s="9"/>
      </tp>
      <tp>
        <v>3909.5</v>
        <stp/>
        <stp>StudyData</stp>
        <stp>EP</stp>
        <stp>Bar</stp>
        <stp/>
        <stp>Open</stp>
        <stp>ADC</stp>
        <stp>-128</stp>
        <stp>All</stp>
        <stp/>
        <stp/>
        <stp>TRUE</stp>
        <stp>T</stp>
        <tr r="D130" s="5"/>
        <tr r="D130" s="3"/>
        <tr r="D130" s="2"/>
        <tr r="D130" s="4"/>
        <tr r="D130" s="6"/>
        <tr r="D130" s="7"/>
        <tr r="D130" s="8"/>
        <tr r="D130" s="9"/>
      </tp>
      <tp>
        <v>3201.5</v>
        <stp/>
        <stp>StudyData</stp>
        <stp>EP</stp>
        <stp>Bar</stp>
        <stp/>
        <stp>Open</stp>
        <stp>ADC</stp>
        <stp>-228</stp>
        <stp>All</stp>
        <stp/>
        <stp/>
        <stp>TRUE</stp>
        <stp>T</stp>
        <tr r="D230" s="5"/>
        <tr r="D230" s="3"/>
        <tr r="D230" s="4"/>
        <tr r="D230" s="6"/>
        <tr r="D230" s="8"/>
        <tr r="D230" s="2"/>
        <tr r="D230" s="7"/>
        <tr r="D230" s="9"/>
      </tp>
      <tp>
        <v>3910.25</v>
        <stp/>
        <stp>StudyData</stp>
        <stp>EP</stp>
        <stp>Bar</stp>
        <stp/>
        <stp>Open</stp>
        <stp>ADC</stp>
        <stp>-129</stp>
        <stp>All</stp>
        <stp/>
        <stp/>
        <stp>TRUE</stp>
        <stp>T</stp>
        <tr r="D131" s="5"/>
        <tr r="D131" s="3"/>
        <tr r="D131" s="4"/>
        <tr r="D131" s="6"/>
        <tr r="D131" s="2"/>
        <tr r="D131" s="7"/>
        <tr r="D131" s="8"/>
        <tr r="D131" s="9"/>
      </tp>
      <tp>
        <v>3277.25</v>
        <stp/>
        <stp>StudyData</stp>
        <stp>EP</stp>
        <stp>Bar</stp>
        <stp/>
        <stp>Open</stp>
        <stp>ADC</stp>
        <stp>-229</stp>
        <stp>All</stp>
        <stp/>
        <stp/>
        <stp>TRUE</stp>
        <stp>T</stp>
        <tr r="D231" s="5"/>
        <tr r="D231" s="3"/>
        <tr r="D231" s="4"/>
        <tr r="D231" s="6"/>
        <tr r="D231" s="7"/>
        <tr r="D231" s="2"/>
        <tr r="D231" s="8"/>
        <tr r="D231" s="9"/>
      </tp>
      <tp>
        <v>3411.75</v>
        <stp/>
        <stp>StudyData</stp>
        <stp>EP</stp>
        <stp>Bar</stp>
        <stp/>
        <stp>High</stp>
        <stp>ADC</stp>
        <stp>-249</stp>
        <stp>All</stp>
        <stp/>
        <stp/>
        <stp>TRUE</stp>
        <stp>T</stp>
        <tr r="E251" s="3"/>
        <tr r="E251" s="5"/>
        <tr r="E251" s="4"/>
        <tr r="E251" s="6"/>
        <tr r="E251" s="8"/>
        <tr r="E251" s="7"/>
        <tr r="E251" s="2"/>
        <tr r="E251" s="9"/>
      </tp>
      <tp>
        <v>3778.25</v>
        <stp/>
        <stp>StudyData</stp>
        <stp>EP</stp>
        <stp>Bar</stp>
        <stp/>
        <stp>High</stp>
        <stp>ADC</stp>
        <stp>-149</stp>
        <stp>All</stp>
        <stp/>
        <stp/>
        <stp>TRUE</stp>
        <stp>T</stp>
        <tr r="E151" s="3"/>
        <tr r="E151" s="5"/>
        <tr r="E151" s="4"/>
        <tr r="E151" s="2"/>
        <tr r="E151" s="6"/>
        <tr r="E151" s="7"/>
        <tr r="E151" s="8"/>
        <tr r="E151" s="9"/>
      </tp>
      <tp>
        <v>3446.5</v>
        <stp/>
        <stp>StudyData</stp>
        <stp>EP</stp>
        <stp>Bar</stp>
        <stp/>
        <stp>High</stp>
        <stp>ADC</stp>
        <stp>-248</stp>
        <stp>All</stp>
        <stp/>
        <stp/>
        <stp>TRUE</stp>
        <stp>T</stp>
        <tr r="E250" s="3"/>
        <tr r="E250" s="5"/>
        <tr r="E250" s="6"/>
        <tr r="E250" s="4"/>
        <tr r="E250" s="8"/>
        <tr r="E250" s="7"/>
        <tr r="E250" s="2"/>
        <tr r="E250" s="9"/>
      </tp>
      <tp>
        <v>3833.75</v>
        <stp/>
        <stp>StudyData</stp>
        <stp>EP</stp>
        <stp>Bar</stp>
        <stp/>
        <stp>High</stp>
        <stp>ADC</stp>
        <stp>-148</stp>
        <stp>All</stp>
        <stp/>
        <stp/>
        <stp>TRUE</stp>
        <stp>T</stp>
        <tr r="E150" s="3"/>
        <tr r="E150" s="5"/>
        <tr r="E150" s="6"/>
        <tr r="E150" s="4"/>
        <tr r="E150" s="2"/>
        <tr r="E150" s="8"/>
        <tr r="E150" s="7"/>
        <tr r="E150" s="9"/>
      </tp>
      <tp>
        <v>3461.25</v>
        <stp/>
        <stp>StudyData</stp>
        <stp>EP</stp>
        <stp>Bar</stp>
        <stp/>
        <stp>High</stp>
        <stp>ADC</stp>
        <stp>-247</stp>
        <stp>All</stp>
        <stp/>
        <stp/>
        <stp>TRUE</stp>
        <stp>T</stp>
        <tr r="E249" s="5"/>
        <tr r="E249" s="3"/>
        <tr r="E249" s="4"/>
        <tr r="E249" s="6"/>
        <tr r="E249" s="8"/>
        <tr r="E249" s="2"/>
        <tr r="E249" s="7"/>
        <tr r="E249" s="9"/>
      </tp>
      <tp>
        <v>3841</v>
        <stp/>
        <stp>StudyData</stp>
        <stp>EP</stp>
        <stp>Bar</stp>
        <stp/>
        <stp>High</stp>
        <stp>ADC</stp>
        <stp>-147</stp>
        <stp>All</stp>
        <stp/>
        <stp/>
        <stp>TRUE</stp>
        <stp>T</stp>
        <tr r="E149" s="5"/>
        <tr r="E149" s="3"/>
        <tr r="E149" s="6"/>
        <tr r="E149" s="4"/>
        <tr r="E149" s="8"/>
        <tr r="E149" s="2"/>
        <tr r="E149" s="7"/>
        <tr r="E149" s="9"/>
      </tp>
      <tp>
        <v>3884.5</v>
        <stp/>
        <stp>StudyData</stp>
        <stp>EP</stp>
        <stp>Bar</stp>
        <stp/>
        <stp>Open</stp>
        <stp>ADC</stp>
        <stp>-120</stp>
        <stp>All</stp>
        <stp/>
        <stp/>
        <stp>TRUE</stp>
        <stp>T</stp>
        <tr r="D122" s="3"/>
        <tr r="D122" s="5"/>
        <tr r="D122" s="4"/>
        <tr r="D122" s="6"/>
        <tr r="D122" s="7"/>
        <tr r="D122" s="2"/>
        <tr r="D122" s="8"/>
        <tr r="D122" s="9"/>
      </tp>
      <tp>
        <v>3365.5</v>
        <stp/>
        <stp>StudyData</stp>
        <stp>EP</stp>
        <stp>Bar</stp>
        <stp/>
        <stp>Open</stp>
        <stp>ADC</stp>
        <stp>-220</stp>
        <stp>All</stp>
        <stp/>
        <stp/>
        <stp>TRUE</stp>
        <stp>T</stp>
        <tr r="D222" s="3"/>
        <tr r="D222" s="5"/>
        <tr r="D222" s="4"/>
        <tr r="D222" s="6"/>
        <tr r="D222" s="2"/>
        <tr r="D222" s="8"/>
        <tr r="D222" s="7"/>
        <tr r="D222" s="9"/>
      </tp>
      <tp>
        <v>3472.5</v>
        <stp/>
        <stp>StudyData</stp>
        <stp>EP</stp>
        <stp>Bar</stp>
        <stp/>
        <stp>High</stp>
        <stp>ADC</stp>
        <stp>-246</stp>
        <stp>All</stp>
        <stp/>
        <stp/>
        <stp>TRUE</stp>
        <stp>T</stp>
        <tr r="E248" s="5"/>
        <tr r="E248" s="3"/>
        <tr r="E248" s="4"/>
        <tr r="E248" s="6"/>
        <tr r="E248" s="2"/>
        <tr r="E248" s="8"/>
        <tr r="E248" s="7"/>
        <tr r="E248" s="9"/>
      </tp>
      <tp>
        <v>3830.25</v>
        <stp/>
        <stp>StudyData</stp>
        <stp>EP</stp>
        <stp>Bar</stp>
        <stp/>
        <stp>High</stp>
        <stp>ADC</stp>
        <stp>-146</stp>
        <stp>All</stp>
        <stp/>
        <stp/>
        <stp>TRUE</stp>
        <stp>T</stp>
        <tr r="E148" s="5"/>
        <tr r="E148" s="3"/>
        <tr r="E148" s="4"/>
        <tr r="E148" s="6"/>
        <tr r="E148" s="8"/>
        <tr r="E148" s="2"/>
        <tr r="E148" s="7"/>
        <tr r="E148" s="9"/>
      </tp>
      <tp>
        <v>3798.5</v>
        <stp/>
        <stp>StudyData</stp>
        <stp>EP</stp>
        <stp>Bar</stp>
        <stp/>
        <stp>Open</stp>
        <stp>ADC</stp>
        <stp>-121</stp>
        <stp>All</stp>
        <stp/>
        <stp/>
        <stp>TRUE</stp>
        <stp>T</stp>
        <tr r="D123" s="5"/>
        <tr r="D123" s="3"/>
        <tr r="D123" s="6"/>
        <tr r="D123" s="4"/>
        <tr r="D123" s="8"/>
        <tr r="D123" s="7"/>
        <tr r="D123" s="2"/>
        <tr r="D123" s="9"/>
      </tp>
      <tp>
        <v>3333.5</v>
        <stp/>
        <stp>StudyData</stp>
        <stp>EP</stp>
        <stp>Bar</stp>
        <stp/>
        <stp>Open</stp>
        <stp>ADC</stp>
        <stp>-221</stp>
        <stp>All</stp>
        <stp/>
        <stp/>
        <stp>TRUE</stp>
        <stp>T</stp>
        <tr r="D223" s="3"/>
        <tr r="D223" s="5"/>
        <tr r="D223" s="6"/>
        <tr r="D223" s="4"/>
        <tr r="D223" s="2"/>
        <tr r="D223" s="7"/>
        <tr r="D223" s="8"/>
        <tr r="D223" s="9"/>
      </tp>
      <tp>
        <v>3487.5</v>
        <stp/>
        <stp>StudyData</stp>
        <stp>EP</stp>
        <stp>Bar</stp>
        <stp/>
        <stp>High</stp>
        <stp>ADC</stp>
        <stp>-245</stp>
        <stp>All</stp>
        <stp/>
        <stp/>
        <stp>TRUE</stp>
        <stp>T</stp>
        <tr r="E247" s="5"/>
        <tr r="E247" s="3"/>
        <tr r="E247" s="4"/>
        <tr r="E247" s="6"/>
        <tr r="E247" s="2"/>
        <tr r="E247" s="7"/>
        <tr r="E247" s="8"/>
        <tr r="E247" s="9"/>
      </tp>
      <tp>
        <v>3834.5</v>
        <stp/>
        <stp>StudyData</stp>
        <stp>EP</stp>
        <stp>Bar</stp>
        <stp/>
        <stp>High</stp>
        <stp>ADC</stp>
        <stp>-145</stp>
        <stp>All</stp>
        <stp/>
        <stp/>
        <stp>TRUE</stp>
        <stp>T</stp>
        <tr r="E147" s="3"/>
        <tr r="E147" s="5"/>
        <tr r="E147" s="4"/>
        <tr r="E147" s="6"/>
        <tr r="E147" s="7"/>
        <tr r="E147" s="2"/>
        <tr r="E147" s="8"/>
        <tr r="E147" s="9"/>
      </tp>
      <tp>
        <v>3804.5</v>
        <stp/>
        <stp>StudyData</stp>
        <stp>EP</stp>
        <stp>Bar</stp>
        <stp/>
        <stp>Open</stp>
        <stp>ADC</stp>
        <stp>-122</stp>
        <stp>All</stp>
        <stp/>
        <stp/>
        <stp>TRUE</stp>
        <stp>T</stp>
        <tr r="D124" s="5"/>
        <tr r="D124" s="3"/>
        <tr r="D124" s="4"/>
        <tr r="D124" s="6"/>
        <tr r="D124" s="8"/>
        <tr r="D124" s="2"/>
        <tr r="D124" s="7"/>
        <tr r="D124" s="9"/>
      </tp>
      <tp>
        <v>3340.5</v>
        <stp/>
        <stp>StudyData</stp>
        <stp>EP</stp>
        <stp>Bar</stp>
        <stp/>
        <stp>Open</stp>
        <stp>ADC</stp>
        <stp>-222</stp>
        <stp>All</stp>
        <stp/>
        <stp/>
        <stp>TRUE</stp>
        <stp>T</stp>
        <tr r="D224" s="5"/>
        <tr r="D224" s="3"/>
        <tr r="D224" s="4"/>
        <tr r="D224" s="6"/>
        <tr r="D224" s="7"/>
        <tr r="D224" s="8"/>
        <tr r="D224" s="2"/>
        <tr r="D224" s="9"/>
      </tp>
      <tp>
        <v>3493</v>
        <stp/>
        <stp>StudyData</stp>
        <stp>EP</stp>
        <stp>Bar</stp>
        <stp/>
        <stp>High</stp>
        <stp>ADC</stp>
        <stp>-244</stp>
        <stp>All</stp>
        <stp/>
        <stp/>
        <stp>TRUE</stp>
        <stp>T</stp>
        <tr r="E246" s="3"/>
        <tr r="E246" s="5"/>
        <tr r="E246" s="4"/>
        <tr r="E246" s="6"/>
        <tr r="E246" s="7"/>
        <tr r="E246" s="2"/>
        <tr r="E246" s="8"/>
        <tr r="E246" s="9"/>
      </tp>
      <tp>
        <v>3843.5</v>
        <stp/>
        <stp>StudyData</stp>
        <stp>EP</stp>
        <stp>Bar</stp>
        <stp/>
        <stp>High</stp>
        <stp>ADC</stp>
        <stp>-144</stp>
        <stp>All</stp>
        <stp/>
        <stp/>
        <stp>TRUE</stp>
        <stp>T</stp>
        <tr r="E146" s="5"/>
        <tr r="E146" s="3"/>
        <tr r="E146" s="2"/>
        <tr r="E146" s="4"/>
        <tr r="E146" s="6"/>
        <tr r="E146" s="7"/>
        <tr r="E146" s="8"/>
        <tr r="E146" s="9"/>
      </tp>
      <tp>
        <v>3904.75</v>
        <stp/>
        <stp>StudyData</stp>
        <stp>EP</stp>
        <stp>Bar</stp>
        <stp/>
        <stp>Open</stp>
        <stp>ADC</stp>
        <stp>-123</stp>
        <stp>All</stp>
        <stp/>
        <stp/>
        <stp>TRUE</stp>
        <stp>T</stp>
        <tr r="D125" s="5"/>
        <tr r="D125" s="3"/>
        <tr r="D125" s="6"/>
        <tr r="D125" s="4"/>
        <tr r="D125" s="7"/>
        <tr r="D125" s="8"/>
        <tr r="D125" s="2"/>
        <tr r="D125" s="9"/>
      </tp>
      <tp>
        <v>3318.25</v>
        <stp/>
        <stp>StudyData</stp>
        <stp>EP</stp>
        <stp>Bar</stp>
        <stp/>
        <stp>Open</stp>
        <stp>ADC</stp>
        <stp>-223</stp>
        <stp>All</stp>
        <stp/>
        <stp/>
        <stp>TRUE</stp>
        <stp>T</stp>
        <tr r="D225" s="3"/>
        <tr r="D225" s="5"/>
        <tr r="D225" s="4"/>
        <tr r="D225" s="6"/>
        <tr r="D225" s="7"/>
        <tr r="D225" s="2"/>
        <tr r="D225" s="8"/>
        <tr r="D225" s="9"/>
      </tp>
      <tp>
        <v>3550</v>
        <stp/>
        <stp>StudyData</stp>
        <stp>EP</stp>
        <stp>Bar</stp>
        <stp/>
        <stp>High</stp>
        <stp>ADC</stp>
        <stp>-243</stp>
        <stp>All</stp>
        <stp/>
        <stp/>
        <stp>TRUE</stp>
        <stp>T</stp>
        <tr r="E245" s="3"/>
        <tr r="E245" s="5"/>
        <tr r="E245" s="4"/>
        <tr r="E245" s="6"/>
        <tr r="E245" s="7"/>
        <tr r="E245" s="8"/>
        <tr r="E245" s="2"/>
        <tr r="E245" s="9"/>
      </tp>
      <tp>
        <v>3834.25</v>
        <stp/>
        <stp>StudyData</stp>
        <stp>EP</stp>
        <stp>Bar</stp>
        <stp/>
        <stp>High</stp>
        <stp>ADC</stp>
        <stp>-143</stp>
        <stp>All</stp>
        <stp/>
        <stp/>
        <stp>TRUE</stp>
        <stp>T</stp>
        <tr r="E145" s="5"/>
        <tr r="E145" s="3"/>
        <tr r="E145" s="4"/>
        <tr r="E145" s="6"/>
        <tr r="E145" s="7"/>
        <tr r="E145" s="2"/>
        <tr r="E145" s="8"/>
        <tr r="E145" s="9"/>
      </tp>
      <tp>
        <v>3857.5</v>
        <stp/>
        <stp>StudyData</stp>
        <stp>EP</stp>
        <stp>Bar</stp>
        <stp/>
        <stp>Open</stp>
        <stp>ADC</stp>
        <stp>-124</stp>
        <stp>All</stp>
        <stp/>
        <stp/>
        <stp>TRUE</stp>
        <stp>T</stp>
        <tr r="D126" s="5"/>
        <tr r="D126" s="3"/>
        <tr r="D126" s="4"/>
        <tr r="D126" s="6"/>
        <tr r="D126" s="2"/>
        <tr r="D126" s="7"/>
        <tr r="D126" s="8"/>
        <tr r="D126" s="9"/>
      </tp>
      <tp>
        <v>3303.5</v>
        <stp/>
        <stp>StudyData</stp>
        <stp>EP</stp>
        <stp>Bar</stp>
        <stp/>
        <stp>Open</stp>
        <stp>ADC</stp>
        <stp>-224</stp>
        <stp>All</stp>
        <stp/>
        <stp/>
        <stp>TRUE</stp>
        <stp>T</stp>
        <tr r="D226" s="3"/>
        <tr r="D226" s="5"/>
        <tr r="D226" s="4"/>
        <tr r="D226" s="6"/>
        <tr r="D226" s="7"/>
        <tr r="D226" s="8"/>
        <tr r="D226" s="2"/>
        <tr r="D226" s="9"/>
      </tp>
      <tp>
        <v>3549.5</v>
        <stp/>
        <stp>StudyData</stp>
        <stp>EP</stp>
        <stp>Bar</stp>
        <stp/>
        <stp>High</stp>
        <stp>ADC</stp>
        <stp>-242</stp>
        <stp>All</stp>
        <stp/>
        <stp/>
        <stp>TRUE</stp>
        <stp>T</stp>
        <tr r="E244" s="5"/>
        <tr r="E244" s="3"/>
        <tr r="E244" s="4"/>
        <tr r="E244" s="6"/>
        <tr r="E244" s="7"/>
        <tr r="E244" s="8"/>
        <tr r="E244" s="2"/>
        <tr r="E244" s="9"/>
      </tp>
      <tp>
        <v>3804.75</v>
        <stp/>
        <stp>StudyData</stp>
        <stp>EP</stp>
        <stp>Bar</stp>
        <stp/>
        <stp>High</stp>
        <stp>ADC</stp>
        <stp>-142</stp>
        <stp>All</stp>
        <stp/>
        <stp/>
        <stp>TRUE</stp>
        <stp>T</stp>
        <tr r="E144" s="5"/>
        <tr r="E144" s="3"/>
        <tr r="E144" s="6"/>
        <tr r="E144" s="4"/>
        <tr r="E144" s="7"/>
        <tr r="E144" s="2"/>
        <tr r="E144" s="8"/>
        <tr r="E144" s="9"/>
      </tp>
      <tp>
        <v>3859.25</v>
        <stp/>
        <stp>StudyData</stp>
        <stp>EP</stp>
        <stp>Bar</stp>
        <stp/>
        <stp>Open</stp>
        <stp>ADC</stp>
        <stp>-125</stp>
        <stp>All</stp>
        <stp/>
        <stp/>
        <stp>TRUE</stp>
        <stp>T</stp>
        <tr r="D127" s="5"/>
        <tr r="D127" s="3"/>
        <tr r="D127" s="4"/>
        <tr r="D127" s="6"/>
        <tr r="D127" s="2"/>
        <tr r="D127" s="8"/>
        <tr r="D127" s="7"/>
        <tr r="D127" s="9"/>
      </tp>
      <tp>
        <v>3322.25</v>
        <stp/>
        <stp>StudyData</stp>
        <stp>EP</stp>
        <stp>Bar</stp>
        <stp/>
        <stp>Open</stp>
        <stp>ADC</stp>
        <stp>-225</stp>
        <stp>All</stp>
        <stp/>
        <stp/>
        <stp>TRUE</stp>
        <stp>T</stp>
        <tr r="D227" s="5"/>
        <tr r="D227" s="3"/>
        <tr r="D227" s="6"/>
        <tr r="D227" s="4"/>
        <tr r="D227" s="2"/>
        <tr r="D227" s="7"/>
        <tr r="D227" s="8"/>
        <tr r="D227" s="9"/>
      </tp>
      <tp>
        <v>3447.25</v>
        <stp/>
        <stp>StudyData</stp>
        <stp>EP</stp>
        <stp>Bar</stp>
        <stp/>
        <stp>High</stp>
        <stp>ADC</stp>
        <stp>-241</stp>
        <stp>All</stp>
        <stp/>
        <stp/>
        <stp>TRUE</stp>
        <stp>T</stp>
        <tr r="E243" s="3"/>
        <tr r="E243" s="5"/>
        <tr r="E243" s="6"/>
        <tr r="E243" s="4"/>
        <tr r="E243" s="7"/>
        <tr r="E243" s="2"/>
        <tr r="E243" s="8"/>
        <tr r="E243" s="9"/>
      </tp>
      <tp>
        <v>3758.5</v>
        <stp/>
        <stp>StudyData</stp>
        <stp>EP</stp>
        <stp>Bar</stp>
        <stp/>
        <stp>High</stp>
        <stp>ADC</stp>
        <stp>-141</stp>
        <stp>All</stp>
        <stp/>
        <stp/>
        <stp>TRUE</stp>
        <stp>T</stp>
        <tr r="E143" s="5"/>
        <tr r="E143" s="3"/>
        <tr r="E143" s="4"/>
        <tr r="E143" s="6"/>
        <tr r="E143" s="2"/>
        <tr r="E143" s="8"/>
        <tr r="E143" s="7"/>
        <tr r="E143" s="9"/>
      </tp>
      <tp>
        <v>3886.75</v>
        <stp/>
        <stp>StudyData</stp>
        <stp>EP</stp>
        <stp>Bar</stp>
        <stp/>
        <stp>Open</stp>
        <stp>ADC</stp>
        <stp>-126</stp>
        <stp>All</stp>
        <stp/>
        <stp/>
        <stp>TRUE</stp>
        <stp>T</stp>
        <tr r="D128" s="3"/>
        <tr r="D128" s="5"/>
        <tr r="D128" s="6"/>
        <tr r="D128" s="4"/>
        <tr r="D128" s="8"/>
        <tr r="D128" s="7"/>
        <tr r="D128" s="2"/>
        <tr r="D128" s="9"/>
      </tp>
      <tp>
        <v>3264.5</v>
        <stp/>
        <stp>StudyData</stp>
        <stp>EP</stp>
        <stp>Bar</stp>
        <stp/>
        <stp>Open</stp>
        <stp>ADC</stp>
        <stp>-226</stp>
        <stp>All</stp>
        <stp/>
        <stp/>
        <stp>TRUE</stp>
        <stp>T</stp>
        <tr r="D228" s="3"/>
        <tr r="D228" s="5"/>
        <tr r="D228" s="6"/>
        <tr r="D228" s="4"/>
        <tr r="D228" s="2"/>
        <tr r="D228" s="7"/>
        <tr r="D228" s="8"/>
        <tr r="D228" s="9"/>
      </tp>
      <tp>
        <v>3410</v>
        <stp/>
        <stp>StudyData</stp>
        <stp>EP</stp>
        <stp>Bar</stp>
        <stp/>
        <stp>High</stp>
        <stp>ADC</stp>
        <stp>-240</stp>
        <stp>All</stp>
        <stp/>
        <stp/>
        <stp>TRUE</stp>
        <stp>T</stp>
        <tr r="E242" s="3"/>
        <tr r="E242" s="5"/>
        <tr r="E242" s="6"/>
        <tr r="E242" s="4"/>
        <tr r="E242" s="2"/>
        <tr r="E242" s="7"/>
        <tr r="E242" s="8"/>
        <tr r="E242" s="9"/>
      </tp>
      <tp>
        <v>3758.25</v>
        <stp/>
        <stp>StudyData</stp>
        <stp>EP</stp>
        <stp>Bar</stp>
        <stp/>
        <stp>High</stp>
        <stp>ADC</stp>
        <stp>-140</stp>
        <stp>All</stp>
        <stp/>
        <stp/>
        <stp>TRUE</stp>
        <stp>T</stp>
        <tr r="E142" s="3"/>
        <tr r="E142" s="5"/>
        <tr r="E142" s="4"/>
        <tr r="E142" s="6"/>
        <tr r="E142" s="2"/>
        <tr r="E142" s="8"/>
        <tr r="E142" s="7"/>
        <tr r="E142" s="9"/>
      </tp>
      <tp>
        <v>3891.75</v>
        <stp/>
        <stp>StudyData</stp>
        <stp>EP</stp>
        <stp>Bar</stp>
        <stp/>
        <stp>Open</stp>
        <stp>ADC</stp>
        <stp>-127</stp>
        <stp>All</stp>
        <stp/>
        <stp/>
        <stp>TRUE</stp>
        <stp>T</stp>
        <tr r="D129" s="5"/>
        <tr r="D129" s="3"/>
        <tr r="D129" s="6"/>
        <tr r="D129" s="4"/>
        <tr r="D129" s="2"/>
        <tr r="D129" s="8"/>
        <tr r="D129" s="7"/>
        <tr r="D129" s="9"/>
      </tp>
      <tp>
        <v>3217</v>
        <stp/>
        <stp>StudyData</stp>
        <stp>EP</stp>
        <stp>Bar</stp>
        <stp/>
        <stp>Open</stp>
        <stp>ADC</stp>
        <stp>-227</stp>
        <stp>All</stp>
        <stp/>
        <stp/>
        <stp>TRUE</stp>
        <stp>T</stp>
        <tr r="D229" s="3"/>
        <tr r="D229" s="5"/>
        <tr r="D229" s="6"/>
        <tr r="D229" s="4"/>
        <tr r="D229" s="8"/>
        <tr r="D229" s="2"/>
        <tr r="D229" s="7"/>
        <tr r="D229" s="9"/>
      </tp>
      <tp>
        <v>4316.9458333332996</v>
        <stp/>
        <stp>StudyData</stp>
        <stp>Guppy.L6^(EP)</stp>
        <stp>Bar</stp>
        <stp/>
        <stp>Close</stp>
        <stp>ADC</stp>
        <stp>0</stp>
        <stp>All</stp>
        <stp/>
        <stp/>
        <stp>TRUE</stp>
        <stp>T</stp>
        <tr r="S2" s="5"/>
      </tp>
      <tp>
        <v>4352.45</v>
        <stp/>
        <stp>StudyData</stp>
        <stp>Guppy.L4^(EP)</stp>
        <stp>Bar</stp>
        <stp/>
        <stp>Close</stp>
        <stp>ADC</stp>
        <stp>0</stp>
        <stp>All</stp>
        <stp/>
        <stp/>
        <stp>TRUE</stp>
        <stp>T</stp>
        <tr r="Q2" s="5"/>
      </tp>
      <tp>
        <v>4340.415</v>
        <stp/>
        <stp>StudyData</stp>
        <stp>Guppy.L5^(EP)</stp>
        <stp>Bar</stp>
        <stp/>
        <stp>Close</stp>
        <stp>ADC</stp>
        <stp>0</stp>
        <stp>All</stp>
        <stp/>
        <stp/>
        <stp>TRUE</stp>
        <stp>T</stp>
        <tr r="R2" s="5"/>
      </tp>
      <tp>
        <v>4383.8500000000004</v>
        <stp/>
        <stp>StudyData</stp>
        <stp>Guppy.L2^(EP)</stp>
        <stp>Bar</stp>
        <stp/>
        <stp>Close</stp>
        <stp>ADC</stp>
        <stp>0</stp>
        <stp>All</stp>
        <stp/>
        <stp/>
        <stp>TRUE</stp>
        <stp>T</stp>
        <tr r="O2" s="5"/>
      </tp>
      <tp>
        <v>4370.3249999999998</v>
        <stp/>
        <stp>StudyData</stp>
        <stp>Guppy.L3^(EP)</stp>
        <stp>Bar</stp>
        <stp/>
        <stp>Close</stp>
        <stp>ADC</stp>
        <stp>0</stp>
        <stp>All</stp>
        <stp/>
        <stp/>
        <stp>TRUE</stp>
        <stp>T</stp>
        <tr r="P2" s="5"/>
      </tp>
      <tp>
        <v>4392.8166666667003</v>
        <stp/>
        <stp>StudyData</stp>
        <stp>Guppy.L1^(EP)</stp>
        <stp>Bar</stp>
        <stp/>
        <stp>Close</stp>
        <stp>ADC</stp>
        <stp>0</stp>
        <stp>All</stp>
        <stp/>
        <stp/>
        <stp>TRUE</stp>
        <stp>T</stp>
        <tr r="N2" s="5"/>
      </tp>
      <tp>
        <v>4423.6333333332996</v>
        <stp/>
        <stp>StudyData</stp>
        <stp>Guppy.S6^(EP)</stp>
        <stp>Bar</stp>
        <stp/>
        <stp>Close</stp>
        <stp>ADC</stp>
        <stp>0</stp>
        <stp>All</stp>
        <stp/>
        <stp/>
        <stp>TRUE</stp>
        <stp>T</stp>
        <tr r="M2" s="5"/>
      </tp>
      <tp>
        <v>4435.3999999999996</v>
        <stp/>
        <stp>StudyData</stp>
        <stp>Guppy.S4^(EP)</stp>
        <stp>Bar</stp>
        <stp/>
        <stp>Close</stp>
        <stp>ADC</stp>
        <stp>0</stp>
        <stp>All</stp>
        <stp/>
        <stp/>
        <stp>TRUE</stp>
        <stp>T</stp>
        <tr r="K2" s="5"/>
      </tp>
      <tp>
        <v>4430.8541666666997</v>
        <stp/>
        <stp>StudyData</stp>
        <stp>Guppy.S5^(EP)</stp>
        <stp>Bar</stp>
        <stp/>
        <stp>Close</stp>
        <stp>ADC</stp>
        <stp>0</stp>
        <stp>All</stp>
        <stp/>
        <stp/>
        <stp>TRUE</stp>
        <stp>T</stp>
        <tr r="L2" s="5"/>
      </tp>
      <tp>
        <v>4434.75</v>
        <stp/>
        <stp>StudyData</stp>
        <stp>Guppy.S2^(EP)</stp>
        <stp>Bar</stp>
        <stp/>
        <stp>Close</stp>
        <stp>ADC</stp>
        <stp>0</stp>
        <stp>All</stp>
        <stp/>
        <stp/>
        <stp>TRUE</stp>
        <stp>T</stp>
        <tr r="I2" s="5"/>
      </tp>
      <tp>
        <v>4437.34375</v>
        <stp/>
        <stp>StudyData</stp>
        <stp>Guppy.S3^(EP)</stp>
        <stp>Bar</stp>
        <stp/>
        <stp>Close</stp>
        <stp>ADC</stp>
        <stp>0</stp>
        <stp>All</stp>
        <stp/>
        <stp/>
        <stp>TRUE</stp>
        <stp>T</stp>
        <tr r="J2" s="5"/>
      </tp>
      <tp>
        <v>4412.5</v>
        <stp/>
        <stp>StudyData</stp>
        <stp>Guppy.S1^(EP)</stp>
        <stp>Bar</stp>
        <stp/>
        <stp>Close</stp>
        <stp>ADC</stp>
        <stp>0</stp>
        <stp>All</stp>
        <stp/>
        <stp/>
        <stp>TRUE</stp>
        <stp>T</stp>
        <tr r="H2" s="5"/>
      </tp>
      <tp>
        <v>4329.1666666666997</v>
        <stp/>
        <stp>StudyData</stp>
        <stp>Guppy.S1^(EP)</stp>
        <stp>Bar</stp>
        <stp/>
        <stp>Close</stp>
        <stp>ADC</stp>
        <stp>-32</stp>
        <stp>All</stp>
        <stp/>
        <stp/>
        <stp>TRUE</stp>
        <stp>T</stp>
        <tr r="H34" s="5"/>
      </tp>
      <tp>
        <v>4325.1499999999996</v>
        <stp/>
        <stp>StudyData</stp>
        <stp>Guppy.S2^(EP)</stp>
        <stp>Bar</stp>
        <stp/>
        <stp>Close</stp>
        <stp>ADC</stp>
        <stp>-31</stp>
        <stp>All</stp>
        <stp/>
        <stp/>
        <stp>TRUE</stp>
        <stp>T</stp>
        <tr r="I33" s="5"/>
      </tp>
      <tp>
        <v>4312.65625</v>
        <stp/>
        <stp>StudyData</stp>
        <stp>Guppy.S3^(EP)</stp>
        <stp>Bar</stp>
        <stp/>
        <stp>Close</stp>
        <stp>ADC</stp>
        <stp>-30</stp>
        <stp>All</stp>
        <stp/>
        <stp/>
        <stp>TRUE</stp>
        <stp>T</stp>
        <tr r="J32" s="5"/>
      </tp>
      <tp>
        <v>4230.45</v>
        <stp/>
        <stp>StudyData</stp>
        <stp>Guppy.S4^(EP)</stp>
        <stp>Bar</stp>
        <stp/>
        <stp>Close</stp>
        <stp>ADC</stp>
        <stp>-37</stp>
        <stp>All</stp>
        <stp/>
        <stp/>
        <stp>TRUE</stp>
        <stp>T</stp>
        <tr r="K39" s="5"/>
      </tp>
      <tp>
        <v>4236.0208333333003</v>
        <stp/>
        <stp>StudyData</stp>
        <stp>Guppy.S5^(EP)</stp>
        <stp>Bar</stp>
        <stp/>
        <stp>Close</stp>
        <stp>ADC</stp>
        <stp>-36</stp>
        <stp>All</stp>
        <stp/>
        <stp/>
        <stp>TRUE</stp>
        <stp>T</stp>
        <tr r="L38" s="5"/>
      </tp>
      <tp>
        <v>4239.0666666667003</v>
        <stp/>
        <stp>StudyData</stp>
        <stp>Guppy.S6^(EP)</stp>
        <stp>Bar</stp>
        <stp/>
        <stp>Close</stp>
        <stp>ADC</stp>
        <stp>-35</stp>
        <stp>All</stp>
        <stp/>
        <stp/>
        <stp>TRUE</stp>
        <stp>T</stp>
        <tr r="M37" s="5"/>
      </tp>
      <tp>
        <v>4314</v>
        <stp/>
        <stp>StudyData</stp>
        <stp>Guppy.S1^(EP)</stp>
        <stp>Bar</stp>
        <stp/>
        <stp>Close</stp>
        <stp>ADC</stp>
        <stp>-33</stp>
        <stp>All</stp>
        <stp/>
        <stp/>
        <stp>TRUE</stp>
        <stp>T</stp>
        <tr r="H35" s="5"/>
      </tp>
      <tp>
        <v>4330.05</v>
        <stp/>
        <stp>StudyData</stp>
        <stp>Guppy.S2^(EP)</stp>
        <stp>Bar</stp>
        <stp/>
        <stp>Close</stp>
        <stp>ADC</stp>
        <stp>-30</stp>
        <stp>All</stp>
        <stp/>
        <stp/>
        <stp>TRUE</stp>
        <stp>T</stp>
        <tr r="I32" s="5"/>
      </tp>
      <tp>
        <v>4307.4375</v>
        <stp/>
        <stp>StudyData</stp>
        <stp>Guppy.S3^(EP)</stp>
        <stp>Bar</stp>
        <stp/>
        <stp>Close</stp>
        <stp>ADC</stp>
        <stp>-31</stp>
        <stp>All</stp>
        <stp/>
        <stp/>
        <stp>TRUE</stp>
        <stp>T</stp>
        <tr r="J33" s="5"/>
      </tp>
      <tp>
        <v>4235</v>
        <stp/>
        <stp>StudyData</stp>
        <stp>Guppy.S4^(EP)</stp>
        <stp>Bar</stp>
        <stp/>
        <stp>Close</stp>
        <stp>ADC</stp>
        <stp>-36</stp>
        <stp>All</stp>
        <stp/>
        <stp/>
        <stp>TRUE</stp>
        <stp>T</stp>
        <tr r="K38" s="5"/>
      </tp>
      <tp>
        <v>4232.2291666666997</v>
        <stp/>
        <stp>StudyData</stp>
        <stp>Guppy.S5^(EP)</stp>
        <stp>Bar</stp>
        <stp/>
        <stp>Close</stp>
        <stp>ADC</stp>
        <stp>-37</stp>
        <stp>All</stp>
        <stp/>
        <stp/>
        <stp>TRUE</stp>
        <stp>T</stp>
        <tr r="L39" s="5"/>
      </tp>
      <tp>
        <v>4244.5333333333001</v>
        <stp/>
        <stp>StudyData</stp>
        <stp>Guppy.S6^(EP)</stp>
        <stp>Bar</stp>
        <stp/>
        <stp>Close</stp>
        <stp>ADC</stp>
        <stp>-34</stp>
        <stp>All</stp>
        <stp/>
        <stp/>
        <stp>TRUE</stp>
        <stp>T</stp>
        <tr r="M36" s="5"/>
      </tp>
      <tp>
        <v>4332.25</v>
        <stp/>
        <stp>StudyData</stp>
        <stp>Guppy.S1^(EP)</stp>
        <stp>Bar</stp>
        <stp/>
        <stp>Close</stp>
        <stp>ADC</stp>
        <stp>-30</stp>
        <stp>All</stp>
        <stp/>
        <stp/>
        <stp>TRUE</stp>
        <stp>T</stp>
        <tr r="H32" s="5"/>
      </tp>
      <tp>
        <v>4300.8999999999996</v>
        <stp/>
        <stp>StudyData</stp>
        <stp>Guppy.S2^(EP)</stp>
        <stp>Bar</stp>
        <stp/>
        <stp>Close</stp>
        <stp>ADC</stp>
        <stp>-33</stp>
        <stp>All</stp>
        <stp/>
        <stp/>
        <stp>TRUE</stp>
        <stp>T</stp>
        <tr r="I35" s="5"/>
      </tp>
      <tp>
        <v>4295.71875</v>
        <stp/>
        <stp>StudyData</stp>
        <stp>Guppy.S3^(EP)</stp>
        <stp>Bar</stp>
        <stp/>
        <stp>Close</stp>
        <stp>ADC</stp>
        <stp>-32</stp>
        <stp>All</stp>
        <stp/>
        <stp/>
        <stp>TRUE</stp>
        <stp>T</stp>
        <tr r="J34" s="5"/>
      </tp>
      <tp>
        <v>4242.55</v>
        <stp/>
        <stp>StudyData</stp>
        <stp>Guppy.S4^(EP)</stp>
        <stp>Bar</stp>
        <stp/>
        <stp>Close</stp>
        <stp>ADC</stp>
        <stp>-35</stp>
        <stp>All</stp>
        <stp/>
        <stp/>
        <stp>TRUE</stp>
        <stp>T</stp>
        <tr r="K37" s="5"/>
      </tp>
      <tp>
        <v>4245.7708333333003</v>
        <stp/>
        <stp>StudyData</stp>
        <stp>Guppy.S5^(EP)</stp>
        <stp>Bar</stp>
        <stp/>
        <stp>Close</stp>
        <stp>ADC</stp>
        <stp>-34</stp>
        <stp>All</stp>
        <stp/>
        <stp/>
        <stp>TRUE</stp>
        <stp>T</stp>
        <tr r="L36" s="5"/>
      </tp>
      <tp>
        <v>4229.4166666666997</v>
        <stp/>
        <stp>StudyData</stp>
        <stp>Guppy.S6^(EP)</stp>
        <stp>Bar</stp>
        <stp/>
        <stp>Close</stp>
        <stp>ADC</stp>
        <stp>-37</stp>
        <stp>All</stp>
        <stp/>
        <stp/>
        <stp>TRUE</stp>
        <stp>T</stp>
        <tr r="M39" s="5"/>
      </tp>
      <tp>
        <v>4342.1666666666997</v>
        <stp/>
        <stp>StudyData</stp>
        <stp>Guppy.S1^(EP)</stp>
        <stp>Bar</stp>
        <stp/>
        <stp>Close</stp>
        <stp>ADC</stp>
        <stp>-31</stp>
        <stp>All</stp>
        <stp/>
        <stp/>
        <stp>TRUE</stp>
        <stp>T</stp>
        <tr r="H33" s="5"/>
      </tp>
      <tp>
        <v>4311.6000000000004</v>
        <stp/>
        <stp>StudyData</stp>
        <stp>Guppy.S2^(EP)</stp>
        <stp>Bar</stp>
        <stp/>
        <stp>Close</stp>
        <stp>ADC</stp>
        <stp>-32</stp>
        <stp>All</stp>
        <stp/>
        <stp/>
        <stp>TRUE</stp>
        <stp>T</stp>
        <tr r="I34" s="5"/>
      </tp>
      <tp>
        <v>4282.90625</v>
        <stp/>
        <stp>StudyData</stp>
        <stp>Guppy.S3^(EP)</stp>
        <stp>Bar</stp>
        <stp/>
        <stp>Close</stp>
        <stp>ADC</stp>
        <stp>-33</stp>
        <stp>All</stp>
        <stp/>
        <stp/>
        <stp>TRUE</stp>
        <stp>T</stp>
        <tr r="J35" s="5"/>
      </tp>
      <tp>
        <v>4252.3999999999996</v>
        <stp/>
        <stp>StudyData</stp>
        <stp>Guppy.S4^(EP)</stp>
        <stp>Bar</stp>
        <stp/>
        <stp>Close</stp>
        <stp>ADC</stp>
        <stp>-34</stp>
        <stp>All</stp>
        <stp/>
        <stp/>
        <stp>TRUE</stp>
        <stp>T</stp>
        <tr r="K36" s="5"/>
      </tp>
      <tp>
        <v>4239.5833333333003</v>
        <stp/>
        <stp>StudyData</stp>
        <stp>Guppy.S5^(EP)</stp>
        <stp>Bar</stp>
        <stp/>
        <stp>Close</stp>
        <stp>ADC</stp>
        <stp>-35</stp>
        <stp>All</stp>
        <stp/>
        <stp/>
        <stp>TRUE</stp>
        <stp>T</stp>
        <tr r="L37" s="5"/>
      </tp>
      <tp>
        <v>4233.7833333333001</v>
        <stp/>
        <stp>StudyData</stp>
        <stp>Guppy.S6^(EP)</stp>
        <stp>Bar</stp>
        <stp/>
        <stp>Close</stp>
        <stp>ADC</stp>
        <stp>-36</stp>
        <stp>All</stp>
        <stp/>
        <stp/>
        <stp>TRUE</stp>
        <stp>T</stp>
        <tr r="M38" s="5"/>
      </tp>
      <tp>
        <v>4277.9166666666997</v>
        <stp/>
        <stp>StudyData</stp>
        <stp>Guppy.S1^(EP)</stp>
        <stp>Bar</stp>
        <stp/>
        <stp>Close</stp>
        <stp>ADC</stp>
        <stp>-36</stp>
        <stp>All</stp>
        <stp/>
        <stp/>
        <stp>TRUE</stp>
        <stp>T</stp>
        <tr r="H38" s="5"/>
      </tp>
      <tp>
        <v>4275.6499999999996</v>
        <stp/>
        <stp>StudyData</stp>
        <stp>Guppy.S2^(EP)</stp>
        <stp>Bar</stp>
        <stp/>
        <stp>Close</stp>
        <stp>ADC</stp>
        <stp>-35</stp>
        <stp>All</stp>
        <stp/>
        <stp/>
        <stp>TRUE</stp>
        <stp>T</stp>
        <tr r="I37" s="5"/>
      </tp>
      <tp>
        <v>4269.59375</v>
        <stp/>
        <stp>StudyData</stp>
        <stp>Guppy.S3^(EP)</stp>
        <stp>Bar</stp>
        <stp/>
        <stp>Close</stp>
        <stp>ADC</stp>
        <stp>-34</stp>
        <stp>All</stp>
        <stp/>
        <stp/>
        <stp>TRUE</stp>
        <stp>T</stp>
        <tr r="J36" s="5"/>
      </tp>
      <tp>
        <v>4271.3249999999998</v>
        <stp/>
        <stp>StudyData</stp>
        <stp>Guppy.S4^(EP)</stp>
        <stp>Bar</stp>
        <stp/>
        <stp>Close</stp>
        <stp>ADC</stp>
        <stp>-33</stp>
        <stp>All</stp>
        <stp/>
        <stp/>
        <stp>TRUE</stp>
        <stp>T</stp>
        <tr r="K35" s="5"/>
      </tp>
      <tp>
        <v>4266.7291666666997</v>
        <stp/>
        <stp>StudyData</stp>
        <stp>Guppy.S5^(EP)</stp>
        <stp>Bar</stp>
        <stp/>
        <stp>Close</stp>
        <stp>ADC</stp>
        <stp>-32</stp>
        <stp>All</stp>
        <stp/>
        <stp/>
        <stp>TRUE</stp>
        <stp>T</stp>
        <tr r="L34" s="5"/>
      </tp>
      <tp>
        <v>4265.05</v>
        <stp/>
        <stp>StudyData</stp>
        <stp>Guppy.S6^(EP)</stp>
        <stp>Bar</stp>
        <stp/>
        <stp>Close</stp>
        <stp>ADC</stp>
        <stp>-31</stp>
        <stp>All</stp>
        <stp/>
        <stp/>
        <stp>TRUE</stp>
        <stp>T</stp>
        <tr r="M33" s="5"/>
      </tp>
      <tp>
        <v>4269.25</v>
        <stp/>
        <stp>StudyData</stp>
        <stp>Guppy.S1^(EP)</stp>
        <stp>Bar</stp>
        <stp/>
        <stp>Close</stp>
        <stp>ADC</stp>
        <stp>-37</stp>
        <stp>All</stp>
        <stp/>
        <stp/>
        <stp>TRUE</stp>
        <stp>T</stp>
        <tr r="H39" s="5"/>
      </tp>
      <tp>
        <v>4286.6000000000004</v>
        <stp/>
        <stp>StudyData</stp>
        <stp>Guppy.S2^(EP)</stp>
        <stp>Bar</stp>
        <stp/>
        <stp>Close</stp>
        <stp>ADC</stp>
        <stp>-34</stp>
        <stp>All</stp>
        <stp/>
        <stp/>
        <stp>TRUE</stp>
        <stp>T</stp>
        <tr r="I36" s="5"/>
      </tp>
      <tp>
        <v>4257.46875</v>
        <stp/>
        <stp>StudyData</stp>
        <stp>Guppy.S3^(EP)</stp>
        <stp>Bar</stp>
        <stp/>
        <stp>Close</stp>
        <stp>ADC</stp>
        <stp>-35</stp>
        <stp>All</stp>
        <stp/>
        <stp/>
        <stp>TRUE</stp>
        <stp>T</stp>
        <tr r="J37" s="5"/>
      </tp>
      <tp>
        <v>4283.3500000000004</v>
        <stp/>
        <stp>StudyData</stp>
        <stp>Guppy.S4^(EP)</stp>
        <stp>Bar</stp>
        <stp/>
        <stp>Close</stp>
        <stp>ADC</stp>
        <stp>-32</stp>
        <stp>All</stp>
        <stp/>
        <stp/>
        <stp>TRUE</stp>
        <stp>T</stp>
        <tr r="K34" s="5"/>
      </tp>
      <tp>
        <v>4256.5833333333003</v>
        <stp/>
        <stp>StudyData</stp>
        <stp>Guppy.S5^(EP)</stp>
        <stp>Bar</stp>
        <stp/>
        <stp>Close</stp>
        <stp>ADC</stp>
        <stp>-33</stp>
        <stp>All</stp>
        <stp/>
        <stp/>
        <stp>TRUE</stp>
        <stp>T</stp>
        <tr r="L35" s="5"/>
      </tp>
      <tp>
        <v>4271.7166666666999</v>
        <stp/>
        <stp>StudyData</stp>
        <stp>Guppy.S6^(EP)</stp>
        <stp>Bar</stp>
        <stp/>
        <stp>Close</stp>
        <stp>ADC</stp>
        <stp>-30</stp>
        <stp>All</stp>
        <stp/>
        <stp/>
        <stp>TRUE</stp>
        <stp>T</stp>
        <tr r="M32" s="5"/>
      </tp>
      <tp>
        <v>4293.75</v>
        <stp/>
        <stp>StudyData</stp>
        <stp>Guppy.S1^(EP)</stp>
        <stp>Bar</stp>
        <stp/>
        <stp>Close</stp>
        <stp>ADC</stp>
        <stp>-34</stp>
        <stp>All</stp>
        <stp/>
        <stp/>
        <stp>TRUE</stp>
        <stp>T</stp>
        <tr r="H36" s="5"/>
      </tp>
      <tp>
        <v>4255.1000000000004</v>
        <stp/>
        <stp>StudyData</stp>
        <stp>Guppy.S2^(EP)</stp>
        <stp>Bar</stp>
        <stp/>
        <stp>Close</stp>
        <stp>ADC</stp>
        <stp>-37</stp>
        <stp>All</stp>
        <stp/>
        <stp/>
        <stp>TRUE</stp>
        <stp>T</stp>
        <tr r="I39" s="5"/>
      </tp>
      <tp>
        <v>4240.59375</v>
        <stp/>
        <stp>StudyData</stp>
        <stp>Guppy.S3^(EP)</stp>
        <stp>Bar</stp>
        <stp/>
        <stp>Close</stp>
        <stp>ADC</stp>
        <stp>-36</stp>
        <stp>All</stp>
        <stp/>
        <stp/>
        <stp>TRUE</stp>
        <stp>T</stp>
        <tr r="J38" s="5"/>
      </tp>
      <tp>
        <v>4294.7</v>
        <stp/>
        <stp>StudyData</stp>
        <stp>Guppy.S4^(EP)</stp>
        <stp>Bar</stp>
        <stp/>
        <stp>Close</stp>
        <stp>ADC</stp>
        <stp>-31</stp>
        <stp>All</stp>
        <stp/>
        <stp/>
        <stp>TRUE</stp>
        <stp>T</stp>
        <tr r="K33" s="5"/>
      </tp>
      <tp>
        <v>4291.3541666666997</v>
        <stp/>
        <stp>StudyData</stp>
        <stp>Guppy.S5^(EP)</stp>
        <stp>Bar</stp>
        <stp/>
        <stp>Close</stp>
        <stp>ADC</stp>
        <stp>-30</stp>
        <stp>All</stp>
        <stp/>
        <stp/>
        <stp>TRUE</stp>
        <stp>T</stp>
        <tr r="L32" s="5"/>
      </tp>
      <tp>
        <v>4251.6166666667004</v>
        <stp/>
        <stp>StudyData</stp>
        <stp>Guppy.S6^(EP)</stp>
        <stp>Bar</stp>
        <stp/>
        <stp>Close</stp>
        <stp>ADC</stp>
        <stp>-33</stp>
        <stp>All</stp>
        <stp/>
        <stp/>
        <stp>TRUE</stp>
        <stp>T</stp>
        <tr r="M35" s="5"/>
      </tp>
      <tp>
        <v>4283.6666666666997</v>
        <stp/>
        <stp>StudyData</stp>
        <stp>Guppy.S1^(EP)</stp>
        <stp>Bar</stp>
        <stp/>
        <stp>Close</stp>
        <stp>ADC</stp>
        <stp>-35</stp>
        <stp>All</stp>
        <stp/>
        <stp/>
        <stp>TRUE</stp>
        <stp>T</stp>
        <tr r="H37" s="5"/>
      </tp>
      <tp>
        <v>4264.25</v>
        <stp/>
        <stp>StudyData</stp>
        <stp>Guppy.S2^(EP)</stp>
        <stp>Bar</stp>
        <stp/>
        <stp>Close</stp>
        <stp>ADC</stp>
        <stp>-36</stp>
        <stp>All</stp>
        <stp/>
        <stp/>
        <stp>TRUE</stp>
        <stp>T</stp>
        <tr r="I38" s="5"/>
      </tp>
      <tp>
        <v>4231.875</v>
        <stp/>
        <stp>StudyData</stp>
        <stp>Guppy.S3^(EP)</stp>
        <stp>Bar</stp>
        <stp/>
        <stp>Close</stp>
        <stp>ADC</stp>
        <stp>-37</stp>
        <stp>All</stp>
        <stp/>
        <stp/>
        <stp>TRUE</stp>
        <stp>T</stp>
        <tr r="J39" s="5"/>
      </tp>
      <tp>
        <v>4302.8500000000004</v>
        <stp/>
        <stp>StudyData</stp>
        <stp>Guppy.S4^(EP)</stp>
        <stp>Bar</stp>
        <stp/>
        <stp>Close</stp>
        <stp>ADC</stp>
        <stp>-30</stp>
        <stp>All</stp>
        <stp/>
        <stp/>
        <stp>TRUE</stp>
        <stp>T</stp>
        <tr r="K32" s="5"/>
      </tp>
      <tp>
        <v>4283.0833333333003</v>
        <stp/>
        <stp>StudyData</stp>
        <stp>Guppy.S5^(EP)</stp>
        <stp>Bar</stp>
        <stp/>
        <stp>Close</stp>
        <stp>ADC</stp>
        <stp>-31</stp>
        <stp>All</stp>
        <stp/>
        <stp/>
        <stp>TRUE</stp>
        <stp>T</stp>
        <tr r="L33" s="5"/>
      </tp>
      <tp>
        <v>4257.5</v>
        <stp/>
        <stp>StudyData</stp>
        <stp>Guppy.S6^(EP)</stp>
        <stp>Bar</stp>
        <stp/>
        <stp>Close</stp>
        <stp>ADC</stp>
        <stp>-32</stp>
        <stp>All</stp>
        <stp/>
        <stp/>
        <stp>TRUE</stp>
        <stp>T</stp>
        <tr r="M34" s="5"/>
      </tp>
      <tp>
        <v>4218.2</v>
        <stp/>
        <stp>StudyData</stp>
        <stp>Guppy.S2^(EP)</stp>
        <stp>Bar</stp>
        <stp/>
        <stp>Close</stp>
        <stp>ADC</stp>
        <stp>-39</stp>
        <stp>All</stp>
        <stp/>
        <stp/>
        <stp>TRUE</stp>
        <stp>T</stp>
        <tr r="I41" s="5"/>
      </tp>
      <tp>
        <v>4223.4375</v>
        <stp/>
        <stp>StudyData</stp>
        <stp>Guppy.S3^(EP)</stp>
        <stp>Bar</stp>
        <stp/>
        <stp>Close</stp>
        <stp>ADC</stp>
        <stp>-38</stp>
        <stp>All</stp>
        <stp/>
        <stp/>
        <stp>TRUE</stp>
        <stp>T</stp>
        <tr r="J40" s="5"/>
      </tp>
      <tp>
        <v>4241.75</v>
        <stp/>
        <stp>StudyData</stp>
        <stp>Guppy.S2^(EP)</stp>
        <stp>Bar</stp>
        <stp/>
        <stp>Close</stp>
        <stp>ADC</stp>
        <stp>-38</stp>
        <stp>All</stp>
        <stp/>
        <stp/>
        <stp>TRUE</stp>
        <stp>T</stp>
        <tr r="I40" s="5"/>
      </tp>
      <tp>
        <v>4219.09375</v>
        <stp/>
        <stp>StudyData</stp>
        <stp>Guppy.S3^(EP)</stp>
        <stp>Bar</stp>
        <stp/>
        <stp>Close</stp>
        <stp>ADC</stp>
        <stp>-39</stp>
        <stp>All</stp>
        <stp/>
        <stp/>
        <stp>TRUE</stp>
        <stp>T</stp>
        <tr r="J41" s="5"/>
      </tp>
      <tp>
        <v>4252.9166666666997</v>
        <stp/>
        <stp>StudyData</stp>
        <stp>Guppy.S1^(EP)</stp>
        <stp>Bar</stp>
        <stp/>
        <stp>Close</stp>
        <stp>ADC</stp>
        <stp>-38</stp>
        <stp>All</stp>
        <stp/>
        <stp/>
        <stp>TRUE</stp>
        <stp>T</stp>
        <tr r="H40" s="5"/>
      </tp>
      <tp>
        <v>4241.25</v>
        <stp/>
        <stp>StudyData</stp>
        <stp>Guppy.S1^(EP)</stp>
        <stp>Bar</stp>
        <stp/>
        <stp>Close</stp>
        <stp>ADC</stp>
        <stp>-39</stp>
        <stp>All</stp>
        <stp/>
        <stp/>
        <stp>TRUE</stp>
        <stp>T</stp>
        <tr r="H41" s="5"/>
      </tp>
      <tp>
        <v>4221.6499999999996</v>
        <stp/>
        <stp>StudyData</stp>
        <stp>Guppy.S6^(EP)</stp>
        <stp>Bar</stp>
        <stp/>
        <stp>Close</stp>
        <stp>ADC</stp>
        <stp>-39</stp>
        <stp>All</stp>
        <stp/>
        <stp/>
        <stp>TRUE</stp>
        <stp>T</stp>
        <tr r="M41" s="5"/>
      </tp>
      <tp>
        <v>4225.1333333332996</v>
        <stp/>
        <stp>StudyData</stp>
        <stp>Guppy.S6^(EP)</stp>
        <stp>Bar</stp>
        <stp/>
        <stp>Close</stp>
        <stp>ADC</stp>
        <stp>-38</stp>
        <stp>All</stp>
        <stp/>
        <stp/>
        <stp>TRUE</stp>
        <stp>T</stp>
        <tr r="M40" s="5"/>
      </tp>
      <tp>
        <v>4223.5</v>
        <stp/>
        <stp>StudyData</stp>
        <stp>Guppy.S4^(EP)</stp>
        <stp>Bar</stp>
        <stp/>
        <stp>Close</stp>
        <stp>ADC</stp>
        <stp>-39</stp>
        <stp>All</stp>
        <stp/>
        <stp/>
        <stp>TRUE</stp>
        <stp>T</stp>
        <tr r="K41" s="5"/>
      </tp>
      <tp>
        <v>4227.9166666666997</v>
        <stp/>
        <stp>StudyData</stp>
        <stp>Guppy.S5^(EP)</stp>
        <stp>Bar</stp>
        <stp/>
        <stp>Close</stp>
        <stp>ADC</stp>
        <stp>-38</stp>
        <stp>All</stp>
        <stp/>
        <stp/>
        <stp>TRUE</stp>
        <stp>T</stp>
        <tr r="L40" s="5"/>
      </tp>
      <tp>
        <v>4226.9750000000004</v>
        <stp/>
        <stp>StudyData</stp>
        <stp>Guppy.S4^(EP)</stp>
        <stp>Bar</stp>
        <stp/>
        <stp>Close</stp>
        <stp>ADC</stp>
        <stp>-38</stp>
        <stp>All</stp>
        <stp/>
        <stp/>
        <stp>TRUE</stp>
        <stp>T</stp>
        <tr r="K40" s="5"/>
      </tp>
      <tp>
        <v>4222.75</v>
        <stp/>
        <stp>StudyData</stp>
        <stp>Guppy.S5^(EP)</stp>
        <stp>Bar</stp>
        <stp/>
        <stp>Close</stp>
        <stp>ADC</stp>
        <stp>-39</stp>
        <stp>All</stp>
        <stp/>
        <stp/>
        <stp>TRUE</stp>
        <stp>T</stp>
        <tr r="L41" s="5"/>
      </tp>
      <tp>
        <v>3799.25</v>
        <stp/>
        <stp>StudyData</stp>
        <stp>EP</stp>
        <stp>Bar</stp>
        <stp/>
        <stp>Open</stp>
        <stp>ADC</stp>
        <stp>-118</stp>
        <stp>All</stp>
        <stp/>
        <stp/>
        <stp>TRUE</stp>
        <stp>T</stp>
        <tr r="D120" s="3"/>
        <tr r="D120" s="5"/>
        <tr r="D120" s="6"/>
        <tr r="D120" s="4"/>
        <tr r="D120" s="2"/>
        <tr r="D120" s="7"/>
        <tr r="D120" s="8"/>
        <tr r="D120" s="9"/>
      </tp>
      <tp>
        <v>3379.75</v>
        <stp/>
        <stp>StudyData</stp>
        <stp>EP</stp>
        <stp>Bar</stp>
        <stp/>
        <stp>Open</stp>
        <stp>ADC</stp>
        <stp>-218</stp>
        <stp>All</stp>
        <stp/>
        <stp/>
        <stp>TRUE</stp>
        <stp>T</stp>
        <tr r="D220" s="3"/>
        <tr r="D220" s="5"/>
        <tr r="D220" s="4"/>
        <tr r="D220" s="6"/>
        <tr r="D220" s="2"/>
        <tr r="D220" s="7"/>
        <tr r="D220" s="8"/>
        <tr r="D220" s="9"/>
      </tp>
      <tp>
        <v>3848.75</v>
        <stp/>
        <stp>StudyData</stp>
        <stp>EP</stp>
        <stp>Bar</stp>
        <stp/>
        <stp>Open</stp>
        <stp>ADC</stp>
        <stp>-119</stp>
        <stp>All</stp>
        <stp/>
        <stp/>
        <stp>TRUE</stp>
        <stp>T</stp>
        <tr r="D121" s="5"/>
        <tr r="D121" s="3"/>
        <tr r="D121" s="4"/>
        <tr r="D121" s="6"/>
        <tr r="D121" s="2"/>
        <tr r="D121" s="7"/>
        <tr r="D121" s="8"/>
        <tr r="D121" s="9"/>
      </tp>
      <tp>
        <v>3311.5</v>
        <stp/>
        <stp>StudyData</stp>
        <stp>EP</stp>
        <stp>Bar</stp>
        <stp/>
        <stp>Open</stp>
        <stp>ADC</stp>
        <stp>-219</stp>
        <stp>All</stp>
        <stp/>
        <stp/>
        <stp>TRUE</stp>
        <stp>T</stp>
        <tr r="D221" s="5"/>
        <tr r="D221" s="3"/>
        <tr r="D221" s="6"/>
        <tr r="D221" s="4"/>
        <tr r="D221" s="7"/>
        <tr r="D221" s="2"/>
        <tr r="D221" s="8"/>
        <tr r="D221" s="9"/>
      </tp>
      <tp>
        <v>3155.25</v>
        <stp/>
        <stp>StudyData</stp>
        <stp>EP</stp>
        <stp>Bar</stp>
        <stp/>
        <stp>High</stp>
        <stp>ADC</stp>
        <stp>-279</stp>
        <stp>All</stp>
        <stp/>
        <stp/>
        <stp>TRUE</stp>
        <stp>T</stp>
        <tr r="E281" s="3"/>
        <tr r="E281" s="5"/>
        <tr r="E281" s="4"/>
        <tr r="E281" s="6"/>
        <tr r="E281" s="7"/>
        <tr r="E281" s="2"/>
        <tr r="E281" s="8"/>
        <tr r="E281" s="9"/>
      </tp>
      <tp>
        <v>3655.5</v>
        <stp/>
        <stp>StudyData</stp>
        <stp>EP</stp>
        <stp>Bar</stp>
        <stp/>
        <stp>High</stp>
        <stp>ADC</stp>
        <stp>-179</stp>
        <stp>All</stp>
        <stp/>
        <stp/>
        <stp>TRUE</stp>
        <stp>T</stp>
        <tr r="E181" s="3"/>
        <tr r="E181" s="5"/>
        <tr r="E181" s="6"/>
        <tr r="E181" s="4"/>
        <tr r="E181" s="7"/>
        <tr r="E181" s="2"/>
        <tr r="E181" s="8"/>
        <tr r="E181" s="9"/>
      </tp>
      <tp>
        <v>3196.25</v>
        <stp/>
        <stp>StudyData</stp>
        <stp>EP</stp>
        <stp>Bar</stp>
        <stp/>
        <stp>High</stp>
        <stp>ADC</stp>
        <stp>-278</stp>
        <stp>All</stp>
        <stp/>
        <stp/>
        <stp>TRUE</stp>
        <stp>T</stp>
        <tr r="E280" s="5"/>
        <tr r="E280" s="3"/>
        <tr r="E280" s="4"/>
        <tr r="E280" s="6"/>
        <tr r="E280" s="7"/>
        <tr r="E280" s="8"/>
        <tr r="E280" s="2"/>
        <tr r="E280" s="9"/>
      </tp>
      <tp>
        <v>3673.5</v>
        <stp/>
        <stp>StudyData</stp>
        <stp>EP</stp>
        <stp>Bar</stp>
        <stp/>
        <stp>High</stp>
        <stp>ADC</stp>
        <stp>-178</stp>
        <stp>All</stp>
        <stp/>
        <stp/>
        <stp>TRUE</stp>
        <stp>T</stp>
        <tr r="E180" s="3"/>
        <tr r="E180" s="5"/>
        <tr r="E180" s="6"/>
        <tr r="E180" s="2"/>
        <tr r="E180" s="4"/>
        <tr r="E180" s="7"/>
        <tr r="E180" s="8"/>
        <tr r="E180" s="9"/>
      </tp>
      <tp>
        <v>3191.5</v>
        <stp/>
        <stp>StudyData</stp>
        <stp>EP</stp>
        <stp>Bar</stp>
        <stp/>
        <stp>High</stp>
        <stp>ADC</stp>
        <stp>-277</stp>
        <stp>All</stp>
        <stp/>
        <stp/>
        <stp>TRUE</stp>
        <stp>T</stp>
        <tr r="E279" s="3"/>
        <tr r="E279" s="5"/>
        <tr r="E279" s="6"/>
        <tr r="E279" s="4"/>
        <tr r="E279" s="7"/>
        <tr r="E279" s="2"/>
        <tr r="E279" s="8"/>
        <tr r="E279" s="9"/>
      </tp>
      <tp>
        <v>3678.5</v>
        <stp/>
        <stp>StudyData</stp>
        <stp>EP</stp>
        <stp>Bar</stp>
        <stp/>
        <stp>High</stp>
        <stp>ADC</stp>
        <stp>-177</stp>
        <stp>All</stp>
        <stp/>
        <stp/>
        <stp>TRUE</stp>
        <stp>T</stp>
        <tr r="E179" s="3"/>
        <tr r="E179" s="5"/>
        <tr r="E179" s="6"/>
        <tr r="E179" s="4"/>
        <tr r="E179" s="2"/>
        <tr r="E179" s="8"/>
        <tr r="E179" s="7"/>
        <tr r="E179" s="9"/>
      </tp>
      <tp>
        <v>3948.5</v>
        <stp/>
        <stp>StudyData</stp>
        <stp>EP</stp>
        <stp>Bar</stp>
        <stp/>
        <stp>Open</stp>
        <stp>ADC</stp>
        <stp>-110</stp>
        <stp>All</stp>
        <stp/>
        <stp/>
        <stp>TRUE</stp>
        <stp>T</stp>
        <tr r="D112" s="5"/>
        <tr r="D112" s="3"/>
        <tr r="D112" s="6"/>
        <tr r="D112" s="4"/>
        <tr r="D112" s="2"/>
        <tr r="D112" s="7"/>
        <tr r="D112" s="8"/>
        <tr r="D112" s="9"/>
      </tp>
      <tp>
        <v>3409.5</v>
        <stp/>
        <stp>StudyData</stp>
        <stp>EP</stp>
        <stp>Bar</stp>
        <stp/>
        <stp>Open</stp>
        <stp>ADC</stp>
        <stp>-210</stp>
        <stp>All</stp>
        <stp/>
        <stp/>
        <stp>TRUE</stp>
        <stp>T</stp>
        <tr r="D212" s="5"/>
        <tr r="D212" s="3"/>
        <tr r="D212" s="6"/>
        <tr r="D212" s="4"/>
        <tr r="D212" s="7"/>
        <tr r="D212" s="8"/>
        <tr r="D212" s="2"/>
        <tr r="D212" s="9"/>
      </tp>
      <tp>
        <v>3188.25</v>
        <stp/>
        <stp>StudyData</stp>
        <stp>EP</stp>
        <stp>Bar</stp>
        <stp/>
        <stp>High</stp>
        <stp>ADC</stp>
        <stp>-276</stp>
        <stp>All</stp>
        <stp/>
        <stp/>
        <stp>TRUE</stp>
        <stp>T</stp>
        <tr r="E278" s="3"/>
        <tr r="E278" s="5"/>
        <tr r="E278" s="4"/>
        <tr r="E278" s="6"/>
        <tr r="E278" s="2"/>
        <tr r="E278" s="7"/>
        <tr r="E278" s="8"/>
        <tr r="E278" s="9"/>
      </tp>
      <tp>
        <v>3681.5</v>
        <stp/>
        <stp>StudyData</stp>
        <stp>EP</stp>
        <stp>Bar</stp>
        <stp/>
        <stp>High</stp>
        <stp>ADC</stp>
        <stp>-176</stp>
        <stp>All</stp>
        <stp/>
        <stp/>
        <stp>TRUE</stp>
        <stp>T</stp>
        <tr r="E178" s="3"/>
        <tr r="E178" s="5"/>
        <tr r="E178" s="4"/>
        <tr r="E178" s="6"/>
        <tr r="E178" s="2"/>
        <tr r="E178" s="7"/>
        <tr r="E178" s="8"/>
        <tr r="E178" s="9"/>
      </tp>
      <tp>
        <v>3928.25</v>
        <stp/>
        <stp>StudyData</stp>
        <stp>EP</stp>
        <stp>Bar</stp>
        <stp/>
        <stp>Open</stp>
        <stp>ADC</stp>
        <stp>-111</stp>
        <stp>All</stp>
        <stp/>
        <stp/>
        <stp>TRUE</stp>
        <stp>T</stp>
        <tr r="D113" s="5"/>
        <tr r="D113" s="3"/>
        <tr r="D113" s="6"/>
        <tr r="D113" s="4"/>
        <tr r="D113" s="8"/>
        <tr r="D113" s="7"/>
        <tr r="D113" s="2"/>
        <tr r="D113" s="9"/>
      </tp>
      <tp>
        <v>3444.5</v>
        <stp/>
        <stp>StudyData</stp>
        <stp>EP</stp>
        <stp>Bar</stp>
        <stp/>
        <stp>Open</stp>
        <stp>ADC</stp>
        <stp>-211</stp>
        <stp>All</stp>
        <stp/>
        <stp/>
        <stp>TRUE</stp>
        <stp>T</stp>
        <tr r="D213" s="5"/>
        <tr r="D213" s="3"/>
        <tr r="D213" s="4"/>
        <tr r="D213" s="6"/>
        <tr r="D213" s="2"/>
        <tr r="D213" s="8"/>
        <tr r="D213" s="7"/>
        <tr r="D213" s="9"/>
      </tp>
      <tp>
        <v>3213.5</v>
        <stp/>
        <stp>StudyData</stp>
        <stp>EP</stp>
        <stp>Bar</stp>
        <stp/>
        <stp>High</stp>
        <stp>ADC</stp>
        <stp>-275</stp>
        <stp>All</stp>
        <stp/>
        <stp/>
        <stp>TRUE</stp>
        <stp>T</stp>
        <tr r="E277" s="5"/>
        <tr r="E277" s="3"/>
        <tr r="E277" s="2"/>
        <tr r="E277" s="6"/>
        <tr r="E277" s="4"/>
        <tr r="E277" s="7"/>
        <tr r="E277" s="8"/>
        <tr r="E277" s="9"/>
      </tp>
      <tp>
        <v>3688.25</v>
        <stp/>
        <stp>StudyData</stp>
        <stp>EP</stp>
        <stp>Bar</stp>
        <stp/>
        <stp>High</stp>
        <stp>ADC</stp>
        <stp>-175</stp>
        <stp>All</stp>
        <stp/>
        <stp/>
        <stp>TRUE</stp>
        <stp>T</stp>
        <tr r="E177" s="5"/>
        <tr r="E177" s="3"/>
        <tr r="E177" s="4"/>
        <tr r="E177" s="6"/>
        <tr r="E177" s="2"/>
        <tr r="E177" s="7"/>
        <tr r="E177" s="8"/>
        <tr r="E177" s="9"/>
      </tp>
      <tp>
        <v>3918.75</v>
        <stp/>
        <stp>StudyData</stp>
        <stp>EP</stp>
        <stp>Bar</stp>
        <stp/>
        <stp>Open</stp>
        <stp>ADC</stp>
        <stp>-112</stp>
        <stp>All</stp>
        <stp/>
        <stp/>
        <stp>TRUE</stp>
        <stp>T</stp>
        <tr r="D114" s="3"/>
        <tr r="D114" s="5"/>
        <tr r="D114" s="6"/>
        <tr r="D114" s="4"/>
        <tr r="D114" s="2"/>
        <tr r="D114" s="8"/>
        <tr r="D114" s="7"/>
        <tr r="D114" s="9"/>
      </tp>
      <tp>
        <v>3452</v>
        <stp/>
        <stp>StudyData</stp>
        <stp>EP</stp>
        <stp>Bar</stp>
        <stp/>
        <stp>Open</stp>
        <stp>ADC</stp>
        <stp>-212</stp>
        <stp>All</stp>
        <stp/>
        <stp/>
        <stp>TRUE</stp>
        <stp>T</stp>
        <tr r="D214" s="3"/>
        <tr r="D214" s="5"/>
        <tr r="D214" s="6"/>
        <tr r="D214" s="4"/>
        <tr r="D214" s="2"/>
        <tr r="D214" s="8"/>
        <tr r="D214" s="7"/>
        <tr r="D214" s="9"/>
      </tp>
      <tp>
        <v>3236.25</v>
        <stp/>
        <stp>StudyData</stp>
        <stp>EP</stp>
        <stp>Bar</stp>
        <stp/>
        <stp>High</stp>
        <stp>ADC</stp>
        <stp>-274</stp>
        <stp>All</stp>
        <stp/>
        <stp/>
        <stp>TRUE</stp>
        <stp>T</stp>
        <tr r="E276" s="5"/>
        <tr r="E276" s="3"/>
        <tr r="E276" s="4"/>
        <tr r="E276" s="6"/>
        <tr r="E276" s="2"/>
        <tr r="E276" s="7"/>
        <tr r="E276" s="8"/>
        <tr r="E276" s="9"/>
      </tp>
      <tp>
        <v>3654.75</v>
        <stp/>
        <stp>StudyData</stp>
        <stp>EP</stp>
        <stp>Bar</stp>
        <stp/>
        <stp>High</stp>
        <stp>ADC</stp>
        <stp>-174</stp>
        <stp>All</stp>
        <stp/>
        <stp/>
        <stp>TRUE</stp>
        <stp>T</stp>
        <tr r="E176" s="5"/>
        <tr r="E176" s="3"/>
        <tr r="E176" s="4"/>
        <tr r="E176" s="6"/>
        <tr r="E176" s="2"/>
        <tr r="E176" s="7"/>
        <tr r="E176" s="8"/>
        <tr r="E176" s="9"/>
      </tp>
      <tp>
        <v>3889</v>
        <stp/>
        <stp>StudyData</stp>
        <stp>EP</stp>
        <stp>Bar</stp>
        <stp/>
        <stp>Open</stp>
        <stp>ADC</stp>
        <stp>-113</stp>
        <stp>All</stp>
        <stp/>
        <stp/>
        <stp>TRUE</stp>
        <stp>T</stp>
        <tr r="D115" s="5"/>
        <tr r="D115" s="3"/>
        <tr r="D115" s="6"/>
        <tr r="D115" s="4"/>
        <tr r="D115" s="2"/>
        <tr r="D115" s="8"/>
        <tr r="D115" s="7"/>
        <tr r="D115" s="9"/>
      </tp>
      <tp>
        <v>3452.75</v>
        <stp/>
        <stp>StudyData</stp>
        <stp>EP</stp>
        <stp>Bar</stp>
        <stp/>
        <stp>Open</stp>
        <stp>ADC</stp>
        <stp>-213</stp>
        <stp>All</stp>
        <stp/>
        <stp/>
        <stp>TRUE</stp>
        <stp>T</stp>
        <tr r="D215" s="5"/>
        <tr r="D215" s="3"/>
        <tr r="D215" s="4"/>
        <tr r="D215" s="2"/>
        <tr r="D215" s="6"/>
        <tr r="D215" s="7"/>
        <tr r="D215" s="8"/>
        <tr r="D215" s="9"/>
      </tp>
      <tp>
        <v>3234.75</v>
        <stp/>
        <stp>StudyData</stp>
        <stp>EP</stp>
        <stp>Bar</stp>
        <stp/>
        <stp>High</stp>
        <stp>ADC</stp>
        <stp>-273</stp>
        <stp>All</stp>
        <stp/>
        <stp/>
        <stp>TRUE</stp>
        <stp>T</stp>
        <tr r="E275" s="3"/>
        <tr r="E275" s="5"/>
        <tr r="E275" s="6"/>
        <tr r="E275" s="4"/>
        <tr r="E275" s="2"/>
        <tr r="E275" s="7"/>
        <tr r="E275" s="8"/>
        <tr r="E275" s="9"/>
      </tp>
      <tp>
        <v>3648.25</v>
        <stp/>
        <stp>StudyData</stp>
        <stp>EP</stp>
        <stp>Bar</stp>
        <stp/>
        <stp>High</stp>
        <stp>ADC</stp>
        <stp>-173</stp>
        <stp>All</stp>
        <stp/>
        <stp/>
        <stp>TRUE</stp>
        <stp>T</stp>
        <tr r="E175" s="5"/>
        <tr r="E175" s="3"/>
        <tr r="E175" s="6"/>
        <tr r="E175" s="4"/>
        <tr r="E175" s="2"/>
        <tr r="E175" s="7"/>
        <tr r="E175" s="8"/>
        <tr r="E175" s="9"/>
      </tp>
      <tp>
        <v>3859.75</v>
        <stp/>
        <stp>StudyData</stp>
        <stp>EP</stp>
        <stp>Bar</stp>
        <stp/>
        <stp>Open</stp>
        <stp>ADC</stp>
        <stp>-114</stp>
        <stp>All</stp>
        <stp/>
        <stp/>
        <stp>TRUE</stp>
        <stp>T</stp>
        <tr r="D116" s="3"/>
        <tr r="D116" s="5"/>
        <tr r="D116" s="6"/>
        <tr r="D116" s="4"/>
        <tr r="D116" s="7"/>
        <tr r="D116" s="2"/>
        <tr r="D116" s="8"/>
        <tr r="D116" s="9"/>
      </tp>
      <tp>
        <v>3475.5</v>
        <stp/>
        <stp>StudyData</stp>
        <stp>EP</stp>
        <stp>Bar</stp>
        <stp/>
        <stp>Open</stp>
        <stp>ADC</stp>
        <stp>-214</stp>
        <stp>All</stp>
        <stp/>
        <stp/>
        <stp>TRUE</stp>
        <stp>T</stp>
        <tr r="D216" s="3"/>
        <tr r="D216" s="5"/>
        <tr r="D216" s="6"/>
        <tr r="D216" s="4"/>
        <tr r="D216" s="2"/>
        <tr r="D216" s="8"/>
        <tr r="D216" s="7"/>
        <tr r="D216" s="9"/>
      </tp>
      <tp>
        <v>3247.5</v>
        <stp/>
        <stp>StudyData</stp>
        <stp>EP</stp>
        <stp>Bar</stp>
        <stp/>
        <stp>High</stp>
        <stp>ADC</stp>
        <stp>-272</stp>
        <stp>All</stp>
        <stp/>
        <stp/>
        <stp>TRUE</stp>
        <stp>T</stp>
        <tr r="E274" s="5"/>
        <tr r="E274" s="3"/>
        <tr r="E274" s="4"/>
        <tr r="E274" s="6"/>
        <tr r="E274" s="2"/>
        <tr r="E274" s="7"/>
        <tr r="E274" s="8"/>
        <tr r="E274" s="9"/>
      </tp>
      <tp>
        <v>3672.75</v>
        <stp/>
        <stp>StudyData</stp>
        <stp>EP</stp>
        <stp>Bar</stp>
        <stp/>
        <stp>High</stp>
        <stp>ADC</stp>
        <stp>-172</stp>
        <stp>All</stp>
        <stp/>
        <stp/>
        <stp>TRUE</stp>
        <stp>T</stp>
        <tr r="E174" s="5"/>
        <tr r="E174" s="3"/>
        <tr r="E174" s="6"/>
        <tr r="E174" s="4"/>
        <tr r="E174" s="7"/>
        <tr r="E174" s="8"/>
        <tr r="E174" s="2"/>
        <tr r="E174" s="9"/>
      </tp>
      <tp>
        <v>3812.5</v>
        <stp/>
        <stp>StudyData</stp>
        <stp>EP</stp>
        <stp>Bar</stp>
        <stp/>
        <stp>Open</stp>
        <stp>ADC</stp>
        <stp>-115</stp>
        <stp>All</stp>
        <stp/>
        <stp/>
        <stp>TRUE</stp>
        <stp>T</stp>
        <tr r="D117" s="3"/>
        <tr r="D117" s="5"/>
        <tr r="D117" s="4"/>
        <tr r="D117" s="6"/>
        <tr r="D117" s="2"/>
        <tr r="D117" s="7"/>
        <tr r="D117" s="8"/>
        <tr r="D117" s="9"/>
      </tp>
      <tp>
        <v>3507.5</v>
        <stp/>
        <stp>StudyData</stp>
        <stp>EP</stp>
        <stp>Bar</stp>
        <stp/>
        <stp>Open</stp>
        <stp>ADC</stp>
        <stp>-215</stp>
        <stp>All</stp>
        <stp/>
        <stp/>
        <stp>TRUE</stp>
        <stp>T</stp>
        <tr r="D217" s="3"/>
        <tr r="D217" s="5"/>
        <tr r="D217" s="6"/>
        <tr r="D217" s="4"/>
        <tr r="D217" s="2"/>
        <tr r="D217" s="7"/>
        <tr r="D217" s="8"/>
        <tr r="D217" s="9"/>
      </tp>
      <tp>
        <v>3202</v>
        <stp/>
        <stp>StudyData</stp>
        <stp>EP</stp>
        <stp>Bar</stp>
        <stp/>
        <stp>High</stp>
        <stp>ADC</stp>
        <stp>-271</stp>
        <stp>All</stp>
        <stp/>
        <stp/>
        <stp>TRUE</stp>
        <stp>T</stp>
        <tr r="E273" s="5"/>
        <tr r="E273" s="3"/>
        <tr r="E273" s="6"/>
        <tr r="E273" s="4"/>
        <tr r="E273" s="7"/>
        <tr r="E273" s="2"/>
        <tr r="E273" s="8"/>
        <tr r="E273" s="9"/>
      </tp>
      <tp>
        <v>3669.75</v>
        <stp/>
        <stp>StudyData</stp>
        <stp>EP</stp>
        <stp>Bar</stp>
        <stp/>
        <stp>High</stp>
        <stp>ADC</stp>
        <stp>-171</stp>
        <stp>All</stp>
        <stp/>
        <stp/>
        <stp>TRUE</stp>
        <stp>T</stp>
        <tr r="E173" s="5"/>
        <tr r="E173" s="3"/>
        <tr r="E173" s="6"/>
        <tr r="E173" s="4"/>
        <tr r="E173" s="2"/>
        <tr r="E173" s="7"/>
        <tr r="E173" s="8"/>
        <tr r="E173" s="9"/>
      </tp>
      <tp>
        <v>3836</v>
        <stp/>
        <stp>StudyData</stp>
        <stp>EP</stp>
        <stp>Bar</stp>
        <stp/>
        <stp>Open</stp>
        <stp>ADC</stp>
        <stp>-116</stp>
        <stp>All</stp>
        <stp/>
        <stp/>
        <stp>TRUE</stp>
        <stp>T</stp>
        <tr r="D118" s="3"/>
        <tr r="D118" s="5"/>
        <tr r="D118" s="4"/>
        <tr r="D118" s="6"/>
        <tr r="D118" s="2"/>
        <tr r="D118" s="8"/>
        <tr r="D118" s="7"/>
        <tr r="D118" s="9"/>
      </tp>
      <tp>
        <v>3441</v>
        <stp/>
        <stp>StudyData</stp>
        <stp>EP</stp>
        <stp>Bar</stp>
        <stp/>
        <stp>Open</stp>
        <stp>ADC</stp>
        <stp>-216</stp>
        <stp>All</stp>
        <stp/>
        <stp/>
        <stp>TRUE</stp>
        <stp>T</stp>
        <tr r="D218" s="5"/>
        <tr r="D218" s="3"/>
        <tr r="D218" s="4"/>
        <tr r="D218" s="6"/>
        <tr r="D218" s="2"/>
        <tr r="D218" s="7"/>
        <tr r="D218" s="8"/>
        <tr r="D218" s="9"/>
      </tp>
      <tp>
        <v>3198</v>
        <stp/>
        <stp>StudyData</stp>
        <stp>EP</stp>
        <stp>Bar</stp>
        <stp/>
        <stp>High</stp>
        <stp>ADC</stp>
        <stp>-270</stp>
        <stp>All</stp>
        <stp/>
        <stp/>
        <stp>TRUE</stp>
        <stp>T</stp>
        <tr r="E272" s="3"/>
        <tr r="E272" s="5"/>
        <tr r="E272" s="6"/>
        <tr r="E272" s="4"/>
        <tr r="E272" s="8"/>
        <tr r="E272" s="7"/>
        <tr r="E272" s="2"/>
        <tr r="E272" s="9"/>
      </tp>
      <tp>
        <v>3685.75</v>
        <stp/>
        <stp>StudyData</stp>
        <stp>EP</stp>
        <stp>Bar</stp>
        <stp/>
        <stp>High</stp>
        <stp>ADC</stp>
        <stp>-170</stp>
        <stp>All</stp>
        <stp/>
        <stp/>
        <stp>TRUE</stp>
        <stp>T</stp>
        <tr r="E172" s="5"/>
        <tr r="E172" s="3"/>
        <tr r="E172" s="6"/>
        <tr r="E172" s="4"/>
        <tr r="E172" s="2"/>
        <tr r="E172" s="8"/>
        <tr r="E172" s="7"/>
        <tr r="E172" s="9"/>
      </tp>
      <tp>
        <v>3746.75</v>
        <stp/>
        <stp>StudyData</stp>
        <stp>EP</stp>
        <stp>Bar</stp>
        <stp/>
        <stp>Open</stp>
        <stp>ADC</stp>
        <stp>-117</stp>
        <stp>All</stp>
        <stp/>
        <stp/>
        <stp>TRUE</stp>
        <stp>T</stp>
        <tr r="D119" s="5"/>
        <tr r="D119" s="3"/>
        <tr r="D119" s="4"/>
        <tr r="D119" s="6"/>
        <tr r="D119" s="2"/>
        <tr r="D119" s="7"/>
        <tr r="D119" s="8"/>
        <tr r="D119" s="9"/>
      </tp>
      <tp>
        <v>3420.75</v>
        <stp/>
        <stp>StudyData</stp>
        <stp>EP</stp>
        <stp>Bar</stp>
        <stp/>
        <stp>Open</stp>
        <stp>ADC</stp>
        <stp>-217</stp>
        <stp>All</stp>
        <stp/>
        <stp/>
        <stp>TRUE</stp>
        <stp>T</stp>
        <tr r="D219" s="3"/>
        <tr r="D219" s="5"/>
        <tr r="D219" s="6"/>
        <tr r="D219" s="4"/>
        <tr r="D219" s="2"/>
        <tr r="D219" s="8"/>
        <tr r="D219" s="7"/>
        <tr r="D219" s="9"/>
      </tp>
      <tp t="b">
        <v>0</v>
        <stp/>
        <stp>StudyData</stp>
        <stp>SupPARA^.RemoveToNeutral(EP)</stp>
        <stp>Bar</stp>
        <stp/>
        <stp>Close</stp>
        <stp>D</stp>
        <stp>0</stp>
        <stp>all</stp>
        <stp/>
        <stp/>
        <stp>True</stp>
        <tr r="C26" s="10"/>
      </tp>
      <tp>
        <v>4295.0833333333003</v>
        <stp/>
        <stp>StudyData</stp>
        <stp>Guppy.S1^(EP)</stp>
        <stp>Bar</stp>
        <stp/>
        <stp>Close</stp>
        <stp>ADC</stp>
        <stp>-22</stp>
        <stp>All</stp>
        <stp/>
        <stp/>
        <stp>TRUE</stp>
        <stp>T</stp>
        <tr r="H24" s="5"/>
      </tp>
      <tp>
        <v>4317.55</v>
        <stp/>
        <stp>StudyData</stp>
        <stp>Guppy.S2^(EP)</stp>
        <stp>Bar</stp>
        <stp/>
        <stp>Close</stp>
        <stp>ADC</stp>
        <stp>-21</stp>
        <stp>All</stp>
        <stp/>
        <stp/>
        <stp>TRUE</stp>
        <stp>T</stp>
        <tr r="I23" s="5"/>
      </tp>
      <tp>
        <v>4334.53125</v>
        <stp/>
        <stp>StudyData</stp>
        <stp>Guppy.S3^(EP)</stp>
        <stp>Bar</stp>
        <stp/>
        <stp>Close</stp>
        <stp>ADC</stp>
        <stp>-20</stp>
        <stp>All</stp>
        <stp/>
        <stp/>
        <stp>TRUE</stp>
        <stp>T</stp>
        <tr r="J22" s="5"/>
      </tp>
      <tp>
        <v>4331.8500000000004</v>
        <stp/>
        <stp>StudyData</stp>
        <stp>Guppy.S4^(EP)</stp>
        <stp>Bar</stp>
        <stp/>
        <stp>Close</stp>
        <stp>ADC</stp>
        <stp>-27</stp>
        <stp>All</stp>
        <stp/>
        <stp/>
        <stp>TRUE</stp>
        <stp>T</stp>
        <tr r="K29" s="5"/>
      </tp>
      <tp>
        <v>4330.5625</v>
        <stp/>
        <stp>StudyData</stp>
        <stp>Guppy.S5^(EP)</stp>
        <stp>Bar</stp>
        <stp/>
        <stp>Close</stp>
        <stp>ADC</stp>
        <stp>-26</stp>
        <stp>All</stp>
        <stp/>
        <stp/>
        <stp>TRUE</stp>
        <stp>T</stp>
        <tr r="L28" s="5"/>
      </tp>
      <tp>
        <v>4323.0666666667003</v>
        <stp/>
        <stp>StudyData</stp>
        <stp>Guppy.S6^(EP)</stp>
        <stp>Bar</stp>
        <stp/>
        <stp>Close</stp>
        <stp>ADC</stp>
        <stp>-25</stp>
        <stp>All</stp>
        <stp/>
        <stp/>
        <stp>TRUE</stp>
        <stp>T</stp>
        <tr r="M27" s="5"/>
      </tp>
      <tp>
        <v>4307.25</v>
        <stp/>
        <stp>StudyData</stp>
        <stp>Guppy.S1^(EP)</stp>
        <stp>Bar</stp>
        <stp/>
        <stp>Close</stp>
        <stp>ADC</stp>
        <stp>-23</stp>
        <stp>All</stp>
        <stp/>
        <stp/>
        <stp>TRUE</stp>
        <stp>T</stp>
        <tr r="H25" s="5"/>
      </tp>
      <tp>
        <v>4319.05</v>
        <stp/>
        <stp>StudyData</stp>
        <stp>Guppy.S2^(EP)</stp>
        <stp>Bar</stp>
        <stp/>
        <stp>Close</stp>
        <stp>ADC</stp>
        <stp>-20</stp>
        <stp>All</stp>
        <stp/>
        <stp/>
        <stp>TRUE</stp>
        <stp>T</stp>
        <tr r="I22" s="5"/>
      </tp>
      <tp>
        <v>4336.65625</v>
        <stp/>
        <stp>StudyData</stp>
        <stp>Guppy.S3^(EP)</stp>
        <stp>Bar</stp>
        <stp/>
        <stp>Close</stp>
        <stp>ADC</stp>
        <stp>-21</stp>
        <stp>All</stp>
        <stp/>
        <stp/>
        <stp>TRUE</stp>
        <stp>T</stp>
        <tr r="J23" s="5"/>
      </tp>
      <tp>
        <v>4340.4250000000002</v>
        <stp/>
        <stp>StudyData</stp>
        <stp>Guppy.S4^(EP)</stp>
        <stp>Bar</stp>
        <stp/>
        <stp>Close</stp>
        <stp>ADC</stp>
        <stp>-26</stp>
        <stp>All</stp>
        <stp/>
        <stp/>
        <stp>TRUE</stp>
        <stp>T</stp>
        <tr r="K28" s="5"/>
      </tp>
      <tp>
        <v>4322.5208333333003</v>
        <stp/>
        <stp>StudyData</stp>
        <stp>Guppy.S5^(EP)</stp>
        <stp>Bar</stp>
        <stp/>
        <stp>Close</stp>
        <stp>ADC</stp>
        <stp>-27</stp>
        <stp>All</stp>
        <stp/>
        <stp/>
        <stp>TRUE</stp>
        <stp>T</stp>
        <tr r="L29" s="5"/>
      </tp>
      <tp>
        <v>4327.2333333332999</v>
        <stp/>
        <stp>StudyData</stp>
        <stp>Guppy.S6^(EP)</stp>
        <stp>Bar</stp>
        <stp/>
        <stp>Close</stp>
        <stp>ADC</stp>
        <stp>-24</stp>
        <stp>All</stp>
        <stp/>
        <stp/>
        <stp>TRUE</stp>
        <stp>T</stp>
        <tr r="M26" s="5"/>
      </tp>
      <tp>
        <v>4341.8333333333003</v>
        <stp/>
        <stp>StudyData</stp>
        <stp>Guppy.S1^(EP)</stp>
        <stp>Bar</stp>
        <stp/>
        <stp>Close</stp>
        <stp>ADC</stp>
        <stp>-20</stp>
        <stp>All</stp>
        <stp/>
        <stp/>
        <stp>TRUE</stp>
        <stp>T</stp>
        <tr r="H22" s="5"/>
      </tp>
      <tp>
        <v>4330.1499999999996</v>
        <stp/>
        <stp>StudyData</stp>
        <stp>Guppy.S2^(EP)</stp>
        <stp>Bar</stp>
        <stp/>
        <stp>Close</stp>
        <stp>ADC</stp>
        <stp>-23</stp>
        <stp>All</stp>
        <stp/>
        <stp/>
        <stp>TRUE</stp>
        <stp>T</stp>
        <tr r="I25" s="5"/>
      </tp>
      <tp>
        <v>4337.84375</v>
        <stp/>
        <stp>StudyData</stp>
        <stp>Guppy.S3^(EP)</stp>
        <stp>Bar</stp>
        <stp/>
        <stp>Close</stp>
        <stp>ADC</stp>
        <stp>-22</stp>
        <stp>All</stp>
        <stp/>
        <stp/>
        <stp>TRUE</stp>
        <stp>T</stp>
        <tr r="J24" s="5"/>
      </tp>
      <tp>
        <v>4346.7749999999996</v>
        <stp/>
        <stp>StudyData</stp>
        <stp>Guppy.S4^(EP)</stp>
        <stp>Bar</stp>
        <stp/>
        <stp>Close</stp>
        <stp>ADC</stp>
        <stp>-25</stp>
        <stp>All</stp>
        <stp/>
        <stp/>
        <stp>TRUE</stp>
        <stp>T</stp>
        <tr r="K27" s="5"/>
      </tp>
      <tp>
        <v>4339.5625</v>
        <stp/>
        <stp>StudyData</stp>
        <stp>Guppy.S5^(EP)</stp>
        <stp>Bar</stp>
        <stp/>
        <stp>Close</stp>
        <stp>ADC</stp>
        <stp>-24</stp>
        <stp>All</stp>
        <stp/>
        <stp/>
        <stp>TRUE</stp>
        <stp>T</stp>
        <tr r="L26" s="5"/>
      </tp>
      <tp>
        <v>4306.2666666667001</v>
        <stp/>
        <stp>StudyData</stp>
        <stp>Guppy.S6^(EP)</stp>
        <stp>Bar</stp>
        <stp/>
        <stp>Close</stp>
        <stp>ADC</stp>
        <stp>-27</stp>
        <stp>All</stp>
        <stp/>
        <stp/>
        <stp>TRUE</stp>
        <stp>T</stp>
        <tr r="M29" s="5"/>
      </tp>
      <tp>
        <v>4305.75</v>
        <stp/>
        <stp>StudyData</stp>
        <stp>Guppy.S1^(EP)</stp>
        <stp>Bar</stp>
        <stp/>
        <stp>Close</stp>
        <stp>ADC</stp>
        <stp>-21</stp>
        <stp>All</stp>
        <stp/>
        <stp/>
        <stp>TRUE</stp>
        <stp>T</stp>
        <tr r="H23" s="5"/>
      </tp>
      <tp>
        <v>4321</v>
        <stp/>
        <stp>StudyData</stp>
        <stp>Guppy.S2^(EP)</stp>
        <stp>Bar</stp>
        <stp/>
        <stp>Close</stp>
        <stp>ADC</stp>
        <stp>-22</stp>
        <stp>All</stp>
        <stp/>
        <stp/>
        <stp>TRUE</stp>
        <stp>T</stp>
        <tr r="I24" s="5"/>
      </tp>
      <tp>
        <v>4337.53125</v>
        <stp/>
        <stp>StudyData</stp>
        <stp>Guppy.S3^(EP)</stp>
        <stp>Bar</stp>
        <stp/>
        <stp>Close</stp>
        <stp>ADC</stp>
        <stp>-23</stp>
        <stp>All</stp>
        <stp/>
        <stp/>
        <stp>TRUE</stp>
        <stp>T</stp>
        <tr r="J25" s="5"/>
      </tp>
      <tp>
        <v>4347.55</v>
        <stp/>
        <stp>StudyData</stp>
        <stp>Guppy.S4^(EP)</stp>
        <stp>Bar</stp>
        <stp/>
        <stp>Close</stp>
        <stp>ADC</stp>
        <stp>-24</stp>
        <stp>All</stp>
        <stp/>
        <stp/>
        <stp>TRUE</stp>
        <stp>T</stp>
        <tr r="K26" s="5"/>
      </tp>
      <tp>
        <v>4336.5208333333003</v>
        <stp/>
        <stp>StudyData</stp>
        <stp>Guppy.S5^(EP)</stp>
        <stp>Bar</stp>
        <stp/>
        <stp>Close</stp>
        <stp>ADC</stp>
        <stp>-25</stp>
        <stp>All</stp>
        <stp/>
        <stp/>
        <stp>TRUE</stp>
        <stp>T</stp>
        <tr r="L27" s="5"/>
      </tp>
      <tp>
        <v>4315.0333333333001</v>
        <stp/>
        <stp>StudyData</stp>
        <stp>Guppy.S6^(EP)</stp>
        <stp>Bar</stp>
        <stp/>
        <stp>Close</stp>
        <stp>ADC</stp>
        <stp>-26</stp>
        <stp>All</stp>
        <stp/>
        <stp/>
        <stp>TRUE</stp>
        <stp>T</stp>
        <tr r="M28" s="5"/>
      </tp>
      <tp>
        <v>4368.5</v>
        <stp/>
        <stp>StudyData</stp>
        <stp>Guppy.S1^(EP)</stp>
        <stp>Bar</stp>
        <stp/>
        <stp>Close</stp>
        <stp>ADC</stp>
        <stp>-26</stp>
        <stp>All</stp>
        <stp/>
        <stp/>
        <stp>TRUE</stp>
        <stp>T</stp>
        <tr r="H28" s="5"/>
      </tp>
      <tp>
        <v>4363.5</v>
        <stp/>
        <stp>StudyData</stp>
        <stp>Guppy.S2^(EP)</stp>
        <stp>Bar</stp>
        <stp/>
        <stp>Close</stp>
        <stp>ADC</stp>
        <stp>-25</stp>
        <stp>All</stp>
        <stp/>
        <stp/>
        <stp>TRUE</stp>
        <stp>T</stp>
        <tr r="I27" s="5"/>
      </tp>
      <tp>
        <v>4349.84375</v>
        <stp/>
        <stp>StudyData</stp>
        <stp>Guppy.S3^(EP)</stp>
        <stp>Bar</stp>
        <stp/>
        <stp>Close</stp>
        <stp>ADC</stp>
        <stp>-24</stp>
        <stp>All</stp>
        <stp/>
        <stp/>
        <stp>TRUE</stp>
        <stp>T</stp>
        <tr r="J26" s="5"/>
      </tp>
      <tp>
        <v>4338.3999999999996</v>
        <stp/>
        <stp>StudyData</stp>
        <stp>Guppy.S4^(EP)</stp>
        <stp>Bar</stp>
        <stp/>
        <stp>Close</stp>
        <stp>ADC</stp>
        <stp>-23</stp>
        <stp>All</stp>
        <stp/>
        <stp/>
        <stp>TRUE</stp>
        <stp>T</stp>
        <tr r="K25" s="5"/>
      </tp>
      <tp>
        <v>4336.8541666666997</v>
        <stp/>
        <stp>StudyData</stp>
        <stp>Guppy.S5^(EP)</stp>
        <stp>Bar</stp>
        <stp/>
        <stp>Close</stp>
        <stp>ADC</stp>
        <stp>-22</stp>
        <stp>All</stp>
        <stp/>
        <stp/>
        <stp>TRUE</stp>
        <stp>T</stp>
        <tr r="L24" s="5"/>
      </tp>
      <tp>
        <v>4332.8</v>
        <stp/>
        <stp>StudyData</stp>
        <stp>Guppy.S6^(EP)</stp>
        <stp>Bar</stp>
        <stp/>
        <stp>Close</stp>
        <stp>ADC</stp>
        <stp>-21</stp>
        <stp>All</stp>
        <stp/>
        <stp/>
        <stp>TRUE</stp>
        <stp>T</stp>
        <tr r="M23" s="5"/>
      </tp>
      <tp>
        <v>4365.9166666666997</v>
        <stp/>
        <stp>StudyData</stp>
        <stp>Guppy.S1^(EP)</stp>
        <stp>Bar</stp>
        <stp/>
        <stp>Close</stp>
        <stp>ADC</stp>
        <stp>-27</stp>
        <stp>All</stp>
        <stp/>
        <stp/>
        <stp>TRUE</stp>
        <stp>T</stp>
        <tr r="H29" s="5"/>
      </tp>
      <tp>
        <v>4355.2</v>
        <stp/>
        <stp>StudyData</stp>
        <stp>Guppy.S2^(EP)</stp>
        <stp>Bar</stp>
        <stp/>
        <stp>Close</stp>
        <stp>ADC</stp>
        <stp>-24</stp>
        <stp>All</stp>
        <stp/>
        <stp/>
        <stp>TRUE</stp>
        <stp>T</stp>
        <tr r="I26" s="5"/>
      </tp>
      <tp>
        <v>4351.78125</v>
        <stp/>
        <stp>StudyData</stp>
        <stp>Guppy.S3^(EP)</stp>
        <stp>Bar</stp>
        <stp/>
        <stp>Close</stp>
        <stp>ADC</stp>
        <stp>-25</stp>
        <stp>All</stp>
        <stp/>
        <stp/>
        <stp>TRUE</stp>
        <stp>T</stp>
        <tr r="J27" s="5"/>
      </tp>
      <tp>
        <v>4336.55</v>
        <stp/>
        <stp>StudyData</stp>
        <stp>Guppy.S4^(EP)</stp>
        <stp>Bar</stp>
        <stp/>
        <stp>Close</stp>
        <stp>ADC</stp>
        <stp>-22</stp>
        <stp>All</stp>
        <stp/>
        <stp/>
        <stp>TRUE</stp>
        <stp>T</stp>
        <tr r="K24" s="5"/>
      </tp>
      <tp>
        <v>4336.4583333333003</v>
        <stp/>
        <stp>StudyData</stp>
        <stp>Guppy.S5^(EP)</stp>
        <stp>Bar</stp>
        <stp/>
        <stp>Close</stp>
        <stp>ADC</stp>
        <stp>-23</stp>
        <stp>All</stp>
        <stp/>
        <stp/>
        <stp>TRUE</stp>
        <stp>T</stp>
        <tr r="L25" s="5"/>
      </tp>
      <tp>
        <v>4337.5333333333001</v>
        <stp/>
        <stp>StudyData</stp>
        <stp>Guppy.S6^(EP)</stp>
        <stp>Bar</stp>
        <stp/>
        <stp>Close</stp>
        <stp>ADC</stp>
        <stp>-20</stp>
        <stp>All</stp>
        <stp/>
        <stp/>
        <stp>TRUE</stp>
        <stp>T</stp>
        <tr r="M22" s="5"/>
      </tp>
      <tp>
        <v>4346.0833333333003</v>
        <stp/>
        <stp>StudyData</stp>
        <stp>Guppy.S1^(EP)</stp>
        <stp>Bar</stp>
        <stp/>
        <stp>Close</stp>
        <stp>ADC</stp>
        <stp>-24</stp>
        <stp>All</stp>
        <stp/>
        <stp/>
        <stp>TRUE</stp>
        <stp>T</stp>
        <tr r="H26" s="5"/>
      </tp>
      <tp>
        <v>4352.1000000000004</v>
        <stp/>
        <stp>StudyData</stp>
        <stp>Guppy.S2^(EP)</stp>
        <stp>Bar</stp>
        <stp/>
        <stp>Close</stp>
        <stp>ADC</stp>
        <stp>-27</stp>
        <stp>All</stp>
        <stp/>
        <stp/>
        <stp>TRUE</stp>
        <stp>T</stp>
        <tr r="I29" s="5"/>
      </tp>
      <tp>
        <v>4350.625</v>
        <stp/>
        <stp>StudyData</stp>
        <stp>Guppy.S3^(EP)</stp>
        <stp>Bar</stp>
        <stp/>
        <stp>Close</stp>
        <stp>ADC</stp>
        <stp>-26</stp>
        <stp>All</stp>
        <stp/>
        <stp/>
        <stp>TRUE</stp>
        <stp>T</stp>
        <tr r="J28" s="5"/>
      </tp>
      <tp>
        <v>4336.625</v>
        <stp/>
        <stp>StudyData</stp>
        <stp>Guppy.S4^(EP)</stp>
        <stp>Bar</stp>
        <stp/>
        <stp>Close</stp>
        <stp>ADC</stp>
        <stp>-21</stp>
        <stp>All</stp>
        <stp/>
        <stp/>
        <stp>TRUE</stp>
        <stp>T</stp>
        <tr r="K23" s="5"/>
      </tp>
      <tp>
        <v>4339.625</v>
        <stp/>
        <stp>StudyData</stp>
        <stp>Guppy.S5^(EP)</stp>
        <stp>Bar</stp>
        <stp/>
        <stp>Close</stp>
        <stp>ADC</stp>
        <stp>-20</stp>
        <stp>All</stp>
        <stp/>
        <stp/>
        <stp>TRUE</stp>
        <stp>T</stp>
        <tr r="L22" s="5"/>
      </tp>
      <tp>
        <v>4325.8999999999996</v>
        <stp/>
        <stp>StudyData</stp>
        <stp>Guppy.S6^(EP)</stp>
        <stp>Bar</stp>
        <stp/>
        <stp>Close</stp>
        <stp>ADC</stp>
        <stp>-23</stp>
        <stp>All</stp>
        <stp/>
        <stp/>
        <stp>TRUE</stp>
        <stp>T</stp>
        <tr r="M25" s="5"/>
      </tp>
      <tp>
        <v>4360.3333333333003</v>
        <stp/>
        <stp>StudyData</stp>
        <stp>Guppy.S1^(EP)</stp>
        <stp>Bar</stp>
        <stp/>
        <stp>Close</stp>
        <stp>ADC</stp>
        <stp>-25</stp>
        <stp>All</stp>
        <stp/>
        <stp/>
        <stp>TRUE</stp>
        <stp>T</stp>
        <tr r="H27" s="5"/>
      </tp>
      <tp>
        <v>4355.7</v>
        <stp/>
        <stp>StudyData</stp>
        <stp>Guppy.S2^(EP)</stp>
        <stp>Bar</stp>
        <stp/>
        <stp>Close</stp>
        <stp>ADC</stp>
        <stp>-26</stp>
        <stp>All</stp>
        <stp/>
        <stp/>
        <stp>TRUE</stp>
        <stp>T</stp>
        <tr r="I28" s="5"/>
      </tp>
      <tp>
        <v>4343.5</v>
        <stp/>
        <stp>StudyData</stp>
        <stp>Guppy.S3^(EP)</stp>
        <stp>Bar</stp>
        <stp/>
        <stp>Close</stp>
        <stp>ADC</stp>
        <stp>-27</stp>
        <stp>All</stp>
        <stp/>
        <stp/>
        <stp>TRUE</stp>
        <stp>T</stp>
        <tr r="J29" s="5"/>
      </tp>
      <tp>
        <v>4341.2749999999996</v>
        <stp/>
        <stp>StudyData</stp>
        <stp>Guppy.S4^(EP)</stp>
        <stp>Bar</stp>
        <stp/>
        <stp>Close</stp>
        <stp>ADC</stp>
        <stp>-20</stp>
        <stp>All</stp>
        <stp/>
        <stp/>
        <stp>TRUE</stp>
        <stp>T</stp>
        <tr r="K22" s="5"/>
      </tp>
      <tp>
        <v>4337.5</v>
        <stp/>
        <stp>StudyData</stp>
        <stp>Guppy.S5^(EP)</stp>
        <stp>Bar</stp>
        <stp/>
        <stp>Close</stp>
        <stp>ADC</stp>
        <stp>-21</stp>
        <stp>All</stp>
        <stp/>
        <stp/>
        <stp>TRUE</stp>
        <stp>T</stp>
        <tr r="L23" s="5"/>
      </tp>
      <tp>
        <v>4328.2333333332999</v>
        <stp/>
        <stp>StudyData</stp>
        <stp>Guppy.S6^(EP)</stp>
        <stp>Bar</stp>
        <stp/>
        <stp>Close</stp>
        <stp>ADC</stp>
        <stp>-22</stp>
        <stp>All</stp>
        <stp/>
        <stp/>
        <stp>TRUE</stp>
        <stp>T</stp>
        <tr r="M24" s="5"/>
      </tp>
      <tp>
        <v>4339.8999999999996</v>
        <stp/>
        <stp>StudyData</stp>
        <stp>Guppy.S2^(EP)</stp>
        <stp>Bar</stp>
        <stp/>
        <stp>Close</stp>
        <stp>ADC</stp>
        <stp>-29</stp>
        <stp>All</stp>
        <stp/>
        <stp/>
        <stp>TRUE</stp>
        <stp>T</stp>
        <tr r="I31" s="5"/>
      </tp>
      <tp>
        <v>4334.40625</v>
        <stp/>
        <stp>StudyData</stp>
        <stp>Guppy.S3^(EP)</stp>
        <stp>Bar</stp>
        <stp/>
        <stp>Close</stp>
        <stp>ADC</stp>
        <stp>-28</stp>
        <stp>All</stp>
        <stp/>
        <stp/>
        <stp>TRUE</stp>
        <stp>T</stp>
        <tr r="J30" s="5"/>
      </tp>
      <tp>
        <v>4346.6499999999996</v>
        <stp/>
        <stp>StudyData</stp>
        <stp>Guppy.S2^(EP)</stp>
        <stp>Bar</stp>
        <stp/>
        <stp>Close</stp>
        <stp>ADC</stp>
        <stp>-28</stp>
        <stp>All</stp>
        <stp/>
        <stp/>
        <stp>TRUE</stp>
        <stp>T</stp>
        <tr r="I30" s="5"/>
      </tp>
      <tp>
        <v>4322.59375</v>
        <stp/>
        <stp>StudyData</stp>
        <stp>Guppy.S3^(EP)</stp>
        <stp>Bar</stp>
        <stp/>
        <stp>Close</stp>
        <stp>ADC</stp>
        <stp>-29</stp>
        <stp>All</stp>
        <stp/>
        <stp/>
        <stp>TRUE</stp>
        <stp>T</stp>
        <tr r="J31" s="5"/>
      </tp>
      <tp>
        <v>4349.8333333333003</v>
        <stp/>
        <stp>StudyData</stp>
        <stp>Guppy.S1^(EP)</stp>
        <stp>Bar</stp>
        <stp/>
        <stp>Close</stp>
        <stp>ADC</stp>
        <stp>-28</stp>
        <stp>All</stp>
        <stp/>
        <stp/>
        <stp>TRUE</stp>
        <stp>T</stp>
        <tr r="H30" s="5"/>
      </tp>
      <tp>
        <v>4340.9166666666997</v>
        <stp/>
        <stp>StudyData</stp>
        <stp>Guppy.S1^(EP)</stp>
        <stp>Bar</stp>
        <stp/>
        <stp>Close</stp>
        <stp>ADC</stp>
        <stp>-29</stp>
        <stp>All</stp>
        <stp/>
        <stp/>
        <stp>TRUE</stp>
        <stp>T</stp>
        <tr r="H31" s="5"/>
      </tp>
      <tp>
        <v>4281.5666666667003</v>
        <stp/>
        <stp>StudyData</stp>
        <stp>Guppy.S6^(EP)</stp>
        <stp>Bar</stp>
        <stp/>
        <stp>Close</stp>
        <stp>ADC</stp>
        <stp>-29</stp>
        <stp>All</stp>
        <stp/>
        <stp/>
        <stp>TRUE</stp>
        <stp>T</stp>
        <tr r="M31" s="5"/>
      </tp>
      <tp>
        <v>4296.4333333332997</v>
        <stp/>
        <stp>StudyData</stp>
        <stp>Guppy.S6^(EP)</stp>
        <stp>Bar</stp>
        <stp/>
        <stp>Close</stp>
        <stp>ADC</stp>
        <stp>-28</stp>
        <stp>All</stp>
        <stp/>
        <stp/>
        <stp>TRUE</stp>
        <stp>T</stp>
        <tr r="M30" s="5"/>
      </tp>
      <tp>
        <v>4313.25</v>
        <stp/>
        <stp>StudyData</stp>
        <stp>Guppy.S4^(EP)</stp>
        <stp>Bar</stp>
        <stp/>
        <stp>Close</stp>
        <stp>ADC</stp>
        <stp>-29</stp>
        <stp>All</stp>
        <stp/>
        <stp/>
        <stp>TRUE</stp>
        <stp>T</stp>
        <tr r="K31" s="5"/>
      </tp>
      <tp>
        <v>4313.75</v>
        <stp/>
        <stp>StudyData</stp>
        <stp>Guppy.S5^(EP)</stp>
        <stp>Bar</stp>
        <stp/>
        <stp>Close</stp>
        <stp>ADC</stp>
        <stp>-28</stp>
        <stp>All</stp>
        <stp/>
        <stp/>
        <stp>TRUE</stp>
        <stp>T</stp>
        <tr r="L30" s="5"/>
      </tp>
      <tp>
        <v>4323.7749999999996</v>
        <stp/>
        <stp>StudyData</stp>
        <stp>Guppy.S4^(EP)</stp>
        <stp>Bar</stp>
        <stp/>
        <stp>Close</stp>
        <stp>ADC</stp>
        <stp>-28</stp>
        <stp>All</stp>
        <stp/>
        <stp/>
        <stp>TRUE</stp>
        <stp>T</stp>
        <tr r="K30" s="5"/>
      </tp>
      <tp>
        <v>4301.6666666666997</v>
        <stp/>
        <stp>StudyData</stp>
        <stp>Guppy.S5^(EP)</stp>
        <stp>Bar</stp>
        <stp/>
        <stp>Close</stp>
        <stp>ADC</stp>
        <stp>-29</stp>
        <stp>All</stp>
        <stp/>
        <stp/>
        <stp>TRUE</stp>
        <stp>T</stp>
        <tr r="L31" s="5"/>
      </tp>
      <tp>
        <v>29822.916666666668</v>
        <stp/>
        <stp>StudyData</stp>
        <stp>SupPARA^.AverageWin(EP)</stp>
        <stp>Bar</stp>
        <stp/>
        <stp>Close</stp>
        <stp>D</stp>
        <stp>0</stp>
        <stp>all</stp>
        <stp/>
        <stp/>
        <stp>True</stp>
        <tr r="C12" s="10"/>
      </tp>
      <tp>
        <v>3952.75</v>
        <stp/>
        <stp>StudyData</stp>
        <stp>EP</stp>
        <stp>Bar</stp>
        <stp/>
        <stp>Open</stp>
        <stp>ADC</stp>
        <stp>-108</stp>
        <stp>All</stp>
        <stp/>
        <stp/>
        <stp>TRUE</stp>
        <stp>T</stp>
        <tr r="D110" s="5"/>
        <tr r="D110" s="3"/>
        <tr r="D110" s="6"/>
        <tr r="D110" s="2"/>
        <tr r="D110" s="4"/>
        <tr r="D110" s="7"/>
        <tr r="D110" s="8"/>
        <tr r="D110" s="9"/>
      </tp>
      <tp>
        <v>3403.75</v>
        <stp/>
        <stp>StudyData</stp>
        <stp>EP</stp>
        <stp>Bar</stp>
        <stp/>
        <stp>Open</stp>
        <stp>ADC</stp>
        <stp>-208</stp>
        <stp>All</stp>
        <stp/>
        <stp/>
        <stp>TRUE</stp>
        <stp>T</stp>
        <tr r="D210" s="3"/>
        <tr r="D210" s="5"/>
        <tr r="D210" s="6"/>
        <tr r="D210" s="4"/>
        <tr r="D210" s="7"/>
        <tr r="D210" s="8"/>
        <tr r="D210" s="2"/>
        <tr r="D210" s="9"/>
      </tp>
      <tp>
        <v>3948</v>
        <stp/>
        <stp>StudyData</stp>
        <stp>EP</stp>
        <stp>Bar</stp>
        <stp/>
        <stp>Open</stp>
        <stp>ADC</stp>
        <stp>-109</stp>
        <stp>All</stp>
        <stp/>
        <stp/>
        <stp>TRUE</stp>
        <stp>T</stp>
        <tr r="D111" s="5"/>
        <tr r="D111" s="3"/>
        <tr r="D111" s="6"/>
        <tr r="D111" s="4"/>
        <tr r="D111" s="2"/>
        <tr r="D111" s="8"/>
        <tr r="D111" s="7"/>
        <tr r="D111" s="9"/>
      </tp>
      <tp>
        <v>3410.5</v>
        <stp/>
        <stp>StudyData</stp>
        <stp>EP</stp>
        <stp>Bar</stp>
        <stp/>
        <stp>Open</stp>
        <stp>ADC</stp>
        <stp>-209</stp>
        <stp>All</stp>
        <stp/>
        <stp/>
        <stp>TRUE</stp>
        <stp>T</stp>
        <tr r="D211" s="3"/>
        <tr r="D211" s="5"/>
        <tr r="D211" s="4"/>
        <tr r="D211" s="2"/>
        <tr r="D211" s="6"/>
        <tr r="D211" s="7"/>
        <tr r="D211" s="8"/>
        <tr r="D211" s="9"/>
      </tp>
      <tp>
        <v>3209.75</v>
        <stp/>
        <stp>StudyData</stp>
        <stp>EP</stp>
        <stp>Bar</stp>
        <stp/>
        <stp>High</stp>
        <stp>ADC</stp>
        <stp>-269</stp>
        <stp>All</stp>
        <stp/>
        <stp/>
        <stp>TRUE</stp>
        <stp>T</stp>
        <tr r="E271" s="3"/>
        <tr r="E271" s="5"/>
        <tr r="E271" s="6"/>
        <tr r="E271" s="4"/>
        <tr r="E271" s="2"/>
        <tr r="E271" s="7"/>
        <tr r="E271" s="8"/>
        <tr r="E271" s="9"/>
      </tp>
      <tp>
        <v>3698.75</v>
        <stp/>
        <stp>StudyData</stp>
        <stp>EP</stp>
        <stp>Bar</stp>
        <stp/>
        <stp>High</stp>
        <stp>ADC</stp>
        <stp>-169</stp>
        <stp>All</stp>
        <stp/>
        <stp/>
        <stp>TRUE</stp>
        <stp>T</stp>
        <tr r="E171" s="5"/>
        <tr r="E171" s="3"/>
        <tr r="E171" s="4"/>
        <tr r="E171" s="6"/>
        <tr r="E171" s="2"/>
        <tr r="E171" s="8"/>
        <tr r="E171" s="7"/>
        <tr r="E171" s="9"/>
      </tp>
      <tp>
        <v>3220</v>
        <stp/>
        <stp>StudyData</stp>
        <stp>EP</stp>
        <stp>Bar</stp>
        <stp/>
        <stp>High</stp>
        <stp>ADC</stp>
        <stp>-268</stp>
        <stp>All</stp>
        <stp/>
        <stp/>
        <stp>TRUE</stp>
        <stp>T</stp>
        <tr r="E270" s="5"/>
        <tr r="E270" s="3"/>
        <tr r="E270" s="4"/>
        <tr r="E270" s="6"/>
        <tr r="E270" s="8"/>
        <tr r="E270" s="2"/>
        <tr r="E270" s="7"/>
        <tr r="E270" s="9"/>
      </tp>
      <tp>
        <v>3704.25</v>
        <stp/>
        <stp>StudyData</stp>
        <stp>EP</stp>
        <stp>Bar</stp>
        <stp/>
        <stp>High</stp>
        <stp>ADC</stp>
        <stp>-168</stp>
        <stp>All</stp>
        <stp/>
        <stp/>
        <stp>TRUE</stp>
        <stp>T</stp>
        <tr r="E170" s="3"/>
        <tr r="E170" s="5"/>
        <tr r="E170" s="4"/>
        <tr r="E170" s="6"/>
        <tr r="E170" s="2"/>
        <tr r="E170" s="7"/>
        <tr r="E170" s="8"/>
        <tr r="E170" s="9"/>
      </tp>
      <tp>
        <v>3232</v>
        <stp/>
        <stp>StudyData</stp>
        <stp>EP</stp>
        <stp>Bar</stp>
        <stp/>
        <stp>High</stp>
        <stp>ADC</stp>
        <stp>-267</stp>
        <stp>All</stp>
        <stp/>
        <stp/>
        <stp>TRUE</stp>
        <stp>T</stp>
        <tr r="E269" s="3"/>
        <tr r="E269" s="5"/>
        <tr r="E269" s="6"/>
        <tr r="E269" s="4"/>
        <tr r="E269" s="8"/>
        <tr r="E269" s="2"/>
        <tr r="E269" s="7"/>
        <tr r="E269" s="9"/>
      </tp>
      <tp>
        <v>3705.25</v>
        <stp/>
        <stp>StudyData</stp>
        <stp>EP</stp>
        <stp>Bar</stp>
        <stp/>
        <stp>High</stp>
        <stp>ADC</stp>
        <stp>-167</stp>
        <stp>All</stp>
        <stp/>
        <stp/>
        <stp>TRUE</stp>
        <stp>T</stp>
        <tr r="E169" s="3"/>
        <tr r="E169" s="5"/>
        <tr r="E169" s="2"/>
        <tr r="E169" s="4"/>
        <tr r="E169" s="6"/>
        <tr r="E169" s="8"/>
        <tr r="E169" s="7"/>
        <tr r="E169" s="9"/>
      </tp>
      <tp>
        <v>3956</v>
        <stp/>
        <stp>StudyData</stp>
        <stp>EP</stp>
        <stp>Bar</stp>
        <stp/>
        <stp>Open</stp>
        <stp>ADC</stp>
        <stp>-100</stp>
        <stp>All</stp>
        <stp/>
        <stp/>
        <stp>TRUE</stp>
        <stp>T</stp>
        <tr r="D102" s="3"/>
        <tr r="D102" s="5"/>
        <tr r="D102" s="2"/>
        <tr r="D102" s="4"/>
        <tr r="D102" s="6"/>
        <tr r="D102" s="8"/>
        <tr r="D102" s="7"/>
        <tr r="D102" s="9"/>
      </tp>
      <tp>
        <v>3277.5</v>
        <stp/>
        <stp>StudyData</stp>
        <stp>EP</stp>
        <stp>Bar</stp>
        <stp/>
        <stp>Open</stp>
        <stp>ADC</stp>
        <stp>-200</stp>
        <stp>All</stp>
        <stp/>
        <stp/>
        <stp>TRUE</stp>
        <stp>T</stp>
        <tr r="D202" s="3"/>
        <tr r="D202" s="5"/>
        <tr r="D202" s="6"/>
        <tr r="D202" s="4"/>
        <tr r="D202" s="2"/>
        <tr r="D202" s="8"/>
        <tr r="D202" s="7"/>
        <tr r="D202" s="9"/>
      </tp>
      <tp>
        <v>2963.75</v>
        <stp/>
        <stp>StudyData</stp>
        <stp>EP</stp>
        <stp>Bar</stp>
        <stp/>
        <stp>Open</stp>
        <stp>ADC</stp>
        <stp>-300</stp>
        <stp>All</stp>
        <stp/>
        <stp/>
        <stp>TRUE</stp>
        <stp>T</stp>
        <tr r="D302" s="5"/>
        <tr r="D302" s="6"/>
        <tr r="D302" s="4"/>
        <tr r="D302" s="3"/>
        <tr r="D302" s="2"/>
        <tr r="D302" s="8"/>
        <tr r="D302" s="7"/>
        <tr r="D302" s="9"/>
      </tp>
      <tp>
        <v>3236.75</v>
        <stp/>
        <stp>StudyData</stp>
        <stp>EP</stp>
        <stp>Bar</stp>
        <stp/>
        <stp>High</stp>
        <stp>ADC</stp>
        <stp>-266</stp>
        <stp>All</stp>
        <stp/>
        <stp/>
        <stp>TRUE</stp>
        <stp>T</stp>
        <tr r="E268" s="3"/>
        <tr r="E268" s="5"/>
        <tr r="E268" s="4"/>
        <tr r="E268" s="2"/>
        <tr r="E268" s="6"/>
        <tr r="E268" s="7"/>
        <tr r="E268" s="8"/>
        <tr r="E268" s="9"/>
      </tp>
      <tp>
        <v>3676.25</v>
        <stp/>
        <stp>StudyData</stp>
        <stp>EP</stp>
        <stp>Bar</stp>
        <stp/>
        <stp>High</stp>
        <stp>ADC</stp>
        <stp>-166</stp>
        <stp>All</stp>
        <stp/>
        <stp/>
        <stp>TRUE</stp>
        <stp>T</stp>
        <tr r="E168" s="3"/>
        <tr r="E168" s="5"/>
        <tr r="E168" s="6"/>
        <tr r="E168" s="4"/>
        <tr r="E168" s="8"/>
        <tr r="E168" s="2"/>
        <tr r="E168" s="7"/>
        <tr r="E168" s="9"/>
      </tp>
      <tp>
        <v>3953</v>
        <stp/>
        <stp>StudyData</stp>
        <stp>EP</stp>
        <stp>Bar</stp>
        <stp/>
        <stp>Open</stp>
        <stp>ADC</stp>
        <stp>-101</stp>
        <stp>All</stp>
        <stp/>
        <stp/>
        <stp>TRUE</stp>
        <stp>T</stp>
        <tr r="D103" s="3"/>
        <tr r="D103" s="5"/>
        <tr r="D103" s="6"/>
        <tr r="D103" s="4"/>
        <tr r="D103" s="7"/>
        <tr r="D103" s="2"/>
        <tr r="D103" s="8"/>
        <tr r="D103" s="9"/>
      </tp>
      <tp>
        <v>3233.5</v>
        <stp/>
        <stp>StudyData</stp>
        <stp>EP</stp>
        <stp>Bar</stp>
        <stp/>
        <stp>Open</stp>
        <stp>ADC</stp>
        <stp>-201</stp>
        <stp>All</stp>
        <stp/>
        <stp/>
        <stp>TRUE</stp>
        <stp>T</stp>
        <tr r="D203" s="3"/>
        <tr r="D203" s="5"/>
        <tr r="D203" s="6"/>
        <tr r="D203" s="4"/>
        <tr r="D203" s="8"/>
        <tr r="D203" s="7"/>
        <tr r="D203" s="2"/>
        <tr r="D203" s="9"/>
      </tp>
      <tp>
        <v>3258.5</v>
        <stp/>
        <stp>StudyData</stp>
        <stp>EP</stp>
        <stp>Bar</stp>
        <stp/>
        <stp>High</stp>
        <stp>ADC</stp>
        <stp>-265</stp>
        <stp>All</stp>
        <stp/>
        <stp/>
        <stp>TRUE</stp>
        <stp>T</stp>
        <tr r="E267" s="3"/>
        <tr r="E267" s="5"/>
        <tr r="E267" s="4"/>
        <tr r="E267" s="6"/>
        <tr r="E267" s="2"/>
        <tr r="E267" s="7"/>
        <tr r="E267" s="8"/>
        <tr r="E267" s="9"/>
      </tp>
      <tp>
        <v>3683</v>
        <stp/>
        <stp>StudyData</stp>
        <stp>EP</stp>
        <stp>Bar</stp>
        <stp/>
        <stp>High</stp>
        <stp>ADC</stp>
        <stp>-165</stp>
        <stp>All</stp>
        <stp/>
        <stp/>
        <stp>TRUE</stp>
        <stp>T</stp>
        <tr r="E167" s="5"/>
        <tr r="E167" s="3"/>
        <tr r="E167" s="2"/>
        <tr r="E167" s="4"/>
        <tr r="E167" s="6"/>
        <tr r="E167" s="7"/>
        <tr r="E167" s="8"/>
        <tr r="E167" s="9"/>
      </tp>
      <tp>
        <v>3898.25</v>
        <stp/>
        <stp>StudyData</stp>
        <stp>EP</stp>
        <stp>Bar</stp>
        <stp/>
        <stp>Open</stp>
        <stp>ADC</stp>
        <stp>-102</stp>
        <stp>All</stp>
        <stp/>
        <stp/>
        <stp>TRUE</stp>
        <stp>T</stp>
        <tr r="D104" s="3"/>
        <tr r="D104" s="5"/>
        <tr r="D104" s="6"/>
        <tr r="D104" s="4"/>
        <tr r="D104" s="2"/>
        <tr r="D104" s="8"/>
        <tr r="D104" s="7"/>
        <tr r="D104" s="9"/>
      </tp>
      <tp>
        <v>3241.5</v>
        <stp/>
        <stp>StudyData</stp>
        <stp>EP</stp>
        <stp>Bar</stp>
        <stp/>
        <stp>Open</stp>
        <stp>ADC</stp>
        <stp>-202</stp>
        <stp>All</stp>
        <stp/>
        <stp/>
        <stp>TRUE</stp>
        <stp>T</stp>
        <tr r="D204" s="5"/>
        <tr r="D204" s="3"/>
        <tr r="D204" s="6"/>
        <tr r="D204" s="4"/>
        <tr r="D204" s="2"/>
        <tr r="D204" s="7"/>
        <tr r="D204" s="8"/>
        <tr r="D204" s="9"/>
      </tp>
      <tp>
        <v>3263.5</v>
        <stp/>
        <stp>StudyData</stp>
        <stp>EP</stp>
        <stp>Bar</stp>
        <stp/>
        <stp>High</stp>
        <stp>ADC</stp>
        <stp>-264</stp>
        <stp>All</stp>
        <stp/>
        <stp/>
        <stp>TRUE</stp>
        <stp>T</stp>
        <tr r="E266" s="3"/>
        <tr r="E266" s="5"/>
        <tr r="E266" s="4"/>
        <tr r="E266" s="6"/>
        <tr r="E266" s="2"/>
        <tr r="E266" s="7"/>
        <tr r="E266" s="8"/>
        <tr r="E266" s="9"/>
      </tp>
      <tp>
        <v>3677.25</v>
        <stp/>
        <stp>StudyData</stp>
        <stp>EP</stp>
        <stp>Bar</stp>
        <stp/>
        <stp>High</stp>
        <stp>ADC</stp>
        <stp>-164</stp>
        <stp>All</stp>
        <stp/>
        <stp/>
        <stp>TRUE</stp>
        <stp>T</stp>
        <tr r="E166" s="3"/>
        <tr r="E166" s="5"/>
        <tr r="E166" s="4"/>
        <tr r="E166" s="6"/>
        <tr r="E166" s="7"/>
        <tr r="E166" s="2"/>
        <tr r="E166" s="8"/>
        <tr r="E166" s="9"/>
      </tp>
      <tp>
        <v>3873.5</v>
        <stp/>
        <stp>StudyData</stp>
        <stp>EP</stp>
        <stp>Bar</stp>
        <stp/>
        <stp>Open</stp>
        <stp>ADC</stp>
        <stp>-103</stp>
        <stp>All</stp>
        <stp/>
        <stp/>
        <stp>TRUE</stp>
        <stp>T</stp>
        <tr r="D105" s="5"/>
        <tr r="D105" s="3"/>
        <tr r="D105" s="4"/>
        <tr r="D105" s="6"/>
        <tr r="D105" s="2"/>
        <tr r="D105" s="7"/>
        <tr r="D105" s="8"/>
        <tr r="D105" s="9"/>
      </tp>
      <tp>
        <v>3252.5</v>
        <stp/>
        <stp>StudyData</stp>
        <stp>EP</stp>
        <stp>Bar</stp>
        <stp/>
        <stp>Open</stp>
        <stp>ADC</stp>
        <stp>-203</stp>
        <stp>All</stp>
        <stp/>
        <stp/>
        <stp>TRUE</stp>
        <stp>T</stp>
        <tr r="D205" s="5"/>
        <tr r="D205" s="3"/>
        <tr r="D205" s="4"/>
        <tr r="D205" s="6"/>
        <tr r="D205" s="2"/>
        <tr r="D205" s="7"/>
        <tr r="D205" s="8"/>
        <tr r="D205" s="9"/>
      </tp>
      <tp>
        <v>3286.25</v>
        <stp/>
        <stp>StudyData</stp>
        <stp>EP</stp>
        <stp>Bar</stp>
        <stp/>
        <stp>High</stp>
        <stp>ADC</stp>
        <stp>-263</stp>
        <stp>All</stp>
        <stp/>
        <stp/>
        <stp>TRUE</stp>
        <stp>T</stp>
        <tr r="E265" s="3"/>
        <tr r="E265" s="5"/>
        <tr r="E265" s="2"/>
        <tr r="E265" s="4"/>
        <tr r="E265" s="6"/>
        <tr r="E265" s="8"/>
        <tr r="E265" s="7"/>
        <tr r="E265" s="9"/>
      </tp>
      <tp>
        <v>3713.5</v>
        <stp/>
        <stp>StudyData</stp>
        <stp>EP</stp>
        <stp>Bar</stp>
        <stp/>
        <stp>High</stp>
        <stp>ADC</stp>
        <stp>-163</stp>
        <stp>All</stp>
        <stp/>
        <stp/>
        <stp>TRUE</stp>
        <stp>T</stp>
        <tr r="E165" s="5"/>
        <tr r="E165" s="3"/>
        <tr r="E165" s="6"/>
        <tr r="E165" s="2"/>
        <tr r="E165" s="4"/>
        <tr r="E165" s="8"/>
        <tr r="E165" s="7"/>
        <tr r="E165" s="9"/>
      </tp>
      <tp>
        <v>3896.5</v>
        <stp/>
        <stp>StudyData</stp>
        <stp>EP</stp>
        <stp>Bar</stp>
        <stp/>
        <stp>Open</stp>
        <stp>ADC</stp>
        <stp>-104</stp>
        <stp>All</stp>
        <stp/>
        <stp/>
        <stp>TRUE</stp>
        <stp>T</stp>
        <tr r="D106" s="3"/>
        <tr r="D106" s="5"/>
        <tr r="D106" s="4"/>
        <tr r="D106" s="6"/>
        <tr r="D106" s="2"/>
        <tr r="D106" s="8"/>
        <tr r="D106" s="7"/>
        <tr r="D106" s="9"/>
      </tp>
      <tp>
        <v>3342.5</v>
        <stp/>
        <stp>StudyData</stp>
        <stp>EP</stp>
        <stp>Bar</stp>
        <stp/>
        <stp>Open</stp>
        <stp>ADC</stp>
        <stp>-204</stp>
        <stp>All</stp>
        <stp/>
        <stp/>
        <stp>TRUE</stp>
        <stp>T</stp>
        <tr r="D206" s="5"/>
        <tr r="D206" s="3"/>
        <tr r="D206" s="6"/>
        <tr r="D206" s="4"/>
        <tr r="D206" s="2"/>
        <tr r="D206" s="8"/>
        <tr r="D206" s="7"/>
        <tr r="D206" s="9"/>
      </tp>
      <tp>
        <v>3308.5</v>
        <stp/>
        <stp>StudyData</stp>
        <stp>EP</stp>
        <stp>Bar</stp>
        <stp/>
        <stp>High</stp>
        <stp>ADC</stp>
        <stp>-262</stp>
        <stp>All</stp>
        <stp/>
        <stp/>
        <stp>TRUE</stp>
        <stp>T</stp>
        <tr r="E264" s="3"/>
        <tr r="E264" s="5"/>
        <tr r="E264" s="4"/>
        <tr r="E264" s="6"/>
        <tr r="E264" s="8"/>
        <tr r="E264" s="2"/>
        <tr r="E264" s="7"/>
        <tr r="E264" s="9"/>
      </tp>
      <tp>
        <v>3729</v>
        <stp/>
        <stp>StudyData</stp>
        <stp>EP</stp>
        <stp>Bar</stp>
        <stp/>
        <stp>High</stp>
        <stp>ADC</stp>
        <stp>-162</stp>
        <stp>All</stp>
        <stp/>
        <stp/>
        <stp>TRUE</stp>
        <stp>T</stp>
        <tr r="E164" s="5"/>
        <tr r="E164" s="3"/>
        <tr r="E164" s="4"/>
        <tr r="E164" s="6"/>
        <tr r="E164" s="8"/>
        <tr r="E164" s="7"/>
        <tr r="E164" s="2"/>
        <tr r="E164" s="9"/>
      </tp>
      <tp>
        <v>3924</v>
        <stp/>
        <stp>StudyData</stp>
        <stp>EP</stp>
        <stp>Bar</stp>
        <stp/>
        <stp>Open</stp>
        <stp>ADC</stp>
        <stp>-105</stp>
        <stp>All</stp>
        <stp/>
        <stp/>
        <stp>TRUE</stp>
        <stp>T</stp>
        <tr r="D107" s="5"/>
        <tr r="D107" s="3"/>
        <tr r="D107" s="4"/>
        <tr r="D107" s="6"/>
        <tr r="D107" s="2"/>
        <tr r="D107" s="8"/>
        <tr r="D107" s="7"/>
        <tr r="D107" s="9"/>
      </tp>
      <tp>
        <v>3367.75</v>
        <stp/>
        <stp>StudyData</stp>
        <stp>EP</stp>
        <stp>Bar</stp>
        <stp/>
        <stp>Open</stp>
        <stp>ADC</stp>
        <stp>-205</stp>
        <stp>All</stp>
        <stp/>
        <stp/>
        <stp>TRUE</stp>
        <stp>T</stp>
        <tr r="D207" s="5"/>
        <tr r="D207" s="3"/>
        <tr r="D207" s="4"/>
        <tr r="D207" s="2"/>
        <tr r="D207" s="6"/>
        <tr r="D207" s="8"/>
        <tr r="D207" s="7"/>
        <tr r="D207" s="9"/>
      </tp>
      <tp>
        <v>3310.75</v>
        <stp/>
        <stp>StudyData</stp>
        <stp>EP</stp>
        <stp>Bar</stp>
        <stp/>
        <stp>High</stp>
        <stp>ADC</stp>
        <stp>-261</stp>
        <stp>All</stp>
        <stp/>
        <stp/>
        <stp>TRUE</stp>
        <stp>T</stp>
        <tr r="E263" s="3"/>
        <tr r="E263" s="5"/>
        <tr r="E263" s="4"/>
        <tr r="E263" s="6"/>
        <tr r="E263" s="2"/>
        <tr r="E263" s="7"/>
        <tr r="E263" s="8"/>
        <tr r="E263" s="9"/>
      </tp>
      <tp>
        <v>3719.5</v>
        <stp/>
        <stp>StudyData</stp>
        <stp>EP</stp>
        <stp>Bar</stp>
        <stp/>
        <stp>High</stp>
        <stp>ADC</stp>
        <stp>-161</stp>
        <stp>All</stp>
        <stp/>
        <stp/>
        <stp>TRUE</stp>
        <stp>T</stp>
        <tr r="E163" s="5"/>
        <tr r="E163" s="3"/>
        <tr r="E163" s="6"/>
        <tr r="E163" s="4"/>
        <tr r="E163" s="8"/>
        <tr r="E163" s="2"/>
        <tr r="E163" s="7"/>
        <tr r="E163" s="9"/>
      </tp>
      <tp>
        <v>3884.25</v>
        <stp/>
        <stp>StudyData</stp>
        <stp>EP</stp>
        <stp>Bar</stp>
        <stp/>
        <stp>Open</stp>
        <stp>ADC</stp>
        <stp>-106</stp>
        <stp>All</stp>
        <stp/>
        <stp/>
        <stp>TRUE</stp>
        <stp>T</stp>
        <tr r="D108" s="3"/>
        <tr r="D108" s="5"/>
        <tr r="D108" s="2"/>
        <tr r="D108" s="4"/>
        <tr r="D108" s="6"/>
        <tr r="D108" s="7"/>
        <tr r="D108" s="8"/>
        <tr r="D108" s="9"/>
      </tp>
      <tp>
        <v>3419.25</v>
        <stp/>
        <stp>StudyData</stp>
        <stp>EP</stp>
        <stp>Bar</stp>
        <stp/>
        <stp>Open</stp>
        <stp>ADC</stp>
        <stp>-206</stp>
        <stp>All</stp>
        <stp/>
        <stp/>
        <stp>TRUE</stp>
        <stp>T</stp>
        <tr r="D208" s="5"/>
        <tr r="D208" s="3"/>
        <tr r="D208" s="4"/>
        <tr r="D208" s="6"/>
        <tr r="D208" s="7"/>
        <tr r="D208" s="8"/>
        <tr r="D208" s="2"/>
        <tr r="D208" s="9"/>
      </tp>
      <tp>
        <v>3320.25</v>
        <stp/>
        <stp>StudyData</stp>
        <stp>EP</stp>
        <stp>Bar</stp>
        <stp/>
        <stp>High</stp>
        <stp>ADC</stp>
        <stp>-260</stp>
        <stp>All</stp>
        <stp/>
        <stp/>
        <stp>TRUE</stp>
        <stp>T</stp>
        <tr r="E262" s="3"/>
        <tr r="E262" s="5"/>
        <tr r="E262" s="6"/>
        <tr r="E262" s="4"/>
        <tr r="E262" s="2"/>
        <tr r="E262" s="7"/>
        <tr r="E262" s="8"/>
        <tr r="E262" s="9"/>
      </tp>
      <tp>
        <v>3734.25</v>
        <stp/>
        <stp>StudyData</stp>
        <stp>EP</stp>
        <stp>Bar</stp>
        <stp/>
        <stp>High</stp>
        <stp>ADC</stp>
        <stp>-160</stp>
        <stp>All</stp>
        <stp/>
        <stp/>
        <stp>TRUE</stp>
        <stp>T</stp>
        <tr r="E162" s="5"/>
        <tr r="E162" s="3"/>
        <tr r="E162" s="6"/>
        <tr r="E162" s="4"/>
        <tr r="E162" s="8"/>
        <tr r="E162" s="2"/>
        <tr r="E162" s="7"/>
        <tr r="E162" s="9"/>
      </tp>
      <tp>
        <v>3901.5</v>
        <stp/>
        <stp>StudyData</stp>
        <stp>EP</stp>
        <stp>Bar</stp>
        <stp/>
        <stp>Open</stp>
        <stp>ADC</stp>
        <stp>-107</stp>
        <stp>All</stp>
        <stp/>
        <stp/>
        <stp>TRUE</stp>
        <stp>T</stp>
        <tr r="D109" s="3"/>
        <tr r="D109" s="5"/>
        <tr r="D109" s="6"/>
        <tr r="D109" s="4"/>
        <tr r="D109" s="2"/>
        <tr r="D109" s="8"/>
        <tr r="D109" s="7"/>
        <tr r="D109" s="9"/>
      </tp>
      <tp>
        <v>3429.25</v>
        <stp/>
        <stp>StudyData</stp>
        <stp>EP</stp>
        <stp>Bar</stp>
        <stp/>
        <stp>Open</stp>
        <stp>ADC</stp>
        <stp>-207</stp>
        <stp>All</stp>
        <stp/>
        <stp/>
        <stp>TRUE</stp>
        <stp>T</stp>
        <tr r="D209" s="3"/>
        <tr r="D209" s="5"/>
        <tr r="D209" s="2"/>
        <tr r="D209" s="6"/>
        <tr r="D209" s="4"/>
        <tr r="D209" s="8"/>
        <tr r="D209" s="7"/>
        <tr r="D209" s="9"/>
      </tp>
      <tp>
        <v>3031.25</v>
        <stp/>
        <stp>StudyData</stp>
        <stp>EP</stp>
        <stp>Bar</stp>
        <stp/>
        <stp>High</stp>
        <stp>ADC</stp>
        <stp>-299</stp>
        <stp>All</stp>
        <stp/>
        <stp/>
        <stp>TRUE</stp>
        <stp>T</stp>
        <tr r="E301" s="3"/>
        <tr r="E301" s="5"/>
        <tr r="E301" s="6"/>
        <tr r="E301" s="4"/>
        <tr r="E301" s="8"/>
        <tr r="E301" s="7"/>
        <tr r="E301" s="2"/>
        <tr r="E301" s="9"/>
      </tp>
      <tp>
        <v>3453.5</v>
        <stp/>
        <stp>StudyData</stp>
        <stp>EP</stp>
        <stp>Bar</stp>
        <stp/>
        <stp>High</stp>
        <stp>ADC</stp>
        <stp>-199</stp>
        <stp>All</stp>
        <stp/>
        <stp/>
        <stp>TRUE</stp>
        <stp>T</stp>
        <tr r="E201" s="5"/>
        <tr r="E201" s="3"/>
        <tr r="E201" s="4"/>
        <tr r="E201" s="6"/>
        <tr r="E201" s="7"/>
        <tr r="E201" s="2"/>
        <tr r="E201" s="8"/>
        <tr r="E201" s="9"/>
      </tp>
      <tp>
        <v>3119.25</v>
        <stp/>
        <stp>StudyData</stp>
        <stp>EP</stp>
        <stp>Bar</stp>
        <stp/>
        <stp>High</stp>
        <stp>ADC</stp>
        <stp>-298</stp>
        <stp>All</stp>
        <stp/>
        <stp/>
        <stp>TRUE</stp>
        <stp>T</stp>
        <tr r="E300" s="3"/>
        <tr r="E300" s="5"/>
        <tr r="E300" s="6"/>
        <tr r="E300" s="4"/>
        <tr r="E300" s="2"/>
        <tr r="E300" s="7"/>
        <tr r="E300" s="8"/>
        <tr r="E300" s="9"/>
      </tp>
      <tp>
        <v>3496</v>
        <stp/>
        <stp>StudyData</stp>
        <stp>EP</stp>
        <stp>Bar</stp>
        <stp/>
        <stp>High</stp>
        <stp>ADC</stp>
        <stp>-198</stp>
        <stp>All</stp>
        <stp/>
        <stp/>
        <stp>TRUE</stp>
        <stp>T</stp>
        <tr r="E200" s="5"/>
        <tr r="E200" s="3"/>
        <tr r="E200" s="4"/>
        <tr r="E200" s="2"/>
        <tr r="E200" s="6"/>
        <tr r="E200" s="7"/>
        <tr r="E200" s="8"/>
        <tr r="E200" s="9"/>
      </tp>
      <tp>
        <v>3110</v>
        <stp/>
        <stp>StudyData</stp>
        <stp>EP</stp>
        <stp>Bar</stp>
        <stp/>
        <stp>High</stp>
        <stp>ADC</stp>
        <stp>-297</stp>
        <stp>All</stp>
        <stp/>
        <stp/>
        <stp>TRUE</stp>
        <stp>T</stp>
        <tr r="E299" s="3"/>
        <tr r="E299" s="5"/>
        <tr r="E299" s="6"/>
        <tr r="E299" s="4"/>
        <tr r="E299" s="8"/>
        <tr r="E299" s="7"/>
        <tr r="E299" s="2"/>
        <tr r="E299" s="9"/>
      </tp>
      <tp>
        <v>3492.5</v>
        <stp/>
        <stp>StudyData</stp>
        <stp>EP</stp>
        <stp>Bar</stp>
        <stp/>
        <stp>High</stp>
        <stp>ADC</stp>
        <stp>-197</stp>
        <stp>All</stp>
        <stp/>
        <stp/>
        <stp>TRUE</stp>
        <stp>T</stp>
        <tr r="E199" s="5"/>
        <tr r="E199" s="3"/>
        <tr r="E199" s="6"/>
        <tr r="E199" s="4"/>
        <tr r="E199" s="8"/>
        <tr r="E199" s="2"/>
        <tr r="E199" s="7"/>
        <tr r="E199" s="9"/>
      </tp>
      <tp>
        <v>3083</v>
        <stp/>
        <stp>StudyData</stp>
        <stp>EP</stp>
        <stp>Bar</stp>
        <stp/>
        <stp>High</stp>
        <stp>ADC</stp>
        <stp>-296</stp>
        <stp>All</stp>
        <stp/>
        <stp/>
        <stp>TRUE</stp>
        <stp>T</stp>
        <tr r="E298" s="5"/>
        <tr r="E298" s="3"/>
        <tr r="E298" s="4"/>
        <tr r="E298" s="6"/>
        <tr r="E298" s="2"/>
        <tr r="E298" s="8"/>
        <tr r="E298" s="7"/>
        <tr r="E298" s="9"/>
      </tp>
      <tp>
        <v>3641.5</v>
        <stp/>
        <stp>StudyData</stp>
        <stp>EP</stp>
        <stp>Bar</stp>
        <stp/>
        <stp>High</stp>
        <stp>ADC</stp>
        <stp>-196</stp>
        <stp>All</stp>
        <stp/>
        <stp/>
        <stp>TRUE</stp>
        <stp>T</stp>
        <tr r="E198" s="3"/>
        <tr r="E198" s="5"/>
        <tr r="E198" s="2"/>
        <tr r="E198" s="4"/>
        <tr r="E198" s="6"/>
        <tr r="E198" s="8"/>
        <tr r="E198" s="7"/>
        <tr r="E198" s="9"/>
      </tp>
      <tp>
        <v>3107.75</v>
        <stp/>
        <stp>StudyData</stp>
        <stp>EP</stp>
        <stp>Bar</stp>
        <stp/>
        <stp>High</stp>
        <stp>ADC</stp>
        <stp>-295</stp>
        <stp>All</stp>
        <stp/>
        <stp/>
        <stp>TRUE</stp>
        <stp>T</stp>
        <tr r="E297" s="3"/>
        <tr r="E297" s="5"/>
        <tr r="E297" s="6"/>
        <tr r="E297" s="4"/>
        <tr r="E297" s="2"/>
        <tr r="E297" s="8"/>
        <tr r="E297" s="7"/>
        <tr r="E297" s="9"/>
      </tp>
      <tp>
        <v>3536.25</v>
        <stp/>
        <stp>StudyData</stp>
        <stp>EP</stp>
        <stp>Bar</stp>
        <stp/>
        <stp>High</stp>
        <stp>ADC</stp>
        <stp>-195</stp>
        <stp>All</stp>
        <stp/>
        <stp/>
        <stp>TRUE</stp>
        <stp>T</stp>
        <tr r="E197" s="3"/>
        <tr r="E197" s="5"/>
        <tr r="E197" s="6"/>
        <tr r="E197" s="4"/>
        <tr r="E197" s="7"/>
        <tr r="E197" s="8"/>
        <tr r="E197" s="2"/>
        <tr r="E197" s="9"/>
      </tp>
      <tp>
        <v>3077.25</v>
        <stp/>
        <stp>StudyData</stp>
        <stp>EP</stp>
        <stp>Bar</stp>
        <stp/>
        <stp>High</stp>
        <stp>ADC</stp>
        <stp>-294</stp>
        <stp>All</stp>
        <stp/>
        <stp/>
        <stp>TRUE</stp>
        <stp>T</stp>
        <tr r="E296" s="3"/>
        <tr r="E296" s="5"/>
        <tr r="E296" s="4"/>
        <tr r="E296" s="6"/>
        <tr r="E296" s="2"/>
        <tr r="E296" s="7"/>
        <tr r="E296" s="8"/>
        <tr r="E296" s="9"/>
      </tp>
      <tp>
        <v>3550.25</v>
        <stp/>
        <stp>StudyData</stp>
        <stp>EP</stp>
        <stp>Bar</stp>
        <stp/>
        <stp>High</stp>
        <stp>ADC</stp>
        <stp>-194</stp>
        <stp>All</stp>
        <stp/>
        <stp/>
        <stp>TRUE</stp>
        <stp>T</stp>
        <tr r="E196" s="5"/>
        <tr r="E196" s="3"/>
        <tr r="E196" s="2"/>
        <tr r="E196" s="4"/>
        <tr r="E196" s="6"/>
        <tr r="E196" s="8"/>
        <tr r="E196" s="7"/>
        <tr r="E196" s="9"/>
      </tp>
      <tp>
        <v>3108.75</v>
        <stp/>
        <stp>StudyData</stp>
        <stp>EP</stp>
        <stp>Bar</stp>
        <stp/>
        <stp>High</stp>
        <stp>ADC</stp>
        <stp>-293</stp>
        <stp>All</stp>
        <stp/>
        <stp/>
        <stp>TRUE</stp>
        <stp>T</stp>
        <tr r="E295" s="5"/>
        <tr r="E295" s="3"/>
        <tr r="E295" s="6"/>
        <tr r="E295" s="4"/>
        <tr r="E295" s="2"/>
        <tr r="E295" s="7"/>
        <tr r="E295" s="8"/>
        <tr r="E295" s="9"/>
      </tp>
      <tp>
        <v>3548</v>
        <stp/>
        <stp>StudyData</stp>
        <stp>EP</stp>
        <stp>Bar</stp>
        <stp/>
        <stp>High</stp>
        <stp>ADC</stp>
        <stp>-193</stp>
        <stp>All</stp>
        <stp/>
        <stp/>
        <stp>TRUE</stp>
        <stp>T</stp>
        <tr r="E195" s="3"/>
        <tr r="E195" s="5"/>
        <tr r="E195" s="4"/>
        <tr r="E195" s="6"/>
        <tr r="E195" s="2"/>
        <tr r="E195" s="8"/>
        <tr r="E195" s="7"/>
        <tr r="E195" s="9"/>
      </tp>
      <tp>
        <v>3091.5</v>
        <stp/>
        <stp>StudyData</stp>
        <stp>EP</stp>
        <stp>Bar</stp>
        <stp/>
        <stp>High</stp>
        <stp>ADC</stp>
        <stp>-292</stp>
        <stp>All</stp>
        <stp/>
        <stp/>
        <stp>TRUE</stp>
        <stp>T</stp>
        <tr r="E294" s="5"/>
        <tr r="E294" s="3"/>
        <tr r="E294" s="2"/>
        <tr r="E294" s="6"/>
        <tr r="E294" s="4"/>
        <tr r="E294" s="7"/>
        <tr r="E294" s="8"/>
        <tr r="E294" s="9"/>
      </tp>
      <tp>
        <v>3563.5</v>
        <stp/>
        <stp>StudyData</stp>
        <stp>EP</stp>
        <stp>Bar</stp>
        <stp/>
        <stp>High</stp>
        <stp>ADC</stp>
        <stp>-192</stp>
        <stp>All</stp>
        <stp/>
        <stp/>
        <stp>TRUE</stp>
        <stp>T</stp>
        <tr r="E194" s="5"/>
        <tr r="E194" s="3"/>
        <tr r="E194" s="4"/>
        <tr r="E194" s="6"/>
        <tr r="E194" s="2"/>
        <tr r="E194" s="7"/>
        <tr r="E194" s="8"/>
        <tr r="E194" s="9"/>
      </tp>
      <tp>
        <v>3042.5</v>
        <stp/>
        <stp>StudyData</stp>
        <stp>EP</stp>
        <stp>Bar</stp>
        <stp/>
        <stp>High</stp>
        <stp>ADC</stp>
        <stp>-291</stp>
        <stp>All</stp>
        <stp/>
        <stp/>
        <stp>TRUE</stp>
        <stp>T</stp>
        <tr r="E293" s="3"/>
        <tr r="E293" s="5"/>
        <tr r="E293" s="4"/>
        <tr r="E293" s="6"/>
        <tr r="E293" s="8"/>
        <tr r="E293" s="7"/>
        <tr r="E293" s="2"/>
        <tr r="E293" s="9"/>
      </tp>
      <tp>
        <v>3610.5</v>
        <stp/>
        <stp>StudyData</stp>
        <stp>EP</stp>
        <stp>Bar</stp>
        <stp/>
        <stp>High</stp>
        <stp>ADC</stp>
        <stp>-191</stp>
        <stp>All</stp>
        <stp/>
        <stp/>
        <stp>TRUE</stp>
        <stp>T</stp>
        <tr r="E193" s="5"/>
        <tr r="E193" s="3"/>
        <tr r="E193" s="6"/>
        <tr r="E193" s="4"/>
        <tr r="E193" s="2"/>
        <tr r="E193" s="8"/>
        <tr r="E193" s="7"/>
        <tr r="E193" s="9"/>
      </tp>
      <tp>
        <v>3045</v>
        <stp/>
        <stp>StudyData</stp>
        <stp>EP</stp>
        <stp>Bar</stp>
        <stp/>
        <stp>High</stp>
        <stp>ADC</stp>
        <stp>-290</stp>
        <stp>All</stp>
        <stp/>
        <stp/>
        <stp>TRUE</stp>
        <stp>T</stp>
        <tr r="E292" s="5"/>
        <tr r="E292" s="3"/>
        <tr r="E292" s="4"/>
        <tr r="E292" s="2"/>
        <tr r="E292" s="6"/>
        <tr r="E292" s="8"/>
        <tr r="E292" s="7"/>
        <tr r="E292" s="9"/>
      </tp>
      <tp>
        <v>3603.5</v>
        <stp/>
        <stp>StudyData</stp>
        <stp>EP</stp>
        <stp>Bar</stp>
        <stp/>
        <stp>High</stp>
        <stp>ADC</stp>
        <stp>-190</stp>
        <stp>All</stp>
        <stp/>
        <stp/>
        <stp>TRUE</stp>
        <stp>T</stp>
        <tr r="E192" s="3"/>
        <tr r="E192" s="5"/>
        <tr r="E192" s="6"/>
        <tr r="E192" s="4"/>
        <tr r="E192" s="7"/>
        <tr r="E192" s="8"/>
        <tr r="E192" s="2"/>
        <tr r="E192" s="9"/>
      </tp>
      <tp>
        <v>3014.25</v>
        <stp/>
        <stp>StudyData</stp>
        <stp>EP</stp>
        <stp>Bar</stp>
        <stp/>
        <stp>High</stp>
        <stp>ADC</stp>
        <stp>-289</stp>
        <stp>All</stp>
        <stp/>
        <stp/>
        <stp>TRUE</stp>
        <stp>T</stp>
        <tr r="E291" s="5"/>
        <tr r="E291" s="3"/>
        <tr r="E291" s="4"/>
        <tr r="E291" s="6"/>
        <tr r="E291" s="8"/>
        <tr r="E291" s="7"/>
        <tr r="E291" s="2"/>
        <tr r="E291" s="9"/>
      </tp>
      <tp>
        <v>3596.75</v>
        <stp/>
        <stp>StudyData</stp>
        <stp>EP</stp>
        <stp>Bar</stp>
        <stp/>
        <stp>High</stp>
        <stp>ADC</stp>
        <stp>-189</stp>
        <stp>All</stp>
        <stp/>
        <stp/>
        <stp>TRUE</stp>
        <stp>T</stp>
        <tr r="E191" s="5"/>
        <tr r="E191" s="3"/>
        <tr r="E191" s="4"/>
        <tr r="E191" s="6"/>
        <tr r="E191" s="2"/>
        <tr r="E191" s="7"/>
        <tr r="E191" s="8"/>
        <tr r="E191" s="9"/>
      </tp>
      <tp>
        <v>3064.25</v>
        <stp/>
        <stp>StudyData</stp>
        <stp>EP</stp>
        <stp>Bar</stp>
        <stp/>
        <stp>High</stp>
        <stp>ADC</stp>
        <stp>-288</stp>
        <stp>All</stp>
        <stp/>
        <stp/>
        <stp>TRUE</stp>
        <stp>T</stp>
        <tr r="E290" s="5"/>
        <tr r="E290" s="3"/>
        <tr r="E290" s="4"/>
        <tr r="E290" s="6"/>
        <tr r="E290" s="2"/>
        <tr r="E290" s="7"/>
        <tr r="E290" s="8"/>
        <tr r="E290" s="9"/>
      </tp>
      <tp>
        <v>3556.25</v>
        <stp/>
        <stp>StudyData</stp>
        <stp>EP</stp>
        <stp>Bar</stp>
        <stp/>
        <stp>High</stp>
        <stp>ADC</stp>
        <stp>-188</stp>
        <stp>All</stp>
        <stp/>
        <stp/>
        <stp>TRUE</stp>
        <stp>T</stp>
        <tr r="E190" s="5"/>
        <tr r="E190" s="3"/>
        <tr r="E190" s="6"/>
        <tr r="E190" s="4"/>
        <tr r="E190" s="7"/>
        <tr r="E190" s="2"/>
        <tr r="E190" s="8"/>
        <tr r="E190" s="9"/>
      </tp>
      <tp>
        <v>3080.75</v>
        <stp/>
        <stp>StudyData</stp>
        <stp>EP</stp>
        <stp>Bar</stp>
        <stp/>
        <stp>High</stp>
        <stp>ADC</stp>
        <stp>-287</stp>
        <stp>All</stp>
        <stp/>
        <stp/>
        <stp>TRUE</stp>
        <stp>T</stp>
        <tr r="E289" s="3"/>
        <tr r="E289" s="5"/>
        <tr r="E289" s="6"/>
        <tr r="E289" s="4"/>
        <tr r="E289" s="7"/>
        <tr r="E289" s="2"/>
        <tr r="E289" s="8"/>
        <tr r="E289" s="9"/>
      </tp>
      <tp>
        <v>3556</v>
        <stp/>
        <stp>StudyData</stp>
        <stp>EP</stp>
        <stp>Bar</stp>
        <stp/>
        <stp>High</stp>
        <stp>ADC</stp>
        <stp>-187</stp>
        <stp>All</stp>
        <stp/>
        <stp/>
        <stp>TRUE</stp>
        <stp>T</stp>
        <tr r="E189" s="5"/>
        <tr r="E189" s="3"/>
        <tr r="E189" s="4"/>
        <tr r="E189" s="6"/>
        <tr r="E189" s="2"/>
        <tr r="E189" s="8"/>
        <tr r="E189" s="7"/>
        <tr r="E189" s="9"/>
      </tp>
      <tp>
        <v>3119.5</v>
        <stp/>
        <stp>StudyData</stp>
        <stp>EP</stp>
        <stp>Bar</stp>
        <stp/>
        <stp>High</stp>
        <stp>ADC</stp>
        <stp>-286</stp>
        <stp>All</stp>
        <stp/>
        <stp/>
        <stp>TRUE</stp>
        <stp>T</stp>
        <tr r="E288" s="3"/>
        <tr r="E288" s="5"/>
        <tr r="E288" s="4"/>
        <tr r="E288" s="6"/>
        <tr r="E288" s="2"/>
        <tr r="E288" s="8"/>
        <tr r="E288" s="7"/>
        <tr r="E288" s="9"/>
      </tp>
      <tp>
        <v>3561.5</v>
        <stp/>
        <stp>StudyData</stp>
        <stp>EP</stp>
        <stp>Bar</stp>
        <stp/>
        <stp>High</stp>
        <stp>ADC</stp>
        <stp>-186</stp>
        <stp>All</stp>
        <stp/>
        <stp/>
        <stp>TRUE</stp>
        <stp>T</stp>
        <tr r="E188" s="5"/>
        <tr r="E188" s="3"/>
        <tr r="E188" s="4"/>
        <tr r="E188" s="6"/>
        <tr r="E188" s="8"/>
        <tr r="E188" s="7"/>
        <tr r="E188" s="2"/>
        <tr r="E188" s="9"/>
      </tp>
      <tp>
        <v>3137.5</v>
        <stp/>
        <stp>StudyData</stp>
        <stp>EP</stp>
        <stp>Bar</stp>
        <stp/>
        <stp>High</stp>
        <stp>ADC</stp>
        <stp>-285</stp>
        <stp>All</stp>
        <stp/>
        <stp/>
        <stp>TRUE</stp>
        <stp>T</stp>
        <tr r="E287" s="5"/>
        <tr r="E287" s="3"/>
        <tr r="E287" s="6"/>
        <tr r="E287" s="2"/>
        <tr r="E287" s="4"/>
        <tr r="E287" s="7"/>
        <tr r="E287" s="8"/>
        <tr r="E287" s="9"/>
      </tp>
      <tp>
        <v>3613.5</v>
        <stp/>
        <stp>StudyData</stp>
        <stp>EP</stp>
        <stp>Bar</stp>
        <stp/>
        <stp>High</stp>
        <stp>ADC</stp>
        <stp>-185</stp>
        <stp>All</stp>
        <stp/>
        <stp/>
        <stp>TRUE</stp>
        <stp>T</stp>
        <tr r="E187" s="5"/>
        <tr r="E187" s="3"/>
        <tr r="E187" s="6"/>
        <tr r="E187" s="4"/>
        <tr r="E187" s="2"/>
        <tr r="E187" s="7"/>
        <tr r="E187" s="8"/>
        <tr r="E187" s="9"/>
      </tp>
      <tp>
        <v>3147</v>
        <stp/>
        <stp>StudyData</stp>
        <stp>EP</stp>
        <stp>Bar</stp>
        <stp/>
        <stp>High</stp>
        <stp>ADC</stp>
        <stp>-284</stp>
        <stp>All</stp>
        <stp/>
        <stp/>
        <stp>TRUE</stp>
        <stp>T</stp>
        <tr r="E286" s="5"/>
        <tr r="E286" s="3"/>
        <tr r="E286" s="4"/>
        <tr r="E286" s="6"/>
        <tr r="E286" s="7"/>
        <tr r="E286" s="8"/>
        <tr r="E286" s="2"/>
        <tr r="E286" s="9"/>
      </tp>
      <tp>
        <v>3628.5</v>
        <stp/>
        <stp>StudyData</stp>
        <stp>EP</stp>
        <stp>Bar</stp>
        <stp/>
        <stp>High</stp>
        <stp>ADC</stp>
        <stp>-184</stp>
        <stp>All</stp>
        <stp/>
        <stp/>
        <stp>TRUE</stp>
        <stp>T</stp>
        <tr r="E186" s="5"/>
        <tr r="E186" s="3"/>
        <tr r="E186" s="4"/>
        <tr r="E186" s="6"/>
        <tr r="E186" s="8"/>
        <tr r="E186" s="2"/>
        <tr r="E186" s="7"/>
        <tr r="E186" s="9"/>
      </tp>
      <tp>
        <v>3129.25</v>
        <stp/>
        <stp>StudyData</stp>
        <stp>EP</stp>
        <stp>Bar</stp>
        <stp/>
        <stp>High</stp>
        <stp>ADC</stp>
        <stp>-283</stp>
        <stp>All</stp>
        <stp/>
        <stp/>
        <stp>TRUE</stp>
        <stp>T</stp>
        <tr r="E285" s="5"/>
        <tr r="E285" s="3"/>
        <tr r="E285" s="6"/>
        <tr r="E285" s="4"/>
        <tr r="E285" s="2"/>
        <tr r="E285" s="7"/>
        <tr r="E285" s="8"/>
        <tr r="E285" s="9"/>
      </tp>
      <tp>
        <v>3616.25</v>
        <stp/>
        <stp>StudyData</stp>
        <stp>EP</stp>
        <stp>Bar</stp>
        <stp/>
        <stp>High</stp>
        <stp>ADC</stp>
        <stp>-183</stp>
        <stp>All</stp>
        <stp/>
        <stp/>
        <stp>TRUE</stp>
        <stp>T</stp>
        <tr r="E185" s="5"/>
        <tr r="E185" s="3"/>
        <tr r="E185" s="4"/>
        <tr r="E185" s="2"/>
        <tr r="E185" s="6"/>
        <tr r="E185" s="8"/>
        <tr r="E185" s="7"/>
        <tr r="E185" s="9"/>
      </tp>
      <tp>
        <v>3133.75</v>
        <stp/>
        <stp>StudyData</stp>
        <stp>EP</stp>
        <stp>Bar</stp>
        <stp/>
        <stp>High</stp>
        <stp>ADC</stp>
        <stp>-282</stp>
        <stp>All</stp>
        <stp/>
        <stp/>
        <stp>TRUE</stp>
        <stp>T</stp>
        <tr r="E284" s="3"/>
        <tr r="E284" s="5"/>
        <tr r="E284" s="6"/>
        <tr r="E284" s="4"/>
        <tr r="E284" s="2"/>
        <tr r="E284" s="7"/>
        <tr r="E284" s="8"/>
        <tr r="E284" s="9"/>
      </tp>
      <tp>
        <v>3625.5</v>
        <stp/>
        <stp>StudyData</stp>
        <stp>EP</stp>
        <stp>Bar</stp>
        <stp/>
        <stp>High</stp>
        <stp>ADC</stp>
        <stp>-182</stp>
        <stp>All</stp>
        <stp/>
        <stp/>
        <stp>TRUE</stp>
        <stp>T</stp>
        <tr r="E184" s="3"/>
        <tr r="E184" s="5"/>
        <tr r="E184" s="4"/>
        <tr r="E184" s="6"/>
        <tr r="E184" s="2"/>
        <tr r="E184" s="7"/>
        <tr r="E184" s="8"/>
        <tr r="E184" s="9"/>
      </tp>
      <tp>
        <v>3144.25</v>
        <stp/>
        <stp>StudyData</stp>
        <stp>EP</stp>
        <stp>Bar</stp>
        <stp/>
        <stp>High</stp>
        <stp>ADC</stp>
        <stp>-281</stp>
        <stp>All</stp>
        <stp/>
        <stp/>
        <stp>TRUE</stp>
        <stp>T</stp>
        <tr r="E283" s="5"/>
        <tr r="E283" s="3"/>
        <tr r="E283" s="6"/>
        <tr r="E283" s="4"/>
        <tr r="E283" s="2"/>
        <tr r="E283" s="7"/>
        <tr r="E283" s="8"/>
        <tr r="E283" s="9"/>
      </tp>
      <tp>
        <v>3651</v>
        <stp/>
        <stp>StudyData</stp>
        <stp>EP</stp>
        <stp>Bar</stp>
        <stp/>
        <stp>High</stp>
        <stp>ADC</stp>
        <stp>-181</stp>
        <stp>All</stp>
        <stp/>
        <stp/>
        <stp>TRUE</stp>
        <stp>T</stp>
        <tr r="E183" s="3"/>
        <tr r="E183" s="5"/>
        <tr r="E183" s="6"/>
        <tr r="E183" s="4"/>
        <tr r="E183" s="7"/>
        <tr r="E183" s="2"/>
        <tr r="E183" s="8"/>
        <tr r="E183" s="9"/>
      </tp>
      <tp>
        <v>3189.25</v>
        <stp/>
        <stp>StudyData</stp>
        <stp>EP</stp>
        <stp>Bar</stp>
        <stp/>
        <stp>High</stp>
        <stp>ADC</stp>
        <stp>-280</stp>
        <stp>All</stp>
        <stp/>
        <stp/>
        <stp>TRUE</stp>
        <stp>T</stp>
        <tr r="E282" s="5"/>
        <tr r="E282" s="3"/>
        <tr r="E282" s="6"/>
        <tr r="E282" s="4"/>
        <tr r="E282" s="2"/>
        <tr r="E282" s="7"/>
        <tr r="E282" s="8"/>
        <tr r="E282" s="9"/>
      </tp>
      <tp>
        <v>3646.25</v>
        <stp/>
        <stp>StudyData</stp>
        <stp>EP</stp>
        <stp>Bar</stp>
        <stp/>
        <stp>High</stp>
        <stp>ADC</stp>
        <stp>-180</stp>
        <stp>All</stp>
        <stp/>
        <stp/>
        <stp>TRUE</stp>
        <stp>T</stp>
        <tr r="E182" s="3"/>
        <tr r="E182" s="5"/>
        <tr r="E182" s="2"/>
        <tr r="E182" s="6"/>
        <tr r="E182" s="4"/>
        <tr r="E182" s="8"/>
        <tr r="E182" s="7"/>
        <tr r="E182" s="9"/>
      </tp>
      <tp>
        <v>-22.045576622599999</v>
        <stp/>
        <stp>StudyData</stp>
        <stp>CDM.c1^(EP,CMOperiod:=5,Demaperiod:=1)</stp>
        <stp>Bar</stp>
        <stp/>
        <stp>Close</stp>
        <stp>ADC</stp>
        <stp>0</stp>
        <stp>All</stp>
        <stp/>
        <stp/>
        <stp>TRUE</stp>
        <stp>T</stp>
        <tr r="H2" s="4"/>
      </tp>
      <tp>
        <v>4083.5833333332998</v>
        <stp/>
        <stp>StudyData</stp>
        <stp>Guppy.S1^(EP)</stp>
        <stp>Bar</stp>
        <stp/>
        <stp>Close</stp>
        <stp>ADC</stp>
        <stp>-92</stp>
        <stp>All</stp>
        <stp/>
        <stp/>
        <stp>TRUE</stp>
        <stp>T</stp>
        <tr r="H94" s="5"/>
      </tp>
      <tp>
        <v>4083.3</v>
        <stp/>
        <stp>StudyData</stp>
        <stp>Guppy.S2^(EP)</stp>
        <stp>Bar</stp>
        <stp/>
        <stp>Close</stp>
        <stp>ADC</stp>
        <stp>-91</stp>
        <stp>All</stp>
        <stp/>
        <stp/>
        <stp>TRUE</stp>
        <stp>T</stp>
        <tr r="I93" s="5"/>
      </tp>
      <tp>
        <v>4074.90625</v>
        <stp/>
        <stp>StudyData</stp>
        <stp>Guppy.S3^(EP)</stp>
        <stp>Bar</stp>
        <stp/>
        <stp>Close</stp>
        <stp>ADC</stp>
        <stp>-90</stp>
        <stp>All</stp>
        <stp/>
        <stp/>
        <stp>TRUE</stp>
        <stp>T</stp>
        <tr r="J92" s="5"/>
      </tp>
      <tp>
        <v>3937.75</v>
        <stp/>
        <stp>StudyData</stp>
        <stp>Guppy.S4^(EP)</stp>
        <stp>Bar</stp>
        <stp/>
        <stp>Close</stp>
        <stp>ADC</stp>
        <stp>-97</stp>
        <stp>All</stp>
        <stp/>
        <stp/>
        <stp>TRUE</stp>
        <stp>T</stp>
        <tr r="K99" s="5"/>
      </tp>
      <tp>
        <v>3943.875</v>
        <stp/>
        <stp>StudyData</stp>
        <stp>Guppy.S5^(EP)</stp>
        <stp>Bar</stp>
        <stp/>
        <stp>Close</stp>
        <stp>ADC</stp>
        <stp>-96</stp>
        <stp>All</stp>
        <stp/>
        <stp/>
        <stp>TRUE</stp>
        <stp>T</stp>
        <tr r="L98" s="5"/>
      </tp>
      <tp>
        <v>3948.8166666666998</v>
        <stp/>
        <stp>StudyData</stp>
        <stp>Guppy.S6^(EP)</stp>
        <stp>Bar</stp>
        <stp/>
        <stp>Close</stp>
        <stp>ADC</stp>
        <stp>-95</stp>
        <stp>All</stp>
        <stp/>
        <stp/>
        <stp>TRUE</stp>
        <stp>T</stp>
        <tr r="M97" s="5"/>
      </tp>
      <tp>
        <v>4065.0833333332998</v>
        <stp/>
        <stp>StudyData</stp>
        <stp>Guppy.S1^(EP)</stp>
        <stp>Bar</stp>
        <stp/>
        <stp>Close</stp>
        <stp>ADC</stp>
        <stp>-93</stp>
        <stp>All</stp>
        <stp/>
        <stp/>
        <stp>TRUE</stp>
        <stp>T</stp>
        <tr r="H95" s="5"/>
      </tp>
      <tp>
        <v>4097.05</v>
        <stp/>
        <stp>StudyData</stp>
        <stp>Guppy.S2^(EP)</stp>
        <stp>Bar</stp>
        <stp/>
        <stp>Close</stp>
        <stp>ADC</stp>
        <stp>-90</stp>
        <stp>All</stp>
        <stp/>
        <stp/>
        <stp>TRUE</stp>
        <stp>T</stp>
        <tr r="I92" s="5"/>
      </tp>
      <tp>
        <v>4059.5625</v>
        <stp/>
        <stp>StudyData</stp>
        <stp>Guppy.S3^(EP)</stp>
        <stp>Bar</stp>
        <stp/>
        <stp>Close</stp>
        <stp>ADC</stp>
        <stp>-91</stp>
        <stp>All</stp>
        <stp/>
        <stp/>
        <stp>TRUE</stp>
        <stp>T</stp>
        <tr r="J93" s="5"/>
      </tp>
      <tp>
        <v>3951.5250000000001</v>
        <stp/>
        <stp>StudyData</stp>
        <stp>Guppy.S4^(EP)</stp>
        <stp>Bar</stp>
        <stp/>
        <stp>Close</stp>
        <stp>ADC</stp>
        <stp>-96</stp>
        <stp>All</stp>
        <stp/>
        <stp/>
        <stp>TRUE</stp>
        <stp>T</stp>
        <tr r="K98" s="5"/>
      </tp>
      <tp>
        <v>3930.3958333332998</v>
        <stp/>
        <stp>StudyData</stp>
        <stp>Guppy.S5^(EP)</stp>
        <stp>Bar</stp>
        <stp/>
        <stp>Close</stp>
        <stp>ADC</stp>
        <stp>-97</stp>
        <stp>All</stp>
        <stp/>
        <stp/>
        <stp>TRUE</stp>
        <stp>T</stp>
        <tr r="L99" s="5"/>
      </tp>
      <tp>
        <v>3955.9166666667002</v>
        <stp/>
        <stp>StudyData</stp>
        <stp>Guppy.S6^(EP)</stp>
        <stp>Bar</stp>
        <stp/>
        <stp>Close</stp>
        <stp>ADC</stp>
        <stp>-94</stp>
        <stp>All</stp>
        <stp/>
        <stp/>
        <stp>TRUE</stp>
        <stp>T</stp>
        <tr r="M96" s="5"/>
      </tp>
      <tp>
        <v>4114.9166666666997</v>
        <stp/>
        <stp>StudyData</stp>
        <stp>Guppy.S1^(EP)</stp>
        <stp>Bar</stp>
        <stp/>
        <stp>Close</stp>
        <stp>ADC</stp>
        <stp>-90</stp>
        <stp>All</stp>
        <stp/>
        <stp/>
        <stp>TRUE</stp>
        <stp>T</stp>
        <tr r="H92" s="5"/>
      </tp>
      <tp>
        <v>4050.9</v>
        <stp/>
        <stp>StudyData</stp>
        <stp>Guppy.S2^(EP)</stp>
        <stp>Bar</stp>
        <stp/>
        <stp>Close</stp>
        <stp>ADC</stp>
        <stp>-93</stp>
        <stp>All</stp>
        <stp/>
        <stp/>
        <stp>TRUE</stp>
        <stp>T</stp>
        <tr r="I95" s="5"/>
      </tp>
      <tp>
        <v>4040.46875</v>
        <stp/>
        <stp>StudyData</stp>
        <stp>Guppy.S3^(EP)</stp>
        <stp>Bar</stp>
        <stp/>
        <stp>Close</stp>
        <stp>ADC</stp>
        <stp>-92</stp>
        <stp>All</stp>
        <stp/>
        <stp/>
        <stp>TRUE</stp>
        <stp>T</stp>
        <tr r="J94" s="5"/>
      </tp>
      <tp>
        <v>3967.95</v>
        <stp/>
        <stp>StudyData</stp>
        <stp>Guppy.S4^(EP)</stp>
        <stp>Bar</stp>
        <stp/>
        <stp>Close</stp>
        <stp>ADC</stp>
        <stp>-95</stp>
        <stp>All</stp>
        <stp/>
        <stp/>
        <stp>TRUE</stp>
        <stp>T</stp>
        <tr r="K97" s="5"/>
      </tp>
      <tp>
        <v>3969.2291666667002</v>
        <stp/>
        <stp>StudyData</stp>
        <stp>Guppy.S5^(EP)</stp>
        <stp>Bar</stp>
        <stp/>
        <stp>Close</stp>
        <stp>ADC</stp>
        <stp>-94</stp>
        <stp>All</stp>
        <stp/>
        <stp/>
        <stp>TRUE</stp>
        <stp>T</stp>
        <tr r="L96" s="5"/>
      </tp>
      <tp>
        <v>3934.0833333332998</v>
        <stp/>
        <stp>StudyData</stp>
        <stp>Guppy.S6^(EP)</stp>
        <stp>Bar</stp>
        <stp/>
        <stp>Close</stp>
        <stp>ADC</stp>
        <stp>-97</stp>
        <stp>All</stp>
        <stp/>
        <stp/>
        <stp>TRUE</stp>
        <stp>T</stp>
        <tr r="M99" s="5"/>
      </tp>
      <tp>
        <v>4100.3333333333003</v>
        <stp/>
        <stp>StudyData</stp>
        <stp>Guppy.S1^(EP)</stp>
        <stp>Bar</stp>
        <stp/>
        <stp>Close</stp>
        <stp>ADC</stp>
        <stp>-91</stp>
        <stp>All</stp>
        <stp/>
        <stp/>
        <stp>TRUE</stp>
        <stp>T</stp>
        <tr r="H93" s="5"/>
      </tp>
      <tp>
        <v>4072.8</v>
        <stp/>
        <stp>StudyData</stp>
        <stp>Guppy.S2^(EP)</stp>
        <stp>Bar</stp>
        <stp/>
        <stp>Close</stp>
        <stp>ADC</stp>
        <stp>-92</stp>
        <stp>All</stp>
        <stp/>
        <stp/>
        <stp>TRUE</stp>
        <stp>T</stp>
        <tr r="I94" s="5"/>
      </tp>
      <tp>
        <v>4019</v>
        <stp/>
        <stp>StudyData</stp>
        <stp>Guppy.S3^(EP)</stp>
        <stp>Bar</stp>
        <stp/>
        <stp>Close</stp>
        <stp>ADC</stp>
        <stp>-93</stp>
        <stp>All</stp>
        <stp/>
        <stp/>
        <stp>TRUE</stp>
        <stp>T</stp>
        <tr r="J95" s="5"/>
      </tp>
      <tp>
        <v>3986.875</v>
        <stp/>
        <stp>StudyData</stp>
        <stp>Guppy.S4^(EP)</stp>
        <stp>Bar</stp>
        <stp/>
        <stp>Close</stp>
        <stp>ADC</stp>
        <stp>-94</stp>
        <stp>All</stp>
        <stp/>
        <stp/>
        <stp>TRUE</stp>
        <stp>T</stp>
        <tr r="K96" s="5"/>
      </tp>
      <tp>
        <v>3957.5625</v>
        <stp/>
        <stp>StudyData</stp>
        <stp>Guppy.S5^(EP)</stp>
        <stp>Bar</stp>
        <stp/>
        <stp>Close</stp>
        <stp>ADC</stp>
        <stp>-95</stp>
        <stp>All</stp>
        <stp/>
        <stp/>
        <stp>TRUE</stp>
        <stp>T</stp>
        <tr r="L97" s="5"/>
      </tp>
      <tp>
        <v>3941.3833333333</v>
        <stp/>
        <stp>StudyData</stp>
        <stp>Guppy.S6^(EP)</stp>
        <stp>Bar</stp>
        <stp/>
        <stp>Close</stp>
        <stp>ADC</stp>
        <stp>-96</stp>
        <stp>All</stp>
        <stp/>
        <stp/>
        <stp>TRUE</stp>
        <stp>T</stp>
        <tr r="M98" s="5"/>
      </tp>
      <tp>
        <v>4020</v>
        <stp/>
        <stp>StudyData</stp>
        <stp>Guppy.S1^(EP)</stp>
        <stp>Bar</stp>
        <stp/>
        <stp>Close</stp>
        <stp>ADC</stp>
        <stp>-96</stp>
        <stp>All</stp>
        <stp/>
        <stp/>
        <stp>TRUE</stp>
        <stp>T</stp>
        <tr r="H98" s="5"/>
      </tp>
      <tp>
        <v>4014.6</v>
        <stp/>
        <stp>StudyData</stp>
        <stp>Guppy.S2^(EP)</stp>
        <stp>Bar</stp>
        <stp/>
        <stp>Close</stp>
        <stp>ADC</stp>
        <stp>-95</stp>
        <stp>All</stp>
        <stp/>
        <stp/>
        <stp>TRUE</stp>
        <stp>T</stp>
        <tr r="I97" s="5"/>
      </tp>
      <tp>
        <v>4002.75</v>
        <stp/>
        <stp>StudyData</stp>
        <stp>Guppy.S3^(EP)</stp>
        <stp>Bar</stp>
        <stp/>
        <stp>Close</stp>
        <stp>ADC</stp>
        <stp>-94</stp>
        <stp>All</stp>
        <stp/>
        <stp/>
        <stp>TRUE</stp>
        <stp>T</stp>
        <tr r="J96" s="5"/>
      </tp>
      <tp>
        <v>4005.7249999999999</v>
        <stp/>
        <stp>StudyData</stp>
        <stp>Guppy.S4^(EP)</stp>
        <stp>Bar</stp>
        <stp/>
        <stp>Close</stp>
        <stp>ADC</stp>
        <stp>-93</stp>
        <stp>All</stp>
        <stp/>
        <stp/>
        <stp>TRUE</stp>
        <stp>T</stp>
        <tr r="K95" s="5"/>
      </tp>
      <tp>
        <v>4004.8958333332998</v>
        <stp/>
        <stp>StudyData</stp>
        <stp>Guppy.S5^(EP)</stp>
        <stp>Bar</stp>
        <stp/>
        <stp>Close</stp>
        <stp>ADC</stp>
        <stp>-92</stp>
        <stp>All</stp>
        <stp/>
        <stp/>
        <stp>TRUE</stp>
        <stp>T</stp>
        <tr r="L94" s="5"/>
      </tp>
      <tp>
        <v>3995.45</v>
        <stp/>
        <stp>StudyData</stp>
        <stp>Guppy.S6^(EP)</stp>
        <stp>Bar</stp>
        <stp/>
        <stp>Close</stp>
        <stp>ADC</stp>
        <stp>-91</stp>
        <stp>All</stp>
        <stp/>
        <stp/>
        <stp>TRUE</stp>
        <stp>T</stp>
        <tr r="M93" s="5"/>
      </tp>
      <tp>
        <v>3986.5833333332998</v>
        <stp/>
        <stp>StudyData</stp>
        <stp>Guppy.S1^(EP)</stp>
        <stp>Bar</stp>
        <stp/>
        <stp>Close</stp>
        <stp>ADC</stp>
        <stp>-97</stp>
        <stp>All</stp>
        <stp/>
        <stp/>
        <stp>TRUE</stp>
        <stp>T</stp>
        <tr r="H99" s="5"/>
      </tp>
      <tp>
        <v>4035.1</v>
        <stp/>
        <stp>StudyData</stp>
        <stp>Guppy.S2^(EP)</stp>
        <stp>Bar</stp>
        <stp/>
        <stp>Close</stp>
        <stp>ADC</stp>
        <stp>-94</stp>
        <stp>All</stp>
        <stp/>
        <stp/>
        <stp>TRUE</stp>
        <stp>T</stp>
        <tr r="I96" s="5"/>
      </tp>
      <tp>
        <v>3989.59375</v>
        <stp/>
        <stp>StudyData</stp>
        <stp>Guppy.S3^(EP)</stp>
        <stp>Bar</stp>
        <stp/>
        <stp>Close</stp>
        <stp>ADC</stp>
        <stp>-95</stp>
        <stp>All</stp>
        <stp/>
        <stp/>
        <stp>TRUE</stp>
        <stp>T</stp>
        <tr r="J97" s="5"/>
      </tp>
      <tp>
        <v>4021.2</v>
        <stp/>
        <stp>StudyData</stp>
        <stp>Guppy.S4^(EP)</stp>
        <stp>Bar</stp>
        <stp/>
        <stp>Close</stp>
        <stp>ADC</stp>
        <stp>-92</stp>
        <stp>All</stp>
        <stp/>
        <stp/>
        <stp>TRUE</stp>
        <stp>T</stp>
        <tr r="K94" s="5"/>
      </tp>
      <tp>
        <v>3985</v>
        <stp/>
        <stp>StudyData</stp>
        <stp>Guppy.S5^(EP)</stp>
        <stp>Bar</stp>
        <stp/>
        <stp>Close</stp>
        <stp>ADC</stp>
        <stp>-93</stp>
        <stp>All</stp>
        <stp/>
        <stp/>
        <stp>TRUE</stp>
        <stp>T</stp>
        <tr r="L95" s="5"/>
      </tp>
      <tp>
        <v>4010.9833333332999</v>
        <stp/>
        <stp>StudyData</stp>
        <stp>Guppy.S6^(EP)</stp>
        <stp>Bar</stp>
        <stp/>
        <stp>Close</stp>
        <stp>ADC</stp>
        <stp>-90</stp>
        <stp>All</stp>
        <stp/>
        <stp/>
        <stp>TRUE</stp>
        <stp>T</stp>
        <tr r="M92" s="5"/>
      </tp>
      <tp>
        <v>4058</v>
        <stp/>
        <stp>StudyData</stp>
        <stp>Guppy.S1^(EP)</stp>
        <stp>Bar</stp>
        <stp/>
        <stp>Close</stp>
        <stp>ADC</stp>
        <stp>-94</stp>
        <stp>All</stp>
        <stp/>
        <stp/>
        <stp>TRUE</stp>
        <stp>T</stp>
        <tr r="H96" s="5"/>
      </tp>
      <tp>
        <v>3969.6</v>
        <stp/>
        <stp>StudyData</stp>
        <stp>Guppy.S2^(EP)</stp>
        <stp>Bar</stp>
        <stp/>
        <stp>Close</stp>
        <stp>ADC</stp>
        <stp>-97</stp>
        <stp>All</stp>
        <stp/>
        <stp/>
        <stp>TRUE</stp>
        <stp>T</stp>
        <tr r="I99" s="5"/>
      </tp>
      <tp>
        <v>3969.15625</v>
        <stp/>
        <stp>StudyData</stp>
        <stp>Guppy.S3^(EP)</stp>
        <stp>Bar</stp>
        <stp/>
        <stp>Close</stp>
        <stp>ADC</stp>
        <stp>-96</stp>
        <stp>All</stp>
        <stp/>
        <stp/>
        <stp>TRUE</stp>
        <stp>T</stp>
        <tr r="J98" s="5"/>
      </tp>
      <tp>
        <v>4037.3249999999998</v>
        <stp/>
        <stp>StudyData</stp>
        <stp>Guppy.S4^(EP)</stp>
        <stp>Bar</stp>
        <stp/>
        <stp>Close</stp>
        <stp>ADC</stp>
        <stp>-91</stp>
        <stp>All</stp>
        <stp/>
        <stp/>
        <stp>TRUE</stp>
        <stp>T</stp>
        <tr r="K93" s="5"/>
      </tp>
      <tp>
        <v>4037.2083333332998</v>
        <stp/>
        <stp>StudyData</stp>
        <stp>Guppy.S5^(EP)</stp>
        <stp>Bar</stp>
        <stp/>
        <stp>Close</stp>
        <stp>ADC</stp>
        <stp>-90</stp>
        <stp>All</stp>
        <stp/>
        <stp/>
        <stp>TRUE</stp>
        <stp>T</stp>
        <tr r="L92" s="5"/>
      </tp>
      <tp>
        <v>3968.1166666667</v>
        <stp/>
        <stp>StudyData</stp>
        <stp>Guppy.S6^(EP)</stp>
        <stp>Bar</stp>
        <stp/>
        <stp>Close</stp>
        <stp>ADC</stp>
        <stp>-93</stp>
        <stp>All</stp>
        <stp/>
        <stp/>
        <stp>TRUE</stp>
        <stp>T</stp>
        <tr r="M95" s="5"/>
      </tp>
      <tp>
        <v>4038</v>
        <stp/>
        <stp>StudyData</stp>
        <stp>Guppy.S1^(EP)</stp>
        <stp>Bar</stp>
        <stp/>
        <stp>Close</stp>
        <stp>ADC</stp>
        <stp>-95</stp>
        <stp>All</stp>
        <stp/>
        <stp/>
        <stp>TRUE</stp>
        <stp>T</stp>
        <tr r="H97" s="5"/>
      </tp>
      <tp>
        <v>3991.35</v>
        <stp/>
        <stp>StudyData</stp>
        <stp>Guppy.S2^(EP)</stp>
        <stp>Bar</stp>
        <stp/>
        <stp>Close</stp>
        <stp>ADC</stp>
        <stp>-96</stp>
        <stp>All</stp>
        <stp/>
        <stp/>
        <stp>TRUE</stp>
        <stp>T</stp>
        <tr r="I98" s="5"/>
      </tp>
      <tp>
        <v>3945.78125</v>
        <stp/>
        <stp>StudyData</stp>
        <stp>Guppy.S3^(EP)</stp>
        <stp>Bar</stp>
        <stp/>
        <stp>Close</stp>
        <stp>ADC</stp>
        <stp>-97</stp>
        <stp>All</stp>
        <stp/>
        <stp/>
        <stp>TRUE</stp>
        <stp>T</stp>
        <tr r="J99" s="5"/>
      </tp>
      <tp>
        <v>4055.8249999999998</v>
        <stp/>
        <stp>StudyData</stp>
        <stp>Guppy.S4^(EP)</stp>
        <stp>Bar</stp>
        <stp/>
        <stp>Close</stp>
        <stp>ADC</stp>
        <stp>-90</stp>
        <stp>All</stp>
        <stp/>
        <stp/>
        <stp>TRUE</stp>
        <stp>T</stp>
        <tr r="K92" s="5"/>
      </tp>
      <tp>
        <v>4023.2083333332998</v>
        <stp/>
        <stp>StudyData</stp>
        <stp>Guppy.S5^(EP)</stp>
        <stp>Bar</stp>
        <stp/>
        <stp>Close</stp>
        <stp>ADC</stp>
        <stp>-91</stp>
        <stp>All</stp>
        <stp/>
        <stp/>
        <stp>TRUE</stp>
        <stp>T</stp>
        <tr r="L93" s="5"/>
      </tp>
      <tp>
        <v>3982.7666666667001</v>
        <stp/>
        <stp>StudyData</stp>
        <stp>Guppy.S6^(EP)</stp>
        <stp>Bar</stp>
        <stp/>
        <stp>Close</stp>
        <stp>ADC</stp>
        <stp>-92</stp>
        <stp>All</stp>
        <stp/>
        <stp/>
        <stp>TRUE</stp>
        <stp>T</stp>
        <tr r="M94" s="5"/>
      </tp>
      <tp>
        <v>3938.65</v>
        <stp/>
        <stp>StudyData</stp>
        <stp>Guppy.S2^(EP)</stp>
        <stp>Bar</stp>
        <stp/>
        <stp>Close</stp>
        <stp>ADC</stp>
        <stp>-99</stp>
        <stp>All</stp>
        <stp/>
        <stp/>
        <stp>TRUE</stp>
        <stp>T</stp>
        <tr r="I101" s="5"/>
      </tp>
      <tp>
        <v>3932</v>
        <stp/>
        <stp>StudyData</stp>
        <stp>Guppy.S3^(EP)</stp>
        <stp>Bar</stp>
        <stp/>
        <stp>Close</stp>
        <stp>ADC</stp>
        <stp>-98</stp>
        <stp>All</stp>
        <stp/>
        <stp/>
        <stp>TRUE</stp>
        <stp>T</stp>
        <tr r="J100" s="5"/>
      </tp>
      <tp>
        <v>3960.55</v>
        <stp/>
        <stp>StudyData</stp>
        <stp>Guppy.S2^(EP)</stp>
        <stp>Bar</stp>
        <stp/>
        <stp>Close</stp>
        <stp>ADC</stp>
        <stp>-98</stp>
        <stp>All</stp>
        <stp/>
        <stp/>
        <stp>TRUE</stp>
        <stp>T</stp>
        <tr r="I100" s="5"/>
      </tp>
      <tp>
        <v>3922</v>
        <stp/>
        <stp>StudyData</stp>
        <stp>Guppy.S3^(EP)</stp>
        <stp>Bar</stp>
        <stp/>
        <stp>Close</stp>
        <stp>ADC</stp>
        <stp>-99</stp>
        <stp>All</stp>
        <stp/>
        <stp/>
        <stp>TRUE</stp>
        <stp>T</stp>
        <tr r="J101" s="5"/>
      </tp>
      <tp>
        <v>3965.8333333332998</v>
        <stp/>
        <stp>StudyData</stp>
        <stp>Guppy.S1^(EP)</stp>
        <stp>Bar</stp>
        <stp/>
        <stp>Close</stp>
        <stp>ADC</stp>
        <stp>-98</stp>
        <stp>All</stp>
        <stp/>
        <stp/>
        <stp>TRUE</stp>
        <stp>T</stp>
        <tr r="H100" s="5"/>
      </tp>
      <tp>
        <v>3948.8333333332998</v>
        <stp/>
        <stp>StudyData</stp>
        <stp>Guppy.S1^(EP)</stp>
        <stp>Bar</stp>
        <stp/>
        <stp>Close</stp>
        <stp>ADC</stp>
        <stp>-99</stp>
        <stp>All</stp>
        <stp/>
        <stp/>
        <stp>TRUE</stp>
        <stp>T</stp>
        <tr r="H101" s="5"/>
      </tp>
      <tp>
        <v>3923.4166666667002</v>
        <stp/>
        <stp>StudyData</stp>
        <stp>Guppy.S6^(EP)</stp>
        <stp>Bar</stp>
        <stp/>
        <stp>Close</stp>
        <stp>ADC</stp>
        <stp>-99</stp>
        <stp>All</stp>
        <stp/>
        <stp/>
        <stp>TRUE</stp>
        <stp>T</stp>
        <tr r="M101" s="5"/>
      </tp>
      <tp>
        <v>3928.9333333333002</v>
        <stp/>
        <stp>StudyData</stp>
        <stp>Guppy.S6^(EP)</stp>
        <stp>Bar</stp>
        <stp/>
        <stp>Close</stp>
        <stp>ADC</stp>
        <stp>-98</stp>
        <stp>All</stp>
        <stp/>
        <stp/>
        <stp>TRUE</stp>
        <stp>T</stp>
        <tr r="M100" s="5"/>
      </tp>
      <tp>
        <v>3916.3249999999998</v>
        <stp/>
        <stp>StudyData</stp>
        <stp>Guppy.S4^(EP)</stp>
        <stp>Bar</stp>
        <stp/>
        <stp>Close</stp>
        <stp>ADC</stp>
        <stp>-99</stp>
        <stp>All</stp>
        <stp/>
        <stp/>
        <stp>TRUE</stp>
        <stp>T</stp>
        <tr r="K101" s="5"/>
      </tp>
      <tp>
        <v>3926.5208333332998</v>
        <stp/>
        <stp>StudyData</stp>
        <stp>Guppy.S5^(EP)</stp>
        <stp>Bar</stp>
        <stp/>
        <stp>Close</stp>
        <stp>ADC</stp>
        <stp>-98</stp>
        <stp>All</stp>
        <stp/>
        <stp/>
        <stp>TRUE</stp>
        <stp>T</stp>
        <tr r="L100" s="5"/>
      </tp>
      <tp>
        <v>3926.7249999999999</v>
        <stp/>
        <stp>StudyData</stp>
        <stp>Guppy.S4^(EP)</stp>
        <stp>Bar</stp>
        <stp/>
        <stp>Close</stp>
        <stp>ADC</stp>
        <stp>-98</stp>
        <stp>All</stp>
        <stp/>
        <stp/>
        <stp>TRUE</stp>
        <stp>T</stp>
        <tr r="K100" s="5"/>
      </tp>
      <tp>
        <v>3921.7291666667002</v>
        <stp/>
        <stp>StudyData</stp>
        <stp>Guppy.S5^(EP)</stp>
        <stp>Bar</stp>
        <stp/>
        <stp>Close</stp>
        <stp>ADC</stp>
        <stp>-99</stp>
        <stp>All</stp>
        <stp/>
        <stp/>
        <stp>TRUE</stp>
        <stp>T</stp>
        <tr r="L101" s="5"/>
      </tp>
      <tp>
        <v>53.7751018608</v>
        <stp/>
        <stp>StudyData</stp>
        <stp>100-(100/(1+( HLC3(EP)* Vol(EP,VolType:=Auto,CoCType:=Auto) WHEN ( Close(EP) &gt;=  Close(EP)[-1]))/ ( HLC3(EP)* Vol(EP,VolType:=Auto,CoCType:=auto) WHEN ( Close(EP)  &lt; Close(EP)[-1]))))</stp>
        <stp>Bar</stp>
        <stp/>
        <stp>Close</stp>
        <stp>ADC</stp>
        <stp>0</stp>
        <stp>All</stp>
        <stp/>
        <stp/>
        <stp>TRUE</stp>
        <stp>T</stp>
        <tr r="H2" s="7"/>
      </tp>
      <tp>
        <v>4145.4166666666997</v>
        <stp/>
        <stp>StudyData</stp>
        <stp>Guppy.S1^(EP)</stp>
        <stp>Bar</stp>
        <stp/>
        <stp>Close</stp>
        <stp>ADC</stp>
        <stp>-82</stp>
        <stp>All</stp>
        <stp/>
        <stp/>
        <stp>TRUE</stp>
        <stp>T</stp>
        <tr r="H84" s="5"/>
      </tp>
      <tp>
        <v>4144.75</v>
        <stp/>
        <stp>StudyData</stp>
        <stp>Guppy.S2^(EP)</stp>
        <stp>Bar</stp>
        <stp/>
        <stp>Close</stp>
        <stp>ADC</stp>
        <stp>-81</stp>
        <stp>All</stp>
        <stp/>
        <stp/>
        <stp>TRUE</stp>
        <stp>T</stp>
        <tr r="I83" s="5"/>
      </tp>
      <tp>
        <v>4150.84375</v>
        <stp/>
        <stp>StudyData</stp>
        <stp>Guppy.S3^(EP)</stp>
        <stp>Bar</stp>
        <stp/>
        <stp>Close</stp>
        <stp>ADC</stp>
        <stp>-80</stp>
        <stp>All</stp>
        <stp/>
        <stp/>
        <stp>TRUE</stp>
        <stp>T</stp>
        <tr r="J82" s="5"/>
      </tp>
      <tp>
        <v>4102.75</v>
        <stp/>
        <stp>StudyData</stp>
        <stp>Guppy.S4^(EP)</stp>
        <stp>Bar</stp>
        <stp/>
        <stp>Close</stp>
        <stp>ADC</stp>
        <stp>-87</stp>
        <stp>All</stp>
        <stp/>
        <stp/>
        <stp>TRUE</stp>
        <stp>T</stp>
        <tr r="K89" s="5"/>
      </tp>
      <tp>
        <v>4097.875</v>
        <stp/>
        <stp>StudyData</stp>
        <stp>Guppy.S5^(EP)</stp>
        <stp>Bar</stp>
        <stp/>
        <stp>Close</stp>
        <stp>ADC</stp>
        <stp>-86</stp>
        <stp>All</stp>
        <stp/>
        <stp/>
        <stp>TRUE</stp>
        <stp>T</stp>
        <tr r="L88" s="5"/>
      </tp>
      <tp>
        <v>4083.3833333333</v>
        <stp/>
        <stp>StudyData</stp>
        <stp>Guppy.S6^(EP)</stp>
        <stp>Bar</stp>
        <stp/>
        <stp>Close</stp>
        <stp>ADC</stp>
        <stp>-85</stp>
        <stp>All</stp>
        <stp/>
        <stp/>
        <stp>TRUE</stp>
        <stp>T</stp>
        <tr r="M87" s="5"/>
      </tp>
      <tp>
        <v>4130.4166666666997</v>
        <stp/>
        <stp>StudyData</stp>
        <stp>Guppy.S1^(EP)</stp>
        <stp>Bar</stp>
        <stp/>
        <stp>Close</stp>
        <stp>ADC</stp>
        <stp>-83</stp>
        <stp>All</stp>
        <stp/>
        <stp/>
        <stp>TRUE</stp>
        <stp>T</stp>
        <tr r="H85" s="5"/>
      </tp>
      <tp>
        <v>4155.25</v>
        <stp/>
        <stp>StudyData</stp>
        <stp>Guppy.S2^(EP)</stp>
        <stp>Bar</stp>
        <stp/>
        <stp>Close</stp>
        <stp>ADC</stp>
        <stp>-80</stp>
        <stp>All</stp>
        <stp/>
        <stp/>
        <stp>TRUE</stp>
        <stp>T</stp>
        <tr r="I82" s="5"/>
      </tp>
      <tp>
        <v>4148.78125</v>
        <stp/>
        <stp>StudyData</stp>
        <stp>Guppy.S3^(EP)</stp>
        <stp>Bar</stp>
        <stp/>
        <stp>Close</stp>
        <stp>ADC</stp>
        <stp>-81</stp>
        <stp>All</stp>
        <stp/>
        <stp/>
        <stp>TRUE</stp>
        <stp>T</stp>
        <tr r="J83" s="5"/>
      </tp>
      <tp>
        <v>4111.5249999999996</v>
        <stp/>
        <stp>StudyData</stp>
        <stp>Guppy.S4^(EP)</stp>
        <stp>Bar</stp>
        <stp/>
        <stp>Close</stp>
        <stp>ADC</stp>
        <stp>-86</stp>
        <stp>All</stp>
        <stp/>
        <stp/>
        <stp>TRUE</stp>
        <stp>T</stp>
        <tr r="K88" s="5"/>
      </tp>
      <tp>
        <v>4085.75</v>
        <stp/>
        <stp>StudyData</stp>
        <stp>Guppy.S5^(EP)</stp>
        <stp>Bar</stp>
        <stp/>
        <stp>Close</stp>
        <stp>ADC</stp>
        <stp>-87</stp>
        <stp>All</stp>
        <stp/>
        <stp/>
        <stp>TRUE</stp>
        <stp>T</stp>
        <tr r="L89" s="5"/>
      </tp>
      <tp>
        <v>4096.5333333333001</v>
        <stp/>
        <stp>StudyData</stp>
        <stp>Guppy.S6^(EP)</stp>
        <stp>Bar</stp>
        <stp/>
        <stp>Close</stp>
        <stp>ADC</stp>
        <stp>-84</stp>
        <stp>All</stp>
        <stp/>
        <stp/>
        <stp>TRUE</stp>
        <stp>T</stp>
        <tr r="M86" s="5"/>
      </tp>
      <tp>
        <v>4167.4166666666997</v>
        <stp/>
        <stp>StudyData</stp>
        <stp>Guppy.S1^(EP)</stp>
        <stp>Bar</stp>
        <stp/>
        <stp>Close</stp>
        <stp>ADC</stp>
        <stp>-80</stp>
        <stp>All</stp>
        <stp/>
        <stp/>
        <stp>TRUE</stp>
        <stp>T</stp>
        <tr r="H82" s="5"/>
      </tp>
      <tp>
        <v>4140.8999999999996</v>
        <stp/>
        <stp>StudyData</stp>
        <stp>Guppy.S2^(EP)</stp>
        <stp>Bar</stp>
        <stp/>
        <stp>Close</stp>
        <stp>ADC</stp>
        <stp>-83</stp>
        <stp>All</stp>
        <stp/>
        <stp/>
        <stp>TRUE</stp>
        <stp>T</stp>
        <tr r="I85" s="5"/>
      </tp>
      <tp>
        <v>4141.09375</v>
        <stp/>
        <stp>StudyData</stp>
        <stp>Guppy.S3^(EP)</stp>
        <stp>Bar</stp>
        <stp/>
        <stp>Close</stp>
        <stp>ADC</stp>
        <stp>-82</stp>
        <stp>All</stp>
        <stp/>
        <stp/>
        <stp>TRUE</stp>
        <stp>T</stp>
        <tr r="J84" s="5"/>
      </tp>
      <tp>
        <v>4117.7749999999996</v>
        <stp/>
        <stp>StudyData</stp>
        <stp>Guppy.S4^(EP)</stp>
        <stp>Bar</stp>
        <stp/>
        <stp>Close</stp>
        <stp>ADC</stp>
        <stp>-85</stp>
        <stp>All</stp>
        <stp/>
        <stp/>
        <stp>TRUE</stp>
        <stp>T</stp>
        <tr r="K87" s="5"/>
      </tp>
      <tp>
        <v>4115.6666666666997</v>
        <stp/>
        <stp>StudyData</stp>
        <stp>Guppy.S5^(EP)</stp>
        <stp>Bar</stp>
        <stp/>
        <stp>Close</stp>
        <stp>ADC</stp>
        <stp>-84</stp>
        <stp>All</stp>
        <stp/>
        <stp/>
        <stp>TRUE</stp>
        <stp>T</stp>
        <tr r="L86" s="5"/>
      </tp>
      <tp>
        <v>4058.3666666667</v>
        <stp/>
        <stp>StudyData</stp>
        <stp>Guppy.S6^(EP)</stp>
        <stp>Bar</stp>
        <stp/>
        <stp>Close</stp>
        <stp>ADC</stp>
        <stp>-87</stp>
        <stp>All</stp>
        <stp/>
        <stp/>
        <stp>TRUE</stp>
        <stp>T</stp>
        <tr r="M89" s="5"/>
      </tp>
      <tp>
        <v>4150.3333333333003</v>
        <stp/>
        <stp>StudyData</stp>
        <stp>Guppy.S1^(EP)</stp>
        <stp>Bar</stp>
        <stp/>
        <stp>Close</stp>
        <stp>ADC</stp>
        <stp>-81</stp>
        <stp>All</stp>
        <stp/>
        <stp/>
        <stp>TRUE</stp>
        <stp>T</stp>
        <tr r="H83" s="5"/>
      </tp>
      <tp>
        <v>4139.95</v>
        <stp/>
        <stp>StudyData</stp>
        <stp>Guppy.S2^(EP)</stp>
        <stp>Bar</stp>
        <stp/>
        <stp>Close</stp>
        <stp>ADC</stp>
        <stp>-82</stp>
        <stp>All</stp>
        <stp/>
        <stp/>
        <stp>TRUE</stp>
        <stp>T</stp>
        <tr r="I84" s="5"/>
      </tp>
      <tp>
        <v>4136.25</v>
        <stp/>
        <stp>StudyData</stp>
        <stp>Guppy.S3^(EP)</stp>
        <stp>Bar</stp>
        <stp/>
        <stp>Close</stp>
        <stp>ADC</stp>
        <stp>-83</stp>
        <stp>All</stp>
        <stp/>
        <stp/>
        <stp>TRUE</stp>
        <stp>T</stp>
        <tr r="J85" s="5"/>
      </tp>
      <tp>
        <v>4127.25</v>
        <stp/>
        <stp>StudyData</stp>
        <stp>Guppy.S4^(EP)</stp>
        <stp>Bar</stp>
        <stp/>
        <stp>Close</stp>
        <stp>ADC</stp>
        <stp>-84</stp>
        <stp>All</stp>
        <stp/>
        <stp/>
        <stp>TRUE</stp>
        <stp>T</stp>
        <tr r="K86" s="5"/>
      </tp>
      <tp>
        <v>4107.5833333333003</v>
        <stp/>
        <stp>StudyData</stp>
        <stp>Guppy.S5^(EP)</stp>
        <stp>Bar</stp>
        <stp/>
        <stp>Close</stp>
        <stp>ADC</stp>
        <stp>-85</stp>
        <stp>All</stp>
        <stp/>
        <stp/>
        <stp>TRUE</stp>
        <stp>T</stp>
        <tr r="L87" s="5"/>
      </tp>
      <tp>
        <v>4071.4666666666999</v>
        <stp/>
        <stp>StudyData</stp>
        <stp>Guppy.S6^(EP)</stp>
        <stp>Bar</stp>
        <stp/>
        <stp>Close</stp>
        <stp>ADC</stp>
        <stp>-86</stp>
        <stp>All</stp>
        <stp/>
        <stp/>
        <stp>TRUE</stp>
        <stp>T</stp>
        <tr r="M88" s="5"/>
      </tp>
      <tp>
        <v>4155.5</v>
        <stp/>
        <stp>StudyData</stp>
        <stp>Guppy.S1^(EP)</stp>
        <stp>Bar</stp>
        <stp/>
        <stp>Close</stp>
        <stp>ADC</stp>
        <stp>-86</stp>
        <stp>All</stp>
        <stp/>
        <stp/>
        <stp>TRUE</stp>
        <stp>T</stp>
        <tr r="H88" s="5"/>
      </tp>
      <tp>
        <v>4138.5</v>
        <stp/>
        <stp>StudyData</stp>
        <stp>Guppy.S2^(EP)</stp>
        <stp>Bar</stp>
        <stp/>
        <stp>Close</stp>
        <stp>ADC</stp>
        <stp>-85</stp>
        <stp>All</stp>
        <stp/>
        <stp/>
        <stp>TRUE</stp>
        <stp>T</stp>
        <tr r="I87" s="5"/>
      </tp>
      <tp>
        <v>4135.3125</v>
        <stp/>
        <stp>StudyData</stp>
        <stp>Guppy.S3^(EP)</stp>
        <stp>Bar</stp>
        <stp/>
        <stp>Close</stp>
        <stp>ADC</stp>
        <stp>-84</stp>
        <stp>All</stp>
        <stp/>
        <stp/>
        <stp>TRUE</stp>
        <stp>T</stp>
        <tr r="J86" s="5"/>
      </tp>
      <tp>
        <v>4131.125</v>
        <stp/>
        <stp>StudyData</stp>
        <stp>Guppy.S4^(EP)</stp>
        <stp>Bar</stp>
        <stp/>
        <stp>Close</stp>
        <stp>ADC</stp>
        <stp>-83</stp>
        <stp>All</stp>
        <stp/>
        <stp/>
        <stp>TRUE</stp>
        <stp>T</stp>
        <tr r="K85" s="5"/>
      </tp>
      <tp>
        <v>4129.4375</v>
        <stp/>
        <stp>StudyData</stp>
        <stp>Guppy.S5^(EP)</stp>
        <stp>Bar</stp>
        <stp/>
        <stp>Close</stp>
        <stp>ADC</stp>
        <stp>-82</stp>
        <stp>All</stp>
        <stp/>
        <stp/>
        <stp>TRUE</stp>
        <stp>T</stp>
        <tr r="L84" s="5"/>
      </tp>
      <tp>
        <v>4122.6000000000004</v>
        <stp/>
        <stp>StudyData</stp>
        <stp>Guppy.S6^(EP)</stp>
        <stp>Bar</stp>
        <stp/>
        <stp>Close</stp>
        <stp>ADC</stp>
        <stp>-81</stp>
        <stp>All</stp>
        <stp/>
        <stp/>
        <stp>TRUE</stp>
        <stp>T</stp>
        <tr r="M83" s="5"/>
      </tp>
      <tp>
        <v>4143</v>
        <stp/>
        <stp>StudyData</stp>
        <stp>Guppy.S1^(EP)</stp>
        <stp>Bar</stp>
        <stp/>
        <stp>Close</stp>
        <stp>ADC</stp>
        <stp>-87</stp>
        <stp>All</stp>
        <stp/>
        <stp/>
        <stp>TRUE</stp>
        <stp>T</stp>
        <tr r="H89" s="5"/>
      </tp>
      <tp>
        <v>4147.8500000000004</v>
        <stp/>
        <stp>StudyData</stp>
        <stp>Guppy.S2^(EP)</stp>
        <stp>Bar</stp>
        <stp/>
        <stp>Close</stp>
        <stp>ADC</stp>
        <stp>-84</stp>
        <stp>All</stp>
        <stp/>
        <stp/>
        <stp>TRUE</stp>
        <stp>T</stp>
        <tr r="I86" s="5"/>
      </tp>
      <tp>
        <v>4129.65625</v>
        <stp/>
        <stp>StudyData</stp>
        <stp>Guppy.S3^(EP)</stp>
        <stp>Bar</stp>
        <stp/>
        <stp>Close</stp>
        <stp>ADC</stp>
        <stp>-85</stp>
        <stp>All</stp>
        <stp/>
        <stp/>
        <stp>TRUE</stp>
        <stp>T</stp>
        <tr r="J87" s="5"/>
      </tp>
      <tp>
        <v>4136.3249999999998</v>
        <stp/>
        <stp>StudyData</stp>
        <stp>Guppy.S4^(EP)</stp>
        <stp>Bar</stp>
        <stp/>
        <stp>Close</stp>
        <stp>ADC</stp>
        <stp>-82</stp>
        <stp>All</stp>
        <stp/>
        <stp/>
        <stp>TRUE</stp>
        <stp>T</stp>
        <tr r="K84" s="5"/>
      </tp>
      <tp>
        <v>4120.9791666666997</v>
        <stp/>
        <stp>StudyData</stp>
        <stp>Guppy.S5^(EP)</stp>
        <stp>Bar</stp>
        <stp/>
        <stp>Close</stp>
        <stp>ADC</stp>
        <stp>-83</stp>
        <stp>All</stp>
        <stp/>
        <stp/>
        <stp>TRUE</stp>
        <stp>T</stp>
        <tr r="L85" s="5"/>
      </tp>
      <tp>
        <v>4130.2666666667001</v>
        <stp/>
        <stp>StudyData</stp>
        <stp>Guppy.S6^(EP)</stp>
        <stp>Bar</stp>
        <stp/>
        <stp>Close</stp>
        <stp>ADC</stp>
        <stp>-80</stp>
        <stp>All</stp>
        <stp/>
        <stp/>
        <stp>TRUE</stp>
        <stp>T</stp>
        <tr r="M82" s="5"/>
      </tp>
      <tp>
        <v>4139.6666666666997</v>
        <stp/>
        <stp>StudyData</stp>
        <stp>Guppy.S1^(EP)</stp>
        <stp>Bar</stp>
        <stp/>
        <stp>Close</stp>
        <stp>ADC</stp>
        <stp>-84</stp>
        <stp>All</stp>
        <stp/>
        <stp/>
        <stp>TRUE</stp>
        <stp>T</stp>
        <tr r="H86" s="5"/>
      </tp>
      <tp>
        <v>4132.7</v>
        <stp/>
        <stp>StudyData</stp>
        <stp>Guppy.S2^(EP)</stp>
        <stp>Bar</stp>
        <stp/>
        <stp>Close</stp>
        <stp>ADC</stp>
        <stp>-87</stp>
        <stp>All</stp>
        <stp/>
        <stp/>
        <stp>TRUE</stp>
        <stp>T</stp>
        <tr r="I89" s="5"/>
      </tp>
      <tp>
        <v>4124.96875</v>
        <stp/>
        <stp>StudyData</stp>
        <stp>Guppy.S3^(EP)</stp>
        <stp>Bar</stp>
        <stp/>
        <stp>Close</stp>
        <stp>ADC</stp>
        <stp>-86</stp>
        <stp>All</stp>
        <stp/>
        <stp/>
        <stp>TRUE</stp>
        <stp>T</stp>
        <tr r="J88" s="5"/>
      </tp>
      <tp>
        <v>4142.25</v>
        <stp/>
        <stp>StudyData</stp>
        <stp>Guppy.S4^(EP)</stp>
        <stp>Bar</stp>
        <stp/>
        <stp>Close</stp>
        <stp>ADC</stp>
        <stp>-81</stp>
        <stp>All</stp>
        <stp/>
        <stp/>
        <stp>TRUE</stp>
        <stp>T</stp>
        <tr r="K83" s="5"/>
      </tp>
      <tp>
        <v>4141.9375</v>
        <stp/>
        <stp>StudyData</stp>
        <stp>Guppy.S5^(EP)</stp>
        <stp>Bar</stp>
        <stp/>
        <stp>Close</stp>
        <stp>ADC</stp>
        <stp>-80</stp>
        <stp>All</stp>
        <stp/>
        <stp/>
        <stp>TRUE</stp>
        <stp>T</stp>
        <tr r="L82" s="5"/>
      </tp>
      <tp>
        <v>4104.3833333332996</v>
        <stp/>
        <stp>StudyData</stp>
        <stp>Guppy.S6^(EP)</stp>
        <stp>Bar</stp>
        <stp/>
        <stp>Close</stp>
        <stp>ADC</stp>
        <stp>-83</stp>
        <stp>All</stp>
        <stp/>
        <stp/>
        <stp>TRUE</stp>
        <stp>T</stp>
        <tr r="M85" s="5"/>
      </tp>
      <tp>
        <v>4143.5</v>
        <stp/>
        <stp>StudyData</stp>
        <stp>Guppy.S1^(EP)</stp>
        <stp>Bar</stp>
        <stp/>
        <stp>Close</stp>
        <stp>ADC</stp>
        <stp>-85</stp>
        <stp>All</stp>
        <stp/>
        <stp/>
        <stp>TRUE</stp>
        <stp>T</stp>
        <tr r="H87" s="5"/>
      </tp>
      <tp>
        <v>4139.75</v>
        <stp/>
        <stp>StudyData</stp>
        <stp>Guppy.S2^(EP)</stp>
        <stp>Bar</stp>
        <stp/>
        <stp>Close</stp>
        <stp>ADC</stp>
        <stp>-86</stp>
        <stp>All</stp>
        <stp/>
        <stp/>
        <stp>TRUE</stp>
        <stp>T</stp>
        <tr r="I88" s="5"/>
      </tp>
      <tp>
        <v>4114.28125</v>
        <stp/>
        <stp>StudyData</stp>
        <stp>Guppy.S3^(EP)</stp>
        <stp>Bar</stp>
        <stp/>
        <stp>Close</stp>
        <stp>ADC</stp>
        <stp>-87</stp>
        <stp>All</stp>
        <stp/>
        <stp/>
        <stp>TRUE</stp>
        <stp>T</stp>
        <tr r="J89" s="5"/>
      </tp>
      <tp>
        <v>4146.875</v>
        <stp/>
        <stp>StudyData</stp>
        <stp>Guppy.S4^(EP)</stp>
        <stp>Bar</stp>
        <stp/>
        <stp>Close</stp>
        <stp>ADC</stp>
        <stp>-80</stp>
        <stp>All</stp>
        <stp/>
        <stp/>
        <stp>TRUE</stp>
        <stp>T</stp>
        <tr r="K82" s="5"/>
      </tp>
      <tp>
        <v>4136.9791666666997</v>
        <stp/>
        <stp>StudyData</stp>
        <stp>Guppy.S5^(EP)</stp>
        <stp>Bar</stp>
        <stp/>
        <stp>Close</stp>
        <stp>ADC</stp>
        <stp>-81</stp>
        <stp>All</stp>
        <stp/>
        <stp/>
        <stp>TRUE</stp>
        <stp>T</stp>
        <tr r="L83" s="5"/>
      </tp>
      <tp>
        <v>4115.1499999999996</v>
        <stp/>
        <stp>StudyData</stp>
        <stp>Guppy.S6^(EP)</stp>
        <stp>Bar</stp>
        <stp/>
        <stp>Close</stp>
        <stp>ADC</stp>
        <stp>-82</stp>
        <stp>All</stp>
        <stp/>
        <stp/>
        <stp>TRUE</stp>
        <stp>T</stp>
        <tr r="M84" s="5"/>
      </tp>
      <tp>
        <v>4106.6499999999996</v>
        <stp/>
        <stp>StudyData</stp>
        <stp>Guppy.S2^(EP)</stp>
        <stp>Bar</stp>
        <stp/>
        <stp>Close</stp>
        <stp>ADC</stp>
        <stp>-89</stp>
        <stp>All</stp>
        <stp/>
        <stp/>
        <stp>TRUE</stp>
        <stp>T</stp>
        <tr r="I91" s="5"/>
      </tp>
      <tp>
        <v>4100.25</v>
        <stp/>
        <stp>StudyData</stp>
        <stp>Guppy.S3^(EP)</stp>
        <stp>Bar</stp>
        <stp/>
        <stp>Close</stp>
        <stp>ADC</stp>
        <stp>-88</stp>
        <stp>All</stp>
        <stp/>
        <stp/>
        <stp>TRUE</stp>
        <stp>T</stp>
        <tr r="J90" s="5"/>
      </tp>
      <tp>
        <v>4121.3500000000004</v>
        <stp/>
        <stp>StudyData</stp>
        <stp>Guppy.S2^(EP)</stp>
        <stp>Bar</stp>
        <stp/>
        <stp>Close</stp>
        <stp>ADC</stp>
        <stp>-88</stp>
        <stp>All</stp>
        <stp/>
        <stp/>
        <stp>TRUE</stp>
        <stp>T</stp>
        <tr r="I90" s="5"/>
      </tp>
      <tp>
        <v>4088.40625</v>
        <stp/>
        <stp>StudyData</stp>
        <stp>Guppy.S3^(EP)</stp>
        <stp>Bar</stp>
        <stp/>
        <stp>Close</stp>
        <stp>ADC</stp>
        <stp>-89</stp>
        <stp>All</stp>
        <stp/>
        <stp/>
        <stp>TRUE</stp>
        <stp>T</stp>
        <tr r="J91" s="5"/>
      </tp>
      <tp>
        <v>4128.5</v>
        <stp/>
        <stp>StudyData</stp>
        <stp>Guppy.S1^(EP)</stp>
        <stp>Bar</stp>
        <stp/>
        <stp>Close</stp>
        <stp>ADC</stp>
        <stp>-88</stp>
        <stp>All</stp>
        <stp/>
        <stp/>
        <stp>TRUE</stp>
        <stp>T</stp>
        <tr r="H90" s="5"/>
      </tp>
      <tp>
        <v>4114.4166666666997</v>
        <stp/>
        <stp>StudyData</stp>
        <stp>Guppy.S1^(EP)</stp>
        <stp>Bar</stp>
        <stp/>
        <stp>Close</stp>
        <stp>ADC</stp>
        <stp>-89</stp>
        <stp>All</stp>
        <stp/>
        <stp/>
        <stp>TRUE</stp>
        <stp>T</stp>
        <tr r="H91" s="5"/>
      </tp>
      <tp>
        <v>4026.8</v>
        <stp/>
        <stp>StudyData</stp>
        <stp>Guppy.S6^(EP)</stp>
        <stp>Bar</stp>
        <stp/>
        <stp>Close</stp>
        <stp>ADC</stp>
        <stp>-89</stp>
        <stp>All</stp>
        <stp/>
        <stp/>
        <stp>TRUE</stp>
        <stp>T</stp>
        <tr r="M91" s="5"/>
      </tp>
      <tp>
        <v>4044.2666666667001</v>
        <stp/>
        <stp>StudyData</stp>
        <stp>Guppy.S6^(EP)</stp>
        <stp>Bar</stp>
        <stp/>
        <stp>Close</stp>
        <stp>ADC</stp>
        <stp>-88</stp>
        <stp>All</stp>
        <stp/>
        <stp/>
        <stp>TRUE</stp>
        <stp>T</stp>
        <tr r="M90" s="5"/>
      </tp>
      <tp>
        <v>4070.875</v>
        <stp/>
        <stp>StudyData</stp>
        <stp>Guppy.S4^(EP)</stp>
        <stp>Bar</stp>
        <stp/>
        <stp>Close</stp>
        <stp>ADC</stp>
        <stp>-89</stp>
        <stp>All</stp>
        <stp/>
        <stp/>
        <stp>TRUE</stp>
        <stp>T</stp>
        <tr r="K91" s="5"/>
      </tp>
      <tp>
        <v>4068.3541666667002</v>
        <stp/>
        <stp>StudyData</stp>
        <stp>Guppy.S5^(EP)</stp>
        <stp>Bar</stp>
        <stp/>
        <stp>Close</stp>
        <stp>ADC</stp>
        <stp>-88</stp>
        <stp>All</stp>
        <stp/>
        <stp/>
        <stp>TRUE</stp>
        <stp>T</stp>
        <tr r="L90" s="5"/>
      </tp>
      <tp>
        <v>4086.125</v>
        <stp/>
        <stp>StudyData</stp>
        <stp>Guppy.S4^(EP)</stp>
        <stp>Bar</stp>
        <stp/>
        <stp>Close</stp>
        <stp>ADC</stp>
        <stp>-88</stp>
        <stp>All</stp>
        <stp/>
        <stp/>
        <stp>TRUE</stp>
        <stp>T</stp>
        <tr r="K90" s="5"/>
      </tp>
      <tp>
        <v>4050.4583333332998</v>
        <stp/>
        <stp>StudyData</stp>
        <stp>Guppy.S5^(EP)</stp>
        <stp>Bar</stp>
        <stp/>
        <stp>Close</stp>
        <stp>ADC</stp>
        <stp>-89</stp>
        <stp>All</stp>
        <stp/>
        <stp/>
        <stp>TRUE</stp>
        <stp>T</stp>
        <tr r="L91" s="5"/>
      </tp>
      <tp t="b">
        <v>0</v>
        <stp/>
        <stp>StudyData</stp>
        <stp>SupPARA^.MaxDrawAmount(EP)</stp>
        <stp>Bar</stp>
        <stp/>
        <stp>Close</stp>
        <stp>D</stp>
        <stp>0</stp>
        <stp>all</stp>
        <stp/>
        <stp/>
        <stp>True</stp>
        <tr r="C17" s="10"/>
      </tp>
      <tp>
        <v>4410</v>
        <stp/>
        <stp>StudyData</stp>
        <stp>SupPARA^.AverageProfit(EP)</stp>
        <stp>Bar</stp>
        <stp/>
        <stp>Close</stp>
        <stp>D</stp>
        <stp>0</stp>
        <stp>all</stp>
        <stp/>
        <stp/>
        <stp>True</stp>
        <tr r="C11" s="10"/>
      </tp>
      <tp>
        <v>3421.5</v>
        <stp/>
        <stp>StudyData</stp>
        <stp>EP</stp>
        <stp>Bar</stp>
        <stp/>
        <stp>Open</stp>
        <stp>ADC</stp>
        <stp>-198</stp>
        <stp>All</stp>
        <stp/>
        <stp/>
        <stp>TRUE</stp>
        <stp>T</stp>
        <tr r="D200" s="5"/>
        <tr r="D200" s="3"/>
        <tr r="D200" s="6"/>
        <tr r="D200" s="2"/>
        <tr r="D200" s="4"/>
        <tr r="D200" s="7"/>
        <tr r="D200" s="8"/>
        <tr r="D200" s="9"/>
      </tp>
      <tp>
        <v>3028.25</v>
        <stp/>
        <stp>StudyData</stp>
        <stp>EP</stp>
        <stp>Bar</stp>
        <stp/>
        <stp>Open</stp>
        <stp>ADC</stp>
        <stp>-298</stp>
        <stp>All</stp>
        <stp/>
        <stp/>
        <stp>TRUE</stp>
        <stp>T</stp>
        <tr r="D300" s="3"/>
        <tr r="D300" s="5"/>
        <tr r="D300" s="4"/>
        <tr r="D300" s="6"/>
        <tr r="D300" s="2"/>
        <tr r="D300" s="8"/>
        <tr r="D300" s="7"/>
        <tr r="D300" s="9"/>
      </tp>
      <tp>
        <v>3336.25</v>
        <stp/>
        <stp>StudyData</stp>
        <stp>EP</stp>
        <stp>Bar</stp>
        <stp/>
        <stp>Open</stp>
        <stp>ADC</stp>
        <stp>-199</stp>
        <stp>All</stp>
        <stp/>
        <stp/>
        <stp>TRUE</stp>
        <stp>T</stp>
        <tr r="D201" s="5"/>
        <tr r="D201" s="3"/>
        <tr r="D201" s="4"/>
        <tr r="D201" s="6"/>
        <tr r="D201" s="7"/>
        <tr r="D201" s="8"/>
        <tr r="D201" s="2"/>
        <tr r="D201" s="9"/>
      </tp>
      <tp>
        <v>2946.25</v>
        <stp/>
        <stp>StudyData</stp>
        <stp>EP</stp>
        <stp>Bar</stp>
        <stp/>
        <stp>Open</stp>
        <stp>ADC</stp>
        <stp>-299</stp>
        <stp>All</stp>
        <stp/>
        <stp/>
        <stp>TRUE</stp>
        <stp>T</stp>
        <tr r="D301" s="5"/>
        <tr r="D301" s="3"/>
        <tr r="D301" s="4"/>
        <tr r="D301" s="6"/>
        <tr r="D301" s="7"/>
        <tr r="D301" s="8"/>
        <tr r="D301" s="2"/>
        <tr r="D301" s="9"/>
      </tp>
      <tp>
        <v>3599</v>
        <stp/>
        <stp>StudyData</stp>
        <stp>EP</stp>
        <stp>Bar</stp>
        <stp/>
        <stp>Open</stp>
        <stp>ADC</stp>
        <stp>-190</stp>
        <stp>All</stp>
        <stp/>
        <stp/>
        <stp>TRUE</stp>
        <stp>T</stp>
        <tr r="D192" s="5"/>
        <tr r="D192" s="3"/>
        <tr r="D192" s="6"/>
        <tr r="D192" s="4"/>
        <tr r="D192" s="8"/>
        <tr r="D192" s="2"/>
        <tr r="D192" s="7"/>
        <tr r="D192" s="9"/>
      </tp>
      <tp>
        <v>3034.25</v>
        <stp/>
        <stp>StudyData</stp>
        <stp>EP</stp>
        <stp>Bar</stp>
        <stp/>
        <stp>Open</stp>
        <stp>ADC</stp>
        <stp>-290</stp>
        <stp>All</stp>
        <stp/>
        <stp/>
        <stp>TRUE</stp>
        <stp>T</stp>
        <tr r="D292" s="5"/>
        <tr r="D292" s="3"/>
        <tr r="D292" s="6"/>
        <tr r="D292" s="4"/>
        <tr r="D292" s="2"/>
        <tr r="D292" s="8"/>
        <tr r="D292" s="7"/>
        <tr r="D292" s="9"/>
      </tp>
      <tp>
        <v>3560.5</v>
        <stp/>
        <stp>StudyData</stp>
        <stp>EP</stp>
        <stp>Bar</stp>
        <stp/>
        <stp>Open</stp>
        <stp>ADC</stp>
        <stp>-191</stp>
        <stp>All</stp>
        <stp/>
        <stp/>
        <stp>TRUE</stp>
        <stp>T</stp>
        <tr r="D193" s="3"/>
        <tr r="D193" s="5"/>
        <tr r="D193" s="4"/>
        <tr r="D193" s="2"/>
        <tr r="D193" s="6"/>
        <tr r="D193" s="8"/>
        <tr r="D193" s="7"/>
        <tr r="D193" s="9"/>
      </tp>
      <tp>
        <v>3009.75</v>
        <stp/>
        <stp>StudyData</stp>
        <stp>EP</stp>
        <stp>Bar</stp>
        <stp/>
        <stp>Open</stp>
        <stp>ADC</stp>
        <stp>-291</stp>
        <stp>All</stp>
        <stp/>
        <stp/>
        <stp>TRUE</stp>
        <stp>T</stp>
        <tr r="D293" s="3"/>
        <tr r="D293" s="5"/>
        <tr r="D293" s="4"/>
        <tr r="D293" s="6"/>
        <tr r="D293" s="7"/>
        <tr r="D293" s="8"/>
        <tr r="D293" s="2"/>
        <tr r="D293" s="9"/>
      </tp>
      <tp>
        <v>3511</v>
        <stp/>
        <stp>StudyData</stp>
        <stp>EP</stp>
        <stp>Bar</stp>
        <stp/>
        <stp>Open</stp>
        <stp>ADC</stp>
        <stp>-192</stp>
        <stp>All</stp>
        <stp/>
        <stp/>
        <stp>TRUE</stp>
        <stp>T</stp>
        <tr r="D194" s="5"/>
        <tr r="D194" s="3"/>
        <tr r="D194" s="4"/>
        <tr r="D194" s="6"/>
        <tr r="D194" s="2"/>
        <tr r="D194" s="7"/>
        <tr r="D194" s="8"/>
        <tr r="D194" s="9"/>
      </tp>
      <tp>
        <v>3076.25</v>
        <stp/>
        <stp>StudyData</stp>
        <stp>EP</stp>
        <stp>Bar</stp>
        <stp/>
        <stp>Open</stp>
        <stp>ADC</stp>
        <stp>-292</stp>
        <stp>All</stp>
        <stp/>
        <stp/>
        <stp>TRUE</stp>
        <stp>T</stp>
        <tr r="D294" s="5"/>
        <tr r="D294" s="3"/>
        <tr r="D294" s="4"/>
        <tr r="D294" s="6"/>
        <tr r="D294" s="2"/>
        <tr r="D294" s="8"/>
        <tr r="D294" s="7"/>
        <tr r="D294" s="9"/>
      </tp>
      <tp>
        <v>3548</v>
        <stp/>
        <stp>StudyData</stp>
        <stp>EP</stp>
        <stp>Bar</stp>
        <stp/>
        <stp>Open</stp>
        <stp>ADC</stp>
        <stp>-193</stp>
        <stp>All</stp>
        <stp/>
        <stp/>
        <stp>TRUE</stp>
        <stp>T</stp>
        <tr r="D195" s="3"/>
        <tr r="D195" s="5"/>
        <tr r="D195" s="4"/>
        <tr r="D195" s="2"/>
        <tr r="D195" s="6"/>
        <tr r="D195" s="7"/>
        <tr r="D195" s="8"/>
        <tr r="D195" s="9"/>
      </tp>
      <tp>
        <v>3074.75</v>
        <stp/>
        <stp>StudyData</stp>
        <stp>EP</stp>
        <stp>Bar</stp>
        <stp/>
        <stp>Open</stp>
        <stp>ADC</stp>
        <stp>-293</stp>
        <stp>All</stp>
        <stp/>
        <stp/>
        <stp>TRUE</stp>
        <stp>T</stp>
        <tr r="D295" s="3"/>
        <tr r="D295" s="5"/>
        <tr r="D295" s="6"/>
        <tr r="D295" s="4"/>
        <tr r="D295" s="8"/>
        <tr r="D295" s="2"/>
        <tr r="D295" s="7"/>
        <tr r="D295" s="9"/>
      </tp>
      <tp>
        <v>3519.75</v>
        <stp/>
        <stp>StudyData</stp>
        <stp>EP</stp>
        <stp>Bar</stp>
        <stp/>
        <stp>Open</stp>
        <stp>ADC</stp>
        <stp>-194</stp>
        <stp>All</stp>
        <stp/>
        <stp/>
        <stp>TRUE</stp>
        <stp>T</stp>
        <tr r="D196" s="5"/>
        <tr r="D196" s="3"/>
        <tr r="D196" s="2"/>
        <tr r="D196" s="4"/>
        <tr r="D196" s="6"/>
        <tr r="D196" s="7"/>
        <tr r="D196" s="8"/>
        <tr r="D196" s="9"/>
      </tp>
      <tp>
        <v>3003.25</v>
        <stp/>
        <stp>StudyData</stp>
        <stp>EP</stp>
        <stp>Bar</stp>
        <stp/>
        <stp>Open</stp>
        <stp>ADC</stp>
        <stp>-294</stp>
        <stp>All</stp>
        <stp/>
        <stp/>
        <stp>TRUE</stp>
        <stp>T</stp>
        <tr r="D296" s="3"/>
        <tr r="D296" s="5"/>
        <tr r="D296" s="2"/>
        <tr r="D296" s="4"/>
        <tr r="D296" s="6"/>
        <tr r="D296" s="7"/>
        <tr r="D296" s="8"/>
        <tr r="D296" s="9"/>
      </tp>
      <tp>
        <v>3523</v>
        <stp/>
        <stp>StudyData</stp>
        <stp>EP</stp>
        <stp>Bar</stp>
        <stp/>
        <stp>Open</stp>
        <stp>ADC</stp>
        <stp>-195</stp>
        <stp>All</stp>
        <stp/>
        <stp/>
        <stp>TRUE</stp>
        <stp>T</stp>
        <tr r="D197" s="5"/>
        <tr r="D197" s="3"/>
        <tr r="D197" s="4"/>
        <tr r="D197" s="6"/>
        <tr r="D197" s="7"/>
        <tr r="D197" s="8"/>
        <tr r="D197" s="2"/>
        <tr r="D197" s="9"/>
      </tp>
      <tp>
        <v>3059.75</v>
        <stp/>
        <stp>StudyData</stp>
        <stp>EP</stp>
        <stp>Bar</stp>
        <stp/>
        <stp>Open</stp>
        <stp>ADC</stp>
        <stp>-295</stp>
        <stp>All</stp>
        <stp/>
        <stp/>
        <stp>TRUE</stp>
        <stp>T</stp>
        <tr r="D297" s="5"/>
        <tr r="D297" s="3"/>
        <tr r="D297" s="6"/>
        <tr r="D297" s="4"/>
        <tr r="D297" s="2"/>
        <tr r="D297" s="7"/>
        <tr r="D297" s="8"/>
        <tr r="D297" s="9"/>
      </tp>
      <tp>
        <v>3496</v>
        <stp/>
        <stp>StudyData</stp>
        <stp>EP</stp>
        <stp>Bar</stp>
        <stp/>
        <stp>Open</stp>
        <stp>ADC</stp>
        <stp>-196</stp>
        <stp>All</stp>
        <stp/>
        <stp/>
        <stp>TRUE</stp>
        <stp>T</stp>
        <tr r="D198" s="3"/>
        <tr r="D198" s="5"/>
        <tr r="D198" s="6"/>
        <tr r="D198" s="4"/>
        <tr r="D198" s="2"/>
        <tr r="D198" s="7"/>
        <tr r="D198" s="8"/>
        <tr r="D198" s="9"/>
      </tp>
      <tp>
        <v>3067</v>
        <stp/>
        <stp>StudyData</stp>
        <stp>EP</stp>
        <stp>Bar</stp>
        <stp/>
        <stp>Open</stp>
        <stp>ADC</stp>
        <stp>-296</stp>
        <stp>All</stp>
        <stp/>
        <stp/>
        <stp>TRUE</stp>
        <stp>T</stp>
        <tr r="D298" s="3"/>
        <tr r="D298" s="5"/>
        <tr r="D298" s="4"/>
        <tr r="D298" s="6"/>
        <tr r="D298" s="2"/>
        <tr r="D298" s="8"/>
        <tr r="D298" s="7"/>
        <tr r="D298" s="9"/>
      </tp>
      <tp>
        <v>3482.25</v>
        <stp/>
        <stp>StudyData</stp>
        <stp>EP</stp>
        <stp>Bar</stp>
        <stp/>
        <stp>Open</stp>
        <stp>ADC</stp>
        <stp>-197</stp>
        <stp>All</stp>
        <stp/>
        <stp/>
        <stp>TRUE</stp>
        <stp>T</stp>
        <tr r="D199" s="5"/>
        <tr r="D199" s="3"/>
        <tr r="D199" s="4"/>
        <tr r="D199" s="6"/>
        <tr r="D199" s="8"/>
        <tr r="D199" s="2"/>
        <tr r="D199" s="7"/>
        <tr r="D199" s="9"/>
      </tp>
      <tp>
        <v>3074.75</v>
        <stp/>
        <stp>StudyData</stp>
        <stp>EP</stp>
        <stp>Bar</stp>
        <stp/>
        <stp>Open</stp>
        <stp>ADC</stp>
        <stp>-297</stp>
        <stp>All</stp>
        <stp/>
        <stp/>
        <stp>TRUE</stp>
        <stp>T</stp>
        <tr r="D299" s="3"/>
        <tr r="D299" s="5"/>
        <tr r="D299" s="6"/>
        <tr r="D299" s="4"/>
        <tr r="D299" s="2"/>
        <tr r="D299" s="8"/>
        <tr r="D299" s="7"/>
        <tr r="D299" s="9"/>
      </tp>
      <tp>
        <v>3535.5</v>
        <stp/>
        <stp>StudyData</stp>
        <stp>EP</stp>
        <stp>Bar</stp>
        <stp/>
        <stp>Open</stp>
        <stp>ADC</stp>
        <stp>-188</stp>
        <stp>All</stp>
        <stp/>
        <stp/>
        <stp>TRUE</stp>
        <stp>T</stp>
        <tr r="D190" s="3"/>
        <tr r="D190" s="5"/>
        <tr r="D190" s="6"/>
        <tr r="D190" s="4"/>
        <tr r="D190" s="2"/>
        <tr r="D190" s="7"/>
        <tr r="D190" s="8"/>
        <tr r="D190" s="9"/>
      </tp>
      <tp>
        <v>3009</v>
        <stp/>
        <stp>StudyData</stp>
        <stp>EP</stp>
        <stp>Bar</stp>
        <stp/>
        <stp>Open</stp>
        <stp>ADC</stp>
        <stp>-288</stp>
        <stp>All</stp>
        <stp/>
        <stp/>
        <stp>TRUE</stp>
        <stp>T</stp>
        <tr r="D290" s="5"/>
        <tr r="D290" s="3"/>
        <tr r="D290" s="2"/>
        <tr r="D290" s="4"/>
        <tr r="D290" s="6"/>
        <tr r="D290" s="8"/>
        <tr r="D290" s="7"/>
        <tr r="D290" s="9"/>
      </tp>
      <tp>
        <v>3578</v>
        <stp/>
        <stp>StudyData</stp>
        <stp>EP</stp>
        <stp>Bar</stp>
        <stp/>
        <stp>Open</stp>
        <stp>ADC</stp>
        <stp>-189</stp>
        <stp>All</stp>
        <stp/>
        <stp/>
        <stp>TRUE</stp>
        <stp>T</stp>
        <tr r="D191" s="5"/>
        <tr r="D191" s="3"/>
        <tr r="D191" s="2"/>
        <tr r="D191" s="4"/>
        <tr r="D191" s="6"/>
        <tr r="D191" s="7"/>
        <tr r="D191" s="8"/>
        <tr r="D191" s="9"/>
      </tp>
      <tp>
        <v>2949.25</v>
        <stp/>
        <stp>StudyData</stp>
        <stp>EP</stp>
        <stp>Bar</stp>
        <stp/>
        <stp>Open</stp>
        <stp>ADC</stp>
        <stp>-289</stp>
        <stp>All</stp>
        <stp/>
        <stp/>
        <stp>TRUE</stp>
        <stp>T</stp>
        <tr r="D291" s="3"/>
        <tr r="D291" s="5"/>
        <tr r="D291" s="4"/>
        <tr r="D291" s="6"/>
        <tr r="D291" s="7"/>
        <tr r="D291" s="2"/>
        <tr r="D291" s="8"/>
        <tr r="D291" s="9"/>
      </tp>
      <tp>
        <v>3634.75</v>
        <stp/>
        <stp>StudyData</stp>
        <stp>EP</stp>
        <stp>Bar</stp>
        <stp/>
        <stp>Open</stp>
        <stp>ADC</stp>
        <stp>-180</stp>
        <stp>All</stp>
        <stp/>
        <stp/>
        <stp>TRUE</stp>
        <stp>T</stp>
        <tr r="D182" s="3"/>
        <tr r="D182" s="5"/>
        <tr r="D182" s="6"/>
        <tr r="D182" s="4"/>
        <tr r="D182" s="2"/>
        <tr r="D182" s="7"/>
        <tr r="D182" s="8"/>
        <tr r="D182" s="9"/>
      </tp>
      <tp>
        <v>3146.5</v>
        <stp/>
        <stp>StudyData</stp>
        <stp>EP</stp>
        <stp>Bar</stp>
        <stp/>
        <stp>Open</stp>
        <stp>ADC</stp>
        <stp>-280</stp>
        <stp>All</stp>
        <stp/>
        <stp/>
        <stp>TRUE</stp>
        <stp>T</stp>
        <tr r="D282" s="3"/>
        <tr r="D282" s="5"/>
        <tr r="D282" s="4"/>
        <tr r="D282" s="6"/>
        <tr r="D282" s="2"/>
        <tr r="D282" s="7"/>
        <tr r="D282" s="8"/>
        <tr r="D282" s="9"/>
      </tp>
      <tp>
        <v>3604.5</v>
        <stp/>
        <stp>StudyData</stp>
        <stp>EP</stp>
        <stp>Bar</stp>
        <stp/>
        <stp>Open</stp>
        <stp>ADC</stp>
        <stp>-181</stp>
        <stp>All</stp>
        <stp/>
        <stp/>
        <stp>TRUE</stp>
        <stp>T</stp>
        <tr r="D183" s="5"/>
        <tr r="D183" s="3"/>
        <tr r="D183" s="6"/>
        <tr r="D183" s="4"/>
        <tr r="D183" s="2"/>
        <tr r="D183" s="8"/>
        <tr r="D183" s="7"/>
        <tr r="D183" s="9"/>
      </tp>
      <tp>
        <v>3105.25</v>
        <stp/>
        <stp>StudyData</stp>
        <stp>EP</stp>
        <stp>Bar</stp>
        <stp/>
        <stp>Open</stp>
        <stp>ADC</stp>
        <stp>-281</stp>
        <stp>All</stp>
        <stp/>
        <stp/>
        <stp>TRUE</stp>
        <stp>T</stp>
        <tr r="D283" s="3"/>
        <tr r="D283" s="5"/>
        <tr r="D283" s="6"/>
        <tr r="D283" s="2"/>
        <tr r="D283" s="4"/>
        <tr r="D283" s="8"/>
        <tr r="D283" s="7"/>
        <tr r="D283" s="9"/>
      </tp>
      <tp>
        <v>3617.25</v>
        <stp/>
        <stp>StudyData</stp>
        <stp>EP</stp>
        <stp>Bar</stp>
        <stp/>
        <stp>Open</stp>
        <stp>ADC</stp>
        <stp>-182</stp>
        <stp>All</stp>
        <stp/>
        <stp/>
        <stp>TRUE</stp>
        <stp>T</stp>
        <tr r="D184" s="5"/>
        <tr r="D184" s="3"/>
        <tr r="D184" s="4"/>
        <tr r="D184" s="6"/>
        <tr r="D184" s="2"/>
        <tr r="D184" s="8"/>
        <tr r="D184" s="7"/>
        <tr r="D184" s="9"/>
      </tp>
      <tp>
        <v>3129.25</v>
        <stp/>
        <stp>StudyData</stp>
        <stp>EP</stp>
        <stp>Bar</stp>
        <stp/>
        <stp>Open</stp>
        <stp>ADC</stp>
        <stp>-282</stp>
        <stp>All</stp>
        <stp/>
        <stp/>
        <stp>TRUE</stp>
        <stp>T</stp>
        <tr r="D284" s="5"/>
        <tr r="D284" s="3"/>
        <tr r="D284" s="4"/>
        <tr r="D284" s="6"/>
        <tr r="D284" s="8"/>
        <tr r="D284" s="2"/>
        <tr r="D284" s="7"/>
        <tr r="D284" s="9"/>
      </tp>
      <tp>
        <v>3603.75</v>
        <stp/>
        <stp>StudyData</stp>
        <stp>EP</stp>
        <stp>Bar</stp>
        <stp/>
        <stp>Open</stp>
        <stp>ADC</stp>
        <stp>-183</stp>
        <stp>All</stp>
        <stp/>
        <stp/>
        <stp>TRUE</stp>
        <stp>T</stp>
        <tr r="D185" s="5"/>
        <tr r="D185" s="3"/>
        <tr r="D185" s="6"/>
        <tr r="D185" s="4"/>
        <tr r="D185" s="2"/>
        <tr r="D185" s="7"/>
        <tr r="D185" s="8"/>
        <tr r="D185" s="9"/>
      </tp>
      <tp>
        <v>3098.25</v>
        <stp/>
        <stp>StudyData</stp>
        <stp>EP</stp>
        <stp>Bar</stp>
        <stp/>
        <stp>Open</stp>
        <stp>ADC</stp>
        <stp>-283</stp>
        <stp>All</stp>
        <stp/>
        <stp/>
        <stp>TRUE</stp>
        <stp>T</stp>
        <tr r="D285" s="3"/>
        <tr r="D285" s="5"/>
        <tr r="D285" s="4"/>
        <tr r="D285" s="6"/>
        <tr r="D285" s="7"/>
        <tr r="D285" s="8"/>
        <tr r="D285" s="2"/>
        <tr r="D285" s="9"/>
      </tp>
      <tp>
        <v>3609</v>
        <stp/>
        <stp>StudyData</stp>
        <stp>EP</stp>
        <stp>Bar</stp>
        <stp/>
        <stp>Open</stp>
        <stp>ADC</stp>
        <stp>-184</stp>
        <stp>All</stp>
        <stp/>
        <stp/>
        <stp>TRUE</stp>
        <stp>T</stp>
        <tr r="D186" s="5"/>
        <tr r="D186" s="3"/>
        <tr r="D186" s="6"/>
        <tr r="D186" s="4"/>
        <tr r="D186" s="2"/>
        <tr r="D186" s="7"/>
        <tr r="D186" s="8"/>
        <tr r="D186" s="9"/>
      </tp>
      <tp>
        <v>3133</v>
        <stp/>
        <stp>StudyData</stp>
        <stp>EP</stp>
        <stp>Bar</stp>
        <stp/>
        <stp>Open</stp>
        <stp>ADC</stp>
        <stp>-284</stp>
        <stp>All</stp>
        <stp/>
        <stp/>
        <stp>TRUE</stp>
        <stp>T</stp>
        <tr r="D286" s="5"/>
        <tr r="D286" s="3"/>
        <tr r="D286" s="4"/>
        <tr r="D286" s="6"/>
        <tr r="D286" s="7"/>
        <tr r="D286" s="2"/>
        <tr r="D286" s="8"/>
        <tr r="D286" s="9"/>
      </tp>
      <tp>
        <v>3549.5</v>
        <stp/>
        <stp>StudyData</stp>
        <stp>EP</stp>
        <stp>Bar</stp>
        <stp/>
        <stp>Open</stp>
        <stp>ADC</stp>
        <stp>-185</stp>
        <stp>All</stp>
        <stp/>
        <stp/>
        <stp>TRUE</stp>
        <stp>T</stp>
        <tr r="D187" s="5"/>
        <tr r="D187" s="3"/>
        <tr r="D187" s="4"/>
        <tr r="D187" s="2"/>
        <tr r="D187" s="6"/>
        <tr r="D187" s="8"/>
        <tr r="D187" s="7"/>
        <tr r="D187" s="9"/>
      </tp>
      <tp>
        <v>3088.25</v>
        <stp/>
        <stp>StudyData</stp>
        <stp>EP</stp>
        <stp>Bar</stp>
        <stp/>
        <stp>Open</stp>
        <stp>ADC</stp>
        <stp>-285</stp>
        <stp>All</stp>
        <stp/>
        <stp/>
        <stp>TRUE</stp>
        <stp>T</stp>
        <tr r="D287" s="3"/>
        <tr r="D287" s="5"/>
        <tr r="D287" s="6"/>
        <tr r="D287" s="4"/>
        <tr r="D287" s="2"/>
        <tr r="D287" s="7"/>
        <tr r="D287" s="8"/>
        <tr r="D287" s="9"/>
      </tp>
      <tp>
        <v>3520</v>
        <stp/>
        <stp>StudyData</stp>
        <stp>EP</stp>
        <stp>Bar</stp>
        <stp/>
        <stp>Open</stp>
        <stp>ADC</stp>
        <stp>-186</stp>
        <stp>All</stp>
        <stp/>
        <stp/>
        <stp>TRUE</stp>
        <stp>T</stp>
        <tr r="D188" s="5"/>
        <tr r="D188" s="3"/>
        <tr r="D188" s="6"/>
        <tr r="D188" s="4"/>
        <tr r="D188" s="7"/>
        <tr r="D188" s="2"/>
        <tr r="D188" s="8"/>
        <tr r="D188" s="9"/>
      </tp>
      <tp>
        <v>3064.75</v>
        <stp/>
        <stp>StudyData</stp>
        <stp>EP</stp>
        <stp>Bar</stp>
        <stp/>
        <stp>Open</stp>
        <stp>ADC</stp>
        <stp>-286</stp>
        <stp>All</stp>
        <stp/>
        <stp/>
        <stp>TRUE</stp>
        <stp>T</stp>
        <tr r="D288" s="3"/>
        <tr r="D288" s="5"/>
        <tr r="D288" s="6"/>
        <tr r="D288" s="4"/>
        <tr r="D288" s="7"/>
        <tr r="D288" s="8"/>
        <tr r="D288" s="2"/>
        <tr r="D288" s="9"/>
      </tp>
      <tp>
        <v>3533.5</v>
        <stp/>
        <stp>StudyData</stp>
        <stp>EP</stp>
        <stp>Bar</stp>
        <stp/>
        <stp>Open</stp>
        <stp>ADC</stp>
        <stp>-187</stp>
        <stp>All</stp>
        <stp/>
        <stp/>
        <stp>TRUE</stp>
        <stp>T</stp>
        <tr r="D189" s="5"/>
        <tr r="D189" s="3"/>
        <tr r="D189" s="6"/>
        <tr r="D189" s="4"/>
        <tr r="D189" s="2"/>
        <tr r="D189" s="7"/>
        <tr r="D189" s="8"/>
        <tr r="D189" s="9"/>
      </tp>
      <tp>
        <v>3048.25</v>
        <stp/>
        <stp>StudyData</stp>
        <stp>EP</stp>
        <stp>Bar</stp>
        <stp/>
        <stp>Open</stp>
        <stp>ADC</stp>
        <stp>-287</stp>
        <stp>All</stp>
        <stp/>
        <stp/>
        <stp>TRUE</stp>
        <stp>T</stp>
        <tr r="D289" s="3"/>
        <tr r="D289" s="5"/>
        <tr r="D289" s="4"/>
        <tr r="D289" s="6"/>
        <tr r="D289" s="2"/>
        <tr r="D289" s="7"/>
        <tr r="D289" s="8"/>
        <tr r="D289" s="9"/>
      </tp>
      <tp>
        <v>4024.6166666667</v>
        <stp/>
        <stp>StudyData</stp>
        <stp>Guppy.L1^(EP)</stp>
        <stp>Bar</stp>
        <stp/>
        <stp>Close</stp>
        <stp>ADC</stp>
        <stp>-82</stp>
        <stp>All</stp>
        <stp/>
        <stp/>
        <stp>TRUE</stp>
        <stp>T</stp>
        <tr r="N84" s="5"/>
      </tp>
      <tp>
        <v>4013.7857142857001</v>
        <stp/>
        <stp>StudyData</stp>
        <stp>Guppy.L2^(EP)</stp>
        <stp>Bar</stp>
        <stp/>
        <stp>Close</stp>
        <stp>ADC</stp>
        <stp>-81</stp>
        <stp>All</stp>
        <stp/>
        <stp/>
        <stp>TRUE</stp>
        <stp>T</stp>
        <tr r="O83" s="5"/>
      </tp>
      <tp>
        <v>3995.4437499999999</v>
        <stp/>
        <stp>StudyData</stp>
        <stp>Guppy.L3^(EP)</stp>
        <stp>Bar</stp>
        <stp/>
        <stp>Close</stp>
        <stp>ADC</stp>
        <stp>-80</stp>
        <stp>All</stp>
        <stp/>
        <stp/>
        <stp>TRUE</stp>
        <stp>T</stp>
        <tr r="P82" s="5"/>
      </tp>
      <tp>
        <v>3938.4388888888998</v>
        <stp/>
        <stp>StudyData</stp>
        <stp>Guppy.L4^(EP)</stp>
        <stp>Bar</stp>
        <stp/>
        <stp>Close</stp>
        <stp>ADC</stp>
        <stp>-87</stp>
        <stp>All</stp>
        <stp/>
        <stp/>
        <stp>TRUE</stp>
        <stp>T</stp>
        <tr r="Q89" s="5"/>
      </tp>
      <tp>
        <v>3938.59</v>
        <stp/>
        <stp>StudyData</stp>
        <stp>Guppy.L5^(EP)</stp>
        <stp>Bar</stp>
        <stp/>
        <stp>Close</stp>
        <stp>ADC</stp>
        <stp>-86</stp>
        <stp>All</stp>
        <stp/>
        <stp/>
        <stp>TRUE</stp>
        <stp>T</stp>
        <tr r="R88" s="5"/>
      </tp>
      <tp>
        <v>3918.3583333332999</v>
        <stp/>
        <stp>StudyData</stp>
        <stp>Guppy.L6^(EP)</stp>
        <stp>Bar</stp>
        <stp/>
        <stp>Close</stp>
        <stp>ADC</stp>
        <stp>-85</stp>
        <stp>All</stp>
        <stp/>
        <stp/>
        <stp>TRUE</stp>
        <stp>T</stp>
        <tr r="S87" s="5"/>
      </tp>
      <tp>
        <v>4016.6583333333001</v>
        <stp/>
        <stp>StudyData</stp>
        <stp>Guppy.L1^(EP)</stp>
        <stp>Bar</stp>
        <stp/>
        <stp>Close</stp>
        <stp>ADC</stp>
        <stp>-83</stp>
        <stp>All</stp>
        <stp/>
        <stp/>
        <stp>TRUE</stp>
        <stp>T</stp>
        <tr r="N85" s="5"/>
      </tp>
      <tp>
        <v>4022.7928571429002</v>
        <stp/>
        <stp>StudyData</stp>
        <stp>Guppy.L2^(EP)</stp>
        <stp>Bar</stp>
        <stp/>
        <stp>Close</stp>
        <stp>ADC</stp>
        <stp>-80</stp>
        <stp>All</stp>
        <stp/>
        <stp/>
        <stp>TRUE</stp>
        <stp>T</stp>
        <tr r="O82" s="5"/>
      </tp>
      <tp>
        <v>3987.4187499999998</v>
        <stp/>
        <stp>StudyData</stp>
        <stp>Guppy.L3^(EP)</stp>
        <stp>Bar</stp>
        <stp/>
        <stp>Close</stp>
        <stp>ADC</stp>
        <stp>-81</stp>
        <stp>All</stp>
        <stp/>
        <stp/>
        <stp>TRUE</stp>
        <stp>T</stp>
        <tr r="P83" s="5"/>
      </tp>
      <tp>
        <v>3943.6388888889001</v>
        <stp/>
        <stp>StudyData</stp>
        <stp>Guppy.L4^(EP)</stp>
        <stp>Bar</stp>
        <stp/>
        <stp>Close</stp>
        <stp>ADC</stp>
        <stp>-86</stp>
        <stp>All</stp>
        <stp/>
        <stp/>
        <stp>TRUE</stp>
        <stp>T</stp>
        <tr r="Q88" s="5"/>
      </tp>
      <tp>
        <v>3932.895</v>
        <stp/>
        <stp>StudyData</stp>
        <stp>Guppy.L5^(EP)</stp>
        <stp>Bar</stp>
        <stp/>
        <stp>Close</stp>
        <stp>ADC</stp>
        <stp>-87</stp>
        <stp>All</stp>
        <stp/>
        <stp/>
        <stp>TRUE</stp>
        <stp>T</stp>
        <tr r="R89" s="5"/>
      </tp>
      <tp>
        <v>3923.8874999999998</v>
        <stp/>
        <stp>StudyData</stp>
        <stp>Guppy.L6^(EP)</stp>
        <stp>Bar</stp>
        <stp/>
        <stp>Close</stp>
        <stp>ADC</stp>
        <stp>-84</stp>
        <stp>All</stp>
        <stp/>
        <stp/>
        <stp>TRUE</stp>
        <stp>T</stp>
        <tr r="S86" s="5"/>
      </tp>
      <tp>
        <v>4039.5416666667002</v>
        <stp/>
        <stp>StudyData</stp>
        <stp>Guppy.L1^(EP)</stp>
        <stp>Bar</stp>
        <stp/>
        <stp>Close</stp>
        <stp>ADC</stp>
        <stp>-80</stp>
        <stp>All</stp>
        <stp/>
        <stp/>
        <stp>TRUE</stp>
        <stp>T</stp>
        <tr r="N82" s="5"/>
      </tp>
      <tp>
        <v>3993.45</v>
        <stp/>
        <stp>StudyData</stp>
        <stp>Guppy.L2^(EP)</stp>
        <stp>Bar</stp>
        <stp/>
        <stp>Close</stp>
        <stp>ADC</stp>
        <stp>-83</stp>
        <stp>All</stp>
        <stp/>
        <stp/>
        <stp>TRUE</stp>
        <stp>T</stp>
        <tr r="O85" s="5"/>
      </tp>
      <tp>
        <v>3980.1624999999999</v>
        <stp/>
        <stp>StudyData</stp>
        <stp>Guppy.L3^(EP)</stp>
        <stp>Bar</stp>
        <stp/>
        <stp>Close</stp>
        <stp>ADC</stp>
        <stp>-82</stp>
        <stp>All</stp>
        <stp/>
        <stp/>
        <stp>TRUE</stp>
        <stp>T</stp>
        <tr r="P84" s="5"/>
      </tp>
      <tp>
        <v>3948.2666666667001</v>
        <stp/>
        <stp>StudyData</stp>
        <stp>Guppy.L4^(EP)</stp>
        <stp>Bar</stp>
        <stp/>
        <stp>Close</stp>
        <stp>ADC</stp>
        <stp>-85</stp>
        <stp>All</stp>
        <stp/>
        <stp/>
        <stp>TRUE</stp>
        <stp>T</stp>
        <tr r="Q87" s="5"/>
      </tp>
      <tp>
        <v>3948.5250000000001</v>
        <stp/>
        <stp>StudyData</stp>
        <stp>Guppy.L5^(EP)</stp>
        <stp>Bar</stp>
        <stp/>
        <stp>Close</stp>
        <stp>ADC</stp>
        <stp>-84</stp>
        <stp>All</stp>
        <stp/>
        <stp/>
        <stp>TRUE</stp>
        <stp>T</stp>
        <tr r="R86" s="5"/>
      </tp>
      <tp>
        <v>3908.0541666667</v>
        <stp/>
        <stp>StudyData</stp>
        <stp>Guppy.L6^(EP)</stp>
        <stp>Bar</stp>
        <stp/>
        <stp>Close</stp>
        <stp>ADC</stp>
        <stp>-87</stp>
        <stp>All</stp>
        <stp/>
        <stp/>
        <stp>TRUE</stp>
        <stp>T</stp>
        <tr r="S89" s="5"/>
      </tp>
      <tp>
        <v>4031.9916666667</v>
        <stp/>
        <stp>StudyData</stp>
        <stp>Guppy.L1^(EP)</stp>
        <stp>Bar</stp>
        <stp/>
        <stp>Close</stp>
        <stp>ADC</stp>
        <stp>-81</stp>
        <stp>All</stp>
        <stp/>
        <stp/>
        <stp>TRUE</stp>
        <stp>T</stp>
        <tr r="N83" s="5"/>
      </tp>
      <tp>
        <v>4003.2214285713999</v>
        <stp/>
        <stp>StudyData</stp>
        <stp>Guppy.L2^(EP)</stp>
        <stp>Bar</stp>
        <stp/>
        <stp>Close</stp>
        <stp>ADC</stp>
        <stp>-82</stp>
        <stp>All</stp>
        <stp/>
        <stp/>
        <stp>TRUE</stp>
        <stp>T</stp>
        <tr r="O84" s="5"/>
      </tp>
      <tp>
        <v>3970.8687500000001</v>
        <stp/>
        <stp>StudyData</stp>
        <stp>Guppy.L3^(EP)</stp>
        <stp>Bar</stp>
        <stp/>
        <stp>Close</stp>
        <stp>ADC</stp>
        <stp>-83</stp>
        <stp>All</stp>
        <stp/>
        <stp/>
        <stp>TRUE</stp>
        <stp>T</stp>
        <tr r="P85" s="5"/>
      </tp>
      <tp>
        <v>3953.7388888889</v>
        <stp/>
        <stp>StudyData</stp>
        <stp>Guppy.L4^(EP)</stp>
        <stp>Bar</stp>
        <stp/>
        <stp>Close</stp>
        <stp>ADC</stp>
        <stp>-84</stp>
        <stp>All</stp>
        <stp/>
        <stp/>
        <stp>TRUE</stp>
        <stp>T</stp>
        <tr r="Q86" s="5"/>
      </tp>
      <tp>
        <v>3943.15</v>
        <stp/>
        <stp>StudyData</stp>
        <stp>Guppy.L5^(EP)</stp>
        <stp>Bar</stp>
        <stp/>
        <stp>Close</stp>
        <stp>ADC</stp>
        <stp>-85</stp>
        <stp>All</stp>
        <stp/>
        <stp/>
        <stp>TRUE</stp>
        <stp>T</stp>
        <tr r="R87" s="5"/>
      </tp>
      <tp>
        <v>3913.5666666666998</v>
        <stp/>
        <stp>StudyData</stp>
        <stp>Guppy.L6^(EP)</stp>
        <stp>Bar</stp>
        <stp/>
        <stp>Close</stp>
        <stp>ADC</stp>
        <stp>-86</stp>
        <stp>All</stp>
        <stp/>
        <stp/>
        <stp>TRUE</stp>
        <stp>T</stp>
        <tr r="S88" s="5"/>
      </tp>
      <tp>
        <v>3991.9583333332998</v>
        <stp/>
        <stp>StudyData</stp>
        <stp>Guppy.L1^(EP)</stp>
        <stp>Bar</stp>
        <stp/>
        <stp>Close</stp>
        <stp>ADC</stp>
        <stp>-86</stp>
        <stp>All</stp>
        <stp/>
        <stp/>
        <stp>TRUE</stp>
        <stp>T</stp>
        <tr r="N88" s="5"/>
      </tp>
      <tp>
        <v>3972.6142857143</v>
        <stp/>
        <stp>StudyData</stp>
        <stp>Guppy.L2^(EP)</stp>
        <stp>Bar</stp>
        <stp/>
        <stp>Close</stp>
        <stp>ADC</stp>
        <stp>-85</stp>
        <stp>All</stp>
        <stp/>
        <stp/>
        <stp>TRUE</stp>
        <stp>T</stp>
        <tr r="O87" s="5"/>
      </tp>
      <tp>
        <v>3963.1374999999998</v>
        <stp/>
        <stp>StudyData</stp>
        <stp>Guppy.L3^(EP)</stp>
        <stp>Bar</stp>
        <stp/>
        <stp>Close</stp>
        <stp>ADC</stp>
        <stp>-84</stp>
        <stp>All</stp>
        <stp/>
        <stp/>
        <stp>TRUE</stp>
        <stp>T</stp>
        <tr r="P86" s="5"/>
      </tp>
      <tp>
        <v>3958.8</v>
        <stp/>
        <stp>StudyData</stp>
        <stp>Guppy.L4^(EP)</stp>
        <stp>Bar</stp>
        <stp/>
        <stp>Close</stp>
        <stp>ADC</stp>
        <stp>-83</stp>
        <stp>All</stp>
        <stp/>
        <stp/>
        <stp>TRUE</stp>
        <stp>T</stp>
        <tr r="Q85" s="5"/>
      </tp>
      <tp>
        <v>3958.59</v>
        <stp/>
        <stp>StudyData</stp>
        <stp>Guppy.L5^(EP)</stp>
        <stp>Bar</stp>
        <stp/>
        <stp>Close</stp>
        <stp>ADC</stp>
        <stp>-82</stp>
        <stp>All</stp>
        <stp/>
        <stp/>
        <stp>TRUE</stp>
        <stp>T</stp>
        <tr r="R84" s="5"/>
      </tp>
      <tp>
        <v>3945.1958333333</v>
        <stp/>
        <stp>StudyData</stp>
        <stp>Guppy.L6^(EP)</stp>
        <stp>Bar</stp>
        <stp/>
        <stp>Close</stp>
        <stp>ADC</stp>
        <stp>-81</stp>
        <stp>All</stp>
        <stp/>
        <stp/>
        <stp>TRUE</stp>
        <stp>T</stp>
        <tr r="S83" s="5"/>
      </tp>
      <tp>
        <v>3980.4333333333002</v>
        <stp/>
        <stp>StudyData</stp>
        <stp>Guppy.L1^(EP)</stp>
        <stp>Bar</stp>
        <stp/>
        <stp>Close</stp>
        <stp>ADC</stp>
        <stp>-87</stp>
        <stp>All</stp>
        <stp/>
        <stp/>
        <stp>TRUE</stp>
        <stp>T</stp>
        <tr r="N89" s="5"/>
      </tp>
      <tp>
        <v>3982.8285714285998</v>
        <stp/>
        <stp>StudyData</stp>
        <stp>Guppy.L2^(EP)</stp>
        <stp>Bar</stp>
        <stp/>
        <stp>Close</stp>
        <stp>ADC</stp>
        <stp>-84</stp>
        <stp>All</stp>
        <stp/>
        <stp/>
        <stp>TRUE</stp>
        <stp>T</stp>
        <tr r="O86" s="5"/>
      </tp>
      <tp>
        <v>3956.84375</v>
        <stp/>
        <stp>StudyData</stp>
        <stp>Guppy.L3^(EP)</stp>
        <stp>Bar</stp>
        <stp/>
        <stp>Close</stp>
        <stp>ADC</stp>
        <stp>-85</stp>
        <stp>All</stp>
        <stp/>
        <stp/>
        <stp>TRUE</stp>
        <stp>T</stp>
        <tr r="P87" s="5"/>
      </tp>
      <tp>
        <v>3964.9777777777999</v>
        <stp/>
        <stp>StudyData</stp>
        <stp>Guppy.L4^(EP)</stp>
        <stp>Bar</stp>
        <stp/>
        <stp>Close</stp>
        <stp>ADC</stp>
        <stp>-82</stp>
        <stp>All</stp>
        <stp/>
        <stp/>
        <stp>TRUE</stp>
        <stp>T</stp>
        <tr r="Q84" s="5"/>
      </tp>
      <tp>
        <v>3953.21</v>
        <stp/>
        <stp>StudyData</stp>
        <stp>Guppy.L5^(EP)</stp>
        <stp>Bar</stp>
        <stp/>
        <stp>Close</stp>
        <stp>ADC</stp>
        <stp>-83</stp>
        <stp>All</stp>
        <stp/>
        <stp/>
        <stp>TRUE</stp>
        <stp>T</stp>
        <tr r="R85" s="5"/>
      </tp>
      <tp>
        <v>3952.2416666667</v>
        <stp/>
        <stp>StudyData</stp>
        <stp>Guppy.L6^(EP)</stp>
        <stp>Bar</stp>
        <stp/>
        <stp>Close</stp>
        <stp>ADC</stp>
        <stp>-80</stp>
        <stp>All</stp>
        <stp/>
        <stp/>
        <stp>TRUE</stp>
        <stp>T</stp>
        <tr r="S82" s="5"/>
      </tp>
      <tp>
        <v>4009.9749999999999</v>
        <stp/>
        <stp>StudyData</stp>
        <stp>Guppy.L1^(EP)</stp>
        <stp>Bar</stp>
        <stp/>
        <stp>Close</stp>
        <stp>ADC</stp>
        <stp>-84</stp>
        <stp>All</stp>
        <stp/>
        <stp/>
        <stp>TRUE</stp>
        <stp>T</stp>
        <tr r="N86" s="5"/>
      </tp>
      <tp>
        <v>3957.3357142856999</v>
        <stp/>
        <stp>StudyData</stp>
        <stp>Guppy.L2^(EP)</stp>
        <stp>Bar</stp>
        <stp/>
        <stp>Close</stp>
        <stp>ADC</stp>
        <stp>-87</stp>
        <stp>All</stp>
        <stp/>
        <stp/>
        <stp>TRUE</stp>
        <stp>T</stp>
        <tr r="O89" s="5"/>
      </tp>
      <tp>
        <v>3950.3937500000002</v>
        <stp/>
        <stp>StudyData</stp>
        <stp>Guppy.L3^(EP)</stp>
        <stp>Bar</stp>
        <stp/>
        <stp>Close</stp>
        <stp>ADC</stp>
        <stp>-86</stp>
        <stp>All</stp>
        <stp/>
        <stp/>
        <stp>TRUE</stp>
        <stp>T</stp>
        <tr r="P88" s="5"/>
      </tp>
      <tp>
        <v>3971.9888888889</v>
        <stp/>
        <stp>StudyData</stp>
        <stp>Guppy.L4^(EP)</stp>
        <stp>Bar</stp>
        <stp/>
        <stp>Close</stp>
        <stp>ADC</stp>
        <stp>-81</stp>
        <stp>All</stp>
        <stp/>
        <stp/>
        <stp>TRUE</stp>
        <stp>T</stp>
        <tr r="Q83" s="5"/>
      </tp>
      <tp>
        <v>3968.9650000000001</v>
        <stp/>
        <stp>StudyData</stp>
        <stp>Guppy.L5^(EP)</stp>
        <stp>Bar</stp>
        <stp/>
        <stp>Close</stp>
        <stp>ADC</stp>
        <stp>-80</stp>
        <stp>All</stp>
        <stp/>
        <stp/>
        <stp>TRUE</stp>
        <stp>T</stp>
        <tr r="R82" s="5"/>
      </tp>
      <tp>
        <v>3930.4375</v>
        <stp/>
        <stp>StudyData</stp>
        <stp>Guppy.L6^(EP)</stp>
        <stp>Bar</stp>
        <stp/>
        <stp>Close</stp>
        <stp>ADC</stp>
        <stp>-83</stp>
        <stp>All</stp>
        <stp/>
        <stp/>
        <stp>TRUE</stp>
        <stp>T</stp>
        <tr r="S85" s="5"/>
      </tp>
      <tp>
        <v>4000.7166666666999</v>
        <stp/>
        <stp>StudyData</stp>
        <stp>Guppy.L1^(EP)</stp>
        <stp>Bar</stp>
        <stp/>
        <stp>Close</stp>
        <stp>ADC</stp>
        <stp>-85</stp>
        <stp>All</stp>
        <stp/>
        <stp/>
        <stp>TRUE</stp>
        <stp>T</stp>
        <tr r="N87" s="5"/>
      </tp>
      <tp>
        <v>3964.9428571428998</v>
        <stp/>
        <stp>StudyData</stp>
        <stp>Guppy.L2^(EP)</stp>
        <stp>Bar</stp>
        <stp/>
        <stp>Close</stp>
        <stp>ADC</stp>
        <stp>-86</stp>
        <stp>All</stp>
        <stp/>
        <stp/>
        <stp>TRUE</stp>
        <stp>T</stp>
        <tr r="O88" s="5"/>
      </tp>
      <tp>
        <v>3943.1062499999998</v>
        <stp/>
        <stp>StudyData</stp>
        <stp>Guppy.L3^(EP)</stp>
        <stp>Bar</stp>
        <stp/>
        <stp>Close</stp>
        <stp>ADC</stp>
        <stp>-87</stp>
        <stp>All</stp>
        <stp/>
        <stp/>
        <stp>TRUE</stp>
        <stp>T</stp>
        <tr r="P89" s="5"/>
      </tp>
      <tp>
        <v>3978.8888888889001</v>
        <stp/>
        <stp>StudyData</stp>
        <stp>Guppy.L4^(EP)</stp>
        <stp>Bar</stp>
        <stp/>
        <stp>Close</stp>
        <stp>ADC</stp>
        <stp>-80</stp>
        <stp>All</stp>
        <stp/>
        <stp/>
        <stp>TRUE</stp>
        <stp>T</stp>
        <tr r="Q82" s="5"/>
      </tp>
      <tp>
        <v>3963.75</v>
        <stp/>
        <stp>StudyData</stp>
        <stp>Guppy.L5^(EP)</stp>
        <stp>Bar</stp>
        <stp/>
        <stp>Close</stp>
        <stp>ADC</stp>
        <stp>-81</stp>
        <stp>All</stp>
        <stp/>
        <stp/>
        <stp>TRUE</stp>
        <stp>T</stp>
        <tr r="R83" s="5"/>
      </tp>
      <tp>
        <v>3937.1333333333</v>
        <stp/>
        <stp>StudyData</stp>
        <stp>Guppy.L6^(EP)</stp>
        <stp>Bar</stp>
        <stp/>
        <stp>Close</stp>
        <stp>ADC</stp>
        <stp>-82</stp>
        <stp>All</stp>
        <stp/>
        <stp/>
        <stp>TRUE</stp>
        <stp>T</stp>
        <tr r="S84" s="5"/>
      </tp>
      <tp>
        <v>3936.75</v>
        <stp/>
        <stp>StudyData</stp>
        <stp>Guppy.L2^(EP)</stp>
        <stp>Bar</stp>
        <stp/>
        <stp>Close</stp>
        <stp>ADC</stp>
        <stp>-89</stp>
        <stp>All</stp>
        <stp/>
        <stp/>
        <stp>TRUE</stp>
        <stp>T</stp>
        <tr r="O91" s="5"/>
      </tp>
      <tp>
        <v>3936.0374999999999</v>
        <stp/>
        <stp>StudyData</stp>
        <stp>Guppy.L3^(EP)</stp>
        <stp>Bar</stp>
        <stp/>
        <stp>Close</stp>
        <stp>ADC</stp>
        <stp>-88</stp>
        <stp>All</stp>
        <stp/>
        <stp/>
        <stp>TRUE</stp>
        <stp>T</stp>
        <tr r="P90" s="5"/>
      </tp>
      <tp>
        <v>3946.5785714285998</v>
        <stp/>
        <stp>StudyData</stp>
        <stp>Guppy.L2^(EP)</stp>
        <stp>Bar</stp>
        <stp/>
        <stp>Close</stp>
        <stp>ADC</stp>
        <stp>-88</stp>
        <stp>All</stp>
        <stp/>
        <stp/>
        <stp>TRUE</stp>
        <stp>T</stp>
        <tr r="O90" s="5"/>
      </tp>
      <tp>
        <v>3929.4749999999999</v>
        <stp/>
        <stp>StudyData</stp>
        <stp>Guppy.L3^(EP)</stp>
        <stp>Bar</stp>
        <stp/>
        <stp>Close</stp>
        <stp>ADC</stp>
        <stp>-89</stp>
        <stp>All</stp>
        <stp/>
        <stp/>
        <stp>TRUE</stp>
        <stp>T</stp>
        <tr r="P91" s="5"/>
      </tp>
      <tp>
        <v>3968.875</v>
        <stp/>
        <stp>StudyData</stp>
        <stp>Guppy.L1^(EP)</stp>
        <stp>Bar</stp>
        <stp/>
        <stp>Close</stp>
        <stp>ADC</stp>
        <stp>-88</stp>
        <stp>All</stp>
        <stp/>
        <stp/>
        <stp>TRUE</stp>
        <stp>T</stp>
        <tr r="N90" s="5"/>
      </tp>
      <tp>
        <v>3955.3249999999998</v>
        <stp/>
        <stp>StudyData</stp>
        <stp>Guppy.L1^(EP)</stp>
        <stp>Bar</stp>
        <stp/>
        <stp>Close</stp>
        <stp>ADC</stp>
        <stp>-89</stp>
        <stp>All</stp>
        <stp/>
        <stp/>
        <stp>TRUE</stp>
        <stp>T</stp>
        <tr r="N91" s="5"/>
      </tp>
      <tp>
        <v>3896.9416666666998</v>
        <stp/>
        <stp>StudyData</stp>
        <stp>Guppy.L6^(EP)</stp>
        <stp>Bar</stp>
        <stp/>
        <stp>Close</stp>
        <stp>ADC</stp>
        <stp>-89</stp>
        <stp>All</stp>
        <stp/>
        <stp/>
        <stp>TRUE</stp>
        <stp>T</stp>
        <tr r="S91" s="5"/>
      </tp>
      <tp>
        <v>3902.3916666667001</v>
        <stp/>
        <stp>StudyData</stp>
        <stp>Guppy.L6^(EP)</stp>
        <stp>Bar</stp>
        <stp/>
        <stp>Close</stp>
        <stp>ADC</stp>
        <stp>-88</stp>
        <stp>All</stp>
        <stp/>
        <stp/>
        <stp>TRUE</stp>
        <stp>T</stp>
        <tr r="S90" s="5"/>
      </tp>
      <tp>
        <v>3926.3777777778</v>
        <stp/>
        <stp>StudyData</stp>
        <stp>Guppy.L4^(EP)</stp>
        <stp>Bar</stp>
        <stp/>
        <stp>Close</stp>
        <stp>ADC</stp>
        <stp>-89</stp>
        <stp>All</stp>
        <stp/>
        <stp/>
        <stp>TRUE</stp>
        <stp>T</stp>
        <tr r="Q91" s="5"/>
      </tp>
      <tp>
        <v>3926.47</v>
        <stp/>
        <stp>StudyData</stp>
        <stp>Guppy.L5^(EP)</stp>
        <stp>Bar</stp>
        <stp/>
        <stp>Close</stp>
        <stp>ADC</stp>
        <stp>-88</stp>
        <stp>All</stp>
        <stp/>
        <stp/>
        <stp>TRUE</stp>
        <stp>T</stp>
        <tr r="R90" s="5"/>
      </tp>
      <tp>
        <v>3932.3555555555999</v>
        <stp/>
        <stp>StudyData</stp>
        <stp>Guppy.L4^(EP)</stp>
        <stp>Bar</stp>
        <stp/>
        <stp>Close</stp>
        <stp>ADC</stp>
        <stp>-88</stp>
        <stp>All</stp>
        <stp/>
        <stp/>
        <stp>TRUE</stp>
        <stp>T</stp>
        <tr r="Q90" s="5"/>
      </tp>
      <tp>
        <v>3919.5</v>
        <stp/>
        <stp>StudyData</stp>
        <stp>Guppy.L5^(EP)</stp>
        <stp>Bar</stp>
        <stp/>
        <stp>Close</stp>
        <stp>ADC</stp>
        <stp>-89</stp>
        <stp>All</stp>
        <stp/>
        <stp/>
        <stp>TRUE</stp>
        <stp>T</stp>
        <tr r="R91" s="5"/>
      </tp>
      <tp t="b">
        <v>0</v>
        <stp/>
        <stp>StudyData</stp>
        <stp>SupPARA^.ProfitToMaxDraw(EP)</stp>
        <stp>Bar</stp>
        <stp/>
        <stp>Close</stp>
        <stp>D</stp>
        <stp>0</stp>
        <stp>all</stp>
        <stp/>
        <stp/>
        <stp>True</stp>
        <tr r="C23" s="10"/>
      </tp>
      <tp>
        <v>3928.1083333332999</v>
        <stp/>
        <stp>StudyData</stp>
        <stp>Guppy.L1^(EP)</stp>
        <stp>Bar</stp>
        <stp/>
        <stp>Close</stp>
        <stp>ADC</stp>
        <stp>-92</stp>
        <stp>All</stp>
        <stp/>
        <stp/>
        <stp>TRUE</stp>
        <stp>T</stp>
        <tr r="N94" s="5"/>
      </tp>
      <tp>
        <v>3923.3428571428999</v>
        <stp/>
        <stp>StudyData</stp>
        <stp>Guppy.L2^(EP)</stp>
        <stp>Bar</stp>
        <stp/>
        <stp>Close</stp>
        <stp>ADC</stp>
        <stp>-91</stp>
        <stp>All</stp>
        <stp/>
        <stp/>
        <stp>TRUE</stp>
        <stp>T</stp>
        <tr r="O93" s="5"/>
      </tp>
      <tp>
        <v>3924.4875000000002</v>
        <stp/>
        <stp>StudyData</stp>
        <stp>Guppy.L3^(EP)</stp>
        <stp>Bar</stp>
        <stp/>
        <stp>Close</stp>
        <stp>ADC</stp>
        <stp>-90</stp>
        <stp>All</stp>
        <stp/>
        <stp/>
        <stp>TRUE</stp>
        <stp>T</stp>
        <tr r="P92" s="5"/>
      </tp>
      <tp>
        <v>3877.7944444445002</v>
        <stp/>
        <stp>StudyData</stp>
        <stp>Guppy.L4^(EP)</stp>
        <stp>Bar</stp>
        <stp/>
        <stp>Close</stp>
        <stp>ADC</stp>
        <stp>-97</stp>
        <stp>All</stp>
        <stp/>
        <stp/>
        <stp>TRUE</stp>
        <stp>T</stp>
        <tr r="Q99" s="5"/>
      </tp>
      <tp>
        <v>3873.9749999999999</v>
        <stp/>
        <stp>StudyData</stp>
        <stp>Guppy.L5^(EP)</stp>
        <stp>Bar</stp>
        <stp/>
        <stp>Close</stp>
        <stp>ADC</stp>
        <stp>-96</stp>
        <stp>All</stp>
        <stp/>
        <stp/>
        <stp>TRUE</stp>
        <stp>T</stp>
        <tr r="R98" s="5"/>
      </tp>
      <tp>
        <v>3864.0708333333</v>
        <stp/>
        <stp>StudyData</stp>
        <stp>Guppy.L6^(EP)</stp>
        <stp>Bar</stp>
        <stp/>
        <stp>Close</stp>
        <stp>ADC</stp>
        <stp>-95</stp>
        <stp>All</stp>
        <stp/>
        <stp/>
        <stp>TRUE</stp>
        <stp>T</stp>
        <tr r="S97" s="5"/>
      </tp>
      <tp>
        <v>3917.45</v>
        <stp/>
        <stp>StudyData</stp>
        <stp>Guppy.L1^(EP)</stp>
        <stp>Bar</stp>
        <stp/>
        <stp>Close</stp>
        <stp>ADC</stp>
        <stp>-93</stp>
        <stp>All</stp>
        <stp/>
        <stp/>
        <stp>TRUE</stp>
        <stp>T</stp>
        <tr r="N95" s="5"/>
      </tp>
      <tp>
        <v>3930.8928571429001</v>
        <stp/>
        <stp>StudyData</stp>
        <stp>Guppy.L2^(EP)</stp>
        <stp>Bar</stp>
        <stp/>
        <stp>Close</stp>
        <stp>ADC</stp>
        <stp>-90</stp>
        <stp>All</stp>
        <stp/>
        <stp/>
        <stp>TRUE</stp>
        <stp>T</stp>
        <tr r="O92" s="5"/>
      </tp>
      <tp>
        <v>3919.125</v>
        <stp/>
        <stp>StudyData</stp>
        <stp>Guppy.L3^(EP)</stp>
        <stp>Bar</stp>
        <stp/>
        <stp>Close</stp>
        <stp>ADC</stp>
        <stp>-91</stp>
        <stp>All</stp>
        <stp/>
        <stp/>
        <stp>TRUE</stp>
        <stp>T</stp>
        <tr r="P93" s="5"/>
      </tp>
      <tp>
        <v>3886.0611111111002</v>
        <stp/>
        <stp>StudyData</stp>
        <stp>Guppy.L4^(EP)</stp>
        <stp>Bar</stp>
        <stp/>
        <stp>Close</stp>
        <stp>ADC</stp>
        <stp>-96</stp>
        <stp>All</stp>
        <stp/>
        <stp/>
        <stp>TRUE</stp>
        <stp>T</stp>
        <tr r="Q98" s="5"/>
      </tp>
      <tp>
        <v>3869.1149999999998</v>
        <stp/>
        <stp>StudyData</stp>
        <stp>Guppy.L5^(EP)</stp>
        <stp>Bar</stp>
        <stp/>
        <stp>Close</stp>
        <stp>ADC</stp>
        <stp>-97</stp>
        <stp>All</stp>
        <stp/>
        <stp/>
        <stp>TRUE</stp>
        <stp>T</stp>
        <tr r="R99" s="5"/>
      </tp>
      <tp>
        <v>3868.8625000000002</v>
        <stp/>
        <stp>StudyData</stp>
        <stp>Guppy.L6^(EP)</stp>
        <stp>Bar</stp>
        <stp/>
        <stp>Close</stp>
        <stp>ADC</stp>
        <stp>-94</stp>
        <stp>All</stp>
        <stp/>
        <stp/>
        <stp>TRUE</stp>
        <stp>T</stp>
        <tr r="S96" s="5"/>
      </tp>
      <tp>
        <v>3944.9666666666999</v>
        <stp/>
        <stp>StudyData</stp>
        <stp>Guppy.L1^(EP)</stp>
        <stp>Bar</stp>
        <stp/>
        <stp>Close</stp>
        <stp>ADC</stp>
        <stp>-90</stp>
        <stp>All</stp>
        <stp/>
        <stp/>
        <stp>TRUE</stp>
        <stp>T</stp>
        <tr r="N92" s="5"/>
      </tp>
      <tp>
        <v>3909.5642857142998</v>
        <stp/>
        <stp>StudyData</stp>
        <stp>Guppy.L2^(EP)</stp>
        <stp>Bar</stp>
        <stp/>
        <stp>Close</stp>
        <stp>ADC</stp>
        <stp>-93</stp>
        <stp>All</stp>
        <stp/>
        <stp/>
        <stp>TRUE</stp>
        <stp>T</stp>
        <tr r="O95" s="5"/>
      </tp>
      <tp>
        <v>3914.15625</v>
        <stp/>
        <stp>StudyData</stp>
        <stp>Guppy.L3^(EP)</stp>
        <stp>Bar</stp>
        <stp/>
        <stp>Close</stp>
        <stp>ADC</stp>
        <stp>-92</stp>
        <stp>All</stp>
        <stp/>
        <stp/>
        <stp>TRUE</stp>
        <stp>T</stp>
        <tr r="P94" s="5"/>
      </tp>
      <tp>
        <v>3892.9</v>
        <stp/>
        <stp>StudyData</stp>
        <stp>Guppy.L4^(EP)</stp>
        <stp>Bar</stp>
        <stp/>
        <stp>Close</stp>
        <stp>ADC</stp>
        <stp>-95</stp>
        <stp>All</stp>
        <stp/>
        <stp/>
        <stp>TRUE</stp>
        <stp>T</stp>
        <tr r="Q97" s="5"/>
      </tp>
      <tp>
        <v>3883.2150000000001</v>
        <stp/>
        <stp>StudyData</stp>
        <stp>Guppy.L5^(EP)</stp>
        <stp>Bar</stp>
        <stp/>
        <stp>Close</stp>
        <stp>ADC</stp>
        <stp>-94</stp>
        <stp>All</stp>
        <stp/>
        <stp/>
        <stp>TRUE</stp>
        <stp>T</stp>
        <tr r="R96" s="5"/>
      </tp>
      <tp>
        <v>3855.1083333332999</v>
        <stp/>
        <stp>StudyData</stp>
        <stp>Guppy.L6^(EP)</stp>
        <stp>Bar</stp>
        <stp/>
        <stp>Close</stp>
        <stp>ADC</stp>
        <stp>-97</stp>
        <stp>All</stp>
        <stp/>
        <stp/>
        <stp>TRUE</stp>
        <stp>T</stp>
        <tr r="S99" s="5"/>
      </tp>
      <tp>
        <v>3935.8083333333002</v>
        <stp/>
        <stp>StudyData</stp>
        <stp>Guppy.L1^(EP)</stp>
        <stp>Bar</stp>
        <stp/>
        <stp>Close</stp>
        <stp>ADC</stp>
        <stp>-91</stp>
        <stp>All</stp>
        <stp/>
        <stp/>
        <stp>TRUE</stp>
        <stp>T</stp>
        <tr r="N93" s="5"/>
      </tp>
      <tp>
        <v>3916.0214285714001</v>
        <stp/>
        <stp>StudyData</stp>
        <stp>Guppy.L2^(EP)</stp>
        <stp>Bar</stp>
        <stp/>
        <stp>Close</stp>
        <stp>ADC</stp>
        <stp>-92</stp>
        <stp>All</stp>
        <stp/>
        <stp/>
        <stp>TRUE</stp>
        <stp>T</stp>
        <tr r="O94" s="5"/>
      </tp>
      <tp>
        <v>3908.7312499999998</v>
        <stp/>
        <stp>StudyData</stp>
        <stp>Guppy.L3^(EP)</stp>
        <stp>Bar</stp>
        <stp/>
        <stp>Close</stp>
        <stp>ADC</stp>
        <stp>-93</stp>
        <stp>All</stp>
        <stp/>
        <stp/>
        <stp>TRUE</stp>
        <stp>T</stp>
        <tr r="P95" s="5"/>
      </tp>
      <tp>
        <v>3898.7055555555999</v>
        <stp/>
        <stp>StudyData</stp>
        <stp>Guppy.L4^(EP)</stp>
        <stp>Bar</stp>
        <stp/>
        <stp>Close</stp>
        <stp>ADC</stp>
        <stp>-94</stp>
        <stp>All</stp>
        <stp/>
        <stp/>
        <stp>TRUE</stp>
        <stp>T</stp>
        <tr r="Q96" s="5"/>
      </tp>
      <tp>
        <v>3878.4749999999999</v>
        <stp/>
        <stp>StudyData</stp>
        <stp>Guppy.L5^(EP)</stp>
        <stp>Bar</stp>
        <stp/>
        <stp>Close</stp>
        <stp>ADC</stp>
        <stp>-95</stp>
        <stp>All</stp>
        <stp/>
        <stp/>
        <stp>TRUE</stp>
        <stp>T</stp>
        <tr r="R97" s="5"/>
      </tp>
      <tp>
        <v>3859.8041666667</v>
        <stp/>
        <stp>StudyData</stp>
        <stp>Guppy.L6^(EP)</stp>
        <stp>Bar</stp>
        <stp/>
        <stp>Close</stp>
        <stp>ADC</stp>
        <stp>-96</stp>
        <stp>All</stp>
        <stp/>
        <stp/>
        <stp>TRUE</stp>
        <stp>T</stp>
        <tr r="S98" s="5"/>
      </tp>
      <tp>
        <v>3896.6833333333002</v>
        <stp/>
        <stp>StudyData</stp>
        <stp>Guppy.L1^(EP)</stp>
        <stp>Bar</stp>
        <stp/>
        <stp>Close</stp>
        <stp>ADC</stp>
        <stp>-96</stp>
        <stp>All</stp>
        <stp/>
        <stp/>
        <stp>TRUE</stp>
        <stp>T</stp>
        <tr r="N98" s="5"/>
      </tp>
      <tp>
        <v>3899.8357142856999</v>
        <stp/>
        <stp>StudyData</stp>
        <stp>Guppy.L2^(EP)</stp>
        <stp>Bar</stp>
        <stp/>
        <stp>Close</stp>
        <stp>ADC</stp>
        <stp>-95</stp>
        <stp>All</stp>
        <stp/>
        <stp/>
        <stp>TRUE</stp>
        <stp>T</stp>
        <tr r="O97" s="5"/>
      </tp>
      <tp>
        <v>3903.84375</v>
        <stp/>
        <stp>StudyData</stp>
        <stp>Guppy.L3^(EP)</stp>
        <stp>Bar</stp>
        <stp/>
        <stp>Close</stp>
        <stp>ADC</stp>
        <stp>-94</stp>
        <stp>All</stp>
        <stp/>
        <stp/>
        <stp>TRUE</stp>
        <stp>T</stp>
        <tr r="P96" s="5"/>
      </tp>
      <tp>
        <v>3904.8166666666998</v>
        <stp/>
        <stp>StudyData</stp>
        <stp>Guppy.L4^(EP)</stp>
        <stp>Bar</stp>
        <stp/>
        <stp>Close</stp>
        <stp>ADC</stp>
        <stp>-93</stp>
        <stp>All</stp>
        <stp/>
        <stp/>
        <stp>TRUE</stp>
        <stp>T</stp>
        <tr r="Q95" s="5"/>
      </tp>
      <tp>
        <v>3897.2950000000001</v>
        <stp/>
        <stp>StudyData</stp>
        <stp>Guppy.L5^(EP)</stp>
        <stp>Bar</stp>
        <stp/>
        <stp>Close</stp>
        <stp>ADC</stp>
        <stp>-92</stp>
        <stp>All</stp>
        <stp/>
        <stp/>
        <stp>TRUE</stp>
        <stp>T</stp>
        <tr r="R94" s="5"/>
      </tp>
      <tp>
        <v>3884.9916666667</v>
        <stp/>
        <stp>StudyData</stp>
        <stp>Guppy.L6^(EP)</stp>
        <stp>Bar</stp>
        <stp/>
        <stp>Close</stp>
        <stp>ADC</stp>
        <stp>-91</stp>
        <stp>All</stp>
        <stp/>
        <stp/>
        <stp>TRUE</stp>
        <stp>T</stp>
        <tr r="S93" s="5"/>
      </tp>
      <tp>
        <v>3889.8916666667001</v>
        <stp/>
        <stp>StudyData</stp>
        <stp>Guppy.L1^(EP)</stp>
        <stp>Bar</stp>
        <stp/>
        <stp>Close</stp>
        <stp>ADC</stp>
        <stp>-97</stp>
        <stp>All</stp>
        <stp/>
        <stp/>
        <stp>TRUE</stp>
        <stp>T</stp>
        <tr r="N99" s="5"/>
      </tp>
      <tp>
        <v>3904.1642857143001</v>
        <stp/>
        <stp>StudyData</stp>
        <stp>Guppy.L2^(EP)</stp>
        <stp>Bar</stp>
        <stp/>
        <stp>Close</stp>
        <stp>ADC</stp>
        <stp>-94</stp>
        <stp>All</stp>
        <stp/>
        <stp/>
        <stp>TRUE</stp>
        <stp>T</stp>
        <tr r="O96" s="5"/>
      </tp>
      <tp>
        <v>3899.4937500000001</v>
        <stp/>
        <stp>StudyData</stp>
        <stp>Guppy.L3^(EP)</stp>
        <stp>Bar</stp>
        <stp/>
        <stp>Close</stp>
        <stp>ADC</stp>
        <stp>-95</stp>
        <stp>All</stp>
        <stp/>
        <stp/>
        <stp>TRUE</stp>
        <stp>T</stp>
        <tr r="P97" s="5"/>
      </tp>
      <tp>
        <v>3910.6944444444998</v>
        <stp/>
        <stp>StudyData</stp>
        <stp>Guppy.L4^(EP)</stp>
        <stp>Bar</stp>
        <stp/>
        <stp>Close</stp>
        <stp>ADC</stp>
        <stp>-92</stp>
        <stp>All</stp>
        <stp/>
        <stp/>
        <stp>TRUE</stp>
        <stp>T</stp>
        <tr r="Q94" s="5"/>
      </tp>
      <tp>
        <v>3890.3</v>
        <stp/>
        <stp>StudyData</stp>
        <stp>Guppy.L5^(EP)</stp>
        <stp>Bar</stp>
        <stp/>
        <stp>Close</stp>
        <stp>ADC</stp>
        <stp>-93</stp>
        <stp>All</stp>
        <stp/>
        <stp/>
        <stp>TRUE</stp>
        <stp>T</stp>
        <tr r="R95" s="5"/>
      </tp>
      <tp>
        <v>3891.3249999999998</v>
        <stp/>
        <stp>StudyData</stp>
        <stp>Guppy.L6^(EP)</stp>
        <stp>Bar</stp>
        <stp/>
        <stp>Close</stp>
        <stp>ADC</stp>
        <stp>-90</stp>
        <stp>All</stp>
        <stp/>
        <stp/>
        <stp>TRUE</stp>
        <stp>T</stp>
        <tr r="S92" s="5"/>
      </tp>
      <tp>
        <v>3908.4333333333002</v>
        <stp/>
        <stp>StudyData</stp>
        <stp>Guppy.L1^(EP)</stp>
        <stp>Bar</stp>
        <stp/>
        <stp>Close</stp>
        <stp>ADC</stp>
        <stp>-94</stp>
        <stp>All</stp>
        <stp/>
        <stp/>
        <stp>TRUE</stp>
        <stp>T</stp>
        <tr r="N96" s="5"/>
      </tp>
      <tp>
        <v>3891.4928571429</v>
        <stp/>
        <stp>StudyData</stp>
        <stp>Guppy.L2^(EP)</stp>
        <stp>Bar</stp>
        <stp/>
        <stp>Close</stp>
        <stp>ADC</stp>
        <stp>-97</stp>
        <stp>All</stp>
        <stp/>
        <stp/>
        <stp>TRUE</stp>
        <stp>T</stp>
        <tr r="O99" s="5"/>
      </tp>
      <tp>
        <v>3895.3562499999998</v>
        <stp/>
        <stp>StudyData</stp>
        <stp>Guppy.L3^(EP)</stp>
        <stp>Bar</stp>
        <stp/>
        <stp>Close</stp>
        <stp>ADC</stp>
        <stp>-96</stp>
        <stp>All</stp>
        <stp/>
        <stp/>
        <stp>TRUE</stp>
        <stp>T</stp>
        <tr r="P98" s="5"/>
      </tp>
      <tp>
        <v>3916.2388888889</v>
        <stp/>
        <stp>StudyData</stp>
        <stp>Guppy.L4^(EP)</stp>
        <stp>Bar</stp>
        <stp/>
        <stp>Close</stp>
        <stp>ADC</stp>
        <stp>-91</stp>
        <stp>All</stp>
        <stp/>
        <stp/>
        <stp>TRUE</stp>
        <stp>T</stp>
        <tr r="Q93" s="5"/>
      </tp>
      <tp>
        <v>3913.3150000000001</v>
        <stp/>
        <stp>StudyData</stp>
        <stp>Guppy.L5^(EP)</stp>
        <stp>Bar</stp>
        <stp/>
        <stp>Close</stp>
        <stp>ADC</stp>
        <stp>-90</stp>
        <stp>All</stp>
        <stp/>
        <stp/>
        <stp>TRUE</stp>
        <stp>T</stp>
        <tr r="R92" s="5"/>
      </tp>
      <tp>
        <v>3873.9291666667</v>
        <stp/>
        <stp>StudyData</stp>
        <stp>Guppy.L6^(EP)</stp>
        <stp>Bar</stp>
        <stp/>
        <stp>Close</stp>
        <stp>ADC</stp>
        <stp>-93</stp>
        <stp>All</stp>
        <stp/>
        <stp/>
        <stp>TRUE</stp>
        <stp>T</stp>
        <tr r="S95" s="5"/>
      </tp>
      <tp>
        <v>3903.2</v>
        <stp/>
        <stp>StudyData</stp>
        <stp>Guppy.L1^(EP)</stp>
        <stp>Bar</stp>
        <stp/>
        <stp>Close</stp>
        <stp>ADC</stp>
        <stp>-95</stp>
        <stp>All</stp>
        <stp/>
        <stp/>
        <stp>TRUE</stp>
        <stp>T</stp>
        <tr r="N97" s="5"/>
      </tp>
      <tp>
        <v>3895.6714285714002</v>
        <stp/>
        <stp>StudyData</stp>
        <stp>Guppy.L2^(EP)</stp>
        <stp>Bar</stp>
        <stp/>
        <stp>Close</stp>
        <stp>ADC</stp>
        <stp>-96</stp>
        <stp>All</stp>
        <stp/>
        <stp/>
        <stp>TRUE</stp>
        <stp>T</stp>
        <tr r="O98" s="5"/>
      </tp>
      <tp>
        <v>3890.4312500000001</v>
        <stp/>
        <stp>StudyData</stp>
        <stp>Guppy.L3^(EP)</stp>
        <stp>Bar</stp>
        <stp/>
        <stp>Close</stp>
        <stp>ADC</stp>
        <stp>-97</stp>
        <stp>All</stp>
        <stp/>
        <stp/>
        <stp>TRUE</stp>
        <stp>T</stp>
        <tr r="P99" s="5"/>
      </tp>
      <tp>
        <v>3921.4444444444998</v>
        <stp/>
        <stp>StudyData</stp>
        <stp>Guppy.L4^(EP)</stp>
        <stp>Bar</stp>
        <stp/>
        <stp>Close</stp>
        <stp>ADC</stp>
        <stp>-90</stp>
        <stp>All</stp>
        <stp/>
        <stp/>
        <stp>TRUE</stp>
        <stp>T</stp>
        <tr r="Q92" s="5"/>
      </tp>
      <tp>
        <v>3905.7849999999999</v>
        <stp/>
        <stp>StudyData</stp>
        <stp>Guppy.L5^(EP)</stp>
        <stp>Bar</stp>
        <stp/>
        <stp>Close</stp>
        <stp>ADC</stp>
        <stp>-91</stp>
        <stp>All</stp>
        <stp/>
        <stp/>
        <stp>TRUE</stp>
        <stp>T</stp>
        <tr r="R93" s="5"/>
      </tp>
      <tp>
        <v>3879.35</v>
        <stp/>
        <stp>StudyData</stp>
        <stp>Guppy.L6^(EP)</stp>
        <stp>Bar</stp>
        <stp/>
        <stp>Close</stp>
        <stp>ADC</stp>
        <stp>-92</stp>
        <stp>All</stp>
        <stp/>
        <stp/>
        <stp>TRUE</stp>
        <stp>T</stp>
        <tr r="S94" s="5"/>
      </tp>
      <tp>
        <v>3885.0928571428999</v>
        <stp/>
        <stp>StudyData</stp>
        <stp>Guppy.L2^(EP)</stp>
        <stp>Bar</stp>
        <stp/>
        <stp>Close</stp>
        <stp>ADC</stp>
        <stp>-99</stp>
        <stp>All</stp>
        <stp/>
        <stp/>
        <stp>TRUE</stp>
        <stp>T</stp>
        <tr r="O101" s="5"/>
      </tp>
      <tp>
        <v>3886.5562500000001</v>
        <stp/>
        <stp>StudyData</stp>
        <stp>Guppy.L3^(EP)</stp>
        <stp>Bar</stp>
        <stp/>
        <stp>Close</stp>
        <stp>ADC</stp>
        <stp>-98</stp>
        <stp>All</stp>
        <stp/>
        <stp/>
        <stp>TRUE</stp>
        <stp>T</stp>
        <tr r="P100" s="5"/>
      </tp>
      <tp>
        <v>3888.4214285714002</v>
        <stp/>
        <stp>StudyData</stp>
        <stp>Guppy.L2^(EP)</stp>
        <stp>Bar</stp>
        <stp/>
        <stp>Close</stp>
        <stp>ADC</stp>
        <stp>-98</stp>
        <stp>All</stp>
        <stp/>
        <stp/>
        <stp>TRUE</stp>
        <stp>T</stp>
        <tr r="O100" s="5"/>
      </tp>
      <tp>
        <v>3881.65625</v>
        <stp/>
        <stp>StudyData</stp>
        <stp>Guppy.L3^(EP)</stp>
        <stp>Bar</stp>
        <stp/>
        <stp>Close</stp>
        <stp>ADC</stp>
        <stp>-99</stp>
        <stp>All</stp>
        <stp/>
        <stp/>
        <stp>TRUE</stp>
        <stp>T</stp>
        <tr r="P101" s="5"/>
      </tp>
      <tp>
        <v>3886.0083333333</v>
        <stp/>
        <stp>StudyData</stp>
        <stp>Guppy.L1^(EP)</stp>
        <stp>Bar</stp>
        <stp/>
        <stp>Close</stp>
        <stp>ADC</stp>
        <stp>-98</stp>
        <stp>All</stp>
        <stp/>
        <stp/>
        <stp>TRUE</stp>
        <stp>T</stp>
        <tr r="N100" s="5"/>
      </tp>
      <tp>
        <v>3882.3416666666999</v>
        <stp/>
        <stp>StudyData</stp>
        <stp>Guppy.L1^(EP)</stp>
        <stp>Bar</stp>
        <stp/>
        <stp>Close</stp>
        <stp>ADC</stp>
        <stp>-99</stp>
        <stp>All</stp>
        <stp/>
        <stp/>
        <stp>TRUE</stp>
        <stp>T</stp>
        <tr r="N101" s="5"/>
      </tp>
      <tp>
        <v>3845.4375</v>
        <stp/>
        <stp>StudyData</stp>
        <stp>Guppy.L6^(EP)</stp>
        <stp>Bar</stp>
        <stp/>
        <stp>Close</stp>
        <stp>ADC</stp>
        <stp>-99</stp>
        <stp>All</stp>
        <stp/>
        <stp/>
        <stp>TRUE</stp>
        <stp>T</stp>
        <tr r="S101" s="5"/>
      </tp>
      <tp>
        <v>3850.4583333332998</v>
        <stp/>
        <stp>StudyData</stp>
        <stp>Guppy.L6^(EP)</stp>
        <stp>Bar</stp>
        <stp/>
        <stp>Close</stp>
        <stp>ADC</stp>
        <stp>-98</stp>
        <stp>All</stp>
        <stp/>
        <stp/>
        <stp>TRUE</stp>
        <stp>T</stp>
        <tr r="S100" s="5"/>
      </tp>
      <tp>
        <v>3866.3388888888999</v>
        <stp/>
        <stp>StudyData</stp>
        <stp>Guppy.L4^(EP)</stp>
        <stp>Bar</stp>
        <stp/>
        <stp>Close</stp>
        <stp>ADC</stp>
        <stp>-99</stp>
        <stp>All</stp>
        <stp/>
        <stp/>
        <stp>TRUE</stp>
        <stp>T</stp>
        <tr r="Q101" s="5"/>
      </tp>
      <tp>
        <v>3865.645</v>
        <stp/>
        <stp>StudyData</stp>
        <stp>Guppy.L5^(EP)</stp>
        <stp>Bar</stp>
        <stp/>
        <stp>Close</stp>
        <stp>ADC</stp>
        <stp>-98</stp>
        <stp>All</stp>
        <stp/>
        <stp/>
        <stp>TRUE</stp>
        <stp>T</stp>
        <tr r="R100" s="5"/>
      </tp>
      <tp>
        <v>3872.4555555555999</v>
        <stp/>
        <stp>StudyData</stp>
        <stp>Guppy.L4^(EP)</stp>
        <stp>Bar</stp>
        <stp/>
        <stp>Close</stp>
        <stp>ADC</stp>
        <stp>-98</stp>
        <stp>All</stp>
        <stp/>
        <stp/>
        <stp>TRUE</stp>
        <stp>T</stp>
        <tr r="Q100" s="5"/>
      </tp>
      <tp>
        <v>3862.1550000000002</v>
        <stp/>
        <stp>StudyData</stp>
        <stp>Guppy.L5^(EP)</stp>
        <stp>Bar</stp>
        <stp/>
        <stp>Close</stp>
        <stp>ADC</stp>
        <stp>-99</stp>
        <stp>All</stp>
        <stp/>
        <stp/>
        <stp>TRUE</stp>
        <stp>T</stp>
        <tr r="R101" s="5"/>
      </tp>
      <tp>
        <v>-9.9685293497000007</v>
        <stp/>
        <stp>StudyData</stp>
        <stp>CDM.c1^(EP,CMOperiod:=5,Demaperiod:=1)</stp>
        <stp>Bar</stp>
        <stp/>
        <stp>Close</stp>
        <stp>ADC</stp>
        <stp>-1</stp>
        <stp>All</stp>
        <stp/>
        <stp/>
        <stp>TRUE</stp>
        <stp>T</stp>
        <tr r="H3" s="4"/>
      </tp>
      <tp>
        <v>69.770301364100007</v>
        <stp/>
        <stp>StudyData</stp>
        <stp>CDM.c1^(EP,CMOperiod:=5,Demaperiod:=1)</stp>
        <stp>Bar</stp>
        <stp/>
        <stp>Close</stp>
        <stp>ADC</stp>
        <stp>-3</stp>
        <stp>All</stp>
        <stp/>
        <stp/>
        <stp>TRUE</stp>
        <stp>T</stp>
        <tr r="H5" s="4"/>
      </tp>
      <tp>
        <v>28.292642391200001</v>
        <stp/>
        <stp>StudyData</stp>
        <stp>CDM.c1^(EP,CMOperiod:=5,Demaperiod:=1)</stp>
        <stp>Bar</stp>
        <stp/>
        <stp>Close</stp>
        <stp>ADC</stp>
        <stp>-2</stp>
        <stp>All</stp>
        <stp/>
        <stp/>
        <stp>TRUE</stp>
        <stp>T</stp>
        <tr r="H4" s="4"/>
      </tp>
      <tp>
        <v>31.472635904099999</v>
        <stp/>
        <stp>StudyData</stp>
        <stp>CDM.c1^(EP,CMOperiod:=5,Demaperiod:=1)</stp>
        <stp>Bar</stp>
        <stp/>
        <stp>Close</stp>
        <stp>ADC</stp>
        <stp>-5</stp>
        <stp>All</stp>
        <stp/>
        <stp/>
        <stp>TRUE</stp>
        <stp>T</stp>
        <tr r="H7" s="4"/>
      </tp>
      <tp>
        <v>46.412219592900001</v>
        <stp/>
        <stp>StudyData</stp>
        <stp>CDM.c1^(EP,CMOperiod:=5,Demaperiod:=1)</stp>
        <stp>Bar</stp>
        <stp/>
        <stp>Close</stp>
        <stp>ADC</stp>
        <stp>-4</stp>
        <stp>All</stp>
        <stp/>
        <stp/>
        <stp>TRUE</stp>
        <stp>T</stp>
        <tr r="H6" s="4"/>
      </tp>
      <tp>
        <v>18.641930794</v>
        <stp/>
        <stp>StudyData</stp>
        <stp>CDM.c1^(EP,CMOperiod:=5,Demaperiod:=1)</stp>
        <stp>Bar</stp>
        <stp/>
        <stp>Close</stp>
        <stp>ADC</stp>
        <stp>-7</stp>
        <stp>All</stp>
        <stp/>
        <stp/>
        <stp>TRUE</stp>
        <stp>T</stp>
        <tr r="H9" s="4"/>
      </tp>
      <tp>
        <v>25.6031348339</v>
        <stp/>
        <stp>StudyData</stp>
        <stp>CDM.c1^(EP,CMOperiod:=5,Demaperiod:=1)</stp>
        <stp>Bar</stp>
        <stp/>
        <stp>Close</stp>
        <stp>ADC</stp>
        <stp>-6</stp>
        <stp>All</stp>
        <stp/>
        <stp/>
        <stp>TRUE</stp>
        <stp>T</stp>
        <tr r="H8" s="4"/>
      </tp>
      <tp>
        <v>20.857477601399999</v>
        <stp/>
        <stp>StudyData</stp>
        <stp>CDM.c1^(EP,CMOperiod:=5,Demaperiod:=1)</stp>
        <stp>Bar</stp>
        <stp/>
        <stp>Close</stp>
        <stp>ADC</stp>
        <stp>-9</stp>
        <stp>All</stp>
        <stp/>
        <stp/>
        <stp>TRUE</stp>
        <stp>T</stp>
        <tr r="H11" s="4"/>
      </tp>
      <tp>
        <v>16.286436391300001</v>
        <stp/>
        <stp>StudyData</stp>
        <stp>CDM.c1^(EP,CMOperiod:=5,Demaperiod:=1)</stp>
        <stp>Bar</stp>
        <stp/>
        <stp>Close</stp>
        <stp>ADC</stp>
        <stp>-8</stp>
        <stp>All</stp>
        <stp/>
        <stp/>
        <stp>TRUE</stp>
        <stp>T</stp>
        <tr r="H10" s="4"/>
      </tp>
      <tp>
        <v>1</v>
        <stp/>
        <stp>StudyData</stp>
        <stp>SupPARA^.CurConsecWins(EP)</stp>
        <stp>Bar</stp>
        <stp/>
        <stp>Close</stp>
        <stp>D</stp>
        <stp>0</stp>
        <stp>all</stp>
        <stp/>
        <stp/>
        <stp>True</stp>
        <tr r="C20" s="10"/>
      </tp>
      <tp>
        <v>4117.25</v>
        <stp/>
        <stp>StudyData</stp>
        <stp>EP</stp>
        <stp>Bar</stp>
        <stp/>
        <stp>Close</stp>
        <stp>ADC</stp>
        <stp>-85</stp>
        <stp>All</stp>
        <stp/>
        <stp/>
        <stp>TRUE</stp>
        <stp>T</stp>
        <tr r="G87" s="5"/>
        <tr r="G87" s="3"/>
        <tr r="G87" s="4"/>
        <tr r="G87" s="6"/>
        <tr r="G87" s="2"/>
        <tr r="G87" s="7"/>
        <tr r="G87" s="8"/>
        <tr r="G87" s="9"/>
      </tp>
      <tp>
        <v>4155.5</v>
        <stp/>
        <stp>StudyData</stp>
        <stp>EP</stp>
        <stp>Bar</stp>
        <stp/>
        <stp>Close</stp>
        <stp>ADC</stp>
        <stp>-84</stp>
        <stp>All</stp>
        <stp/>
        <stp/>
        <stp>TRUE</stp>
        <stp>T</stp>
        <tr r="G86" s="3"/>
        <tr r="G86" s="5"/>
        <tr r="G86" s="4"/>
        <tr r="G86" s="2"/>
        <tr r="G86" s="6"/>
        <tr r="G86" s="7"/>
        <tr r="G86" s="8"/>
        <tr r="G86" s="9"/>
      </tp>
      <tp>
        <v>4167</v>
        <stp/>
        <stp>StudyData</stp>
        <stp>EP</stp>
        <stp>Bar</stp>
        <stp/>
        <stp>Close</stp>
        <stp>ADC</stp>
        <stp>-87</stp>
        <stp>All</stp>
        <stp/>
        <stp/>
        <stp>TRUE</stp>
        <stp>T</stp>
        <tr r="G89" s="3"/>
        <tr r="G89" s="5"/>
        <tr r="G89" s="4"/>
        <tr r="G89" s="6"/>
        <tr r="G89" s="7"/>
        <tr r="G89" s="2"/>
        <tr r="G89" s="8"/>
        <tr r="G89" s="9"/>
      </tp>
      <tp>
        <v>4146.25</v>
        <stp/>
        <stp>StudyData</stp>
        <stp>EP</stp>
        <stp>Bar</stp>
        <stp/>
        <stp>Close</stp>
        <stp>ADC</stp>
        <stp>-86</stp>
        <stp>All</stp>
        <stp/>
        <stp/>
        <stp>TRUE</stp>
        <stp>T</stp>
        <tr r="G88" s="3"/>
        <tr r="G88" s="5"/>
        <tr r="G88" s="4"/>
        <tr r="G88" s="6"/>
        <tr r="G88" s="2"/>
        <tr r="G88" s="8"/>
        <tr r="G88" s="7"/>
        <tr r="G88" s="9"/>
      </tp>
      <tp>
        <v>4170.25</v>
        <stp/>
        <stp>StudyData</stp>
        <stp>EP</stp>
        <stp>Bar</stp>
        <stp/>
        <stp>Close</stp>
        <stp>ADC</stp>
        <stp>-81</stp>
        <stp>All</stp>
        <stp/>
        <stp/>
        <stp>TRUE</stp>
        <stp>T</stp>
        <tr r="G83" s="5"/>
        <tr r="G83" s="3"/>
        <tr r="G83" s="4"/>
        <tr r="G83" s="6"/>
        <tr r="G83" s="8"/>
        <tr r="G83" s="2"/>
        <tr r="G83" s="7"/>
        <tr r="G83" s="9"/>
      </tp>
      <tp>
        <v>4169.75</v>
        <stp/>
        <stp>StudyData</stp>
        <stp>EP</stp>
        <stp>Bar</stp>
        <stp/>
        <stp>Close</stp>
        <stp>ADC</stp>
        <stp>-80</stp>
        <stp>All</stp>
        <stp/>
        <stp/>
        <stp>TRUE</stp>
        <stp>T</stp>
        <tr r="G82" s="5"/>
        <tr r="G82" s="3"/>
        <tr r="G82" s="4"/>
        <tr r="G82" s="6"/>
        <tr r="G82" s="8"/>
        <tr r="G82" s="2"/>
        <tr r="G82" s="7"/>
        <tr r="G82" s="9"/>
      </tp>
      <tp>
        <v>4118.5</v>
        <stp/>
        <stp>StudyData</stp>
        <stp>EP</stp>
        <stp>Bar</stp>
        <stp/>
        <stp>Close</stp>
        <stp>ADC</stp>
        <stp>-83</stp>
        <stp>All</stp>
        <stp/>
        <stp/>
        <stp>TRUE</stp>
        <stp>T</stp>
        <tr r="G85" s="5"/>
        <tr r="G85" s="3"/>
        <tr r="G85" s="6"/>
        <tr r="G85" s="4"/>
        <tr r="G85" s="7"/>
        <tr r="G85" s="2"/>
        <tr r="G85" s="8"/>
        <tr r="G85" s="9"/>
      </tp>
      <tp>
        <v>4162.25</v>
        <stp/>
        <stp>StudyData</stp>
        <stp>EP</stp>
        <stp>Bar</stp>
        <stp/>
        <stp>Close</stp>
        <stp>ADC</stp>
        <stp>-82</stp>
        <stp>All</stp>
        <stp/>
        <stp/>
        <stp>TRUE</stp>
        <stp>T</stp>
        <tr r="G84" s="5"/>
        <tr r="G84" s="3"/>
        <tr r="G84" s="6"/>
        <tr r="G84" s="4"/>
        <tr r="G84" s="8"/>
        <tr r="G84" s="7"/>
        <tr r="G84" s="2"/>
        <tr r="G84" s="9"/>
      </tp>
      <tp>
        <v>4108.75</v>
        <stp/>
        <stp>StudyData</stp>
        <stp>EP</stp>
        <stp>Bar</stp>
        <stp/>
        <stp>Close</stp>
        <stp>ADC</stp>
        <stp>-89</stp>
        <stp>All</stp>
        <stp/>
        <stp/>
        <stp>TRUE</stp>
        <stp>T</stp>
        <tr r="G91" s="5"/>
        <tr r="G91" s="3"/>
        <tr r="G91" s="6"/>
        <tr r="G91" s="4"/>
        <tr r="G91" s="8"/>
        <tr r="G91" s="2"/>
        <tr r="G91" s="7"/>
        <tr r="G91" s="9"/>
      </tp>
      <tp>
        <v>4153.25</v>
        <stp/>
        <stp>StudyData</stp>
        <stp>EP</stp>
        <stp>Bar</stp>
        <stp/>
        <stp>Close</stp>
        <stp>ADC</stp>
        <stp>-88</stp>
        <stp>All</stp>
        <stp/>
        <stp/>
        <stp>TRUE</stp>
        <stp>T</stp>
        <tr r="G90" s="5"/>
        <tr r="G90" s="3"/>
        <tr r="G90" s="4"/>
        <tr r="G90" s="6"/>
        <tr r="G90" s="2"/>
        <tr r="G90" s="8"/>
        <tr r="G90" s="7"/>
        <tr r="G90" s="9"/>
      </tp>
      <tp>
        <v>4054.75</v>
        <stp/>
        <stp>StudyData</stp>
        <stp>EP</stp>
        <stp>Bar</stp>
        <stp/>
        <stp>Close</stp>
        <stp>ADC</stp>
        <stp>-95</stp>
        <stp>All</stp>
        <stp/>
        <stp/>
        <stp>TRUE</stp>
        <stp>T</stp>
        <tr r="G97" s="3"/>
        <tr r="G97" s="5"/>
        <tr r="G97" s="4"/>
        <tr r="G97" s="6"/>
        <tr r="G97" s="2"/>
        <tr r="G97" s="8"/>
        <tr r="G97" s="7"/>
        <tr r="G97" s="9"/>
      </tp>
      <tp>
        <v>4060.75</v>
        <stp/>
        <stp>StudyData</stp>
        <stp>EP</stp>
        <stp>Bar</stp>
        <stp/>
        <stp>Close</stp>
        <stp>ADC</stp>
        <stp>-94</stp>
        <stp>All</stp>
        <stp/>
        <stp/>
        <stp>TRUE</stp>
        <stp>T</stp>
        <tr r="G96" s="3"/>
        <tr r="G96" s="5"/>
        <tr r="G96" s="6"/>
        <tr r="G96" s="4"/>
        <tr r="G96" s="2"/>
        <tr r="G96" s="8"/>
        <tr r="G96" s="7"/>
        <tr r="G96" s="9"/>
      </tp>
      <tp>
        <v>4000.75</v>
        <stp/>
        <stp>StudyData</stp>
        <stp>EP</stp>
        <stp>Bar</stp>
        <stp/>
        <stp>Close</stp>
        <stp>ADC</stp>
        <stp>-97</stp>
        <stp>All</stp>
        <stp/>
        <stp/>
        <stp>TRUE</stp>
        <stp>T</stp>
        <tr r="G99" s="5"/>
        <tr r="G99" s="3"/>
        <tr r="G99" s="4"/>
        <tr r="G99" s="6"/>
        <tr r="G99" s="2"/>
        <tr r="G99" s="7"/>
        <tr r="G99" s="8"/>
        <tr r="G99" s="9"/>
      </tp>
      <tp>
        <v>4058.5</v>
        <stp/>
        <stp>StudyData</stp>
        <stp>EP</stp>
        <stp>Bar</stp>
        <stp/>
        <stp>Close</stp>
        <stp>ADC</stp>
        <stp>-96</stp>
        <stp>All</stp>
        <stp/>
        <stp/>
        <stp>TRUE</stp>
        <stp>T</stp>
        <tr r="G98" s="5"/>
        <tr r="G98" s="3"/>
        <tr r="G98" s="6"/>
        <tr r="G98" s="4"/>
        <tr r="G98" s="2"/>
        <tr r="G98" s="7"/>
        <tr r="G98" s="8"/>
        <tr r="G98" s="9"/>
      </tp>
      <tp>
        <v>4111</v>
        <stp/>
        <stp>StudyData</stp>
        <stp>EP</stp>
        <stp>Bar</stp>
        <stp/>
        <stp>Close</stp>
        <stp>ADC</stp>
        <stp>-91</stp>
        <stp>All</stp>
        <stp/>
        <stp/>
        <stp>TRUE</stp>
        <stp>T</stp>
        <tr r="G93" s="3"/>
        <tr r="G93" s="5"/>
        <tr r="G93" s="4"/>
        <tr r="G93" s="2"/>
        <tr r="G93" s="6"/>
        <tr r="G93" s="8"/>
        <tr r="G93" s="7"/>
        <tr r="G93" s="9"/>
      </tp>
      <tp>
        <v>4123.5</v>
        <stp/>
        <stp>StudyData</stp>
        <stp>EP</stp>
        <stp>Bar</stp>
        <stp/>
        <stp>Close</stp>
        <stp>ADC</stp>
        <stp>-90</stp>
        <stp>All</stp>
        <stp/>
        <stp/>
        <stp>TRUE</stp>
        <stp>T</stp>
        <tr r="G92" s="5"/>
        <tr r="G92" s="3"/>
        <tr r="G92" s="4"/>
        <tr r="G92" s="6"/>
        <tr r="G92" s="2"/>
        <tr r="G92" s="7"/>
        <tr r="G92" s="8"/>
        <tr r="G92" s="9"/>
      </tp>
      <tp>
        <v>4079.75</v>
        <stp/>
        <stp>StudyData</stp>
        <stp>EP</stp>
        <stp>Bar</stp>
        <stp/>
        <stp>Close</stp>
        <stp>ADC</stp>
        <stp>-93</stp>
        <stp>All</stp>
        <stp/>
        <stp/>
        <stp>TRUE</stp>
        <stp>T</stp>
        <tr r="G95" s="3"/>
        <tr r="G95" s="5"/>
        <tr r="G95" s="2"/>
        <tr r="G95" s="4"/>
        <tr r="G95" s="6"/>
        <tr r="G95" s="8"/>
        <tr r="G95" s="7"/>
        <tr r="G95" s="9"/>
      </tp>
      <tp>
        <v>4110.25</v>
        <stp/>
        <stp>StudyData</stp>
        <stp>EP</stp>
        <stp>Bar</stp>
        <stp/>
        <stp>Close</stp>
        <stp>ADC</stp>
        <stp>-92</stp>
        <stp>All</stp>
        <stp/>
        <stp/>
        <stp>TRUE</stp>
        <stp>T</stp>
        <tr r="G94" s="5"/>
        <tr r="G94" s="3"/>
        <tr r="G94" s="6"/>
        <tr r="G94" s="4"/>
        <tr r="G94" s="2"/>
        <tr r="G94" s="7"/>
        <tr r="G94" s="8"/>
        <tr r="G94" s="9"/>
      </tp>
      <tp>
        <v>3958.25</v>
        <stp/>
        <stp>StudyData</stp>
        <stp>EP</stp>
        <stp>Bar</stp>
        <stp/>
        <stp>Close</stp>
        <stp>ADC</stp>
        <stp>-99</stp>
        <stp>All</stp>
        <stp/>
        <stp/>
        <stp>TRUE</stp>
        <stp>T</stp>
        <tr r="G101" s="3"/>
        <tr r="G101" s="5"/>
        <tr r="G101" s="6"/>
        <tr r="G101" s="4"/>
        <tr r="G101" s="7"/>
        <tr r="G101" s="8"/>
        <tr r="G101" s="2"/>
        <tr r="G101" s="9"/>
      </tp>
      <tp>
        <v>4000.75</v>
        <stp/>
        <stp>StudyData</stp>
        <stp>EP</stp>
        <stp>Bar</stp>
        <stp/>
        <stp>Close</stp>
        <stp>ADC</stp>
        <stp>-98</stp>
        <stp>All</stp>
        <stp/>
        <stp/>
        <stp>TRUE</stp>
        <stp>T</stp>
        <tr r="G100" s="5"/>
        <tr r="G100" s="3"/>
        <tr r="G100" s="4"/>
        <tr r="G100" s="6"/>
        <tr r="G100" s="7"/>
        <tr r="G100" s="8"/>
        <tr r="G100" s="2"/>
        <tr r="G100" s="9"/>
      </tp>
      <tp>
        <v>4278.1750000000002</v>
        <stp/>
        <stp>StudyData</stp>
        <stp>Guppy.L6^(EP)</stp>
        <stp>Bar</stp>
        <stp/>
        <stp>Close</stp>
        <stp>ADC</stp>
        <stp>-8</stp>
        <stp>All</stp>
        <stp/>
        <stp/>
        <stp>TRUE</stp>
        <stp>T</stp>
        <tr r="S10" s="5"/>
      </tp>
      <tp>
        <v>4302.8900000000003</v>
        <stp/>
        <stp>StudyData</stp>
        <stp>Guppy.L5^(EP)</stp>
        <stp>Bar</stp>
        <stp/>
        <stp>Close</stp>
        <stp>ADC</stp>
        <stp>-8</stp>
        <stp>All</stp>
        <stp/>
        <stp/>
        <stp>TRUE</stp>
        <stp>T</stp>
        <tr r="R10" s="5"/>
      </tp>
      <tp>
        <v>4314.7555555556</v>
        <stp/>
        <stp>StudyData</stp>
        <stp>Guppy.L4^(EP)</stp>
        <stp>Bar</stp>
        <stp/>
        <stp>Close</stp>
        <stp>ADC</stp>
        <stp>-8</stp>
        <stp>All</stp>
        <stp/>
        <stp/>
        <stp>TRUE</stp>
        <stp>T</stp>
        <tr r="Q10" s="5"/>
      </tp>
      <tp>
        <v>4326.4187499999998</v>
        <stp/>
        <stp>StudyData</stp>
        <stp>Guppy.L3^(EP)</stp>
        <stp>Bar</stp>
        <stp/>
        <stp>Close</stp>
        <stp>ADC</stp>
        <stp>-8</stp>
        <stp>All</stp>
        <stp/>
        <stp/>
        <stp>TRUE</stp>
        <stp>T</stp>
        <tr r="P10" s="5"/>
      </tp>
      <tp>
        <v>4342.7357142856999</v>
        <stp/>
        <stp>StudyData</stp>
        <stp>Guppy.L2^(EP)</stp>
        <stp>Bar</stp>
        <stp/>
        <stp>Close</stp>
        <stp>ADC</stp>
        <stp>-8</stp>
        <stp>All</stp>
        <stp/>
        <stp/>
        <stp>TRUE</stp>
        <stp>T</stp>
        <tr r="O10" s="5"/>
      </tp>
      <tp>
        <v>4359.5666666667003</v>
        <stp/>
        <stp>StudyData</stp>
        <stp>Guppy.L1^(EP)</stp>
        <stp>Bar</stp>
        <stp/>
        <stp>Close</stp>
        <stp>ADC</stp>
        <stp>-8</stp>
        <stp>All</stp>
        <stp/>
        <stp/>
        <stp>TRUE</stp>
        <stp>T</stp>
        <tr r="N10" s="5"/>
      </tp>
      <tp>
        <v>4272.7083333333003</v>
        <stp/>
        <stp>StudyData</stp>
        <stp>Guppy.L6^(EP)</stp>
        <stp>Bar</stp>
        <stp/>
        <stp>Close</stp>
        <stp>ADC</stp>
        <stp>-9</stp>
        <stp>All</stp>
        <stp/>
        <stp/>
        <stp>TRUE</stp>
        <stp>T</stp>
        <tr r="S11" s="5"/>
      </tp>
      <tp>
        <v>4298.17</v>
        <stp/>
        <stp>StudyData</stp>
        <stp>Guppy.L5^(EP)</stp>
        <stp>Bar</stp>
        <stp/>
        <stp>Close</stp>
        <stp>ADC</stp>
        <stp>-9</stp>
        <stp>All</stp>
        <stp/>
        <stp/>
        <stp>TRUE</stp>
        <stp>T</stp>
        <tr r="R11" s="5"/>
      </tp>
      <tp>
        <v>4310.1611111110997</v>
        <stp/>
        <stp>StudyData</stp>
        <stp>Guppy.L4^(EP)</stp>
        <stp>Bar</stp>
        <stp/>
        <stp>Close</stp>
        <stp>ADC</stp>
        <stp>-9</stp>
        <stp>All</stp>
        <stp/>
        <stp/>
        <stp>TRUE</stp>
        <stp>T</stp>
        <tr r="Q11" s="5"/>
      </tp>
      <tp>
        <v>4321.6875</v>
        <stp/>
        <stp>StudyData</stp>
        <stp>Guppy.L3^(EP)</stp>
        <stp>Bar</stp>
        <stp/>
        <stp>Close</stp>
        <stp>ADC</stp>
        <stp>-9</stp>
        <stp>All</stp>
        <stp/>
        <stp/>
        <stp>TRUE</stp>
        <stp>T</stp>
        <tr r="P11" s="5"/>
      </tp>
      <tp>
        <v>4334.9571428570998</v>
        <stp/>
        <stp>StudyData</stp>
        <stp>Guppy.L2^(EP)</stp>
        <stp>Bar</stp>
        <stp/>
        <stp>Close</stp>
        <stp>ADC</stp>
        <stp>-9</stp>
        <stp>All</stp>
        <stp/>
        <stp/>
        <stp>TRUE</stp>
        <stp>T</stp>
        <tr r="O11" s="5"/>
      </tp>
      <tp>
        <v>4354.4166666666997</v>
        <stp/>
        <stp>StudyData</stp>
        <stp>Guppy.L1^(EP)</stp>
        <stp>Bar</stp>
        <stp/>
        <stp>Close</stp>
        <stp>ADC</stp>
        <stp>-9</stp>
        <stp>All</stp>
        <stp/>
        <stp/>
        <stp>TRUE</stp>
        <stp>T</stp>
        <tr r="N11" s="5"/>
      </tp>
      <tp>
        <v>4287.5458333332999</v>
        <stp/>
        <stp>StudyData</stp>
        <stp>Guppy.L6^(EP)</stp>
        <stp>Bar</stp>
        <stp/>
        <stp>Close</stp>
        <stp>ADC</stp>
        <stp>-6</stp>
        <stp>All</stp>
        <stp/>
        <stp/>
        <stp>TRUE</stp>
        <stp>T</stp>
        <tr r="S8" s="5"/>
      </tp>
      <tp>
        <v>4312.6499999999996</v>
        <stp/>
        <stp>StudyData</stp>
        <stp>Guppy.L5^(EP)</stp>
        <stp>Bar</stp>
        <stp/>
        <stp>Close</stp>
        <stp>ADC</stp>
        <stp>-6</stp>
        <stp>All</stp>
        <stp/>
        <stp/>
        <stp>TRUE</stp>
        <stp>T</stp>
        <tr r="R8" s="5"/>
      </tp>
      <tp>
        <v>4324.4833333332999</v>
        <stp/>
        <stp>StudyData</stp>
        <stp>Guppy.L4^(EP)</stp>
        <stp>Bar</stp>
        <stp/>
        <stp>Close</stp>
        <stp>ADC</stp>
        <stp>-6</stp>
        <stp>All</stp>
        <stp/>
        <stp/>
        <stp>TRUE</stp>
        <stp>T</stp>
        <tr r="Q8" s="5"/>
      </tp>
      <tp>
        <v>4336.125</v>
        <stp/>
        <stp>StudyData</stp>
        <stp>Guppy.L3^(EP)</stp>
        <stp>Bar</stp>
        <stp/>
        <stp>Close</stp>
        <stp>ADC</stp>
        <stp>-6</stp>
        <stp>All</stp>
        <stp/>
        <stp/>
        <stp>TRUE</stp>
        <stp>T</stp>
        <tr r="P8" s="5"/>
      </tp>
      <tp>
        <v>4354.75</v>
        <stp/>
        <stp>StudyData</stp>
        <stp>Guppy.L2^(EP)</stp>
        <stp>Bar</stp>
        <stp/>
        <stp>Close</stp>
        <stp>ADC</stp>
        <stp>-6</stp>
        <stp>All</stp>
        <stp/>
        <stp/>
        <stp>TRUE</stp>
        <stp>T</stp>
        <tr r="O8" s="5"/>
      </tp>
      <tp>
        <v>4369.8333333333003</v>
        <stp/>
        <stp>StudyData</stp>
        <stp>Guppy.L1^(EP)</stp>
        <stp>Bar</stp>
        <stp/>
        <stp>Close</stp>
        <stp>ADC</stp>
        <stp>-6</stp>
        <stp>All</stp>
        <stp/>
        <stp/>
        <stp>TRUE</stp>
        <stp>T</stp>
        <tr r="N8" s="5"/>
      </tp>
      <tp>
        <v>4282.6791666667004</v>
        <stp/>
        <stp>StudyData</stp>
        <stp>Guppy.L6^(EP)</stp>
        <stp>Bar</stp>
        <stp/>
        <stp>Close</stp>
        <stp>ADC</stp>
        <stp>-7</stp>
        <stp>All</stp>
        <stp/>
        <stp/>
        <stp>TRUE</stp>
        <stp>T</stp>
        <tr r="S9" s="5"/>
      </tp>
      <tp>
        <v>4307.625</v>
        <stp/>
        <stp>StudyData</stp>
        <stp>Guppy.L5^(EP)</stp>
        <stp>Bar</stp>
        <stp/>
        <stp>Close</stp>
        <stp>ADC</stp>
        <stp>-7</stp>
        <stp>All</stp>
        <stp/>
        <stp/>
        <stp>TRUE</stp>
        <stp>T</stp>
        <tr r="R9" s="5"/>
      </tp>
      <tp>
        <v>4319.5055555556</v>
        <stp/>
        <stp>StudyData</stp>
        <stp>Guppy.L4^(EP)</stp>
        <stp>Bar</stp>
        <stp/>
        <stp>Close</stp>
        <stp>ADC</stp>
        <stp>-7</stp>
        <stp>All</stp>
        <stp/>
        <stp/>
        <stp>TRUE</stp>
        <stp>T</stp>
        <tr r="Q9" s="5"/>
      </tp>
      <tp>
        <v>4331.0249999999996</v>
        <stp/>
        <stp>StudyData</stp>
        <stp>Guppy.L3^(EP)</stp>
        <stp>Bar</stp>
        <stp/>
        <stp>Close</stp>
        <stp>ADC</stp>
        <stp>-7</stp>
        <stp>All</stp>
        <stp/>
        <stp/>
        <stp>TRUE</stp>
        <stp>T</stp>
        <tr r="P9" s="5"/>
      </tp>
      <tp>
        <v>4348.9142857142997</v>
        <stp/>
        <stp>StudyData</stp>
        <stp>Guppy.L2^(EP)</stp>
        <stp>Bar</stp>
        <stp/>
        <stp>Close</stp>
        <stp>ADC</stp>
        <stp>-7</stp>
        <stp>All</stp>
        <stp/>
        <stp/>
        <stp>TRUE</stp>
        <stp>T</stp>
        <tr r="O9" s="5"/>
      </tp>
      <tp>
        <v>4364.55</v>
        <stp/>
        <stp>StudyData</stp>
        <stp>Guppy.L1^(EP)</stp>
        <stp>Bar</stp>
        <stp/>
        <stp>Close</stp>
        <stp>ADC</stp>
        <stp>-7</stp>
        <stp>All</stp>
        <stp/>
        <stp/>
        <stp>TRUE</stp>
        <stp>T</stp>
        <tr r="N9" s="5"/>
      </tp>
      <tp>
        <v>4299.2291666666997</v>
        <stp/>
        <stp>StudyData</stp>
        <stp>Guppy.L6^(EP)</stp>
        <stp>Bar</stp>
        <stp/>
        <stp>Close</stp>
        <stp>ADC</stp>
        <stp>-4</stp>
        <stp>All</stp>
        <stp/>
        <stp/>
        <stp>TRUE</stp>
        <stp>T</stp>
        <tr r="S6" s="5"/>
      </tp>
      <tp>
        <v>4323.41</v>
        <stp/>
        <stp>StudyData</stp>
        <stp>Guppy.L5^(EP)</stp>
        <stp>Bar</stp>
        <stp/>
        <stp>Close</stp>
        <stp>ADC</stp>
        <stp>-4</stp>
        <stp>All</stp>
        <stp/>
        <stp/>
        <stp>TRUE</stp>
        <stp>T</stp>
        <tr r="R6" s="5"/>
      </tp>
      <tp>
        <v>4335.1277777777996</v>
        <stp/>
        <stp>StudyData</stp>
        <stp>Guppy.L4^(EP)</stp>
        <stp>Bar</stp>
        <stp/>
        <stp>Close</stp>
        <stp>ADC</stp>
        <stp>-4</stp>
        <stp>All</stp>
        <stp/>
        <stp/>
        <stp>TRUE</stp>
        <stp>T</stp>
        <tr r="Q6" s="5"/>
      </tp>
      <tp>
        <v>4348.4187499999998</v>
        <stp/>
        <stp>StudyData</stp>
        <stp>Guppy.L3^(EP)</stp>
        <stp>Bar</stp>
        <stp/>
        <stp>Close</stp>
        <stp>ADC</stp>
        <stp>-4</stp>
        <stp>All</stp>
        <stp/>
        <stp/>
        <stp>TRUE</stp>
        <stp>T</stp>
        <tr r="P6" s="5"/>
      </tp>
      <tp>
        <v>4367.0214285714001</v>
        <stp/>
        <stp>StudyData</stp>
        <stp>Guppy.L2^(EP)</stp>
        <stp>Bar</stp>
        <stp/>
        <stp>Close</stp>
        <stp>ADC</stp>
        <stp>-4</stp>
        <stp>All</stp>
        <stp/>
        <stp/>
        <stp>TRUE</stp>
        <stp>T</stp>
        <tr r="O6" s="5"/>
      </tp>
      <tp>
        <v>4380.4250000000002</v>
        <stp/>
        <stp>StudyData</stp>
        <stp>Guppy.L1^(EP)</stp>
        <stp>Bar</stp>
        <stp/>
        <stp>Close</stp>
        <stp>ADC</stp>
        <stp>-4</stp>
        <stp>All</stp>
        <stp/>
        <stp/>
        <stp>TRUE</stp>
        <stp>T</stp>
        <tr r="N6" s="5"/>
      </tp>
      <tp>
        <v>4293.2250000000004</v>
        <stp/>
        <stp>StudyData</stp>
        <stp>Guppy.L6^(EP)</stp>
        <stp>Bar</stp>
        <stp/>
        <stp>Close</stp>
        <stp>ADC</stp>
        <stp>-5</stp>
        <stp>All</stp>
        <stp/>
        <stp/>
        <stp>TRUE</stp>
        <stp>T</stp>
        <tr r="S7" s="5"/>
      </tp>
      <tp>
        <v>4317.8</v>
        <stp/>
        <stp>StudyData</stp>
        <stp>Guppy.L5^(EP)</stp>
        <stp>Bar</stp>
        <stp/>
        <stp>Close</stp>
        <stp>ADC</stp>
        <stp>-5</stp>
        <stp>All</stp>
        <stp/>
        <stp/>
        <stp>TRUE</stp>
        <stp>T</stp>
        <tr r="R7" s="5"/>
      </tp>
      <tp>
        <v>4329.9333333332997</v>
        <stp/>
        <stp>StudyData</stp>
        <stp>Guppy.L4^(EP)</stp>
        <stp>Bar</stp>
        <stp/>
        <stp>Close</stp>
        <stp>ADC</stp>
        <stp>-5</stp>
        <stp>All</stp>
        <stp/>
        <stp/>
        <stp>TRUE</stp>
        <stp>T</stp>
        <tr r="Q7" s="5"/>
      </tp>
      <tp>
        <v>4342.1625000000004</v>
        <stp/>
        <stp>StudyData</stp>
        <stp>Guppy.L3^(EP)</stp>
        <stp>Bar</stp>
        <stp/>
        <stp>Close</stp>
        <stp>ADC</stp>
        <stp>-5</stp>
        <stp>All</stp>
        <stp/>
        <stp/>
        <stp>TRUE</stp>
        <stp>T</stp>
        <tr r="P7" s="5"/>
      </tp>
      <tp>
        <v>4361.1214285714004</v>
        <stp/>
        <stp>StudyData</stp>
        <stp>Guppy.L2^(EP)</stp>
        <stp>Bar</stp>
        <stp/>
        <stp>Close</stp>
        <stp>ADC</stp>
        <stp>-5</stp>
        <stp>All</stp>
        <stp/>
        <stp/>
        <stp>TRUE</stp>
        <stp>T</stp>
        <tr r="O7" s="5"/>
      </tp>
      <tp>
        <v>4375.3666666667004</v>
        <stp/>
        <stp>StudyData</stp>
        <stp>Guppy.L1^(EP)</stp>
        <stp>Bar</stp>
        <stp/>
        <stp>Close</stp>
        <stp>ADC</stp>
        <stp>-5</stp>
        <stp>All</stp>
        <stp/>
        <stp/>
        <stp>TRUE</stp>
        <stp>T</stp>
        <tr r="N7" s="5"/>
      </tp>
      <tp>
        <v>4309.7291666666997</v>
        <stp/>
        <stp>StudyData</stp>
        <stp>Guppy.L6^(EP)</stp>
        <stp>Bar</stp>
        <stp/>
        <stp>Close</stp>
        <stp>ADC</stp>
        <stp>-2</stp>
        <stp>All</stp>
        <stp/>
        <stp/>
        <stp>TRUE</stp>
        <stp>T</stp>
        <tr r="S4" s="5"/>
      </tp>
      <tp>
        <v>4333.0550000000003</v>
        <stp/>
        <stp>StudyData</stp>
        <stp>Guppy.L5^(EP)</stp>
        <stp>Bar</stp>
        <stp/>
        <stp>Close</stp>
        <stp>ADC</stp>
        <stp>-2</stp>
        <stp>All</stp>
        <stp/>
        <stp/>
        <stp>TRUE</stp>
        <stp>T</stp>
        <tr r="R4" s="5"/>
      </tp>
      <tp>
        <v>4344.8</v>
        <stp/>
        <stp>StudyData</stp>
        <stp>Guppy.L4^(EP)</stp>
        <stp>Bar</stp>
        <stp/>
        <stp>Close</stp>
        <stp>ADC</stp>
        <stp>-2</stp>
        <stp>All</stp>
        <stp/>
        <stp/>
        <stp>TRUE</stp>
        <stp>T</stp>
        <tr r="Q4" s="5"/>
      </tp>
      <tp>
        <v>4362.1750000000002</v>
        <stp/>
        <stp>StudyData</stp>
        <stp>Guppy.L3^(EP)</stp>
        <stp>Bar</stp>
        <stp/>
        <stp>Close</stp>
        <stp>ADC</stp>
        <stp>-2</stp>
        <stp>All</stp>
        <stp/>
        <stp/>
        <stp>TRUE</stp>
        <stp>T</stp>
        <tr r="P4" s="5"/>
      </tp>
      <tp>
        <v>4377.4714285713999</v>
        <stp/>
        <stp>StudyData</stp>
        <stp>Guppy.L2^(EP)</stp>
        <stp>Bar</stp>
        <stp/>
        <stp>Close</stp>
        <stp>ADC</stp>
        <stp>-2</stp>
        <stp>All</stp>
        <stp/>
        <stp/>
        <stp>TRUE</stp>
        <stp>T</stp>
        <tr r="O4" s="5"/>
      </tp>
      <tp>
        <v>4388.45</v>
        <stp/>
        <stp>StudyData</stp>
        <stp>Guppy.L1^(EP)</stp>
        <stp>Bar</stp>
        <stp/>
        <stp>Close</stp>
        <stp>ADC</stp>
        <stp>-2</stp>
        <stp>All</stp>
        <stp/>
        <stp/>
        <stp>TRUE</stp>
        <stp>T</stp>
        <tr r="N4" s="5"/>
      </tp>
      <tp>
        <v>4304.7124999999996</v>
        <stp/>
        <stp>StudyData</stp>
        <stp>Guppy.L6^(EP)</stp>
        <stp>Bar</stp>
        <stp/>
        <stp>Close</stp>
        <stp>ADC</stp>
        <stp>-3</stp>
        <stp>All</stp>
        <stp/>
        <stp/>
        <stp>TRUE</stp>
        <stp>T</stp>
        <tr r="S5" s="5"/>
      </tp>
      <tp>
        <v>4328.51</v>
        <stp/>
        <stp>StudyData</stp>
        <stp>Guppy.L5^(EP)</stp>
        <stp>Bar</stp>
        <stp/>
        <stp>Close</stp>
        <stp>ADC</stp>
        <stp>-3</stp>
        <stp>All</stp>
        <stp/>
        <stp/>
        <stp>TRUE</stp>
        <stp>T</stp>
        <tr r="R5" s="5"/>
      </tp>
      <tp>
        <v>4340.4055555555997</v>
        <stp/>
        <stp>StudyData</stp>
        <stp>Guppy.L4^(EP)</stp>
        <stp>Bar</stp>
        <stp/>
        <stp>Close</stp>
        <stp>ADC</stp>
        <stp>-3</stp>
        <stp>All</stp>
        <stp/>
        <stp/>
        <stp>TRUE</stp>
        <stp>T</stp>
        <tr r="Q5" s="5"/>
      </tp>
      <tp>
        <v>4356.4312499999996</v>
        <stp/>
        <stp>StudyData</stp>
        <stp>Guppy.L3^(EP)</stp>
        <stp>Bar</stp>
        <stp/>
        <stp>Close</stp>
        <stp>ADC</stp>
        <stp>-3</stp>
        <stp>All</stp>
        <stp/>
        <stp/>
        <stp>TRUE</stp>
        <stp>T</stp>
        <tr r="P5" s="5"/>
      </tp>
      <tp>
        <v>4372.8142857143002</v>
        <stp/>
        <stp>StudyData</stp>
        <stp>Guppy.L2^(EP)</stp>
        <stp>Bar</stp>
        <stp/>
        <stp>Close</stp>
        <stp>ADC</stp>
        <stp>-3</stp>
        <stp>All</stp>
        <stp/>
        <stp/>
        <stp>TRUE</stp>
        <stp>T</stp>
        <tr r="O5" s="5"/>
      </tp>
      <tp>
        <v>4384.8</v>
        <stp/>
        <stp>StudyData</stp>
        <stp>Guppy.L1^(EP)</stp>
        <stp>Bar</stp>
        <stp/>
        <stp>Close</stp>
        <stp>ADC</stp>
        <stp>-3</stp>
        <stp>All</stp>
        <stp/>
        <stp/>
        <stp>TRUE</stp>
        <stp>T</stp>
        <tr r="N5" s="5"/>
      </tp>
      <tp>
        <v>4313.2291666666997</v>
        <stp/>
        <stp>StudyData</stp>
        <stp>Guppy.L6^(EP)</stp>
        <stp>Bar</stp>
        <stp/>
        <stp>Close</stp>
        <stp>ADC</stp>
        <stp>-1</stp>
        <stp>All</stp>
        <stp/>
        <stp/>
        <stp>TRUE</stp>
        <stp>T</stp>
        <tr r="S3" s="5"/>
      </tp>
      <tp>
        <v>4336.6149999999998</v>
        <stp/>
        <stp>StudyData</stp>
        <stp>Guppy.L5^(EP)</stp>
        <stp>Bar</stp>
        <stp/>
        <stp>Close</stp>
        <stp>ADC</stp>
        <stp>-1</stp>
        <stp>All</stp>
        <stp/>
        <stp/>
        <stp>TRUE</stp>
        <stp>T</stp>
        <tr r="R3" s="5"/>
      </tp>
      <tp>
        <v>4348.3111111111002</v>
        <stp/>
        <stp>StudyData</stp>
        <stp>Guppy.L4^(EP)</stp>
        <stp>Bar</stp>
        <stp/>
        <stp>Close</stp>
        <stp>ADC</stp>
        <stp>-1</stp>
        <stp>All</stp>
        <stp/>
        <stp/>
        <stp>TRUE</stp>
        <stp>T</stp>
        <tr r="Q3" s="5"/>
      </tp>
      <tp>
        <v>4366.1312500000004</v>
        <stp/>
        <stp>StudyData</stp>
        <stp>Guppy.L3^(EP)</stp>
        <stp>Bar</stp>
        <stp/>
        <stp>Close</stp>
        <stp>ADC</stp>
        <stp>-1</stp>
        <stp>All</stp>
        <stp/>
        <stp/>
        <stp>TRUE</stp>
        <stp>T</stp>
        <tr r="P3" s="5"/>
      </tp>
      <tp>
        <v>4380.6857142856998</v>
        <stp/>
        <stp>StudyData</stp>
        <stp>Guppy.L2^(EP)</stp>
        <stp>Bar</stp>
        <stp/>
        <stp>Close</stp>
        <stp>ADC</stp>
        <stp>-1</stp>
        <stp>All</stp>
        <stp/>
        <stp/>
        <stp>TRUE</stp>
        <stp>T</stp>
        <tr r="O3" s="5"/>
      </tp>
      <tp>
        <v>4389.9416666667003</v>
        <stp/>
        <stp>StudyData</stp>
        <stp>Guppy.L1^(EP)</stp>
        <stp>Bar</stp>
        <stp/>
        <stp>Close</stp>
        <stp>ADC</stp>
        <stp>-1</stp>
        <stp>All</stp>
        <stp/>
        <stp/>
        <stp>TRUE</stp>
        <stp>T</stp>
        <tr r="N3" s="5"/>
      </tp>
      <tp>
        <v>4424.4666666666999</v>
        <stp/>
        <stp>StudyData</stp>
        <stp>Guppy.S6^(EP)</stp>
        <stp>Bar</stp>
        <stp/>
        <stp>Close</stp>
        <stp>ADC</stp>
        <stp>-1</stp>
        <stp>All</stp>
        <stp/>
        <stp/>
        <stp>TRUE</stp>
        <stp>T</stp>
        <tr r="M3" s="5"/>
      </tp>
      <tp>
        <v>4432.1666666666997</v>
        <stp/>
        <stp>StudyData</stp>
        <stp>Guppy.S5^(EP)</stp>
        <stp>Bar</stp>
        <stp/>
        <stp>Close</stp>
        <stp>ADC</stp>
        <stp>-1</stp>
        <stp>All</stp>
        <stp/>
        <stp/>
        <stp>TRUE</stp>
        <stp>T</stp>
        <tr r="L3" s="5"/>
      </tp>
      <tp>
        <v>4437.625</v>
        <stp/>
        <stp>StudyData</stp>
        <stp>Guppy.S4^(EP)</stp>
        <stp>Bar</stp>
        <stp/>
        <stp>Close</stp>
        <stp>ADC</stp>
        <stp>-1</stp>
        <stp>All</stp>
        <stp/>
        <stp/>
        <stp>TRUE</stp>
        <stp>T</stp>
        <tr r="K3" s="5"/>
      </tp>
      <tp>
        <v>4440.65625</v>
        <stp/>
        <stp>StudyData</stp>
        <stp>Guppy.S3^(EP)</stp>
        <stp>Bar</stp>
        <stp/>
        <stp>Close</stp>
        <stp>ADC</stp>
        <stp>-1</stp>
        <stp>All</stp>
        <stp/>
        <stp/>
        <stp>TRUE</stp>
        <stp>T</stp>
        <tr r="J3" s="5"/>
      </tp>
      <tp>
        <v>4445.8</v>
        <stp/>
        <stp>StudyData</stp>
        <stp>Guppy.S2^(EP)</stp>
        <stp>Bar</stp>
        <stp/>
        <stp>Close</stp>
        <stp>ADC</stp>
        <stp>-1</stp>
        <stp>All</stp>
        <stp/>
        <stp/>
        <stp>TRUE</stp>
        <stp>T</stp>
        <tr r="I3" s="5"/>
      </tp>
      <tp>
        <v>4437.3333333333003</v>
        <stp/>
        <stp>StudyData</stp>
        <stp>Guppy.S1^(EP)</stp>
        <stp>Bar</stp>
        <stp/>
        <stp>Close</stp>
        <stp>ADC</stp>
        <stp>-1</stp>
        <stp>All</stp>
        <stp/>
        <stp/>
        <stp>TRUE</stp>
        <stp>T</stp>
        <tr r="H3" s="5"/>
      </tp>
      <tp>
        <v>4421.1499999999996</v>
        <stp/>
        <stp>StudyData</stp>
        <stp>Guppy.S6^(EP)</stp>
        <stp>Bar</stp>
        <stp/>
        <stp>Close</stp>
        <stp>ADC</stp>
        <stp>-3</stp>
        <stp>All</stp>
        <stp/>
        <stp/>
        <stp>TRUE</stp>
        <stp>T</stp>
        <tr r="M5" s="5"/>
      </tp>
      <tp>
        <v>4426.4375</v>
        <stp/>
        <stp>StudyData</stp>
        <stp>Guppy.S5^(EP)</stp>
        <stp>Bar</stp>
        <stp/>
        <stp>Close</stp>
        <stp>ADC</stp>
        <stp>-3</stp>
        <stp>All</stp>
        <stp/>
        <stp/>
        <stp>TRUE</stp>
        <stp>T</stp>
        <tr r="L5" s="5"/>
      </tp>
      <tp>
        <v>4434.8</v>
        <stp/>
        <stp>StudyData</stp>
        <stp>Guppy.S4^(EP)</stp>
        <stp>Bar</stp>
        <stp/>
        <stp>Close</stp>
        <stp>ADC</stp>
        <stp>-3</stp>
        <stp>All</stp>
        <stp/>
        <stp/>
        <stp>TRUE</stp>
        <stp>T</stp>
        <tr r="K5" s="5"/>
      </tp>
      <tp>
        <v>4442.28125</v>
        <stp/>
        <stp>StudyData</stp>
        <stp>Guppy.S3^(EP)</stp>
        <stp>Bar</stp>
        <stp/>
        <stp>Close</stp>
        <stp>ADC</stp>
        <stp>-3</stp>
        <stp>All</stp>
        <stp/>
        <stp/>
        <stp>TRUE</stp>
        <stp>T</stp>
        <tr r="J5" s="5"/>
      </tp>
      <tp>
        <v>4452.3</v>
        <stp/>
        <stp>StudyData</stp>
        <stp>Guppy.S2^(EP)</stp>
        <stp>Bar</stp>
        <stp/>
        <stp>Close</stp>
        <stp>ADC</stp>
        <stp>-3</stp>
        <stp>All</stp>
        <stp/>
        <stp/>
        <stp>TRUE</stp>
        <stp>T</stp>
        <tr r="I5" s="5"/>
      </tp>
      <tp>
        <v>4463.6666666666997</v>
        <stp/>
        <stp>StudyData</stp>
        <stp>Guppy.S1^(EP)</stp>
        <stp>Bar</stp>
        <stp/>
        <stp>Close</stp>
        <stp>ADC</stp>
        <stp>-3</stp>
        <stp>All</stp>
        <stp/>
        <stp/>
        <stp>TRUE</stp>
        <stp>T</stp>
        <tr r="H5" s="5"/>
      </tp>
      <tp>
        <v>4424.4166666666997</v>
        <stp/>
        <stp>StudyData</stp>
        <stp>Guppy.S6^(EP)</stp>
        <stp>Bar</stp>
        <stp/>
        <stp>Close</stp>
        <stp>ADC</stp>
        <stp>-2</stp>
        <stp>All</stp>
        <stp/>
        <stp/>
        <stp>TRUE</stp>
        <stp>T</stp>
        <tr r="M4" s="5"/>
      </tp>
      <tp>
        <v>4430.9375</v>
        <stp/>
        <stp>StudyData</stp>
        <stp>Guppy.S5^(EP)</stp>
        <stp>Bar</stp>
        <stp/>
        <stp>Close</stp>
        <stp>ADC</stp>
        <stp>-2</stp>
        <stp>All</stp>
        <stp/>
        <stp/>
        <stp>TRUE</stp>
        <stp>T</stp>
        <tr r="L4" s="5"/>
      </tp>
      <tp>
        <v>4437.6499999999996</v>
        <stp/>
        <stp>StudyData</stp>
        <stp>Guppy.S4^(EP)</stp>
        <stp>Bar</stp>
        <stp/>
        <stp>Close</stp>
        <stp>ADC</stp>
        <stp>-2</stp>
        <stp>All</stp>
        <stp/>
        <stp/>
        <stp>TRUE</stp>
        <stp>T</stp>
        <tr r="K4" s="5"/>
      </tp>
      <tp>
        <v>4445.03125</v>
        <stp/>
        <stp>StudyData</stp>
        <stp>Guppy.S3^(EP)</stp>
        <stp>Bar</stp>
        <stp/>
        <stp>Close</stp>
        <stp>ADC</stp>
        <stp>-2</stp>
        <stp>All</stp>
        <stp/>
        <stp/>
        <stp>TRUE</stp>
        <stp>T</stp>
        <tr r="J4" s="5"/>
      </tp>
      <tp>
        <v>4455</v>
        <stp/>
        <stp>StudyData</stp>
        <stp>Guppy.S2^(EP)</stp>
        <stp>Bar</stp>
        <stp/>
        <stp>Close</stp>
        <stp>ADC</stp>
        <stp>-2</stp>
        <stp>All</stp>
        <stp/>
        <stp/>
        <stp>TRUE</stp>
        <stp>T</stp>
        <tr r="I4" s="5"/>
      </tp>
      <tp>
        <v>4460</v>
        <stp/>
        <stp>StudyData</stp>
        <stp>Guppy.S1^(EP)</stp>
        <stp>Bar</stp>
        <stp/>
        <stp>Close</stp>
        <stp>ADC</stp>
        <stp>-2</stp>
        <stp>All</stp>
        <stp/>
        <stp/>
        <stp>TRUE</stp>
        <stp>T</stp>
        <tr r="H4" s="5"/>
      </tp>
      <tp>
        <v>4413.2</v>
        <stp/>
        <stp>StudyData</stp>
        <stp>Guppy.S6^(EP)</stp>
        <stp>Bar</stp>
        <stp/>
        <stp>Close</stp>
        <stp>ADC</stp>
        <stp>-5</stp>
        <stp>All</stp>
        <stp/>
        <stp/>
        <stp>TRUE</stp>
        <stp>T</stp>
        <tr r="M7" s="5"/>
      </tp>
      <tp>
        <v>4415.5208333333003</v>
        <stp/>
        <stp>StudyData</stp>
        <stp>Guppy.S5^(EP)</stp>
        <stp>Bar</stp>
        <stp/>
        <stp>Close</stp>
        <stp>ADC</stp>
        <stp>-5</stp>
        <stp>All</stp>
        <stp/>
        <stp/>
        <stp>TRUE</stp>
        <stp>T</stp>
        <tr r="L7" s="5"/>
      </tp>
      <tp>
        <v>4418.0749999999998</v>
        <stp/>
        <stp>StudyData</stp>
        <stp>Guppy.S4^(EP)</stp>
        <stp>Bar</stp>
        <stp/>
        <stp>Close</stp>
        <stp>ADC</stp>
        <stp>-5</stp>
        <stp>All</stp>
        <stp/>
        <stp/>
        <stp>TRUE</stp>
        <stp>T</stp>
        <tr r="K7" s="5"/>
      </tp>
      <tp>
        <v>4426.4375</v>
        <stp/>
        <stp>StudyData</stp>
        <stp>Guppy.S3^(EP)</stp>
        <stp>Bar</stp>
        <stp/>
        <stp>Close</stp>
        <stp>ADC</stp>
        <stp>-5</stp>
        <stp>All</stp>
        <stp/>
        <stp/>
        <stp>TRUE</stp>
        <stp>T</stp>
        <tr r="J7" s="5"/>
      </tp>
      <tp>
        <v>4436.05</v>
        <stp/>
        <stp>StudyData</stp>
        <stp>Guppy.S2^(EP)</stp>
        <stp>Bar</stp>
        <stp/>
        <stp>Close</stp>
        <stp>ADC</stp>
        <stp>-5</stp>
        <stp>All</stp>
        <stp/>
        <stp/>
        <stp>TRUE</stp>
        <stp>T</stp>
        <tr r="I7" s="5"/>
      </tp>
      <tp>
        <v>4441.6666666666997</v>
        <stp/>
        <stp>StudyData</stp>
        <stp>Guppy.S1^(EP)</stp>
        <stp>Bar</stp>
        <stp/>
        <stp>Close</stp>
        <stp>ADC</stp>
        <stp>-5</stp>
        <stp>All</stp>
        <stp/>
        <stp/>
        <stp>TRUE</stp>
        <stp>T</stp>
        <tr r="H7" s="5"/>
      </tp>
      <tp>
        <v>4417.1666666666997</v>
        <stp/>
        <stp>StudyData</stp>
        <stp>Guppy.S6^(EP)</stp>
        <stp>Bar</stp>
        <stp/>
        <stp>Close</stp>
        <stp>ADC</stp>
        <stp>-4</stp>
        <stp>All</stp>
        <stp/>
        <stp/>
        <stp>TRUE</stp>
        <stp>T</stp>
        <tr r="M6" s="5"/>
      </tp>
      <tp>
        <v>4421.25</v>
        <stp/>
        <stp>StudyData</stp>
        <stp>Guppy.S5^(EP)</stp>
        <stp>Bar</stp>
        <stp/>
        <stp>Close</stp>
        <stp>ADC</stp>
        <stp>-4</stp>
        <stp>All</stp>
        <stp/>
        <stp/>
        <stp>TRUE</stp>
        <stp>T</stp>
        <tr r="L6" s="5"/>
      </tp>
      <tp>
        <v>4425.375</v>
        <stp/>
        <stp>StudyData</stp>
        <stp>Guppy.S4^(EP)</stp>
        <stp>Bar</stp>
        <stp/>
        <stp>Close</stp>
        <stp>ADC</stp>
        <stp>-4</stp>
        <stp>All</stp>
        <stp/>
        <stp/>
        <stp>TRUE</stp>
        <stp>T</stp>
        <tr r="K6" s="5"/>
      </tp>
      <tp>
        <v>4432.375</v>
        <stp/>
        <stp>StudyData</stp>
        <stp>Guppy.S3^(EP)</stp>
        <stp>Bar</stp>
        <stp/>
        <stp>Close</stp>
        <stp>ADC</stp>
        <stp>-4</stp>
        <stp>All</stp>
        <stp/>
        <stp/>
        <stp>TRUE</stp>
        <stp>T</stp>
        <tr r="J6" s="5"/>
      </tp>
      <tp>
        <v>4442.6499999999996</v>
        <stp/>
        <stp>StudyData</stp>
        <stp>Guppy.S2^(EP)</stp>
        <stp>Bar</stp>
        <stp/>
        <stp>Close</stp>
        <stp>ADC</stp>
        <stp>-4</stp>
        <stp>All</stp>
        <stp/>
        <stp/>
        <stp>TRUE</stp>
        <stp>T</stp>
        <tr r="I6" s="5"/>
      </tp>
      <tp>
        <v>4452.5</v>
        <stp/>
        <stp>StudyData</stp>
        <stp>Guppy.S1^(EP)</stp>
        <stp>Bar</stp>
        <stp/>
        <stp>Close</stp>
        <stp>ADC</stp>
        <stp>-4</stp>
        <stp>All</stp>
        <stp/>
        <stp/>
        <stp>TRUE</stp>
        <stp>T</stp>
        <tr r="H6" s="5"/>
      </tp>
      <tp>
        <v>4400.8666666667004</v>
        <stp/>
        <stp>StudyData</stp>
        <stp>Guppy.S6^(EP)</stp>
        <stp>Bar</stp>
        <stp/>
        <stp>Close</stp>
        <stp>ADC</stp>
        <stp>-7</stp>
        <stp>All</stp>
        <stp/>
        <stp/>
        <stp>TRUE</stp>
        <stp>T</stp>
        <tr r="M9" s="5"/>
      </tp>
      <tp>
        <v>4408.3333333333003</v>
        <stp/>
        <stp>StudyData</stp>
        <stp>Guppy.S5^(EP)</stp>
        <stp>Bar</stp>
        <stp/>
        <stp>Close</stp>
        <stp>ADC</stp>
        <stp>-7</stp>
        <stp>All</stp>
        <stp/>
        <stp/>
        <stp>TRUE</stp>
        <stp>T</stp>
        <tr r="L9" s="5"/>
      </tp>
      <tp>
        <v>4409.125</v>
        <stp/>
        <stp>StudyData</stp>
        <stp>Guppy.S4^(EP)</stp>
        <stp>Bar</stp>
        <stp/>
        <stp>Close</stp>
        <stp>ADC</stp>
        <stp>-7</stp>
        <stp>All</stp>
        <stp/>
        <stp/>
        <stp>TRUE</stp>
        <stp>T</stp>
        <tr r="K9" s="5"/>
      </tp>
      <tp>
        <v>4410.71875</v>
        <stp/>
        <stp>StudyData</stp>
        <stp>Guppy.S3^(EP)</stp>
        <stp>Bar</stp>
        <stp/>
        <stp>Close</stp>
        <stp>ADC</stp>
        <stp>-7</stp>
        <stp>All</stp>
        <stp/>
        <stp/>
        <stp>TRUE</stp>
        <stp>T</stp>
        <tr r="J9" s="5"/>
      </tp>
      <tp>
        <v>4420.3</v>
        <stp/>
        <stp>StudyData</stp>
        <stp>Guppy.S2^(EP)</stp>
        <stp>Bar</stp>
        <stp/>
        <stp>Close</stp>
        <stp>ADC</stp>
        <stp>-7</stp>
        <stp>All</stp>
        <stp/>
        <stp/>
        <stp>TRUE</stp>
        <stp>T</stp>
        <tr r="I9" s="5"/>
      </tp>
      <tp>
        <v>4428.4166666666997</v>
        <stp/>
        <stp>StudyData</stp>
        <stp>Guppy.S1^(EP)</stp>
        <stp>Bar</stp>
        <stp/>
        <stp>Close</stp>
        <stp>ADC</stp>
        <stp>-7</stp>
        <stp>All</stp>
        <stp/>
        <stp/>
        <stp>TRUE</stp>
        <stp>T</stp>
        <tr r="H9" s="5"/>
      </tp>
      <tp>
        <v>4406.8666666667004</v>
        <stp/>
        <stp>StudyData</stp>
        <stp>Guppy.S6^(EP)</stp>
        <stp>Bar</stp>
        <stp/>
        <stp>Close</stp>
        <stp>ADC</stp>
        <stp>-6</stp>
        <stp>All</stp>
        <stp/>
        <stp/>
        <stp>TRUE</stp>
        <stp>T</stp>
        <tr r="M8" s="5"/>
      </tp>
      <tp>
        <v>4410.5208333333003</v>
        <stp/>
        <stp>StudyData</stp>
        <stp>Guppy.S5^(EP)</stp>
        <stp>Bar</stp>
        <stp/>
        <stp>Close</stp>
        <stp>ADC</stp>
        <stp>-6</stp>
        <stp>All</stp>
        <stp/>
        <stp/>
        <stp>TRUE</stp>
        <stp>T</stp>
        <tr r="L8" s="5"/>
      </tp>
      <tp>
        <v>4413.8</v>
        <stp/>
        <stp>StudyData</stp>
        <stp>Guppy.S4^(EP)</stp>
        <stp>Bar</stp>
        <stp/>
        <stp>Close</stp>
        <stp>ADC</stp>
        <stp>-6</stp>
        <stp>All</stp>
        <stp/>
        <stp/>
        <stp>TRUE</stp>
        <stp>T</stp>
        <tr r="K8" s="5"/>
      </tp>
      <tp>
        <v>4417.09375</v>
        <stp/>
        <stp>StudyData</stp>
        <stp>Guppy.S3^(EP)</stp>
        <stp>Bar</stp>
        <stp/>
        <stp>Close</stp>
        <stp>ADC</stp>
        <stp>-6</stp>
        <stp>All</stp>
        <stp/>
        <stp/>
        <stp>TRUE</stp>
        <stp>T</stp>
        <tr r="J8" s="5"/>
      </tp>
      <tp>
        <v>4429.45</v>
        <stp/>
        <stp>StudyData</stp>
        <stp>Guppy.S2^(EP)</stp>
        <stp>Bar</stp>
        <stp/>
        <stp>Close</stp>
        <stp>ADC</stp>
        <stp>-6</stp>
        <stp>All</stp>
        <stp/>
        <stp/>
        <stp>TRUE</stp>
        <stp>T</stp>
        <tr r="I8" s="5"/>
      </tp>
      <tp>
        <v>4432.0833333333003</v>
        <stp/>
        <stp>StudyData</stp>
        <stp>Guppy.S1^(EP)</stp>
        <stp>Bar</stp>
        <stp/>
        <stp>Close</stp>
        <stp>ADC</stp>
        <stp>-6</stp>
        <stp>All</stp>
        <stp/>
        <stp/>
        <stp>TRUE</stp>
        <stp>T</stp>
        <tr r="H8" s="5"/>
      </tp>
      <tp>
        <v>4381.6000000000004</v>
        <stp/>
        <stp>StudyData</stp>
        <stp>Guppy.S6^(EP)</stp>
        <stp>Bar</stp>
        <stp/>
        <stp>Close</stp>
        <stp>ADC</stp>
        <stp>-9</stp>
        <stp>All</stp>
        <stp/>
        <stp/>
        <stp>TRUE</stp>
        <stp>T</stp>
        <tr r="M11" s="5"/>
      </tp>
      <tp>
        <v>4400.5625</v>
        <stp/>
        <stp>StudyData</stp>
        <stp>Guppy.S5^(EP)</stp>
        <stp>Bar</stp>
        <stp/>
        <stp>Close</stp>
        <stp>ADC</stp>
        <stp>-9</stp>
        <stp>All</stp>
        <stp/>
        <stp/>
        <stp>TRUE</stp>
        <stp>T</stp>
        <tr r="L11" s="5"/>
      </tp>
      <tp>
        <v>4404.4250000000002</v>
        <stp/>
        <stp>StudyData</stp>
        <stp>Guppy.S4^(EP)</stp>
        <stp>Bar</stp>
        <stp/>
        <stp>Close</stp>
        <stp>ADC</stp>
        <stp>-9</stp>
        <stp>All</stp>
        <stp/>
        <stp/>
        <stp>TRUE</stp>
        <stp>T</stp>
        <tr r="K11" s="5"/>
      </tp>
      <tp>
        <v>4404.4375</v>
        <stp/>
        <stp>StudyData</stp>
        <stp>Guppy.S3^(EP)</stp>
        <stp>Bar</stp>
        <stp/>
        <stp>Close</stp>
        <stp>ADC</stp>
        <stp>-9</stp>
        <stp>All</stp>
        <stp/>
        <stp/>
        <stp>TRUE</stp>
        <stp>T</stp>
        <tr r="J11" s="5"/>
      </tp>
      <tp>
        <v>4408.1000000000004</v>
        <stp/>
        <stp>StudyData</stp>
        <stp>Guppy.S2^(EP)</stp>
        <stp>Bar</stp>
        <stp/>
        <stp>Close</stp>
        <stp>ADC</stp>
        <stp>-9</stp>
        <stp>All</stp>
        <stp/>
        <stp/>
        <stp>TRUE</stp>
        <stp>T</stp>
        <tr r="I11" s="5"/>
      </tp>
      <tp>
        <v>4415.25</v>
        <stp/>
        <stp>StudyData</stp>
        <stp>Guppy.S1^(EP)</stp>
        <stp>Bar</stp>
        <stp/>
        <stp>Close</stp>
        <stp>ADC</stp>
        <stp>-9</stp>
        <stp>All</stp>
        <stp/>
        <stp/>
        <stp>TRUE</stp>
        <stp>T</stp>
        <tr r="H11" s="5"/>
      </tp>
      <tp>
        <v>4393.2333333332999</v>
        <stp/>
        <stp>StudyData</stp>
        <stp>Guppy.S6^(EP)</stp>
        <stp>Bar</stp>
        <stp/>
        <stp>Close</stp>
        <stp>ADC</stp>
        <stp>-8</stp>
        <stp>All</stp>
        <stp/>
        <stp/>
        <stp>TRUE</stp>
        <stp>T</stp>
        <tr r="M10" s="5"/>
      </tp>
      <tp>
        <v>4406.0833333333003</v>
        <stp/>
        <stp>StudyData</stp>
        <stp>Guppy.S5^(EP)</stp>
        <stp>Bar</stp>
        <stp/>
        <stp>Close</stp>
        <stp>ADC</stp>
        <stp>-8</stp>
        <stp>All</stp>
        <stp/>
        <stp/>
        <stp>TRUE</stp>
        <stp>T</stp>
        <tr r="L10" s="5"/>
      </tp>
      <tp>
        <v>4405.5749999999998</v>
        <stp/>
        <stp>StudyData</stp>
        <stp>Guppy.S4^(EP)</stp>
        <stp>Bar</stp>
        <stp/>
        <stp>Close</stp>
        <stp>ADC</stp>
        <stp>-8</stp>
        <stp>All</stp>
        <stp/>
        <stp/>
        <stp>TRUE</stp>
        <stp>T</stp>
        <tr r="K10" s="5"/>
      </tp>
      <tp>
        <v>4408.4375</v>
        <stp/>
        <stp>StudyData</stp>
        <stp>Guppy.S3^(EP)</stp>
        <stp>Bar</stp>
        <stp/>
        <stp>Close</stp>
        <stp>ADC</stp>
        <stp>-8</stp>
        <stp>All</stp>
        <stp/>
        <stp/>
        <stp>TRUE</stp>
        <stp>T</stp>
        <tr r="J10" s="5"/>
      </tp>
      <tp>
        <v>4417.3</v>
        <stp/>
        <stp>StudyData</stp>
        <stp>Guppy.S2^(EP)</stp>
        <stp>Bar</stp>
        <stp/>
        <stp>Close</stp>
        <stp>ADC</stp>
        <stp>-8</stp>
        <stp>All</stp>
        <stp/>
        <stp/>
        <stp>TRUE</stp>
        <stp>T</stp>
        <tr r="I10" s="5"/>
      </tp>
      <tp>
        <v>4425.5833333333003</v>
        <stp/>
        <stp>StudyData</stp>
        <stp>Guppy.S1^(EP)</stp>
        <stp>Bar</stp>
        <stp/>
        <stp>Close</stp>
        <stp>ADC</stp>
        <stp>-8</stp>
        <stp>All</stp>
        <stp/>
        <stp/>
        <stp>TRUE</stp>
        <stp>T</stp>
        <tr r="H10" s="5"/>
      </tp>
      <tp>
        <v>0.1967213115</v>
        <stp/>
        <stp>StudyData</stp>
        <stp>RVI.VI^(EP)</stp>
        <stp>Bar</stp>
        <stp/>
        <stp>Close</stp>
        <stp>ADC</stp>
        <stp>-180</stp>
        <stp>All</stp>
        <stp/>
        <stp/>
        <stp>TRUE</stp>
        <stp>T</stp>
        <tr r="H182" s="9"/>
      </tp>
      <tp>
        <v>-0.4110787172</v>
        <stp/>
        <stp>StudyData</stp>
        <stp>RVI.VI^(EP)</stp>
        <stp>Bar</stp>
        <stp/>
        <stp>Close</stp>
        <stp>ADC</stp>
        <stp>-280</stp>
        <stp>All</stp>
        <stp/>
        <stp/>
        <stp>TRUE</stp>
        <stp>T</stp>
        <tr r="H282" s="9"/>
      </tp>
      <tp>
        <v>0.57281553399999996</v>
        <stp/>
        <stp>StudyData</stp>
        <stp>RVI.VI^(EP)</stp>
        <stp>Bar</stp>
        <stp/>
        <stp>Close</stp>
        <stp>ADC</stp>
        <stp>-181</stp>
        <stp>All</stp>
        <stp/>
        <stp/>
        <stp>TRUE</stp>
        <stp>T</stp>
        <tr r="H183" s="9"/>
      </tp>
      <tp>
        <v>0.51971326159999998</v>
        <stp/>
        <stp>StudyData</stp>
        <stp>RVI.VI^(EP)</stp>
        <stp>Bar</stp>
        <stp/>
        <stp>Close</stp>
        <stp>ADC</stp>
        <stp>-281</stp>
        <stp>All</stp>
        <stp/>
        <stp/>
        <stp>TRUE</stp>
        <stp>T</stp>
        <tr r="H283" s="9"/>
      </tp>
      <tp>
        <v>-0.34309623430000002</v>
        <stp/>
        <stp>StudyData</stp>
        <stp>RVI.VI^(EP)</stp>
        <stp>Bar</stp>
        <stp/>
        <stp>Close</stp>
        <stp>ADC</stp>
        <stp>-182</stp>
        <stp>All</stp>
        <stp/>
        <stp/>
        <stp>TRUE</stp>
        <stp>T</stp>
        <tr r="H184" s="9"/>
      </tp>
      <tp>
        <v>-0.38549618320000001</v>
        <stp/>
        <stp>StudyData</stp>
        <stp>RVI.VI^(EP)</stp>
        <stp>Bar</stp>
        <stp/>
        <stp>Close</stp>
        <stp>ADC</stp>
        <stp>-282</stp>
        <stp>All</stp>
        <stp/>
        <stp/>
        <stp>TRUE</stp>
        <stp>T</stp>
        <tr r="H284" s="9"/>
      </tp>
      <tp>
        <v>0.20833333330000001</v>
        <stp/>
        <stp>StudyData</stp>
        <stp>RVI.VI^(EP)</stp>
        <stp>Bar</stp>
        <stp/>
        <stp>Close</stp>
        <stp>ADC</stp>
        <stp>-183</stp>
        <stp>All</stp>
        <stp/>
        <stp/>
        <stp>TRUE</stp>
        <stp>T</stp>
        <tr r="H185" s="9"/>
      </tp>
      <tp>
        <v>0.69325153370000003</v>
        <stp/>
        <stp>StudyData</stp>
        <stp>RVI.VI^(EP)</stp>
        <stp>Bar</stp>
        <stp/>
        <stp>Close</stp>
        <stp>ADC</stp>
        <stp>-283</stp>
        <stp>All</stp>
        <stp/>
        <stp/>
        <stp>TRUE</stp>
        <stp>T</stp>
        <tr r="H285" s="9"/>
      </tp>
      <tp>
        <v>-0.20754716979999999</v>
        <stp/>
        <stp>StudyData</stp>
        <stp>RVI.VI^(EP)</stp>
        <stp>Bar</stp>
        <stp/>
        <stp>Close</stp>
        <stp>ADC</stp>
        <stp>-184</stp>
        <stp>All</stp>
        <stp/>
        <stp/>
        <stp>TRUE</stp>
        <stp>T</stp>
        <tr r="H186" s="9"/>
      </tp>
      <tp>
        <v>-0.65048543690000005</v>
        <stp/>
        <stp>StudyData</stp>
        <stp>RVI.VI^(EP)</stp>
        <stp>Bar</stp>
        <stp/>
        <stp>Close</stp>
        <stp>ADC</stp>
        <stp>-284</stp>
        <stp>All</stp>
        <stp/>
        <stp/>
        <stp>TRUE</stp>
        <stp>T</stp>
        <tr r="H286" s="9"/>
      </tp>
      <tp>
        <v>0.87644787639999999</v>
        <stp/>
        <stp>StudyData</stp>
        <stp>RVI.VI^(EP)</stp>
        <stp>Bar</stp>
        <stp/>
        <stp>Close</stp>
        <stp>ADC</stp>
        <stp>-185</stp>
        <stp>All</stp>
        <stp/>
        <stp/>
        <stp>TRUE</stp>
        <stp>T</stp>
        <tr r="H187" s="9"/>
      </tp>
      <tp>
        <v>0.68</v>
        <stp/>
        <stp>StudyData</stp>
        <stp>RVI.VI^(EP)</stp>
        <stp>Bar</stp>
        <stp/>
        <stp>Close</stp>
        <stp>ADC</stp>
        <stp>-285</stp>
        <stp>All</stp>
        <stp/>
        <stp/>
        <stp>TRUE</stp>
        <stp>T</stp>
        <tr r="H287" s="9"/>
      </tp>
      <tp>
        <v>0.69411764710000001</v>
        <stp/>
        <stp>StudyData</stp>
        <stp>RVI.VI^(EP)</stp>
        <stp>Bar</stp>
        <stp/>
        <stp>Close</stp>
        <stp>ADC</stp>
        <stp>-186</stp>
        <stp>All</stp>
        <stp/>
        <stp/>
        <stp>TRUE</stp>
        <stp>T</stp>
        <tr r="H188" s="9"/>
      </tp>
      <tp>
        <v>0.4467213115</v>
        <stp/>
        <stp>StudyData</stp>
        <stp>RVI.VI^(EP)</stp>
        <stp>Bar</stp>
        <stp/>
        <stp>Close</stp>
        <stp>ADC</stp>
        <stp>-286</stp>
        <stp>All</stp>
        <stp/>
        <stp/>
        <stp>TRUE</stp>
        <stp>T</stp>
        <tr r="H288" s="9"/>
      </tp>
      <tp>
        <v>-0.14465408809999999</v>
        <stp/>
        <stp>StudyData</stp>
        <stp>RVI.VI^(EP)</stp>
        <stp>Bar</stp>
        <stp/>
        <stp>Close</stp>
        <stp>ADC</stp>
        <stp>-187</stp>
        <stp>All</stp>
        <stp/>
        <stp/>
        <stp>TRUE</stp>
        <stp>T</stp>
        <tr r="H189" s="9"/>
      </tp>
      <tp>
        <v>0.32272727270000001</v>
        <stp/>
        <stp>StudyData</stp>
        <stp>RVI.VI^(EP)</stp>
        <stp>Bar</stp>
        <stp/>
        <stp>Close</stp>
        <stp>ADC</stp>
        <stp>-287</stp>
        <stp>All</stp>
        <stp/>
        <stp/>
        <stp>TRUE</stp>
        <stp>T</stp>
        <tr r="H289" s="9"/>
      </tp>
      <tp>
        <v>0.44444444440000003</v>
        <stp/>
        <stp>StudyData</stp>
        <stp>RVI.VI^(EP)</stp>
        <stp>Bar</stp>
        <stp/>
        <stp>Close</stp>
        <stp>ADC</stp>
        <stp>-188</stp>
        <stp>All</stp>
        <stp/>
        <stp/>
        <stp>TRUE</stp>
        <stp>T</stp>
        <tr r="H190" s="9"/>
      </tp>
      <tp>
        <v>0.62323943660000003</v>
        <stp/>
        <stp>StudyData</stp>
        <stp>RVI.VI^(EP)</stp>
        <stp>Bar</stp>
        <stp/>
        <stp>Close</stp>
        <stp>ADC</stp>
        <stp>-288</stp>
        <stp>All</stp>
        <stp/>
        <stp/>
        <stp>TRUE</stp>
        <stp>T</stp>
        <tr r="H290" s="9"/>
      </tp>
      <tp>
        <v>-0.59176029959999998</v>
        <stp/>
        <stp>StudyData</stp>
        <stp>RVI.VI^(EP)</stp>
        <stp>Bar</stp>
        <stp/>
        <stp>Close</stp>
        <stp>ADC</stp>
        <stp>-189</stp>
        <stp>All</stp>
        <stp/>
        <stp/>
        <stp>TRUE</stp>
        <stp>T</stp>
        <tr r="H191" s="9"/>
      </tp>
      <tp>
        <v>0.9077490775</v>
        <stp/>
        <stp>StudyData</stp>
        <stp>RVI.VI^(EP)</stp>
        <stp>Bar</stp>
        <stp/>
        <stp>Close</stp>
        <stp>ADC</stp>
        <stp>-289</stp>
        <stp>All</stp>
        <stp/>
        <stp/>
        <stp>TRUE</stp>
        <stp>T</stp>
        <tr r="H291" s="9"/>
      </tp>
      <tp>
        <v>-0.40983606560000002</v>
        <stp/>
        <stp>StudyData</stp>
        <stp>RVI.VI^(EP)</stp>
        <stp>Bar</stp>
        <stp/>
        <stp>Close</stp>
        <stp>ADC</stp>
        <stp>-190</stp>
        <stp>All</stp>
        <stp/>
        <stp/>
        <stp>TRUE</stp>
        <stp>T</stp>
        <tr r="H192" s="9"/>
      </tp>
      <tp>
        <v>-0.71787709499999997</v>
        <stp/>
        <stp>StudyData</stp>
        <stp>RVI.VI^(EP)</stp>
        <stp>Bar</stp>
        <stp/>
        <stp>Close</stp>
        <stp>ADC</stp>
        <stp>-290</stp>
        <stp>All</stp>
        <stp/>
        <stp/>
        <stp>TRUE</stp>
        <stp>T</stp>
        <tr r="H292" s="9"/>
      </tp>
      <tp>
        <v>0.71287128710000003</v>
        <stp/>
        <stp>StudyData</stp>
        <stp>RVI.VI^(EP)</stp>
        <stp>Bar</stp>
        <stp/>
        <stp>Close</stp>
        <stp>ADC</stp>
        <stp>-191</stp>
        <stp>All</stp>
        <stp/>
        <stp/>
        <stp>TRUE</stp>
        <stp>T</stp>
        <tr r="H193" s="9"/>
      </tp>
      <tp>
        <v>0.32214765099999998</v>
        <stp/>
        <stp>StudyData</stp>
        <stp>RVI.VI^(EP)</stp>
        <stp>Bar</stp>
        <stp/>
        <stp>Close</stp>
        <stp>ADC</stp>
        <stp>-291</stp>
        <stp>All</stp>
        <stp/>
        <stp/>
        <stp>TRUE</stp>
        <stp>T</stp>
        <tr r="H293" s="9"/>
      </tp>
      <tp>
        <v>0.61805555560000003</v>
        <stp/>
        <stp>StudyData</stp>
        <stp>RVI.VI^(EP)</stp>
        <stp>Bar</stp>
        <stp/>
        <stp>Close</stp>
        <stp>ADC</stp>
        <stp>-192</stp>
        <stp>All</stp>
        <stp/>
        <stp/>
        <stp>TRUE</stp>
        <stp>T</stp>
        <tr r="H194" s="9"/>
      </tp>
      <tp>
        <v>-0.59080459770000004</v>
        <stp/>
        <stp>StudyData</stp>
        <stp>RVI.VI^(EP)</stp>
        <stp>Bar</stp>
        <stp/>
        <stp>Close</stp>
        <stp>ADC</stp>
        <stp>-292</stp>
        <stp>All</stp>
        <stp/>
        <stp/>
        <stp>TRUE</stp>
        <stp>T</stp>
        <tr r="H294" s="9"/>
      </tp>
      <tp>
        <v>-0.68292682930000004</v>
        <stp/>
        <stp>StudyData</stp>
        <stp>RVI.VI^(EP)</stp>
        <stp>Bar</stp>
        <stp/>
        <stp>Close</stp>
        <stp>ADC</stp>
        <stp>-193</stp>
        <stp>All</stp>
        <stp/>
        <stp/>
        <stp>TRUE</stp>
        <stp>T</stp>
        <tr r="H195" s="9"/>
      </tp>
      <tp>
        <v>7.8717201200000003E-2</v>
        <stp/>
        <stp>StudyData</stp>
        <stp>RVI.VI^(EP)</stp>
        <stp>Bar</stp>
        <stp/>
        <stp>Close</stp>
        <stp>ADC</stp>
        <stp>-293</stp>
        <stp>All</stp>
        <stp/>
        <stp/>
        <stp>TRUE</stp>
        <stp>T</stp>
        <tr r="H295" s="9"/>
      </tp>
      <tp>
        <v>0.47540983609999998</v>
        <stp/>
        <stp>StudyData</stp>
        <stp>RVI.VI^(EP)</stp>
        <stp>Bar</stp>
        <stp/>
        <stp>Close</stp>
        <stp>ADC</stp>
        <stp>-194</stp>
        <stp>All</stp>
        <stp/>
        <stp/>
        <stp>TRUE</stp>
        <stp>T</stp>
        <tr r="H196" s="9"/>
      </tp>
      <tp>
        <v>0.81034482760000004</v>
        <stp/>
        <stp>StudyData</stp>
        <stp>RVI.VI^(EP)</stp>
        <stp>Bar</stp>
        <stp/>
        <stp>Close</stp>
        <stp>ADC</stp>
        <stp>-294</stp>
        <stp>All</stp>
        <stp/>
        <stp/>
        <stp>TRUE</stp>
        <stp>T</stp>
        <tr r="H296" s="9"/>
      </tp>
      <tp>
        <v>-0.1511111111</v>
        <stp/>
        <stp>StudyData</stp>
        <stp>RVI.VI^(EP)</stp>
        <stp>Bar</stp>
        <stp/>
        <stp>Close</stp>
        <stp>ADC</stp>
        <stp>-195</stp>
        <stp>All</stp>
        <stp/>
        <stp/>
        <stp>TRUE</stp>
        <stp>T</stp>
        <tr r="H197" s="9"/>
      </tp>
      <tp>
        <v>-0.4232954545</v>
        <stp/>
        <stp>StudyData</stp>
        <stp>RVI.VI^(EP)</stp>
        <stp>Bar</stp>
        <stp/>
        <stp>Close</stp>
        <stp>ADC</stp>
        <stp>-295</stp>
        <stp>All</stp>
        <stp/>
        <stp/>
        <stp>TRUE</stp>
        <stp>T</stp>
        <tr r="H297" s="9"/>
      </tp>
      <tp>
        <v>0.14121510670000001</v>
        <stp/>
        <stp>StudyData</stp>
        <stp>RVI.VI^(EP)</stp>
        <stp>Bar</stp>
        <stp/>
        <stp>Close</stp>
        <stp>ADC</stp>
        <stp>-196</stp>
        <stp>All</stp>
        <stp/>
        <stp/>
        <stp>TRUE</stp>
        <stp>T</stp>
        <tr r="H198" s="9"/>
      </tp>
      <tp>
        <v>-0.1081081081</v>
        <stp/>
        <stp>StudyData</stp>
        <stp>RVI.VI^(EP)</stp>
        <stp>Bar</stp>
        <stp/>
        <stp>Close</stp>
        <stp>ADC</stp>
        <stp>-296</stp>
        <stp>All</stp>
        <stp/>
        <stp/>
        <stp>TRUE</stp>
        <stp>T</stp>
        <tr r="H298" s="9"/>
      </tp>
      <tp>
        <v>-0.1285140562</v>
        <stp/>
        <stp>StudyData</stp>
        <stp>RVI.VI^(EP)</stp>
        <stp>Bar</stp>
        <stp/>
        <stp>Close</stp>
        <stp>ADC</stp>
        <stp>-197</stp>
        <stp>All</stp>
        <stp/>
        <stp/>
        <stp>TRUE</stp>
        <stp>T</stp>
        <tr r="H199" s="9"/>
      </tp>
      <tp>
        <v>-9.0476190499999998E-2</v>
        <stp/>
        <stp>StudyData</stp>
        <stp>RVI.VI^(EP)</stp>
        <stp>Bar</stp>
        <stp/>
        <stp>Close</stp>
        <stp>ADC</stp>
        <stp>-297</stp>
        <stp>All</stp>
        <stp/>
        <stp/>
        <stp>TRUE</stp>
        <stp>T</stp>
        <tr r="H299" s="9"/>
      </tp>
      <tp>
        <v>0.60212201590000003</v>
        <stp/>
        <stp>StudyData</stp>
        <stp>RVI.VI^(EP)</stp>
        <stp>Bar</stp>
        <stp/>
        <stp>Close</stp>
        <stp>ADC</stp>
        <stp>-198</stp>
        <stp>All</stp>
        <stp/>
        <stp/>
        <stp>TRUE</stp>
        <stp>T</stp>
        <tr r="H200" s="9"/>
      </tp>
      <tp>
        <v>0.55208333330000003</v>
        <stp/>
        <stp>StudyData</stp>
        <stp>RVI.VI^(EP)</stp>
        <stp>Bar</stp>
        <stp/>
        <stp>Close</stp>
        <stp>ADC</stp>
        <stp>-298</stp>
        <stp>All</stp>
        <stp/>
        <stp/>
        <stp>TRUE</stp>
        <stp>T</stp>
        <tr r="H300" s="9"/>
      </tp>
      <tp>
        <v>0.448757764</v>
        <stp/>
        <stp>StudyData</stp>
        <stp>RVI.VI^(EP)</stp>
        <stp>Bar</stp>
        <stp/>
        <stp>Close</stp>
        <stp>ADC</stp>
        <stp>-199</stp>
        <stp>All</stp>
        <stp/>
        <stp/>
        <stp>TRUE</stp>
        <stp>T</stp>
        <tr r="H201" s="9"/>
      </tp>
      <tp>
        <v>0.54498269899999996</v>
        <stp/>
        <stp>StudyData</stp>
        <stp>RVI.VI^(EP)</stp>
        <stp>Bar</stp>
        <stp/>
        <stp>Close</stp>
        <stp>ADC</stp>
        <stp>-299</stp>
        <stp>All</stp>
        <stp/>
        <stp/>
        <stp>TRUE</stp>
        <stp>T</stp>
        <tr r="H301" s="9"/>
      </tp>
      <tp t="b">
        <v>0</v>
        <stp/>
        <stp>StudyData</stp>
        <stp>SupPARA^.TotalTradeCount(EP)</stp>
        <stp>Bar</stp>
        <stp/>
        <stp>Close</stp>
        <stp>D</stp>
        <stp>0</stp>
        <stp>all</stp>
        <stp/>
        <stp/>
        <stp>True</stp>
        <tr r="C7" s="10"/>
      </tp>
      <tp>
        <v>4278.8249999999998</v>
        <stp/>
        <stp>StudyData</stp>
        <stp>Guppy.L1^(EP)</stp>
        <stp>Bar</stp>
        <stp/>
        <stp>Close</stp>
        <stp>ADC</stp>
        <stp>-22</stp>
        <stp>All</stp>
        <stp/>
        <stp/>
        <stp>TRUE</stp>
        <stp>T</stp>
        <tr r="N24" s="5"/>
      </tp>
      <tp>
        <v>4272.2714285714001</v>
        <stp/>
        <stp>StudyData</stp>
        <stp>Guppy.L2^(EP)</stp>
        <stp>Bar</stp>
        <stp/>
        <stp>Close</stp>
        <stp>ADC</stp>
        <stp>-21</stp>
        <stp>All</stp>
        <stp/>
        <stp/>
        <stp>TRUE</stp>
        <stp>T</stp>
        <tr r="O23" s="5"/>
      </tp>
      <tp>
        <v>4266.125</v>
        <stp/>
        <stp>StudyData</stp>
        <stp>Guppy.L3^(EP)</stp>
        <stp>Bar</stp>
        <stp/>
        <stp>Close</stp>
        <stp>ADC</stp>
        <stp>-20</stp>
        <stp>All</stp>
        <stp/>
        <stp/>
        <stp>TRUE</stp>
        <stp>T</stp>
        <tr r="P22" s="5"/>
      </tp>
      <tp>
        <v>4221.3555555556004</v>
        <stp/>
        <stp>StudyData</stp>
        <stp>Guppy.L4^(EP)</stp>
        <stp>Bar</stp>
        <stp/>
        <stp>Close</stp>
        <stp>ADC</stp>
        <stp>-27</stp>
        <stp>All</stp>
        <stp/>
        <stp/>
        <stp>TRUE</stp>
        <stp>T</stp>
        <tr r="Q29" s="5"/>
      </tp>
      <tp>
        <v>4220.59</v>
        <stp/>
        <stp>StudyData</stp>
        <stp>Guppy.L5^(EP)</stp>
        <stp>Bar</stp>
        <stp/>
        <stp>Close</stp>
        <stp>ADC</stp>
        <stp>-26</stp>
        <stp>All</stp>
        <stp/>
        <stp/>
        <stp>TRUE</stp>
        <stp>T</stp>
        <tr r="R28" s="5"/>
      </tp>
      <tp>
        <v>4214.3458333333001</v>
        <stp/>
        <stp>StudyData</stp>
        <stp>Guppy.L6^(EP)</stp>
        <stp>Bar</stp>
        <stp/>
        <stp>Close</stp>
        <stp>ADC</stp>
        <stp>-25</stp>
        <stp>All</stp>
        <stp/>
        <stp/>
        <stp>TRUE</stp>
        <stp>T</stp>
        <tr r="S27" s="5"/>
      </tp>
      <tp>
        <v>4275.5166666667001</v>
        <stp/>
        <stp>StudyData</stp>
        <stp>Guppy.L1^(EP)</stp>
        <stp>Bar</stp>
        <stp/>
        <stp>Close</stp>
        <stp>ADC</stp>
        <stp>-23</stp>
        <stp>All</stp>
        <stp/>
        <stp/>
        <stp>TRUE</stp>
        <stp>T</stp>
        <tr r="N25" s="5"/>
      </tp>
      <tp>
        <v>4276.9142857142997</v>
        <stp/>
        <stp>StudyData</stp>
        <stp>Guppy.L2^(EP)</stp>
        <stp>Bar</stp>
        <stp/>
        <stp>Close</stp>
        <stp>ADC</stp>
        <stp>-20</stp>
        <stp>All</stp>
        <stp/>
        <stp/>
        <stp>TRUE</stp>
        <stp>T</stp>
        <tr r="O22" s="5"/>
      </tp>
      <tp>
        <v>4261.5437499999998</v>
        <stp/>
        <stp>StudyData</stp>
        <stp>Guppy.L3^(EP)</stp>
        <stp>Bar</stp>
        <stp/>
        <stp>Close</stp>
        <stp>ADC</stp>
        <stp>-21</stp>
        <stp>All</stp>
        <stp/>
        <stp/>
        <stp>TRUE</stp>
        <stp>T</stp>
        <tr r="P23" s="5"/>
      </tp>
      <tp>
        <v>4225.6555555555997</v>
        <stp/>
        <stp>StudyData</stp>
        <stp>Guppy.L4^(EP)</stp>
        <stp>Bar</stp>
        <stp/>
        <stp>Close</stp>
        <stp>ADC</stp>
        <stp>-26</stp>
        <stp>All</stp>
        <stp/>
        <stp/>
        <stp>TRUE</stp>
        <stp>T</stp>
        <tr r="Q28" s="5"/>
      </tp>
      <tp>
        <v>4216.7650000000003</v>
        <stp/>
        <stp>StudyData</stp>
        <stp>Guppy.L5^(EP)</stp>
        <stp>Bar</stp>
        <stp/>
        <stp>Close</stp>
        <stp>ADC</stp>
        <stp>-27</stp>
        <stp>All</stp>
        <stp/>
        <stp/>
        <stp>TRUE</stp>
        <stp>T</stp>
        <tr r="R29" s="5"/>
      </tp>
      <tp>
        <v>4217.0625</v>
        <stp/>
        <stp>StudyData</stp>
        <stp>Guppy.L6^(EP)</stp>
        <stp>Bar</stp>
        <stp/>
        <stp>Close</stp>
        <stp>ADC</stp>
        <stp>-24</stp>
        <stp>All</stp>
        <stp/>
        <stp/>
        <stp>TRUE</stp>
        <stp>T</stp>
        <tr r="S26" s="5"/>
      </tp>
      <tp>
        <v>4288.3</v>
        <stp/>
        <stp>StudyData</stp>
        <stp>Guppy.L1^(EP)</stp>
        <stp>Bar</stp>
        <stp/>
        <stp>Close</stp>
        <stp>ADC</stp>
        <stp>-20</stp>
        <stp>All</stp>
        <stp/>
        <stp/>
        <stp>TRUE</stp>
        <stp>T</stp>
        <tr r="N22" s="5"/>
      </tp>
      <tp>
        <v>4264.1714285713997</v>
        <stp/>
        <stp>StudyData</stp>
        <stp>Guppy.L2^(EP)</stp>
        <stp>Bar</stp>
        <stp/>
        <stp>Close</stp>
        <stp>ADC</stp>
        <stp>-23</stp>
        <stp>All</stp>
        <stp/>
        <stp/>
        <stp>TRUE</stp>
        <stp>T</stp>
        <tr r="O25" s="5"/>
      </tp>
      <tp>
        <v>4257.3937500000002</v>
        <stp/>
        <stp>StudyData</stp>
        <stp>Guppy.L3^(EP)</stp>
        <stp>Bar</stp>
        <stp/>
        <stp>Close</stp>
        <stp>ADC</stp>
        <stp>-22</stp>
        <stp>All</stp>
        <stp/>
        <stp/>
        <stp>TRUE</stp>
        <stp>T</stp>
        <tr r="P24" s="5"/>
      </tp>
      <tp>
        <v>4230.4333333332997</v>
        <stp/>
        <stp>StudyData</stp>
        <stp>Guppy.L4^(EP)</stp>
        <stp>Bar</stp>
        <stp/>
        <stp>Close</stp>
        <stp>ADC</stp>
        <stp>-25</stp>
        <stp>All</stp>
        <stp/>
        <stp/>
        <stp>TRUE</stp>
        <stp>T</stp>
        <tr r="Q27" s="5"/>
      </tp>
      <tp>
        <v>4228.0050000000001</v>
        <stp/>
        <stp>StudyData</stp>
        <stp>Guppy.L5^(EP)</stp>
        <stp>Bar</stp>
        <stp/>
        <stp>Close</stp>
        <stp>ADC</stp>
        <stp>-24</stp>
        <stp>All</stp>
        <stp/>
        <stp/>
        <stp>TRUE</stp>
        <stp>T</stp>
        <tr r="R26" s="5"/>
      </tp>
      <tp>
        <v>4206.7416666667004</v>
        <stp/>
        <stp>StudyData</stp>
        <stp>Guppy.L6^(EP)</stp>
        <stp>Bar</stp>
        <stp/>
        <stp>Close</stp>
        <stp>ADC</stp>
        <stp>-27</stp>
        <stp>All</stp>
        <stp/>
        <stp/>
        <stp>TRUE</stp>
        <stp>T</stp>
        <tr r="S29" s="5"/>
      </tp>
      <tp>
        <v>4283.2916666666997</v>
        <stp/>
        <stp>StudyData</stp>
        <stp>Guppy.L1^(EP)</stp>
        <stp>Bar</stp>
        <stp/>
        <stp>Close</stp>
        <stp>ADC</stp>
        <stp>-21</stp>
        <stp>All</stp>
        <stp/>
        <stp/>
        <stp>TRUE</stp>
        <stp>T</stp>
        <tr r="N23" s="5"/>
      </tp>
      <tp>
        <v>4267.6642857142997</v>
        <stp/>
        <stp>StudyData</stp>
        <stp>Guppy.L2^(EP)</stp>
        <stp>Bar</stp>
        <stp/>
        <stp>Close</stp>
        <stp>ADC</stp>
        <stp>-22</stp>
        <stp>All</stp>
        <stp/>
        <stp/>
        <stp>TRUE</stp>
        <stp>T</stp>
        <tr r="O24" s="5"/>
      </tp>
      <tp>
        <v>4253.0687500000004</v>
        <stp/>
        <stp>StudyData</stp>
        <stp>Guppy.L3^(EP)</stp>
        <stp>Bar</stp>
        <stp/>
        <stp>Close</stp>
        <stp>ADC</stp>
        <stp>-23</stp>
        <stp>All</stp>
        <stp/>
        <stp/>
        <stp>TRUE</stp>
        <stp>T</stp>
        <tr r="P25" s="5"/>
      </tp>
      <tp>
        <v>4236.4111111110997</v>
        <stp/>
        <stp>StudyData</stp>
        <stp>Guppy.L4^(EP)</stp>
        <stp>Bar</stp>
        <stp/>
        <stp>Close</stp>
        <stp>ADC</stp>
        <stp>-24</stp>
        <stp>All</stp>
        <stp/>
        <stp/>
        <stp>TRUE</stp>
        <stp>T</stp>
        <tr r="Q26" s="5"/>
      </tp>
      <tp>
        <v>4224.6499999999996</v>
        <stp/>
        <stp>StudyData</stp>
        <stp>Guppy.L5^(EP)</stp>
        <stp>Bar</stp>
        <stp/>
        <stp>Close</stp>
        <stp>ADC</stp>
        <stp>-25</stp>
        <stp>All</stp>
        <stp/>
        <stp/>
        <stp>TRUE</stp>
        <stp>T</stp>
        <tr r="R27" s="5"/>
      </tp>
      <tp>
        <v>4210.4333333332997</v>
        <stp/>
        <stp>StudyData</stp>
        <stp>Guppy.L6^(EP)</stp>
        <stp>Bar</stp>
        <stp/>
        <stp>Close</stp>
        <stp>ADC</stp>
        <stp>-26</stp>
        <stp>All</stp>
        <stp/>
        <stp/>
        <stp>TRUE</stp>
        <stp>T</stp>
        <tr r="S28" s="5"/>
      </tp>
      <tp>
        <v>4264.7250000000004</v>
        <stp/>
        <stp>StudyData</stp>
        <stp>Guppy.L1^(EP)</stp>
        <stp>Bar</stp>
        <stp/>
        <stp>Close</stp>
        <stp>ADC</stp>
        <stp>-26</stp>
        <stp>All</stp>
        <stp/>
        <stp/>
        <stp>TRUE</stp>
        <stp>T</stp>
        <tr r="N28" s="5"/>
      </tp>
      <tp>
        <v>4258.5642857143002</v>
        <stp/>
        <stp>StudyData</stp>
        <stp>Guppy.L2^(EP)</stp>
        <stp>Bar</stp>
        <stp/>
        <stp>Close</stp>
        <stp>ADC</stp>
        <stp>-25</stp>
        <stp>All</stp>
        <stp/>
        <stp/>
        <stp>TRUE</stp>
        <stp>T</stp>
        <tr r="O27" s="5"/>
      </tp>
      <tp>
        <v>4250.4125000000004</v>
        <stp/>
        <stp>StudyData</stp>
        <stp>Guppy.L3^(EP)</stp>
        <stp>Bar</stp>
        <stp/>
        <stp>Close</stp>
        <stp>ADC</stp>
        <stp>-24</stp>
        <stp>All</stp>
        <stp/>
        <stp/>
        <stp>TRUE</stp>
        <stp>T</stp>
        <tr r="P26" s="5"/>
      </tp>
      <tp>
        <v>4239.8222222222003</v>
        <stp/>
        <stp>StudyData</stp>
        <stp>Guppy.L4^(EP)</stp>
        <stp>Bar</stp>
        <stp/>
        <stp>Close</stp>
        <stp>ADC</stp>
        <stp>-23</stp>
        <stp>All</stp>
        <stp/>
        <stp/>
        <stp>TRUE</stp>
        <stp>T</stp>
        <tr r="Q25" s="5"/>
      </tp>
      <tp>
        <v>4231.32</v>
        <stp/>
        <stp>StudyData</stp>
        <stp>Guppy.L5^(EP)</stp>
        <stp>Bar</stp>
        <stp/>
        <stp>Close</stp>
        <stp>ADC</stp>
        <stp>-22</stp>
        <stp>All</stp>
        <stp/>
        <stp/>
        <stp>TRUE</stp>
        <stp>T</stp>
        <tr r="R24" s="5"/>
      </tp>
      <tp>
        <v>4224.8333333333003</v>
        <stp/>
        <stp>StudyData</stp>
        <stp>Guppy.L6^(EP)</stp>
        <stp>Bar</stp>
        <stp/>
        <stp>Close</stp>
        <stp>ADC</stp>
        <stp>-21</stp>
        <stp>All</stp>
        <stp/>
        <stp/>
        <stp>TRUE</stp>
        <stp>T</stp>
        <tr r="S23" s="5"/>
      </tp>
      <tp>
        <v>4258.7749999999996</v>
        <stp/>
        <stp>StudyData</stp>
        <stp>Guppy.L1^(EP)</stp>
        <stp>Bar</stp>
        <stp/>
        <stp>Close</stp>
        <stp>ADC</stp>
        <stp>-27</stp>
        <stp>All</stp>
        <stp/>
        <stp/>
        <stp>TRUE</stp>
        <stp>T</stp>
        <tr r="N29" s="5"/>
      </tp>
      <tp>
        <v>4262.4142857142997</v>
        <stp/>
        <stp>StudyData</stp>
        <stp>Guppy.L2^(EP)</stp>
        <stp>Bar</stp>
        <stp/>
        <stp>Close</stp>
        <stp>ADC</stp>
        <stp>-24</stp>
        <stp>All</stp>
        <stp/>
        <stp/>
        <stp>TRUE</stp>
        <stp>T</stp>
        <tr r="O26" s="5"/>
      </tp>
      <tp>
        <v>4245.0062500000004</v>
        <stp/>
        <stp>StudyData</stp>
        <stp>Guppy.L3^(EP)</stp>
        <stp>Bar</stp>
        <stp/>
        <stp>Close</stp>
        <stp>ADC</stp>
        <stp>-25</stp>
        <stp>All</stp>
        <stp/>
        <stp/>
        <stp>TRUE</stp>
        <stp>T</stp>
        <tr r="P27" s="5"/>
      </tp>
      <tp>
        <v>4243.2833333333001</v>
        <stp/>
        <stp>StudyData</stp>
        <stp>Guppy.L4^(EP)</stp>
        <stp>Bar</stp>
        <stp/>
        <stp>Close</stp>
        <stp>ADC</stp>
        <stp>-22</stp>
        <stp>All</stp>
        <stp/>
        <stp/>
        <stp>TRUE</stp>
        <stp>T</stp>
        <tr r="Q24" s="5"/>
      </tp>
      <tp>
        <v>4229.33</v>
        <stp/>
        <stp>StudyData</stp>
        <stp>Guppy.L5^(EP)</stp>
        <stp>Bar</stp>
        <stp/>
        <stp>Close</stp>
        <stp>ADC</stp>
        <stp>-23</stp>
        <stp>All</stp>
        <stp/>
        <stp/>
        <stp>TRUE</stp>
        <stp>T</stp>
        <tr r="R25" s="5"/>
      </tp>
      <tp>
        <v>4227.9958333332997</v>
        <stp/>
        <stp>StudyData</stp>
        <stp>Guppy.L6^(EP)</stp>
        <stp>Bar</stp>
        <stp/>
        <stp>Close</stp>
        <stp>ADC</stp>
        <stp>-20</stp>
        <stp>All</stp>
        <stp/>
        <stp/>
        <stp>TRUE</stp>
        <stp>T</stp>
        <tr r="S22" s="5"/>
      </tp>
      <tp>
        <v>4274.4416666667003</v>
        <stp/>
        <stp>StudyData</stp>
        <stp>Guppy.L1^(EP)</stp>
        <stp>Bar</stp>
        <stp/>
        <stp>Close</stp>
        <stp>ADC</stp>
        <stp>-24</stp>
        <stp>All</stp>
        <stp/>
        <stp/>
        <stp>TRUE</stp>
        <stp>T</stp>
        <tr r="N26" s="5"/>
      </tp>
      <tp>
        <v>4248.3071428571002</v>
        <stp/>
        <stp>StudyData</stp>
        <stp>Guppy.L2^(EP)</stp>
        <stp>Bar</stp>
        <stp/>
        <stp>Close</stp>
        <stp>ADC</stp>
        <stp>-27</stp>
        <stp>All</stp>
        <stp/>
        <stp/>
        <stp>TRUE</stp>
        <stp>T</stp>
        <tr r="O29" s="5"/>
      </tp>
      <tp>
        <v>4239.05</v>
        <stp/>
        <stp>StudyData</stp>
        <stp>Guppy.L3^(EP)</stp>
        <stp>Bar</stp>
        <stp/>
        <stp>Close</stp>
        <stp>ADC</stp>
        <stp>-26</stp>
        <stp>All</stp>
        <stp/>
        <stp/>
        <stp>TRUE</stp>
        <stp>T</stp>
        <tr r="P28" s="5"/>
      </tp>
      <tp>
        <v>4247.7722222222001</v>
        <stp/>
        <stp>StudyData</stp>
        <stp>Guppy.L4^(EP)</stp>
        <stp>Bar</stp>
        <stp/>
        <stp>Close</stp>
        <stp>ADC</stp>
        <stp>-21</stp>
        <stp>All</stp>
        <stp/>
        <stp/>
        <stp>TRUE</stp>
        <stp>T</stp>
        <tr r="Q23" s="5"/>
      </tp>
      <tp>
        <v>4239.2950000000001</v>
        <stp/>
        <stp>StudyData</stp>
        <stp>Guppy.L5^(EP)</stp>
        <stp>Bar</stp>
        <stp/>
        <stp>Close</stp>
        <stp>ADC</stp>
        <stp>-20</stp>
        <stp>All</stp>
        <stp/>
        <stp/>
        <stp>TRUE</stp>
        <stp>T</stp>
        <tr r="R22" s="5"/>
      </tp>
      <tp>
        <v>4219.2749999999996</v>
        <stp/>
        <stp>StudyData</stp>
        <stp>Guppy.L6^(EP)</stp>
        <stp>Bar</stp>
        <stp/>
        <stp>Close</stp>
        <stp>ADC</stp>
        <stp>-23</stp>
        <stp>All</stp>
        <stp/>
        <stp/>
        <stp>TRUE</stp>
        <stp>T</stp>
        <tr r="S25" s="5"/>
      </tp>
      <tp>
        <v>4269.8916666667001</v>
        <stp/>
        <stp>StudyData</stp>
        <stp>Guppy.L1^(EP)</stp>
        <stp>Bar</stp>
        <stp/>
        <stp>Close</stp>
        <stp>ADC</stp>
        <stp>-25</stp>
        <stp>All</stp>
        <stp/>
        <stp/>
        <stp>TRUE</stp>
        <stp>T</stp>
        <tr r="N27" s="5"/>
      </tp>
      <tp>
        <v>4253.5428571429002</v>
        <stp/>
        <stp>StudyData</stp>
        <stp>Guppy.L2^(EP)</stp>
        <stp>Bar</stp>
        <stp/>
        <stp>Close</stp>
        <stp>ADC</stp>
        <stp>-26</stp>
        <stp>All</stp>
        <stp/>
        <stp/>
        <stp>TRUE</stp>
        <stp>T</stp>
        <tr r="O28" s="5"/>
      </tp>
      <tp>
        <v>4233.5687500000004</v>
        <stp/>
        <stp>StudyData</stp>
        <stp>Guppy.L3^(EP)</stp>
        <stp>Bar</stp>
        <stp/>
        <stp>Close</stp>
        <stp>ADC</stp>
        <stp>-27</stp>
        <stp>All</stp>
        <stp/>
        <stp/>
        <stp>TRUE</stp>
        <stp>T</stp>
        <tr r="P29" s="5"/>
      </tp>
      <tp>
        <v>4253.2333333332999</v>
        <stp/>
        <stp>StudyData</stp>
        <stp>Guppy.L4^(EP)</stp>
        <stp>Bar</stp>
        <stp/>
        <stp>Close</stp>
        <stp>ADC</stp>
        <stp>-20</stp>
        <stp>All</stp>
        <stp/>
        <stp/>
        <stp>TRUE</stp>
        <stp>T</stp>
        <tr r="Q22" s="5"/>
      </tp>
      <tp>
        <v>4234.8450000000003</v>
        <stp/>
        <stp>StudyData</stp>
        <stp>Guppy.L5^(EP)</stp>
        <stp>Bar</stp>
        <stp/>
        <stp>Close</stp>
        <stp>ADC</stp>
        <stp>-21</stp>
        <stp>All</stp>
        <stp/>
        <stp/>
        <stp>TRUE</stp>
        <stp>T</stp>
        <tr r="R23" s="5"/>
      </tp>
      <tp>
        <v>4221.8291666667001</v>
        <stp/>
        <stp>StudyData</stp>
        <stp>Guppy.L6^(EP)</stp>
        <stp>Bar</stp>
        <stp/>
        <stp>Close</stp>
        <stp>ADC</stp>
        <stp>-22</stp>
        <stp>All</stp>
        <stp/>
        <stp/>
        <stp>TRUE</stp>
        <stp>T</stp>
        <tr r="S24" s="5"/>
      </tp>
      <tp>
        <v>4235.4428571428998</v>
        <stp/>
        <stp>StudyData</stp>
        <stp>Guppy.L2^(EP)</stp>
        <stp>Bar</stp>
        <stp/>
        <stp>Close</stp>
        <stp>ADC</stp>
        <stp>-29</stp>
        <stp>All</stp>
        <stp/>
        <stp/>
        <stp>TRUE</stp>
        <stp>T</stp>
        <tr r="O31" s="5"/>
      </tp>
      <tp>
        <v>4228.53125</v>
        <stp/>
        <stp>StudyData</stp>
        <stp>Guppy.L3^(EP)</stp>
        <stp>Bar</stp>
        <stp/>
        <stp>Close</stp>
        <stp>ADC</stp>
        <stp>-28</stp>
        <stp>All</stp>
        <stp/>
        <stp/>
        <stp>TRUE</stp>
        <stp>T</stp>
        <tr r="P30" s="5"/>
      </tp>
      <tp>
        <v>4242.0571428571002</v>
        <stp/>
        <stp>StudyData</stp>
        <stp>Guppy.L2^(EP)</stp>
        <stp>Bar</stp>
        <stp/>
        <stp>Close</stp>
        <stp>ADC</stp>
        <stp>-28</stp>
        <stp>All</stp>
        <stp/>
        <stp/>
        <stp>TRUE</stp>
        <stp>T</stp>
        <tr r="O30" s="5"/>
      </tp>
      <tp>
        <v>4221.5625</v>
        <stp/>
        <stp>StudyData</stp>
        <stp>Guppy.L3^(EP)</stp>
        <stp>Bar</stp>
        <stp/>
        <stp>Close</stp>
        <stp>ADC</stp>
        <stp>-29</stp>
        <stp>All</stp>
        <stp/>
        <stp/>
        <stp>TRUE</stp>
        <stp>T</stp>
        <tr r="P31" s="5"/>
      </tp>
      <tp>
        <v>4253.1750000000002</v>
        <stp/>
        <stp>StudyData</stp>
        <stp>Guppy.L1^(EP)</stp>
        <stp>Bar</stp>
        <stp/>
        <stp>Close</stp>
        <stp>ADC</stp>
        <stp>-28</stp>
        <stp>All</stp>
        <stp/>
        <stp/>
        <stp>TRUE</stp>
        <stp>T</stp>
        <tr r="N30" s="5"/>
      </tp>
      <tp>
        <v>4246.95</v>
        <stp/>
        <stp>StudyData</stp>
        <stp>Guppy.L1^(EP)</stp>
        <stp>Bar</stp>
        <stp/>
        <stp>Close</stp>
        <stp>ADC</stp>
        <stp>-29</stp>
        <stp>All</stp>
        <stp/>
        <stp/>
        <stp>TRUE</stp>
        <stp>T</stp>
        <tr r="N31" s="5"/>
      </tp>
      <tp>
        <v>4199.7833333333001</v>
        <stp/>
        <stp>StudyData</stp>
        <stp>Guppy.L6^(EP)</stp>
        <stp>Bar</stp>
        <stp/>
        <stp>Close</stp>
        <stp>ADC</stp>
        <stp>-29</stp>
        <stp>All</stp>
        <stp/>
        <stp/>
        <stp>TRUE</stp>
        <stp>T</stp>
        <tr r="S31" s="5"/>
      </tp>
      <tp>
        <v>4203.5041666667003</v>
        <stp/>
        <stp>StudyData</stp>
        <stp>Guppy.L6^(EP)</stp>
        <stp>Bar</stp>
        <stp/>
        <stp>Close</stp>
        <stp>ADC</stp>
        <stp>-28</stp>
        <stp>All</stp>
        <stp/>
        <stp/>
        <stp>TRUE</stp>
        <stp>T</stp>
        <tr r="S30" s="5"/>
      </tp>
      <tp>
        <v>4213.8722222222004</v>
        <stp/>
        <stp>StudyData</stp>
        <stp>Guppy.L4^(EP)</stp>
        <stp>Bar</stp>
        <stp/>
        <stp>Close</stp>
        <stp>ADC</stp>
        <stp>-29</stp>
        <stp>All</stp>
        <stp/>
        <stp/>
        <stp>TRUE</stp>
        <stp>T</stp>
        <tr r="Q31" s="5"/>
      </tp>
      <tp>
        <v>4212.8450000000003</v>
        <stp/>
        <stp>StudyData</stp>
        <stp>Guppy.L5^(EP)</stp>
        <stp>Bar</stp>
        <stp/>
        <stp>Close</stp>
        <stp>ADC</stp>
        <stp>-28</stp>
        <stp>All</stp>
        <stp/>
        <stp/>
        <stp>TRUE</stp>
        <stp>T</stp>
        <tr r="R30" s="5"/>
      </tp>
      <tp>
        <v>4218.1277777777996</v>
        <stp/>
        <stp>StudyData</stp>
        <stp>Guppy.L4^(EP)</stp>
        <stp>Bar</stp>
        <stp/>
        <stp>Close</stp>
        <stp>ADC</stp>
        <stp>-28</stp>
        <stp>All</stp>
        <stp/>
        <stp/>
        <stp>TRUE</stp>
        <stp>T</stp>
        <tr r="Q30" s="5"/>
      </tp>
      <tp>
        <v>4209.2</v>
        <stp/>
        <stp>StudyData</stp>
        <stp>Guppy.L5^(EP)</stp>
        <stp>Bar</stp>
        <stp/>
        <stp>Close</stp>
        <stp>ADC</stp>
        <stp>-29</stp>
        <stp>All</stp>
        <stp/>
        <stp/>
        <stp>TRUE</stp>
        <stp>T</stp>
        <tr r="R31" s="5"/>
      </tp>
      <tp>
        <v>0.6263157895</v>
        <stp/>
        <stp>StudyData</stp>
        <stp>RVI.VI^(EP)</stp>
        <stp>Bar</stp>
        <stp/>
        <stp>Close</stp>
        <stp>ADC</stp>
        <stp>-160</stp>
        <stp>All</stp>
        <stp/>
        <stp/>
        <stp>TRUE</stp>
        <stp>T</stp>
        <tr r="H162" s="9"/>
      </tp>
      <tp>
        <v>0.20353982300000001</v>
        <stp/>
        <stp>StudyData</stp>
        <stp>RVI.VI^(EP)</stp>
        <stp>Bar</stp>
        <stp/>
        <stp>Close</stp>
        <stp>ADC</stp>
        <stp>-260</stp>
        <stp>All</stp>
        <stp/>
        <stp/>
        <stp>TRUE</stp>
        <stp>T</stp>
        <tr r="H262" s="9"/>
      </tp>
      <tp>
        <v>-1.14942529E-2</v>
        <stp/>
        <stp>StudyData</stp>
        <stp>RVI.VI^(EP)</stp>
        <stp>Bar</stp>
        <stp/>
        <stp>Close</stp>
        <stp>ADC</stp>
        <stp>-161</stp>
        <stp>All</stp>
        <stp/>
        <stp/>
        <stp>TRUE</stp>
        <stp>T</stp>
        <tr r="H163" s="9"/>
      </tp>
      <tp>
        <v>3.9215686299999997E-2</v>
        <stp/>
        <stp>StudyData</stp>
        <stp>RVI.VI^(EP)</stp>
        <stp>Bar</stp>
        <stp/>
        <stp>Close</stp>
        <stp>ADC</stp>
        <stp>-261</stp>
        <stp>All</stp>
        <stp/>
        <stp/>
        <stp>TRUE</stp>
        <stp>T</stp>
        <tr r="H263" s="9"/>
      </tp>
      <tp>
        <v>-0.33082706769999998</v>
        <stp/>
        <stp>StudyData</stp>
        <stp>RVI.VI^(EP)</stp>
        <stp>Bar</stp>
        <stp/>
        <stp>Close</stp>
        <stp>ADC</stp>
        <stp>-162</stp>
        <stp>All</stp>
        <stp/>
        <stp/>
        <stp>TRUE</stp>
        <stp>T</stp>
        <tr r="H164" s="9"/>
      </tp>
      <tp>
        <v>0.60555555559999996</v>
        <stp/>
        <stp>StudyData</stp>
        <stp>RVI.VI^(EP)</stp>
        <stp>Bar</stp>
        <stp/>
        <stp>Close</stp>
        <stp>ADC</stp>
        <stp>-262</stp>
        <stp>All</stp>
        <stp/>
        <stp/>
        <stp>TRUE</stp>
        <stp>T</stp>
        <tr r="H264" s="9"/>
      </tp>
      <tp>
        <v>0.80888888889999999</v>
        <stp/>
        <stp>StudyData</stp>
        <stp>RVI.VI^(EP)</stp>
        <stp>Bar</stp>
        <stp/>
        <stp>Close</stp>
        <stp>ADC</stp>
        <stp>-163</stp>
        <stp>All</stp>
        <stp/>
        <stp/>
        <stp>TRUE</stp>
        <stp>T</stp>
        <tr r="H165" s="9"/>
      </tp>
      <tp>
        <v>0.48799999999999999</v>
        <stp/>
        <stp>StudyData</stp>
        <stp>RVI.VI^(EP)</stp>
        <stp>Bar</stp>
        <stp/>
        <stp>Close</stp>
        <stp>ADC</stp>
        <stp>-263</stp>
        <stp>All</stp>
        <stp/>
        <stp/>
        <stp>TRUE</stp>
        <stp>T</stp>
        <tr r="H265" s="9"/>
      </tp>
      <tp>
        <v>0.5571428571</v>
        <stp/>
        <stp>StudyData</stp>
        <stp>RVI.VI^(EP)</stp>
        <stp>Bar</stp>
        <stp/>
        <stp>Close</stp>
        <stp>ADC</stp>
        <stp>-164</stp>
        <stp>All</stp>
        <stp/>
        <stp/>
        <stp>TRUE</stp>
        <stp>T</stp>
        <tr r="H166" s="9"/>
      </tp>
      <tp>
        <v>0.31355932199999997</v>
        <stp/>
        <stp>StudyData</stp>
        <stp>RVI.VI^(EP)</stp>
        <stp>Bar</stp>
        <stp/>
        <stp>Close</stp>
        <stp>ADC</stp>
        <stp>-264</stp>
        <stp>All</stp>
        <stp/>
        <stp/>
        <stp>TRUE</stp>
        <stp>T</stp>
        <tr r="H266" s="9"/>
      </tp>
      <tp>
        <v>0.14285714290000001</v>
        <stp/>
        <stp>StudyData</stp>
        <stp>RVI.VI^(EP)</stp>
        <stp>Bar</stp>
        <stp/>
        <stp>Close</stp>
        <stp>ADC</stp>
        <stp>-165</stp>
        <stp>All</stp>
        <stp/>
        <stp/>
        <stp>TRUE</stp>
        <stp>T</stp>
        <tr r="H167" s="9"/>
      </tp>
      <tp>
        <v>0.40490797550000002</v>
        <stp/>
        <stp>StudyData</stp>
        <stp>RVI.VI^(EP)</stp>
        <stp>Bar</stp>
        <stp/>
        <stp>Close</stp>
        <stp>ADC</stp>
        <stp>-265</stp>
        <stp>All</stp>
        <stp/>
        <stp/>
        <stp>TRUE</stp>
        <stp>T</stp>
        <tr r="H267" s="9"/>
      </tp>
      <tp>
        <v>-0.248</v>
        <stp/>
        <stp>StudyData</stp>
        <stp>RVI.VI^(EP)</stp>
        <stp>Bar</stp>
        <stp/>
        <stp>Close</stp>
        <stp>ADC</stp>
        <stp>-166</stp>
        <stp>All</stp>
        <stp/>
        <stp/>
        <stp>TRUE</stp>
        <stp>T</stp>
        <tr r="H168" s="9"/>
      </tp>
      <tp>
        <v>-9.3877551000000004E-2</v>
        <stp/>
        <stp>StudyData</stp>
        <stp>RVI.VI^(EP)</stp>
        <stp>Bar</stp>
        <stp/>
        <stp>Close</stp>
        <stp>ADC</stp>
        <stp>-266</stp>
        <stp>All</stp>
        <stp/>
        <stp/>
        <stp>TRUE</stp>
        <stp>T</stp>
        <tr r="H268" s="9"/>
      </tp>
      <tp>
        <v>-0.25390625</v>
        <stp/>
        <stp>StudyData</stp>
        <stp>RVI.VI^(EP)</stp>
        <stp>Bar</stp>
        <stp/>
        <stp>Close</stp>
        <stp>ADC</stp>
        <stp>-167</stp>
        <stp>All</stp>
        <stp/>
        <stp/>
        <stp>TRUE</stp>
        <stp>T</stp>
        <tr r="H169" s="9"/>
      </tp>
      <tp>
        <v>-0.1081081081</v>
        <stp/>
        <stp>StudyData</stp>
        <stp>RVI.VI^(EP)</stp>
        <stp>Bar</stp>
        <stp/>
        <stp>Close</stp>
        <stp>ADC</stp>
        <stp>-267</stp>
        <stp>All</stp>
        <stp/>
        <stp/>
        <stp>TRUE</stp>
        <stp>T</stp>
        <tr r="H269" s="9"/>
      </tp>
      <tp>
        <v>-0.14754098360000001</v>
        <stp/>
        <stp>StudyData</stp>
        <stp>RVI.VI^(EP)</stp>
        <stp>Bar</stp>
        <stp/>
        <stp>Close</stp>
        <stp>ADC</stp>
        <stp>-168</stp>
        <stp>All</stp>
        <stp/>
        <stp/>
        <stp>TRUE</stp>
        <stp>T</stp>
        <tr r="H170" s="9"/>
      </tp>
      <tp>
        <v>0.7109004739</v>
        <stp/>
        <stp>StudyData</stp>
        <stp>RVI.VI^(EP)</stp>
        <stp>Bar</stp>
        <stp/>
        <stp>Close</stp>
        <stp>ADC</stp>
        <stp>-268</stp>
        <stp>All</stp>
        <stp/>
        <stp/>
        <stp>TRUE</stp>
        <stp>T</stp>
        <tr r="H270" s="9"/>
      </tp>
      <tp>
        <v>0.61764705880000004</v>
        <stp/>
        <stp>StudyData</stp>
        <stp>RVI.VI^(EP)</stp>
        <stp>Bar</stp>
        <stp/>
        <stp>Close</stp>
        <stp>ADC</stp>
        <stp>-169</stp>
        <stp>All</stp>
        <stp/>
        <stp/>
        <stp>TRUE</stp>
        <stp>T</stp>
        <tr r="H171" s="9"/>
      </tp>
      <tp>
        <v>-0.56774193549999996</v>
        <stp/>
        <stp>StudyData</stp>
        <stp>RVI.VI^(EP)</stp>
        <stp>Bar</stp>
        <stp/>
        <stp>Close</stp>
        <stp>ADC</stp>
        <stp>-269</stp>
        <stp>All</stp>
        <stp/>
        <stp/>
        <stp>TRUE</stp>
        <stp>T</stp>
        <tr r="H271" s="9"/>
      </tp>
      <tp>
        <v>4213</v>
        <stp/>
        <stp>StudyData</stp>
        <stp>EP</stp>
        <stp>Bar</stp>
        <stp/>
        <stp>Close</stp>
        <stp>ADC</stp>
        <stp>-45</stp>
        <stp>All</stp>
        <stp/>
        <stp/>
        <stp>TRUE</stp>
        <stp>T</stp>
        <tr r="G47" s="3"/>
        <tr r="G47" s="5"/>
        <tr r="G47" s="4"/>
        <tr r="G47" s="6"/>
        <tr r="G47" s="7"/>
        <tr r="G47" s="2"/>
        <tr r="G47" s="8"/>
        <tr r="G47" s="9"/>
      </tp>
      <tp>
        <v>4212.25</v>
        <stp/>
        <stp>StudyData</stp>
        <stp>EP</stp>
        <stp>Bar</stp>
        <stp/>
        <stp>Close</stp>
        <stp>ADC</stp>
        <stp>-44</stp>
        <stp>All</stp>
        <stp/>
        <stp/>
        <stp>TRUE</stp>
        <stp>T</stp>
        <tr r="G46" s="3"/>
        <tr r="G46" s="5"/>
        <tr r="G46" s="4"/>
        <tr r="G46" s="6"/>
        <tr r="G46" s="2"/>
        <tr r="G46" s="7"/>
        <tr r="G46" s="8"/>
        <tr r="G46" s="9"/>
      </tp>
      <tp>
        <v>4245.75</v>
        <stp/>
        <stp>StudyData</stp>
        <stp>EP</stp>
        <stp>Bar</stp>
        <stp/>
        <stp>Close</stp>
        <stp>ADC</stp>
        <stp>-47</stp>
        <stp>All</stp>
        <stp/>
        <stp/>
        <stp>TRUE</stp>
        <stp>T</stp>
        <tr r="G49" s="5"/>
        <tr r="G49" s="3"/>
        <tr r="G49" s="4"/>
        <tr r="G49" s="6"/>
        <tr r="G49" s="2"/>
        <tr r="G49" s="7"/>
        <tr r="G49" s="8"/>
        <tr r="G49" s="9"/>
      </tp>
      <tp>
        <v>4236.5</v>
        <stp/>
        <stp>StudyData</stp>
        <stp>EP</stp>
        <stp>Bar</stp>
        <stp/>
        <stp>Close</stp>
        <stp>ADC</stp>
        <stp>-46</stp>
        <stp>All</stp>
        <stp/>
        <stp/>
        <stp>TRUE</stp>
        <stp>T</stp>
        <tr r="G48" s="5"/>
        <tr r="G48" s="3"/>
        <tr r="G48" s="6"/>
        <tr r="G48" s="4"/>
        <tr r="G48" s="2"/>
        <tr r="G48" s="7"/>
        <tr r="G48" s="8"/>
        <tr r="G48" s="9"/>
      </tp>
      <tp>
        <v>4236.25</v>
        <stp/>
        <stp>StudyData</stp>
        <stp>EP</stp>
        <stp>Bar</stp>
        <stp/>
        <stp>Close</stp>
        <stp>ADC</stp>
        <stp>-41</stp>
        <stp>All</stp>
        <stp/>
        <stp/>
        <stp>TRUE</stp>
        <stp>T</stp>
        <tr r="G43" s="3"/>
        <tr r="G43" s="5"/>
        <tr r="G43" s="4"/>
        <tr r="G43" s="6"/>
        <tr r="G43" s="8"/>
        <tr r="G43" s="2"/>
        <tr r="G43" s="7"/>
        <tr r="G43" s="9"/>
      </tp>
      <tp>
        <v>4231.5</v>
        <stp/>
        <stp>StudyData</stp>
        <stp>EP</stp>
        <stp>Bar</stp>
        <stp/>
        <stp>Close</stp>
        <stp>ADC</stp>
        <stp>-40</stp>
        <stp>All</stp>
        <stp/>
        <stp/>
        <stp>TRUE</stp>
        <stp>T</stp>
        <tr r="G42" s="5"/>
        <tr r="G42" s="3"/>
        <tr r="G42" s="4"/>
        <tr r="G42" s="6"/>
        <tr r="G42" s="7"/>
        <tr r="G42" s="2"/>
        <tr r="G42" s="8"/>
        <tr r="G42" s="9"/>
      </tp>
      <tp>
        <v>4153.5</v>
        <stp/>
        <stp>StudyData</stp>
        <stp>EP</stp>
        <stp>Bar</stp>
        <stp/>
        <stp>Close</stp>
        <stp>ADC</stp>
        <stp>-43</stp>
        <stp>All</stp>
        <stp/>
        <stp/>
        <stp>TRUE</stp>
        <stp>T</stp>
        <tr r="G45" s="5"/>
        <tr r="G45" s="3"/>
        <tr r="G45" s="4"/>
        <tr r="G45" s="6"/>
        <tr r="G45" s="2"/>
        <tr r="G45" s="8"/>
        <tr r="G45" s="7"/>
        <tr r="G45" s="9"/>
      </tp>
      <tp>
        <v>4213.75</v>
        <stp/>
        <stp>StudyData</stp>
        <stp>EP</stp>
        <stp>Bar</stp>
        <stp/>
        <stp>Close</stp>
        <stp>ADC</stp>
        <stp>-42</stp>
        <stp>All</stp>
        <stp/>
        <stp/>
        <stp>TRUE</stp>
        <stp>T</stp>
        <tr r="G44" s="3"/>
        <tr r="G44" s="5"/>
        <tr r="G44" s="6"/>
        <tr r="G44" s="4"/>
        <tr r="G44" s="8"/>
        <tr r="G44" s="7"/>
        <tr r="G44" s="2"/>
        <tr r="G44" s="9"/>
      </tp>
      <tp>
        <v>4228.75</v>
        <stp/>
        <stp>StudyData</stp>
        <stp>EP</stp>
        <stp>Bar</stp>
        <stp/>
        <stp>Close</stp>
        <stp>ADC</stp>
        <stp>-49</stp>
        <stp>All</stp>
        <stp/>
        <stp/>
        <stp>TRUE</stp>
        <stp>T</stp>
        <tr r="G51" s="3"/>
        <tr r="G51" s="5"/>
        <tr r="G51" s="4"/>
        <tr r="G51" s="6"/>
        <tr r="G51" s="8"/>
        <tr r="G51" s="2"/>
        <tr r="G51" s="7"/>
        <tr r="G51" s="9"/>
      </tp>
      <tp>
        <v>4236.5</v>
        <stp/>
        <stp>StudyData</stp>
        <stp>EP</stp>
        <stp>Bar</stp>
        <stp/>
        <stp>Close</stp>
        <stp>ADC</stp>
        <stp>-48</stp>
        <stp>All</stp>
        <stp/>
        <stp/>
        <stp>TRUE</stp>
        <stp>T</stp>
        <tr r="G50" s="5"/>
        <tr r="G50" s="3"/>
        <tr r="G50" s="6"/>
        <tr r="G50" s="4"/>
        <tr r="G50" s="7"/>
        <tr r="G50" s="2"/>
        <tr r="G50" s="8"/>
        <tr r="G50" s="9"/>
      </tp>
      <tp>
        <v>4231.0083333332996</v>
        <stp/>
        <stp>StudyData</stp>
        <stp>Guppy.L1^(EP)</stp>
        <stp>Bar</stp>
        <stp/>
        <stp>Close</stp>
        <stp>ADC</stp>
        <stp>-32</stp>
        <stp>All</stp>
        <stp/>
        <stp/>
        <stp>TRUE</stp>
        <stp>T</stp>
        <tr r="N34" s="5"/>
      </tp>
      <tp>
        <v>4222.3857142856996</v>
        <stp/>
        <stp>StudyData</stp>
        <stp>Guppy.L2^(EP)</stp>
        <stp>Bar</stp>
        <stp/>
        <stp>Close</stp>
        <stp>ADC</stp>
        <stp>-31</stp>
        <stp>All</stp>
        <stp/>
        <stp/>
        <stp>TRUE</stp>
        <stp>T</stp>
        <tr r="O33" s="5"/>
      </tp>
      <tp>
        <v>4213.8</v>
        <stp/>
        <stp>StudyData</stp>
        <stp>Guppy.L3^(EP)</stp>
        <stp>Bar</stp>
        <stp/>
        <stp>Close</stp>
        <stp>ADC</stp>
        <stp>-30</stp>
        <stp>All</stp>
        <stp/>
        <stp/>
        <stp>TRUE</stp>
        <stp>T</stp>
        <tr r="P32" s="5"/>
      </tp>
      <tp>
        <v>4186.3611111111004</v>
        <stp/>
        <stp>StudyData</stp>
        <stp>Guppy.L4^(EP)</stp>
        <stp>Bar</stp>
        <stp/>
        <stp>Close</stp>
        <stp>ADC</stp>
        <stp>-37</stp>
        <stp>All</stp>
        <stp/>
        <stp/>
        <stp>TRUE</stp>
        <stp>T</stp>
        <tr r="Q39" s="5"/>
      </tp>
      <tp>
        <v>4184.4350000000004</v>
        <stp/>
        <stp>StudyData</stp>
        <stp>Guppy.L5^(EP)</stp>
        <stp>Bar</stp>
        <stp/>
        <stp>Close</stp>
        <stp>ADC</stp>
        <stp>-36</stp>
        <stp>All</stp>
        <stp/>
        <stp/>
        <stp>TRUE</stp>
        <stp>T</stp>
        <tr r="R38" s="5"/>
      </tp>
      <tp>
        <v>4176.1791666667004</v>
        <stp/>
        <stp>StudyData</stp>
        <stp>Guppy.L6^(EP)</stp>
        <stp>Bar</stp>
        <stp/>
        <stp>Close</stp>
        <stp>ADC</stp>
        <stp>-35</stp>
        <stp>All</stp>
        <stp/>
        <stp/>
        <stp>TRUE</stp>
        <stp>T</stp>
        <tr r="S37" s="5"/>
      </tp>
      <tp>
        <v>4224.625</v>
        <stp/>
        <stp>StudyData</stp>
        <stp>Guppy.L1^(EP)</stp>
        <stp>Bar</stp>
        <stp/>
        <stp>Close</stp>
        <stp>ADC</stp>
        <stp>-33</stp>
        <stp>All</stp>
        <stp/>
        <stp/>
        <stp>TRUE</stp>
        <stp>T</stp>
        <tr r="N35" s="5"/>
      </tp>
      <tp>
        <v>4228.0785714286003</v>
        <stp/>
        <stp>StudyData</stp>
        <stp>Guppy.L2^(EP)</stp>
        <stp>Bar</stp>
        <stp/>
        <stp>Close</stp>
        <stp>ADC</stp>
        <stp>-30</stp>
        <stp>All</stp>
        <stp/>
        <stp/>
        <stp>TRUE</stp>
        <stp>T</stp>
        <tr r="O32" s="5"/>
      </tp>
      <tp>
        <v>4209.3999999999996</v>
        <stp/>
        <stp>StudyData</stp>
        <stp>Guppy.L3^(EP)</stp>
        <stp>Bar</stp>
        <stp/>
        <stp>Close</stp>
        <stp>ADC</stp>
        <stp>-31</stp>
        <stp>All</stp>
        <stp/>
        <stp/>
        <stp>TRUE</stp>
        <stp>T</stp>
        <tr r="P33" s="5"/>
      </tp>
      <tp>
        <v>4188.8444444445004</v>
        <stp/>
        <stp>StudyData</stp>
        <stp>Guppy.L4^(EP)</stp>
        <stp>Bar</stp>
        <stp/>
        <stp>Close</stp>
        <stp>ADC</stp>
        <stp>-36</stp>
        <stp>All</stp>
        <stp/>
        <stp/>
        <stp>TRUE</stp>
        <stp>T</stp>
        <tr r="Q38" s="5"/>
      </tp>
      <tp>
        <v>4181.72</v>
        <stp/>
        <stp>StudyData</stp>
        <stp>Guppy.L5^(EP)</stp>
        <stp>Bar</stp>
        <stp/>
        <stp>Close</stp>
        <stp>ADC</stp>
        <stp>-37</stp>
        <stp>All</stp>
        <stp/>
        <stp/>
        <stp>TRUE</stp>
        <stp>T</stp>
        <tr r="R39" s="5"/>
      </tp>
      <tp>
        <v>4180.3458333333001</v>
        <stp/>
        <stp>StudyData</stp>
        <stp>Guppy.L6^(EP)</stp>
        <stp>Bar</stp>
        <stp/>
        <stp>Close</stp>
        <stp>ADC</stp>
        <stp>-34</stp>
        <stp>All</stp>
        <stp/>
        <stp/>
        <stp>TRUE</stp>
        <stp>T</stp>
        <tr r="S36" s="5"/>
      </tp>
      <tp>
        <v>4241.0749999999998</v>
        <stp/>
        <stp>StudyData</stp>
        <stp>Guppy.L1^(EP)</stp>
        <stp>Bar</stp>
        <stp/>
        <stp>Close</stp>
        <stp>ADC</stp>
        <stp>-30</stp>
        <stp>All</stp>
        <stp/>
        <stp/>
        <stp>TRUE</stp>
        <stp>T</stp>
        <tr r="N32" s="5"/>
      </tp>
      <tp>
        <v>4211.6571428570996</v>
        <stp/>
        <stp>StudyData</stp>
        <stp>Guppy.L2^(EP)</stp>
        <stp>Bar</stp>
        <stp/>
        <stp>Close</stp>
        <stp>ADC</stp>
        <stp>-33</stp>
        <stp>All</stp>
        <stp/>
        <stp/>
        <stp>TRUE</stp>
        <stp>T</stp>
        <tr r="O35" s="5"/>
      </tp>
      <tp>
        <v>4205.0124999999998</v>
        <stp/>
        <stp>StudyData</stp>
        <stp>Guppy.L3^(EP)</stp>
        <stp>Bar</stp>
        <stp/>
        <stp>Close</stp>
        <stp>ADC</stp>
        <stp>-32</stp>
        <stp>All</stp>
        <stp/>
        <stp/>
        <stp>TRUE</stp>
        <stp>T</stp>
        <tr r="P34" s="5"/>
      </tp>
      <tp>
        <v>4191.4833333332999</v>
        <stp/>
        <stp>StudyData</stp>
        <stp>Guppy.L4^(EP)</stp>
        <stp>Bar</stp>
        <stp/>
        <stp>Close</stp>
        <stp>ADC</stp>
        <stp>-35</stp>
        <stp>All</stp>
        <stp/>
        <stp/>
        <stp>TRUE</stp>
        <stp>T</stp>
        <tr r="Q37" s="5"/>
      </tp>
      <tp>
        <v>4190.9650000000001</v>
        <stp/>
        <stp>StudyData</stp>
        <stp>Guppy.L5^(EP)</stp>
        <stp>Bar</stp>
        <stp/>
        <stp>Close</stp>
        <stp>ADC</stp>
        <stp>-34</stp>
        <stp>All</stp>
        <stp/>
        <stp/>
        <stp>TRUE</stp>
        <stp>T</stp>
        <tr r="R36" s="5"/>
      </tp>
      <tp>
        <v>4168.5583333332997</v>
        <stp/>
        <stp>StudyData</stp>
        <stp>Guppy.L6^(EP)</stp>
        <stp>Bar</stp>
        <stp/>
        <stp>Close</stp>
        <stp>ADC</stp>
        <stp>-37</stp>
        <stp>All</stp>
        <stp/>
        <stp/>
        <stp>TRUE</stp>
        <stp>T</stp>
        <tr r="S39" s="5"/>
      </tp>
      <tp>
        <v>4236.5166666667001</v>
        <stp/>
        <stp>StudyData</stp>
        <stp>Guppy.L1^(EP)</stp>
        <stp>Bar</stp>
        <stp/>
        <stp>Close</stp>
        <stp>ADC</stp>
        <stp>-31</stp>
        <stp>All</stp>
        <stp/>
        <stp/>
        <stp>TRUE</stp>
        <stp>T</stp>
        <tr r="N33" s="5"/>
      </tp>
      <tp>
        <v>4216.6357142856996</v>
        <stp/>
        <stp>StudyData</stp>
        <stp>Guppy.L2^(EP)</stp>
        <stp>Bar</stp>
        <stp/>
        <stp>Close</stp>
        <stp>ADC</stp>
        <stp>-32</stp>
        <stp>All</stp>
        <stp/>
        <stp/>
        <stp>TRUE</stp>
        <stp>T</stp>
        <tr r="O34" s="5"/>
      </tp>
      <tp>
        <v>4202.0625</v>
        <stp/>
        <stp>StudyData</stp>
        <stp>Guppy.L3^(EP)</stp>
        <stp>Bar</stp>
        <stp/>
        <stp>Close</stp>
        <stp>ADC</stp>
        <stp>-33</stp>
        <stp>All</stp>
        <stp/>
        <stp/>
        <stp>TRUE</stp>
        <stp>T</stp>
        <tr r="P35" s="5"/>
      </tp>
      <tp>
        <v>4194.6777777777997</v>
        <stp/>
        <stp>StudyData</stp>
        <stp>Guppy.L4^(EP)</stp>
        <stp>Bar</stp>
        <stp/>
        <stp>Close</stp>
        <stp>ADC</stp>
        <stp>-34</stp>
        <stp>All</stp>
        <stp/>
        <stp/>
        <stp>TRUE</stp>
        <stp>T</stp>
        <tr r="Q36" s="5"/>
      </tp>
      <tp>
        <v>4187.8599999999997</v>
        <stp/>
        <stp>StudyData</stp>
        <stp>Guppy.L5^(EP)</stp>
        <stp>Bar</stp>
        <stp/>
        <stp>Close</stp>
        <stp>ADC</stp>
        <stp>-35</stp>
        <stp>All</stp>
        <stp/>
        <stp/>
        <stp>TRUE</stp>
        <stp>T</stp>
        <tr r="R37" s="5"/>
      </tp>
      <tp>
        <v>4172.2833333333001</v>
        <stp/>
        <stp>StudyData</stp>
        <stp>Guppy.L6^(EP)</stp>
        <stp>Bar</stp>
        <stp/>
        <stp>Close</stp>
        <stp>ADC</stp>
        <stp>-36</stp>
        <stp>All</stp>
        <stp/>
        <stp/>
        <stp>TRUE</stp>
        <stp>T</stp>
        <tr r="S38" s="5"/>
      </tp>
      <tp>
        <v>4205.2583333332996</v>
        <stp/>
        <stp>StudyData</stp>
        <stp>Guppy.L1^(EP)</stp>
        <stp>Bar</stp>
        <stp/>
        <stp>Close</stp>
        <stp>ADC</stp>
        <stp>-36</stp>
        <stp>All</stp>
        <stp/>
        <stp/>
        <stp>TRUE</stp>
        <stp>T</stp>
        <tr r="N38" s="5"/>
      </tp>
      <tp>
        <v>4197.1928571428998</v>
        <stp/>
        <stp>StudyData</stp>
        <stp>Guppy.L2^(EP)</stp>
        <stp>Bar</stp>
        <stp/>
        <stp>Close</stp>
        <stp>ADC</stp>
        <stp>-35</stp>
        <stp>All</stp>
        <stp/>
        <stp/>
        <stp>TRUE</stp>
        <stp>T</stp>
        <tr r="O37" s="5"/>
      </tp>
      <tp>
        <v>4198.1187499999996</v>
        <stp/>
        <stp>StudyData</stp>
        <stp>Guppy.L3^(EP)</stp>
        <stp>Bar</stp>
        <stp/>
        <stp>Close</stp>
        <stp>ADC</stp>
        <stp>-34</stp>
        <stp>All</stp>
        <stp/>
        <stp/>
        <stp>TRUE</stp>
        <stp>T</stp>
        <tr r="P36" s="5"/>
      </tp>
      <tp>
        <v>4197.9777777777999</v>
        <stp/>
        <stp>StudyData</stp>
        <stp>Guppy.L4^(EP)</stp>
        <stp>Bar</stp>
        <stp/>
        <stp>Close</stp>
        <stp>ADC</stp>
        <stp>-33</stp>
        <stp>All</stp>
        <stp/>
        <stp/>
        <stp>TRUE</stp>
        <stp>T</stp>
        <tr r="Q35" s="5"/>
      </tp>
      <tp>
        <v>4198.8850000000002</v>
        <stp/>
        <stp>StudyData</stp>
        <stp>Guppy.L5^(EP)</stp>
        <stp>Bar</stp>
        <stp/>
        <stp>Close</stp>
        <stp>ADC</stp>
        <stp>-32</stp>
        <stp>All</stp>
        <stp/>
        <stp/>
        <stp>TRUE</stp>
        <stp>T</stp>
        <tr r="R34" s="5"/>
      </tp>
      <tp>
        <v>4192.4375</v>
        <stp/>
        <stp>StudyData</stp>
        <stp>Guppy.L6^(EP)</stp>
        <stp>Bar</stp>
        <stp/>
        <stp>Close</stp>
        <stp>ADC</stp>
        <stp>-31</stp>
        <stp>All</stp>
        <stp/>
        <stp/>
        <stp>TRUE</stp>
        <stp>T</stp>
        <tr r="S33" s="5"/>
      </tp>
      <tp>
        <v>4200.8083333332997</v>
        <stp/>
        <stp>StudyData</stp>
        <stp>Guppy.L1^(EP)</stp>
        <stp>Bar</stp>
        <stp/>
        <stp>Close</stp>
        <stp>ADC</stp>
        <stp>-37</stp>
        <stp>All</stp>
        <stp/>
        <stp/>
        <stp>TRUE</stp>
        <stp>T</stp>
        <tr r="N39" s="5"/>
      </tp>
      <tp>
        <v>4204.6571428570996</v>
        <stp/>
        <stp>StudyData</stp>
        <stp>Guppy.L2^(EP)</stp>
        <stp>Bar</stp>
        <stp/>
        <stp>Close</stp>
        <stp>ADC</stp>
        <stp>-34</stp>
        <stp>All</stp>
        <stp/>
        <stp/>
        <stp>TRUE</stp>
        <stp>T</stp>
        <tr r="O36" s="5"/>
      </tp>
      <tp>
        <v>4194.1187499999996</v>
        <stp/>
        <stp>StudyData</stp>
        <stp>Guppy.L3^(EP)</stp>
        <stp>Bar</stp>
        <stp/>
        <stp>Close</stp>
        <stp>ADC</stp>
        <stp>-35</stp>
        <stp>All</stp>
        <stp/>
        <stp/>
        <stp>TRUE</stp>
        <stp>T</stp>
        <tr r="P37" s="5"/>
      </tp>
      <tp>
        <v>4201.7277777777999</v>
        <stp/>
        <stp>StudyData</stp>
        <stp>Guppy.L4^(EP)</stp>
        <stp>Bar</stp>
        <stp/>
        <stp>Close</stp>
        <stp>ADC</stp>
        <stp>-32</stp>
        <stp>All</stp>
        <stp/>
        <stp/>
        <stp>TRUE</stp>
        <stp>T</stp>
        <tr r="Q34" s="5"/>
      </tp>
      <tp>
        <v>4195.45</v>
        <stp/>
        <stp>StudyData</stp>
        <stp>Guppy.L5^(EP)</stp>
        <stp>Bar</stp>
        <stp/>
        <stp>Close</stp>
        <stp>ADC</stp>
        <stp>-33</stp>
        <stp>All</stp>
        <stp/>
        <stp/>
        <stp>TRUE</stp>
        <stp>T</stp>
        <tr r="R35" s="5"/>
      </tp>
      <tp>
        <v>4195.5958333333001</v>
        <stp/>
        <stp>StudyData</stp>
        <stp>Guppy.L6^(EP)</stp>
        <stp>Bar</stp>
        <stp/>
        <stp>Close</stp>
        <stp>ADC</stp>
        <stp>-30</stp>
        <stp>All</stp>
        <stp/>
        <stp/>
        <stp>TRUE</stp>
        <stp>T</stp>
        <tr r="S32" s="5"/>
      </tp>
      <tp>
        <v>4218.0333333333001</v>
        <stp/>
        <stp>StudyData</stp>
        <stp>Guppy.L1^(EP)</stp>
        <stp>Bar</stp>
        <stp/>
        <stp>Close</stp>
        <stp>ADC</stp>
        <stp>-34</stp>
        <stp>All</stp>
        <stp/>
        <stp/>
        <stp>TRUE</stp>
        <stp>T</stp>
        <tr r="N36" s="5"/>
      </tp>
      <tp>
        <v>4189.7857142857001</v>
        <stp/>
        <stp>StudyData</stp>
        <stp>Guppy.L2^(EP)</stp>
        <stp>Bar</stp>
        <stp/>
        <stp>Close</stp>
        <stp>ADC</stp>
        <stp>-37</stp>
        <stp>All</stp>
        <stp/>
        <stp/>
        <stp>TRUE</stp>
        <stp>T</stp>
        <tr r="O39" s="5"/>
      </tp>
      <tp>
        <v>4190.6312500000004</v>
        <stp/>
        <stp>StudyData</stp>
        <stp>Guppy.L3^(EP)</stp>
        <stp>Bar</stp>
        <stp/>
        <stp>Close</stp>
        <stp>ADC</stp>
        <stp>-36</stp>
        <stp>All</stp>
        <stp/>
        <stp/>
        <stp>TRUE</stp>
        <stp>T</stp>
        <tr r="P38" s="5"/>
      </tp>
      <tp>
        <v>4205.5777777778003</v>
        <stp/>
        <stp>StudyData</stp>
        <stp>Guppy.L4^(EP)</stp>
        <stp>Bar</stp>
        <stp/>
        <stp>Close</stp>
        <stp>ADC</stp>
        <stp>-31</stp>
        <stp>All</stp>
        <stp/>
        <stp/>
        <stp>TRUE</stp>
        <stp>T</stp>
        <tr r="Q33" s="5"/>
      </tp>
      <tp>
        <v>4205.34</v>
        <stp/>
        <stp>StudyData</stp>
        <stp>Guppy.L5^(EP)</stp>
        <stp>Bar</stp>
        <stp/>
        <stp>Close</stp>
        <stp>ADC</stp>
        <stp>-30</stp>
        <stp>All</stp>
        <stp/>
        <stp/>
        <stp>TRUE</stp>
        <stp>T</stp>
        <tr r="R32" s="5"/>
      </tp>
      <tp>
        <v>4184.7291666666997</v>
        <stp/>
        <stp>StudyData</stp>
        <stp>Guppy.L6^(EP)</stp>
        <stp>Bar</stp>
        <stp/>
        <stp>Close</stp>
        <stp>ADC</stp>
        <stp>-33</stp>
        <stp>All</stp>
        <stp/>
        <stp/>
        <stp>TRUE</stp>
        <stp>T</stp>
        <tr r="S35" s="5"/>
      </tp>
      <tp>
        <v>4211.0833333333003</v>
        <stp/>
        <stp>StudyData</stp>
        <stp>Guppy.L1^(EP)</stp>
        <stp>Bar</stp>
        <stp/>
        <stp>Close</stp>
        <stp>ADC</stp>
        <stp>-35</stp>
        <stp>All</stp>
        <stp/>
        <stp/>
        <stp>TRUE</stp>
        <stp>T</stp>
        <tr r="N37" s="5"/>
      </tp>
      <tp>
        <v>4192.8642857143004</v>
        <stp/>
        <stp>StudyData</stp>
        <stp>Guppy.L2^(EP)</stp>
        <stp>Bar</stp>
        <stp/>
        <stp>Close</stp>
        <stp>ADC</stp>
        <stp>-36</stp>
        <stp>All</stp>
        <stp/>
        <stp/>
        <stp>TRUE</stp>
        <stp>T</stp>
        <tr r="O38" s="5"/>
      </tp>
      <tp>
        <v>4187.9937499999996</v>
        <stp/>
        <stp>StudyData</stp>
        <stp>Guppy.L3^(EP)</stp>
        <stp>Bar</stp>
        <stp/>
        <stp>Close</stp>
        <stp>ADC</stp>
        <stp>-37</stp>
        <stp>All</stp>
        <stp/>
        <stp/>
        <stp>TRUE</stp>
        <stp>T</stp>
        <tr r="P39" s="5"/>
      </tp>
      <tp>
        <v>4209.2222222221999</v>
        <stp/>
        <stp>StudyData</stp>
        <stp>Guppy.L4^(EP)</stp>
        <stp>Bar</stp>
        <stp/>
        <stp>Close</stp>
        <stp>ADC</stp>
        <stp>-30</stp>
        <stp>All</stp>
        <stp/>
        <stp/>
        <stp>TRUE</stp>
        <stp>T</stp>
        <tr r="Q32" s="5"/>
      </tp>
      <tp>
        <v>4202.4750000000004</v>
        <stp/>
        <stp>StudyData</stp>
        <stp>Guppy.L5^(EP)</stp>
        <stp>Bar</stp>
        <stp/>
        <stp>Close</stp>
        <stp>ADC</stp>
        <stp>-31</stp>
        <stp>All</stp>
        <stp/>
        <stp/>
        <stp>TRUE</stp>
        <stp>T</stp>
        <tr r="R33" s="5"/>
      </tp>
      <tp>
        <v>4188.4583333333003</v>
        <stp/>
        <stp>StudyData</stp>
        <stp>Guppy.L6^(EP)</stp>
        <stp>Bar</stp>
        <stp/>
        <stp>Close</stp>
        <stp>ADC</stp>
        <stp>-32</stp>
        <stp>All</stp>
        <stp/>
        <stp/>
        <stp>TRUE</stp>
        <stp>T</stp>
        <tr r="S34" s="5"/>
      </tp>
      <tp>
        <v>4185.4785714285999</v>
        <stp/>
        <stp>StudyData</stp>
        <stp>Guppy.L2^(EP)</stp>
        <stp>Bar</stp>
        <stp/>
        <stp>Close</stp>
        <stp>ADC</stp>
        <stp>-39</stp>
        <stp>All</stp>
        <stp/>
        <stp/>
        <stp>TRUE</stp>
        <stp>T</stp>
        <tr r="O41" s="5"/>
      </tp>
      <tp>
        <v>4185.1125000000002</v>
        <stp/>
        <stp>StudyData</stp>
        <stp>Guppy.L3^(EP)</stp>
        <stp>Bar</stp>
        <stp/>
        <stp>Close</stp>
        <stp>ADC</stp>
        <stp>-38</stp>
        <stp>All</stp>
        <stp/>
        <stp/>
        <stp>TRUE</stp>
        <stp>T</stp>
        <tr r="P40" s="5"/>
      </tp>
      <tp>
        <v>4187.9428571428998</v>
        <stp/>
        <stp>StudyData</stp>
        <stp>Guppy.L2^(EP)</stp>
        <stp>Bar</stp>
        <stp/>
        <stp>Close</stp>
        <stp>ADC</stp>
        <stp>-38</stp>
        <stp>All</stp>
        <stp/>
        <stp/>
        <stp>TRUE</stp>
        <stp>T</stp>
        <tr r="O40" s="5"/>
      </tp>
      <tp>
        <v>4183.1875</v>
        <stp/>
        <stp>StudyData</stp>
        <stp>Guppy.L3^(EP)</stp>
        <stp>Bar</stp>
        <stp/>
        <stp>Close</stp>
        <stp>ADC</stp>
        <stp>-39</stp>
        <stp>All</stp>
        <stp/>
        <stp/>
        <stp>TRUE</stp>
        <stp>T</stp>
        <tr r="P41" s="5"/>
      </tp>
      <tp>
        <v>4196.7833333333001</v>
        <stp/>
        <stp>StudyData</stp>
        <stp>Guppy.L1^(EP)</stp>
        <stp>Bar</stp>
        <stp/>
        <stp>Close</stp>
        <stp>ADC</stp>
        <stp>-38</stp>
        <stp>All</stp>
        <stp/>
        <stp/>
        <stp>TRUE</stp>
        <stp>T</stp>
        <tr r="N40" s="5"/>
      </tp>
      <tp>
        <v>4191</v>
        <stp/>
        <stp>StudyData</stp>
        <stp>Guppy.L1^(EP)</stp>
        <stp>Bar</stp>
        <stp/>
        <stp>Close</stp>
        <stp>ADC</stp>
        <stp>-39</stp>
        <stp>All</stp>
        <stp/>
        <stp/>
        <stp>TRUE</stp>
        <stp>T</stp>
        <tr r="N41" s="5"/>
      </tp>
      <tp>
        <v>4159.3874999999998</v>
        <stp/>
        <stp>StudyData</stp>
        <stp>Guppy.L6^(EP)</stp>
        <stp>Bar</stp>
        <stp/>
        <stp>Close</stp>
        <stp>ADC</stp>
        <stp>-39</stp>
        <stp>All</stp>
        <stp/>
        <stp/>
        <stp>TRUE</stp>
        <stp>T</stp>
        <tr r="S41" s="5"/>
      </tp>
      <tp>
        <v>4163.8958333333003</v>
        <stp/>
        <stp>StudyData</stp>
        <stp>Guppy.L6^(EP)</stp>
        <stp>Bar</stp>
        <stp/>
        <stp>Close</stp>
        <stp>ADC</stp>
        <stp>-38</stp>
        <stp>All</stp>
        <stp/>
        <stp/>
        <stp>TRUE</stp>
        <stp>T</stp>
        <tr r="S40" s="5"/>
      </tp>
      <tp>
        <v>4180.3388888889003</v>
        <stp/>
        <stp>StudyData</stp>
        <stp>Guppy.L4^(EP)</stp>
        <stp>Bar</stp>
        <stp/>
        <stp>Close</stp>
        <stp>ADC</stp>
        <stp>-39</stp>
        <stp>All</stp>
        <stp/>
        <stp/>
        <stp>TRUE</stp>
        <stp>T</stp>
        <tr r="Q41" s="5"/>
      </tp>
      <tp>
        <v>4179.45</v>
        <stp/>
        <stp>StudyData</stp>
        <stp>Guppy.L5^(EP)</stp>
        <stp>Bar</stp>
        <stp/>
        <stp>Close</stp>
        <stp>ADC</stp>
        <stp>-38</stp>
        <stp>All</stp>
        <stp/>
        <stp/>
        <stp>TRUE</stp>
        <stp>T</stp>
        <tr r="R40" s="5"/>
      </tp>
      <tp>
        <v>4183.7333333332999</v>
        <stp/>
        <stp>StudyData</stp>
        <stp>Guppy.L4^(EP)</stp>
        <stp>Bar</stp>
        <stp/>
        <stp>Close</stp>
        <stp>ADC</stp>
        <stp>-38</stp>
        <stp>All</stp>
        <stp/>
        <stp/>
        <stp>TRUE</stp>
        <stp>T</stp>
        <tr r="Q40" s="5"/>
      </tp>
      <tp>
        <v>4177.09</v>
        <stp/>
        <stp>StudyData</stp>
        <stp>Guppy.L5^(EP)</stp>
        <stp>Bar</stp>
        <stp/>
        <stp>Close</stp>
        <stp>ADC</stp>
        <stp>-39</stp>
        <stp>All</stp>
        <stp/>
        <stp/>
        <stp>TRUE</stp>
        <stp>T</stp>
        <tr r="R41" s="5"/>
      </tp>
      <tp>
        <v>0.16326530610000001</v>
        <stp/>
        <stp>StudyData</stp>
        <stp>RVI.VI^(EP)</stp>
        <stp>Bar</stp>
        <stp/>
        <stp>Close</stp>
        <stp>ADC</stp>
        <stp>-170</stp>
        <stp>All</stp>
        <stp/>
        <stp/>
        <stp>TRUE</stp>
        <stp>T</stp>
        <tr r="H172" s="9"/>
      </tp>
      <tp>
        <v>0.5</v>
        <stp/>
        <stp>StudyData</stp>
        <stp>RVI.VI^(EP)</stp>
        <stp>Bar</stp>
        <stp/>
        <stp>Close</stp>
        <stp>ADC</stp>
        <stp>-270</stp>
        <stp>All</stp>
        <stp/>
        <stp/>
        <stp>TRUE</stp>
        <stp>T</stp>
        <tr r="H272" s="9"/>
      </tp>
      <tp>
        <v>0.76555023919999998</v>
        <stp/>
        <stp>StudyData</stp>
        <stp>RVI.VI^(EP)</stp>
        <stp>Bar</stp>
        <stp/>
        <stp>Close</stp>
        <stp>ADC</stp>
        <stp>-171</stp>
        <stp>All</stp>
        <stp/>
        <stp/>
        <stp>TRUE</stp>
        <stp>T</stp>
        <tr r="H173" s="9"/>
      </tp>
      <tp>
        <v>-0.54736842109999995</v>
        <stp/>
        <stp>StudyData</stp>
        <stp>RVI.VI^(EP)</stp>
        <stp>Bar</stp>
        <stp/>
        <stp>Close</stp>
        <stp>ADC</stp>
        <stp>-271</stp>
        <stp>All</stp>
        <stp/>
        <stp/>
        <stp>TRUE</stp>
        <stp>T</stp>
        <tr r="H273" s="9"/>
      </tp>
      <tp>
        <v>-0.55555555560000003</v>
        <stp/>
        <stp>StudyData</stp>
        <stp>RVI.VI^(EP)</stp>
        <stp>Bar</stp>
        <stp/>
        <stp>Close</stp>
        <stp>ADC</stp>
        <stp>-172</stp>
        <stp>All</stp>
        <stp/>
        <stp/>
        <stp>TRUE</stp>
        <stp>T</stp>
        <tr r="H174" s="9"/>
      </tp>
      <tp>
        <v>-0.57295373670000005</v>
        <stp/>
        <stp>StudyData</stp>
        <stp>RVI.VI^(EP)</stp>
        <stp>Bar</stp>
        <stp/>
        <stp>Close</stp>
        <stp>ADC</stp>
        <stp>-272</stp>
        <stp>All</stp>
        <stp/>
        <stp/>
        <stp>TRUE</stp>
        <stp>T</stp>
        <tr r="H274" s="9"/>
      </tp>
      <tp>
        <v>-0.2</v>
        <stp/>
        <stp>StudyData</stp>
        <stp>RVI.VI^(EP)</stp>
        <stp>Bar</stp>
        <stp/>
        <stp>Close</stp>
        <stp>ADC</stp>
        <stp>-173</stp>
        <stp>All</stp>
        <stp/>
        <stp/>
        <stp>TRUE</stp>
        <stp>T</stp>
        <tr r="H175" s="9"/>
      </tp>
      <tp>
        <v>0.36516853929999998</v>
        <stp/>
        <stp>StudyData</stp>
        <stp>RVI.VI^(EP)</stp>
        <stp>Bar</stp>
        <stp/>
        <stp>Close</stp>
        <stp>ADC</stp>
        <stp>-273</stp>
        <stp>All</stp>
        <stp/>
        <stp/>
        <stp>TRUE</stp>
        <stp>T</stp>
        <tr r="H275" s="9"/>
      </tp>
      <tp>
        <v>-2.68456376E-2</v>
        <stp/>
        <stp>StudyData</stp>
        <stp>RVI.VI^(EP)</stp>
        <stp>Bar</stp>
        <stp/>
        <stp>Close</stp>
        <stp>ADC</stp>
        <stp>-174</stp>
        <stp>All</stp>
        <stp/>
        <stp/>
        <stp>TRUE</stp>
        <stp>T</stp>
        <tr r="H176" s="9"/>
      </tp>
      <tp>
        <v>0.22058823529999999</v>
        <stp/>
        <stp>StudyData</stp>
        <stp>RVI.VI^(EP)</stp>
        <stp>Bar</stp>
        <stp/>
        <stp>Close</stp>
        <stp>ADC</stp>
        <stp>-274</stp>
        <stp>All</stp>
        <stp/>
        <stp/>
        <stp>TRUE</stp>
        <stp>T</stp>
        <tr r="H276" s="9"/>
      </tp>
      <tp>
        <v>-0.63800904979999995</v>
        <stp/>
        <stp>StudyData</stp>
        <stp>RVI.VI^(EP)</stp>
        <stp>Bar</stp>
        <stp/>
        <stp>Close</stp>
        <stp>ADC</stp>
        <stp>-175</stp>
        <stp>All</stp>
        <stp/>
        <stp/>
        <stp>TRUE</stp>
        <stp>T</stp>
        <tr r="H177" s="9"/>
      </tp>
      <tp>
        <v>0.51037344399999995</v>
        <stp/>
        <stp>StudyData</stp>
        <stp>RVI.VI^(EP)</stp>
        <stp>Bar</stp>
        <stp/>
        <stp>Close</stp>
        <stp>ADC</stp>
        <stp>-275</stp>
        <stp>All</stp>
        <stp/>
        <stp/>
        <stp>TRUE</stp>
        <stp>T</stp>
        <tr r="H277" s="9"/>
      </tp>
      <tp>
        <v>0.44</v>
        <stp/>
        <stp>StudyData</stp>
        <stp>RVI.VI^(EP)</stp>
        <stp>Bar</stp>
        <stp/>
        <stp>Close</stp>
        <stp>ADC</stp>
        <stp>-176</stp>
        <stp>All</stp>
        <stp/>
        <stp/>
        <stp>TRUE</stp>
        <stp>T</stp>
        <tr r="H178" s="9"/>
      </tp>
      <tp>
        <v>0.50819672130000004</v>
        <stp/>
        <stp>StudyData</stp>
        <stp>RVI.VI^(EP)</stp>
        <stp>Bar</stp>
        <stp/>
        <stp>Close</stp>
        <stp>ADC</stp>
        <stp>-276</stp>
        <stp>All</stp>
        <stp/>
        <stp/>
        <stp>TRUE</stp>
        <stp>T</stp>
        <tr r="H278" s="9"/>
      </tp>
      <tp>
        <v>-0.1221374046</v>
        <stp/>
        <stp>StudyData</stp>
        <stp>RVI.VI^(EP)</stp>
        <stp>Bar</stp>
        <stp/>
        <stp>Close</stp>
        <stp>ADC</stp>
        <stp>-177</stp>
        <stp>All</stp>
        <stp/>
        <stp/>
        <stp>TRUE</stp>
        <stp>T</stp>
        <tr r="H179" s="9"/>
      </tp>
      <tp>
        <v>-0.71875</v>
        <stp/>
        <stp>StudyData</stp>
        <stp>RVI.VI^(EP)</stp>
        <stp>Bar</stp>
        <stp/>
        <stp>Close</stp>
        <stp>ADC</stp>
        <stp>-277</stp>
        <stp>All</stp>
        <stp/>
        <stp/>
        <stp>TRUE</stp>
        <stp>T</stp>
        <tr r="H279" s="9"/>
      </tp>
      <tp>
        <v>0.86231884059999997</v>
        <stp/>
        <stp>StudyData</stp>
        <stp>RVI.VI^(EP)</stp>
        <stp>Bar</stp>
        <stp/>
        <stp>Close</stp>
        <stp>ADC</stp>
        <stp>-178</stp>
        <stp>All</stp>
        <stp/>
        <stp/>
        <stp>TRUE</stp>
        <stp>T</stp>
        <tr r="H180" s="9"/>
      </tp>
      <tp>
        <v>0.37575757580000002</v>
        <stp/>
        <stp>StudyData</stp>
        <stp>RVI.VI^(EP)</stp>
        <stp>Bar</stp>
        <stp/>
        <stp>Close</stp>
        <stp>ADC</stp>
        <stp>-278</stp>
        <stp>All</stp>
        <stp/>
        <stp/>
        <stp>TRUE</stp>
        <stp>T</stp>
        <tr r="H280" s="9"/>
      </tp>
      <tp>
        <v>-0.24299065419999999</v>
        <stp/>
        <stp>StudyData</stp>
        <stp>RVI.VI^(EP)</stp>
        <stp>Bar</stp>
        <stp/>
        <stp>Close</stp>
        <stp>ADC</stp>
        <stp>-179</stp>
        <stp>All</stp>
        <stp/>
        <stp/>
        <stp>TRUE</stp>
        <stp>T</stp>
        <tr r="H181" s="9"/>
      </tp>
      <tp>
        <v>0.46075085319999998</v>
        <stp/>
        <stp>StudyData</stp>
        <stp>RVI.VI^(EP)</stp>
        <stp>Bar</stp>
        <stp/>
        <stp>Close</stp>
        <stp>ADC</stp>
        <stp>-279</stp>
        <stp>All</stp>
        <stp/>
        <stp/>
        <stp>TRUE</stp>
        <stp>T</stp>
        <tr r="H281" s="9"/>
      </tp>
      <tp>
        <v>4197</v>
        <stp/>
        <stp>StudyData</stp>
        <stp>EP</stp>
        <stp>Bar</stp>
        <stp/>
        <stp>Close</stp>
        <stp>ADC</stp>
        <stp>-55</stp>
        <stp>All</stp>
        <stp/>
        <stp/>
        <stp>TRUE</stp>
        <stp>T</stp>
        <tr r="G57" s="5"/>
        <tr r="G57" s="3"/>
        <tr r="G57" s="6"/>
        <tr r="G57" s="4"/>
        <tr r="G57" s="8"/>
        <tr r="G57" s="2"/>
        <tr r="G57" s="7"/>
        <tr r="G57" s="9"/>
      </tp>
      <tp>
        <v>4182</v>
        <stp/>
        <stp>StudyData</stp>
        <stp>EP</stp>
        <stp>Bar</stp>
        <stp/>
        <stp>Close</stp>
        <stp>ADC</stp>
        <stp>-54</stp>
        <stp>All</stp>
        <stp/>
        <stp/>
        <stp>TRUE</stp>
        <stp>T</stp>
        <tr r="G56" s="3"/>
        <tr r="G56" s="5"/>
        <tr r="G56" s="2"/>
        <tr r="G56" s="6"/>
        <tr r="G56" s="4"/>
        <tr r="G56" s="7"/>
        <tr r="G56" s="8"/>
        <tr r="G56" s="9"/>
      </tp>
      <tp>
        <v>4193.25</v>
        <stp/>
        <stp>StudyData</stp>
        <stp>EP</stp>
        <stp>Bar</stp>
        <stp/>
        <stp>Close</stp>
        <stp>ADC</stp>
        <stp>-57</stp>
        <stp>All</stp>
        <stp/>
        <stp/>
        <stp>TRUE</stp>
        <stp>T</stp>
        <tr r="G59" s="5"/>
        <tr r="G59" s="3"/>
        <tr r="G59" s="6"/>
        <tr r="G59" s="4"/>
        <tr r="G59" s="8"/>
        <tr r="G59" s="7"/>
        <tr r="G59" s="2"/>
        <tr r="G59" s="9"/>
      </tp>
      <tp>
        <v>4189.25</v>
        <stp/>
        <stp>StudyData</stp>
        <stp>EP</stp>
        <stp>Bar</stp>
        <stp/>
        <stp>Close</stp>
        <stp>ADC</stp>
        <stp>-56</stp>
        <stp>All</stp>
        <stp/>
        <stp/>
        <stp>TRUE</stp>
        <stp>T</stp>
        <tr r="G58" s="3"/>
        <tr r="G58" s="5"/>
        <tr r="G58" s="6"/>
        <tr r="G58" s="2"/>
        <tr r="G58" s="4"/>
        <tr r="G58" s="8"/>
        <tr r="G58" s="7"/>
        <tr r="G58" s="9"/>
      </tp>
      <tp>
        <v>4216.5</v>
        <stp/>
        <stp>StudyData</stp>
        <stp>EP</stp>
        <stp>Bar</stp>
        <stp/>
        <stp>Close</stp>
        <stp>ADC</stp>
        <stp>-51</stp>
        <stp>All</stp>
        <stp/>
        <stp/>
        <stp>TRUE</stp>
        <stp>T</stp>
        <tr r="G53" s="5"/>
        <tr r="G53" s="3"/>
        <tr r="G53" s="4"/>
        <tr r="G53" s="6"/>
        <tr r="G53" s="2"/>
        <tr r="G53" s="8"/>
        <tr r="G53" s="7"/>
        <tr r="G53" s="9"/>
      </tp>
      <tp>
        <v>4209.25</v>
        <stp/>
        <stp>StudyData</stp>
        <stp>EP</stp>
        <stp>Bar</stp>
        <stp/>
        <stp>Close</stp>
        <stp>ADC</stp>
        <stp>-50</stp>
        <stp>All</stp>
        <stp/>
        <stp/>
        <stp>TRUE</stp>
        <stp>T</stp>
        <tr r="G52" s="5"/>
        <tr r="G52" s="3"/>
        <tr r="G52" s="4"/>
        <tr r="G52" s="2"/>
        <tr r="G52" s="6"/>
        <tr r="G52" s="8"/>
        <tr r="G52" s="7"/>
        <tr r="G52" s="9"/>
      </tp>
      <tp>
        <v>4219</v>
        <stp/>
        <stp>StudyData</stp>
        <stp>EP</stp>
        <stp>Bar</stp>
        <stp/>
        <stp>Close</stp>
        <stp>ADC</stp>
        <stp>-53</stp>
        <stp>All</stp>
        <stp/>
        <stp/>
        <stp>TRUE</stp>
        <stp>T</stp>
        <tr r="G55" s="5"/>
        <tr r="G55" s="3"/>
        <tr r="G55" s="4"/>
        <tr r="G55" s="6"/>
        <tr r="G55" s="2"/>
        <tr r="G55" s="8"/>
        <tr r="G55" s="7"/>
        <tr r="G55" s="9"/>
      </tp>
      <tp>
        <v>4216.25</v>
        <stp/>
        <stp>StudyData</stp>
        <stp>EP</stp>
        <stp>Bar</stp>
        <stp/>
        <stp>Close</stp>
        <stp>ADC</stp>
        <stp>-52</stp>
        <stp>All</stp>
        <stp/>
        <stp/>
        <stp>TRUE</stp>
        <stp>T</stp>
        <tr r="G54" s="3"/>
        <tr r="G54" s="5"/>
        <tr r="G54" s="4"/>
        <tr r="G54" s="6"/>
        <tr r="G54" s="2"/>
        <tr r="G54" s="8"/>
        <tr r="G54" s="7"/>
        <tr r="G54" s="9"/>
      </tp>
      <tp>
        <v>4183.75</v>
        <stp/>
        <stp>StudyData</stp>
        <stp>EP</stp>
        <stp>Bar</stp>
        <stp/>
        <stp>Close</stp>
        <stp>ADC</stp>
        <stp>-59</stp>
        <stp>All</stp>
        <stp/>
        <stp/>
        <stp>TRUE</stp>
        <stp>T</stp>
        <tr r="G61" s="5"/>
        <tr r="G61" s="3"/>
        <tr r="G61" s="6"/>
        <tr r="G61" s="4"/>
        <tr r="G61" s="2"/>
        <tr r="G61" s="7"/>
        <tr r="G61" s="8"/>
        <tr r="G61" s="9"/>
      </tp>
      <tp>
        <v>4189.75</v>
        <stp/>
        <stp>StudyData</stp>
        <stp>EP</stp>
        <stp>Bar</stp>
        <stp/>
        <stp>Close</stp>
        <stp>ADC</stp>
        <stp>-58</stp>
        <stp>All</stp>
        <stp/>
        <stp/>
        <stp>TRUE</stp>
        <stp>T</stp>
        <tr r="G60" s="5"/>
        <tr r="G60" s="3"/>
        <tr r="G60" s="6"/>
        <tr r="G60" s="4"/>
        <tr r="G60" s="7"/>
        <tr r="G60" s="8"/>
        <tr r="G60" s="2"/>
        <tr r="G60" s="9"/>
      </tp>
      <tp t="b">
        <v>0</v>
        <stp/>
        <stp>StudyData</stp>
        <stp>SupPARA^.MaxClosedDraw(EP)</stp>
        <stp>Bar</stp>
        <stp/>
        <stp>Close</stp>
        <stp>D</stp>
        <stp>0</stp>
        <stp>all</stp>
        <stp/>
        <stp/>
        <stp>True</stp>
        <tr r="C16" s="10"/>
      </tp>
      <tp t="b">
        <v>0</v>
        <stp/>
        <stp>StudyData</stp>
        <stp>SupPARA^.MaxConsecWins(EP)</stp>
        <stp>Bar</stp>
        <stp/>
        <stp>Close</stp>
        <stp>D</stp>
        <stp>0</stp>
        <stp>all</stp>
        <stp/>
        <stp/>
        <stp>True</stp>
        <tr r="C19" s="10"/>
      </tp>
      <tp>
        <v>0.60995850620000003</v>
        <stp/>
        <stp>StudyData</stp>
        <stp>RVI.VI^(EP)</stp>
        <stp>Bar</stp>
        <stp/>
        <stp>Close</stp>
        <stp>ADC</stp>
        <stp>-140</stp>
        <stp>All</stp>
        <stp/>
        <stp/>
        <stp>TRUE</stp>
        <stp>T</stp>
        <tr r="H142" s="9"/>
      </tp>
      <tp>
        <v>-0.71129707109999996</v>
        <stp/>
        <stp>StudyData</stp>
        <stp>RVI.VI^(EP)</stp>
        <stp>Bar</stp>
        <stp/>
        <stp>Close</stp>
        <stp>ADC</stp>
        <stp>-240</stp>
        <stp>All</stp>
        <stp/>
        <stp/>
        <stp>TRUE</stp>
        <stp>T</stp>
        <tr r="H242" s="9"/>
      </tp>
      <tp>
        <v>-0.70844686649999999</v>
        <stp/>
        <stp>StudyData</stp>
        <stp>RVI.VI^(EP)</stp>
        <stp>Bar</stp>
        <stp/>
        <stp>Close</stp>
        <stp>ADC</stp>
        <stp>-141</stp>
        <stp>All</stp>
        <stp/>
        <stp/>
        <stp>TRUE</stp>
        <stp>T</stp>
        <tr r="H143" s="9"/>
      </tp>
      <tp>
        <v>-0.2728937729</v>
        <stp/>
        <stp>StudyData</stp>
        <stp>RVI.VI^(EP)</stp>
        <stp>Bar</stp>
        <stp/>
        <stp>Close</stp>
        <stp>ADC</stp>
        <stp>-241</stp>
        <stp>All</stp>
        <stp/>
        <stp/>
        <stp>TRUE</stp>
        <stp>T</stp>
        <tr r="H243" s="9"/>
      </tp>
      <tp>
        <v>0.36666666669999998</v>
        <stp/>
        <stp>StudyData</stp>
        <stp>RVI.VI^(EP)</stp>
        <stp>Bar</stp>
        <stp/>
        <stp>Close</stp>
        <stp>ADC</stp>
        <stp>-142</stp>
        <stp>All</stp>
        <stp/>
        <stp/>
        <stp>TRUE</stp>
        <stp>T</stp>
        <tr r="H144" s="9"/>
      </tp>
      <tp>
        <v>-0.72376543209999999</v>
        <stp/>
        <stp>StudyData</stp>
        <stp>RVI.VI^(EP)</stp>
        <stp>Bar</stp>
        <stp/>
        <stp>Close</stp>
        <stp>ADC</stp>
        <stp>-242</stp>
        <stp>All</stp>
        <stp/>
        <stp/>
        <stp>TRUE</stp>
        <stp>T</stp>
        <tr r="H244" s="9"/>
      </tp>
      <tp>
        <v>-0.68941979519999996</v>
        <stp/>
        <stp>StudyData</stp>
        <stp>RVI.VI^(EP)</stp>
        <stp>Bar</stp>
        <stp/>
        <stp>Close</stp>
        <stp>ADC</stp>
        <stp>-143</stp>
        <stp>All</stp>
        <stp/>
        <stp/>
        <stp>TRUE</stp>
        <stp>T</stp>
        <tr r="H145" s="9"/>
      </tp>
      <tp>
        <v>0.82716049380000001</v>
        <stp/>
        <stp>StudyData</stp>
        <stp>RVI.VI^(EP)</stp>
        <stp>Bar</stp>
        <stp/>
        <stp>Close</stp>
        <stp>ADC</stp>
        <stp>-243</stp>
        <stp>All</stp>
        <stp/>
        <stp/>
        <stp>TRUE</stp>
        <stp>T</stp>
        <tr r="H245" s="9"/>
      </tp>
      <tp>
        <v>-6.1349693300000001E-2</v>
        <stp/>
        <stp>StudyData</stp>
        <stp>RVI.VI^(EP)</stp>
        <stp>Bar</stp>
        <stp/>
        <stp>Close</stp>
        <stp>ADC</stp>
        <stp>-144</stp>
        <stp>All</stp>
        <stp/>
        <stp/>
        <stp>TRUE</stp>
        <stp>T</stp>
        <tr r="H146" s="9"/>
      </tp>
      <tp>
        <v>0.73770491800000004</v>
        <stp/>
        <stp>StudyData</stp>
        <stp>RVI.VI^(EP)</stp>
        <stp>Bar</stp>
        <stp/>
        <stp>Close</stp>
        <stp>ADC</stp>
        <stp>-244</stp>
        <stp>All</stp>
        <stp/>
        <stp/>
        <stp>TRUE</stp>
        <stp>T</stp>
        <tr r="H246" s="9"/>
      </tp>
      <tp>
        <v>0.20077220079999999</v>
        <stp/>
        <stp>StudyData</stp>
        <stp>RVI.VI^(EP)</stp>
        <stp>Bar</stp>
        <stp/>
        <stp>Close</stp>
        <stp>ADC</stp>
        <stp>-145</stp>
        <stp>All</stp>
        <stp/>
        <stp/>
        <stp>TRUE</stp>
        <stp>T</stp>
        <tr r="H147" s="9"/>
      </tp>
      <tp>
        <v>-0.27536231880000001</v>
        <stp/>
        <stp>StudyData</stp>
        <stp>RVI.VI^(EP)</stp>
        <stp>Bar</stp>
        <stp/>
        <stp>Close</stp>
        <stp>ADC</stp>
        <stp>-245</stp>
        <stp>All</stp>
        <stp/>
        <stp/>
        <stp>TRUE</stp>
        <stp>T</stp>
        <tr r="H247" s="9"/>
      </tp>
      <tp>
        <v>-0.34965034969999997</v>
        <stp/>
        <stp>StudyData</stp>
        <stp>RVI.VI^(EP)</stp>
        <stp>Bar</stp>
        <stp/>
        <stp>Close</stp>
        <stp>ADC</stp>
        <stp>-146</stp>
        <stp>All</stp>
        <stp/>
        <stp/>
        <stp>TRUE</stp>
        <stp>T</stp>
        <tr r="H148" s="9"/>
      </tp>
      <tp>
        <v>0.57391304350000005</v>
        <stp/>
        <stp>StudyData</stp>
        <stp>RVI.VI^(EP)</stp>
        <stp>Bar</stp>
        <stp/>
        <stp>Close</stp>
        <stp>ADC</stp>
        <stp>-246</stp>
        <stp>All</stp>
        <stp/>
        <stp/>
        <stp>TRUE</stp>
        <stp>T</stp>
        <tr r="H248" s="9"/>
      </tp>
      <tp>
        <v>0.1935483871</v>
        <stp/>
        <stp>StudyData</stp>
        <stp>RVI.VI^(EP)</stp>
        <stp>Bar</stp>
        <stp/>
        <stp>Close</stp>
        <stp>ADC</stp>
        <stp>-147</stp>
        <stp>All</stp>
        <stp/>
        <stp/>
        <stp>TRUE</stp>
        <stp>T</stp>
        <tr r="H149" s="9"/>
      </tp>
      <tp>
        <v>0.17164179099999999</v>
        <stp/>
        <stp>StudyData</stp>
        <stp>RVI.VI^(EP)</stp>
        <stp>Bar</stp>
        <stp/>
        <stp>Close</stp>
        <stp>ADC</stp>
        <stp>-247</stp>
        <stp>All</stp>
        <stp/>
        <stp/>
        <stp>TRUE</stp>
        <stp>T</stp>
        <tr r="H249" s="9"/>
      </tp>
      <tp>
        <v>0.75390625</v>
        <stp/>
        <stp>StudyData</stp>
        <stp>RVI.VI^(EP)</stp>
        <stp>Bar</stp>
        <stp/>
        <stp>Close</stp>
        <stp>ADC</stp>
        <stp>-148</stp>
        <stp>All</stp>
        <stp/>
        <stp/>
        <stp>TRUE</stp>
        <stp>T</stp>
        <tr r="H150" s="9"/>
      </tp>
      <tp>
        <v>0.7593582888</v>
        <stp/>
        <stp>StudyData</stp>
        <stp>RVI.VI^(EP)</stp>
        <stp>Bar</stp>
        <stp/>
        <stp>Close</stp>
        <stp>ADC</stp>
        <stp>-248</stp>
        <stp>All</stp>
        <stp/>
        <stp/>
        <stp>TRUE</stp>
        <stp>T</stp>
        <tr r="H250" s="9"/>
      </tp>
      <tp>
        <v>0.71681415930000003</v>
        <stp/>
        <stp>StudyData</stp>
        <stp>RVI.VI^(EP)</stp>
        <stp>Bar</stp>
        <stp/>
        <stp>Close</stp>
        <stp>ADC</stp>
        <stp>-149</stp>
        <stp>All</stp>
        <stp/>
        <stp/>
        <stp>TRUE</stp>
        <stp>T</stp>
        <tr r="H151" s="9"/>
      </tp>
      <tp>
        <v>0.59259259259999997</v>
        <stp/>
        <stp>StudyData</stp>
        <stp>RVI.VI^(EP)</stp>
        <stp>Bar</stp>
        <stp/>
        <stp>Close</stp>
        <stp>ADC</stp>
        <stp>-249</stp>
        <stp>All</stp>
        <stp/>
        <stp/>
        <stp>TRUE</stp>
        <stp>T</stp>
        <tr r="H251" s="9"/>
      </tp>
      <tp>
        <v>4113.75</v>
        <stp/>
        <stp>StudyData</stp>
        <stp>EP</stp>
        <stp>Bar</stp>
        <stp/>
        <stp>Close</stp>
        <stp>ADC</stp>
        <stp>-65</stp>
        <stp>All</stp>
        <stp/>
        <stp/>
        <stp>TRUE</stp>
        <stp>T</stp>
        <tr r="G67" s="3"/>
        <tr r="G67" s="5"/>
        <tr r="G67" s="6"/>
        <tr r="G67" s="4"/>
        <tr r="G67" s="8"/>
        <tr r="G67" s="7"/>
        <tr r="G67" s="2"/>
        <tr r="G67" s="9"/>
      </tp>
      <tp>
        <v>4102.25</v>
        <stp/>
        <stp>StudyData</stp>
        <stp>EP</stp>
        <stp>Bar</stp>
        <stp/>
        <stp>Close</stp>
        <stp>ADC</stp>
        <stp>-64</stp>
        <stp>All</stp>
        <stp/>
        <stp/>
        <stp>TRUE</stp>
        <stp>T</stp>
        <tr r="G66" s="3"/>
        <tr r="G66" s="5"/>
        <tr r="G66" s="4"/>
        <tr r="G66" s="6"/>
        <tr r="G66" s="2"/>
        <tr r="G66" s="8"/>
        <tr r="G66" s="7"/>
        <tr r="G66" s="9"/>
      </tp>
      <tp>
        <v>4159.75</v>
        <stp/>
        <stp>StudyData</stp>
        <stp>EP</stp>
        <stp>Bar</stp>
        <stp/>
        <stp>Close</stp>
        <stp>ADC</stp>
        <stp>-67</stp>
        <stp>All</stp>
        <stp/>
        <stp/>
        <stp>TRUE</stp>
        <stp>T</stp>
        <tr r="G69" s="5"/>
        <tr r="G69" s="3"/>
        <tr r="G69" s="4"/>
        <tr r="G69" s="6"/>
        <tr r="G69" s="2"/>
        <tr r="G69" s="8"/>
        <tr r="G69" s="7"/>
        <tr r="G69" s="9"/>
      </tp>
      <tp>
        <v>4148.5</v>
        <stp/>
        <stp>StudyData</stp>
        <stp>EP</stp>
        <stp>Bar</stp>
        <stp/>
        <stp>Close</stp>
        <stp>ADC</stp>
        <stp>-66</stp>
        <stp>All</stp>
        <stp/>
        <stp/>
        <stp>TRUE</stp>
        <stp>T</stp>
        <tr r="G68" s="5"/>
        <tr r="G68" s="3"/>
        <tr r="G68" s="6"/>
        <tr r="G68" s="4"/>
        <tr r="G68" s="2"/>
        <tr r="G68" s="7"/>
        <tr r="G68" s="8"/>
        <tr r="G68" s="9"/>
      </tp>
      <tp>
        <v>4184.5</v>
        <stp/>
        <stp>StudyData</stp>
        <stp>EP</stp>
        <stp>Bar</stp>
        <stp/>
        <stp>Close</stp>
        <stp>ADC</stp>
        <stp>-61</stp>
        <stp>All</stp>
        <stp/>
        <stp/>
        <stp>TRUE</stp>
        <stp>T</stp>
        <tr r="G63" s="5"/>
        <tr r="G63" s="3"/>
        <tr r="G63" s="6"/>
        <tr r="G63" s="4"/>
        <tr r="G63" s="7"/>
        <tr r="G63" s="8"/>
        <tr r="G63" s="2"/>
        <tr r="G63" s="9"/>
      </tp>
      <tp>
        <v>4176.25</v>
        <stp/>
        <stp>StudyData</stp>
        <stp>EP</stp>
        <stp>Bar</stp>
        <stp/>
        <stp>Close</stp>
        <stp>ADC</stp>
        <stp>-60</stp>
        <stp>All</stp>
        <stp/>
        <stp/>
        <stp>TRUE</stp>
        <stp>T</stp>
        <tr r="G62" s="3"/>
        <tr r="G62" s="5"/>
        <tr r="G62" s="6"/>
        <tr r="G62" s="4"/>
        <tr r="G62" s="8"/>
        <tr r="G62" s="2"/>
        <tr r="G62" s="7"/>
        <tr r="G62" s="9"/>
      </tp>
      <tp>
        <v>4145</v>
        <stp/>
        <stp>StudyData</stp>
        <stp>EP</stp>
        <stp>Bar</stp>
        <stp/>
        <stp>Close</stp>
        <stp>ADC</stp>
        <stp>-63</stp>
        <stp>All</stp>
        <stp/>
        <stp/>
        <stp>TRUE</stp>
        <stp>T</stp>
        <tr r="G65" s="5"/>
        <tr r="G65" s="3"/>
        <tr r="G65" s="4"/>
        <tr r="G65" s="6"/>
        <tr r="G65" s="2"/>
        <tr r="G65" s="7"/>
        <tr r="G65" s="8"/>
        <tr r="G65" s="9"/>
      </tp>
      <tp>
        <v>4142.5</v>
        <stp/>
        <stp>StudyData</stp>
        <stp>EP</stp>
        <stp>Bar</stp>
        <stp/>
        <stp>Close</stp>
        <stp>ADC</stp>
        <stp>-62</stp>
        <stp>All</stp>
        <stp/>
        <stp/>
        <stp>TRUE</stp>
        <stp>T</stp>
        <tr r="G64" s="3"/>
        <tr r="G64" s="5"/>
        <tr r="G64" s="6"/>
        <tr r="G64" s="4"/>
        <tr r="G64" s="2"/>
        <tr r="G64" s="7"/>
        <tr r="G64" s="8"/>
        <tr r="G64" s="9"/>
      </tp>
      <tp>
        <v>4049.5</v>
        <stp/>
        <stp>StudyData</stp>
        <stp>EP</stp>
        <stp>Bar</stp>
        <stp/>
        <stp>Close</stp>
        <stp>ADC</stp>
        <stp>-69</stp>
        <stp>All</stp>
        <stp/>
        <stp/>
        <stp>TRUE</stp>
        <stp>T</stp>
        <tr r="G71" s="5"/>
        <tr r="G71" s="3"/>
        <tr r="G71" s="4"/>
        <tr r="G71" s="6"/>
        <tr r="G71" s="8"/>
        <tr r="G71" s="2"/>
        <tr r="G71" s="7"/>
        <tr r="G71" s="9"/>
      </tp>
      <tp>
        <v>4097.75</v>
        <stp/>
        <stp>StudyData</stp>
        <stp>EP</stp>
        <stp>Bar</stp>
        <stp/>
        <stp>Close</stp>
        <stp>ADC</stp>
        <stp>-68</stp>
        <stp>All</stp>
        <stp/>
        <stp/>
        <stp>TRUE</stp>
        <stp>T</stp>
        <tr r="G70" s="3"/>
        <tr r="G70" s="5"/>
        <tr r="G70" s="6"/>
        <tr r="G70" s="4"/>
        <tr r="G70" s="2"/>
        <tr r="G70" s="8"/>
        <tr r="G70" s="7"/>
        <tr r="G70" s="9"/>
      </tp>
      <tp>
        <v>4337.0166666667001</v>
        <stp/>
        <stp>StudyData</stp>
        <stp>Guppy.L1^(EP)</stp>
        <stp>Bar</stp>
        <stp/>
        <stp>Close</stp>
        <stp>ADC</stp>
        <stp>-12</stp>
        <stp>All</stp>
        <stp/>
        <stp/>
        <stp>TRUE</stp>
        <stp>T</stp>
        <tr r="N14" s="5"/>
      </tp>
      <tp>
        <v>4322.7928571429002</v>
        <stp/>
        <stp>StudyData</stp>
        <stp>Guppy.L2^(EP)</stp>
        <stp>Bar</stp>
        <stp/>
        <stp>Close</stp>
        <stp>ADC</stp>
        <stp>-11</stp>
        <stp>All</stp>
        <stp/>
        <stp/>
        <stp>TRUE</stp>
        <stp>T</stp>
        <tr r="O13" s="5"/>
      </tp>
      <tp>
        <v>4316.6687499999998</v>
        <stp/>
        <stp>StudyData</stp>
        <stp>Guppy.L3^(EP)</stp>
        <stp>Bar</stp>
        <stp/>
        <stp>Close</stp>
        <stp>ADC</stp>
        <stp>-10</stp>
        <stp>All</stp>
        <stp/>
        <stp/>
        <stp>TRUE</stp>
        <stp>T</stp>
        <tr r="P12" s="5"/>
      </tp>
      <tp>
        <v>4271.5</v>
        <stp/>
        <stp>StudyData</stp>
        <stp>Guppy.L4^(EP)</stp>
        <stp>Bar</stp>
        <stp/>
        <stp>Close</stp>
        <stp>ADC</stp>
        <stp>-17</stp>
        <stp>All</stp>
        <stp/>
        <stp/>
        <stp>TRUE</stp>
        <stp>T</stp>
        <tr r="Q19" s="5"/>
      </tp>
      <tp>
        <v>4262.2950000000001</v>
        <stp/>
        <stp>StudyData</stp>
        <stp>Guppy.L5^(EP)</stp>
        <stp>Bar</stp>
        <stp/>
        <stp>Close</stp>
        <stp>ADC</stp>
        <stp>-16</stp>
        <stp>All</stp>
        <stp/>
        <stp/>
        <stp>TRUE</stp>
        <stp>T</stp>
        <tr r="R18" s="5"/>
      </tp>
      <tp>
        <v>4247.4166666666997</v>
        <stp/>
        <stp>StudyData</stp>
        <stp>Guppy.L6^(EP)</stp>
        <stp>Bar</stp>
        <stp/>
        <stp>Close</stp>
        <stp>ADC</stp>
        <stp>-15</stp>
        <stp>All</stp>
        <stp/>
        <stp/>
        <stp>TRUE</stp>
        <stp>T</stp>
        <tr r="S17" s="5"/>
      </tp>
      <tp>
        <v>4330.3083333332997</v>
        <stp/>
        <stp>StudyData</stp>
        <stp>Guppy.L1^(EP)</stp>
        <stp>Bar</stp>
        <stp/>
        <stp>Close</stp>
        <stp>ADC</stp>
        <stp>-13</stp>
        <stp>All</stp>
        <stp/>
        <stp/>
        <stp>TRUE</stp>
        <stp>T</stp>
        <tr r="N15" s="5"/>
      </tp>
      <tp>
        <v>4328.75</v>
        <stp/>
        <stp>StudyData</stp>
        <stp>Guppy.L2^(EP)</stp>
        <stp>Bar</stp>
        <stp/>
        <stp>Close</stp>
        <stp>ADC</stp>
        <stp>-10</stp>
        <stp>All</stp>
        <stp/>
        <stp/>
        <stp>TRUE</stp>
        <stp>T</stp>
        <tr r="O12" s="5"/>
      </tp>
      <tp>
        <v>4311.3625000000002</v>
        <stp/>
        <stp>StudyData</stp>
        <stp>Guppy.L3^(EP)</stp>
        <stp>Bar</stp>
        <stp/>
        <stp>Close</stp>
        <stp>ADC</stp>
        <stp>-11</stp>
        <stp>All</stp>
        <stp/>
        <stp/>
        <stp>TRUE</stp>
        <stp>T</stp>
        <tr r="P13" s="5"/>
      </tp>
      <tp>
        <v>4276.1499999999996</v>
        <stp/>
        <stp>StudyData</stp>
        <stp>Guppy.L4^(EP)</stp>
        <stp>Bar</stp>
        <stp/>
        <stp>Close</stp>
        <stp>ADC</stp>
        <stp>-16</stp>
        <stp>All</stp>
        <stp/>
        <stp/>
        <stp>TRUE</stp>
        <stp>T</stp>
        <tr r="Q18" s="5"/>
      </tp>
      <tp>
        <v>4257.3900000000003</v>
        <stp/>
        <stp>StudyData</stp>
        <stp>Guppy.L5^(EP)</stp>
        <stp>Bar</stp>
        <stp/>
        <stp>Close</stp>
        <stp>ADC</stp>
        <stp>-17</stp>
        <stp>All</stp>
        <stp/>
        <stp/>
        <stp>TRUE</stp>
        <stp>T</stp>
        <tr r="R19" s="5"/>
      </tp>
      <tp>
        <v>4251.3958333333003</v>
        <stp/>
        <stp>StudyData</stp>
        <stp>Guppy.L6^(EP)</stp>
        <stp>Bar</stp>
        <stp/>
        <stp>Close</stp>
        <stp>ADC</stp>
        <stp>-14</stp>
        <stp>All</stp>
        <stp/>
        <stp/>
        <stp>TRUE</stp>
        <stp>T</stp>
        <tr r="S16" s="5"/>
      </tp>
      <tp>
        <v>4348.6333333332996</v>
        <stp/>
        <stp>StudyData</stp>
        <stp>Guppy.L1^(EP)</stp>
        <stp>Bar</stp>
        <stp/>
        <stp>Close</stp>
        <stp>ADC</stp>
        <stp>-10</stp>
        <stp>All</stp>
        <stp/>
        <stp/>
        <stp>TRUE</stp>
        <stp>T</stp>
        <tr r="N12" s="5"/>
      </tp>
      <tp>
        <v>4313.4357142856998</v>
        <stp/>
        <stp>StudyData</stp>
        <stp>Guppy.L2^(EP)</stp>
        <stp>Bar</stp>
        <stp/>
        <stp>Close</stp>
        <stp>ADC</stp>
        <stp>-13</stp>
        <stp>All</stp>
        <stp/>
        <stp/>
        <stp>TRUE</stp>
        <stp>T</stp>
        <tr r="O15" s="5"/>
      </tp>
      <tp>
        <v>4306.90625</v>
        <stp/>
        <stp>StudyData</stp>
        <stp>Guppy.L3^(EP)</stp>
        <stp>Bar</stp>
        <stp/>
        <stp>Close</stp>
        <stp>ADC</stp>
        <stp>-12</stp>
        <stp>All</stp>
        <stp/>
        <stp/>
        <stp>TRUE</stp>
        <stp>T</stp>
        <tr r="P14" s="5"/>
      </tp>
      <tp>
        <v>4281.3833333332996</v>
        <stp/>
        <stp>StudyData</stp>
        <stp>Guppy.L4^(EP)</stp>
        <stp>Bar</stp>
        <stp/>
        <stp>Close</stp>
        <stp>ADC</stp>
        <stp>-15</stp>
        <stp>All</stp>
        <stp/>
        <stp/>
        <stp>TRUE</stp>
        <stp>T</stp>
        <tr r="Q17" s="5"/>
      </tp>
      <tp>
        <v>4274</v>
        <stp/>
        <stp>StudyData</stp>
        <stp>Guppy.L5^(EP)</stp>
        <stp>Bar</stp>
        <stp/>
        <stp>Close</stp>
        <stp>ADC</stp>
        <stp>-14</stp>
        <stp>All</stp>
        <stp/>
        <stp/>
        <stp>TRUE</stp>
        <stp>T</stp>
        <tr r="R16" s="5"/>
      </tp>
      <tp>
        <v>4239.4166666666997</v>
        <stp/>
        <stp>StudyData</stp>
        <stp>Guppy.L6^(EP)</stp>
        <stp>Bar</stp>
        <stp/>
        <stp>Close</stp>
        <stp>ADC</stp>
        <stp>-17</stp>
        <stp>All</stp>
        <stp/>
        <stp/>
        <stp>TRUE</stp>
        <stp>T</stp>
        <tr r="S19" s="5"/>
      </tp>
      <tp>
        <v>4342.3</v>
        <stp/>
        <stp>StudyData</stp>
        <stp>Guppy.L1^(EP)</stp>
        <stp>Bar</stp>
        <stp/>
        <stp>Close</stp>
        <stp>ADC</stp>
        <stp>-11</stp>
        <stp>All</stp>
        <stp/>
        <stp/>
        <stp>TRUE</stp>
        <stp>T</stp>
        <tr r="N13" s="5"/>
      </tp>
      <tp>
        <v>4318.2714285714001</v>
        <stp/>
        <stp>StudyData</stp>
        <stp>Guppy.L2^(EP)</stp>
        <stp>Bar</stp>
        <stp/>
        <stp>Close</stp>
        <stp>ADC</stp>
        <stp>-12</stp>
        <stp>All</stp>
        <stp/>
        <stp/>
        <stp>TRUE</stp>
        <stp>T</stp>
        <tr r="O14" s="5"/>
      </tp>
      <tp>
        <v>4301.9375</v>
        <stp/>
        <stp>StudyData</stp>
        <stp>Guppy.L3^(EP)</stp>
        <stp>Bar</stp>
        <stp/>
        <stp>Close</stp>
        <stp>ADC</stp>
        <stp>-13</stp>
        <stp>All</stp>
        <stp/>
        <stp/>
        <stp>TRUE</stp>
        <stp>T</stp>
        <tr r="P15" s="5"/>
      </tp>
      <tp>
        <v>4285.9555555555999</v>
        <stp/>
        <stp>StudyData</stp>
        <stp>Guppy.L4^(EP)</stp>
        <stp>Bar</stp>
        <stp/>
        <stp>Close</stp>
        <stp>ADC</stp>
        <stp>-14</stp>
        <stp>All</stp>
        <stp/>
        <stp/>
        <stp>TRUE</stp>
        <stp>T</stp>
        <tr r="Q16" s="5"/>
      </tp>
      <tp>
        <v>4268.2550000000001</v>
        <stp/>
        <stp>StudyData</stp>
        <stp>Guppy.L5^(EP)</stp>
        <stp>Bar</stp>
        <stp/>
        <stp>Close</stp>
        <stp>ADC</stp>
        <stp>-15</stp>
        <stp>All</stp>
        <stp/>
        <stp/>
        <stp>TRUE</stp>
        <stp>T</stp>
        <tr r="R17" s="5"/>
      </tp>
      <tp>
        <v>4243.0375000000004</v>
        <stp/>
        <stp>StudyData</stp>
        <stp>Guppy.L6^(EP)</stp>
        <stp>Bar</stp>
        <stp/>
        <stp>Close</stp>
        <stp>ADC</stp>
        <stp>-16</stp>
        <stp>All</stp>
        <stp/>
        <stp/>
        <stp>TRUE</stp>
        <stp>T</stp>
        <tr r="S18" s="5"/>
      </tp>
      <tp>
        <v>4310.2333333332999</v>
        <stp/>
        <stp>StudyData</stp>
        <stp>Guppy.L1^(EP)</stp>
        <stp>Bar</stp>
        <stp/>
        <stp>Close</stp>
        <stp>ADC</stp>
        <stp>-16</stp>
        <stp>All</stp>
        <stp/>
        <stp/>
        <stp>TRUE</stp>
        <stp>T</stp>
        <tr r="N18" s="5"/>
      </tp>
      <tp>
        <v>4304.75</v>
        <stp/>
        <stp>StudyData</stp>
        <stp>Guppy.L2^(EP)</stp>
        <stp>Bar</stp>
        <stp/>
        <stp>Close</stp>
        <stp>ADC</stp>
        <stp>-15</stp>
        <stp>All</stp>
        <stp/>
        <stp/>
        <stp>TRUE</stp>
        <stp>T</stp>
        <tr r="O17" s="5"/>
      </tp>
      <tp>
        <v>4297.9187499999998</v>
        <stp/>
        <stp>StudyData</stp>
        <stp>Guppy.L3^(EP)</stp>
        <stp>Bar</stp>
        <stp/>
        <stp>Close</stp>
        <stp>ADC</stp>
        <stp>-14</stp>
        <stp>All</stp>
        <stp/>
        <stp/>
        <stp>TRUE</stp>
        <stp>T</stp>
        <tr r="P16" s="5"/>
      </tp>
      <tp>
        <v>4290.1777777777997</v>
        <stp/>
        <stp>StudyData</stp>
        <stp>Guppy.L4^(EP)</stp>
        <stp>Bar</stp>
        <stp/>
        <stp>Close</stp>
        <stp>ADC</stp>
        <stp>-13</stp>
        <stp>All</stp>
        <stp/>
        <stp/>
        <stp>TRUE</stp>
        <stp>T</stp>
        <tr r="Q15" s="5"/>
      </tp>
      <tp>
        <v>4284.1450000000004</v>
        <stp/>
        <stp>StudyData</stp>
        <stp>Guppy.L5^(EP)</stp>
        <stp>Bar</stp>
        <stp/>
        <stp>Close</stp>
        <stp>ADC</stp>
        <stp>-12</stp>
        <stp>All</stp>
        <stp/>
        <stp/>
        <stp>TRUE</stp>
        <stp>T</stp>
        <tr r="R14" s="5"/>
      </tp>
      <tp>
        <v>4261.6333333332996</v>
        <stp/>
        <stp>StudyData</stp>
        <stp>Guppy.L6^(EP)</stp>
        <stp>Bar</stp>
        <stp/>
        <stp>Close</stp>
        <stp>ADC</stp>
        <stp>-11</stp>
        <stp>All</stp>
        <stp/>
        <stp/>
        <stp>TRUE</stp>
        <stp>T</stp>
        <tr r="S13" s="5"/>
      </tp>
      <tp>
        <v>4304.9916666667004</v>
        <stp/>
        <stp>StudyData</stp>
        <stp>Guppy.L1^(EP)</stp>
        <stp>Bar</stp>
        <stp/>
        <stp>Close</stp>
        <stp>ADC</stp>
        <stp>-17</stp>
        <stp>All</stp>
        <stp/>
        <stp/>
        <stp>TRUE</stp>
        <stp>T</stp>
        <tr r="N19" s="5"/>
      </tp>
      <tp>
        <v>4309.3428571429004</v>
        <stp/>
        <stp>StudyData</stp>
        <stp>Guppy.L2^(EP)</stp>
        <stp>Bar</stp>
        <stp/>
        <stp>Close</stp>
        <stp>ADC</stp>
        <stp>-14</stp>
        <stp>All</stp>
        <stp/>
        <stp/>
        <stp>TRUE</stp>
        <stp>T</stp>
        <tr r="O16" s="5"/>
      </tp>
      <tp>
        <v>4292.7312499999998</v>
        <stp/>
        <stp>StudyData</stp>
        <stp>Guppy.L3^(EP)</stp>
        <stp>Bar</stp>
        <stp/>
        <stp>Close</stp>
        <stp>ADC</stp>
        <stp>-15</stp>
        <stp>All</stp>
        <stp/>
        <stp/>
        <stp>TRUE</stp>
        <stp>T</stp>
        <tr r="P17" s="5"/>
      </tp>
      <tp>
        <v>4295.1055555556004</v>
        <stp/>
        <stp>StudyData</stp>
        <stp>Guppy.L4^(EP)</stp>
        <stp>Bar</stp>
        <stp/>
        <stp>Close</stp>
        <stp>ADC</stp>
        <stp>-12</stp>
        <stp>All</stp>
        <stp/>
        <stp/>
        <stp>TRUE</stp>
        <stp>T</stp>
        <tr r="Q14" s="5"/>
      </tp>
      <tp>
        <v>4278.6949999999997</v>
        <stp/>
        <stp>StudyData</stp>
        <stp>Guppy.L5^(EP)</stp>
        <stp>Bar</stp>
        <stp/>
        <stp>Close</stp>
        <stp>ADC</stp>
        <stp>-13</stp>
        <stp>All</stp>
        <stp/>
        <stp/>
        <stp>TRUE</stp>
        <stp>T</stp>
        <tr r="R15" s="5"/>
      </tp>
      <tp>
        <v>4266.375</v>
        <stp/>
        <stp>StudyData</stp>
        <stp>Guppy.L6^(EP)</stp>
        <stp>Bar</stp>
        <stp/>
        <stp>Close</stp>
        <stp>ADC</stp>
        <stp>-10</stp>
        <stp>All</stp>
        <stp/>
        <stp/>
        <stp>TRUE</stp>
        <stp>T</stp>
        <tr r="S12" s="5"/>
      </tp>
      <tp>
        <v>4322.7666666667001</v>
        <stp/>
        <stp>StudyData</stp>
        <stp>Guppy.L1^(EP)</stp>
        <stp>Bar</stp>
        <stp/>
        <stp>Close</stp>
        <stp>ADC</stp>
        <stp>-14</stp>
        <stp>All</stp>
        <stp/>
        <stp/>
        <stp>TRUE</stp>
        <stp>T</stp>
        <tr r="N16" s="5"/>
      </tp>
      <tp>
        <v>4293.8999999999996</v>
        <stp/>
        <stp>StudyData</stp>
        <stp>Guppy.L2^(EP)</stp>
        <stp>Bar</stp>
        <stp/>
        <stp>Close</stp>
        <stp>ADC</stp>
        <stp>-17</stp>
        <stp>All</stp>
        <stp/>
        <stp/>
        <stp>TRUE</stp>
        <stp>T</stp>
        <tr r="O19" s="5"/>
      </tp>
      <tp>
        <v>4287.3625000000002</v>
        <stp/>
        <stp>StudyData</stp>
        <stp>Guppy.L3^(EP)</stp>
        <stp>Bar</stp>
        <stp/>
        <stp>Close</stp>
        <stp>ADC</stp>
        <stp>-16</stp>
        <stp>All</stp>
        <stp/>
        <stp/>
        <stp>TRUE</stp>
        <stp>T</stp>
        <tr r="P18" s="5"/>
      </tp>
      <tp>
        <v>4299.6722222221997</v>
        <stp/>
        <stp>StudyData</stp>
        <stp>Guppy.L4^(EP)</stp>
        <stp>Bar</stp>
        <stp/>
        <stp>Close</stp>
        <stp>ADC</stp>
        <stp>-11</stp>
        <stp>All</stp>
        <stp/>
        <stp/>
        <stp>TRUE</stp>
        <stp>T</stp>
        <tr r="Q13" s="5"/>
      </tp>
      <tp>
        <v>4293.2550000000001</v>
        <stp/>
        <stp>StudyData</stp>
        <stp>Guppy.L5^(EP)</stp>
        <stp>Bar</stp>
        <stp/>
        <stp>Close</stp>
        <stp>ADC</stp>
        <stp>-10</stp>
        <stp>All</stp>
        <stp/>
        <stp/>
        <stp>TRUE</stp>
        <stp>T</stp>
        <tr r="R12" s="5"/>
      </tp>
      <tp>
        <v>4254.6416666667001</v>
        <stp/>
        <stp>StudyData</stp>
        <stp>Guppy.L6^(EP)</stp>
        <stp>Bar</stp>
        <stp/>
        <stp>Close</stp>
        <stp>ADC</stp>
        <stp>-13</stp>
        <stp>All</stp>
        <stp/>
        <stp/>
        <stp>TRUE</stp>
        <stp>T</stp>
        <tr r="S15" s="5"/>
      </tp>
      <tp>
        <v>4316.8583333332999</v>
        <stp/>
        <stp>StudyData</stp>
        <stp>Guppy.L1^(EP)</stp>
        <stp>Bar</stp>
        <stp/>
        <stp>Close</stp>
        <stp>ADC</stp>
        <stp>-15</stp>
        <stp>All</stp>
        <stp/>
        <stp/>
        <stp>TRUE</stp>
        <stp>T</stp>
        <tr r="N17" s="5"/>
      </tp>
      <tp>
        <v>4298.9642857142999</v>
        <stp/>
        <stp>StudyData</stp>
        <stp>Guppy.L2^(EP)</stp>
        <stp>Bar</stp>
        <stp/>
        <stp>Close</stp>
        <stp>ADC</stp>
        <stp>-16</stp>
        <stp>All</stp>
        <stp/>
        <stp/>
        <stp>TRUE</stp>
        <stp>T</stp>
        <tr r="O18" s="5"/>
      </tp>
      <tp>
        <v>4282.25</v>
        <stp/>
        <stp>StudyData</stp>
        <stp>Guppy.L3^(EP)</stp>
        <stp>Bar</stp>
        <stp/>
        <stp>Close</stp>
        <stp>ADC</stp>
        <stp>-17</stp>
        <stp>All</stp>
        <stp/>
        <stp/>
        <stp>TRUE</stp>
        <stp>T</stp>
        <tr r="P19" s="5"/>
      </tp>
      <tp>
        <v>4304.6611111110997</v>
        <stp/>
        <stp>StudyData</stp>
        <stp>Guppy.L4^(EP)</stp>
        <stp>Bar</stp>
        <stp/>
        <stp>Close</stp>
        <stp>ADC</stp>
        <stp>-10</stp>
        <stp>All</stp>
        <stp/>
        <stp/>
        <stp>TRUE</stp>
        <stp>T</stp>
        <tr r="Q12" s="5"/>
      </tp>
      <tp>
        <v>4288.3500000000004</v>
        <stp/>
        <stp>StudyData</stp>
        <stp>Guppy.L5^(EP)</stp>
        <stp>Bar</stp>
        <stp/>
        <stp>Close</stp>
        <stp>ADC</stp>
        <stp>-11</stp>
        <stp>All</stp>
        <stp/>
        <stp/>
        <stp>TRUE</stp>
        <stp>T</stp>
        <tr r="R13" s="5"/>
      </tp>
      <tp>
        <v>4257.9583333333003</v>
        <stp/>
        <stp>StudyData</stp>
        <stp>Guppy.L6^(EP)</stp>
        <stp>Bar</stp>
        <stp/>
        <stp>Close</stp>
        <stp>ADC</stp>
        <stp>-12</stp>
        <stp>All</stp>
        <stp/>
        <stp/>
        <stp>TRUE</stp>
        <stp>T</stp>
        <tr r="S14" s="5"/>
      </tp>
      <tp>
        <v>4283.2285714285999</v>
        <stp/>
        <stp>StudyData</stp>
        <stp>Guppy.L2^(EP)</stp>
        <stp>Bar</stp>
        <stp/>
        <stp>Close</stp>
        <stp>ADC</stp>
        <stp>-19</stp>
        <stp>All</stp>
        <stp/>
        <stp/>
        <stp>TRUE</stp>
        <stp>T</stp>
        <tr r="O21" s="5"/>
      </tp>
      <tp>
        <v>4277.21875</v>
        <stp/>
        <stp>StudyData</stp>
        <stp>Guppy.L3^(EP)</stp>
        <stp>Bar</stp>
        <stp/>
        <stp>Close</stp>
        <stp>ADC</stp>
        <stp>-18</stp>
        <stp>All</stp>
        <stp/>
        <stp/>
        <stp>TRUE</stp>
        <stp>T</stp>
        <tr r="P20" s="5"/>
      </tp>
      <tp>
        <v>4288.8071428571002</v>
        <stp/>
        <stp>StudyData</stp>
        <stp>Guppy.L2^(EP)</stp>
        <stp>Bar</stp>
        <stp/>
        <stp>Close</stp>
        <stp>ADC</stp>
        <stp>-18</stp>
        <stp>All</stp>
        <stp/>
        <stp/>
        <stp>TRUE</stp>
        <stp>T</stp>
        <tr r="O20" s="5"/>
      </tp>
      <tp>
        <v>4271.6062499999998</v>
        <stp/>
        <stp>StudyData</stp>
        <stp>Guppy.L3^(EP)</stp>
        <stp>Bar</stp>
        <stp/>
        <stp>Close</stp>
        <stp>ADC</stp>
        <stp>-19</stp>
        <stp>All</stp>
        <stp/>
        <stp/>
        <stp>TRUE</stp>
        <stp>T</stp>
        <tr r="P21" s="5"/>
      </tp>
      <tp>
        <v>4300.0333333333001</v>
        <stp/>
        <stp>StudyData</stp>
        <stp>Guppy.L1^(EP)</stp>
        <stp>Bar</stp>
        <stp/>
        <stp>Close</stp>
        <stp>ADC</stp>
        <stp>-18</stp>
        <stp>All</stp>
        <stp/>
        <stp/>
        <stp>TRUE</stp>
        <stp>T</stp>
        <tr r="N20" s="5"/>
      </tp>
      <tp>
        <v>4294.1083333332999</v>
        <stp/>
        <stp>StudyData</stp>
        <stp>Guppy.L1^(EP)</stp>
        <stp>Bar</stp>
        <stp/>
        <stp>Close</stp>
        <stp>ADC</stp>
        <stp>-19</stp>
        <stp>All</stp>
        <stp/>
        <stp/>
        <stp>TRUE</stp>
        <stp>T</stp>
        <tr r="N21" s="5"/>
      </tp>
      <tp>
        <v>4231.9291666667004</v>
        <stp/>
        <stp>StudyData</stp>
        <stp>Guppy.L6^(EP)</stp>
        <stp>Bar</stp>
        <stp/>
        <stp>Close</stp>
        <stp>ADC</stp>
        <stp>-19</stp>
        <stp>All</stp>
        <stp/>
        <stp/>
        <stp>TRUE</stp>
        <stp>T</stp>
        <tr r="S21" s="5"/>
      </tp>
      <tp>
        <v>4235.5958333333001</v>
        <stp/>
        <stp>StudyData</stp>
        <stp>Guppy.L6^(EP)</stp>
        <stp>Bar</stp>
        <stp/>
        <stp>Close</stp>
        <stp>ADC</stp>
        <stp>-18</stp>
        <stp>All</stp>
        <stp/>
        <stp/>
        <stp>TRUE</stp>
        <stp>T</stp>
        <tr r="S20" s="5"/>
      </tp>
      <tp>
        <v>4259.9166666666997</v>
        <stp/>
        <stp>StudyData</stp>
        <stp>Guppy.L4^(EP)</stp>
        <stp>Bar</stp>
        <stp/>
        <stp>Close</stp>
        <stp>ADC</stp>
        <stp>-19</stp>
        <stp>All</stp>
        <stp/>
        <stp/>
        <stp>TRUE</stp>
        <stp>T</stp>
        <tr r="Q21" s="5"/>
      </tp>
      <tp>
        <v>4252.6949999999997</v>
        <stp/>
        <stp>StudyData</stp>
        <stp>Guppy.L5^(EP)</stp>
        <stp>Bar</stp>
        <stp/>
        <stp>Close</stp>
        <stp>ADC</stp>
        <stp>-18</stp>
        <stp>All</stp>
        <stp/>
        <stp/>
        <stp>TRUE</stp>
        <stp>T</stp>
        <tr r="R20" s="5"/>
      </tp>
      <tp>
        <v>4265.8999999999996</v>
        <stp/>
        <stp>StudyData</stp>
        <stp>Guppy.L4^(EP)</stp>
        <stp>Bar</stp>
        <stp/>
        <stp>Close</stp>
        <stp>ADC</stp>
        <stp>-18</stp>
        <stp>All</stp>
        <stp/>
        <stp/>
        <stp>TRUE</stp>
        <stp>T</stp>
        <tr r="Q20" s="5"/>
      </tp>
      <tp>
        <v>4246.3649999999998</v>
        <stp/>
        <stp>StudyData</stp>
        <stp>Guppy.L5^(EP)</stp>
        <stp>Bar</stp>
        <stp/>
        <stp>Close</stp>
        <stp>ADC</stp>
        <stp>-19</stp>
        <stp>All</stp>
        <stp/>
        <stp/>
        <stp>TRUE</stp>
        <stp>T</stp>
        <tr r="R21" s="5"/>
      </tp>
      <tp>
        <v>-0.54666666669999997</v>
        <stp/>
        <stp>StudyData</stp>
        <stp>RVI.VI^(EP)</stp>
        <stp>Bar</stp>
        <stp/>
        <stp>Close</stp>
        <stp>ADC</stp>
        <stp>-150</stp>
        <stp>All</stp>
        <stp/>
        <stp/>
        <stp>TRUE</stp>
        <stp>T</stp>
        <tr r="H152" s="9"/>
      </tp>
      <tp>
        <v>0.79861111110000005</v>
        <stp/>
        <stp>StudyData</stp>
        <stp>RVI.VI^(EP)</stp>
        <stp>Bar</stp>
        <stp/>
        <stp>Close</stp>
        <stp>ADC</stp>
        <stp>-250</stp>
        <stp>All</stp>
        <stp/>
        <stp/>
        <stp>TRUE</stp>
        <stp>T</stp>
        <tr r="H252" s="9"/>
      </tp>
      <tp>
        <v>-0.54761904760000002</v>
        <stp/>
        <stp>StudyData</stp>
        <stp>RVI.VI^(EP)</stp>
        <stp>Bar</stp>
        <stp/>
        <stp>Close</stp>
        <stp>ADC</stp>
        <stp>-151</stp>
        <stp>All</stp>
        <stp/>
        <stp/>
        <stp>TRUE</stp>
        <stp>T</stp>
        <tr r="H153" s="9"/>
      </tp>
      <tp>
        <v>0.22784810129999999</v>
        <stp/>
        <stp>StudyData</stp>
        <stp>RVI.VI^(EP)</stp>
        <stp>Bar</stp>
        <stp/>
        <stp>Close</stp>
        <stp>ADC</stp>
        <stp>-251</stp>
        <stp>All</stp>
        <stp/>
        <stp/>
        <stp>TRUE</stp>
        <stp>T</stp>
        <tr r="H253" s="9"/>
      </tp>
      <tp>
        <v>0.31756756759999999</v>
        <stp/>
        <stp>StudyData</stp>
        <stp>RVI.VI^(EP)</stp>
        <stp>Bar</stp>
        <stp/>
        <stp>Close</stp>
        <stp>ADC</stp>
        <stp>-152</stp>
        <stp>All</stp>
        <stp/>
        <stp/>
        <stp>TRUE</stp>
        <stp>T</stp>
        <tr r="H154" s="9"/>
      </tp>
      <tp>
        <v>0.24852071009999999</v>
        <stp/>
        <stp>StudyData</stp>
        <stp>RVI.VI^(EP)</stp>
        <stp>Bar</stp>
        <stp/>
        <stp>Close</stp>
        <stp>ADC</stp>
        <stp>-252</stp>
        <stp>All</stp>
        <stp/>
        <stp/>
        <stp>TRUE</stp>
        <stp>T</stp>
        <tr r="H254" s="9"/>
      </tp>
      <tp>
        <v>6.4516128999999997E-3</v>
        <stp/>
        <stp>StudyData</stp>
        <stp>RVI.VI^(EP)</stp>
        <stp>Bar</stp>
        <stp/>
        <stp>Close</stp>
        <stp>ADC</stp>
        <stp>-153</stp>
        <stp>All</stp>
        <stp/>
        <stp/>
        <stp>TRUE</stp>
        <stp>T</stp>
        <tr r="H155" s="9"/>
      </tp>
      <tp>
        <v>-0.52892561979999997</v>
        <stp/>
        <stp>StudyData</stp>
        <stp>RVI.VI^(EP)</stp>
        <stp>Bar</stp>
        <stp/>
        <stp>Close</stp>
        <stp>ADC</stp>
        <stp>-253</stp>
        <stp>All</stp>
        <stp/>
        <stp/>
        <stp>TRUE</stp>
        <stp>T</stp>
        <tr r="H255" s="9"/>
      </tp>
      <tp>
        <v>-0.53107344629999997</v>
        <stp/>
        <stp>StudyData</stp>
        <stp>RVI.VI^(EP)</stp>
        <stp>Bar</stp>
        <stp/>
        <stp>Close</stp>
        <stp>ADC</stp>
        <stp>-154</stp>
        <stp>All</stp>
        <stp/>
        <stp/>
        <stp>TRUE</stp>
        <stp>T</stp>
        <tr r="H156" s="9"/>
      </tp>
      <tp>
        <v>0.30392156860000002</v>
        <stp/>
        <stp>StudyData</stp>
        <stp>RVI.VI^(EP)</stp>
        <stp>Bar</stp>
        <stp/>
        <stp>Close</stp>
        <stp>ADC</stp>
        <stp>-254</stp>
        <stp>All</stp>
        <stp/>
        <stp/>
        <stp>TRUE</stp>
        <stp>T</stp>
        <tr r="H256" s="9"/>
      </tp>
      <tp>
        <v>0.39898989899999998</v>
        <stp/>
        <stp>StudyData</stp>
        <stp>RVI.VI^(EP)</stp>
        <stp>Bar</stp>
        <stp/>
        <stp>Close</stp>
        <stp>ADC</stp>
        <stp>-155</stp>
        <stp>All</stp>
        <stp/>
        <stp/>
        <stp>TRUE</stp>
        <stp>T</stp>
        <tr r="H157" s="9"/>
      </tp>
      <tp>
        <v>0.76388888889999995</v>
        <stp/>
        <stp>StudyData</stp>
        <stp>RVI.VI^(EP)</stp>
        <stp>Bar</stp>
        <stp/>
        <stp>Close</stp>
        <stp>ADC</stp>
        <stp>-255</stp>
        <stp>All</stp>
        <stp/>
        <stp/>
        <stp>TRUE</stp>
        <stp>T</stp>
        <tr r="H257" s="9"/>
      </tp>
      <tp>
        <v>0.6935483871</v>
        <stp/>
        <stp>StudyData</stp>
        <stp>RVI.VI^(EP)</stp>
        <stp>Bar</stp>
        <stp/>
        <stp>Close</stp>
        <stp>ADC</stp>
        <stp>-156</stp>
        <stp>All</stp>
        <stp/>
        <stp/>
        <stp>TRUE</stp>
        <stp>T</stp>
        <tr r="H158" s="9"/>
      </tp>
      <tp>
        <v>-0.25409836070000003</v>
        <stp/>
        <stp>StudyData</stp>
        <stp>RVI.VI^(EP)</stp>
        <stp>Bar</stp>
        <stp/>
        <stp>Close</stp>
        <stp>ADC</stp>
        <stp>-256</stp>
        <stp>All</stp>
        <stp/>
        <stp/>
        <stp>TRUE</stp>
        <stp>T</stp>
        <tr r="H258" s="9"/>
      </tp>
      <tp>
        <v>0.25770308120000002</v>
        <stp/>
        <stp>StudyData</stp>
        <stp>RVI.VI^(EP)</stp>
        <stp>Bar</stp>
        <stp/>
        <stp>Close</stp>
        <stp>ADC</stp>
        <stp>-157</stp>
        <stp>All</stp>
        <stp/>
        <stp/>
        <stp>TRUE</stp>
        <stp>T</stp>
        <tr r="H159" s="9"/>
      </tp>
      <tp>
        <v>0</v>
        <stp/>
        <stp>StudyData</stp>
        <stp>RVI.VI^(EP)</stp>
        <stp>Bar</stp>
        <stp/>
        <stp>Close</stp>
        <stp>ADC</stp>
        <stp>-257</stp>
        <stp>All</stp>
        <stp/>
        <stp/>
        <stp>TRUE</stp>
        <stp>T</stp>
        <tr r="H259" s="9"/>
      </tp>
      <tp>
        <v>0.40969162999999997</v>
        <stp/>
        <stp>StudyData</stp>
        <stp>RVI.VI^(EP)</stp>
        <stp>Bar</stp>
        <stp/>
        <stp>Close</stp>
        <stp>ADC</stp>
        <stp>-158</stp>
        <stp>All</stp>
        <stp/>
        <stp/>
        <stp>TRUE</stp>
        <stp>T</stp>
        <tr r="H160" s="9"/>
      </tp>
      <tp>
        <v>0.54222222220000005</v>
        <stp/>
        <stp>StudyData</stp>
        <stp>RVI.VI^(EP)</stp>
        <stp>Bar</stp>
        <stp/>
        <stp>Close</stp>
        <stp>ADC</stp>
        <stp>-258</stp>
        <stp>All</stp>
        <stp/>
        <stp/>
        <stp>TRUE</stp>
        <stp>T</stp>
        <tr r="H260" s="9"/>
      </tp>
      <tp>
        <v>-0.46790890270000002</v>
        <stp/>
        <stp>StudyData</stp>
        <stp>RVI.VI^(EP)</stp>
        <stp>Bar</stp>
        <stp/>
        <stp>Close</stp>
        <stp>ADC</stp>
        <stp>-159</stp>
        <stp>All</stp>
        <stp/>
        <stp/>
        <stp>TRUE</stp>
        <stp>T</stp>
        <tr r="H161" s="9"/>
      </tp>
      <tp>
        <v>-0.3403361345</v>
        <stp/>
        <stp>StudyData</stp>
        <stp>RVI.VI^(EP)</stp>
        <stp>Bar</stp>
        <stp/>
        <stp>Close</stp>
        <stp>ADC</stp>
        <stp>-259</stp>
        <stp>All</stp>
        <stp/>
        <stp/>
        <stp>TRUE</stp>
        <stp>T</stp>
        <tr r="H261" s="9"/>
      </tp>
      <tp>
        <v>4149</v>
        <stp/>
        <stp>StudyData</stp>
        <stp>EP</stp>
        <stp>Bar</stp>
        <stp/>
        <stp>Close</stp>
        <stp>ADC</stp>
        <stp>-75</stp>
        <stp>All</stp>
        <stp/>
        <stp/>
        <stp>TRUE</stp>
        <stp>T</stp>
        <tr r="G77" s="5"/>
        <tr r="G77" s="3"/>
        <tr r="G77" s="6"/>
        <tr r="G77" s="4"/>
        <tr r="G77" s="8"/>
        <tr r="G77" s="2"/>
        <tr r="G77" s="7"/>
        <tr r="G77" s="9"/>
      </tp>
      <tp>
        <v>4150.75</v>
        <stp/>
        <stp>StudyData</stp>
        <stp>EP</stp>
        <stp>Bar</stp>
        <stp/>
        <stp>Close</stp>
        <stp>ADC</stp>
        <stp>-74</stp>
        <stp>All</stp>
        <stp/>
        <stp/>
        <stp>TRUE</stp>
        <stp>T</stp>
        <tr r="G76" s="3"/>
        <tr r="G76" s="5"/>
        <tr r="G76" s="4"/>
        <tr r="G76" s="6"/>
        <tr r="G76" s="7"/>
        <tr r="G76" s="2"/>
        <tr r="G76" s="8"/>
        <tr r="G76" s="9"/>
      </tp>
      <tp>
        <v>4165.25</v>
        <stp/>
        <stp>StudyData</stp>
        <stp>EP</stp>
        <stp>Bar</stp>
        <stp/>
        <stp>Close</stp>
        <stp>ADC</stp>
        <stp>-77</stp>
        <stp>All</stp>
        <stp/>
        <stp/>
        <stp>TRUE</stp>
        <stp>T</stp>
        <tr r="G79" s="5"/>
        <tr r="G79" s="3"/>
        <tr r="G79" s="4"/>
        <tr r="G79" s="6"/>
        <tr r="G79" s="2"/>
        <tr r="G79" s="8"/>
        <tr r="G79" s="7"/>
        <tr r="G79" s="9"/>
      </tp>
      <tp>
        <v>4176.5</v>
        <stp/>
        <stp>StudyData</stp>
        <stp>EP</stp>
        <stp>Bar</stp>
        <stp/>
        <stp>Close</stp>
        <stp>ADC</stp>
        <stp>-76</stp>
        <stp>All</stp>
        <stp/>
        <stp/>
        <stp>TRUE</stp>
        <stp>T</stp>
        <tr r="G78" s="5"/>
        <tr r="G78" s="3"/>
        <tr r="G78" s="6"/>
        <tr r="G78" s="4"/>
        <tr r="G78" s="2"/>
        <tr r="G78" s="7"/>
        <tr r="G78" s="8"/>
        <tr r="G78" s="9"/>
      </tp>
      <tp>
        <v>4174.25</v>
        <stp/>
        <stp>StudyData</stp>
        <stp>EP</stp>
        <stp>Bar</stp>
        <stp/>
        <stp>Close</stp>
        <stp>ADC</stp>
        <stp>-71</stp>
        <stp>All</stp>
        <stp/>
        <stp/>
        <stp>TRUE</stp>
        <stp>T</stp>
        <tr r="G73" s="5"/>
        <tr r="G73" s="3"/>
        <tr r="G73" s="6"/>
        <tr r="G73" s="4"/>
        <tr r="G73" s="8"/>
        <tr r="G73" s="2"/>
        <tr r="G73" s="7"/>
        <tr r="G73" s="9"/>
      </tp>
      <tp>
        <v>4137</v>
        <stp/>
        <stp>StudyData</stp>
        <stp>EP</stp>
        <stp>Bar</stp>
        <stp/>
        <stp>Close</stp>
        <stp>ADC</stp>
        <stp>-70</stp>
        <stp>All</stp>
        <stp/>
        <stp/>
        <stp>TRUE</stp>
        <stp>T</stp>
        <tr r="G72" s="3"/>
        <tr r="G72" s="5"/>
        <tr r="G72" s="6"/>
        <tr r="G72" s="2"/>
        <tr r="G72" s="4"/>
        <tr r="G72" s="7"/>
        <tr r="G72" s="8"/>
        <tr r="G72" s="9"/>
      </tp>
      <tp>
        <v>4185</v>
        <stp/>
        <stp>StudyData</stp>
        <stp>EP</stp>
        <stp>Bar</stp>
        <stp/>
        <stp>Close</stp>
        <stp>ADC</stp>
        <stp>-73</stp>
        <stp>All</stp>
        <stp/>
        <stp/>
        <stp>TRUE</stp>
        <stp>T</stp>
        <tr r="G75" s="3"/>
        <tr r="G75" s="5"/>
        <tr r="G75" s="6"/>
        <tr r="G75" s="4"/>
        <tr r="G75" s="8"/>
        <tr r="G75" s="7"/>
        <tr r="G75" s="2"/>
        <tr r="G75" s="9"/>
      </tp>
      <tp>
        <v>4216</v>
        <stp/>
        <stp>StudyData</stp>
        <stp>EP</stp>
        <stp>Bar</stp>
        <stp/>
        <stp>Close</stp>
        <stp>ADC</stp>
        <stp>-72</stp>
        <stp>All</stp>
        <stp/>
        <stp/>
        <stp>TRUE</stp>
        <stp>T</stp>
        <tr r="G74" s="3"/>
        <tr r="G74" s="5"/>
        <tr r="G74" s="6"/>
        <tr r="G74" s="4"/>
        <tr r="G74" s="2"/>
        <tr r="G74" s="7"/>
        <tr r="G74" s="8"/>
        <tr r="G74" s="9"/>
      </tp>
      <tp>
        <v>4167</v>
        <stp/>
        <stp>StudyData</stp>
        <stp>EP</stp>
        <stp>Bar</stp>
        <stp/>
        <stp>Close</stp>
        <stp>ADC</stp>
        <stp>-79</stp>
        <stp>All</stp>
        <stp/>
        <stp/>
        <stp>TRUE</stp>
        <stp>T</stp>
        <tr r="G81" s="3"/>
        <tr r="G81" s="5"/>
        <tr r="G81" s="4"/>
        <tr r="G81" s="6"/>
        <tr r="G81" s="2"/>
        <tr r="G81" s="7"/>
        <tr r="G81" s="8"/>
        <tr r="G81" s="9"/>
      </tp>
      <tp>
        <v>4194.25</v>
        <stp/>
        <stp>StudyData</stp>
        <stp>EP</stp>
        <stp>Bar</stp>
        <stp/>
        <stp>Close</stp>
        <stp>ADC</stp>
        <stp>-78</stp>
        <stp>All</stp>
        <stp/>
        <stp/>
        <stp>TRUE</stp>
        <stp>T</stp>
        <tr r="G80" s="3"/>
        <tr r="G80" s="5"/>
        <tr r="G80" s="6"/>
        <tr r="G80" s="4"/>
        <tr r="G80" s="8"/>
        <tr r="G80" s="7"/>
        <tr r="G80" s="2"/>
        <tr r="G80" s="9"/>
      </tp>
      <tp>
        <v>44.593999152800002</v>
        <stp/>
        <stp>StudyData</stp>
        <stp>RMI.c1^(EP,Periods:=9,MAType:=2,mom:=1)</stp>
        <stp>Bar</stp>
        <stp/>
        <stp>Close</stp>
        <stp>ADC</stp>
        <stp>0</stp>
        <stp>All</stp>
        <stp/>
        <stp/>
        <stp>TRUE</stp>
        <stp>T</stp>
        <tr r="H2" s="8"/>
      </tp>
      <tp>
        <v>4145.9083333333001</v>
        <stp/>
        <stp>StudyData</stp>
        <stp>Guppy.L1^(EP)</stp>
        <stp>Bar</stp>
        <stp/>
        <stp>Close</stp>
        <stp>ADC</stp>
        <stp>-62</stp>
        <stp>All</stp>
        <stp/>
        <stp/>
        <stp>TRUE</stp>
        <stp>T</stp>
        <tr r="N64" s="5"/>
      </tp>
      <tp>
        <v>4139.0642857143002</v>
        <stp/>
        <stp>StudyData</stp>
        <stp>Guppy.L2^(EP)</stp>
        <stp>Bar</stp>
        <stp/>
        <stp>Close</stp>
        <stp>ADC</stp>
        <stp>-61</stp>
        <stp>All</stp>
        <stp/>
        <stp/>
        <stp>TRUE</stp>
        <stp>T</stp>
        <tr r="O63" s="5"/>
      </tp>
      <tp>
        <v>4126.5437499999998</v>
        <stp/>
        <stp>StudyData</stp>
        <stp>Guppy.L3^(EP)</stp>
        <stp>Bar</stp>
        <stp/>
        <stp>Close</stp>
        <stp>ADC</stp>
        <stp>-60</stp>
        <stp>All</stp>
        <stp/>
        <stp/>
        <stp>TRUE</stp>
        <stp>T</stp>
        <tr r="P62" s="5"/>
      </tp>
      <tp>
        <v>4068.9</v>
        <stp/>
        <stp>StudyData</stp>
        <stp>Guppy.L4^(EP)</stp>
        <stp>Bar</stp>
        <stp/>
        <stp>Close</stp>
        <stp>ADC</stp>
        <stp>-67</stp>
        <stp>All</stp>
        <stp/>
        <stp/>
        <stp>TRUE</stp>
        <stp>T</stp>
        <tr r="Q69" s="5"/>
      </tp>
      <tp>
        <v>4056.4549999999999</v>
        <stp/>
        <stp>StudyData</stp>
        <stp>Guppy.L5^(EP)</stp>
        <stp>Bar</stp>
        <stp/>
        <stp>Close</stp>
        <stp>ADC</stp>
        <stp>-66</stp>
        <stp>All</stp>
        <stp/>
        <stp/>
        <stp>TRUE</stp>
        <stp>T</stp>
        <tr r="R68" s="5"/>
      </tp>
      <tp>
        <v>4022.2375000000002</v>
        <stp/>
        <stp>StudyData</stp>
        <stp>Guppy.L6^(EP)</stp>
        <stp>Bar</stp>
        <stp/>
        <stp>Close</stp>
        <stp>ADC</stp>
        <stp>-65</stp>
        <stp>All</stp>
        <stp/>
        <stp/>
        <stp>TRUE</stp>
        <stp>T</stp>
        <tr r="S67" s="5"/>
      </tp>
      <tp>
        <v>4144.8333333333003</v>
        <stp/>
        <stp>StudyData</stp>
        <stp>Guppy.L1^(EP)</stp>
        <stp>Bar</stp>
        <stp/>
        <stp>Close</stp>
        <stp>ADC</stp>
        <stp>-63</stp>
        <stp>All</stp>
        <stp/>
        <stp/>
        <stp>TRUE</stp>
        <stp>T</stp>
        <tr r="N65" s="5"/>
      </tp>
      <tp>
        <v>4142.5357142857001</v>
        <stp/>
        <stp>StudyData</stp>
        <stp>Guppy.L2^(EP)</stp>
        <stp>Bar</stp>
        <stp/>
        <stp>Close</stp>
        <stp>ADC</stp>
        <stp>-60</stp>
        <stp>All</stp>
        <stp/>
        <stp/>
        <stp>TRUE</stp>
        <stp>T</stp>
        <tr r="O62" s="5"/>
      </tp>
      <tp>
        <v>4120.6000000000004</v>
        <stp/>
        <stp>StudyData</stp>
        <stp>Guppy.L3^(EP)</stp>
        <stp>Bar</stp>
        <stp/>
        <stp>Close</stp>
        <stp>ADC</stp>
        <stp>-61</stp>
        <stp>All</stp>
        <stp/>
        <stp/>
        <stp>TRUE</stp>
        <stp>T</stp>
        <tr r="P63" s="5"/>
      </tp>
      <tp>
        <v>4073.3333333332998</v>
        <stp/>
        <stp>StudyData</stp>
        <stp>Guppy.L4^(EP)</stp>
        <stp>Bar</stp>
        <stp/>
        <stp>Close</stp>
        <stp>ADC</stp>
        <stp>-66</stp>
        <stp>All</stp>
        <stp/>
        <stp/>
        <stp>TRUE</stp>
        <stp>T</stp>
        <tr r="Q68" s="5"/>
      </tp>
      <tp>
        <v>4049.4949999999999</v>
        <stp/>
        <stp>StudyData</stp>
        <stp>Guppy.L5^(EP)</stp>
        <stp>Bar</stp>
        <stp/>
        <stp>Close</stp>
        <stp>ADC</stp>
        <stp>-67</stp>
        <stp>All</stp>
        <stp/>
        <stp/>
        <stp>TRUE</stp>
        <stp>T</stp>
        <tr r="R69" s="5"/>
      </tp>
      <tp>
        <v>4025.5458333332999</v>
        <stp/>
        <stp>StudyData</stp>
        <stp>Guppy.L6^(EP)</stp>
        <stp>Bar</stp>
        <stp/>
        <stp>Close</stp>
        <stp>ADC</stp>
        <stp>-64</stp>
        <stp>All</stp>
        <stp/>
        <stp/>
        <stp>TRUE</stp>
        <stp>T</stp>
        <tr r="S66" s="5"/>
      </tp>
      <tp>
        <v>4150.1166666667004</v>
        <stp/>
        <stp>StudyData</stp>
        <stp>Guppy.L1^(EP)</stp>
        <stp>Bar</stp>
        <stp/>
        <stp>Close</stp>
        <stp>ADC</stp>
        <stp>-60</stp>
        <stp>All</stp>
        <stp/>
        <stp/>
        <stp>TRUE</stp>
        <stp>T</stp>
        <tr r="N62" s="5"/>
      </tp>
      <tp>
        <v>4131.4142857142997</v>
        <stp/>
        <stp>StudyData</stp>
        <stp>Guppy.L2^(EP)</stp>
        <stp>Bar</stp>
        <stp/>
        <stp>Close</stp>
        <stp>ADC</stp>
        <stp>-63</stp>
        <stp>All</stp>
        <stp/>
        <stp/>
        <stp>TRUE</stp>
        <stp>T</stp>
        <tr r="O65" s="5"/>
      </tp>
      <tp>
        <v>4114.7312499999998</v>
        <stp/>
        <stp>StudyData</stp>
        <stp>Guppy.L3^(EP)</stp>
        <stp>Bar</stp>
        <stp/>
        <stp>Close</stp>
        <stp>ADC</stp>
        <stp>-62</stp>
        <stp>All</stp>
        <stp/>
        <stp/>
        <stp>TRUE</stp>
        <stp>T</stp>
        <tr r="P64" s="5"/>
      </tp>
      <tp>
        <v>4077.1222222222</v>
        <stp/>
        <stp>StudyData</stp>
        <stp>Guppy.L4^(EP)</stp>
        <stp>Bar</stp>
        <stp/>
        <stp>Close</stp>
        <stp>ADC</stp>
        <stp>-65</stp>
        <stp>All</stp>
        <stp/>
        <stp/>
        <stp>TRUE</stp>
        <stp>T</stp>
        <tr r="Q67" s="5"/>
      </tp>
      <tp>
        <v>4066.13</v>
        <stp/>
        <stp>StudyData</stp>
        <stp>Guppy.L5^(EP)</stp>
        <stp>Bar</stp>
        <stp/>
        <stp>Close</stp>
        <stp>ADC</stp>
        <stp>-64</stp>
        <stp>All</stp>
        <stp/>
        <stp/>
        <stp>TRUE</stp>
        <stp>T</stp>
        <tr r="R66" s="5"/>
      </tp>
      <tp>
        <v>4013.1</v>
        <stp/>
        <stp>StudyData</stp>
        <stp>Guppy.L6^(EP)</stp>
        <stp>Bar</stp>
        <stp/>
        <stp>Close</stp>
        <stp>ADC</stp>
        <stp>-67</stp>
        <stp>All</stp>
        <stp/>
        <stp/>
        <stp>TRUE</stp>
        <stp>T</stp>
        <tr r="S69" s="5"/>
      </tp>
      <tp>
        <v>4148.3583333332999</v>
        <stp/>
        <stp>StudyData</stp>
        <stp>Guppy.L1^(EP)</stp>
        <stp>Bar</stp>
        <stp/>
        <stp>Close</stp>
        <stp>ADC</stp>
        <stp>-61</stp>
        <stp>All</stp>
        <stp/>
        <stp/>
        <stp>TRUE</stp>
        <stp>T</stp>
        <tr r="N63" s="5"/>
      </tp>
      <tp>
        <v>4135.4642857142999</v>
        <stp/>
        <stp>StudyData</stp>
        <stp>Guppy.L2^(EP)</stp>
        <stp>Bar</stp>
        <stp/>
        <stp>Close</stp>
        <stp>ADC</stp>
        <stp>-62</stp>
        <stp>All</stp>
        <stp/>
        <stp/>
        <stp>TRUE</stp>
        <stp>T</stp>
        <tr r="O64" s="5"/>
      </tp>
      <tp>
        <v>4110.0562499999996</v>
        <stp/>
        <stp>StudyData</stp>
        <stp>Guppy.L3^(EP)</stp>
        <stp>Bar</stp>
        <stp/>
        <stp>Close</stp>
        <stp>ADC</stp>
        <stp>-63</stp>
        <stp>All</stp>
        <stp/>
        <stp/>
        <stp>TRUE</stp>
        <stp>T</stp>
        <tr r="P65" s="5"/>
      </tp>
      <tp>
        <v>4080.4111111111001</v>
        <stp/>
        <stp>StudyData</stp>
        <stp>Guppy.L4^(EP)</stp>
        <stp>Bar</stp>
        <stp/>
        <stp>Close</stp>
        <stp>ADC</stp>
        <stp>-64</stp>
        <stp>All</stp>
        <stp/>
        <stp/>
        <stp>TRUE</stp>
        <stp>T</stp>
        <tr r="Q66" s="5"/>
      </tp>
      <tp>
        <v>4061.64</v>
        <stp/>
        <stp>StudyData</stp>
        <stp>Guppy.L5^(EP)</stp>
        <stp>Bar</stp>
        <stp/>
        <stp>Close</stp>
        <stp>ADC</stp>
        <stp>-65</stp>
        <stp>All</stp>
        <stp/>
        <stp/>
        <stp>TRUE</stp>
        <stp>T</stp>
        <tr r="R67" s="5"/>
      </tp>
      <tp>
        <v>4017.9958333333002</v>
        <stp/>
        <stp>StudyData</stp>
        <stp>Guppy.L6^(EP)</stp>
        <stp>Bar</stp>
        <stp/>
        <stp>Close</stp>
        <stp>ADC</stp>
        <stp>-66</stp>
        <stp>All</stp>
        <stp/>
        <stp/>
        <stp>TRUE</stp>
        <stp>T</stp>
        <tr r="S68" s="5"/>
      </tp>
      <tp>
        <v>4139.3083333332997</v>
        <stp/>
        <stp>StudyData</stp>
        <stp>Guppy.L1^(EP)</stp>
        <stp>Bar</stp>
        <stp/>
        <stp>Close</stp>
        <stp>ADC</stp>
        <stp>-66</stp>
        <stp>All</stp>
        <stp/>
        <stp/>
        <stp>TRUE</stp>
        <stp>T</stp>
        <tr r="N68" s="5"/>
      </tp>
      <tp>
        <v>4123.1785714285998</v>
        <stp/>
        <stp>StudyData</stp>
        <stp>Guppy.L2^(EP)</stp>
        <stp>Bar</stp>
        <stp/>
        <stp>Close</stp>
        <stp>ADC</stp>
        <stp>-65</stp>
        <stp>All</stp>
        <stp/>
        <stp/>
        <stp>TRUE</stp>
        <stp>T</stp>
        <tr r="O67" s="5"/>
      </tp>
      <tp>
        <v>4103.7124999999996</v>
        <stp/>
        <stp>StudyData</stp>
        <stp>Guppy.L3^(EP)</stp>
        <stp>Bar</stp>
        <stp/>
        <stp>Close</stp>
        <stp>ADC</stp>
        <stp>-64</stp>
        <stp>All</stp>
        <stp/>
        <stp/>
        <stp>TRUE</stp>
        <stp>T</stp>
        <tr r="P66" s="5"/>
      </tp>
      <tp>
        <v>4085.9277777778002</v>
        <stp/>
        <stp>StudyData</stp>
        <stp>Guppy.L4^(EP)</stp>
        <stp>Bar</stp>
        <stp/>
        <stp>Close</stp>
        <stp>ADC</stp>
        <stp>-63</stp>
        <stp>All</stp>
        <stp/>
        <stp/>
        <stp>TRUE</stp>
        <stp>T</stp>
        <tr r="Q65" s="5"/>
      </tp>
      <tp>
        <v>4075.05</v>
        <stp/>
        <stp>StudyData</stp>
        <stp>Guppy.L5^(EP)</stp>
        <stp>Bar</stp>
        <stp/>
        <stp>Close</stp>
        <stp>ADC</stp>
        <stp>-62</stp>
        <stp>All</stp>
        <stp/>
        <stp/>
        <stp>TRUE</stp>
        <stp>T</stp>
        <tr r="R64" s="5"/>
      </tp>
      <tp>
        <v>4042.0833333332998</v>
        <stp/>
        <stp>StudyData</stp>
        <stp>Guppy.L6^(EP)</stp>
        <stp>Bar</stp>
        <stp/>
        <stp>Close</stp>
        <stp>ADC</stp>
        <stp>-61</stp>
        <stp>All</stp>
        <stp/>
        <stp/>
        <stp>TRUE</stp>
        <stp>T</stp>
        <tr r="S63" s="5"/>
      </tp>
      <tp>
        <v>4136.3083333332997</v>
        <stp/>
        <stp>StudyData</stp>
        <stp>Guppy.L1^(EP)</stp>
        <stp>Bar</stp>
        <stp/>
        <stp>Close</stp>
        <stp>ADC</stp>
        <stp>-67</stp>
        <stp>All</stp>
        <stp/>
        <stp/>
        <stp>TRUE</stp>
        <stp>T</stp>
        <tr r="N69" s="5"/>
      </tp>
      <tp>
        <v>4127.2928571429002</v>
        <stp/>
        <stp>StudyData</stp>
        <stp>Guppy.L2^(EP)</stp>
        <stp>Bar</stp>
        <stp/>
        <stp>Close</stp>
        <stp>ADC</stp>
        <stp>-64</stp>
        <stp>All</stp>
        <stp/>
        <stp/>
        <stp>TRUE</stp>
        <stp>T</stp>
        <tr r="O66" s="5"/>
      </tp>
      <tp>
        <v>4097.9437500000004</v>
        <stp/>
        <stp>StudyData</stp>
        <stp>Guppy.L3^(EP)</stp>
        <stp>Bar</stp>
        <stp/>
        <stp>Close</stp>
        <stp>ADC</stp>
        <stp>-65</stp>
        <stp>All</stp>
        <stp/>
        <stp/>
        <stp>TRUE</stp>
        <stp>T</stp>
        <tr r="P67" s="5"/>
      </tp>
      <tp>
        <v>4091.5277777778001</v>
        <stp/>
        <stp>StudyData</stp>
        <stp>Guppy.L4^(EP)</stp>
        <stp>Bar</stp>
        <stp/>
        <stp>Close</stp>
        <stp>ADC</stp>
        <stp>-62</stp>
        <stp>All</stp>
        <stp/>
        <stp/>
        <stp>TRUE</stp>
        <stp>T</stp>
        <tr r="Q64" s="5"/>
      </tp>
      <tp>
        <v>4070.67</v>
        <stp/>
        <stp>StudyData</stp>
        <stp>Guppy.L5^(EP)</stp>
        <stp>Bar</stp>
        <stp/>
        <stp>Close</stp>
        <stp>ADC</stp>
        <stp>-63</stp>
        <stp>All</stp>
        <stp/>
        <stp/>
        <stp>TRUE</stp>
        <stp>T</stp>
        <tr r="R65" s="5"/>
      </tp>
      <tp>
        <v>4047.5416666667002</v>
        <stp/>
        <stp>StudyData</stp>
        <stp>Guppy.L6^(EP)</stp>
        <stp>Bar</stp>
        <stp/>
        <stp>Close</stp>
        <stp>ADC</stp>
        <stp>-60</stp>
        <stp>All</stp>
        <stp/>
        <stp/>
        <stp>TRUE</stp>
        <stp>T</stp>
        <tr r="S62" s="5"/>
      </tp>
      <tp>
        <v>4142.6583333333001</v>
        <stp/>
        <stp>StudyData</stp>
        <stp>Guppy.L1^(EP)</stp>
        <stp>Bar</stp>
        <stp/>
        <stp>Close</stp>
        <stp>ADC</stp>
        <stp>-64</stp>
        <stp>All</stp>
        <stp/>
        <stp/>
        <stp>TRUE</stp>
        <stp>T</stp>
        <tr r="N66" s="5"/>
      </tp>
      <tp>
        <v>4112.4928571429</v>
        <stp/>
        <stp>StudyData</stp>
        <stp>Guppy.L2^(EP)</stp>
        <stp>Bar</stp>
        <stp/>
        <stp>Close</stp>
        <stp>ADC</stp>
        <stp>-67</stp>
        <stp>All</stp>
        <stp/>
        <stp/>
        <stp>TRUE</stp>
        <stp>T</stp>
        <tr r="O69" s="5"/>
      </tp>
      <tp>
        <v>4092.3625000000002</v>
        <stp/>
        <stp>StudyData</stp>
        <stp>Guppy.L3^(EP)</stp>
        <stp>Bar</stp>
        <stp/>
        <stp>Close</stp>
        <stp>ADC</stp>
        <stp>-66</stp>
        <stp>All</stp>
        <stp/>
        <stp/>
        <stp>TRUE</stp>
        <stp>T</stp>
        <tr r="P68" s="5"/>
      </tp>
      <tp>
        <v>4097.3888888888996</v>
        <stp/>
        <stp>StudyData</stp>
        <stp>Guppy.L4^(EP)</stp>
        <stp>Bar</stp>
        <stp/>
        <stp>Close</stp>
        <stp>ADC</stp>
        <stp>-61</stp>
        <stp>All</stp>
        <stp/>
        <stp/>
        <stp>TRUE</stp>
        <stp>T</stp>
        <tr r="Q63" s="5"/>
      </tp>
      <tp>
        <v>4084.42</v>
        <stp/>
        <stp>StudyData</stp>
        <stp>Guppy.L5^(EP)</stp>
        <stp>Bar</stp>
        <stp/>
        <stp>Close</stp>
        <stp>ADC</stp>
        <stp>-60</stp>
        <stp>All</stp>
        <stp/>
        <stp/>
        <stp>TRUE</stp>
        <stp>T</stp>
        <tr r="R62" s="5"/>
      </tp>
      <tp>
        <v>4031.1416666667001</v>
        <stp/>
        <stp>StudyData</stp>
        <stp>Guppy.L6^(EP)</stp>
        <stp>Bar</stp>
        <stp/>
        <stp>Close</stp>
        <stp>ADC</stp>
        <stp>-63</stp>
        <stp>All</stp>
        <stp/>
        <stp/>
        <stp>TRUE</stp>
        <stp>T</stp>
        <tr r="S65" s="5"/>
      </tp>
      <tp>
        <v>4141.2749999999996</v>
        <stp/>
        <stp>StudyData</stp>
        <stp>Guppy.L1^(EP)</stp>
        <stp>Bar</stp>
        <stp/>
        <stp>Close</stp>
        <stp>ADC</stp>
        <stp>-65</stp>
        <stp>All</stp>
        <stp/>
        <stp/>
        <stp>TRUE</stp>
        <stp>T</stp>
        <tr r="N67" s="5"/>
      </tp>
      <tp>
        <v>4118.1714285713997</v>
        <stp/>
        <stp>StudyData</stp>
        <stp>Guppy.L2^(EP)</stp>
        <stp>Bar</stp>
        <stp/>
        <stp>Close</stp>
        <stp>ADC</stp>
        <stp>-66</stp>
        <stp>All</stp>
        <stp/>
        <stp/>
        <stp>TRUE</stp>
        <stp>T</stp>
        <tr r="O68" s="5"/>
      </tp>
      <tp>
        <v>4086.6687499999998</v>
        <stp/>
        <stp>StudyData</stp>
        <stp>Guppy.L3^(EP)</stp>
        <stp>Bar</stp>
        <stp/>
        <stp>Close</stp>
        <stp>ADC</stp>
        <stp>-67</stp>
        <stp>All</stp>
        <stp/>
        <stp/>
        <stp>TRUE</stp>
        <stp>T</stp>
        <tr r="P69" s="5"/>
      </tp>
      <tp>
        <v>4103.7388888889</v>
        <stp/>
        <stp>StudyData</stp>
        <stp>Guppy.L4^(EP)</stp>
        <stp>Bar</stp>
        <stp/>
        <stp>Close</stp>
        <stp>ADC</stp>
        <stp>-60</stp>
        <stp>All</stp>
        <stp/>
        <stp/>
        <stp>TRUE</stp>
        <stp>T</stp>
        <tr r="Q62" s="5"/>
      </tp>
      <tp>
        <v>4079.76</v>
        <stp/>
        <stp>StudyData</stp>
        <stp>Guppy.L5^(EP)</stp>
        <stp>Bar</stp>
        <stp/>
        <stp>Close</stp>
        <stp>ADC</stp>
        <stp>-61</stp>
        <stp>All</stp>
        <stp/>
        <stp/>
        <stp>TRUE</stp>
        <stp>T</stp>
        <tr r="R63" s="5"/>
      </tp>
      <tp>
        <v>4037.0083333333</v>
        <stp/>
        <stp>StudyData</stp>
        <stp>Guppy.L6^(EP)</stp>
        <stp>Bar</stp>
        <stp/>
        <stp>Close</stp>
        <stp>ADC</stp>
        <stp>-62</stp>
        <stp>All</stp>
        <stp/>
        <stp/>
        <stp>TRUE</stp>
        <stp>T</stp>
        <tr r="S64" s="5"/>
      </tp>
      <tp>
        <v>4100.7571428571</v>
        <stp/>
        <stp>StudyData</stp>
        <stp>Guppy.L2^(EP)</stp>
        <stp>Bar</stp>
        <stp/>
        <stp>Close</stp>
        <stp>ADC</stp>
        <stp>-69</stp>
        <stp>All</stp>
        <stp/>
        <stp/>
        <stp>TRUE</stp>
        <stp>T</stp>
        <tr r="O71" s="5"/>
      </tp>
      <tp>
        <v>4079.9375</v>
        <stp/>
        <stp>StudyData</stp>
        <stp>Guppy.L3^(EP)</stp>
        <stp>Bar</stp>
        <stp/>
        <stp>Close</stp>
        <stp>ADC</stp>
        <stp>-68</stp>
        <stp>All</stp>
        <stp/>
        <stp/>
        <stp>TRUE</stp>
        <stp>T</stp>
        <tr r="P70" s="5"/>
      </tp>
      <tp>
        <v>4106.6571428570996</v>
        <stp/>
        <stp>StudyData</stp>
        <stp>Guppy.L2^(EP)</stp>
        <stp>Bar</stp>
        <stp/>
        <stp>Close</stp>
        <stp>ADC</stp>
        <stp>-68</stp>
        <stp>All</stp>
        <stp/>
        <stp/>
        <stp>TRUE</stp>
        <stp>T</stp>
        <tr r="O70" s="5"/>
      </tp>
      <tp>
        <v>4074.9124999999999</v>
        <stp/>
        <stp>StudyData</stp>
        <stp>Guppy.L3^(EP)</stp>
        <stp>Bar</stp>
        <stp/>
        <stp>Close</stp>
        <stp>ADC</stp>
        <stp>-69</stp>
        <stp>All</stp>
        <stp/>
        <stp/>
        <stp>TRUE</stp>
        <stp>T</stp>
        <tr r="P71" s="5"/>
      </tp>
      <tp>
        <v>4131.0083333332996</v>
        <stp/>
        <stp>StudyData</stp>
        <stp>Guppy.L1^(EP)</stp>
        <stp>Bar</stp>
        <stp/>
        <stp>Close</stp>
        <stp>ADC</stp>
        <stp>-68</stp>
        <stp>All</stp>
        <stp/>
        <stp/>
        <stp>TRUE</stp>
        <stp>T</stp>
        <tr r="N70" s="5"/>
      </tp>
      <tp>
        <v>4127.7749999999996</v>
        <stp/>
        <stp>StudyData</stp>
        <stp>Guppy.L1^(EP)</stp>
        <stp>Bar</stp>
        <stp/>
        <stp>Close</stp>
        <stp>ADC</stp>
        <stp>-69</stp>
        <stp>All</stp>
        <stp/>
        <stp/>
        <stp>TRUE</stp>
        <stp>T</stp>
        <tr r="N71" s="5"/>
      </tp>
      <tp>
        <v>4005.0583333333002</v>
        <stp/>
        <stp>StudyData</stp>
        <stp>Guppy.L6^(EP)</stp>
        <stp>Bar</stp>
        <stp/>
        <stp>Close</stp>
        <stp>ADC</stp>
        <stp>-69</stp>
        <stp>All</stp>
        <stp/>
        <stp/>
        <stp>TRUE</stp>
        <stp>T</stp>
        <tr r="S71" s="5"/>
      </tp>
      <tp>
        <v>4008.5083333333</v>
        <stp/>
        <stp>StudyData</stp>
        <stp>Guppy.L6^(EP)</stp>
        <stp>Bar</stp>
        <stp/>
        <stp>Close</stp>
        <stp>ADC</stp>
        <stp>-68</stp>
        <stp>All</stp>
        <stp/>
        <stp/>
        <stp>TRUE</stp>
        <stp>T</stp>
        <tr r="S70" s="5"/>
      </tp>
      <tp>
        <v>4059.6555555556001</v>
        <stp/>
        <stp>StudyData</stp>
        <stp>Guppy.L4^(EP)</stp>
        <stp>Bar</stp>
        <stp/>
        <stp>Close</stp>
        <stp>ADC</stp>
        <stp>-69</stp>
        <stp>All</stp>
        <stp/>
        <stp/>
        <stp>TRUE</stp>
        <stp>T</stp>
        <tr r="Q71" s="5"/>
      </tp>
      <tp>
        <v>4042.7049999999999</v>
        <stp/>
        <stp>StudyData</stp>
        <stp>Guppy.L5^(EP)</stp>
        <stp>Bar</stp>
        <stp/>
        <stp>Close</stp>
        <stp>ADC</stp>
        <stp>-68</stp>
        <stp>All</stp>
        <stp/>
        <stp/>
        <stp>TRUE</stp>
        <stp>T</stp>
        <tr r="R70" s="5"/>
      </tp>
      <tp>
        <v>4063.65</v>
        <stp/>
        <stp>StudyData</stp>
        <stp>Guppy.L4^(EP)</stp>
        <stp>Bar</stp>
        <stp/>
        <stp>Close</stp>
        <stp>ADC</stp>
        <stp>-68</stp>
        <stp>All</stp>
        <stp/>
        <stp/>
        <stp>TRUE</stp>
        <stp>T</stp>
        <tr r="Q70" s="5"/>
      </tp>
      <tp>
        <v>4035.6849999999999</v>
        <stp/>
        <stp>StudyData</stp>
        <stp>Guppy.L5^(EP)</stp>
        <stp>Bar</stp>
        <stp/>
        <stp>Close</stp>
        <stp>ADC</stp>
        <stp>-69</stp>
        <stp>All</stp>
        <stp/>
        <stp/>
        <stp>TRUE</stp>
        <stp>T</stp>
        <tr r="R71" s="5"/>
      </tp>
      <tp>
        <v>-0.87195121949999999</v>
        <stp/>
        <stp>StudyData</stp>
        <stp>RVI.VI^(EP)</stp>
        <stp>Bar</stp>
        <stp/>
        <stp>Close</stp>
        <stp>ADC</stp>
        <stp>-120</stp>
        <stp>All</stp>
        <stp/>
        <stp/>
        <stp>TRUE</stp>
        <stp>T</stp>
        <tr r="H122" s="9"/>
      </tp>
      <tp>
        <v>-0.42465753420000002</v>
        <stp/>
        <stp>StudyData</stp>
        <stp>RVI.VI^(EP)</stp>
        <stp>Bar</stp>
        <stp/>
        <stp>Close</stp>
        <stp>ADC</stp>
        <stp>-220</stp>
        <stp>All</stp>
        <stp/>
        <stp/>
        <stp>TRUE</stp>
        <stp>T</stp>
        <tr r="H222" s="9"/>
      </tp>
      <tp>
        <v>0.81909547739999999</v>
        <stp/>
        <stp>StudyData</stp>
        <stp>RVI.VI^(EP)</stp>
        <stp>Bar</stp>
        <stp/>
        <stp>Close</stp>
        <stp>ADC</stp>
        <stp>-121</stp>
        <stp>All</stp>
        <stp/>
        <stp/>
        <stp>TRUE</stp>
        <stp>T</stp>
        <tr r="H123" s="9"/>
      </tp>
      <tp>
        <v>0.61682242990000002</v>
        <stp/>
        <stp>StudyData</stp>
        <stp>RVI.VI^(EP)</stp>
        <stp>Bar</stp>
        <stp/>
        <stp>Close</stp>
        <stp>ADC</stp>
        <stp>-221</stp>
        <stp>All</stp>
        <stp/>
        <stp/>
        <stp>TRUE</stp>
        <stp>T</stp>
        <tr r="H223" s="9"/>
      </tp>
      <tp>
        <v>-0.1904761905</v>
        <stp/>
        <stp>StudyData</stp>
        <stp>RVI.VI^(EP)</stp>
        <stp>Bar</stp>
        <stp/>
        <stp>Close</stp>
        <stp>ADC</stp>
        <stp>-122</stp>
        <stp>All</stp>
        <stp/>
        <stp/>
        <stp>TRUE</stp>
        <stp>T</stp>
        <tr r="H124" s="9"/>
      </tp>
      <tp>
        <v>-0.36877076409999998</v>
        <stp/>
        <stp>StudyData</stp>
        <stp>RVI.VI^(EP)</stp>
        <stp>Bar</stp>
        <stp/>
        <stp>Close</stp>
        <stp>ADC</stp>
        <stp>-222</stp>
        <stp>All</stp>
        <stp/>
        <stp/>
        <stp>TRUE</stp>
        <stp>T</stp>
        <tr r="H224" s="9"/>
      </tp>
      <tp>
        <v>-0.76861166999999997</v>
        <stp/>
        <stp>StudyData</stp>
        <stp>RVI.VI^(EP)</stp>
        <stp>Bar</stp>
        <stp/>
        <stp>Close</stp>
        <stp>ADC</stp>
        <stp>-123</stp>
        <stp>All</stp>
        <stp/>
        <stp/>
        <stp>TRUE</stp>
        <stp>T</stp>
        <tr r="H125" s="9"/>
      </tp>
      <tp>
        <v>0.51396648040000004</v>
        <stp/>
        <stp>StudyData</stp>
        <stp>RVI.VI^(EP)</stp>
        <stp>Bar</stp>
        <stp/>
        <stp>Close</stp>
        <stp>ADC</stp>
        <stp>-223</stp>
        <stp>All</stp>
        <stp/>
        <stp/>
        <stp>TRUE</stp>
        <stp>T</stp>
        <tr r="H225" s="9"/>
      </tp>
      <tp>
        <v>0.60855263159999995</v>
        <stp/>
        <stp>StudyData</stp>
        <stp>RVI.VI^(EP)</stp>
        <stp>Bar</stp>
        <stp/>
        <stp>Close</stp>
        <stp>ADC</stp>
        <stp>-124</stp>
        <stp>All</stp>
        <stp/>
        <stp/>
        <stp>TRUE</stp>
        <stp>T</stp>
        <tr r="H126" s="9"/>
      </tp>
      <tp>
        <v>0.23719676549999999</v>
        <stp/>
        <stp>StudyData</stp>
        <stp>RVI.VI^(EP)</stp>
        <stp>Bar</stp>
        <stp/>
        <stp>Close</stp>
        <stp>ADC</stp>
        <stp>-224</stp>
        <stp>All</stp>
        <stp/>
        <stp/>
        <stp>TRUE</stp>
        <stp>T</stp>
        <tr r="H226" s="9"/>
      </tp>
      <tp>
        <v>0</v>
        <stp/>
        <stp>StudyData</stp>
        <stp>RVI.VI^(EP)</stp>
        <stp>Bar</stp>
        <stp/>
        <stp>Close</stp>
        <stp>ADC</stp>
        <stp>-125</stp>
        <stp>All</stp>
        <stp/>
        <stp/>
        <stp>TRUE</stp>
        <stp>T</stp>
        <tr r="H127" s="9"/>
      </tp>
      <tp>
        <v>-0.32258064520000002</v>
        <stp/>
        <stp>StudyData</stp>
        <stp>RVI.VI^(EP)</stp>
        <stp>Bar</stp>
        <stp/>
        <stp>Close</stp>
        <stp>ADC</stp>
        <stp>-225</stp>
        <stp>All</stp>
        <stp/>
        <stp/>
        <stp>TRUE</stp>
        <stp>T</stp>
        <tr r="H227" s="9"/>
      </tp>
      <tp>
        <v>-0.60093896710000005</v>
        <stp/>
        <stp>StudyData</stp>
        <stp>RVI.VI^(EP)</stp>
        <stp>Bar</stp>
        <stp/>
        <stp>Close</stp>
        <stp>ADC</stp>
        <stp>-126</stp>
        <stp>All</stp>
        <stp/>
        <stp/>
        <stp>TRUE</stp>
        <stp>T</stp>
        <tr r="H128" s="9"/>
      </tp>
      <tp>
        <v>0.86274509799999999</v>
        <stp/>
        <stp>StudyData</stp>
        <stp>RVI.VI^(EP)</stp>
        <stp>Bar</stp>
        <stp/>
        <stp>Close</stp>
        <stp>ADC</stp>
        <stp>-226</stp>
        <stp>All</stp>
        <stp/>
        <stp/>
        <stp>TRUE</stp>
        <stp>T</stp>
        <tr r="H228" s="9"/>
      </tp>
      <tp>
        <v>-0.18404907979999999</v>
        <stp/>
        <stp>StudyData</stp>
        <stp>RVI.VI^(EP)</stp>
        <stp>Bar</stp>
        <stp/>
        <stp>Close</stp>
        <stp>ADC</stp>
        <stp>-127</stp>
        <stp>All</stp>
        <stp/>
        <stp/>
        <stp>TRUE</stp>
        <stp>T</stp>
        <tr r="H129" s="9"/>
      </tp>
      <tp>
        <v>0.48746518109999998</v>
        <stp/>
        <stp>StudyData</stp>
        <stp>RVI.VI^(EP)</stp>
        <stp>Bar</stp>
        <stp/>
        <stp>Close</stp>
        <stp>ADC</stp>
        <stp>-227</stp>
        <stp>All</stp>
        <stp/>
        <stp/>
        <stp>TRUE</stp>
        <stp>T</stp>
        <tr r="H229" s="9"/>
      </tp>
      <tp>
        <v>-0.33783783779999998</v>
        <stp/>
        <stp>StudyData</stp>
        <stp>RVI.VI^(EP)</stp>
        <stp>Bar</stp>
        <stp/>
        <stp>Close</stp>
        <stp>ADC</stp>
        <stp>-128</stp>
        <stp>All</stp>
        <stp/>
        <stp/>
        <stp>TRUE</stp>
        <stp>T</stp>
        <tr r="H130" s="9"/>
      </tp>
      <tp>
        <v>0.1423487544</v>
        <stp/>
        <stp>StudyData</stp>
        <stp>RVI.VI^(EP)</stp>
        <stp>Bar</stp>
        <stp/>
        <stp>Close</stp>
        <stp>ADC</stp>
        <stp>-228</stp>
        <stp>All</stp>
        <stp/>
        <stp/>
        <stp>TRUE</stp>
        <stp>T</stp>
        <tr r="H230" s="9"/>
      </tp>
      <tp>
        <v>-2.7972027999999999E-2</v>
        <stp/>
        <stp>StudyData</stp>
        <stp>RVI.VI^(EP)</stp>
        <stp>Bar</stp>
        <stp/>
        <stp>Close</stp>
        <stp>ADC</stp>
        <stp>-129</stp>
        <stp>All</stp>
        <stp/>
        <stp/>
        <stp>TRUE</stp>
        <stp>T</stp>
        <tr r="H131" s="9"/>
      </tp>
      <tp>
        <v>-0.73417721520000001</v>
        <stp/>
        <stp>StudyData</stp>
        <stp>RVI.VI^(EP)</stp>
        <stp>Bar</stp>
        <stp/>
        <stp>Close</stp>
        <stp>ADC</stp>
        <stp>-229</stp>
        <stp>All</stp>
        <stp/>
        <stp/>
        <stp>TRUE</stp>
        <stp>T</stp>
        <tr r="H231" s="9"/>
      </tp>
      <tp>
        <v>4110.6333333332996</v>
        <stp/>
        <stp>StudyData</stp>
        <stp>Guppy.L1^(EP)</stp>
        <stp>Bar</stp>
        <stp/>
        <stp>Close</stp>
        <stp>ADC</stp>
        <stp>-72</stp>
        <stp>All</stp>
        <stp/>
        <stp/>
        <stp>TRUE</stp>
        <stp>T</stp>
        <tr r="N74" s="5"/>
      </tp>
      <tp>
        <v>4088.6285714286</v>
        <stp/>
        <stp>StudyData</stp>
        <stp>Guppy.L2^(EP)</stp>
        <stp>Bar</stp>
        <stp/>
        <stp>Close</stp>
        <stp>ADC</stp>
        <stp>-71</stp>
        <stp>All</stp>
        <stp/>
        <stp/>
        <stp>TRUE</stp>
        <stp>T</stp>
        <tr r="O73" s="5"/>
      </tp>
      <tp>
        <v>4072.53125</v>
        <stp/>
        <stp>StudyData</stp>
        <stp>Guppy.L3^(EP)</stp>
        <stp>Bar</stp>
        <stp/>
        <stp>Close</stp>
        <stp>ADC</stp>
        <stp>-70</stp>
        <stp>All</stp>
        <stp/>
        <stp/>
        <stp>TRUE</stp>
        <stp>T</stp>
        <tr r="P72" s="5"/>
      </tp>
      <tp>
        <v>4001.6222222222</v>
        <stp/>
        <stp>StudyData</stp>
        <stp>Guppy.L4^(EP)</stp>
        <stp>Bar</stp>
        <stp/>
        <stp>Close</stp>
        <stp>ADC</stp>
        <stp>-77</stp>
        <stp>All</stp>
        <stp/>
        <stp/>
        <stp>TRUE</stp>
        <stp>T</stp>
        <tr r="Q79" s="5"/>
      </tp>
      <tp>
        <v>3992.2449999999999</v>
        <stp/>
        <stp>StudyData</stp>
        <stp>Guppy.L5^(EP)</stp>
        <stp>Bar</stp>
        <stp/>
        <stp>Close</stp>
        <stp>ADC</stp>
        <stp>-76</stp>
        <stp>All</stp>
        <stp/>
        <stp/>
        <stp>TRUE</stp>
        <stp>T</stp>
        <tr r="R78" s="5"/>
      </tp>
      <tp>
        <v>3979.7624999999998</v>
        <stp/>
        <stp>StudyData</stp>
        <stp>Guppy.L6^(EP)</stp>
        <stp>Bar</stp>
        <stp/>
        <stp>Close</stp>
        <stp>ADC</stp>
        <stp>-75</stp>
        <stp>All</stp>
        <stp/>
        <stp/>
        <stp>TRUE</stp>
        <stp>T</stp>
        <tr r="S77" s="5"/>
      </tp>
      <tp>
        <v>4101.95</v>
        <stp/>
        <stp>StudyData</stp>
        <stp>Guppy.L1^(EP)</stp>
        <stp>Bar</stp>
        <stp/>
        <stp>Close</stp>
        <stp>ADC</stp>
        <stp>-73</stp>
        <stp>All</stp>
        <stp/>
        <stp/>
        <stp>TRUE</stp>
        <stp>T</stp>
        <tr r="N75" s="5"/>
      </tp>
      <tp>
        <v>4095.6714285714002</v>
        <stp/>
        <stp>StudyData</stp>
        <stp>Guppy.L2^(EP)</stp>
        <stp>Bar</stp>
        <stp/>
        <stp>Close</stp>
        <stp>ADC</stp>
        <stp>-70</stp>
        <stp>All</stp>
        <stp/>
        <stp/>
        <stp>TRUE</stp>
        <stp>T</stp>
        <tr r="O72" s="5"/>
      </tp>
      <tp>
        <v>4067.6875</v>
        <stp/>
        <stp>StudyData</stp>
        <stp>Guppy.L3^(EP)</stp>
        <stp>Bar</stp>
        <stp/>
        <stp>Close</stp>
        <stp>ADC</stp>
        <stp>-71</stp>
        <stp>All</stp>
        <stp/>
        <stp/>
        <stp>TRUE</stp>
        <stp>T</stp>
        <tr r="P73" s="5"/>
      </tp>
      <tp>
        <v>4008.2111111110999</v>
        <stp/>
        <stp>StudyData</stp>
        <stp>Guppy.L4^(EP)</stp>
        <stp>Bar</stp>
        <stp/>
        <stp>Close</stp>
        <stp>ADC</stp>
        <stp>-76</stp>
        <stp>All</stp>
        <stp/>
        <stp/>
        <stp>TRUE</stp>
        <stp>T</stp>
        <tr r="Q78" s="5"/>
      </tp>
      <tp>
        <v>3985.81</v>
        <stp/>
        <stp>StudyData</stp>
        <stp>Guppy.L5^(EP)</stp>
        <stp>Bar</stp>
        <stp/>
        <stp>Close</stp>
        <stp>ADC</stp>
        <stp>-77</stp>
        <stp>All</stp>
        <stp/>
        <stp/>
        <stp>TRUE</stp>
        <stp>T</stp>
        <tr r="R79" s="5"/>
      </tp>
      <tp>
        <v>3984.1624999999999</v>
        <stp/>
        <stp>StudyData</stp>
        <stp>Guppy.L6^(EP)</stp>
        <stp>Bar</stp>
        <stp/>
        <stp>Close</stp>
        <stp>ADC</stp>
        <stp>-74</stp>
        <stp>All</stp>
        <stp/>
        <stp/>
        <stp>TRUE</stp>
        <stp>T</stp>
        <tr r="S76" s="5"/>
      </tp>
      <tp>
        <v>4124.7333333332999</v>
        <stp/>
        <stp>StudyData</stp>
        <stp>Guppy.L1^(EP)</stp>
        <stp>Bar</stp>
        <stp/>
        <stp>Close</stp>
        <stp>ADC</stp>
        <stp>-70</stp>
        <stp>All</stp>
        <stp/>
        <stp/>
        <stp>TRUE</stp>
        <stp>T</stp>
        <tr r="N72" s="5"/>
      </tp>
      <tp>
        <v>4072.0857142856999</v>
        <stp/>
        <stp>StudyData</stp>
        <stp>Guppy.L2^(EP)</stp>
        <stp>Bar</stp>
        <stp/>
        <stp>Close</stp>
        <stp>ADC</stp>
        <stp>-73</stp>
        <stp>All</stp>
        <stp/>
        <stp/>
        <stp>TRUE</stp>
        <stp>T</stp>
        <tr r="O75" s="5"/>
      </tp>
      <tp>
        <v>4062.0562500000001</v>
        <stp/>
        <stp>StudyData</stp>
        <stp>Guppy.L3^(EP)</stp>
        <stp>Bar</stp>
        <stp/>
        <stp>Close</stp>
        <stp>ADC</stp>
        <stp>-72</stp>
        <stp>All</stp>
        <stp/>
        <stp/>
        <stp>TRUE</stp>
        <stp>T</stp>
        <tr r="P74" s="5"/>
      </tp>
      <tp>
        <v>4014.8833333333</v>
        <stp/>
        <stp>StudyData</stp>
        <stp>Guppy.L4^(EP)</stp>
        <stp>Bar</stp>
        <stp/>
        <stp>Close</stp>
        <stp>ADC</stp>
        <stp>-75</stp>
        <stp>All</stp>
        <stp/>
        <stp/>
        <stp>TRUE</stp>
        <stp>T</stp>
        <tr r="Q77" s="5"/>
      </tp>
      <tp>
        <v>4002.98</v>
        <stp/>
        <stp>StudyData</stp>
        <stp>Guppy.L5^(EP)</stp>
        <stp>Bar</stp>
        <stp/>
        <stp>Close</stp>
        <stp>ADC</stp>
        <stp>-74</stp>
        <stp>All</stp>
        <stp/>
        <stp/>
        <stp>TRUE</stp>
        <stp>T</stp>
        <tr r="R76" s="5"/>
      </tp>
      <tp>
        <v>3970.1833333333002</v>
        <stp/>
        <stp>StudyData</stp>
        <stp>Guppy.L6^(EP)</stp>
        <stp>Bar</stp>
        <stp/>
        <stp>Close</stp>
        <stp>ADC</stp>
        <stp>-77</stp>
        <stp>All</stp>
        <stp/>
        <stp/>
        <stp>TRUE</stp>
        <stp>T</stp>
        <tr r="S79" s="5"/>
      </tp>
      <tp>
        <v>4118.1166666667004</v>
        <stp/>
        <stp>StudyData</stp>
        <stp>Guppy.L1^(EP)</stp>
        <stp>Bar</stp>
        <stp/>
        <stp>Close</stp>
        <stp>ADC</stp>
        <stp>-71</stp>
        <stp>All</stp>
        <stp/>
        <stp/>
        <stp>TRUE</stp>
        <stp>T</stp>
        <tr r="N73" s="5"/>
      </tp>
      <tp>
        <v>4081.3857142857</v>
        <stp/>
        <stp>StudyData</stp>
        <stp>Guppy.L2^(EP)</stp>
        <stp>Bar</stp>
        <stp/>
        <stp>Close</stp>
        <stp>ADC</stp>
        <stp>-72</stp>
        <stp>All</stp>
        <stp/>
        <stp/>
        <stp>TRUE</stp>
        <stp>T</stp>
        <tr r="O74" s="5"/>
      </tp>
      <tp>
        <v>4054.7437500000001</v>
        <stp/>
        <stp>StudyData</stp>
        <stp>Guppy.L3^(EP)</stp>
        <stp>Bar</stp>
        <stp/>
        <stp>Close</stp>
        <stp>ADC</stp>
        <stp>-73</stp>
        <stp>All</stp>
        <stp/>
        <stp/>
        <stp>TRUE</stp>
        <stp>T</stp>
        <tr r="P75" s="5"/>
      </tp>
      <tp>
        <v>4022.7222222221999</v>
        <stp/>
        <stp>StudyData</stp>
        <stp>Guppy.L4^(EP)</stp>
        <stp>Bar</stp>
        <stp/>
        <stp>Close</stp>
        <stp>ADC</stp>
        <stp>-74</stp>
        <stp>All</stp>
        <stp/>
        <stp/>
        <stp>TRUE</stp>
        <stp>T</stp>
        <tr r="Q76" s="5"/>
      </tp>
      <tp>
        <v>3998.04</v>
        <stp/>
        <stp>StudyData</stp>
        <stp>Guppy.L5^(EP)</stp>
        <stp>Bar</stp>
        <stp/>
        <stp>Close</stp>
        <stp>ADC</stp>
        <stp>-75</stp>
        <stp>All</stp>
        <stp/>
        <stp/>
        <stp>TRUE</stp>
        <stp>T</stp>
        <tr r="R77" s="5"/>
      </tp>
      <tp>
        <v>3975.4333333333002</v>
        <stp/>
        <stp>StudyData</stp>
        <stp>Guppy.L6^(EP)</stp>
        <stp>Bar</stp>
        <stp/>
        <stp>Close</stp>
        <stp>ADC</stp>
        <stp>-76</stp>
        <stp>All</stp>
        <stp/>
        <stp/>
        <stp>TRUE</stp>
        <stp>T</stp>
        <tr r="S78" s="5"/>
      </tp>
      <tp>
        <v>4074.2333333332999</v>
        <stp/>
        <stp>StudyData</stp>
        <stp>Guppy.L1^(EP)</stp>
        <stp>Bar</stp>
        <stp/>
        <stp>Close</stp>
        <stp>ADC</stp>
        <stp>-76</stp>
        <stp>All</stp>
        <stp/>
        <stp/>
        <stp>TRUE</stp>
        <stp>T</stp>
        <tr r="N78" s="5"/>
      </tp>
      <tp>
        <v>4058.2357142856999</v>
        <stp/>
        <stp>StudyData</stp>
        <stp>Guppy.L2^(EP)</stp>
        <stp>Bar</stp>
        <stp/>
        <stp>Close</stp>
        <stp>ADC</stp>
        <stp>-75</stp>
        <stp>All</stp>
        <stp/>
        <stp/>
        <stp>TRUE</stp>
        <stp>T</stp>
        <tr r="O77" s="5"/>
      </tp>
      <tp>
        <v>4048.0687499999999</v>
        <stp/>
        <stp>StudyData</stp>
        <stp>Guppy.L3^(EP)</stp>
        <stp>Bar</stp>
        <stp/>
        <stp>Close</stp>
        <stp>ADC</stp>
        <stp>-74</stp>
        <stp>All</stp>
        <stp/>
        <stp/>
        <stp>TRUE</stp>
        <stp>T</stp>
        <tr r="P76" s="5"/>
      </tp>
      <tp>
        <v>4032.4611111110999</v>
        <stp/>
        <stp>StudyData</stp>
        <stp>Guppy.L4^(EP)</stp>
        <stp>Bar</stp>
        <stp/>
        <stp>Close</stp>
        <stp>ADC</stp>
        <stp>-73</stp>
        <stp>All</stp>
        <stp/>
        <stp/>
        <stp>TRUE</stp>
        <stp>T</stp>
        <tr r="Q75" s="5"/>
      </tp>
      <tp>
        <v>4019.0050000000001</v>
        <stp/>
        <stp>StudyData</stp>
        <stp>Guppy.L5^(EP)</stp>
        <stp>Bar</stp>
        <stp/>
        <stp>Close</stp>
        <stp>ADC</stp>
        <stp>-72</stp>
        <stp>All</stp>
        <stp/>
        <stp/>
        <stp>TRUE</stp>
        <stp>T</stp>
        <tr r="R74" s="5"/>
      </tp>
      <tp>
        <v>3998.9208333332999</v>
        <stp/>
        <stp>StudyData</stp>
        <stp>Guppy.L6^(EP)</stp>
        <stp>Bar</stp>
        <stp/>
        <stp>Close</stp>
        <stp>ADC</stp>
        <stp>-71</stp>
        <stp>All</stp>
        <stp/>
        <stp/>
        <stp>TRUE</stp>
        <stp>T</stp>
        <tr r="S73" s="5"/>
      </tp>
      <tp>
        <v>4065.7083333332998</v>
        <stp/>
        <stp>StudyData</stp>
        <stp>Guppy.L1^(EP)</stp>
        <stp>Bar</stp>
        <stp/>
        <stp>Close</stp>
        <stp>ADC</stp>
        <stp>-77</stp>
        <stp>All</stp>
        <stp/>
        <stp/>
        <stp>TRUE</stp>
        <stp>T</stp>
        <tr r="N79" s="5"/>
      </tp>
      <tp>
        <v>4063.85</v>
        <stp/>
        <stp>StudyData</stp>
        <stp>Guppy.L2^(EP)</stp>
        <stp>Bar</stp>
        <stp/>
        <stp>Close</stp>
        <stp>ADC</stp>
        <stp>-74</stp>
        <stp>All</stp>
        <stp/>
        <stp/>
        <stp>TRUE</stp>
        <stp>T</stp>
        <tr r="O76" s="5"/>
      </tp>
      <tp>
        <v>4041.2437500000001</v>
        <stp/>
        <stp>StudyData</stp>
        <stp>Guppy.L3^(EP)</stp>
        <stp>Bar</stp>
        <stp/>
        <stp>Close</stp>
        <stp>ADC</stp>
        <stp>-75</stp>
        <stp>All</stp>
        <stp/>
        <stp/>
        <stp>TRUE</stp>
        <stp>T</stp>
        <tr r="P77" s="5"/>
      </tp>
      <tp>
        <v>4041.2555555556</v>
        <stp/>
        <stp>StudyData</stp>
        <stp>Guppy.L4^(EP)</stp>
        <stp>Bar</stp>
        <stp/>
        <stp>Close</stp>
        <stp>ADC</stp>
        <stp>-72</stp>
        <stp>All</stp>
        <stp/>
        <stp/>
        <stp>TRUE</stp>
        <stp>T</stp>
        <tr r="Q74" s="5"/>
      </tp>
      <tp>
        <v>4010.4949999999999</v>
        <stp/>
        <stp>StudyData</stp>
        <stp>Guppy.L5^(EP)</stp>
        <stp>Bar</stp>
        <stp/>
        <stp>Close</stp>
        <stp>ADC</stp>
        <stp>-73</stp>
        <stp>All</stp>
        <stp/>
        <stp/>
        <stp>TRUE</stp>
        <stp>T</stp>
        <tr r="R75" s="5"/>
      </tp>
      <tp>
        <v>4002.7208333333001</v>
        <stp/>
        <stp>StudyData</stp>
        <stp>Guppy.L6^(EP)</stp>
        <stp>Bar</stp>
        <stp/>
        <stp>Close</stp>
        <stp>ADC</stp>
        <stp>-70</stp>
        <stp>All</stp>
        <stp/>
        <stp/>
        <stp>TRUE</stp>
        <stp>T</stp>
        <tr r="S72" s="5"/>
      </tp>
      <tp>
        <v>4092.1583333333001</v>
        <stp/>
        <stp>StudyData</stp>
        <stp>Guppy.L1^(EP)</stp>
        <stp>Bar</stp>
        <stp/>
        <stp>Close</stp>
        <stp>ADC</stp>
        <stp>-74</stp>
        <stp>All</stp>
        <stp/>
        <stp/>
        <stp>TRUE</stp>
        <stp>T</stp>
        <tr r="N76" s="5"/>
      </tp>
      <tp>
        <v>4045.8571428570999</v>
        <stp/>
        <stp>StudyData</stp>
        <stp>Guppy.L2^(EP)</stp>
        <stp>Bar</stp>
        <stp/>
        <stp>Close</stp>
        <stp>ADC</stp>
        <stp>-77</stp>
        <stp>All</stp>
        <stp/>
        <stp/>
        <stp>TRUE</stp>
        <stp>T</stp>
        <tr r="O79" s="5"/>
      </tp>
      <tp>
        <v>4033.8812499999999</v>
        <stp/>
        <stp>StudyData</stp>
        <stp>Guppy.L3^(EP)</stp>
        <stp>Bar</stp>
        <stp/>
        <stp>Close</stp>
        <stp>ADC</stp>
        <stp>-76</stp>
        <stp>All</stp>
        <stp/>
        <stp/>
        <stp>TRUE</stp>
        <stp>T</stp>
        <tr r="P78" s="5"/>
      </tp>
      <tp>
        <v>4049.5611111111002</v>
        <stp/>
        <stp>StudyData</stp>
        <stp>Guppy.L4^(EP)</stp>
        <stp>Bar</stp>
        <stp/>
        <stp>Close</stp>
        <stp>ADC</stp>
        <stp>-71</stp>
        <stp>All</stp>
        <stp/>
        <stp/>
        <stp>TRUE</stp>
        <stp>T</stp>
        <tr r="Q73" s="5"/>
      </tp>
      <tp>
        <v>4030.6550000000002</v>
        <stp/>
        <stp>StudyData</stp>
        <stp>Guppy.L5^(EP)</stp>
        <stp>Bar</stp>
        <stp/>
        <stp>Close</stp>
        <stp>ADC</stp>
        <stp>-70</stp>
        <stp>All</stp>
        <stp/>
        <stp/>
        <stp>TRUE</stp>
        <stp>T</stp>
        <tr r="R72" s="5"/>
      </tp>
      <tp>
        <v>3989.1750000000002</v>
        <stp/>
        <stp>StudyData</stp>
        <stp>Guppy.L6^(EP)</stp>
        <stp>Bar</stp>
        <stp/>
        <stp>Close</stp>
        <stp>ADC</stp>
        <stp>-73</stp>
        <stp>All</stp>
        <stp/>
        <stp/>
        <stp>TRUE</stp>
        <stp>T</stp>
        <tr r="S75" s="5"/>
      </tp>
      <tp>
        <v>4082.85</v>
        <stp/>
        <stp>StudyData</stp>
        <stp>Guppy.L1^(EP)</stp>
        <stp>Bar</stp>
        <stp/>
        <stp>Close</stp>
        <stp>ADC</stp>
        <stp>-75</stp>
        <stp>All</stp>
        <stp/>
        <stp/>
        <stp>TRUE</stp>
        <stp>T</stp>
        <tr r="N77" s="5"/>
      </tp>
      <tp>
        <v>4052.3571428570999</v>
        <stp/>
        <stp>StudyData</stp>
        <stp>Guppy.L2^(EP)</stp>
        <stp>Bar</stp>
        <stp/>
        <stp>Close</stp>
        <stp>ADC</stp>
        <stp>-76</stp>
        <stp>All</stp>
        <stp/>
        <stp/>
        <stp>TRUE</stp>
        <stp>T</stp>
        <tr r="O78" s="5"/>
      </tp>
      <tp>
        <v>4024.4812499999998</v>
        <stp/>
        <stp>StudyData</stp>
        <stp>Guppy.L3^(EP)</stp>
        <stp>Bar</stp>
        <stp/>
        <stp>Close</stp>
        <stp>ADC</stp>
        <stp>-77</stp>
        <stp>All</stp>
        <stp/>
        <stp/>
        <stp>TRUE</stp>
        <stp>T</stp>
        <tr r="P79" s="5"/>
      </tp>
      <tp>
        <v>4055.8388888888999</v>
        <stp/>
        <stp>StudyData</stp>
        <stp>Guppy.L4^(EP)</stp>
        <stp>Bar</stp>
        <stp/>
        <stp>Close</stp>
        <stp>ADC</stp>
        <stp>-70</stp>
        <stp>All</stp>
        <stp/>
        <stp/>
        <stp>TRUE</stp>
        <stp>T</stp>
        <tr r="Q72" s="5"/>
      </tp>
      <tp>
        <v>4024.89</v>
        <stp/>
        <stp>StudyData</stp>
        <stp>Guppy.L5^(EP)</stp>
        <stp>Bar</stp>
        <stp/>
        <stp>Close</stp>
        <stp>ADC</stp>
        <stp>-71</stp>
        <stp>All</stp>
        <stp/>
        <stp/>
        <stp>TRUE</stp>
        <stp>T</stp>
        <tr r="R73" s="5"/>
      </tp>
      <tp>
        <v>3994.5541666667</v>
        <stp/>
        <stp>StudyData</stp>
        <stp>Guppy.L6^(EP)</stp>
        <stp>Bar</stp>
        <stp/>
        <stp>Close</stp>
        <stp>ADC</stp>
        <stp>-72</stp>
        <stp>All</stp>
        <stp/>
        <stp/>
        <stp>TRUE</stp>
        <stp>T</stp>
        <tr r="S74" s="5"/>
      </tp>
      <tp>
        <v>4031.0571428571002</v>
        <stp/>
        <stp>StudyData</stp>
        <stp>Guppy.L2^(EP)</stp>
        <stp>Bar</stp>
        <stp/>
        <stp>Close</stp>
        <stp>ADC</stp>
        <stp>-79</stp>
        <stp>All</stp>
        <stp/>
        <stp/>
        <stp>TRUE</stp>
        <stp>T</stp>
        <tr r="O81" s="5"/>
      </tp>
      <tp>
        <v>4015.8562499999998</v>
        <stp/>
        <stp>StudyData</stp>
        <stp>Guppy.L3^(EP)</stp>
        <stp>Bar</stp>
        <stp/>
        <stp>Close</stp>
        <stp>ADC</stp>
        <stp>-78</stp>
        <stp>All</stp>
        <stp/>
        <stp/>
        <stp>TRUE</stp>
        <stp>T</stp>
        <tr r="P80" s="5"/>
      </tp>
      <tp>
        <v>4038.95</v>
        <stp/>
        <stp>StudyData</stp>
        <stp>Guppy.L2^(EP)</stp>
        <stp>Bar</stp>
        <stp/>
        <stp>Close</stp>
        <stp>ADC</stp>
        <stp>-78</stp>
        <stp>All</stp>
        <stp/>
        <stp/>
        <stp>TRUE</stp>
        <stp>T</stp>
        <tr r="O80" s="5"/>
      </tp>
      <tp>
        <v>4004.6687499999998</v>
        <stp/>
        <stp>StudyData</stp>
        <stp>Guppy.L3^(EP)</stp>
        <stp>Bar</stp>
        <stp/>
        <stp>Close</stp>
        <stp>ADC</stp>
        <stp>-79</stp>
        <stp>All</stp>
        <stp/>
        <stp/>
        <stp>TRUE</stp>
        <stp>T</stp>
        <tr r="P81" s="5"/>
      </tp>
      <tp>
        <v>4056.55</v>
        <stp/>
        <stp>StudyData</stp>
        <stp>Guppy.L1^(EP)</stp>
        <stp>Bar</stp>
        <stp/>
        <stp>Close</stp>
        <stp>ADC</stp>
        <stp>-78</stp>
        <stp>All</stp>
        <stp/>
        <stp/>
        <stp>TRUE</stp>
        <stp>T</stp>
        <tr r="N80" s="5"/>
      </tp>
      <tp>
        <v>4046.6333333333</v>
        <stp/>
        <stp>StudyData</stp>
        <stp>Guppy.L1^(EP)</stp>
        <stp>Bar</stp>
        <stp/>
        <stp>Close</stp>
        <stp>ADC</stp>
        <stp>-79</stp>
        <stp>All</stp>
        <stp/>
        <stp/>
        <stp>TRUE</stp>
        <stp>T</stp>
        <tr r="N81" s="5"/>
      </tp>
      <tp>
        <v>3958.3666666667</v>
        <stp/>
        <stp>StudyData</stp>
        <stp>Guppy.L6^(EP)</stp>
        <stp>Bar</stp>
        <stp/>
        <stp>Close</stp>
        <stp>ADC</stp>
        <stp>-79</stp>
        <stp>All</stp>
        <stp/>
        <stp/>
        <stp>TRUE</stp>
        <stp>T</stp>
        <tr r="S81" s="5"/>
      </tp>
      <tp>
        <v>3964.8583333332999</v>
        <stp/>
        <stp>StudyData</stp>
        <stp>Guppy.L6^(EP)</stp>
        <stp>Bar</stp>
        <stp/>
        <stp>Close</stp>
        <stp>ADC</stp>
        <stp>-78</stp>
        <stp>All</stp>
        <stp/>
        <stp/>
        <stp>TRUE</stp>
        <stp>T</stp>
        <tr r="S80" s="5"/>
      </tp>
      <tp>
        <v>3984.7388888889</v>
        <stp/>
        <stp>StudyData</stp>
        <stp>Guppy.L4^(EP)</stp>
        <stp>Bar</stp>
        <stp/>
        <stp>Close</stp>
        <stp>ADC</stp>
        <stp>-79</stp>
        <stp>All</stp>
        <stp/>
        <stp/>
        <stp>TRUE</stp>
        <stp>T</stp>
        <tr r="Q81" s="5"/>
      </tp>
      <tp>
        <v>3980.19</v>
        <stp/>
        <stp>StudyData</stp>
        <stp>Guppy.L5^(EP)</stp>
        <stp>Bar</stp>
        <stp/>
        <stp>Close</stp>
        <stp>ADC</stp>
        <stp>-78</stp>
        <stp>All</stp>
        <stp/>
        <stp/>
        <stp>TRUE</stp>
        <stp>T</stp>
        <tr r="R80" s="5"/>
      </tp>
      <tp>
        <v>3993.2944444445002</v>
        <stp/>
        <stp>StudyData</stp>
        <stp>Guppy.L4^(EP)</stp>
        <stp>Bar</stp>
        <stp/>
        <stp>Close</stp>
        <stp>ADC</stp>
        <stp>-78</stp>
        <stp>All</stp>
        <stp/>
        <stp/>
        <stp>TRUE</stp>
        <stp>T</stp>
        <tr r="Q80" s="5"/>
      </tp>
      <tp>
        <v>3974.12</v>
        <stp/>
        <stp>StudyData</stp>
        <stp>Guppy.L5^(EP)</stp>
        <stp>Bar</stp>
        <stp/>
        <stp>Close</stp>
        <stp>ADC</stp>
        <stp>-79</stp>
        <stp>All</stp>
        <stp/>
        <stp/>
        <stp>TRUE</stp>
        <stp>T</stp>
        <tr r="R81" s="5"/>
      </tp>
      <tp>
        <v>-0.21604938269999999</v>
        <stp/>
        <stp>StudyData</stp>
        <stp>RVI.VI^(EP)</stp>
        <stp>Bar</stp>
        <stp/>
        <stp>Close</stp>
        <stp>ADC</stp>
        <stp>-130</stp>
        <stp>All</stp>
        <stp/>
        <stp/>
        <stp>TRUE</stp>
        <stp>T</stp>
        <tr r="H132" s="9"/>
      </tp>
      <tp>
        <v>0.52358490570000005</v>
        <stp/>
        <stp>StudyData</stp>
        <stp>RVI.VI^(EP)</stp>
        <stp>Bar</stp>
        <stp/>
        <stp>Close</stp>
        <stp>ADC</stp>
        <stp>-230</stp>
        <stp>All</stp>
        <stp/>
        <stp/>
        <stp>TRUE</stp>
        <stp>T</stp>
        <tr r="H232" s="9"/>
      </tp>
      <tp>
        <v>0.55978260869999996</v>
        <stp/>
        <stp>StudyData</stp>
        <stp>RVI.VI^(EP)</stp>
        <stp>Bar</stp>
        <stp/>
        <stp>Close</stp>
        <stp>ADC</stp>
        <stp>-131</stp>
        <stp>All</stp>
        <stp/>
        <stp/>
        <stp>TRUE</stp>
        <stp>T</stp>
        <tr r="H133" s="9"/>
      </tp>
      <tp>
        <v>-0.36405529949999998</v>
        <stp/>
        <stp>StudyData</stp>
        <stp>RVI.VI^(EP)</stp>
        <stp>Bar</stp>
        <stp/>
        <stp>Close</stp>
        <stp>ADC</stp>
        <stp>-231</stp>
        <stp>All</stp>
        <stp/>
        <stp/>
        <stp>TRUE</stp>
        <stp>T</stp>
        <tr r="H233" s="9"/>
      </tp>
      <tp>
        <v>0.13888888890000001</v>
        <stp/>
        <stp>StudyData</stp>
        <stp>RVI.VI^(EP)</stp>
        <stp>Bar</stp>
        <stp/>
        <stp>Close</stp>
        <stp>ADC</stp>
        <stp>-132</stp>
        <stp>All</stp>
        <stp/>
        <stp/>
        <stp>TRUE</stp>
        <stp>T</stp>
        <tr r="H134" s="9"/>
      </tp>
      <tp>
        <v>-0.3495440729</v>
        <stp/>
        <stp>StudyData</stp>
        <stp>RVI.VI^(EP)</stp>
        <stp>Bar</stp>
        <stp/>
        <stp>Close</stp>
        <stp>ADC</stp>
        <stp>-232</stp>
        <stp>All</stp>
        <stp/>
        <stp/>
        <stp>TRUE</stp>
        <stp>T</stp>
        <tr r="H234" s="9"/>
      </tp>
      <tp>
        <v>-0.18407960200000001</v>
        <stp/>
        <stp>StudyData</stp>
        <stp>RVI.VI^(EP)</stp>
        <stp>Bar</stp>
        <stp/>
        <stp>Close</stp>
        <stp>ADC</stp>
        <stp>-133</stp>
        <stp>All</stp>
        <stp/>
        <stp/>
        <stp>TRUE</stp>
        <stp>T</stp>
        <tr r="H135" s="9"/>
      </tp>
      <tp>
        <v>-0.4</v>
        <stp/>
        <stp>StudyData</stp>
        <stp>RVI.VI^(EP)</stp>
        <stp>Bar</stp>
        <stp/>
        <stp>Close</stp>
        <stp>ADC</stp>
        <stp>-233</stp>
        <stp>All</stp>
        <stp/>
        <stp/>
        <stp>TRUE</stp>
        <stp>T</stp>
        <tr r="H235" s="9"/>
      </tp>
      <tp>
        <v>-0.27397260270000001</v>
        <stp/>
        <stp>StudyData</stp>
        <stp>RVI.VI^(EP)</stp>
        <stp>Bar</stp>
        <stp/>
        <stp>Close</stp>
        <stp>ADC</stp>
        <stp>-134</stp>
        <stp>All</stp>
        <stp/>
        <stp/>
        <stp>TRUE</stp>
        <stp>T</stp>
        <tr r="H136" s="9"/>
      </tp>
      <tp>
        <v>-0.35519125680000002</v>
        <stp/>
        <stp>StudyData</stp>
        <stp>RVI.VI^(EP)</stp>
        <stp>Bar</stp>
        <stp/>
        <stp>Close</stp>
        <stp>ADC</stp>
        <stp>-234</stp>
        <stp>All</stp>
        <stp/>
        <stp/>
        <stp>TRUE</stp>
        <stp>T</stp>
        <tr r="H236" s="9"/>
      </tp>
      <tp>
        <v>0.73786407769999995</v>
        <stp/>
        <stp>StudyData</stp>
        <stp>RVI.VI^(EP)</stp>
        <stp>Bar</stp>
        <stp/>
        <stp>Close</stp>
        <stp>ADC</stp>
        <stp>-135</stp>
        <stp>All</stp>
        <stp/>
        <stp/>
        <stp>TRUE</stp>
        <stp>T</stp>
        <tr r="H137" s="9"/>
      </tp>
      <tp>
        <v>0.59064327490000001</v>
        <stp/>
        <stp>StudyData</stp>
        <stp>RVI.VI^(EP)</stp>
        <stp>Bar</stp>
        <stp/>
        <stp>Close</stp>
        <stp>ADC</stp>
        <stp>-235</stp>
        <stp>All</stp>
        <stp/>
        <stp/>
        <stp>TRUE</stp>
        <stp>T</stp>
        <tr r="H237" s="9"/>
      </tp>
      <tp>
        <v>0.56637168140000005</v>
        <stp/>
        <stp>StudyData</stp>
        <stp>RVI.VI^(EP)</stp>
        <stp>Bar</stp>
        <stp/>
        <stp>Close</stp>
        <stp>ADC</stp>
        <stp>-136</stp>
        <stp>All</stp>
        <stp/>
        <stp/>
        <stp>TRUE</stp>
        <stp>T</stp>
        <tr r="H138" s="9"/>
      </tp>
      <tp>
        <v>0.57333333330000003</v>
        <stp/>
        <stp>StudyData</stp>
        <stp>RVI.VI^(EP)</stp>
        <stp>Bar</stp>
        <stp/>
        <stp>Close</stp>
        <stp>ADC</stp>
        <stp>-236</stp>
        <stp>All</stp>
        <stp/>
        <stp/>
        <stp>TRUE</stp>
        <stp>T</stp>
        <tr r="H238" s="9"/>
      </tp>
      <tp>
        <v>0.54273504269999995</v>
        <stp/>
        <stp>StudyData</stp>
        <stp>RVI.VI^(EP)</stp>
        <stp>Bar</stp>
        <stp/>
        <stp>Close</stp>
        <stp>ADC</stp>
        <stp>-137</stp>
        <stp>All</stp>
        <stp/>
        <stp/>
        <stp>TRUE</stp>
        <stp>T</stp>
        <tr r="H139" s="9"/>
      </tp>
      <tp>
        <v>-0.17293233080000001</v>
        <stp/>
        <stp>StudyData</stp>
        <stp>RVI.VI^(EP)</stp>
        <stp>Bar</stp>
        <stp/>
        <stp>Close</stp>
        <stp>ADC</stp>
        <stp>-237</stp>
        <stp>All</stp>
        <stp/>
        <stp/>
        <stp>TRUE</stp>
        <stp>T</stp>
        <tr r="H239" s="9"/>
      </tp>
      <tp>
        <v>-0.16783216779999999</v>
        <stp/>
        <stp>StudyData</stp>
        <stp>RVI.VI^(EP)</stp>
        <stp>Bar</stp>
        <stp/>
        <stp>Close</stp>
        <stp>ADC</stp>
        <stp>-138</stp>
        <stp>All</stp>
        <stp/>
        <stp/>
        <stp>TRUE</stp>
        <stp>T</stp>
        <tr r="H140" s="9"/>
      </tp>
      <tp>
        <v>-0.57216494849999999</v>
        <stp/>
        <stp>StudyData</stp>
        <stp>RVI.VI^(EP)</stp>
        <stp>Bar</stp>
        <stp/>
        <stp>Close</stp>
        <stp>ADC</stp>
        <stp>-238</stp>
        <stp>All</stp>
        <stp/>
        <stp/>
        <stp>TRUE</stp>
        <stp>T</stp>
        <tr r="H240" s="9"/>
      </tp>
      <tp>
        <v>0.70627062709999999</v>
        <stp/>
        <stp>StudyData</stp>
        <stp>RVI.VI^(EP)</stp>
        <stp>Bar</stp>
        <stp/>
        <stp>Close</stp>
        <stp>ADC</stp>
        <stp>-139</stp>
        <stp>All</stp>
        <stp/>
        <stp/>
        <stp>TRUE</stp>
        <stp>T</stp>
        <tr r="H141" s="9"/>
      </tp>
      <tp>
        <v>0.66147859919999996</v>
        <stp/>
        <stp>StudyData</stp>
        <stp>RVI.VI^(EP)</stp>
        <stp>Bar</stp>
        <stp/>
        <stp>Close</stp>
        <stp>ADC</stp>
        <stp>-239</stp>
        <stp>All</stp>
        <stp/>
        <stp/>
        <stp>TRUE</stp>
        <stp>T</stp>
        <tr r="H241" s="9"/>
      </tp>
      <tp>
        <v>4411.75</v>
        <stp/>
        <stp>StudyData</stp>
        <stp>EP</stp>
        <stp>Bar</stp>
        <stp/>
        <stp>Close</stp>
        <stp>ADC</stp>
        <stp>-15</stp>
        <stp>All</stp>
        <stp/>
        <stp/>
        <stp>TRUE</stp>
        <stp>T</stp>
        <tr r="G17" s="3"/>
        <tr r="G17" s="5"/>
        <tr r="G17" s="4"/>
        <tr r="G17" s="6"/>
        <tr r="G17" s="7"/>
        <tr r="G17" s="2"/>
        <tr r="G17" s="8"/>
        <tr r="G17" s="9"/>
      </tp>
      <tp>
        <v>4389.5</v>
        <stp/>
        <stp>StudyData</stp>
        <stp>EP</stp>
        <stp>Bar</stp>
        <stp/>
        <stp>Close</stp>
        <stp>ADC</stp>
        <stp>-14</stp>
        <stp>All</stp>
        <stp/>
        <stp/>
        <stp>TRUE</stp>
        <stp>T</stp>
        <tr r="G16" s="3"/>
        <tr r="G16" s="5"/>
        <tr r="G16" s="6"/>
        <tr r="G16" s="4"/>
        <tr r="G16" s="2"/>
        <tr r="G16" s="8"/>
        <tr r="G16" s="7"/>
        <tr r="G16" s="9"/>
      </tp>
      <tp>
        <v>4394.5</v>
        <stp/>
        <stp>StudyData</stp>
        <stp>EP</stp>
        <stp>Bar</stp>
        <stp/>
        <stp>Close</stp>
        <stp>ADC</stp>
        <stp>-17</stp>
        <stp>All</stp>
        <stp/>
        <stp/>
        <stp>TRUE</stp>
        <stp>T</stp>
        <tr r="G19" s="3"/>
        <tr r="G19" s="5"/>
        <tr r="G19" s="4"/>
        <tr r="G19" s="6"/>
        <tr r="G19" s="7"/>
        <tr r="G19" s="2"/>
        <tr r="G19" s="8"/>
        <tr r="G19" s="9"/>
      </tp>
      <tp>
        <v>4393.75</v>
        <stp/>
        <stp>StudyData</stp>
        <stp>EP</stp>
        <stp>Bar</stp>
        <stp/>
        <stp>Close</stp>
        <stp>ADC</stp>
        <stp>-16</stp>
        <stp>All</stp>
        <stp/>
        <stp/>
        <stp>TRUE</stp>
        <stp>T</stp>
        <tr r="G18" s="3"/>
        <tr r="G18" s="5"/>
        <tr r="G18" s="4"/>
        <tr r="G18" s="6"/>
        <tr r="G18" s="2"/>
        <tr r="G18" s="8"/>
        <tr r="G18" s="7"/>
        <tr r="G18" s="9"/>
      </tp>
      <tp>
        <v>4394.75</v>
        <stp/>
        <stp>StudyData</stp>
        <stp>EP</stp>
        <stp>Bar</stp>
        <stp/>
        <stp>Close</stp>
        <stp>ADC</stp>
        <stp>-11</stp>
        <stp>All</stp>
        <stp/>
        <stp/>
        <stp>TRUE</stp>
        <stp>T</stp>
        <tr r="G13" s="3"/>
        <tr r="G13" s="5"/>
        <tr r="G13" s="4"/>
        <tr r="G13" s="6"/>
        <tr r="G13" s="2"/>
        <tr r="G13" s="8"/>
        <tr r="G13" s="7"/>
        <tr r="G13" s="9"/>
      </tp>
      <tp>
        <v>4421.5</v>
        <stp/>
        <stp>StudyData</stp>
        <stp>EP</stp>
        <stp>Bar</stp>
        <stp/>
        <stp>Close</stp>
        <stp>ADC</stp>
        <stp>-10</stp>
        <stp>All</stp>
        <stp/>
        <stp/>
        <stp>TRUE</stp>
        <stp>T</stp>
        <tr r="G12" s="5"/>
        <tr r="G12" s="3"/>
        <tr r="G12" s="2"/>
        <tr r="G12" s="6"/>
        <tr r="G12" s="4"/>
        <tr r="G12" s="8"/>
        <tr r="G12" s="7"/>
        <tr r="G12" s="9"/>
      </tp>
      <tp>
        <v>4379.75</v>
        <stp/>
        <stp>StudyData</stp>
        <stp>EP</stp>
        <stp>Bar</stp>
        <stp/>
        <stp>Close</stp>
        <stp>ADC</stp>
        <stp>-13</stp>
        <stp>All</stp>
        <stp/>
        <stp/>
        <stp>TRUE</stp>
        <stp>T</stp>
        <tr r="G15" s="5"/>
        <tr r="G15" s="3"/>
        <tr r="G15" s="6"/>
        <tr r="G15" s="4"/>
        <tr r="G15" s="7"/>
        <tr r="G15" s="8"/>
        <tr r="G15" s="2"/>
        <tr r="G15" s="9"/>
      </tp>
      <tp>
        <v>4415</v>
        <stp/>
        <stp>StudyData</stp>
        <stp>EP</stp>
        <stp>Bar</stp>
        <stp/>
        <stp>Close</stp>
        <stp>ADC</stp>
        <stp>-12</stp>
        <stp>All</stp>
        <stp/>
        <stp/>
        <stp>TRUE</stp>
        <stp>T</stp>
        <tr r="G14" s="5"/>
        <tr r="G14" s="3"/>
        <tr r="G14" s="4"/>
        <tr r="G14" s="6"/>
        <tr r="G14" s="2"/>
        <tr r="G14" s="7"/>
        <tr r="G14" s="8"/>
        <tr r="G14" s="9"/>
      </tp>
      <tp>
        <v>4403</v>
        <stp/>
        <stp>StudyData</stp>
        <stp>EP</stp>
        <stp>Bar</stp>
        <stp/>
        <stp>Close</stp>
        <stp>ADC</stp>
        <stp>-19</stp>
        <stp>All</stp>
        <stp/>
        <stp/>
        <stp>TRUE</stp>
        <stp>T</stp>
        <tr r="G21" s="5"/>
        <tr r="G21" s="3"/>
        <tr r="G21" s="6"/>
        <tr r="G21" s="4"/>
        <tr r="G21" s="7"/>
        <tr r="G21" s="2"/>
        <tr r="G21" s="8"/>
        <tr r="G21" s="9"/>
      </tp>
      <tp>
        <v>4414.25</v>
        <stp/>
        <stp>StudyData</stp>
        <stp>EP</stp>
        <stp>Bar</stp>
        <stp/>
        <stp>Close</stp>
        <stp>ADC</stp>
        <stp>-18</stp>
        <stp>All</stp>
        <stp/>
        <stp/>
        <stp>TRUE</stp>
        <stp>T</stp>
        <tr r="G20" s="5"/>
        <tr r="G20" s="3"/>
        <tr r="G20" s="6"/>
        <tr r="G20" s="4"/>
        <tr r="G20" s="7"/>
        <tr r="G20" s="2"/>
        <tr r="G20" s="8"/>
        <tr r="G20" s="9"/>
      </tp>
      <tp>
        <v>4178.8999999999996</v>
        <stp/>
        <stp>StudyData</stp>
        <stp>Guppy.L1^(EP)</stp>
        <stp>Bar</stp>
        <stp/>
        <stp>Close</stp>
        <stp>ADC</stp>
        <stp>-42</stp>
        <stp>All</stp>
        <stp/>
        <stp/>
        <stp>TRUE</stp>
        <stp>T</stp>
        <tr r="N44" s="5"/>
      </tp>
      <tp>
        <v>4180.1142857143004</v>
        <stp/>
        <stp>StudyData</stp>
        <stp>Guppy.L2^(EP)</stp>
        <stp>Bar</stp>
        <stp/>
        <stp>Close</stp>
        <stp>ADC</stp>
        <stp>-41</stp>
        <stp>All</stp>
        <stp/>
        <stp/>
        <stp>TRUE</stp>
        <stp>T</stp>
        <tr r="O43" s="5"/>
      </tp>
      <tp>
        <v>4180.9624999999996</v>
        <stp/>
        <stp>StudyData</stp>
        <stp>Guppy.L3^(EP)</stp>
        <stp>Bar</stp>
        <stp/>
        <stp>Close</stp>
        <stp>ADC</stp>
        <stp>-40</stp>
        <stp>All</stp>
        <stp/>
        <stp/>
        <stp>TRUE</stp>
        <stp>T</stp>
        <tr r="P42" s="5"/>
      </tp>
      <tp>
        <v>4165.4444444444998</v>
        <stp/>
        <stp>StudyData</stp>
        <stp>Guppy.L4^(EP)</stp>
        <stp>Bar</stp>
        <stp/>
        <stp>Close</stp>
        <stp>ADC</stp>
        <stp>-47</stp>
        <stp>All</stp>
        <stp/>
        <stp/>
        <stp>TRUE</stp>
        <stp>T</stp>
        <tr r="Q49" s="5"/>
      </tp>
      <tp>
        <v>4159.74</v>
        <stp/>
        <stp>StudyData</stp>
        <stp>Guppy.L5^(EP)</stp>
        <stp>Bar</stp>
        <stp/>
        <stp>Close</stp>
        <stp>ADC</stp>
        <stp>-46</stp>
        <stp>All</stp>
        <stp/>
        <stp/>
        <stp>TRUE</stp>
        <stp>T</stp>
        <tr r="R48" s="5"/>
      </tp>
      <tp>
        <v>4130.4125000000004</v>
        <stp/>
        <stp>StudyData</stp>
        <stp>Guppy.L6^(EP)</stp>
        <stp>Bar</stp>
        <stp/>
        <stp>Close</stp>
        <stp>ADC</stp>
        <stp>-45</stp>
        <stp>All</stp>
        <stp/>
        <stp/>
        <stp>TRUE</stp>
        <stp>T</stp>
        <tr r="S47" s="5"/>
      </tp>
      <tp>
        <v>4178.9750000000004</v>
        <stp/>
        <stp>StudyData</stp>
        <stp>Guppy.L1^(EP)</stp>
        <stp>Bar</stp>
        <stp/>
        <stp>Close</stp>
        <stp>ADC</stp>
        <stp>-43</stp>
        <stp>All</stp>
        <stp/>
        <stp/>
        <stp>TRUE</stp>
        <stp>T</stp>
        <tr r="N45" s="5"/>
      </tp>
      <tp>
        <v>4182.4714285713999</v>
        <stp/>
        <stp>StudyData</stp>
        <stp>Guppy.L2^(EP)</stp>
        <stp>Bar</stp>
        <stp/>
        <stp>Close</stp>
        <stp>ADC</stp>
        <stp>-40</stp>
        <stp>All</stp>
        <stp/>
        <stp/>
        <stp>TRUE</stp>
        <stp>T</stp>
        <tr r="O42" s="5"/>
      </tp>
      <tp>
        <v>4179.4187499999998</v>
        <stp/>
        <stp>StudyData</stp>
        <stp>Guppy.L3^(EP)</stp>
        <stp>Bar</stp>
        <stp/>
        <stp>Close</stp>
        <stp>ADC</stp>
        <stp>-41</stp>
        <stp>All</stp>
        <stp/>
        <stp/>
        <stp>TRUE</stp>
        <stp>T</stp>
        <tr r="P43" s="5"/>
      </tp>
      <tp>
        <v>4168.2333333332999</v>
        <stp/>
        <stp>StudyData</stp>
        <stp>Guppy.L4^(EP)</stp>
        <stp>Bar</stp>
        <stp/>
        <stp>Close</stp>
        <stp>ADC</stp>
        <stp>-46</stp>
        <stp>All</stp>
        <stp/>
        <stp/>
        <stp>TRUE</stp>
        <stp>T</stp>
        <tr r="Q48" s="5"/>
      </tp>
      <tp>
        <v>4156.18</v>
        <stp/>
        <stp>StudyData</stp>
        <stp>Guppy.L5^(EP)</stp>
        <stp>Bar</stp>
        <stp/>
        <stp>Close</stp>
        <stp>ADC</stp>
        <stp>-47</stp>
        <stp>All</stp>
        <stp/>
        <stp/>
        <stp>TRUE</stp>
        <stp>T</stp>
        <tr r="R49" s="5"/>
      </tp>
      <tp>
        <v>4136.0916666666999</v>
        <stp/>
        <stp>StudyData</stp>
        <stp>Guppy.L6^(EP)</stp>
        <stp>Bar</stp>
        <stp/>
        <stp>Close</stp>
        <stp>ADC</stp>
        <stp>-44</stp>
        <stp>All</stp>
        <stp/>
        <stp/>
        <stp>TRUE</stp>
        <stp>T</stp>
        <tr r="S46" s="5"/>
      </tp>
      <tp>
        <v>4184.1166666667004</v>
        <stp/>
        <stp>StudyData</stp>
        <stp>Guppy.L1^(EP)</stp>
        <stp>Bar</stp>
        <stp/>
        <stp>Close</stp>
        <stp>ADC</stp>
        <stp>-40</stp>
        <stp>All</stp>
        <stp/>
        <stp/>
        <stp>TRUE</stp>
        <stp>T</stp>
        <tr r="N42" s="5"/>
      </tp>
      <tp>
        <v>4177.0214285714001</v>
        <stp/>
        <stp>StudyData</stp>
        <stp>Guppy.L2^(EP)</stp>
        <stp>Bar</stp>
        <stp/>
        <stp>Close</stp>
        <stp>ADC</stp>
        <stp>-43</stp>
        <stp>All</stp>
        <stp/>
        <stp/>
        <stp>TRUE</stp>
        <stp>T</stp>
        <tr r="O45" s="5"/>
      </tp>
      <tp>
        <v>4177.7687500000002</v>
        <stp/>
        <stp>StudyData</stp>
        <stp>Guppy.L3^(EP)</stp>
        <stp>Bar</stp>
        <stp/>
        <stp>Close</stp>
        <stp>ADC</stp>
        <stp>-42</stp>
        <stp>All</stp>
        <stp/>
        <stp/>
        <stp>TRUE</stp>
        <stp>T</stp>
        <tr r="P44" s="5"/>
      </tp>
      <tp>
        <v>4170.2222222221999</v>
        <stp/>
        <stp>StudyData</stp>
        <stp>Guppy.L4^(EP)</stp>
        <stp>Bar</stp>
        <stp/>
        <stp>Close</stp>
        <stp>ADC</stp>
        <stp>-45</stp>
        <stp>All</stp>
        <stp/>
        <stp/>
        <stp>TRUE</stp>
        <stp>T</stp>
        <tr r="Q47" s="5"/>
      </tp>
      <tp>
        <v>4165.9350000000004</v>
        <stp/>
        <stp>StudyData</stp>
        <stp>Guppy.L5^(EP)</stp>
        <stp>Bar</stp>
        <stp/>
        <stp>Close</stp>
        <stp>ADC</stp>
        <stp>-44</stp>
        <stp>All</stp>
        <stp/>
        <stp/>
        <stp>TRUE</stp>
        <stp>T</stp>
        <tr r="R46" s="5"/>
      </tp>
      <tp>
        <v>4119.7749999999996</v>
        <stp/>
        <stp>StudyData</stp>
        <stp>Guppy.L6^(EP)</stp>
        <stp>Bar</stp>
        <stp/>
        <stp>Close</stp>
        <stp>ADC</stp>
        <stp>-47</stp>
        <stp>All</stp>
        <stp/>
        <stp/>
        <stp>TRUE</stp>
        <stp>T</stp>
        <tr r="S49" s="5"/>
      </tp>
      <tp>
        <v>4180.9666666666999</v>
        <stp/>
        <stp>StudyData</stp>
        <stp>Guppy.L1^(EP)</stp>
        <stp>Bar</stp>
        <stp/>
        <stp>Close</stp>
        <stp>ADC</stp>
        <stp>-41</stp>
        <stp>All</stp>
        <stp/>
        <stp/>
        <stp>TRUE</stp>
        <stp>T</stp>
        <tr r="N43" s="5"/>
      </tp>
      <tp>
        <v>4178.4071428570996</v>
        <stp/>
        <stp>StudyData</stp>
        <stp>Guppy.L2^(EP)</stp>
        <stp>Bar</stp>
        <stp/>
        <stp>Close</stp>
        <stp>ADC</stp>
        <stp>-42</stp>
        <stp>All</stp>
        <stp/>
        <stp/>
        <stp>TRUE</stp>
        <stp>T</stp>
        <tr r="O44" s="5"/>
      </tp>
      <tp>
        <v>4176.4812499999998</v>
        <stp/>
        <stp>StudyData</stp>
        <stp>Guppy.L3^(EP)</stp>
        <stp>Bar</stp>
        <stp/>
        <stp>Close</stp>
        <stp>ADC</stp>
        <stp>-43</stp>
        <stp>All</stp>
        <stp/>
        <stp/>
        <stp>TRUE</stp>
        <stp>T</stp>
        <tr r="P45" s="5"/>
      </tp>
      <tp>
        <v>4172.5222222222001</v>
        <stp/>
        <stp>StudyData</stp>
        <stp>Guppy.L4^(EP)</stp>
        <stp>Bar</stp>
        <stp/>
        <stp>Close</stp>
        <stp>ADC</stp>
        <stp>-44</stp>
        <stp>All</stp>
        <stp/>
        <stp/>
        <stp>TRUE</stp>
        <stp>T</stp>
        <tr r="Q46" s="5"/>
      </tp>
      <tp>
        <v>4162.9049999999997</v>
        <stp/>
        <stp>StudyData</stp>
        <stp>Guppy.L5^(EP)</stp>
        <stp>Bar</stp>
        <stp/>
        <stp>Close</stp>
        <stp>ADC</stp>
        <stp>-45</stp>
        <stp>All</stp>
        <stp/>
        <stp/>
        <stp>TRUE</stp>
        <stp>T</stp>
        <tr r="R47" s="5"/>
      </tp>
      <tp>
        <v>4125.0375000000004</v>
        <stp/>
        <stp>StudyData</stp>
        <stp>Guppy.L6^(EP)</stp>
        <stp>Bar</stp>
        <stp/>
        <stp>Close</stp>
        <stp>ADC</stp>
        <stp>-46</stp>
        <stp>All</stp>
        <stp/>
        <stp/>
        <stp>TRUE</stp>
        <stp>T</stp>
        <tr r="S48" s="5"/>
      </tp>
      <tp>
        <v>4175.8416666666999</v>
        <stp/>
        <stp>StudyData</stp>
        <stp>Guppy.L1^(EP)</stp>
        <stp>Bar</stp>
        <stp/>
        <stp>Close</stp>
        <stp>ADC</stp>
        <stp>-46</stp>
        <stp>All</stp>
        <stp/>
        <stp/>
        <stp>TRUE</stp>
        <stp>T</stp>
        <tr r="N48" s="5"/>
      </tp>
      <tp>
        <v>4176.8928571428996</v>
        <stp/>
        <stp>StudyData</stp>
        <stp>Guppy.L2^(EP)</stp>
        <stp>Bar</stp>
        <stp/>
        <stp>Close</stp>
        <stp>ADC</stp>
        <stp>-45</stp>
        <stp>All</stp>
        <stp/>
        <stp/>
        <stp>TRUE</stp>
        <stp>T</stp>
        <tr r="O47" s="5"/>
      </tp>
      <tp>
        <v>4175.6062499999998</v>
        <stp/>
        <stp>StudyData</stp>
        <stp>Guppy.L3^(EP)</stp>
        <stp>Bar</stp>
        <stp/>
        <stp>Close</stp>
        <stp>ADC</stp>
        <stp>-44</stp>
        <stp>All</stp>
        <stp/>
        <stp/>
        <stp>TRUE</stp>
        <stp>T</stp>
        <tr r="P46" s="5"/>
      </tp>
      <tp>
        <v>4172.5277777778001</v>
        <stp/>
        <stp>StudyData</stp>
        <stp>Guppy.L4^(EP)</stp>
        <stp>Bar</stp>
        <stp/>
        <stp>Close</stp>
        <stp>ADC</stp>
        <stp>-43</stp>
        <stp>All</stp>
        <stp/>
        <stp/>
        <stp>TRUE</stp>
        <stp>T</stp>
        <tr r="Q45" s="5"/>
      </tp>
      <tp>
        <v>4169.4799999999996</v>
        <stp/>
        <stp>StudyData</stp>
        <stp>Guppy.L5^(EP)</stp>
        <stp>Bar</stp>
        <stp/>
        <stp>Close</stp>
        <stp>ADC</stp>
        <stp>-42</stp>
        <stp>All</stp>
        <stp/>
        <stp/>
        <stp>TRUE</stp>
        <stp>T</stp>
        <tr r="R44" s="5"/>
      </tp>
      <tp>
        <v>4149.5416666666997</v>
        <stp/>
        <stp>StudyData</stp>
        <stp>Guppy.L6^(EP)</stp>
        <stp>Bar</stp>
        <stp/>
        <stp>Close</stp>
        <stp>ADC</stp>
        <stp>-41</stp>
        <stp>All</stp>
        <stp/>
        <stp/>
        <stp>TRUE</stp>
        <stp>T</stp>
        <tr r="S43" s="5"/>
      </tp>
      <tp>
        <v>4173.8416666666999</v>
        <stp/>
        <stp>StudyData</stp>
        <stp>Guppy.L1^(EP)</stp>
        <stp>Bar</stp>
        <stp/>
        <stp>Close</stp>
        <stp>ADC</stp>
        <stp>-47</stp>
        <stp>All</stp>
        <stp/>
        <stp/>
        <stp>TRUE</stp>
        <stp>T</stp>
        <tr r="N49" s="5"/>
      </tp>
      <tp>
        <v>4178.1857142856998</v>
        <stp/>
        <stp>StudyData</stp>
        <stp>Guppy.L2^(EP)</stp>
        <stp>Bar</stp>
        <stp/>
        <stp>Close</stp>
        <stp>ADC</stp>
        <stp>-44</stp>
        <stp>All</stp>
        <stp/>
        <stp/>
        <stp>TRUE</stp>
        <stp>T</stp>
        <tr r="O46" s="5"/>
      </tp>
      <tp>
        <v>4174.1875</v>
        <stp/>
        <stp>StudyData</stp>
        <stp>Guppy.L3^(EP)</stp>
        <stp>Bar</stp>
        <stp/>
        <stp>Close</stp>
        <stp>ADC</stp>
        <stp>-45</stp>
        <stp>All</stp>
        <stp/>
        <stp/>
        <stp>TRUE</stp>
        <stp>T</stp>
        <tr r="P47" s="5"/>
      </tp>
      <tp>
        <v>4173.5666666667003</v>
        <stp/>
        <stp>StudyData</stp>
        <stp>Guppy.L4^(EP)</stp>
        <stp>Bar</stp>
        <stp/>
        <stp>Close</stp>
        <stp>ADC</stp>
        <stp>-42</stp>
        <stp>All</stp>
        <stp/>
        <stp/>
        <stp>TRUE</stp>
        <stp>T</stp>
        <tr r="Q44" s="5"/>
      </tp>
      <tp>
        <v>4167.41</v>
        <stp/>
        <stp>StudyData</stp>
        <stp>Guppy.L5^(EP)</stp>
        <stp>Bar</stp>
        <stp/>
        <stp>Close</stp>
        <stp>ADC</stp>
        <stp>-43</stp>
        <stp>All</stp>
        <stp/>
        <stp/>
        <stp>TRUE</stp>
        <stp>T</stp>
        <tr r="R45" s="5"/>
      </tp>
      <tp>
        <v>4154.4250000000002</v>
        <stp/>
        <stp>StudyData</stp>
        <stp>Guppy.L6^(EP)</stp>
        <stp>Bar</stp>
        <stp/>
        <stp>Close</stp>
        <stp>ADC</stp>
        <stp>-40</stp>
        <stp>All</stp>
        <stp/>
        <stp/>
        <stp>TRUE</stp>
        <stp>T</stp>
        <tr r="S42" s="5"/>
      </tp>
      <tp>
        <v>4180.0249999999996</v>
        <stp/>
        <stp>StudyData</stp>
        <stp>Guppy.L1^(EP)</stp>
        <stp>Bar</stp>
        <stp/>
        <stp>Close</stp>
        <stp>ADC</stp>
        <stp>-44</stp>
        <stp>All</stp>
        <stp/>
        <stp/>
        <stp>TRUE</stp>
        <stp>T</stp>
        <tr r="N46" s="5"/>
      </tp>
      <tp>
        <v>4173.7642857143001</v>
        <stp/>
        <stp>StudyData</stp>
        <stp>Guppy.L2^(EP)</stp>
        <stp>Bar</stp>
        <stp/>
        <stp>Close</stp>
        <stp>ADC</stp>
        <stp>-47</stp>
        <stp>All</stp>
        <stp/>
        <stp/>
        <stp>TRUE</stp>
        <stp>T</stp>
        <tr r="O49" s="5"/>
      </tp>
      <tp>
        <v>4171.7937499999998</v>
        <stp/>
        <stp>StudyData</stp>
        <stp>Guppy.L3^(EP)</stp>
        <stp>Bar</stp>
        <stp/>
        <stp>Close</stp>
        <stp>ADC</stp>
        <stp>-46</stp>
        <stp>All</stp>
        <stp/>
        <stp/>
        <stp>TRUE</stp>
        <stp>T</stp>
        <tr r="P48" s="5"/>
      </tp>
      <tp>
        <v>4175.5666666667003</v>
        <stp/>
        <stp>StudyData</stp>
        <stp>Guppy.L4^(EP)</stp>
        <stp>Bar</stp>
        <stp/>
        <stp>Close</stp>
        <stp>ADC</stp>
        <stp>-41</stp>
        <stp>All</stp>
        <stp/>
        <stp/>
        <stp>TRUE</stp>
        <stp>T</stp>
        <tr r="Q43" s="5"/>
      </tp>
      <tp>
        <v>4174.1450000000004</v>
        <stp/>
        <stp>StudyData</stp>
        <stp>Guppy.L5^(EP)</stp>
        <stp>Bar</stp>
        <stp/>
        <stp>Close</stp>
        <stp>ADC</stp>
        <stp>-40</stp>
        <stp>All</stp>
        <stp/>
        <stp/>
        <stp>TRUE</stp>
        <stp>T</stp>
        <tr r="R42" s="5"/>
      </tp>
      <tp>
        <v>4140.4624999999996</v>
        <stp/>
        <stp>StudyData</stp>
        <stp>Guppy.L6^(EP)</stp>
        <stp>Bar</stp>
        <stp/>
        <stp>Close</stp>
        <stp>ADC</stp>
        <stp>-43</stp>
        <stp>All</stp>
        <stp/>
        <stp/>
        <stp>TRUE</stp>
        <stp>T</stp>
        <tr r="S45" s="5"/>
      </tp>
      <tp>
        <v>4177.9750000000004</v>
        <stp/>
        <stp>StudyData</stp>
        <stp>Guppy.L1^(EP)</stp>
        <stp>Bar</stp>
        <stp/>
        <stp>Close</stp>
        <stp>ADC</stp>
        <stp>-45</stp>
        <stp>All</stp>
        <stp/>
        <stp/>
        <stp>TRUE</stp>
        <stp>T</stp>
        <tr r="N47" s="5"/>
      </tp>
      <tp>
        <v>4175.6571428570996</v>
        <stp/>
        <stp>StudyData</stp>
        <stp>Guppy.L2^(EP)</stp>
        <stp>Bar</stp>
        <stp/>
        <stp>Close</stp>
        <stp>ADC</stp>
        <stp>-46</stp>
        <stp>All</stp>
        <stp/>
        <stp/>
        <stp>TRUE</stp>
        <stp>T</stp>
        <tr r="O48" s="5"/>
      </tp>
      <tp>
        <v>4169.5375000000004</v>
        <stp/>
        <stp>StudyData</stp>
        <stp>Guppy.L3^(EP)</stp>
        <stp>Bar</stp>
        <stp/>
        <stp>Close</stp>
        <stp>ADC</stp>
        <stp>-47</stp>
        <stp>All</stp>
        <stp/>
        <stp/>
        <stp>TRUE</stp>
        <stp>T</stp>
        <tr r="P49" s="5"/>
      </tp>
      <tp>
        <v>4178.1055555556004</v>
        <stp/>
        <stp>StudyData</stp>
        <stp>Guppy.L4^(EP)</stp>
        <stp>Bar</stp>
        <stp/>
        <stp>Close</stp>
        <stp>ADC</stp>
        <stp>-40</stp>
        <stp>All</stp>
        <stp/>
        <stp/>
        <stp>TRUE</stp>
        <stp>T</stp>
        <tr r="Q42" s="5"/>
      </tp>
      <tp>
        <v>4171.9849999999997</v>
        <stp/>
        <stp>StudyData</stp>
        <stp>Guppy.L5^(EP)</stp>
        <stp>Bar</stp>
        <stp/>
        <stp>Close</stp>
        <stp>ADC</stp>
        <stp>-41</stp>
        <stp>All</stp>
        <stp/>
        <stp/>
        <stp>TRUE</stp>
        <stp>T</stp>
        <tr r="R43" s="5"/>
      </tp>
      <tp>
        <v>4144.7666666667001</v>
        <stp/>
        <stp>StudyData</stp>
        <stp>Guppy.L6^(EP)</stp>
        <stp>Bar</stp>
        <stp/>
        <stp>Close</stp>
        <stp>ADC</stp>
        <stp>-42</stp>
        <stp>All</stp>
        <stp/>
        <stp/>
        <stp>TRUE</stp>
        <stp>T</stp>
        <tr r="S44" s="5"/>
      </tp>
      <tp>
        <v>4168.0071428571</v>
        <stp/>
        <stp>StudyData</stp>
        <stp>Guppy.L2^(EP)</stp>
        <stp>Bar</stp>
        <stp/>
        <stp>Close</stp>
        <stp>ADC</stp>
        <stp>-49</stp>
        <stp>All</stp>
        <stp/>
        <stp/>
        <stp>TRUE</stp>
        <stp>T</stp>
        <tr r="O51" s="5"/>
      </tp>
      <tp>
        <v>4167.5687500000004</v>
        <stp/>
        <stp>StudyData</stp>
        <stp>Guppy.L3^(EP)</stp>
        <stp>Bar</stp>
        <stp/>
        <stp>Close</stp>
        <stp>ADC</stp>
        <stp>-48</stp>
        <stp>All</stp>
        <stp/>
        <stp/>
        <stp>TRUE</stp>
        <stp>T</stp>
        <tr r="P50" s="5"/>
      </tp>
      <tp>
        <v>4171.3785714285996</v>
        <stp/>
        <stp>StudyData</stp>
        <stp>Guppy.L2^(EP)</stp>
        <stp>Bar</stp>
        <stp/>
        <stp>Close</stp>
        <stp>ADC</stp>
        <stp>-48</stp>
        <stp>All</stp>
        <stp/>
        <stp/>
        <stp>TRUE</stp>
        <stp>T</stp>
        <tr r="O50" s="5"/>
      </tp>
      <tp>
        <v>4165.4875000000002</v>
        <stp/>
        <stp>StudyData</stp>
        <stp>Guppy.L3^(EP)</stp>
        <stp>Bar</stp>
        <stp/>
        <stp>Close</stp>
        <stp>ADC</stp>
        <stp>-49</stp>
        <stp>All</stp>
        <stp/>
        <stp/>
        <stp>TRUE</stp>
        <stp>T</stp>
        <tr r="P51" s="5"/>
      </tp>
      <tp>
        <v>4171.1583333333001</v>
        <stp/>
        <stp>StudyData</stp>
        <stp>Guppy.L1^(EP)</stp>
        <stp>Bar</stp>
        <stp/>
        <stp>Close</stp>
        <stp>ADC</stp>
        <stp>-48</stp>
        <stp>All</stp>
        <stp/>
        <stp/>
        <stp>TRUE</stp>
        <stp>T</stp>
        <tr r="N50" s="5"/>
      </tp>
      <tp>
        <v>4169.75</v>
        <stp/>
        <stp>StudyData</stp>
        <stp>Guppy.L1^(EP)</stp>
        <stp>Bar</stp>
        <stp/>
        <stp>Close</stp>
        <stp>ADC</stp>
        <stp>-49</stp>
        <stp>All</stp>
        <stp/>
        <stp/>
        <stp>TRUE</stp>
        <stp>T</stp>
        <tr r="N51" s="5"/>
      </tp>
      <tp>
        <v>4108.1916666667003</v>
        <stp/>
        <stp>StudyData</stp>
        <stp>Guppy.L6^(EP)</stp>
        <stp>Bar</stp>
        <stp/>
        <stp>Close</stp>
        <stp>ADC</stp>
        <stp>-49</stp>
        <stp>All</stp>
        <stp/>
        <stp/>
        <stp>TRUE</stp>
        <stp>T</stp>
        <tr r="S51" s="5"/>
      </tp>
      <tp>
        <v>4113.8541666666997</v>
        <stp/>
        <stp>StudyData</stp>
        <stp>Guppy.L6^(EP)</stp>
        <stp>Bar</stp>
        <stp/>
        <stp>Close</stp>
        <stp>ADC</stp>
        <stp>-48</stp>
        <stp>All</stp>
        <stp/>
        <stp/>
        <stp>TRUE</stp>
        <stp>T</stp>
        <tr r="S50" s="5"/>
      </tp>
      <tp>
        <v>4158.95</v>
        <stp/>
        <stp>StudyData</stp>
        <stp>Guppy.L4^(EP)</stp>
        <stp>Bar</stp>
        <stp/>
        <stp>Close</stp>
        <stp>ADC</stp>
        <stp>-49</stp>
        <stp>All</stp>
        <stp/>
        <stp/>
        <stp>TRUE</stp>
        <stp>T</stp>
        <tr r="Q51" s="5"/>
      </tp>
      <tp>
        <v>4151.28</v>
        <stp/>
        <stp>StudyData</stp>
        <stp>Guppy.L5^(EP)</stp>
        <stp>Bar</stp>
        <stp/>
        <stp>Close</stp>
        <stp>ADC</stp>
        <stp>-48</stp>
        <stp>All</stp>
        <stp/>
        <stp/>
        <stp>TRUE</stp>
        <stp>T</stp>
        <tr r="R50" s="5"/>
      </tp>
      <tp>
        <v>4162.4333333332997</v>
        <stp/>
        <stp>StudyData</stp>
        <stp>Guppy.L4^(EP)</stp>
        <stp>Bar</stp>
        <stp/>
        <stp>Close</stp>
        <stp>ADC</stp>
        <stp>-48</stp>
        <stp>All</stp>
        <stp/>
        <stp/>
        <stp>TRUE</stp>
        <stp>T</stp>
        <tr r="Q50" s="5"/>
      </tp>
      <tp>
        <v>4146.5649999999996</v>
        <stp/>
        <stp>StudyData</stp>
        <stp>Guppy.L5^(EP)</stp>
        <stp>Bar</stp>
        <stp/>
        <stp>Close</stp>
        <stp>ADC</stp>
        <stp>-49</stp>
        <stp>All</stp>
        <stp/>
        <stp/>
        <stp>TRUE</stp>
        <stp>T</stp>
        <tr r="R51" s="5"/>
      </tp>
      <tp>
        <v>-0.50359712229999998</v>
        <stp/>
        <stp>StudyData</stp>
        <stp>RVI.VI^(EP)</stp>
        <stp>Bar</stp>
        <stp/>
        <stp>Close</stp>
        <stp>ADC</stp>
        <stp>-100</stp>
        <stp>All</stp>
        <stp/>
        <stp/>
        <stp>TRUE</stp>
        <stp>T</stp>
        <tr r="H102" s="9"/>
      </tp>
      <tp>
        <v>0.70552147239999996</v>
        <stp/>
        <stp>StudyData</stp>
        <stp>RVI.VI^(EP)</stp>
        <stp>Bar</stp>
        <stp/>
        <stp>Close</stp>
        <stp>ADC</stp>
        <stp>-200</stp>
        <stp>All</stp>
        <stp/>
        <stp/>
        <stp>TRUE</stp>
        <stp>T</stp>
        <tr r="H202" s="9"/>
      </tp>
      <tp>
        <v>0.21749408980000001</v>
        <stp/>
        <stp>StudyData</stp>
        <stp>RVI.VI^(EP)</stp>
        <stp>Bar</stp>
        <stp/>
        <stp>Close</stp>
        <stp>ADC</stp>
        <stp>-300</stp>
        <stp>All</stp>
        <stp/>
        <stp/>
        <stp>TRUE</stp>
        <stp>T</stp>
        <tr r="H302" s="9"/>
      </tp>
      <tp>
        <v>-7.6470588199999995E-2</v>
        <stp/>
        <stp>StudyData</stp>
        <stp>RVI.VI^(EP)</stp>
        <stp>Bar</stp>
        <stp/>
        <stp>Close</stp>
        <stp>ADC</stp>
        <stp>-101</stp>
        <stp>All</stp>
        <stp/>
        <stp/>
        <stp>TRUE</stp>
        <stp>T</stp>
        <tr r="H103" s="9"/>
      </tp>
      <tp>
        <v>0.50467289719999997</v>
        <stp/>
        <stp>StudyData</stp>
        <stp>RVI.VI^(EP)</stp>
        <stp>Bar</stp>
        <stp/>
        <stp>Close</stp>
        <stp>ADC</stp>
        <stp>-201</stp>
        <stp>All</stp>
        <stp/>
        <stp/>
        <stp>TRUE</stp>
        <stp>T</stp>
        <tr r="H203" s="9"/>
      </tp>
      <tp>
        <v>0.85130111519999996</v>
        <stp/>
        <stp>StudyData</stp>
        <stp>RVI.VI^(EP)</stp>
        <stp>Bar</stp>
        <stp/>
        <stp>Close</stp>
        <stp>ADC</stp>
        <stp>-102</stp>
        <stp>All</stp>
        <stp/>
        <stp/>
        <stp>TRUE</stp>
        <stp>T</stp>
        <tr r="H104" s="9"/>
      </tp>
      <tp>
        <v>-4.5614035099999999E-2</v>
        <stp/>
        <stp>StudyData</stp>
        <stp>RVI.VI^(EP)</stp>
        <stp>Bar</stp>
        <stp/>
        <stp>Close</stp>
        <stp>ADC</stp>
        <stp>-202</stp>
        <stp>All</stp>
        <stp/>
        <stp/>
        <stp>TRUE</stp>
        <stp>T</stp>
        <tr r="H204" s="9"/>
      </tp>
      <tp>
        <v>0.26792452830000002</v>
        <stp/>
        <stp>StudyData</stp>
        <stp>RVI.VI^(EP)</stp>
        <stp>Bar</stp>
        <stp/>
        <stp>Close</stp>
        <stp>ADC</stp>
        <stp>-103</stp>
        <stp>All</stp>
        <stp/>
        <stp/>
        <stp>TRUE</stp>
        <stp>T</stp>
        <tr r="H105" s="9"/>
      </tp>
      <tp>
        <v>0.27844311379999998</v>
        <stp/>
        <stp>StudyData</stp>
        <stp>RVI.VI^(EP)</stp>
        <stp>Bar</stp>
        <stp/>
        <stp>Close</stp>
        <stp>ADC</stp>
        <stp>-203</stp>
        <stp>All</stp>
        <stp/>
        <stp/>
        <stp>TRUE</stp>
        <stp>T</stp>
        <tr r="H205" s="9"/>
      </tp>
      <tp>
        <v>-0.46296296300000001</v>
        <stp/>
        <stp>StudyData</stp>
        <stp>RVI.VI^(EP)</stp>
        <stp>Bar</stp>
        <stp/>
        <stp>Close</stp>
        <stp>ADC</stp>
        <stp>-104</stp>
        <stp>All</stp>
        <stp/>
        <stp/>
        <stp>TRUE</stp>
        <stp>T</stp>
        <tr r="H106" s="9"/>
      </tp>
      <tp>
        <v>-0.96347031959999996</v>
        <stp/>
        <stp>StudyData</stp>
        <stp>RVI.VI^(EP)</stp>
        <stp>Bar</stp>
        <stp/>
        <stp>Close</stp>
        <stp>ADC</stp>
        <stp>-204</stp>
        <stp>All</stp>
        <stp/>
        <stp/>
        <stp>TRUE</stp>
        <stp>T</stp>
        <tr r="H206" s="9"/>
      </tp>
      <tp>
        <v>-0.69430051810000004</v>
        <stp/>
        <stp>StudyData</stp>
        <stp>RVI.VI^(EP)</stp>
        <stp>Bar</stp>
        <stp/>
        <stp>Close</stp>
        <stp>ADC</stp>
        <stp>-105</stp>
        <stp>All</stp>
        <stp/>
        <stp/>
        <stp>TRUE</stp>
        <stp>T</stp>
        <tr r="H107" s="9"/>
      </tp>
      <tp>
        <v>-0.2694610778</v>
        <stp/>
        <stp>StudyData</stp>
        <stp>RVI.VI^(EP)</stp>
        <stp>Bar</stp>
        <stp/>
        <stp>Close</stp>
        <stp>ADC</stp>
        <stp>-205</stp>
        <stp>All</stp>
        <stp/>
        <stp/>
        <stp>TRUE</stp>
        <stp>T</stp>
        <tr r="H207" s="9"/>
      </tp>
      <tp>
        <v>0.6134453782</v>
        <stp/>
        <stp>StudyData</stp>
        <stp>RVI.VI^(EP)</stp>
        <stp>Bar</stp>
        <stp/>
        <stp>Close</stp>
        <stp>ADC</stp>
        <stp>-106</stp>
        <stp>All</stp>
        <stp/>
        <stp/>
        <stp>TRUE</stp>
        <stp>T</stp>
        <tr r="H108" s="9"/>
      </tp>
      <tp>
        <v>-0.57894736840000005</v>
        <stp/>
        <stp>StudyData</stp>
        <stp>RVI.VI^(EP)</stp>
        <stp>Bar</stp>
        <stp/>
        <stp>Close</stp>
        <stp>ADC</stp>
        <stp>-206</stp>
        <stp>All</stp>
        <stp/>
        <stp/>
        <stp>TRUE</stp>
        <stp>T</stp>
        <tr r="H208" s="9"/>
      </tp>
      <tp>
        <v>-0.2268041237</v>
        <stp/>
        <stp>StudyData</stp>
        <stp>RVI.VI^(EP)</stp>
        <stp>Bar</stp>
        <stp/>
        <stp>Close</stp>
        <stp>ADC</stp>
        <stp>-107</stp>
        <stp>All</stp>
        <stp/>
        <stp/>
        <stp>TRUE</stp>
        <stp>T</stp>
        <tr r="H109" s="9"/>
      </tp>
      <tp>
        <v>-0.12903225809999999</v>
        <stp/>
        <stp>StudyData</stp>
        <stp>RVI.VI^(EP)</stp>
        <stp>Bar</stp>
        <stp/>
        <stp>Close</stp>
        <stp>ADC</stp>
        <stp>-207</stp>
        <stp>All</stp>
        <stp/>
        <stp/>
        <stp>TRUE</stp>
        <stp>T</stp>
        <tr r="H209" s="9"/>
      </tp>
      <tp>
        <v>-0.71794871790000003</v>
        <stp/>
        <stp>StudyData</stp>
        <stp>RVI.VI^(EP)</stp>
        <stp>Bar</stp>
        <stp/>
        <stp>Close</stp>
        <stp>ADC</stp>
        <stp>-108</stp>
        <stp>All</stp>
        <stp/>
        <stp/>
        <stp>TRUE</stp>
        <stp>T</stp>
        <tr r="H110" s="9"/>
      </tp>
      <tp>
        <v>0.37623762379999998</v>
        <stp/>
        <stp>StudyData</stp>
        <stp>RVI.VI^(EP)</stp>
        <stp>Bar</stp>
        <stp/>
        <stp>Close</stp>
        <stp>ADC</stp>
        <stp>-208</stp>
        <stp>All</stp>
        <stp/>
        <stp/>
        <stp>TRUE</stp>
        <stp>T</stp>
        <tr r="H210" s="9"/>
      </tp>
      <tp>
        <v>0.1288659794</v>
        <stp/>
        <stp>StudyData</stp>
        <stp>RVI.VI^(EP)</stp>
        <stp>Bar</stp>
        <stp/>
        <stp>Close</stp>
        <stp>ADC</stp>
        <stp>-109</stp>
        <stp>All</stp>
        <stp/>
        <stp/>
        <stp>TRUE</stp>
        <stp>T</stp>
        <tr r="H111" s="9"/>
      </tp>
      <tp>
        <v>-0.12</v>
        <stp/>
        <stp>StudyData</stp>
        <stp>RVI.VI^(EP)</stp>
        <stp>Bar</stp>
        <stp/>
        <stp>Close</stp>
        <stp>ADC</stp>
        <stp>-209</stp>
        <stp>All</stp>
        <stp/>
        <stp/>
        <stp>TRUE</stp>
        <stp>T</stp>
        <tr r="H211" s="9"/>
      </tp>
      <tp>
        <v>4352</v>
        <stp/>
        <stp>StudyData</stp>
        <stp>EP</stp>
        <stp>Bar</stp>
        <stp/>
        <stp>Close</stp>
        <stp>ADC</stp>
        <stp>-25</stp>
        <stp>All</stp>
        <stp/>
        <stp/>
        <stp>TRUE</stp>
        <stp>T</stp>
        <tr r="G27" s="5"/>
        <tr r="G27" s="3"/>
        <tr r="G27" s="4"/>
        <tr r="G27" s="6"/>
        <tr r="G27" s="8"/>
        <tr r="G27" s="2"/>
        <tr r="G27" s="7"/>
        <tr r="G27" s="9"/>
      </tp>
      <tp>
        <v>4318.5</v>
        <stp/>
        <stp>StudyData</stp>
        <stp>EP</stp>
        <stp>Bar</stp>
        <stp/>
        <stp>Close</stp>
        <stp>ADC</stp>
        <stp>-24</stp>
        <stp>All</stp>
        <stp/>
        <stp/>
        <stp>TRUE</stp>
        <stp>T</stp>
        <tr r="G26" s="3"/>
        <tr r="G26" s="5"/>
        <tr r="G26" s="6"/>
        <tr r="G26" s="4"/>
        <tr r="G26" s="8"/>
        <tr r="G26" s="7"/>
        <tr r="G26" s="2"/>
        <tr r="G26" s="9"/>
      </tp>
      <tp>
        <v>4361.25</v>
        <stp/>
        <stp>StudyData</stp>
        <stp>EP</stp>
        <stp>Bar</stp>
        <stp/>
        <stp>Close</stp>
        <stp>ADC</stp>
        <stp>-27</stp>
        <stp>All</stp>
        <stp/>
        <stp/>
        <stp>TRUE</stp>
        <stp>T</stp>
        <tr r="G29" s="3"/>
        <tr r="G29" s="5"/>
        <tr r="G29" s="4"/>
        <tr r="G29" s="6"/>
        <tr r="G29" s="2"/>
        <tr r="G29" s="8"/>
        <tr r="G29" s="7"/>
        <tr r="G29" s="9"/>
      </tp>
      <tp>
        <v>4367.75</v>
        <stp/>
        <stp>StudyData</stp>
        <stp>EP</stp>
        <stp>Bar</stp>
        <stp/>
        <stp>Close</stp>
        <stp>ADC</stp>
        <stp>-26</stp>
        <stp>All</stp>
        <stp/>
        <stp/>
        <stp>TRUE</stp>
        <stp>T</stp>
        <tr r="G28" s="5"/>
        <tr r="G28" s="3"/>
        <tr r="G28" s="6"/>
        <tr r="G28" s="4"/>
        <tr r="G28" s="2"/>
        <tr r="G28" s="7"/>
        <tr r="G28" s="8"/>
        <tr r="G28" s="9"/>
      </tp>
      <tp>
        <v>4350.5</v>
        <stp/>
        <stp>StudyData</stp>
        <stp>EP</stp>
        <stp>Bar</stp>
        <stp/>
        <stp>Close</stp>
        <stp>ADC</stp>
        <stp>-21</stp>
        <stp>All</stp>
        <stp/>
        <stp/>
        <stp>TRUE</stp>
        <stp>T</stp>
        <tr r="G23" s="5"/>
        <tr r="G23" s="3"/>
        <tr r="G23" s="4"/>
        <tr r="G23" s="6"/>
        <tr r="G23" s="8"/>
        <tr r="G23" s="2"/>
        <tr r="G23" s="7"/>
        <tr r="G23" s="9"/>
      </tp>
      <tp>
        <v>4359.5</v>
        <stp/>
        <stp>StudyData</stp>
        <stp>EP</stp>
        <stp>Bar</stp>
        <stp/>
        <stp>Close</stp>
        <stp>ADC</stp>
        <stp>-20</stp>
        <stp>All</stp>
        <stp/>
        <stp/>
        <stp>TRUE</stp>
        <stp>T</stp>
        <tr r="G22" s="3"/>
        <tr r="G22" s="5"/>
        <tr r="G22" s="6"/>
        <tr r="G22" s="4"/>
        <tr r="G22" s="2"/>
        <tr r="G22" s="7"/>
        <tr r="G22" s="8"/>
        <tr r="G22" s="9"/>
      </tp>
      <tp>
        <v>4251.25</v>
        <stp/>
        <stp>StudyData</stp>
        <stp>EP</stp>
        <stp>Bar</stp>
        <stp/>
        <stp>Close</stp>
        <stp>ADC</stp>
        <stp>-23</stp>
        <stp>All</stp>
        <stp/>
        <stp/>
        <stp>TRUE</stp>
        <stp>T</stp>
        <tr r="G25" s="3"/>
        <tr r="G25" s="5"/>
        <tr r="G25" s="4"/>
        <tr r="G25" s="6"/>
        <tr r="G25" s="8"/>
        <tr r="G25" s="2"/>
        <tr r="G25" s="7"/>
        <tr r="G25" s="9"/>
      </tp>
      <tp>
        <v>4315.5</v>
        <stp/>
        <stp>StudyData</stp>
        <stp>EP</stp>
        <stp>Bar</stp>
        <stp/>
        <stp>Close</stp>
        <stp>ADC</stp>
        <stp>-22</stp>
        <stp>All</stp>
        <stp/>
        <stp/>
        <stp>TRUE</stp>
        <stp>T</stp>
        <tr r="G24" s="3"/>
        <tr r="G24" s="5"/>
        <tr r="G24" s="4"/>
        <tr r="G24" s="6"/>
        <tr r="G24" s="2"/>
        <tr r="G24" s="7"/>
        <tr r="G24" s="8"/>
        <tr r="G24" s="9"/>
      </tp>
      <tp>
        <v>4360</v>
        <stp/>
        <stp>StudyData</stp>
        <stp>EP</stp>
        <stp>Bar</stp>
        <stp/>
        <stp>Close</stp>
        <stp>ADC</stp>
        <stp>-29</stp>
        <stp>All</stp>
        <stp/>
        <stp/>
        <stp>TRUE</stp>
        <stp>T</stp>
        <tr r="G31" s="3"/>
        <tr r="G31" s="5"/>
        <tr r="G31" s="4"/>
        <tr r="G31" s="6"/>
        <tr r="G31" s="8"/>
        <tr r="G31" s="7"/>
        <tr r="G31" s="2"/>
        <tr r="G31" s="9"/>
      </tp>
      <tp>
        <v>4376.5</v>
        <stp/>
        <stp>StudyData</stp>
        <stp>EP</stp>
        <stp>Bar</stp>
        <stp/>
        <stp>Close</stp>
        <stp>ADC</stp>
        <stp>-28</stp>
        <stp>All</stp>
        <stp/>
        <stp/>
        <stp>TRUE</stp>
        <stp>T</stp>
        <tr r="G30" s="3"/>
        <tr r="G30" s="5"/>
        <tr r="G30" s="4"/>
        <tr r="G30" s="6"/>
        <tr r="G30" s="2"/>
        <tr r="G30" s="8"/>
        <tr r="G30" s="7"/>
        <tr r="G30" s="9"/>
      </tp>
      <tp>
        <v>4347.75</v>
        <stp/>
        <stp>StudyData</stp>
        <stp>EP</stp>
        <stp>Bar</stp>
        <stp/>
        <stp>Low</stp>
        <stp>ADC</stp>
        <stp>0</stp>
        <stp>All</stp>
        <stp/>
        <stp/>
        <stp>TRUE</stp>
        <stp>T</stp>
        <tr r="F2" s="4"/>
        <tr r="F2" s="3"/>
        <tr r="F2" s="2"/>
        <tr r="F2" s="5"/>
        <tr r="F2" s="8"/>
        <tr r="F2" s="6"/>
        <tr r="F2" s="7"/>
        <tr r="F2" s="9"/>
      </tp>
      <tp>
        <v>4164.8333333333003</v>
        <stp/>
        <stp>StudyData</stp>
        <stp>Guppy.L1^(EP)</stp>
        <stp>Bar</stp>
        <stp/>
        <stp>Close</stp>
        <stp>ADC</stp>
        <stp>-52</stp>
        <stp>All</stp>
        <stp/>
        <stp/>
        <stp>TRUE</stp>
        <stp>T</stp>
        <tr r="N54" s="5"/>
      </tp>
      <tp>
        <v>4163.2857142857001</v>
        <stp/>
        <stp>StudyData</stp>
        <stp>Guppy.L2^(EP)</stp>
        <stp>Bar</stp>
        <stp/>
        <stp>Close</stp>
        <stp>ADC</stp>
        <stp>-51</stp>
        <stp>All</stp>
        <stp/>
        <stp/>
        <stp>TRUE</stp>
        <stp>T</stp>
        <tr r="O53" s="5"/>
      </tp>
      <tp>
        <v>4162.4875000000002</v>
        <stp/>
        <stp>StudyData</stp>
        <stp>Guppy.L3^(EP)</stp>
        <stp>Bar</stp>
        <stp/>
        <stp>Close</stp>
        <stp>ADC</stp>
        <stp>-50</stp>
        <stp>All</stp>
        <stp/>
        <stp/>
        <stp>TRUE</stp>
        <stp>T</stp>
        <tr r="P52" s="5"/>
      </tp>
      <tp>
        <v>4122.5944444445004</v>
        <stp/>
        <stp>StudyData</stp>
        <stp>Guppy.L4^(EP)</stp>
        <stp>Bar</stp>
        <stp/>
        <stp>Close</stp>
        <stp>ADC</stp>
        <stp>-57</stp>
        <stp>All</stp>
        <stp/>
        <stp/>
        <stp>TRUE</stp>
        <stp>T</stp>
        <tr r="Q59" s="5"/>
      </tp>
      <tp>
        <v>4106.2950000000001</v>
        <stp/>
        <stp>StudyData</stp>
        <stp>Guppy.L5^(EP)</stp>
        <stp>Bar</stp>
        <stp/>
        <stp>Close</stp>
        <stp>ADC</stp>
        <stp>-56</stp>
        <stp>All</stp>
        <stp/>
        <stp/>
        <stp>TRUE</stp>
        <stp>T</stp>
        <tr r="R58" s="5"/>
      </tp>
      <tp>
        <v>4079.7583333333</v>
        <stp/>
        <stp>StudyData</stp>
        <stp>Guppy.L6^(EP)</stp>
        <stp>Bar</stp>
        <stp/>
        <stp>Close</stp>
        <stp>ADC</stp>
        <stp>-55</stp>
        <stp>All</stp>
        <stp/>
        <stp/>
        <stp>TRUE</stp>
        <stp>T</stp>
        <tr r="S57" s="5"/>
      </tp>
      <tp>
        <v>4163.0333333333001</v>
        <stp/>
        <stp>StudyData</stp>
        <stp>Guppy.L1^(EP)</stp>
        <stp>Bar</stp>
        <stp/>
        <stp>Close</stp>
        <stp>ADC</stp>
        <stp>-53</stp>
        <stp>All</stp>
        <stp/>
        <stp/>
        <stp>TRUE</stp>
        <stp>T</stp>
        <tr r="N55" s="5"/>
      </tp>
      <tp>
        <v>4165.9142857142997</v>
        <stp/>
        <stp>StudyData</stp>
        <stp>Guppy.L2^(EP)</stp>
        <stp>Bar</stp>
        <stp/>
        <stp>Close</stp>
        <stp>ADC</stp>
        <stp>-50</stp>
        <stp>All</stp>
        <stp/>
        <stp/>
        <stp>TRUE</stp>
        <stp>T</stp>
        <tr r="O52" s="5"/>
      </tp>
      <tp>
        <v>4160.34375</v>
        <stp/>
        <stp>StudyData</stp>
        <stp>Guppy.L3^(EP)</stp>
        <stp>Bar</stp>
        <stp/>
        <stp>Close</stp>
        <stp>ADC</stp>
        <stp>-51</stp>
        <stp>All</stp>
        <stp/>
        <stp/>
        <stp>TRUE</stp>
        <stp>T</stp>
        <tr r="P53" s="5"/>
      </tp>
      <tp>
        <v>4127.9166666666997</v>
        <stp/>
        <stp>StudyData</stp>
        <stp>Guppy.L4^(EP)</stp>
        <stp>Bar</stp>
        <stp/>
        <stp>Close</stp>
        <stp>ADC</stp>
        <stp>-56</stp>
        <stp>All</stp>
        <stp/>
        <stp/>
        <stp>TRUE</stp>
        <stp>T</stp>
        <tr r="Q58" s="5"/>
      </tp>
      <tp>
        <v>4100.9250000000002</v>
        <stp/>
        <stp>StudyData</stp>
        <stp>Guppy.L5^(EP)</stp>
        <stp>Bar</stp>
        <stp/>
        <stp>Close</stp>
        <stp>ADC</stp>
        <stp>-57</stp>
        <stp>All</stp>
        <stp/>
        <stp/>
        <stp>TRUE</stp>
        <stp>T</stp>
        <tr r="R59" s="5"/>
      </tp>
      <tp>
        <v>4084.8291666667001</v>
        <stp/>
        <stp>StudyData</stp>
        <stp>Guppy.L6^(EP)</stp>
        <stp>Bar</stp>
        <stp/>
        <stp>Close</stp>
        <stp>ADC</stp>
        <stp>-54</stp>
        <stp>All</stp>
        <stp/>
        <stp/>
        <stp>TRUE</stp>
        <stp>T</stp>
        <tr r="S56" s="5"/>
      </tp>
      <tp>
        <v>4167.6916666667003</v>
        <stp/>
        <stp>StudyData</stp>
        <stp>Guppy.L1^(EP)</stp>
        <stp>Bar</stp>
        <stp/>
        <stp>Close</stp>
        <stp>ADC</stp>
        <stp>-50</stp>
        <stp>All</stp>
        <stp/>
        <stp/>
        <stp>TRUE</stp>
        <stp>T</stp>
        <tr r="N52" s="5"/>
      </tp>
      <tp>
        <v>4159.8714285714004</v>
        <stp/>
        <stp>StudyData</stp>
        <stp>Guppy.L2^(EP)</stp>
        <stp>Bar</stp>
        <stp/>
        <stp>Close</stp>
        <stp>ADC</stp>
        <stp>-53</stp>
        <stp>All</stp>
        <stp/>
        <stp/>
        <stp>TRUE</stp>
        <stp>T</stp>
        <tr r="O55" s="5"/>
      </tp>
      <tp>
        <v>4157.7062500000002</v>
        <stp/>
        <stp>StudyData</stp>
        <stp>Guppy.L3^(EP)</stp>
        <stp>Bar</stp>
        <stp/>
        <stp>Close</stp>
        <stp>ADC</stp>
        <stp>-52</stp>
        <stp>All</stp>
        <stp/>
        <stp/>
        <stp>TRUE</stp>
        <stp>T</stp>
        <tr r="P54" s="5"/>
      </tp>
      <tp>
        <v>4133.6611111110997</v>
        <stp/>
        <stp>StudyData</stp>
        <stp>Guppy.L4^(EP)</stp>
        <stp>Bar</stp>
        <stp/>
        <stp>Close</stp>
        <stp>ADC</stp>
        <stp>-55</stp>
        <stp>All</stp>
        <stp/>
        <stp/>
        <stp>TRUE</stp>
        <stp>T</stp>
        <tr r="Q57" s="5"/>
      </tp>
      <tp>
        <v>4118.6350000000002</v>
        <stp/>
        <stp>StudyData</stp>
        <stp>Guppy.L5^(EP)</stp>
        <stp>Bar</stp>
        <stp/>
        <stp>Close</stp>
        <stp>ADC</stp>
        <stp>-54</stp>
        <stp>All</stp>
        <stp/>
        <stp/>
        <stp>TRUE</stp>
        <stp>T</stp>
        <tr r="R56" s="5"/>
      </tp>
      <tp>
        <v>4067.5708333333</v>
        <stp/>
        <stp>StudyData</stp>
        <stp>Guppy.L6^(EP)</stp>
        <stp>Bar</stp>
        <stp/>
        <stp>Close</stp>
        <stp>ADC</stp>
        <stp>-57</stp>
        <stp>All</stp>
        <stp/>
        <stp/>
        <stp>TRUE</stp>
        <stp>T</stp>
        <tr r="S59" s="5"/>
      </tp>
      <tp>
        <v>4166.375</v>
        <stp/>
        <stp>StudyData</stp>
        <stp>Guppy.L1^(EP)</stp>
        <stp>Bar</stp>
        <stp/>
        <stp>Close</stp>
        <stp>ADC</stp>
        <stp>-51</stp>
        <stp>All</stp>
        <stp/>
        <stp/>
        <stp>TRUE</stp>
        <stp>T</stp>
        <tr r="N53" s="5"/>
      </tp>
      <tp>
        <v>4161.2785714286001</v>
        <stp/>
        <stp>StudyData</stp>
        <stp>Guppy.L2^(EP)</stp>
        <stp>Bar</stp>
        <stp/>
        <stp>Close</stp>
        <stp>ADC</stp>
        <stp>-52</stp>
        <stp>All</stp>
        <stp/>
        <stp/>
        <stp>TRUE</stp>
        <stp>T</stp>
        <tr r="O54" s="5"/>
      </tp>
      <tp>
        <v>4155.0562499999996</v>
        <stp/>
        <stp>StudyData</stp>
        <stp>Guppy.L3^(EP)</stp>
        <stp>Bar</stp>
        <stp/>
        <stp>Close</stp>
        <stp>ADC</stp>
        <stp>-53</stp>
        <stp>All</stp>
        <stp/>
        <stp/>
        <stp>TRUE</stp>
        <stp>T</stp>
        <tr r="P55" s="5"/>
      </tp>
      <tp>
        <v>4138.6333333332996</v>
        <stp/>
        <stp>StudyData</stp>
        <stp>Guppy.L4^(EP)</stp>
        <stp>Bar</stp>
        <stp/>
        <stp>Close</stp>
        <stp>ADC</stp>
        <stp>-54</stp>
        <stp>All</stp>
        <stp/>
        <stp/>
        <stp>TRUE</stp>
        <stp>T</stp>
        <tr r="Q56" s="5"/>
      </tp>
      <tp>
        <v>4112.4250000000002</v>
        <stp/>
        <stp>StudyData</stp>
        <stp>Guppy.L5^(EP)</stp>
        <stp>Bar</stp>
        <stp/>
        <stp>Close</stp>
        <stp>ADC</stp>
        <stp>-55</stp>
        <stp>All</stp>
        <stp/>
        <stp/>
        <stp>TRUE</stp>
        <stp>T</stp>
        <tr r="R57" s="5"/>
      </tp>
      <tp>
        <v>4074.05</v>
        <stp/>
        <stp>StudyData</stp>
        <stp>Guppy.L6^(EP)</stp>
        <stp>Bar</stp>
        <stp/>
        <stp>Close</stp>
        <stp>ADC</stp>
        <stp>-56</stp>
        <stp>All</stp>
        <stp/>
        <stp/>
        <stp>TRUE</stp>
        <stp>T</stp>
        <tr r="S58" s="5"/>
      </tp>
      <tp>
        <v>4156.1416666667001</v>
        <stp/>
        <stp>StudyData</stp>
        <stp>Guppy.L1^(EP)</stp>
        <stp>Bar</stp>
        <stp/>
        <stp>Close</stp>
        <stp>ADC</stp>
        <stp>-56</stp>
        <stp>All</stp>
        <stp/>
        <stp/>
        <stp>TRUE</stp>
        <stp>T</stp>
        <tr r="N58" s="5"/>
      </tp>
      <tp>
        <v>4155.8999999999996</v>
        <stp/>
        <stp>StudyData</stp>
        <stp>Guppy.L2^(EP)</stp>
        <stp>Bar</stp>
        <stp/>
        <stp>Close</stp>
        <stp>ADC</stp>
        <stp>-55</stp>
        <stp>All</stp>
        <stp/>
        <stp/>
        <stp>TRUE</stp>
        <stp>T</stp>
        <tr r="O57" s="5"/>
      </tp>
      <tp>
        <v>4151.5749999999998</v>
        <stp/>
        <stp>StudyData</stp>
        <stp>Guppy.L3^(EP)</stp>
        <stp>Bar</stp>
        <stp/>
        <stp>Close</stp>
        <stp>ADC</stp>
        <stp>-54</stp>
        <stp>All</stp>
        <stp/>
        <stp/>
        <stp>TRUE</stp>
        <stp>T</stp>
        <tr r="P56" s="5"/>
      </tp>
      <tp>
        <v>4143.4833333332999</v>
        <stp/>
        <stp>StudyData</stp>
        <stp>Guppy.L4^(EP)</stp>
        <stp>Bar</stp>
        <stp/>
        <stp>Close</stp>
        <stp>ADC</stp>
        <stp>-53</stp>
        <stp>All</stp>
        <stp/>
        <stp/>
        <stp>TRUE</stp>
        <stp>T</stp>
        <tr r="Q55" s="5"/>
      </tp>
      <tp>
        <v>4130.4049999999997</v>
        <stp/>
        <stp>StudyData</stp>
        <stp>Guppy.L5^(EP)</stp>
        <stp>Bar</stp>
        <stp/>
        <stp>Close</stp>
        <stp>ADC</stp>
        <stp>-52</stp>
        <stp>All</stp>
        <stp/>
        <stp/>
        <stp>TRUE</stp>
        <stp>T</stp>
        <tr r="R54" s="5"/>
      </tp>
      <tp>
        <v>4099.1833333332997</v>
        <stp/>
        <stp>StudyData</stp>
        <stp>Guppy.L6^(EP)</stp>
        <stp>Bar</stp>
        <stp/>
        <stp>Close</stp>
        <stp>ADC</stp>
        <stp>-51</stp>
        <stp>All</stp>
        <stp/>
        <stp/>
        <stp>TRUE</stp>
        <stp>T</stp>
        <tr r="S53" s="5"/>
      </tp>
      <tp>
        <v>4154.7083333333003</v>
        <stp/>
        <stp>StudyData</stp>
        <stp>Guppy.L1^(EP)</stp>
        <stp>Bar</stp>
        <stp/>
        <stp>Close</stp>
        <stp>ADC</stp>
        <stp>-57</stp>
        <stp>All</stp>
        <stp/>
        <stp/>
        <stp>TRUE</stp>
        <stp>T</stp>
        <tr r="N59" s="5"/>
      </tp>
      <tp>
        <v>4157.9928571429</v>
        <stp/>
        <stp>StudyData</stp>
        <stp>Guppy.L2^(EP)</stp>
        <stp>Bar</stp>
        <stp/>
        <stp>Close</stp>
        <stp>ADC</stp>
        <stp>-54</stp>
        <stp>All</stp>
        <stp/>
        <stp/>
        <stp>TRUE</stp>
        <stp>T</stp>
        <tr r="O56" s="5"/>
      </tp>
      <tp>
        <v>4148.5437499999998</v>
        <stp/>
        <stp>StudyData</stp>
        <stp>Guppy.L3^(EP)</stp>
        <stp>Bar</stp>
        <stp/>
        <stp>Close</stp>
        <stp>ADC</stp>
        <stp>-55</stp>
        <stp>All</stp>
        <stp/>
        <stp/>
        <stp>TRUE</stp>
        <stp>T</stp>
        <tr r="P57" s="5"/>
      </tp>
      <tp>
        <v>4148.2722222222001</v>
        <stp/>
        <stp>StudyData</stp>
        <stp>Guppy.L4^(EP)</stp>
        <stp>Bar</stp>
        <stp/>
        <stp>Close</stp>
        <stp>ADC</stp>
        <stp>-52</stp>
        <stp>All</stp>
        <stp/>
        <stp/>
        <stp>TRUE</stp>
        <stp>T</stp>
        <tr r="Q54" s="5"/>
      </tp>
      <tp>
        <v>4125.1899999999996</v>
        <stp/>
        <stp>StudyData</stp>
        <stp>Guppy.L5^(EP)</stp>
        <stp>Bar</stp>
        <stp/>
        <stp>Close</stp>
        <stp>ADC</stp>
        <stp>-53</stp>
        <stp>All</stp>
        <stp/>
        <stp/>
        <stp>TRUE</stp>
        <stp>T</stp>
        <tr r="R55" s="5"/>
      </tp>
      <tp>
        <v>4103.6166666667004</v>
        <stp/>
        <stp>StudyData</stp>
        <stp>Guppy.L6^(EP)</stp>
        <stp>Bar</stp>
        <stp/>
        <stp>Close</stp>
        <stp>ADC</stp>
        <stp>-50</stp>
        <stp>All</stp>
        <stp/>
        <stp/>
        <stp>TRUE</stp>
        <stp>T</stp>
        <tr r="S52" s="5"/>
      </tp>
      <tp>
        <v>4159.6833333332997</v>
        <stp/>
        <stp>StudyData</stp>
        <stp>Guppy.L1^(EP)</stp>
        <stp>Bar</stp>
        <stp/>
        <stp>Close</stp>
        <stp>ADC</stp>
        <stp>-54</stp>
        <stp>All</stp>
        <stp/>
        <stp/>
        <stp>TRUE</stp>
        <stp>T</stp>
        <tr r="N56" s="5"/>
      </tp>
      <tp>
        <v>4151.5642857143002</v>
        <stp/>
        <stp>StudyData</stp>
        <stp>Guppy.L2^(EP)</stp>
        <stp>Bar</stp>
        <stp/>
        <stp>Close</stp>
        <stp>ADC</stp>
        <stp>-57</stp>
        <stp>All</stp>
        <stp/>
        <stp/>
        <stp>TRUE</stp>
        <stp>T</stp>
        <tr r="O59" s="5"/>
      </tp>
      <tp>
        <v>4144.9875000000002</v>
        <stp/>
        <stp>StudyData</stp>
        <stp>Guppy.L3^(EP)</stp>
        <stp>Bar</stp>
        <stp/>
        <stp>Close</stp>
        <stp>ADC</stp>
        <stp>-56</stp>
        <stp>All</stp>
        <stp/>
        <stp/>
        <stp>TRUE</stp>
        <stp>T</stp>
        <tr r="P58" s="5"/>
      </tp>
      <tp>
        <v>4151.7833333333001</v>
        <stp/>
        <stp>StudyData</stp>
        <stp>Guppy.L4^(EP)</stp>
        <stp>Bar</stp>
        <stp/>
        <stp>Close</stp>
        <stp>ADC</stp>
        <stp>-51</stp>
        <stp>All</stp>
        <stp/>
        <stp/>
        <stp>TRUE</stp>
        <stp>T</stp>
        <tr r="Q53" s="5"/>
      </tp>
      <tp>
        <v>4141.1549999999997</v>
        <stp/>
        <stp>StudyData</stp>
        <stp>Guppy.L5^(EP)</stp>
        <stp>Bar</stp>
        <stp/>
        <stp>Close</stp>
        <stp>ADC</stp>
        <stp>-50</stp>
        <stp>All</stp>
        <stp/>
        <stp/>
        <stp>TRUE</stp>
        <stp>T</stp>
        <tr r="R52" s="5"/>
      </tp>
      <tp>
        <v>4089.8458333333001</v>
        <stp/>
        <stp>StudyData</stp>
        <stp>Guppy.L6^(EP)</stp>
        <stp>Bar</stp>
        <stp/>
        <stp>Close</stp>
        <stp>ADC</stp>
        <stp>-53</stp>
        <stp>All</stp>
        <stp/>
        <stp/>
        <stp>TRUE</stp>
        <stp>T</stp>
        <tr r="S55" s="5"/>
      </tp>
      <tp>
        <v>4158.8</v>
        <stp/>
        <stp>StudyData</stp>
        <stp>Guppy.L1^(EP)</stp>
        <stp>Bar</stp>
        <stp/>
        <stp>Close</stp>
        <stp>ADC</stp>
        <stp>-55</stp>
        <stp>All</stp>
        <stp/>
        <stp/>
        <stp>TRUE</stp>
        <stp>T</stp>
        <tr r="N57" s="5"/>
      </tp>
      <tp>
        <v>4153.8</v>
        <stp/>
        <stp>StudyData</stp>
        <stp>Guppy.L2^(EP)</stp>
        <stp>Bar</stp>
        <stp/>
        <stp>Close</stp>
        <stp>ADC</stp>
        <stp>-56</stp>
        <stp>All</stp>
        <stp/>
        <stp/>
        <stp>TRUE</stp>
        <stp>T</stp>
        <tr r="O58" s="5"/>
      </tp>
      <tp>
        <v>4141.71875</v>
        <stp/>
        <stp>StudyData</stp>
        <stp>Guppy.L3^(EP)</stp>
        <stp>Bar</stp>
        <stp/>
        <stp>Close</stp>
        <stp>ADC</stp>
        <stp>-57</stp>
        <stp>All</stp>
        <stp/>
        <stp/>
        <stp>TRUE</stp>
        <stp>T</stp>
        <tr r="P59" s="5"/>
      </tp>
      <tp>
        <v>4155.2166666666999</v>
        <stp/>
        <stp>StudyData</stp>
        <stp>Guppy.L4^(EP)</stp>
        <stp>Bar</stp>
        <stp/>
        <stp>Close</stp>
        <stp>ADC</stp>
        <stp>-50</stp>
        <stp>All</stp>
        <stp/>
        <stp/>
        <stp>TRUE</stp>
        <stp>T</stp>
        <tr r="Q52" s="5"/>
      </tp>
      <tp>
        <v>4135.74</v>
        <stp/>
        <stp>StudyData</stp>
        <stp>Guppy.L5^(EP)</stp>
        <stp>Bar</stp>
        <stp/>
        <stp>Close</stp>
        <stp>ADC</stp>
        <stp>-51</stp>
        <stp>All</stp>
        <stp/>
        <stp/>
        <stp>TRUE</stp>
        <stp>T</stp>
        <tr r="R53" s="5"/>
      </tp>
      <tp>
        <v>4094.7249999999999</v>
        <stp/>
        <stp>StudyData</stp>
        <stp>Guppy.L6^(EP)</stp>
        <stp>Bar</stp>
        <stp/>
        <stp>Close</stp>
        <stp>ADC</stp>
        <stp>-52</stp>
        <stp>All</stp>
        <stp/>
        <stp/>
        <stp>TRUE</stp>
        <stp>T</stp>
        <tr r="S54" s="5"/>
      </tp>
      <tp>
        <v>4146.05</v>
        <stp/>
        <stp>StudyData</stp>
        <stp>Guppy.L2^(EP)</stp>
        <stp>Bar</stp>
        <stp/>
        <stp>Close</stp>
        <stp>ADC</stp>
        <stp>-59</stp>
        <stp>All</stp>
        <stp/>
        <stp/>
        <stp>TRUE</stp>
        <stp>T</stp>
        <tr r="O61" s="5"/>
      </tp>
      <tp>
        <v>4136.90625</v>
        <stp/>
        <stp>StudyData</stp>
        <stp>Guppy.L3^(EP)</stp>
        <stp>Bar</stp>
        <stp/>
        <stp>Close</stp>
        <stp>ADC</stp>
        <stp>-58</stp>
        <stp>All</stp>
        <stp/>
        <stp/>
        <stp>TRUE</stp>
        <stp>T</stp>
        <tr r="P60" s="5"/>
      </tp>
      <tp>
        <v>4149.1928571428998</v>
        <stp/>
        <stp>StudyData</stp>
        <stp>Guppy.L2^(EP)</stp>
        <stp>Bar</stp>
        <stp/>
        <stp>Close</stp>
        <stp>ADC</stp>
        <stp>-58</stp>
        <stp>All</stp>
        <stp/>
        <stp/>
        <stp>TRUE</stp>
        <stp>T</stp>
        <tr r="O60" s="5"/>
      </tp>
      <tp>
        <v>4132.1812499999996</v>
        <stp/>
        <stp>StudyData</stp>
        <stp>Guppy.L3^(EP)</stp>
        <stp>Bar</stp>
        <stp/>
        <stp>Close</stp>
        <stp>ADC</stp>
        <stp>-59</stp>
        <stp>All</stp>
        <stp/>
        <stp/>
        <stp>TRUE</stp>
        <stp>T</stp>
        <tr r="P61" s="5"/>
      </tp>
      <tp>
        <v>4153.8333333333003</v>
        <stp/>
        <stp>StudyData</stp>
        <stp>Guppy.L1^(EP)</stp>
        <stp>Bar</stp>
        <stp/>
        <stp>Close</stp>
        <stp>ADC</stp>
        <stp>-58</stp>
        <stp>All</stp>
        <stp/>
        <stp/>
        <stp>TRUE</stp>
        <stp>T</stp>
        <tr r="N60" s="5"/>
      </tp>
      <tp>
        <v>4152.6166666667004</v>
        <stp/>
        <stp>StudyData</stp>
        <stp>Guppy.L1^(EP)</stp>
        <stp>Bar</stp>
        <stp/>
        <stp>Close</stp>
        <stp>ADC</stp>
        <stp>-59</stp>
        <stp>All</stp>
        <stp/>
        <stp/>
        <stp>TRUE</stp>
        <stp>T</stp>
        <tr r="N61" s="5"/>
      </tp>
      <tp>
        <v>4053.9708333333001</v>
        <stp/>
        <stp>StudyData</stp>
        <stp>Guppy.L6^(EP)</stp>
        <stp>Bar</stp>
        <stp/>
        <stp>Close</stp>
        <stp>ADC</stp>
        <stp>-59</stp>
        <stp>All</stp>
        <stp/>
        <stp/>
        <stp>TRUE</stp>
        <stp>T</stp>
        <tr r="S61" s="5"/>
      </tp>
      <tp>
        <v>4061.3541666667002</v>
        <stp/>
        <stp>StudyData</stp>
        <stp>Guppy.L6^(EP)</stp>
        <stp>Bar</stp>
        <stp/>
        <stp>Close</stp>
        <stp>ADC</stp>
        <stp>-58</stp>
        <stp>All</stp>
        <stp/>
        <stp/>
        <stp>TRUE</stp>
        <stp>T</stp>
        <tr r="S60" s="5"/>
      </tp>
      <tp>
        <v>4110.6777777777997</v>
        <stp/>
        <stp>StudyData</stp>
        <stp>Guppy.L4^(EP)</stp>
        <stp>Bar</stp>
        <stp/>
        <stp>Close</stp>
        <stp>ADC</stp>
        <stp>-59</stp>
        <stp>All</stp>
        <stp/>
        <stp/>
        <stp>TRUE</stp>
        <stp>T</stp>
        <tr r="Q61" s="5"/>
      </tp>
      <tp>
        <v>4094.87</v>
        <stp/>
        <stp>StudyData</stp>
        <stp>Guppy.L5^(EP)</stp>
        <stp>Bar</stp>
        <stp/>
        <stp>Close</stp>
        <stp>ADC</stp>
        <stp>-58</stp>
        <stp>All</stp>
        <stp/>
        <stp/>
        <stp>TRUE</stp>
        <stp>T</stp>
        <tr r="R60" s="5"/>
      </tp>
      <tp>
        <v>4117.3111111111002</v>
        <stp/>
        <stp>StudyData</stp>
        <stp>Guppy.L4^(EP)</stp>
        <stp>Bar</stp>
        <stp/>
        <stp>Close</stp>
        <stp>ADC</stp>
        <stp>-58</stp>
        <stp>All</stp>
        <stp/>
        <stp/>
        <stp>TRUE</stp>
        <stp>T</stp>
        <tr r="Q60" s="5"/>
      </tp>
      <tp>
        <v>4089.01</v>
        <stp/>
        <stp>StudyData</stp>
        <stp>Guppy.L5^(EP)</stp>
        <stp>Bar</stp>
        <stp/>
        <stp>Close</stp>
        <stp>ADC</stp>
        <stp>-59</stp>
        <stp>All</stp>
        <stp/>
        <stp/>
        <stp>TRUE</stp>
        <stp>T</stp>
        <tr r="R61" s="5"/>
      </tp>
      <tp>
        <v>-0.1875</v>
        <stp/>
        <stp>StudyData</stp>
        <stp>RVI.VI^(EP)</stp>
        <stp>Bar</stp>
        <stp/>
        <stp>Close</stp>
        <stp>ADC</stp>
        <stp>-110</stp>
        <stp>All</stp>
        <stp/>
        <stp/>
        <stp>TRUE</stp>
        <stp>T</stp>
        <tr r="H112" s="9"/>
      </tp>
      <tp>
        <v>-7.35294118E-2</v>
        <stp/>
        <stp>StudyData</stp>
        <stp>RVI.VI^(EP)</stp>
        <stp>Bar</stp>
        <stp/>
        <stp>Close</stp>
        <stp>ADC</stp>
        <stp>-210</stp>
        <stp>All</stp>
        <stp/>
        <stp/>
        <stp>TRUE</stp>
        <stp>T</stp>
        <tr r="H212" s="9"/>
      </tp>
      <tp>
        <v>0.4391534392</v>
        <stp/>
        <stp>StudyData</stp>
        <stp>RVI.VI^(EP)</stp>
        <stp>Bar</stp>
        <stp/>
        <stp>Close</stp>
        <stp>ADC</stp>
        <stp>-111</stp>
        <stp>All</stp>
        <stp/>
        <stp/>
        <stp>TRUE</stp>
        <stp>T</stp>
        <tr r="H113" s="9"/>
      </tp>
      <tp>
        <v>-0.56268221569999999</v>
        <stp/>
        <stp>StudyData</stp>
        <stp>RVI.VI^(EP)</stp>
        <stp>Bar</stp>
        <stp/>
        <stp>Close</stp>
        <stp>ADC</stp>
        <stp>-211</stp>
        <stp>All</stp>
        <stp/>
        <stp/>
        <stp>TRUE</stp>
        <stp>T</stp>
        <tr r="H213" s="9"/>
      </tp>
      <tp>
        <v>0.1258278146</v>
        <stp/>
        <stp>StudyData</stp>
        <stp>RVI.VI^(EP)</stp>
        <stp>Bar</stp>
        <stp/>
        <stp>Close</stp>
        <stp>ADC</stp>
        <stp>-112</stp>
        <stp>All</stp>
        <stp/>
        <stp/>
        <stp>TRUE</stp>
        <stp>T</stp>
        <tr r="H114" s="9"/>
      </tp>
      <tp>
        <v>-0.3439153439</v>
        <stp/>
        <stp>StudyData</stp>
        <stp>RVI.VI^(EP)</stp>
        <stp>Bar</stp>
        <stp/>
        <stp>Close</stp>
        <stp>ADC</stp>
        <stp>-212</stp>
        <stp>All</stp>
        <stp/>
        <stp/>
        <stp>TRUE</stp>
        <stp>T</stp>
        <tr r="H214" s="9"/>
      </tp>
      <tp>
        <v>0.4427480916</v>
        <stp/>
        <stp>StudyData</stp>
        <stp>RVI.VI^(EP)</stp>
        <stp>Bar</stp>
        <stp/>
        <stp>Close</stp>
        <stp>ADC</stp>
        <stp>-113</stp>
        <stp>All</stp>
        <stp/>
        <stp/>
        <stp>TRUE</stp>
        <stp>T</stp>
        <tr r="H115" s="9"/>
      </tp>
      <tp>
        <v>-6.8181818199999994E-2</v>
        <stp/>
        <stp>StudyData</stp>
        <stp>RVI.VI^(EP)</stp>
        <stp>Bar</stp>
        <stp/>
        <stp>Close</stp>
        <stp>ADC</stp>
        <stp>-213</stp>
        <stp>All</stp>
        <stp/>
        <stp/>
        <stp>TRUE</stp>
        <stp>T</stp>
        <tr r="H215" s="9"/>
      </tp>
      <tp>
        <v>0.3</v>
        <stp/>
        <stp>StudyData</stp>
        <stp>RVI.VI^(EP)</stp>
        <stp>Bar</stp>
        <stp/>
        <stp>Close</stp>
        <stp>ADC</stp>
        <stp>-114</stp>
        <stp>All</stp>
        <stp/>
        <stp/>
        <stp>TRUE</stp>
        <stp>T</stp>
        <tr r="H116" s="9"/>
      </tp>
      <tp>
        <v>-0.4038461538</v>
        <stp/>
        <stp>StudyData</stp>
        <stp>RVI.VI^(EP)</stp>
        <stp>Bar</stp>
        <stp/>
        <stp>Close</stp>
        <stp>ADC</stp>
        <stp>-214</stp>
        <stp>All</stp>
        <stp/>
        <stp/>
        <stp>TRUE</stp>
        <stp>T</stp>
        <tr r="H216" s="9"/>
      </tp>
      <tp>
        <v>0.56000000000000005</v>
        <stp/>
        <stp>StudyData</stp>
        <stp>RVI.VI^(EP)</stp>
        <stp>Bar</stp>
        <stp/>
        <stp>Close</stp>
        <stp>ADC</stp>
        <stp>-115</stp>
        <stp>All</stp>
        <stp/>
        <stp/>
        <stp>TRUE</stp>
        <stp>T</stp>
        <tr r="H117" s="9"/>
      </tp>
      <tp>
        <v>-0.66101694919999998</v>
        <stp/>
        <stp>StudyData</stp>
        <stp>RVI.VI^(EP)</stp>
        <stp>Bar</stp>
        <stp/>
        <stp>Close</stp>
        <stp>ADC</stp>
        <stp>-215</stp>
        <stp>All</stp>
        <stp/>
        <stp/>
        <stp>TRUE</stp>
        <stp>T</stp>
        <tr r="H217" s="9"/>
      </tp>
      <tp>
        <v>-0.4303030303</v>
        <stp/>
        <stp>StudyData</stp>
        <stp>RVI.VI^(EP)</stp>
        <stp>Bar</stp>
        <stp/>
        <stp>Close</stp>
        <stp>ADC</stp>
        <stp>-116</stp>
        <stp>All</stp>
        <stp/>
        <stp/>
        <stp>TRUE</stp>
        <stp>T</stp>
        <tr r="H118" s="9"/>
      </tp>
      <tp>
        <v>0.85016286640000005</v>
        <stp/>
        <stp>StudyData</stp>
        <stp>RVI.VI^(EP)</stp>
        <stp>Bar</stp>
        <stp/>
        <stp>Close</stp>
        <stp>ADC</stp>
        <stp>-216</stp>
        <stp>All</stp>
        <stp/>
        <stp/>
        <stp>TRUE</stp>
        <stp>T</stp>
        <tr r="H218" s="9"/>
      </tp>
      <tp>
        <v>0.60493827160000002</v>
        <stp/>
        <stp>StudyData</stp>
        <stp>RVI.VI^(EP)</stp>
        <stp>Bar</stp>
        <stp/>
        <stp>Close</stp>
        <stp>ADC</stp>
        <stp>-117</stp>
        <stp>All</stp>
        <stp/>
        <stp/>
        <stp>TRUE</stp>
        <stp>T</stp>
        <tr r="H119" s="9"/>
      </tp>
      <tp>
        <v>0.74820143880000001</v>
        <stp/>
        <stp>StudyData</stp>
        <stp>RVI.VI^(EP)</stp>
        <stp>Bar</stp>
        <stp/>
        <stp>Close</stp>
        <stp>ADC</stp>
        <stp>-217</stp>
        <stp>All</stp>
        <stp/>
        <stp/>
        <stp>TRUE</stp>
        <stp>T</stp>
        <tr r="H219" s="9"/>
      </tp>
      <tp>
        <v>-0.431211499</v>
        <stp/>
        <stp>StudyData</stp>
        <stp>RVI.VI^(EP)</stp>
        <stp>Bar</stp>
        <stp/>
        <stp>Close</stp>
        <stp>ADC</stp>
        <stp>-118</stp>
        <stp>All</stp>
        <stp/>
        <stp/>
        <stp>TRUE</stp>
        <stp>T</stp>
        <tr r="H120" s="9"/>
      </tp>
      <tp>
        <v>0.74850299399999998</v>
        <stp/>
        <stp>StudyData</stp>
        <stp>RVI.VI^(EP)</stp>
        <stp>Bar</stp>
        <stp/>
        <stp>Close</stp>
        <stp>ADC</stp>
        <stp>-218</stp>
        <stp>All</stp>
        <stp/>
        <stp/>
        <stp>TRUE</stp>
        <stp>T</stp>
        <tr r="H220" s="9"/>
      </tp>
      <tp>
        <v>-0.59705882349999995</v>
        <stp/>
        <stp>StudyData</stp>
        <stp>RVI.VI^(EP)</stp>
        <stp>Bar</stp>
        <stp/>
        <stp>Close</stp>
        <stp>ADC</stp>
        <stp>-119</stp>
        <stp>All</stp>
        <stp/>
        <stp/>
        <stp>TRUE</stp>
        <stp>T</stp>
        <tr r="H121" s="9"/>
      </tp>
      <tp>
        <v>0.81360946749999996</v>
        <stp/>
        <stp>StudyData</stp>
        <stp>RVI.VI^(EP)</stp>
        <stp>Bar</stp>
        <stp/>
        <stp>Close</stp>
        <stp>ADC</stp>
        <stp>-219</stp>
        <stp>All</stp>
        <stp/>
        <stp/>
        <stp>TRUE</stp>
        <stp>T</stp>
        <tr r="H221" s="9"/>
      </tp>
      <tp>
        <v>4288.5</v>
        <stp/>
        <stp>StudyData</stp>
        <stp>EP</stp>
        <stp>Bar</stp>
        <stp/>
        <stp>Close</stp>
        <stp>ADC</stp>
        <stp>-35</stp>
        <stp>All</stp>
        <stp/>
        <stp/>
        <stp>TRUE</stp>
        <stp>T</stp>
        <tr r="G37" s="3"/>
        <tr r="G37" s="5"/>
        <tr r="G37" s="4"/>
        <tr r="G37" s="6"/>
        <tr r="G37" s="2"/>
        <tr r="G37" s="7"/>
        <tr r="G37" s="8"/>
        <tr r="G37" s="9"/>
      </tp>
      <tp>
        <v>4310.75</v>
        <stp/>
        <stp>StudyData</stp>
        <stp>EP</stp>
        <stp>Bar</stp>
        <stp/>
        <stp>Close</stp>
        <stp>ADC</stp>
        <stp>-34</stp>
        <stp>All</stp>
        <stp/>
        <stp/>
        <stp>TRUE</stp>
        <stp>T</stp>
        <tr r="G36" s="3"/>
        <tr r="G36" s="5"/>
        <tr r="G36" s="4"/>
        <tr r="G36" s="6"/>
        <tr r="G36" s="8"/>
        <tr r="G36" s="2"/>
        <tr r="G36" s="7"/>
        <tr r="G36" s="9"/>
      </tp>
      <tp>
        <v>4280.5</v>
        <stp/>
        <stp>StudyData</stp>
        <stp>EP</stp>
        <stp>Bar</stp>
        <stp/>
        <stp>Close</stp>
        <stp>ADC</stp>
        <stp>-37</stp>
        <stp>All</stp>
        <stp/>
        <stp/>
        <stp>TRUE</stp>
        <stp>T</stp>
        <tr r="G39" s="5"/>
        <tr r="G39" s="3"/>
        <tr r="G39" s="6"/>
        <tr r="G39" s="4"/>
        <tr r="G39" s="2"/>
        <tr r="G39" s="8"/>
        <tr r="G39" s="7"/>
        <tr r="G39" s="9"/>
      </tp>
      <tp>
        <v>4282</v>
        <stp/>
        <stp>StudyData</stp>
        <stp>EP</stp>
        <stp>Bar</stp>
        <stp/>
        <stp>Close</stp>
        <stp>ADC</stp>
        <stp>-36</stp>
        <stp>All</stp>
        <stp/>
        <stp/>
        <stp>TRUE</stp>
        <stp>T</stp>
        <tr r="G38" s="5"/>
        <tr r="G38" s="3"/>
        <tr r="G38" s="4"/>
        <tr r="G38" s="6"/>
        <tr r="G38" s="7"/>
        <tr r="G38" s="8"/>
        <tr r="G38" s="2"/>
        <tr r="G38" s="9"/>
      </tp>
      <tp>
        <v>4349.75</v>
        <stp/>
        <stp>StudyData</stp>
        <stp>EP</stp>
        <stp>Bar</stp>
        <stp/>
        <stp>Close</stp>
        <stp>ADC</stp>
        <stp>-31</stp>
        <stp>All</stp>
        <stp/>
        <stp/>
        <stp>TRUE</stp>
        <stp>T</stp>
        <tr r="G33" s="5"/>
        <tr r="G33" s="3"/>
        <tr r="G33" s="6"/>
        <tr r="G33" s="4"/>
        <tr r="G33" s="8"/>
        <tr r="G33" s="7"/>
        <tr r="G33" s="2"/>
        <tr r="G33" s="9"/>
      </tp>
      <tp>
        <v>4313</v>
        <stp/>
        <stp>StudyData</stp>
        <stp>EP</stp>
        <stp>Bar</stp>
        <stp/>
        <stp>Close</stp>
        <stp>ADC</stp>
        <stp>-30</stp>
        <stp>All</stp>
        <stp/>
        <stp/>
        <stp>TRUE</stp>
        <stp>T</stp>
        <tr r="G32" s="3"/>
        <tr r="G32" s="5"/>
        <tr r="G32" s="4"/>
        <tr r="G32" s="6"/>
        <tr r="G32" s="7"/>
        <tr r="G32" s="2"/>
        <tr r="G32" s="8"/>
        <tr r="G32" s="9"/>
      </tp>
      <tp>
        <v>4342.75</v>
        <stp/>
        <stp>StudyData</stp>
        <stp>EP</stp>
        <stp>Bar</stp>
        <stp/>
        <stp>Close</stp>
        <stp>ADC</stp>
        <stp>-33</stp>
        <stp>All</stp>
        <stp/>
        <stp/>
        <stp>TRUE</stp>
        <stp>T</stp>
        <tr r="G35" s="5"/>
        <tr r="G35" s="3"/>
        <tr r="G35" s="4"/>
        <tr r="G35" s="6"/>
        <tr r="G35" s="2"/>
        <tr r="G35" s="7"/>
        <tr r="G35" s="8"/>
        <tr r="G35" s="9"/>
      </tp>
      <tp>
        <v>4334</v>
        <stp/>
        <stp>StudyData</stp>
        <stp>EP</stp>
        <stp>Bar</stp>
        <stp/>
        <stp>Close</stp>
        <stp>ADC</stp>
        <stp>-32</stp>
        <stp>All</stp>
        <stp/>
        <stp/>
        <stp>TRUE</stp>
        <stp>T</stp>
        <tr r="G34" s="3"/>
        <tr r="G34" s="5"/>
        <tr r="G34" s="6"/>
        <tr r="G34" s="4"/>
        <tr r="G34" s="2"/>
        <tr r="G34" s="7"/>
        <tr r="G34" s="8"/>
        <tr r="G34" s="9"/>
      </tp>
      <tp>
        <v>4256</v>
        <stp/>
        <stp>StudyData</stp>
        <stp>EP</stp>
        <stp>Bar</stp>
        <stp/>
        <stp>Close</stp>
        <stp>ADC</stp>
        <stp>-39</stp>
        <stp>All</stp>
        <stp/>
        <stp/>
        <stp>TRUE</stp>
        <stp>T</stp>
        <tr r="G41" s="5"/>
        <tr r="G41" s="3"/>
        <tr r="G41" s="4"/>
        <tr r="G41" s="6"/>
        <tr r="G41" s="8"/>
        <tr r="G41" s="7"/>
        <tr r="G41" s="2"/>
        <tr r="G41" s="9"/>
      </tp>
      <tp>
        <v>4271.25</v>
        <stp/>
        <stp>StudyData</stp>
        <stp>EP</stp>
        <stp>Bar</stp>
        <stp/>
        <stp>Close</stp>
        <stp>ADC</stp>
        <stp>-38</stp>
        <stp>All</stp>
        <stp/>
        <stp/>
        <stp>TRUE</stp>
        <stp>T</stp>
        <tr r="G40" s="3"/>
        <tr r="G40" s="5"/>
        <tr r="G40" s="4"/>
        <tr r="G40" s="6"/>
        <tr r="G40" s="2"/>
        <tr r="G40" s="8"/>
        <tr r="G40" s="7"/>
        <tr r="G40" s="9"/>
      </tp>
      <tp>
        <v>3746.75</v>
        <stp/>
        <stp>StudyData</stp>
        <stp>EP</stp>
        <stp>Bar</stp>
        <stp/>
        <stp>Close</stp>
        <stp>ADC</stp>
        <stp>-118</stp>
        <stp>All</stp>
        <stp/>
        <stp/>
        <stp>TRUE</stp>
        <stp>T</stp>
        <tr r="G120" s="5"/>
        <tr r="G120" s="3"/>
        <tr r="G120" s="4"/>
        <tr r="G120" s="6"/>
        <tr r="G120" s="7"/>
        <tr r="G120" s="8"/>
        <tr r="G120" s="2"/>
        <tr r="G120" s="9"/>
      </tp>
      <tp>
        <v>3411</v>
        <stp/>
        <stp>StudyData</stp>
        <stp>EP</stp>
        <stp>Bar</stp>
        <stp/>
        <stp>Close</stp>
        <stp>ADC</stp>
        <stp>-218</stp>
        <stp>All</stp>
        <stp/>
        <stp/>
        <stp>TRUE</stp>
        <stp>T</stp>
        <tr r="G220" s="3"/>
        <tr r="G220" s="5"/>
        <tr r="G220" s="6"/>
        <tr r="G220" s="4"/>
        <tr r="G220" s="2"/>
        <tr r="G220" s="7"/>
        <tr r="G220" s="8"/>
        <tr r="G220" s="9"/>
      </tp>
      <tp>
        <v>3798</v>
        <stp/>
        <stp>StudyData</stp>
        <stp>EP</stp>
        <stp>Bar</stp>
        <stp/>
        <stp>Close</stp>
        <stp>ADC</stp>
        <stp>-119</stp>
        <stp>All</stp>
        <stp/>
        <stp/>
        <stp>TRUE</stp>
        <stp>T</stp>
        <tr r="G121" s="3"/>
        <tr r="G121" s="5"/>
        <tr r="G121" s="6"/>
        <tr r="G121" s="4"/>
        <tr r="G121" s="2"/>
        <tr r="G121" s="8"/>
        <tr r="G121" s="7"/>
        <tr r="G121" s="9"/>
      </tp>
      <tp>
        <v>3380.25</v>
        <stp/>
        <stp>StudyData</stp>
        <stp>EP</stp>
        <stp>Bar</stp>
        <stp/>
        <stp>Close</stp>
        <stp>ADC</stp>
        <stp>-219</stp>
        <stp>All</stp>
        <stp/>
        <stp/>
        <stp>TRUE</stp>
        <stp>T</stp>
        <tr r="G221" s="5"/>
        <tr r="G221" s="3"/>
        <tr r="G221" s="6"/>
        <tr r="G221" s="4"/>
        <tr r="G221" s="7"/>
        <tr r="G221" s="8"/>
        <tr r="G221" s="2"/>
        <tr r="G221" s="9"/>
      </tp>
      <tp>
        <v>3943.25</v>
        <stp/>
        <stp>StudyData</stp>
        <stp>EP</stp>
        <stp>Bar</stp>
        <stp/>
        <stp>Close</stp>
        <stp>ADC</stp>
        <stp>-110</stp>
        <stp>All</stp>
        <stp/>
        <stp/>
        <stp>TRUE</stp>
        <stp>T</stp>
        <tr r="G112" s="3"/>
        <tr r="G112" s="5"/>
        <tr r="G112" s="4"/>
        <tr r="G112" s="6"/>
        <tr r="G112" s="2"/>
        <tr r="G112" s="7"/>
        <tr r="G112" s="8"/>
        <tr r="G112" s="9"/>
      </tp>
      <tp>
        <v>3405.75</v>
        <stp/>
        <stp>StudyData</stp>
        <stp>EP</stp>
        <stp>Bar</stp>
        <stp/>
        <stp>Close</stp>
        <stp>ADC</stp>
        <stp>-210</stp>
        <stp>All</stp>
        <stp/>
        <stp/>
        <stp>TRUE</stp>
        <stp>T</stp>
        <tr r="G212" s="3"/>
        <tr r="G212" s="5"/>
        <tr r="G212" s="6"/>
        <tr r="G212" s="4"/>
        <tr r="G212" s="7"/>
        <tr r="G212" s="2"/>
        <tr r="G212" s="8"/>
        <tr r="G212" s="9"/>
      </tp>
      <tp>
        <v>3949</v>
        <stp/>
        <stp>StudyData</stp>
        <stp>EP</stp>
        <stp>Bar</stp>
        <stp/>
        <stp>Close</stp>
        <stp>ADC</stp>
        <stp>-111</stp>
        <stp>All</stp>
        <stp/>
        <stp/>
        <stp>TRUE</stp>
        <stp>T</stp>
        <tr r="G113" s="3"/>
        <tr r="G113" s="5"/>
        <tr r="G113" s="4"/>
        <tr r="G113" s="6"/>
        <tr r="G113" s="8"/>
        <tr r="G113" s="2"/>
        <tr r="G113" s="7"/>
        <tr r="G113" s="9"/>
      </tp>
      <tp>
        <v>3396.25</v>
        <stp/>
        <stp>StudyData</stp>
        <stp>EP</stp>
        <stp>Bar</stp>
        <stp/>
        <stp>Close</stp>
        <stp>ADC</stp>
        <stp>-211</stp>
        <stp>All</stp>
        <stp/>
        <stp/>
        <stp>TRUE</stp>
        <stp>T</stp>
        <tr r="G213" s="5"/>
        <tr r="G213" s="3"/>
        <tr r="G213" s="4"/>
        <tr r="G213" s="2"/>
        <tr r="G213" s="6"/>
        <tr r="G213" s="8"/>
        <tr r="G213" s="7"/>
        <tr r="G213" s="9"/>
      </tp>
      <tp>
        <v>3923.5</v>
        <stp/>
        <stp>StudyData</stp>
        <stp>EP</stp>
        <stp>Bar</stp>
        <stp/>
        <stp>Close</stp>
        <stp>ADC</stp>
        <stp>-112</stp>
        <stp>All</stp>
        <stp/>
        <stp/>
        <stp>TRUE</stp>
        <stp>T</stp>
        <tr r="G114" s="5"/>
        <tr r="G114" s="3"/>
        <tr r="G114" s="6"/>
        <tr r="G114" s="4"/>
        <tr r="G114" s="2"/>
        <tr r="G114" s="7"/>
        <tr r="G114" s="8"/>
        <tr r="G114" s="9"/>
      </tp>
      <tp>
        <v>3435.75</v>
        <stp/>
        <stp>StudyData</stp>
        <stp>EP</stp>
        <stp>Bar</stp>
        <stp/>
        <stp>Close</stp>
        <stp>ADC</stp>
        <stp>-212</stp>
        <stp>All</stp>
        <stp/>
        <stp/>
        <stp>TRUE</stp>
        <stp>T</stp>
        <tr r="G214" s="5"/>
        <tr r="G214" s="3"/>
        <tr r="G214" s="4"/>
        <tr r="G214" s="6"/>
        <tr r="G214" s="2"/>
        <tr r="G214" s="8"/>
        <tr r="G214" s="7"/>
        <tr r="G214" s="9"/>
      </tp>
      <tp>
        <v>3918</v>
        <stp/>
        <stp>StudyData</stp>
        <stp>EP</stp>
        <stp>Bar</stp>
        <stp/>
        <stp>Close</stp>
        <stp>ADC</stp>
        <stp>-113</stp>
        <stp>All</stp>
        <stp/>
        <stp/>
        <stp>TRUE</stp>
        <stp>T</stp>
        <tr r="G115" s="5"/>
        <tr r="G115" s="3"/>
        <tr r="G115" s="6"/>
        <tr r="G115" s="4"/>
        <tr r="G115" s="8"/>
        <tr r="G115" s="2"/>
        <tr r="G115" s="7"/>
        <tr r="G115" s="9"/>
      </tp>
      <tp>
        <v>3449</v>
        <stp/>
        <stp>StudyData</stp>
        <stp>EP</stp>
        <stp>Bar</stp>
        <stp/>
        <stp>Close</stp>
        <stp>ADC</stp>
        <stp>-213</stp>
        <stp>All</stp>
        <stp/>
        <stp/>
        <stp>TRUE</stp>
        <stp>T</stp>
        <tr r="G215" s="3"/>
        <tr r="G215" s="5"/>
        <tr r="G215" s="6"/>
        <tr r="G215" s="4"/>
        <tr r="G215" s="2"/>
        <tr r="G215" s="7"/>
        <tr r="G215" s="8"/>
        <tr r="G215" s="9"/>
      </tp>
      <tp>
        <v>3877.75</v>
        <stp/>
        <stp>StudyData</stp>
        <stp>EP</stp>
        <stp>Bar</stp>
        <stp/>
        <stp>Close</stp>
        <stp>ADC</stp>
        <stp>-114</stp>
        <stp>All</stp>
        <stp/>
        <stp/>
        <stp>TRUE</stp>
        <stp>T</stp>
        <tr r="G116" s="5"/>
        <tr r="G116" s="3"/>
        <tr r="G116" s="6"/>
        <tr r="G116" s="4"/>
        <tr r="G116" s="2"/>
        <tr r="G116" s="7"/>
        <tr r="G116" s="8"/>
        <tr r="G116" s="9"/>
      </tp>
      <tp>
        <v>3454.5</v>
        <stp/>
        <stp>StudyData</stp>
        <stp>EP</stp>
        <stp>Bar</stp>
        <stp/>
        <stp>Close</stp>
        <stp>ADC</stp>
        <stp>-214</stp>
        <stp>All</stp>
        <stp/>
        <stp/>
        <stp>TRUE</stp>
        <stp>T</stp>
        <tr r="G216" s="3"/>
        <tr r="G216" s="5"/>
        <tr r="G216" s="6"/>
        <tr r="G216" s="2"/>
        <tr r="G216" s="4"/>
        <tr r="G216" s="8"/>
        <tr r="G216" s="7"/>
        <tr r="G216" s="9"/>
      </tp>
      <tp>
        <v>3854.5</v>
        <stp/>
        <stp>StudyData</stp>
        <stp>EP</stp>
        <stp>Bar</stp>
        <stp/>
        <stp>Close</stp>
        <stp>ADC</stp>
        <stp>-115</stp>
        <stp>All</stp>
        <stp/>
        <stp/>
        <stp>TRUE</stp>
        <stp>T</stp>
        <tr r="G117" s="5"/>
        <tr r="G117" s="3"/>
        <tr r="G117" s="6"/>
        <tr r="G117" s="4"/>
        <tr r="G117" s="2"/>
        <tr r="G117" s="8"/>
        <tr r="G117" s="7"/>
        <tr r="G117" s="9"/>
      </tp>
      <tp>
        <v>3478.25</v>
        <stp/>
        <stp>StudyData</stp>
        <stp>EP</stp>
        <stp>Bar</stp>
        <stp/>
        <stp>Close</stp>
        <stp>ADC</stp>
        <stp>-215</stp>
        <stp>All</stp>
        <stp/>
        <stp/>
        <stp>TRUE</stp>
        <stp>T</stp>
        <tr r="G217" s="3"/>
        <tr r="G217" s="5"/>
        <tr r="G217" s="4"/>
        <tr r="G217" s="2"/>
        <tr r="G217" s="6"/>
        <tr r="G217" s="7"/>
        <tr r="G217" s="8"/>
        <tr r="G217" s="9"/>
      </tp>
      <tp>
        <v>3800.5</v>
        <stp/>
        <stp>StudyData</stp>
        <stp>EP</stp>
        <stp>Bar</stp>
        <stp/>
        <stp>Close</stp>
        <stp>ADC</stp>
        <stp>-116</stp>
        <stp>All</stp>
        <stp/>
        <stp/>
        <stp>TRUE</stp>
        <stp>T</stp>
        <tr r="G118" s="5"/>
        <tr r="G118" s="3"/>
        <tr r="G118" s="6"/>
        <tr r="G118" s="4"/>
        <tr r="G118" s="7"/>
        <tr r="G118" s="8"/>
        <tr r="G118" s="2"/>
        <tr r="G118" s="9"/>
      </tp>
      <tp>
        <v>3506.25</v>
        <stp/>
        <stp>StudyData</stp>
        <stp>EP</stp>
        <stp>Bar</stp>
        <stp/>
        <stp>Close</stp>
        <stp>ADC</stp>
        <stp>-216</stp>
        <stp>All</stp>
        <stp/>
        <stp/>
        <stp>TRUE</stp>
        <stp>T</stp>
        <tr r="G218" s="3"/>
        <tr r="G218" s="5"/>
        <tr r="G218" s="4"/>
        <tr r="G218" s="6"/>
        <tr r="G218" s="2"/>
        <tr r="G218" s="7"/>
        <tr r="G218" s="8"/>
        <tr r="G218" s="9"/>
      </tp>
      <tp>
        <v>3820.25</v>
        <stp/>
        <stp>StudyData</stp>
        <stp>EP</stp>
        <stp>Bar</stp>
        <stp/>
        <stp>Close</stp>
        <stp>ADC</stp>
        <stp>-117</stp>
        <stp>All</stp>
        <stp/>
        <stp/>
        <stp>TRUE</stp>
        <stp>T</stp>
        <tr r="G119" s="5"/>
        <tr r="G119" s="3"/>
        <tr r="G119" s="6"/>
        <tr r="G119" s="4"/>
        <tr r="G119" s="8"/>
        <tr r="G119" s="7"/>
        <tr r="G119" s="2"/>
        <tr r="G119" s="9"/>
      </tp>
      <tp>
        <v>3446.75</v>
        <stp/>
        <stp>StudyData</stp>
        <stp>EP</stp>
        <stp>Bar</stp>
        <stp/>
        <stp>Close</stp>
        <stp>ADC</stp>
        <stp>-217</stp>
        <stp>All</stp>
        <stp/>
        <stp/>
        <stp>TRUE</stp>
        <stp>T</stp>
        <tr r="G219" s="3"/>
        <tr r="G219" s="5"/>
        <tr r="G219" s="6"/>
        <tr r="G219" s="4"/>
        <tr r="G219" s="2"/>
        <tr r="G219" s="8"/>
        <tr r="G219" s="7"/>
        <tr r="G219" s="9"/>
      </tp>
      <tp>
        <v>14.712</v>
        <stp/>
        <stp>StudyData</stp>
        <stp xml:space="preserve">MA(Close(DJIUP)-Close(DJIDN),MAType:=Exp,Period:=19,InputChoice:=Close) - MA(Close(DJIUP)-Close(DJIDN) ,MAType:=Exp,Period:=39,InputChoice:=Close) </stp>
        <stp>Bar</stp>
        <stp/>
        <stp>Close</stp>
        <stp>D</stp>
        <stp>-298</stp>
        <stp/>
        <stp/>
        <stp/>
        <stp/>
        <stp>T</stp>
        <tr r="H300" s="2"/>
      </tp>
      <tp>
        <v>-116.77800000000001</v>
        <stp/>
        <stp>StudyData</stp>
        <stp xml:space="preserve">MA(Close(DJIUP)-Close(DJIDN),MAType:=Exp,Period:=19,InputChoice:=Close) - MA(Close(DJIUP)-Close(DJIDN) ,MAType:=Exp,Period:=39,InputChoice:=Close) </stp>
        <stp>Bar</stp>
        <stp/>
        <stp>Close</stp>
        <stp>D</stp>
        <stp>-288</stp>
        <stp/>
        <stp/>
        <stp/>
        <stp/>
        <stp>T</stp>
        <tr r="H290" s="2"/>
      </tp>
      <tp>
        <v>-26.7743</v>
        <stp/>
        <stp>StudyData</stp>
        <stp xml:space="preserve">MA(Close(DJIUP)-Close(DJIDN),MAType:=Exp,Period:=19,InputChoice:=Close) - MA(Close(DJIUP)-Close(DJIDN) ,MAType:=Exp,Period:=39,InputChoice:=Close) </stp>
        <stp>Bar</stp>
        <stp/>
        <stp>Close</stp>
        <stp>D</stp>
        <stp>-278</stp>
        <stp/>
        <stp/>
        <stp/>
        <stp/>
        <stp>T</stp>
        <tr r="H280" s="2"/>
      </tp>
      <tp>
        <v>-12.067</v>
        <stp/>
        <stp>StudyData</stp>
        <stp xml:space="preserve">MA(Close(DJIUP)-Close(DJIDN),MAType:=Exp,Period:=19,InputChoice:=Close) - MA(Close(DJIUP)-Close(DJIDN) ,MAType:=Exp,Period:=39,InputChoice:=Close) </stp>
        <stp>Bar</stp>
        <stp/>
        <stp>Close</stp>
        <stp>D</stp>
        <stp>-268</stp>
        <stp/>
        <stp/>
        <stp/>
        <stp/>
        <stp>T</stp>
        <tr r="H270" s="2"/>
      </tp>
      <tp>
        <v>85.873000000000005</v>
        <stp/>
        <stp>StudyData</stp>
        <stp xml:space="preserve">MA(Close(DJIUP)-Close(DJIDN),MAType:=Exp,Period:=19,InputChoice:=Close) - MA(Close(DJIUP)-Close(DJIDN) ,MAType:=Exp,Period:=39,InputChoice:=Close) </stp>
        <stp>Bar</stp>
        <stp/>
        <stp>Close</stp>
        <stp>D</stp>
        <stp>-258</stp>
        <stp/>
        <stp/>
        <stp/>
        <stp/>
        <stp>T</stp>
        <tr r="H260" s="2"/>
      </tp>
      <tp>
        <v>-79.259100000000004</v>
        <stp/>
        <stp>StudyData</stp>
        <stp xml:space="preserve">MA(Close(DJIUP)-Close(DJIDN),MAType:=Exp,Period:=19,InputChoice:=Close) - MA(Close(DJIUP)-Close(DJIDN) ,MAType:=Exp,Period:=39,InputChoice:=Close) </stp>
        <stp>Bar</stp>
        <stp/>
        <stp>Close</stp>
        <stp>D</stp>
        <stp>-248</stp>
        <stp/>
        <stp/>
        <stp/>
        <stp/>
        <stp>T</stp>
        <tr r="H250" s="2"/>
      </tp>
      <tp>
        <v>-102.76828999999999</v>
        <stp/>
        <stp>StudyData</stp>
        <stp xml:space="preserve">MA(Close(DJIUP)-Close(DJIDN),MAType:=Exp,Period:=19,InputChoice:=Close) - MA(Close(DJIUP)-Close(DJIDN) ,MAType:=Exp,Period:=39,InputChoice:=Close) </stp>
        <stp>Bar</stp>
        <stp/>
        <stp>Close</stp>
        <stp>D</stp>
        <stp>-238</stp>
        <stp/>
        <stp/>
        <stp/>
        <stp/>
        <stp>T</stp>
        <tr r="H240" s="2"/>
      </tp>
      <tp>
        <v>-239.15299999999999</v>
        <stp/>
        <stp>StudyData</stp>
        <stp xml:space="preserve">MA(Close(DJIUP)-Close(DJIDN),MAType:=Exp,Period:=19,InputChoice:=Close) - MA(Close(DJIUP)-Close(DJIDN) ,MAType:=Exp,Period:=39,InputChoice:=Close) </stp>
        <stp>Bar</stp>
        <stp/>
        <stp>Close</stp>
        <stp>D</stp>
        <stp>-228</stp>
        <stp/>
        <stp/>
        <stp/>
        <stp/>
        <stp>T</stp>
        <tr r="H230" s="2"/>
      </tp>
      <tp>
        <v>145.14599999999999</v>
        <stp/>
        <stp>StudyData</stp>
        <stp xml:space="preserve">MA(Close(DJIUP)-Close(DJIDN),MAType:=Exp,Period:=19,InputChoice:=Close) - MA(Close(DJIUP)-Close(DJIDN) ,MAType:=Exp,Period:=39,InputChoice:=Close) </stp>
        <stp>Bar</stp>
        <stp/>
        <stp>Close</stp>
        <stp>D</stp>
        <stp>-218</stp>
        <stp/>
        <stp/>
        <stp/>
        <stp/>
        <stp>T</stp>
        <tr r="H220" s="2"/>
      </tp>
      <tp>
        <v>-55.571800000000003</v>
        <stp/>
        <stp>StudyData</stp>
        <stp xml:space="preserve">MA(Close(DJIUP)-Close(DJIDN),MAType:=Exp,Period:=19,InputChoice:=Close) - MA(Close(DJIUP)-Close(DJIDN) ,MAType:=Exp,Period:=39,InputChoice:=Close) </stp>
        <stp>Bar</stp>
        <stp/>
        <stp>Close</stp>
        <stp>D</stp>
        <stp>-208</stp>
        <stp/>
        <stp/>
        <stp/>
        <stp/>
        <stp>T</stp>
        <tr r="H210" s="2"/>
      </tp>
      <tp>
        <v>46.600999999999999</v>
        <stp/>
        <stp>StudyData</stp>
        <stp xml:space="preserve">MA(Close(DJIUP)-Close(DJIDN),MAType:=Exp,Period:=19,InputChoice:=Close) - MA(Close(DJIUP)-Close(DJIDN) ,MAType:=Exp,Period:=39,InputChoice:=Close) </stp>
        <stp>Bar</stp>
        <stp/>
        <stp>Close</stp>
        <stp>D</stp>
        <stp>-198</stp>
        <stp/>
        <stp/>
        <stp/>
        <stp/>
        <stp>T</stp>
        <tr r="H200" s="2"/>
      </tp>
      <tp>
        <v>115.35299999999999</v>
        <stp/>
        <stp>StudyData</stp>
        <stp xml:space="preserve">MA(Close(DJIUP)-Close(DJIDN),MAType:=Exp,Period:=19,InputChoice:=Close) - MA(Close(DJIUP)-Close(DJIDN) ,MAType:=Exp,Period:=39,InputChoice:=Close) </stp>
        <stp>Bar</stp>
        <stp/>
        <stp>Close</stp>
        <stp>D</stp>
        <stp>-188</stp>
        <stp/>
        <stp/>
        <stp/>
        <stp/>
        <stp>T</stp>
        <tr r="H190" s="2"/>
      </tp>
      <tp>
        <v>94.616</v>
        <stp/>
        <stp>StudyData</stp>
        <stp xml:space="preserve">MA(Close(DJIUP)-Close(DJIDN),MAType:=Exp,Period:=19,InputChoice:=Close) - MA(Close(DJIUP)-Close(DJIDN) ,MAType:=Exp,Period:=39,InputChoice:=Close) </stp>
        <stp>Bar</stp>
        <stp/>
        <stp>Close</stp>
        <stp>D</stp>
        <stp>-178</stp>
        <stp/>
        <stp/>
        <stp/>
        <stp/>
        <stp>T</stp>
        <tr r="H180" s="2"/>
      </tp>
      <tp>
        <v>22.065999999999999</v>
        <stp/>
        <stp>StudyData</stp>
        <stp xml:space="preserve">MA(Close(DJIUP)-Close(DJIDN),MAType:=Exp,Period:=19,InputChoice:=Close) - MA(Close(DJIUP)-Close(DJIDN) ,MAType:=Exp,Period:=39,InputChoice:=Close) </stp>
        <stp>Bar</stp>
        <stp/>
        <stp>Close</stp>
        <stp>D</stp>
        <stp>-168</stp>
        <stp/>
        <stp/>
        <stp/>
        <stp/>
        <stp>T</stp>
        <tr r="H170" s="2"/>
      </tp>
      <tp>
        <v>-89.464200000000005</v>
        <stp/>
        <stp>StudyData</stp>
        <stp xml:space="preserve">MA(Close(DJIUP)-Close(DJIDN),MAType:=Exp,Period:=19,InputChoice:=Close) - MA(Close(DJIUP)-Close(DJIDN) ,MAType:=Exp,Period:=39,InputChoice:=Close) </stp>
        <stp>Bar</stp>
        <stp/>
        <stp>Close</stp>
        <stp>D</stp>
        <stp>-158</stp>
        <stp/>
        <stp/>
        <stp/>
        <stp/>
        <stp>T</stp>
        <tr r="H160" s="2"/>
      </tp>
      <tp>
        <v>-2.8290000000000002</v>
        <stp/>
        <stp>StudyData</stp>
        <stp xml:space="preserve">MA(Close(DJIUP)-Close(DJIDN),MAType:=Exp,Period:=19,InputChoice:=Close) - MA(Close(DJIUP)-Close(DJIDN) ,MAType:=Exp,Period:=39,InputChoice:=Close) </stp>
        <stp>Bar</stp>
        <stp/>
        <stp>Close</stp>
        <stp>D</stp>
        <stp>-148</stp>
        <stp/>
        <stp/>
        <stp/>
        <stp/>
        <stp>T</stp>
        <tr r="H150" s="2"/>
      </tp>
      <tp>
        <v>3.2770000000000001</v>
        <stp/>
        <stp>StudyData</stp>
        <stp xml:space="preserve">MA(Close(DJIUP)-Close(DJIDN),MAType:=Exp,Period:=19,InputChoice:=Close) - MA(Close(DJIUP)-Close(DJIDN) ,MAType:=Exp,Period:=39,InputChoice:=Close) </stp>
        <stp>Bar</stp>
        <stp/>
        <stp>Close</stp>
        <stp>D</stp>
        <stp>-138</stp>
        <stp/>
        <stp/>
        <stp/>
        <stp/>
        <stp>T</stp>
        <tr r="H140" s="2"/>
      </tp>
      <tp>
        <v>-14.478</v>
        <stp/>
        <stp>StudyData</stp>
        <stp xml:space="preserve">MA(Close(DJIUP)-Close(DJIDN),MAType:=Exp,Period:=19,InputChoice:=Close) - MA(Close(DJIUP)-Close(DJIDN) ,MAType:=Exp,Period:=39,InputChoice:=Close) </stp>
        <stp>Bar</stp>
        <stp/>
        <stp>Close</stp>
        <stp>D</stp>
        <stp>-128</stp>
        <stp/>
        <stp/>
        <stp/>
        <stp/>
        <stp>T</stp>
        <tr r="H130" s="2"/>
      </tp>
      <tp>
        <v>-75.455029999999994</v>
        <stp/>
        <stp>StudyData</stp>
        <stp xml:space="preserve">MA(Close(DJIUP)-Close(DJIDN),MAType:=Exp,Period:=19,InputChoice:=Close) - MA(Close(DJIUP)-Close(DJIDN) ,MAType:=Exp,Period:=39,InputChoice:=Close) </stp>
        <stp>Bar</stp>
        <stp/>
        <stp>Close</stp>
        <stp>D</stp>
        <stp>-118</stp>
        <stp/>
        <stp/>
        <stp/>
        <stp/>
        <stp>T</stp>
        <tr r="H120" s="2"/>
      </tp>
      <tp>
        <v>51.173999999999999</v>
        <stp/>
        <stp>StudyData</stp>
        <stp xml:space="preserve">MA(Close(DJIUP)-Close(DJIDN),MAType:=Exp,Period:=19,InputChoice:=Close) - MA(Close(DJIUP)-Close(DJIDN) ,MAType:=Exp,Period:=39,InputChoice:=Close) </stp>
        <stp>Bar</stp>
        <stp/>
        <stp>Close</stp>
        <stp>D</stp>
        <stp>-108</stp>
        <stp/>
        <stp/>
        <stp/>
        <stp/>
        <stp>T</stp>
        <tr r="H110" s="2"/>
      </tp>
      <tp>
        <v>3769.75</v>
        <stp/>
        <stp>StudyData</stp>
        <stp>EP</stp>
        <stp>Bar</stp>
        <stp/>
        <stp>Low</stp>
        <stp>ADC</stp>
        <stp>-148</stp>
        <stp>All</stp>
        <stp/>
        <stp/>
        <stp>TRUE</stp>
        <stp>T</stp>
        <tr r="F150" s="3"/>
        <tr r="F150" s="5"/>
        <tr r="F150" s="4"/>
        <tr r="F150" s="6"/>
        <tr r="F150" s="8"/>
        <tr r="F150" s="7"/>
        <tr r="F150" s="2"/>
        <tr r="F150" s="9"/>
      </tp>
      <tp>
        <v>3399.75</v>
        <stp/>
        <stp>StudyData</stp>
        <stp>EP</stp>
        <stp>Bar</stp>
        <stp/>
        <stp>Low</stp>
        <stp>ADC</stp>
        <stp>-248</stp>
        <stp>All</stp>
        <stp/>
        <stp/>
        <stp>TRUE</stp>
        <stp>T</stp>
        <tr r="F250" s="5"/>
        <tr r="F250" s="3"/>
        <tr r="F250" s="4"/>
        <tr r="F250" s="6"/>
        <tr r="F250" s="8"/>
        <tr r="F250" s="2"/>
        <tr r="F250" s="7"/>
        <tr r="F250" s="9"/>
      </tp>
      <tp>
        <v>3721.75</v>
        <stp/>
        <stp>StudyData</stp>
        <stp>EP</stp>
        <stp>Bar</stp>
        <stp/>
        <stp>Low</stp>
        <stp>ADC</stp>
        <stp>-149</stp>
        <stp>All</stp>
        <stp/>
        <stp/>
        <stp>TRUE</stp>
        <stp>T</stp>
        <tr r="F151" s="3"/>
        <tr r="F151" s="5"/>
        <tr r="F151" s="6"/>
        <tr r="F151" s="4"/>
        <tr r="F151" s="2"/>
        <tr r="F151" s="8"/>
        <tr r="F151" s="7"/>
        <tr r="F151" s="9"/>
      </tp>
      <tp>
        <v>3384.75</v>
        <stp/>
        <stp>StudyData</stp>
        <stp>EP</stp>
        <stp>Bar</stp>
        <stp/>
        <stp>Low</stp>
        <stp>ADC</stp>
        <stp>-249</stp>
        <stp>All</stp>
        <stp/>
        <stp/>
        <stp>TRUE</stp>
        <stp>T</stp>
        <tr r="F251" s="5"/>
        <tr r="F251" s="3"/>
        <tr r="F251" s="4"/>
        <tr r="F251" s="6"/>
        <tr r="F251" s="7"/>
        <tr r="F251" s="2"/>
        <tr r="F251" s="8"/>
        <tr r="F251" s="9"/>
      </tp>
      <tp>
        <v>3794.5</v>
        <stp/>
        <stp>StudyData</stp>
        <stp>EP</stp>
        <stp>Bar</stp>
        <stp/>
        <stp>Low</stp>
        <stp>ADC</stp>
        <stp>-146</stp>
        <stp>All</stp>
        <stp/>
        <stp/>
        <stp>TRUE</stp>
        <stp>T</stp>
        <tr r="F148" s="3"/>
        <tr r="F148" s="5"/>
        <tr r="F148" s="6"/>
        <tr r="F148" s="4"/>
        <tr r="F148" s="7"/>
        <tr r="F148" s="2"/>
        <tr r="F148" s="8"/>
        <tr r="F148" s="9"/>
      </tp>
      <tp>
        <v>3443.75</v>
        <stp/>
        <stp>StudyData</stp>
        <stp>EP</stp>
        <stp>Bar</stp>
        <stp/>
        <stp>Low</stp>
        <stp>ADC</stp>
        <stp>-246</stp>
        <stp>All</stp>
        <stp/>
        <stp/>
        <stp>TRUE</stp>
        <stp>T</stp>
        <tr r="F248" s="5"/>
        <tr r="F248" s="3"/>
        <tr r="F248" s="6"/>
        <tr r="F248" s="4"/>
        <tr r="F248" s="7"/>
        <tr r="F248" s="8"/>
        <tr r="F248" s="2"/>
        <tr r="F248" s="9"/>
      </tp>
      <tp>
        <v>3817.75</v>
        <stp/>
        <stp>StudyData</stp>
        <stp>EP</stp>
        <stp>Bar</stp>
        <stp/>
        <stp>Low</stp>
        <stp>ADC</stp>
        <stp>-147</stp>
        <stp>All</stp>
        <stp/>
        <stp/>
        <stp>TRUE</stp>
        <stp>T</stp>
        <tr r="F149" s="5"/>
        <tr r="F149" s="3"/>
        <tr r="F149" s="4"/>
        <tr r="F149" s="6"/>
        <tr r="F149" s="8"/>
        <tr r="F149" s="2"/>
        <tr r="F149" s="7"/>
        <tr r="F149" s="9"/>
      </tp>
      <tp>
        <v>3427.75</v>
        <stp/>
        <stp>StudyData</stp>
        <stp>EP</stp>
        <stp>Bar</stp>
        <stp/>
        <stp>Low</stp>
        <stp>ADC</stp>
        <stp>-247</stp>
        <stp>All</stp>
        <stp/>
        <stp/>
        <stp>TRUE</stp>
        <stp>T</stp>
        <tr r="F249" s="5"/>
        <tr r="F249" s="3"/>
        <tr r="F249" s="6"/>
        <tr r="F249" s="4"/>
        <tr r="F249" s="8"/>
        <tr r="F249" s="2"/>
        <tr r="F249" s="7"/>
        <tr r="F249" s="9"/>
      </tp>
      <tp>
        <v>3802.75</v>
        <stp/>
        <stp>StudyData</stp>
        <stp>EP</stp>
        <stp>Bar</stp>
        <stp/>
        <stp>Low</stp>
        <stp>ADC</stp>
        <stp>-144</stp>
        <stp>All</stp>
        <stp/>
        <stp/>
        <stp>TRUE</stp>
        <stp>T</stp>
        <tr r="F146" s="3"/>
        <tr r="F146" s="5"/>
        <tr r="F146" s="4"/>
        <tr r="F146" s="6"/>
        <tr r="F146" s="2"/>
        <tr r="F146" s="7"/>
        <tr r="F146" s="8"/>
        <tr r="F146" s="9"/>
      </tp>
      <tp>
        <v>3447.25</v>
        <stp/>
        <stp>StudyData</stp>
        <stp>EP</stp>
        <stp>Bar</stp>
        <stp/>
        <stp>Low</stp>
        <stp>ADC</stp>
        <stp>-244</stp>
        <stp>All</stp>
        <stp/>
        <stp/>
        <stp>TRUE</stp>
        <stp>T</stp>
        <tr r="F246" s="5"/>
        <tr r="F246" s="3"/>
        <tr r="F246" s="4"/>
        <tr r="F246" s="6"/>
        <tr r="F246" s="2"/>
        <tr r="F246" s="8"/>
        <tr r="F246" s="7"/>
        <tr r="F246" s="9"/>
      </tp>
      <tp>
        <v>3769.75</v>
        <stp/>
        <stp>StudyData</stp>
        <stp>EP</stp>
        <stp>Bar</stp>
        <stp/>
        <stp>Low</stp>
        <stp>ADC</stp>
        <stp>-145</stp>
        <stp>All</stp>
        <stp/>
        <stp/>
        <stp>TRUE</stp>
        <stp>T</stp>
        <tr r="F147" s="5"/>
        <tr r="F147" s="3"/>
        <tr r="F147" s="6"/>
        <tr r="F147" s="4"/>
        <tr r="F147" s="2"/>
        <tr r="F147" s="7"/>
        <tr r="F147" s="8"/>
        <tr r="F147" s="9"/>
      </tp>
      <tp>
        <v>3453</v>
        <stp/>
        <stp>StudyData</stp>
        <stp>EP</stp>
        <stp>Bar</stp>
        <stp/>
        <stp>Low</stp>
        <stp>ADC</stp>
        <stp>-245</stp>
        <stp>All</stp>
        <stp/>
        <stp/>
        <stp>TRUE</stp>
        <stp>T</stp>
        <tr r="F247" s="3"/>
        <tr r="F247" s="5"/>
        <tr r="F247" s="6"/>
        <tr r="F247" s="4"/>
        <tr r="F247" s="2"/>
        <tr r="F247" s="8"/>
        <tr r="F247" s="7"/>
        <tr r="F247" s="9"/>
      </tp>
      <tp>
        <v>3684.75</v>
        <stp/>
        <stp>StudyData</stp>
        <stp>EP</stp>
        <stp>Bar</stp>
        <stp/>
        <stp>Low</stp>
        <stp>ADC</stp>
        <stp>-142</stp>
        <stp>All</stp>
        <stp/>
        <stp/>
        <stp>TRUE</stp>
        <stp>T</stp>
        <tr r="F144" s="3"/>
        <tr r="F144" s="5"/>
        <tr r="F144" s="4"/>
        <tr r="F144" s="6"/>
        <tr r="F144" s="8"/>
        <tr r="F144" s="7"/>
        <tr r="F144" s="2"/>
        <tr r="F144" s="9"/>
      </tp>
      <tp>
        <v>3387.5</v>
        <stp/>
        <stp>StudyData</stp>
        <stp>EP</stp>
        <stp>Bar</stp>
        <stp/>
        <stp>Low</stp>
        <stp>ADC</stp>
        <stp>-242</stp>
        <stp>All</stp>
        <stp/>
        <stp/>
        <stp>TRUE</stp>
        <stp>T</stp>
        <tr r="F244" s="3"/>
        <tr r="F244" s="5"/>
        <tr r="F244" s="4"/>
        <tr r="F244" s="6"/>
        <tr r="F244" s="7"/>
        <tr r="F244" s="8"/>
        <tr r="F244" s="2"/>
        <tr r="F244" s="9"/>
      </tp>
      <tp>
        <v>3687.75</v>
        <stp/>
        <stp>StudyData</stp>
        <stp>EP</stp>
        <stp>Bar</stp>
        <stp/>
        <stp>Low</stp>
        <stp>ADC</stp>
        <stp>-143</stp>
        <stp>All</stp>
        <stp/>
        <stp/>
        <stp>TRUE</stp>
        <stp>T</stp>
        <tr r="F145" s="3"/>
        <tr r="F145" s="5"/>
        <tr r="F145" s="4"/>
        <tr r="F145" s="6"/>
        <tr r="F145" s="7"/>
        <tr r="F145" s="2"/>
        <tr r="F145" s="8"/>
        <tr r="F145" s="9"/>
      </tp>
      <tp>
        <v>3489.25</v>
        <stp/>
        <stp>StudyData</stp>
        <stp>EP</stp>
        <stp>Bar</stp>
        <stp/>
        <stp>Low</stp>
        <stp>ADC</stp>
        <stp>-243</stp>
        <stp>All</stp>
        <stp/>
        <stp/>
        <stp>TRUE</stp>
        <stp>T</stp>
        <tr r="F245" s="3"/>
        <tr r="F245" s="5"/>
        <tr r="F245" s="4"/>
        <tr r="F245" s="6"/>
        <tr r="F245" s="7"/>
        <tr r="F245" s="8"/>
        <tr r="F245" s="2"/>
        <tr r="F245" s="9"/>
      </tp>
      <tp>
        <v>3637.75</v>
        <stp/>
        <stp>StudyData</stp>
        <stp>EP</stp>
        <stp>Bar</stp>
        <stp/>
        <stp>Low</stp>
        <stp>ADC</stp>
        <stp>-140</stp>
        <stp>All</stp>
        <stp/>
        <stp/>
        <stp>TRUE</stp>
        <stp>T</stp>
        <tr r="F142" s="3"/>
        <tr r="F142" s="5"/>
        <tr r="F142" s="4"/>
        <tr r="F142" s="6"/>
        <tr r="F142" s="2"/>
        <tr r="F142" s="8"/>
        <tr r="F142" s="7"/>
        <tr r="F142" s="9"/>
      </tp>
      <tp>
        <v>3290.5</v>
        <stp/>
        <stp>StudyData</stp>
        <stp>EP</stp>
        <stp>Bar</stp>
        <stp/>
        <stp>Low</stp>
        <stp>ADC</stp>
        <stp>-240</stp>
        <stp>All</stp>
        <stp/>
        <stp/>
        <stp>TRUE</stp>
        <stp>T</stp>
        <tr r="F242" s="5"/>
        <tr r="F242" s="3"/>
        <tr r="F242" s="6"/>
        <tr r="F242" s="4"/>
        <tr r="F242" s="8"/>
        <tr r="F242" s="2"/>
        <tr r="F242" s="7"/>
        <tr r="F242" s="9"/>
      </tp>
      <tp>
        <v>3666.75</v>
        <stp/>
        <stp>StudyData</stp>
        <stp>EP</stp>
        <stp>Bar</stp>
        <stp/>
        <stp>Low</stp>
        <stp>ADC</stp>
        <stp>-141</stp>
        <stp>All</stp>
        <stp/>
        <stp/>
        <stp>TRUE</stp>
        <stp>T</stp>
        <tr r="F143" s="5"/>
        <tr r="F143" s="3"/>
        <tr r="F143" s="4"/>
        <tr r="F143" s="6"/>
        <tr r="F143" s="7"/>
        <tr r="F143" s="2"/>
        <tr r="F143" s="8"/>
        <tr r="F143" s="9"/>
      </tp>
      <tp>
        <v>3310.75</v>
        <stp/>
        <stp>StudyData</stp>
        <stp>EP</stp>
        <stp>Bar</stp>
        <stp/>
        <stp>Low</stp>
        <stp>ADC</stp>
        <stp>-241</stp>
        <stp>All</stp>
        <stp/>
        <stp/>
        <stp>TRUE</stp>
        <stp>T</stp>
        <tr r="F243" s="3"/>
        <tr r="F243" s="5"/>
        <tr r="F243" s="6"/>
        <tr r="F243" s="4"/>
        <tr r="F243" s="2"/>
        <tr r="F243" s="7"/>
        <tr r="F243" s="8"/>
        <tr r="F243" s="9"/>
      </tp>
      <tp>
        <v>67.798699999999997</v>
        <stp/>
        <stp>StudyData</stp>
        <stp xml:space="preserve">MA(Close(DJIUP)-Close(DJIDN),MAType:=Exp,Period:=19,InputChoice:=Close) - MA(Close(DJIUP)-Close(DJIDN) ,MAType:=Exp,Period:=39,InputChoice:=Close) </stp>
        <stp>Bar</stp>
        <stp/>
        <stp>Close</stp>
        <stp>D</stp>
        <stp>-6</stp>
        <stp/>
        <stp/>
        <stp/>
        <stp/>
        <stp>T</stp>
        <tr r="H8" s="2"/>
      </tp>
      <tp>
        <v>44414</v>
        <stp/>
        <stp>StudyData</stp>
        <stp>EP</stp>
        <stp>Bar</stp>
        <stp/>
        <stp>Time</stp>
        <stp>ADC</stp>
        <stp>-9</stp>
        <stp>All</stp>
        <stp/>
        <stp/>
        <stp>False</stp>
        <tr r="C11" s="5"/>
        <tr r="C11" s="3"/>
        <tr r="B11" s="5"/>
        <tr r="B11" s="3"/>
        <tr r="B11" s="4"/>
        <tr r="C11" s="4"/>
        <tr r="C11" s="6"/>
        <tr r="B11" s="6"/>
        <tr r="C11" s="2"/>
        <tr r="B11" s="2"/>
        <tr r="C11" s="7"/>
        <tr r="C11" s="8"/>
        <tr r="B11" s="8"/>
        <tr r="B11" s="7"/>
        <tr r="C11" s="9"/>
        <tr r="B11" s="9"/>
      </tp>
      <tp>
        <v>44417</v>
        <stp/>
        <stp>StudyData</stp>
        <stp>EP</stp>
        <stp>Bar</stp>
        <stp/>
        <stp>Time</stp>
        <stp>ADC</stp>
        <stp>-8</stp>
        <stp>All</stp>
        <stp/>
        <stp/>
        <stp>False</stp>
        <tr r="B10" s="5"/>
        <tr r="B10" s="3"/>
        <tr r="C10" s="5"/>
        <tr r="C10" s="3"/>
        <tr r="C10" s="6"/>
        <tr r="B10" s="2"/>
        <tr r="C10" s="4"/>
        <tr r="C10" s="2"/>
        <tr r="B10" s="6"/>
        <tr r="B10" s="4"/>
        <tr r="C10" s="7"/>
        <tr r="B10" s="7"/>
        <tr r="C10" s="8"/>
        <tr r="B10" s="8"/>
        <tr r="B10" s="9"/>
        <tr r="C10" s="9"/>
      </tp>
      <tp>
        <v>44424</v>
        <stp/>
        <stp>StudyData</stp>
        <stp>EP</stp>
        <stp>Bar</stp>
        <stp/>
        <stp>Time</stp>
        <stp>ADC</stp>
        <stp>-3</stp>
        <stp>All</stp>
        <stp/>
        <stp/>
        <stp>False</stp>
        <tr r="B5" s="5"/>
        <tr r="B5" s="3"/>
        <tr r="C5" s="5"/>
        <tr r="C5" s="3"/>
        <tr r="B5" s="6"/>
        <tr r="C5" s="4"/>
        <tr r="B5" s="4"/>
        <tr r="C5" s="6"/>
        <tr r="B5" s="7"/>
        <tr r="B5" s="2"/>
        <tr r="C5" s="2"/>
        <tr r="C5" s="8"/>
        <tr r="B5" s="8"/>
        <tr r="C5" s="7"/>
        <tr r="C5" s="9"/>
        <tr r="B5" s="9"/>
      </tp>
      <tp>
        <v>44425</v>
        <stp/>
        <stp>StudyData</stp>
        <stp>EP</stp>
        <stp>Bar</stp>
        <stp/>
        <stp>Time</stp>
        <stp>ADC</stp>
        <stp>-2</stp>
        <stp>All</stp>
        <stp/>
        <stp/>
        <stp>False</stp>
        <tr r="C4" s="5"/>
        <tr r="C4" s="3"/>
        <tr r="B4" s="5"/>
        <tr r="B4" s="3"/>
        <tr r="C4" s="4"/>
        <tr r="C4" s="2"/>
        <tr r="C4" s="6"/>
        <tr r="B4" s="2"/>
        <tr r="B4" s="6"/>
        <tr r="B4" s="4"/>
        <tr r="B4" s="8"/>
        <tr r="C4" s="8"/>
        <tr r="B4" s="7"/>
        <tr r="B4" s="9"/>
        <tr r="C4" s="7"/>
        <tr r="C4" s="9"/>
      </tp>
      <tp>
        <v>44426</v>
        <stp/>
        <stp>StudyData</stp>
        <stp>EP</stp>
        <stp>Bar</stp>
        <stp/>
        <stp>Time</stp>
        <stp>ADC</stp>
        <stp>-1</stp>
        <stp>All</stp>
        <stp/>
        <stp/>
        <stp>False</stp>
        <tr r="B3" s="4"/>
        <tr r="C3" s="4"/>
        <tr r="B3" s="5"/>
        <tr r="C3" s="3"/>
        <tr r="C3" s="5"/>
        <tr r="B3" s="2"/>
        <tr r="B3" s="3"/>
        <tr r="C3" s="2"/>
        <tr r="C3" s="6"/>
        <tr r="B3" s="6"/>
        <tr r="B3" s="7"/>
        <tr r="C3" s="8"/>
        <tr r="B3" s="8"/>
        <tr r="C3" s="7"/>
        <tr r="B3" s="9"/>
        <tr r="C3" s="9"/>
      </tp>
      <tp>
        <v>44418</v>
        <stp/>
        <stp>StudyData</stp>
        <stp>EP</stp>
        <stp>Bar</stp>
        <stp/>
        <stp>Time</stp>
        <stp>ADC</stp>
        <stp>-7</stp>
        <stp>All</stp>
        <stp/>
        <stp/>
        <stp>False</stp>
        <tr r="B9" s="5"/>
        <tr r="C9" s="5"/>
        <tr r="C9" s="3"/>
        <tr r="B9" s="3"/>
        <tr r="B9" s="4"/>
        <tr r="B9" s="6"/>
        <tr r="C9" s="2"/>
        <tr r="B9" s="2"/>
        <tr r="C9" s="4"/>
        <tr r="C9" s="6"/>
        <tr r="C9" s="7"/>
        <tr r="B9" s="8"/>
        <tr r="C9" s="8"/>
        <tr r="B9" s="7"/>
        <tr r="C9" s="9"/>
        <tr r="B9" s="9"/>
      </tp>
      <tp>
        <v>44419</v>
        <stp/>
        <stp>StudyData</stp>
        <stp>EP</stp>
        <stp>Bar</stp>
        <stp/>
        <stp>Time</stp>
        <stp>ADC</stp>
        <stp>-6</stp>
        <stp>All</stp>
        <stp/>
        <stp/>
        <stp>False</stp>
        <tr r="C8" s="3"/>
        <tr r="B8" s="3"/>
        <tr r="C8" s="5"/>
        <tr r="B8" s="5"/>
        <tr r="C8" s="6"/>
        <tr r="B8" s="6"/>
        <tr r="C8" s="4"/>
        <tr r="B8" s="4"/>
        <tr r="C8" s="2"/>
        <tr r="B8" s="7"/>
        <tr r="B8" s="8"/>
        <tr r="B8" s="2"/>
        <tr r="C8" s="8"/>
        <tr r="C8" s="7"/>
        <tr r="C8" s="9"/>
        <tr r="B8" s="9"/>
      </tp>
      <tp>
        <v>44420</v>
        <stp/>
        <stp>StudyData</stp>
        <stp>EP</stp>
        <stp>Bar</stp>
        <stp/>
        <stp>Time</stp>
        <stp>ADC</stp>
        <stp>-5</stp>
        <stp>All</stp>
        <stp/>
        <stp/>
        <stp>False</stp>
        <tr r="C7" s="5"/>
        <tr r="B7" s="3"/>
        <tr r="B7" s="5"/>
        <tr r="C7" s="3"/>
        <tr r="C7" s="6"/>
        <tr r="B7" s="4"/>
        <tr r="B7" s="6"/>
        <tr r="B7" s="2"/>
        <tr r="C7" s="4"/>
        <tr r="C7" s="2"/>
        <tr r="C7" s="8"/>
        <tr r="B7" s="7"/>
        <tr r="B7" s="8"/>
        <tr r="C7" s="7"/>
        <tr r="B7" s="9"/>
        <tr r="C7" s="9"/>
      </tp>
      <tp>
        <v>44421</v>
        <stp/>
        <stp>StudyData</stp>
        <stp>EP</stp>
        <stp>Bar</stp>
        <stp/>
        <stp>Time</stp>
        <stp>ADC</stp>
        <stp>-4</stp>
        <stp>All</stp>
        <stp/>
        <stp/>
        <stp>False</stp>
        <tr r="B6" s="3"/>
        <tr r="B6" s="5"/>
        <tr r="C6" s="3"/>
        <tr r="C6" s="5"/>
        <tr r="C6" s="4"/>
        <tr r="B6" s="4"/>
        <tr r="B6" s="6"/>
        <tr r="C6" s="6"/>
        <tr r="B6" s="2"/>
        <tr r="C6" s="7"/>
        <tr r="B6" s="7"/>
        <tr r="B6" s="8"/>
        <tr r="C6" s="2"/>
        <tr r="C6" s="8"/>
        <tr r="B6" s="9"/>
        <tr r="C6" s="9"/>
      </tp>
      <tp>
        <v>3896.75</v>
        <stp/>
        <stp>StudyData</stp>
        <stp>EP</stp>
        <stp>Bar</stp>
        <stp/>
        <stp>Close</stp>
        <stp>ADC</stp>
        <stp>-108</stp>
        <stp>All</stp>
        <stp/>
        <stp/>
        <stp>TRUE</stp>
        <stp>T</stp>
        <tr r="G110" s="3"/>
        <tr r="G110" s="5"/>
        <tr r="G110" s="4"/>
        <tr r="G110" s="6"/>
        <tr r="G110" s="2"/>
        <tr r="G110" s="7"/>
        <tr r="G110" s="8"/>
        <tr r="G110" s="9"/>
      </tp>
      <tp>
        <v>3422.75</v>
        <stp/>
        <stp>StudyData</stp>
        <stp>EP</stp>
        <stp>Bar</stp>
        <stp/>
        <stp>Close</stp>
        <stp>ADC</stp>
        <stp>-208</stp>
        <stp>All</stp>
        <stp/>
        <stp/>
        <stp>TRUE</stp>
        <stp>T</stp>
        <tr r="G210" s="5"/>
        <tr r="G210" s="3"/>
        <tr r="G210" s="6"/>
        <tr r="G210" s="4"/>
        <tr r="G210" s="8"/>
        <tr r="G210" s="2"/>
        <tr r="G210" s="7"/>
        <tr r="G210" s="9"/>
      </tp>
      <tp>
        <v>3954.25</v>
        <stp/>
        <stp>StudyData</stp>
        <stp>EP</stp>
        <stp>Bar</stp>
        <stp/>
        <stp>Close</stp>
        <stp>ADC</stp>
        <stp>-109</stp>
        <stp>All</stp>
        <stp/>
        <stp/>
        <stp>TRUE</stp>
        <stp>T</stp>
        <tr r="G111" s="3"/>
        <tr r="G111" s="5"/>
        <tr r="G111" s="4"/>
        <tr r="G111" s="6"/>
        <tr r="G111" s="8"/>
        <tr r="G111" s="7"/>
        <tr r="G111" s="2"/>
        <tr r="G111" s="9"/>
      </tp>
      <tp>
        <v>3406</v>
        <stp/>
        <stp>StudyData</stp>
        <stp>EP</stp>
        <stp>Bar</stp>
        <stp/>
        <stp>Close</stp>
        <stp>ADC</stp>
        <stp>-209</stp>
        <stp>All</stp>
        <stp/>
        <stp/>
        <stp>TRUE</stp>
        <stp>T</stp>
        <tr r="G211" s="5"/>
        <tr r="G211" s="3"/>
        <tr r="G211" s="6"/>
        <tr r="G211" s="4"/>
        <tr r="G211" s="2"/>
        <tr r="G211" s="8"/>
        <tr r="G211" s="7"/>
        <tr r="G211" s="9"/>
      </tp>
      <tp>
        <v>3938.5</v>
        <stp/>
        <stp>StudyData</stp>
        <stp>EP</stp>
        <stp>Bar</stp>
        <stp/>
        <stp>Close</stp>
        <stp>ADC</stp>
        <stp>-100</stp>
        <stp>All</stp>
        <stp/>
        <stp/>
        <stp>TRUE</stp>
        <stp>T</stp>
        <tr r="G102" s="3"/>
        <tr r="G102" s="5"/>
        <tr r="G102" s="4"/>
        <tr r="G102" s="6"/>
        <tr r="G102" s="7"/>
        <tr r="G102" s="8"/>
        <tr r="G102" s="2"/>
        <tr r="G102" s="9"/>
      </tp>
      <tp>
        <v>2986.75</v>
        <stp/>
        <stp>StudyData</stp>
        <stp>EP</stp>
        <stp>Bar</stp>
        <stp/>
        <stp>Close</stp>
        <stp>ADC</stp>
        <stp>-300</stp>
        <stp>All</stp>
        <stp/>
        <stp/>
        <stp>TRUE</stp>
        <stp>T</stp>
        <tr r="G302" s="5"/>
        <tr r="G302" s="3"/>
        <tr r="G302" s="6"/>
        <tr r="G302" s="4"/>
        <tr r="G302" s="2"/>
        <tr r="G302" s="7"/>
        <tr r="G302" s="8"/>
        <tr r="G302" s="9"/>
      </tp>
      <tp>
        <v>3335</v>
        <stp/>
        <stp>StudyData</stp>
        <stp>EP</stp>
        <stp>Bar</stp>
        <stp/>
        <stp>Close</stp>
        <stp>ADC</stp>
        <stp>-200</stp>
        <stp>All</stp>
        <stp/>
        <stp/>
        <stp>TRUE</stp>
        <stp>T</stp>
        <tr r="G202" s="5"/>
        <tr r="G202" s="3"/>
        <tr r="G202" s="4"/>
        <tr r="G202" s="2"/>
        <tr r="G202" s="6"/>
        <tr r="G202" s="8"/>
        <tr r="G202" s="7"/>
        <tr r="G202" s="9"/>
      </tp>
      <tp>
        <v>3949.75</v>
        <stp/>
        <stp>StudyData</stp>
        <stp>EP</stp>
        <stp>Bar</stp>
        <stp/>
        <stp>Close</stp>
        <stp>ADC</stp>
        <stp>-101</stp>
        <stp>All</stp>
        <stp/>
        <stp/>
        <stp>TRUE</stp>
        <stp>T</stp>
        <tr r="G103" s="3"/>
        <tr r="G103" s="5"/>
        <tr r="G103" s="4"/>
        <tr r="G103" s="6"/>
        <tr r="G103" s="7"/>
        <tr r="G103" s="8"/>
        <tr r="G103" s="2"/>
        <tr r="G103" s="9"/>
      </tp>
      <tp>
        <v>3274</v>
        <stp/>
        <stp>StudyData</stp>
        <stp>EP</stp>
        <stp>Bar</stp>
        <stp/>
        <stp>Close</stp>
        <stp>ADC</stp>
        <stp>-201</stp>
        <stp>All</stp>
        <stp/>
        <stp/>
        <stp>TRUE</stp>
        <stp>T</stp>
        <tr r="G203" s="5"/>
        <tr r="G203" s="3"/>
        <tr r="G203" s="4"/>
        <tr r="G203" s="6"/>
        <tr r="G203" s="7"/>
        <tr r="G203" s="2"/>
        <tr r="G203" s="8"/>
        <tr r="G203" s="9"/>
      </tp>
      <tp>
        <v>3955.5</v>
        <stp/>
        <stp>StudyData</stp>
        <stp>EP</stp>
        <stp>Bar</stp>
        <stp/>
        <stp>Close</stp>
        <stp>ADC</stp>
        <stp>-102</stp>
        <stp>All</stp>
        <stp/>
        <stp/>
        <stp>TRUE</stp>
        <stp>T</stp>
        <tr r="G104" s="3"/>
        <tr r="G104" s="5"/>
        <tr r="G104" s="4"/>
        <tr r="G104" s="6"/>
        <tr r="G104" s="7"/>
        <tr r="G104" s="2"/>
        <tr r="G104" s="8"/>
        <tr r="G104" s="9"/>
      </tp>
      <tp>
        <v>3238.25</v>
        <stp/>
        <stp>StudyData</stp>
        <stp>EP</stp>
        <stp>Bar</stp>
        <stp/>
        <stp>Close</stp>
        <stp>ADC</stp>
        <stp>-202</stp>
        <stp>All</stp>
        <stp/>
        <stp/>
        <stp>TRUE</stp>
        <stp>T</stp>
        <tr r="G204" s="5"/>
        <tr r="G204" s="3"/>
        <tr r="G204" s="4"/>
        <tr r="G204" s="2"/>
        <tr r="G204" s="6"/>
        <tr r="G204" s="8"/>
        <tr r="G204" s="7"/>
        <tr r="G204" s="9"/>
      </tp>
      <tp>
        <v>3891.25</v>
        <stp/>
        <stp>StudyData</stp>
        <stp>EP</stp>
        <stp>Bar</stp>
        <stp/>
        <stp>Close</stp>
        <stp>ADC</stp>
        <stp>-103</stp>
        <stp>All</stp>
        <stp/>
        <stp/>
        <stp>TRUE</stp>
        <stp>T</stp>
        <tr r="G105" s="5"/>
        <tr r="G105" s="3"/>
        <tr r="G105" s="4"/>
        <tr r="G105" s="6"/>
        <tr r="G105" s="8"/>
        <tr r="G105" s="7"/>
        <tr r="G105" s="2"/>
        <tr r="G105" s="9"/>
      </tp>
      <tp>
        <v>3275.75</v>
        <stp/>
        <stp>StudyData</stp>
        <stp>EP</stp>
        <stp>Bar</stp>
        <stp/>
        <stp>Close</stp>
        <stp>ADC</stp>
        <stp>-203</stp>
        <stp>All</stp>
        <stp/>
        <stp/>
        <stp>TRUE</stp>
        <stp>T</stp>
        <tr r="G205" s="3"/>
        <tr r="G205" s="5"/>
        <tr r="G205" s="4"/>
        <tr r="G205" s="6"/>
        <tr r="G205" s="2"/>
        <tr r="G205" s="7"/>
        <tr r="G205" s="8"/>
        <tr r="G205" s="9"/>
      </tp>
      <tp>
        <v>3871.5</v>
        <stp/>
        <stp>StudyData</stp>
        <stp>EP</stp>
        <stp>Bar</stp>
        <stp/>
        <stp>Close</stp>
        <stp>ADC</stp>
        <stp>-104</stp>
        <stp>All</stp>
        <stp/>
        <stp/>
        <stp>TRUE</stp>
        <stp>T</stp>
        <tr r="G106" s="3"/>
        <tr r="G106" s="5"/>
        <tr r="G106" s="4"/>
        <tr r="G106" s="6"/>
        <tr r="G106" s="2"/>
        <tr r="G106" s="7"/>
        <tr r="G106" s="8"/>
        <tr r="G106" s="9"/>
      </tp>
      <tp>
        <v>3237</v>
        <stp/>
        <stp>StudyData</stp>
        <stp>EP</stp>
        <stp>Bar</stp>
        <stp/>
        <stp>Close</stp>
        <stp>ADC</stp>
        <stp>-204</stp>
        <stp>All</stp>
        <stp/>
        <stp/>
        <stp>TRUE</stp>
        <stp>T</stp>
        <tr r="G206" s="3"/>
        <tr r="G206" s="5"/>
        <tr r="G206" s="2"/>
        <tr r="G206" s="4"/>
        <tr r="G206" s="6"/>
        <tr r="G206" s="7"/>
        <tr r="G206" s="8"/>
        <tr r="G206" s="9"/>
      </tp>
      <tp>
        <v>3890.5</v>
        <stp/>
        <stp>StudyData</stp>
        <stp>EP</stp>
        <stp>Bar</stp>
        <stp/>
        <stp>Close</stp>
        <stp>ADC</stp>
        <stp>-105</stp>
        <stp>All</stp>
        <stp/>
        <stp/>
        <stp>TRUE</stp>
        <stp>T</stp>
        <tr r="G107" s="5"/>
        <tr r="G107" s="3"/>
        <tr r="G107" s="6"/>
        <tr r="G107" s="4"/>
        <tr r="G107" s="8"/>
        <tr r="G107" s="2"/>
        <tr r="G107" s="7"/>
        <tr r="G107" s="9"/>
      </tp>
      <tp>
        <v>3356.5</v>
        <stp/>
        <stp>StudyData</stp>
        <stp>EP</stp>
        <stp>Bar</stp>
        <stp/>
        <stp>Close</stp>
        <stp>ADC</stp>
        <stp>-205</stp>
        <stp>All</stp>
        <stp/>
        <stp/>
        <stp>TRUE</stp>
        <stp>T</stp>
        <tr r="G207" s="5"/>
        <tr r="G207" s="3"/>
        <tr r="G207" s="6"/>
        <tr r="G207" s="2"/>
        <tr r="G207" s="4"/>
        <tr r="G207" s="8"/>
        <tr r="G207" s="7"/>
        <tr r="G207" s="9"/>
      </tp>
      <tp>
        <v>3920.75</v>
        <stp/>
        <stp>StudyData</stp>
        <stp>EP</stp>
        <stp>Bar</stp>
        <stp/>
        <stp>Close</stp>
        <stp>ADC</stp>
        <stp>-106</stp>
        <stp>All</stp>
        <stp/>
        <stp/>
        <stp>TRUE</stp>
        <stp>T</stp>
        <tr r="G108" s="5"/>
        <tr r="G108" s="3"/>
        <tr r="G108" s="6"/>
        <tr r="G108" s="4"/>
        <tr r="G108" s="8"/>
        <tr r="G108" s="7"/>
        <tr r="G108" s="2"/>
        <tr r="G108" s="9"/>
      </tp>
      <tp>
        <v>3367</v>
        <stp/>
        <stp>StudyData</stp>
        <stp>EP</stp>
        <stp>Bar</stp>
        <stp/>
        <stp>Close</stp>
        <stp>ADC</stp>
        <stp>-206</stp>
        <stp>All</stp>
        <stp/>
        <stp/>
        <stp>TRUE</stp>
        <stp>T</stp>
        <tr r="G208" s="3"/>
        <tr r="G208" s="5"/>
        <tr r="G208" s="6"/>
        <tr r="G208" s="4"/>
        <tr r="G208" s="8"/>
        <tr r="G208" s="7"/>
        <tr r="G208" s="2"/>
        <tr r="G208" s="9"/>
      </tp>
      <tp>
        <v>3890.5</v>
        <stp/>
        <stp>StudyData</stp>
        <stp>EP</stp>
        <stp>Bar</stp>
        <stp/>
        <stp>Close</stp>
        <stp>ADC</stp>
        <stp>-107</stp>
        <stp>All</stp>
        <stp/>
        <stp/>
        <stp>TRUE</stp>
        <stp>T</stp>
        <tr r="G109" s="5"/>
        <tr r="G109" s="3"/>
        <tr r="G109" s="6"/>
        <tr r="G109" s="4"/>
        <tr r="G109" s="7"/>
        <tr r="G109" s="2"/>
        <tr r="G109" s="8"/>
        <tr r="G109" s="9"/>
      </tp>
      <tp>
        <v>3425.25</v>
        <stp/>
        <stp>StudyData</stp>
        <stp>EP</stp>
        <stp>Bar</stp>
        <stp/>
        <stp>Close</stp>
        <stp>ADC</stp>
        <stp>-207</stp>
        <stp>All</stp>
        <stp/>
        <stp/>
        <stp>TRUE</stp>
        <stp>T</stp>
        <tr r="G209" s="5"/>
        <tr r="G209" s="3"/>
        <tr r="G209" s="4"/>
        <tr r="G209" s="6"/>
        <tr r="G209" s="8"/>
        <tr r="G209" s="2"/>
        <tr r="G209" s="7"/>
        <tr r="G209" s="9"/>
      </tp>
      <tp>
        <v>-17.991</v>
        <stp/>
        <stp>StudyData</stp>
        <stp xml:space="preserve">MA(Close(DJIUP)-Close(DJIDN),MAType:=Exp,Period:=19,InputChoice:=Close) - MA(Close(DJIUP)-Close(DJIDN) ,MAType:=Exp,Period:=39,InputChoice:=Close) </stp>
        <stp>Bar</stp>
        <stp/>
        <stp>Close</stp>
        <stp>D</stp>
        <stp>-299</stp>
        <stp/>
        <stp/>
        <stp/>
        <stp/>
        <stp>T</stp>
        <tr r="H301" s="2"/>
      </tp>
      <tp>
        <v>-203.05690000000001</v>
        <stp/>
        <stp>StudyData</stp>
        <stp xml:space="preserve">MA(Close(DJIUP)-Close(DJIDN),MAType:=Exp,Period:=19,InputChoice:=Close) - MA(Close(DJIUP)-Close(DJIDN) ,MAType:=Exp,Period:=39,InputChoice:=Close) </stp>
        <stp>Bar</stp>
        <stp/>
        <stp>Close</stp>
        <stp>D</stp>
        <stp>-289</stp>
        <stp/>
        <stp/>
        <stp/>
        <stp/>
        <stp>T</stp>
        <tr r="H291" s="2"/>
      </tp>
      <tp>
        <v>-69.515100000000004</v>
        <stp/>
        <stp>StudyData</stp>
        <stp xml:space="preserve">MA(Close(DJIUP)-Close(DJIDN),MAType:=Exp,Period:=19,InputChoice:=Close) - MA(Close(DJIUP)-Close(DJIDN) ,MAType:=Exp,Period:=39,InputChoice:=Close) </stp>
        <stp>Bar</stp>
        <stp/>
        <stp>Close</stp>
        <stp>D</stp>
        <stp>-279</stp>
        <stp/>
        <stp/>
        <stp/>
        <stp/>
        <stp>T</stp>
        <tr r="H281" s="2"/>
      </tp>
      <tp>
        <v>11.516999999999999</v>
        <stp/>
        <stp>StudyData</stp>
        <stp xml:space="preserve">MA(Close(DJIUP)-Close(DJIDN),MAType:=Exp,Period:=19,InputChoice:=Close) - MA(Close(DJIUP)-Close(DJIDN) ,MAType:=Exp,Period:=39,InputChoice:=Close) </stp>
        <stp>Bar</stp>
        <stp/>
        <stp>Close</stp>
        <stp>D</stp>
        <stp>-269</stp>
        <stp/>
        <stp/>
        <stp/>
        <stp/>
        <stp>T</stp>
        <tr r="H271" s="2"/>
      </tp>
      <tp>
        <v>111.759</v>
        <stp/>
        <stp>StudyData</stp>
        <stp xml:space="preserve">MA(Close(DJIUP)-Close(DJIDN),MAType:=Exp,Period:=19,InputChoice:=Close) - MA(Close(DJIUP)-Close(DJIDN) ,MAType:=Exp,Period:=39,InputChoice:=Close) </stp>
        <stp>Bar</stp>
        <stp/>
        <stp>Close</stp>
        <stp>D</stp>
        <stp>-259</stp>
        <stp/>
        <stp/>
        <stp/>
        <stp/>
        <stp>T</stp>
        <tr r="H261" s="2"/>
      </tp>
      <tp>
        <v>-75.100399999999993</v>
        <stp/>
        <stp>StudyData</stp>
        <stp xml:space="preserve">MA(Close(DJIUP)-Close(DJIDN),MAType:=Exp,Period:=19,InputChoice:=Close) - MA(Close(DJIUP)-Close(DJIDN) ,MAType:=Exp,Period:=39,InputChoice:=Close) </stp>
        <stp>Bar</stp>
        <stp/>
        <stp>Close</stp>
        <stp>D</stp>
        <stp>-249</stp>
        <stp/>
        <stp/>
        <stp/>
        <stp/>
        <stp>T</stp>
        <tr r="H251" s="2"/>
      </tp>
      <tp>
        <v>-197.7191</v>
        <stp/>
        <stp>StudyData</stp>
        <stp xml:space="preserve">MA(Close(DJIUP)-Close(DJIDN),MAType:=Exp,Period:=19,InputChoice:=Close) - MA(Close(DJIUP)-Close(DJIDN) ,MAType:=Exp,Period:=39,InputChoice:=Close) </stp>
        <stp>Bar</stp>
        <stp/>
        <stp>Close</stp>
        <stp>D</stp>
        <stp>-239</stp>
        <stp/>
        <stp/>
        <stp/>
        <stp/>
        <stp>T</stp>
        <tr r="H241" s="2"/>
      </tp>
      <tp>
        <v>-138.82400000000001</v>
        <stp/>
        <stp>StudyData</stp>
        <stp xml:space="preserve">MA(Close(DJIUP)-Close(DJIDN),MAType:=Exp,Period:=19,InputChoice:=Close) - MA(Close(DJIUP)-Close(DJIDN) ,MAType:=Exp,Period:=39,InputChoice:=Close) </stp>
        <stp>Bar</stp>
        <stp/>
        <stp>Close</stp>
        <stp>D</stp>
        <stp>-229</stp>
        <stp/>
        <stp/>
        <stp/>
        <stp/>
        <stp>T</stp>
        <tr r="H231" s="2"/>
      </tp>
      <tp>
        <v>87.027799999999999</v>
        <stp/>
        <stp>StudyData</stp>
        <stp xml:space="preserve">MA(Close(DJIUP)-Close(DJIDN),MAType:=Exp,Period:=19,InputChoice:=Close) - MA(Close(DJIUP)-Close(DJIDN) ,MAType:=Exp,Period:=39,InputChoice:=Close) </stp>
        <stp>Bar</stp>
        <stp/>
        <stp>Close</stp>
        <stp>D</stp>
        <stp>-219</stp>
        <stp/>
        <stp/>
        <stp/>
        <stp/>
        <stp>T</stp>
        <tr r="H221" s="2"/>
      </tp>
      <tp>
        <v>-8.7501999999999995</v>
        <stp/>
        <stp>StudyData</stp>
        <stp xml:space="preserve">MA(Close(DJIUP)-Close(DJIDN),MAType:=Exp,Period:=19,InputChoice:=Close) - MA(Close(DJIUP)-Close(DJIDN) ,MAType:=Exp,Period:=39,InputChoice:=Close) </stp>
        <stp>Bar</stp>
        <stp/>
        <stp>Close</stp>
        <stp>D</stp>
        <stp>-209</stp>
        <stp/>
        <stp/>
        <stp/>
        <stp/>
        <stp>T</stp>
        <tr r="H211" s="2"/>
      </tp>
      <tp>
        <v>37.902000000000001</v>
        <stp/>
        <stp>StudyData</stp>
        <stp xml:space="preserve">MA(Close(DJIUP)-Close(DJIDN),MAType:=Exp,Period:=19,InputChoice:=Close) - MA(Close(DJIUP)-Close(DJIDN) ,MAType:=Exp,Period:=39,InputChoice:=Close) </stp>
        <stp>Bar</stp>
        <stp/>
        <stp>Close</stp>
        <stp>D</stp>
        <stp>-199</stp>
        <stp/>
        <stp/>
        <stp/>
        <stp/>
        <stp>T</stp>
        <tr r="H201" s="2"/>
      </tp>
      <tp>
        <v>184.58699999999999</v>
        <stp/>
        <stp>StudyData</stp>
        <stp xml:space="preserve">MA(Close(DJIUP)-Close(DJIDN),MAType:=Exp,Period:=19,InputChoice:=Close) - MA(Close(DJIUP)-Close(DJIDN) ,MAType:=Exp,Period:=39,InputChoice:=Close) </stp>
        <stp>Bar</stp>
        <stp/>
        <stp>Close</stp>
        <stp>D</stp>
        <stp>-189</stp>
        <stp/>
        <stp/>
        <stp/>
        <stp/>
        <stp>T</stp>
        <tr r="H191" s="2"/>
      </tp>
      <tp>
        <v>78.09</v>
        <stp/>
        <stp>StudyData</stp>
        <stp xml:space="preserve">MA(Close(DJIUP)-Close(DJIDN),MAType:=Exp,Period:=19,InputChoice:=Close) - MA(Close(DJIUP)-Close(DJIDN) ,MAType:=Exp,Period:=39,InputChoice:=Close) </stp>
        <stp>Bar</stp>
        <stp/>
        <stp>Close</stp>
        <stp>D</stp>
        <stp>-179</stp>
        <stp/>
        <stp/>
        <stp/>
        <stp/>
        <stp>T</stp>
        <tr r="H181" s="2"/>
      </tp>
      <tp>
        <v>-11.343999999999999</v>
        <stp/>
        <stp>StudyData</stp>
        <stp xml:space="preserve">MA(Close(DJIUP)-Close(DJIDN),MAType:=Exp,Period:=19,InputChoice:=Close) - MA(Close(DJIUP)-Close(DJIDN) ,MAType:=Exp,Period:=39,InputChoice:=Close) </stp>
        <stp>Bar</stp>
        <stp/>
        <stp>Close</stp>
        <stp>D</stp>
        <stp>-169</stp>
        <stp/>
        <stp/>
        <stp/>
        <stp/>
        <stp>T</stp>
        <tr r="H171" s="2"/>
      </tp>
      <tp>
        <v>-14.143000000000001</v>
        <stp/>
        <stp>StudyData</stp>
        <stp xml:space="preserve">MA(Close(DJIUP)-Close(DJIDN),MAType:=Exp,Period:=19,InputChoice:=Close) - MA(Close(DJIUP)-Close(DJIDN) ,MAType:=Exp,Period:=39,InputChoice:=Close) </stp>
        <stp>Bar</stp>
        <stp/>
        <stp>Close</stp>
        <stp>D</stp>
        <stp>-159</stp>
        <stp/>
        <stp/>
        <stp/>
        <stp/>
        <stp>T</stp>
        <tr r="H161" s="2"/>
      </tp>
      <tp>
        <v>-32.994999999999997</v>
        <stp/>
        <stp>StudyData</stp>
        <stp xml:space="preserve">MA(Close(DJIUP)-Close(DJIDN),MAType:=Exp,Period:=19,InputChoice:=Close) - MA(Close(DJIUP)-Close(DJIDN) ,MAType:=Exp,Period:=39,InputChoice:=Close) </stp>
        <stp>Bar</stp>
        <stp/>
        <stp>Close</stp>
        <stp>D</stp>
        <stp>-149</stp>
        <stp/>
        <stp/>
        <stp/>
        <stp/>
        <stp>T</stp>
        <tr r="H151" s="2"/>
      </tp>
      <tp>
        <v>-76.088899999999995</v>
        <stp/>
        <stp>StudyData</stp>
        <stp xml:space="preserve">MA(Close(DJIUP)-Close(DJIDN),MAType:=Exp,Period:=19,InputChoice:=Close) - MA(Close(DJIUP)-Close(DJIDN) ,MAType:=Exp,Period:=39,InputChoice:=Close) </stp>
        <stp>Bar</stp>
        <stp/>
        <stp>Close</stp>
        <stp>D</stp>
        <stp>-139</stp>
        <stp/>
        <stp/>
        <stp/>
        <stp/>
        <stp>T</stp>
        <tr r="H141" s="2"/>
      </tp>
      <tp>
        <v>25.523</v>
        <stp/>
        <stp>StudyData</stp>
        <stp xml:space="preserve">MA(Close(DJIUP)-Close(DJIDN),MAType:=Exp,Period:=19,InputChoice:=Close) - MA(Close(DJIUP)-Close(DJIDN) ,MAType:=Exp,Period:=39,InputChoice:=Close) </stp>
        <stp>Bar</stp>
        <stp/>
        <stp>Close</stp>
        <stp>D</stp>
        <stp>-129</stp>
        <stp/>
        <stp/>
        <stp/>
        <stp/>
        <stp>T</stp>
        <tr r="H131" s="2"/>
      </tp>
      <tp>
        <v>-75.199399999999997</v>
        <stp/>
        <stp>StudyData</stp>
        <stp xml:space="preserve">MA(Close(DJIUP)-Close(DJIDN),MAType:=Exp,Period:=19,InputChoice:=Close) - MA(Close(DJIUP)-Close(DJIDN) ,MAType:=Exp,Period:=39,InputChoice:=Close) </stp>
        <stp>Bar</stp>
        <stp/>
        <stp>Close</stp>
        <stp>D</stp>
        <stp>-119</stp>
        <stp/>
        <stp/>
        <stp/>
        <stp/>
        <stp>T</stp>
        <tr r="H121" s="2"/>
      </tp>
      <tp>
        <v>49.468000000000004</v>
        <stp/>
        <stp>StudyData</stp>
        <stp xml:space="preserve">MA(Close(DJIUP)-Close(DJIDN),MAType:=Exp,Period:=19,InputChoice:=Close) - MA(Close(DJIUP)-Close(DJIDN) ,MAType:=Exp,Period:=39,InputChoice:=Close) </stp>
        <stp>Bar</stp>
        <stp/>
        <stp>Close</stp>
        <stp>D</stp>
        <stp>-109</stp>
        <stp/>
        <stp/>
        <stp/>
        <stp/>
        <stp>T</stp>
        <tr r="H111" s="2"/>
      </tp>
      <tp>
        <v>3654.5</v>
        <stp/>
        <stp>StudyData</stp>
        <stp>EP</stp>
        <stp>Bar</stp>
        <stp/>
        <stp>Low</stp>
        <stp>ADC</stp>
        <stp>-158</stp>
        <stp>All</stp>
        <stp/>
        <stp/>
        <stp>TRUE</stp>
        <stp>T</stp>
        <tr r="F160" s="3"/>
        <tr r="F160" s="5"/>
        <tr r="F160" s="6"/>
        <tr r="F160" s="4"/>
        <tr r="F160" s="7"/>
        <tr r="F160" s="8"/>
        <tr r="F160" s="2"/>
        <tr r="F160" s="9"/>
      </tp>
      <tp>
        <v>3289.25</v>
        <stp/>
        <stp>StudyData</stp>
        <stp>EP</stp>
        <stp>Bar</stp>
        <stp/>
        <stp>Low</stp>
        <stp>ADC</stp>
        <stp>-258</stp>
        <stp>All</stp>
        <stp/>
        <stp/>
        <stp>TRUE</stp>
        <stp>T</stp>
        <tr r="F260" s="5"/>
        <tr r="F260" s="3"/>
        <tr r="F260" s="4"/>
        <tr r="F260" s="6"/>
        <tr r="F260" s="8"/>
        <tr r="F260" s="7"/>
        <tr r="F260" s="2"/>
        <tr r="F260" s="9"/>
      </tp>
      <tp>
        <v>3633.75</v>
        <stp/>
        <stp>StudyData</stp>
        <stp>EP</stp>
        <stp>Bar</stp>
        <stp/>
        <stp>Low</stp>
        <stp>ADC</stp>
        <stp>-159</stp>
        <stp>All</stp>
        <stp/>
        <stp/>
        <stp>TRUE</stp>
        <stp>T</stp>
        <tr r="F161" s="3"/>
        <tr r="F161" s="5"/>
        <tr r="F161" s="6"/>
        <tr r="F161" s="4"/>
        <tr r="F161" s="2"/>
        <tr r="F161" s="8"/>
        <tr r="F161" s="7"/>
        <tr r="F161" s="9"/>
      </tp>
      <tp>
        <v>3282.5</v>
        <stp/>
        <stp>StudyData</stp>
        <stp>EP</stp>
        <stp>Bar</stp>
        <stp/>
        <stp>Low</stp>
        <stp>ADC</stp>
        <stp>-259</stp>
        <stp>All</stp>
        <stp/>
        <stp/>
        <stp>TRUE</stp>
        <stp>T</stp>
        <tr r="F261" s="3"/>
        <tr r="F261" s="5"/>
        <tr r="F261" s="6"/>
        <tr r="F261" s="4"/>
        <tr r="F261" s="7"/>
        <tr r="F261" s="2"/>
        <tr r="F261" s="8"/>
        <tr r="F261" s="9"/>
      </tp>
      <tp>
        <v>3723.25</v>
        <stp/>
        <stp>StudyData</stp>
        <stp>EP</stp>
        <stp>Bar</stp>
        <stp/>
        <stp>Low</stp>
        <stp>ADC</stp>
        <stp>-156</stp>
        <stp>All</stp>
        <stp/>
        <stp/>
        <stp>TRUE</stp>
        <stp>T</stp>
        <tr r="F158" s="3"/>
        <tr r="F158" s="5"/>
        <tr r="F158" s="6"/>
        <tr r="F158" s="4"/>
        <tr r="F158" s="7"/>
        <tr r="F158" s="2"/>
        <tr r="F158" s="8"/>
        <tr r="F158" s="9"/>
      </tp>
      <tp>
        <v>3313</v>
        <stp/>
        <stp>StudyData</stp>
        <stp>EP</stp>
        <stp>Bar</stp>
        <stp/>
        <stp>Low</stp>
        <stp>ADC</stp>
        <stp>-256</stp>
        <stp>All</stp>
        <stp/>
        <stp/>
        <stp>TRUE</stp>
        <stp>T</stp>
        <tr r="F258" s="3"/>
        <tr r="F258" s="5"/>
        <tr r="F258" s="6"/>
        <tr r="F258" s="4"/>
        <tr r="F258" s="8"/>
        <tr r="F258" s="7"/>
        <tr r="F258" s="2"/>
        <tr r="F258" s="9"/>
      </tp>
      <tp>
        <v>3666.75</v>
        <stp/>
        <stp>StudyData</stp>
        <stp>EP</stp>
        <stp>Bar</stp>
        <stp/>
        <stp>Low</stp>
        <stp>ADC</stp>
        <stp>-157</stp>
        <stp>All</stp>
        <stp/>
        <stp/>
        <stp>TRUE</stp>
        <stp>T</stp>
        <tr r="F159" s="5"/>
        <tr r="F159" s="3"/>
        <tr r="F159" s="4"/>
        <tr r="F159" s="6"/>
        <tr r="F159" s="7"/>
        <tr r="F159" s="2"/>
        <tr r="F159" s="8"/>
        <tr r="F159" s="9"/>
      </tp>
      <tp>
        <v>3320.5</v>
        <stp/>
        <stp>StudyData</stp>
        <stp>EP</stp>
        <stp>Bar</stp>
        <stp/>
        <stp>Low</stp>
        <stp>ADC</stp>
        <stp>-257</stp>
        <stp>All</stp>
        <stp/>
        <stp/>
        <stp>TRUE</stp>
        <stp>T</stp>
        <tr r="F259" s="3"/>
        <tr r="F259" s="5"/>
        <tr r="F259" s="4"/>
        <tr r="F259" s="6"/>
        <tr r="F259" s="2"/>
        <tr r="F259" s="7"/>
        <tr r="F259" s="8"/>
        <tr r="F259" s="9"/>
      </tp>
      <tp>
        <v>3757.75</v>
        <stp/>
        <stp>StudyData</stp>
        <stp>EP</stp>
        <stp>Bar</stp>
        <stp/>
        <stp>Low</stp>
        <stp>ADC</stp>
        <stp>-154</stp>
        <stp>All</stp>
        <stp/>
        <stp/>
        <stp>TRUE</stp>
        <stp>T</stp>
        <tr r="F156" s="3"/>
        <tr r="F156" s="5"/>
        <tr r="F156" s="4"/>
        <tr r="F156" s="6"/>
        <tr r="F156" s="7"/>
        <tr r="F156" s="8"/>
        <tr r="F156" s="2"/>
        <tr r="F156" s="9"/>
      </tp>
      <tp>
        <v>3328.25</v>
        <stp/>
        <stp>StudyData</stp>
        <stp>EP</stp>
        <stp>Bar</stp>
        <stp/>
        <stp>Low</stp>
        <stp>ADC</stp>
        <stp>-254</stp>
        <stp>All</stp>
        <stp/>
        <stp/>
        <stp>TRUE</stp>
        <stp>T</stp>
        <tr r="F256" s="3"/>
        <tr r="F256" s="5"/>
        <tr r="F256" s="4"/>
        <tr r="F256" s="6"/>
        <tr r="F256" s="2"/>
        <tr r="F256" s="7"/>
        <tr r="F256" s="8"/>
        <tr r="F256" s="9"/>
      </tp>
      <tp>
        <v>3756.25</v>
        <stp/>
        <stp>StudyData</stp>
        <stp>EP</stp>
        <stp>Bar</stp>
        <stp/>
        <stp>Low</stp>
        <stp>ADC</stp>
        <stp>-155</stp>
        <stp>All</stp>
        <stp/>
        <stp/>
        <stp>TRUE</stp>
        <stp>T</stp>
        <tr r="F157" s="5"/>
        <tr r="F157" s="3"/>
        <tr r="F157" s="4"/>
        <tr r="F157" s="6"/>
        <tr r="F157" s="7"/>
        <tr r="F157" s="8"/>
        <tr r="F157" s="2"/>
        <tr r="F157" s="9"/>
      </tp>
      <tp>
        <v>3327.75</v>
        <stp/>
        <stp>StudyData</stp>
        <stp>EP</stp>
        <stp>Bar</stp>
        <stp/>
        <stp>Low</stp>
        <stp>ADC</stp>
        <stp>-255</stp>
        <stp>All</stp>
        <stp/>
        <stp/>
        <stp>TRUE</stp>
        <stp>T</stp>
        <tr r="F257" s="3"/>
        <tr r="F257" s="5"/>
        <tr r="F257" s="4"/>
        <tr r="F257" s="6"/>
        <tr r="F257" s="2"/>
        <tr r="F257" s="8"/>
        <tr r="F257" s="7"/>
        <tr r="F257" s="9"/>
      </tp>
      <tp>
        <v>3757.75</v>
        <stp/>
        <stp>StudyData</stp>
        <stp>EP</stp>
        <stp>Bar</stp>
        <stp/>
        <stp>Low</stp>
        <stp>ADC</stp>
        <stp>-152</stp>
        <stp>All</stp>
        <stp/>
        <stp/>
        <stp>TRUE</stp>
        <stp>T</stp>
        <tr r="F154" s="3"/>
        <tr r="F154" s="5"/>
        <tr r="F154" s="6"/>
        <tr r="F154" s="4"/>
        <tr r="F154" s="8"/>
        <tr r="F154" s="2"/>
        <tr r="F154" s="7"/>
        <tr r="F154" s="9"/>
      </tp>
      <tp>
        <v>3307.75</v>
        <stp/>
        <stp>StudyData</stp>
        <stp>EP</stp>
        <stp>Bar</stp>
        <stp/>
        <stp>Low</stp>
        <stp>ADC</stp>
        <stp>-252</stp>
        <stp>All</stp>
        <stp/>
        <stp/>
        <stp>TRUE</stp>
        <stp>T</stp>
        <tr r="F254" s="5"/>
        <tr r="F254" s="3"/>
        <tr r="F254" s="6"/>
        <tr r="F254" s="4"/>
        <tr r="F254" s="7"/>
        <tr r="F254" s="2"/>
        <tr r="F254" s="8"/>
        <tr r="F254" s="9"/>
      </tp>
      <tp>
        <v>3749.25</v>
        <stp/>
        <stp>StudyData</stp>
        <stp>EP</stp>
        <stp>Bar</stp>
        <stp/>
        <stp>Low</stp>
        <stp>ADC</stp>
        <stp>-153</stp>
        <stp>All</stp>
        <stp/>
        <stp/>
        <stp>TRUE</stp>
        <stp>T</stp>
        <tr r="F155" s="3"/>
        <tr r="F155" s="5"/>
        <tr r="F155" s="4"/>
        <tr r="F155" s="6"/>
        <tr r="F155" s="2"/>
        <tr r="F155" s="7"/>
        <tr r="F155" s="8"/>
        <tr r="F155" s="9"/>
      </tp>
      <tp>
        <v>3328.5</v>
        <stp/>
        <stp>StudyData</stp>
        <stp>EP</stp>
        <stp>Bar</stp>
        <stp/>
        <stp>Low</stp>
        <stp>ADC</stp>
        <stp>-253</stp>
        <stp>All</stp>
        <stp/>
        <stp/>
        <stp>TRUE</stp>
        <stp>T</stp>
        <tr r="F255" s="5"/>
        <tr r="F255" s="3"/>
        <tr r="F255" s="6"/>
        <tr r="F255" s="4"/>
        <tr r="F255" s="2"/>
        <tr r="F255" s="8"/>
        <tr r="F255" s="7"/>
        <tr r="F255" s="9"/>
      </tp>
      <tp>
        <v>3722.75</v>
        <stp/>
        <stp>StudyData</stp>
        <stp>EP</stp>
        <stp>Bar</stp>
        <stp/>
        <stp>Low</stp>
        <stp>ADC</stp>
        <stp>-150</stp>
        <stp>All</stp>
        <stp/>
        <stp/>
        <stp>TRUE</stp>
        <stp>T</stp>
        <tr r="F152" s="5"/>
        <tr r="F152" s="3"/>
        <tr r="F152" s="4"/>
        <tr r="F152" s="6"/>
        <tr r="F152" s="2"/>
        <tr r="F152" s="8"/>
        <tr r="F152" s="7"/>
        <tr r="F152" s="9"/>
      </tp>
      <tp>
        <v>3356.5</v>
        <stp/>
        <stp>StudyData</stp>
        <stp>EP</stp>
        <stp>Bar</stp>
        <stp/>
        <stp>Low</stp>
        <stp>ADC</stp>
        <stp>-250</stp>
        <stp>All</stp>
        <stp/>
        <stp/>
        <stp>TRUE</stp>
        <stp>T</stp>
        <tr r="F252" s="5"/>
        <tr r="F252" s="3"/>
        <tr r="F252" s="6"/>
        <tr r="F252" s="4"/>
        <tr r="F252" s="7"/>
        <tr r="F252" s="8"/>
        <tr r="F252" s="2"/>
        <tr r="F252" s="9"/>
      </tp>
      <tp>
        <v>3767.5</v>
        <stp/>
        <stp>StudyData</stp>
        <stp>EP</stp>
        <stp>Bar</stp>
        <stp/>
        <stp>Low</stp>
        <stp>ADC</stp>
        <stp>-151</stp>
        <stp>All</stp>
        <stp/>
        <stp/>
        <stp>TRUE</stp>
        <stp>T</stp>
        <tr r="F153" s="5"/>
        <tr r="F153" s="3"/>
        <tr r="F153" s="6"/>
        <tr r="F153" s="4"/>
        <tr r="F153" s="7"/>
        <tr r="F153" s="8"/>
        <tr r="F153" s="2"/>
        <tr r="F153" s="9"/>
      </tp>
      <tp>
        <v>3319.75</v>
        <stp/>
        <stp>StudyData</stp>
        <stp>EP</stp>
        <stp>Bar</stp>
        <stp/>
        <stp>Low</stp>
        <stp>ADC</stp>
        <stp>-251</stp>
        <stp>All</stp>
        <stp/>
        <stp/>
        <stp>TRUE</stp>
        <stp>T</stp>
        <tr r="F253" s="3"/>
        <tr r="F253" s="5"/>
        <tr r="F253" s="6"/>
        <tr r="F253" s="4"/>
        <tr r="F253" s="2"/>
        <tr r="F253" s="7"/>
        <tr r="F253" s="8"/>
        <tr r="F253" s="9"/>
      </tp>
      <tp>
        <v>23.2545</v>
        <stp/>
        <stp>StudyData</stp>
        <stp xml:space="preserve">MA(Close(DJIUP)-Close(DJIDN),MAType:=Exp,Period:=19,InputChoice:=Close) - MA(Close(DJIUP)-Close(DJIDN) ,MAType:=Exp,Period:=39,InputChoice:=Close) </stp>
        <stp>Bar</stp>
        <stp/>
        <stp>Close</stp>
        <stp>D</stp>
        <stp>-7</stp>
        <stp/>
        <stp/>
        <stp/>
        <stp/>
        <stp>T</stp>
        <tr r="H9" s="2"/>
      </tp>
      <tp>
        <v>3804.75</v>
        <stp/>
        <stp>StudyData</stp>
        <stp>EP</stp>
        <stp>Bar</stp>
        <stp/>
        <stp>Close</stp>
        <stp>ADC</stp>
        <stp>-138</stp>
        <stp>All</stp>
        <stp/>
        <stp/>
        <stp>TRUE</stp>
        <stp>T</stp>
        <tr r="G140" s="5"/>
        <tr r="G140" s="3"/>
        <tr r="G140" s="6"/>
        <tr r="G140" s="4"/>
        <tr r="G140" s="2"/>
        <tr r="G140" s="7"/>
        <tr r="G140" s="8"/>
        <tr r="G140" s="9"/>
      </tp>
      <tp>
        <v>3303.5</v>
        <stp/>
        <stp>StudyData</stp>
        <stp>EP</stp>
        <stp>Bar</stp>
        <stp/>
        <stp>Close</stp>
        <stp>ADC</stp>
        <stp>-238</stp>
        <stp>All</stp>
        <stp/>
        <stp/>
        <stp>TRUE</stp>
        <stp>T</stp>
        <tr r="G240" s="5"/>
        <tr r="G240" s="3"/>
        <tr r="G240" s="4"/>
        <tr r="G240" s="6"/>
        <tr r="G240" s="7"/>
        <tr r="G240" s="8"/>
        <tr r="G240" s="2"/>
        <tr r="G240" s="9"/>
      </tp>
      <tp>
        <v>3799.5</v>
        <stp/>
        <stp>StudyData</stp>
        <stp>EP</stp>
        <stp>Bar</stp>
        <stp/>
        <stp>Close</stp>
        <stp>ADC</stp>
        <stp>-139</stp>
        <stp>All</stp>
        <stp/>
        <stp/>
        <stp>TRUE</stp>
        <stp>T</stp>
        <tr r="G141" s="3"/>
        <tr r="G141" s="5"/>
        <tr r="G141" s="4"/>
        <tr r="G141" s="6"/>
        <tr r="G141" s="2"/>
        <tr r="G141" s="7"/>
        <tr r="G141" s="8"/>
        <tr r="G141" s="9"/>
      </tp>
      <tp>
        <v>3363.25</v>
        <stp/>
        <stp>StudyData</stp>
        <stp>EP</stp>
        <stp>Bar</stp>
        <stp/>
        <stp>Close</stp>
        <stp>ADC</stp>
        <stp>-239</stp>
        <stp>All</stp>
        <stp/>
        <stp/>
        <stp>TRUE</stp>
        <stp>T</stp>
        <tr r="G241" s="3"/>
        <tr r="G241" s="5"/>
        <tr r="G241" s="4"/>
        <tr r="G241" s="6"/>
        <tr r="G241" s="2"/>
        <tr r="G241" s="8"/>
        <tr r="G241" s="7"/>
        <tr r="G241" s="9"/>
      </tp>
      <tp>
        <v>3909</v>
        <stp/>
        <stp>StudyData</stp>
        <stp>EP</stp>
        <stp>Bar</stp>
        <stp/>
        <stp>Close</stp>
        <stp>ADC</stp>
        <stp>-130</stp>
        <stp>All</stp>
        <stp/>
        <stp/>
        <stp>TRUE</stp>
        <stp>T</stp>
        <tr r="G132" s="3"/>
        <tr r="G132" s="5"/>
        <tr r="G132" s="4"/>
        <tr r="G132" s="6"/>
        <tr r="G132" s="7"/>
        <tr r="G132" s="8"/>
        <tr r="G132" s="2"/>
        <tr r="G132" s="9"/>
      </tp>
      <tp>
        <v>3272.75</v>
        <stp/>
        <stp>StudyData</stp>
        <stp>EP</stp>
        <stp>Bar</stp>
        <stp/>
        <stp>Close</stp>
        <stp>ADC</stp>
        <stp>-230</stp>
        <stp>All</stp>
        <stp/>
        <stp/>
        <stp>TRUE</stp>
        <stp>T</stp>
        <tr r="G232" s="5"/>
        <tr r="G232" s="3"/>
        <tr r="G232" s="4"/>
        <tr r="G232" s="6"/>
        <tr r="G232" s="2"/>
        <tr r="G232" s="8"/>
        <tr r="G232" s="7"/>
        <tr r="G232" s="9"/>
      </tp>
      <tp>
        <v>3912.25</v>
        <stp/>
        <stp>StudyData</stp>
        <stp>EP</stp>
        <stp>Bar</stp>
        <stp/>
        <stp>Close</stp>
        <stp>ADC</stp>
        <stp>-131</stp>
        <stp>All</stp>
        <stp/>
        <stp/>
        <stp>TRUE</stp>
        <stp>T</stp>
        <tr r="G133" s="3"/>
        <tr r="G133" s="5"/>
        <tr r="G133" s="6"/>
        <tr r="G133" s="4"/>
        <tr r="G133" s="2"/>
        <tr r="G133" s="8"/>
        <tr r="G133" s="7"/>
        <tr r="G133" s="9"/>
      </tp>
      <tp>
        <v>3248.5</v>
        <stp/>
        <stp>StudyData</stp>
        <stp>EP</stp>
        <stp>Bar</stp>
        <stp/>
        <stp>Close</stp>
        <stp>ADC</stp>
        <stp>-231</stp>
        <stp>All</stp>
        <stp/>
        <stp/>
        <stp>TRUE</stp>
        <stp>T</stp>
        <tr r="G233" s="3"/>
        <tr r="G233" s="5"/>
        <tr r="G233" s="4"/>
        <tr r="G233" s="6"/>
        <tr r="G233" s="7"/>
        <tr r="G233" s="8"/>
        <tr r="G233" s="2"/>
        <tr r="G233" s="9"/>
      </tp>
      <tp>
        <v>3893.25</v>
        <stp/>
        <stp>StudyData</stp>
        <stp>EP</stp>
        <stp>Bar</stp>
        <stp/>
        <stp>Close</stp>
        <stp>ADC</stp>
        <stp>-132</stp>
        <stp>All</stp>
        <stp/>
        <stp/>
        <stp>TRUE</stp>
        <stp>T</stp>
        <tr r="G134" s="3"/>
        <tr r="G134" s="5"/>
        <tr r="G134" s="6"/>
        <tr r="G134" s="4"/>
        <tr r="G134" s="8"/>
        <tr r="G134" s="2"/>
        <tr r="G134" s="7"/>
        <tr r="G134" s="9"/>
      </tp>
      <tp>
        <v>3289.75</v>
        <stp/>
        <stp>StudyData</stp>
        <stp>EP</stp>
        <stp>Bar</stp>
        <stp/>
        <stp>Close</stp>
        <stp>ADC</stp>
        <stp>-232</stp>
        <stp>All</stp>
        <stp/>
        <stp/>
        <stp>TRUE</stp>
        <stp>T</stp>
        <tr r="G234" s="3"/>
        <tr r="G234" s="5"/>
        <tr r="G234" s="6"/>
        <tr r="G234" s="4"/>
        <tr r="G234" s="7"/>
        <tr r="G234" s="2"/>
        <tr r="G234" s="8"/>
        <tr r="G234" s="9"/>
      </tp>
      <tp>
        <v>3884.25</v>
        <stp/>
        <stp>StudyData</stp>
        <stp>EP</stp>
        <stp>Bar</stp>
        <stp/>
        <stp>Close</stp>
        <stp>ADC</stp>
        <stp>-133</stp>
        <stp>All</stp>
        <stp/>
        <stp/>
        <stp>TRUE</stp>
        <stp>T</stp>
        <tr r="G135" s="5"/>
        <tr r="G135" s="3"/>
        <tr r="G135" s="4"/>
        <tr r="G135" s="6"/>
        <tr r="G135" s="8"/>
        <tr r="G135" s="2"/>
        <tr r="G135" s="7"/>
        <tr r="G135" s="9"/>
      </tp>
      <tp>
        <v>3324.5</v>
        <stp/>
        <stp>StudyData</stp>
        <stp>EP</stp>
        <stp>Bar</stp>
        <stp/>
        <stp>Close</stp>
        <stp>ADC</stp>
        <stp>-233</stp>
        <stp>All</stp>
        <stp/>
        <stp/>
        <stp>TRUE</stp>
        <stp>T</stp>
        <tr r="G235" s="3"/>
        <tr r="G235" s="5"/>
        <tr r="G235" s="4"/>
        <tr r="G235" s="6"/>
        <tr r="G235" s="7"/>
        <tr r="G235" s="8"/>
        <tr r="G235" s="2"/>
        <tr r="G235" s="9"/>
      </tp>
      <tp>
        <v>3886.75</v>
        <stp/>
        <stp>StudyData</stp>
        <stp>EP</stp>
        <stp>Bar</stp>
        <stp/>
        <stp>Close</stp>
        <stp>ADC</stp>
        <stp>-134</stp>
        <stp>All</stp>
        <stp/>
        <stp/>
        <stp>TRUE</stp>
        <stp>T</stp>
        <tr r="G136" s="3"/>
        <tr r="G136" s="5"/>
        <tr r="G136" s="6"/>
        <tr r="G136" s="4"/>
        <tr r="G136" s="2"/>
        <tr r="G136" s="8"/>
        <tr r="G136" s="7"/>
        <tr r="G136" s="9"/>
      </tp>
      <tp>
        <v>3353</v>
        <stp/>
        <stp>StudyData</stp>
        <stp>EP</stp>
        <stp>Bar</stp>
        <stp/>
        <stp>Close</stp>
        <stp>ADC</stp>
        <stp>-234</stp>
        <stp>All</stp>
        <stp/>
        <stp/>
        <stp>TRUE</stp>
        <stp>T</stp>
        <tr r="G236" s="5"/>
        <tr r="G236" s="3"/>
        <tr r="G236" s="4"/>
        <tr r="G236" s="6"/>
        <tr r="G236" s="7"/>
        <tr r="G236" s="2"/>
        <tr r="G236" s="8"/>
        <tr r="G236" s="9"/>
      </tp>
      <tp>
        <v>3889.25</v>
        <stp/>
        <stp>StudyData</stp>
        <stp>EP</stp>
        <stp>Bar</stp>
        <stp/>
        <stp>Close</stp>
        <stp>ADC</stp>
        <stp>-135</stp>
        <stp>All</stp>
        <stp/>
        <stp/>
        <stp>TRUE</stp>
        <stp>T</stp>
        <tr r="G137" s="3"/>
        <tr r="G137" s="5"/>
        <tr r="G137" s="4"/>
        <tr r="G137" s="6"/>
        <tr r="G137" s="2"/>
        <tr r="G137" s="7"/>
        <tr r="G137" s="8"/>
        <tr r="G137" s="9"/>
      </tp>
      <tp>
        <v>3368.5</v>
        <stp/>
        <stp>StudyData</stp>
        <stp>EP</stp>
        <stp>Bar</stp>
        <stp/>
        <stp>Close</stp>
        <stp>ADC</stp>
        <stp>-235</stp>
        <stp>All</stp>
        <stp/>
        <stp/>
        <stp>TRUE</stp>
        <stp>T</stp>
        <tr r="G237" s="5"/>
        <tr r="G237" s="3"/>
        <tr r="G237" s="6"/>
        <tr r="G237" s="4"/>
        <tr r="G237" s="2"/>
        <tr r="G237" s="8"/>
        <tr r="G237" s="7"/>
        <tr r="G237" s="9"/>
      </tp>
      <tp>
        <v>3861.5</v>
        <stp/>
        <stp>StudyData</stp>
        <stp>EP</stp>
        <stp>Bar</stp>
        <stp/>
        <stp>Close</stp>
        <stp>ADC</stp>
        <stp>-136</stp>
        <stp>All</stp>
        <stp/>
        <stp/>
        <stp>TRUE</stp>
        <stp>T</stp>
        <tr r="G138" s="5"/>
        <tr r="G138" s="3"/>
        <tr r="G138" s="6"/>
        <tr r="G138" s="4"/>
        <tr r="G138" s="7"/>
        <tr r="G138" s="2"/>
        <tr r="G138" s="8"/>
        <tr r="G138" s="9"/>
      </tp>
      <tp>
        <v>3345.75</v>
        <stp/>
        <stp>StudyData</stp>
        <stp>EP</stp>
        <stp>Bar</stp>
        <stp/>
        <stp>Close</stp>
        <stp>ADC</stp>
        <stp>-236</stp>
        <stp>All</stp>
        <stp/>
        <stp/>
        <stp>TRUE</stp>
        <stp>T</stp>
        <tr r="G238" s="3"/>
        <tr r="G238" s="5"/>
        <tr r="G238" s="4"/>
        <tr r="G238" s="6"/>
        <tr r="G238" s="8"/>
        <tr r="G238" s="7"/>
        <tr r="G238" s="2"/>
        <tr r="G238" s="9"/>
      </tp>
      <tp>
        <v>3845.75</v>
        <stp/>
        <stp>StudyData</stp>
        <stp>EP</stp>
        <stp>Bar</stp>
        <stp/>
        <stp>Close</stp>
        <stp>ADC</stp>
        <stp>-137</stp>
        <stp>All</stp>
        <stp/>
        <stp/>
        <stp>TRUE</stp>
        <stp>T</stp>
        <tr r="G139" s="3"/>
        <tr r="G139" s="5"/>
        <tr r="G139" s="6"/>
        <tr r="G139" s="4"/>
        <tr r="G139" s="2"/>
        <tr r="G139" s="8"/>
        <tr r="G139" s="7"/>
        <tr r="G139" s="9"/>
      </tp>
      <tp>
        <v>3296.75</v>
        <stp/>
        <stp>StudyData</stp>
        <stp>EP</stp>
        <stp>Bar</stp>
        <stp/>
        <stp>Close</stp>
        <stp>ADC</stp>
        <stp>-237</stp>
        <stp>All</stp>
        <stp/>
        <stp/>
        <stp>TRUE</stp>
        <stp>T</stp>
        <tr r="G239" s="3"/>
        <tr r="G239" s="5"/>
        <tr r="G239" s="6"/>
        <tr r="G239" s="4"/>
        <tr r="G239" s="2"/>
        <tr r="G239" s="8"/>
        <tr r="G239" s="7"/>
        <tr r="G239" s="9"/>
      </tp>
      <tp>
        <v>3658.5</v>
        <stp/>
        <stp>StudyData</stp>
        <stp>EP</stp>
        <stp>Bar</stp>
        <stp/>
        <stp>Low</stp>
        <stp>ADC</stp>
        <stp>-168</stp>
        <stp>All</stp>
        <stp/>
        <stp/>
        <stp>TRUE</stp>
        <stp>T</stp>
        <tr r="F170" s="3"/>
        <tr r="F170" s="5"/>
        <tr r="F170" s="4"/>
        <tr r="F170" s="2"/>
        <tr r="F170" s="6"/>
        <tr r="F170" s="8"/>
        <tr r="F170" s="7"/>
        <tr r="F170" s="9"/>
      </tp>
      <tp>
        <v>3167.25</v>
        <stp/>
        <stp>StudyData</stp>
        <stp>EP</stp>
        <stp>Bar</stp>
        <stp/>
        <stp>Low</stp>
        <stp>ADC</stp>
        <stp>-268</stp>
        <stp>All</stp>
        <stp/>
        <stp/>
        <stp>TRUE</stp>
        <stp>T</stp>
        <tr r="F270" s="5"/>
        <tr r="F270" s="3"/>
        <tr r="F270" s="6"/>
        <tr r="F270" s="4"/>
        <tr r="F270" s="8"/>
        <tr r="F270" s="2"/>
        <tr r="F270" s="7"/>
        <tr r="F270" s="9"/>
      </tp>
      <tp>
        <v>3673.25</v>
        <stp/>
        <stp>StudyData</stp>
        <stp>EP</stp>
        <stp>Bar</stp>
        <stp/>
        <stp>Low</stp>
        <stp>ADC</stp>
        <stp>-169</stp>
        <stp>All</stp>
        <stp/>
        <stp/>
        <stp>TRUE</stp>
        <stp>T</stp>
        <tr r="F171" s="3"/>
        <tr r="F171" s="5"/>
        <tr r="F171" s="6"/>
        <tr r="F171" s="4"/>
        <tr r="F171" s="2"/>
        <tr r="F171" s="8"/>
        <tr r="F171" s="7"/>
        <tr r="F171" s="9"/>
      </tp>
      <tp>
        <v>3171</v>
        <stp/>
        <stp>StudyData</stp>
        <stp>EP</stp>
        <stp>Bar</stp>
        <stp/>
        <stp>Low</stp>
        <stp>ADC</stp>
        <stp>-269</stp>
        <stp>All</stp>
        <stp/>
        <stp/>
        <stp>TRUE</stp>
        <stp>T</stp>
        <tr r="F271" s="3"/>
        <tr r="F271" s="5"/>
        <tr r="F271" s="6"/>
        <tr r="F271" s="4"/>
        <tr r="F271" s="2"/>
        <tr r="F271" s="7"/>
        <tr r="F271" s="8"/>
        <tr r="F271" s="9"/>
      </tp>
      <tp>
        <v>3645</v>
        <stp/>
        <stp>StudyData</stp>
        <stp>EP</stp>
        <stp>Bar</stp>
        <stp/>
        <stp>Low</stp>
        <stp>ADC</stp>
        <stp>-166</stp>
        <stp>All</stp>
        <stp/>
        <stp/>
        <stp>TRUE</stp>
        <stp>T</stp>
        <tr r="F168" s="3"/>
        <tr r="F168" s="5"/>
        <tr r="F168" s="6"/>
        <tr r="F168" s="4"/>
        <tr r="F168" s="8"/>
        <tr r="F168" s="7"/>
        <tr r="F168" s="2"/>
        <tr r="F168" s="9"/>
      </tp>
      <tp>
        <v>3175.5</v>
        <stp/>
        <stp>StudyData</stp>
        <stp>EP</stp>
        <stp>Bar</stp>
        <stp/>
        <stp>Low</stp>
        <stp>ADC</stp>
        <stp>-266</stp>
        <stp>All</stp>
        <stp/>
        <stp/>
        <stp>TRUE</stp>
        <stp>T</stp>
        <tr r="F268" s="3"/>
        <tr r="F268" s="5"/>
        <tr r="F268" s="2"/>
        <tr r="F268" s="6"/>
        <tr r="F268" s="4"/>
        <tr r="F268" s="8"/>
        <tr r="F268" s="7"/>
        <tr r="F268" s="9"/>
      </tp>
      <tp>
        <v>3577.25</v>
        <stp/>
        <stp>StudyData</stp>
        <stp>EP</stp>
        <stp>Bar</stp>
        <stp/>
        <stp>Low</stp>
        <stp>ADC</stp>
        <stp>-167</stp>
        <stp>All</stp>
        <stp/>
        <stp/>
        <stp>TRUE</stp>
        <stp>T</stp>
        <tr r="F169" s="3"/>
        <tr r="F169" s="5"/>
        <tr r="F169" s="6"/>
        <tr r="F169" s="4"/>
        <tr r="F169" s="7"/>
        <tr r="F169" s="8"/>
        <tr r="F169" s="2"/>
        <tr r="F169" s="9"/>
      </tp>
      <tp>
        <v>3158</v>
        <stp/>
        <stp>StudyData</stp>
        <stp>EP</stp>
        <stp>Bar</stp>
        <stp/>
        <stp>Low</stp>
        <stp>ADC</stp>
        <stp>-267</stp>
        <stp>All</stp>
        <stp/>
        <stp/>
        <stp>TRUE</stp>
        <stp>T</stp>
        <tr r="F269" s="3"/>
        <tr r="F269" s="5"/>
        <tr r="F269" s="4"/>
        <tr r="F269" s="6"/>
        <tr r="F269" s="2"/>
        <tr r="F269" s="8"/>
        <tr r="F269" s="7"/>
        <tr r="F269" s="9"/>
      </tp>
      <tp>
        <v>3659.75</v>
        <stp/>
        <stp>StudyData</stp>
        <stp>EP</stp>
        <stp>Bar</stp>
        <stp/>
        <stp>Low</stp>
        <stp>ADC</stp>
        <stp>-164</stp>
        <stp>All</stp>
        <stp/>
        <stp/>
        <stp>TRUE</stp>
        <stp>T</stp>
        <tr r="F166" s="3"/>
        <tr r="F166" s="5"/>
        <tr r="F166" s="6"/>
        <tr r="F166" s="4"/>
        <tr r="F166" s="8"/>
        <tr r="F166" s="2"/>
        <tr r="F166" s="7"/>
        <tr r="F166" s="9"/>
      </tp>
      <tp>
        <v>3234</v>
        <stp/>
        <stp>StudyData</stp>
        <stp>EP</stp>
        <stp>Bar</stp>
        <stp/>
        <stp>Low</stp>
        <stp>ADC</stp>
        <stp>-264</stp>
        <stp>All</stp>
        <stp/>
        <stp/>
        <stp>TRUE</stp>
        <stp>T</stp>
        <tr r="F266" s="3"/>
        <tr r="F266" s="5"/>
        <tr r="F266" s="4"/>
        <tr r="F266" s="6"/>
        <tr r="F266" s="2"/>
        <tr r="F266" s="8"/>
        <tr r="F266" s="7"/>
        <tr r="F266" s="9"/>
      </tp>
      <tp>
        <v>3632.25</v>
        <stp/>
        <stp>StudyData</stp>
        <stp>EP</stp>
        <stp>Bar</stp>
        <stp/>
        <stp>Low</stp>
        <stp>ADC</stp>
        <stp>-165</stp>
        <stp>All</stp>
        <stp/>
        <stp/>
        <stp>TRUE</stp>
        <stp>T</stp>
        <tr r="F167" s="3"/>
        <tr r="F167" s="5"/>
        <tr r="F167" s="2"/>
        <tr r="F167" s="6"/>
        <tr r="F167" s="4"/>
        <tr r="F167" s="8"/>
        <tr r="F167" s="7"/>
        <tr r="F167" s="9"/>
      </tp>
      <tp>
        <v>3217.75</v>
        <stp/>
        <stp>StudyData</stp>
        <stp>EP</stp>
        <stp>Bar</stp>
        <stp/>
        <stp>Low</stp>
        <stp>ADC</stp>
        <stp>-265</stp>
        <stp>All</stp>
        <stp/>
        <stp/>
        <stp>TRUE</stp>
        <stp>T</stp>
        <tr r="F267" s="5"/>
        <tr r="F267" s="3"/>
        <tr r="F267" s="4"/>
        <tr r="F267" s="6"/>
        <tr r="F267" s="8"/>
        <tr r="F267" s="2"/>
        <tr r="F267" s="7"/>
        <tr r="F267" s="9"/>
      </tp>
      <tp>
        <v>3695.75</v>
        <stp/>
        <stp>StudyData</stp>
        <stp>EP</stp>
        <stp>Bar</stp>
        <stp/>
        <stp>Low</stp>
        <stp>ADC</stp>
        <stp>-162</stp>
        <stp>All</stp>
        <stp/>
        <stp/>
        <stp>TRUE</stp>
        <stp>T</stp>
        <tr r="F164" s="3"/>
        <tr r="F164" s="5"/>
        <tr r="F164" s="6"/>
        <tr r="F164" s="4"/>
        <tr r="F164" s="2"/>
        <tr r="F164" s="7"/>
        <tr r="F164" s="8"/>
        <tr r="F164" s="9"/>
      </tp>
      <tp>
        <v>3263.5</v>
        <stp/>
        <stp>StudyData</stp>
        <stp>EP</stp>
        <stp>Bar</stp>
        <stp/>
        <stp>Low</stp>
        <stp>ADC</stp>
        <stp>-262</stp>
        <stp>All</stp>
        <stp/>
        <stp/>
        <stp>TRUE</stp>
        <stp>T</stp>
        <tr r="F264" s="3"/>
        <tr r="F264" s="5"/>
        <tr r="F264" s="4"/>
        <tr r="F264" s="6"/>
        <tr r="F264" s="2"/>
        <tr r="F264" s="7"/>
        <tr r="F264" s="8"/>
        <tr r="F264" s="9"/>
      </tp>
      <tp>
        <v>3657.25</v>
        <stp/>
        <stp>StudyData</stp>
        <stp>EP</stp>
        <stp>Bar</stp>
        <stp/>
        <stp>Low</stp>
        <stp>ADC</stp>
        <stp>-163</stp>
        <stp>All</stp>
        <stp/>
        <stp/>
        <stp>TRUE</stp>
        <stp>T</stp>
        <tr r="F165" s="5"/>
        <tr r="F165" s="3"/>
        <tr r="F165" s="6"/>
        <tr r="F165" s="4"/>
        <tr r="F165" s="2"/>
        <tr r="F165" s="8"/>
        <tr r="F165" s="7"/>
        <tr r="F165" s="9"/>
      </tp>
      <tp>
        <v>3255</v>
        <stp/>
        <stp>StudyData</stp>
        <stp>EP</stp>
        <stp>Bar</stp>
        <stp/>
        <stp>Low</stp>
        <stp>ADC</stp>
        <stp>-263</stp>
        <stp>All</stp>
        <stp/>
        <stp/>
        <stp>TRUE</stp>
        <stp>T</stp>
        <tr r="F265" s="3"/>
        <tr r="F265" s="5"/>
        <tr r="F265" s="2"/>
        <tr r="F265" s="4"/>
        <tr r="F265" s="6"/>
        <tr r="F265" s="8"/>
        <tr r="F265" s="7"/>
        <tr r="F265" s="9"/>
      </tp>
      <tp>
        <v>3696.25</v>
        <stp/>
        <stp>StudyData</stp>
        <stp>EP</stp>
        <stp>Bar</stp>
        <stp/>
        <stp>Low</stp>
        <stp>ADC</stp>
        <stp>-160</stp>
        <stp>All</stp>
        <stp/>
        <stp/>
        <stp>TRUE</stp>
        <stp>T</stp>
        <tr r="F162" s="3"/>
        <tr r="F162" s="5"/>
        <tr r="F162" s="4"/>
        <tr r="F162" s="6"/>
        <tr r="F162" s="8"/>
        <tr r="F162" s="2"/>
        <tr r="F162" s="7"/>
        <tr r="F162" s="9"/>
      </tp>
      <tp>
        <v>3292</v>
        <stp/>
        <stp>StudyData</stp>
        <stp>EP</stp>
        <stp>Bar</stp>
        <stp/>
        <stp>Low</stp>
        <stp>ADC</stp>
        <stp>-260</stp>
        <stp>All</stp>
        <stp/>
        <stp/>
        <stp>TRUE</stp>
        <stp>T</stp>
        <tr r="F262" s="3"/>
        <tr r="F262" s="5"/>
        <tr r="F262" s="4"/>
        <tr r="F262" s="6"/>
        <tr r="F262" s="2"/>
        <tr r="F262" s="7"/>
        <tr r="F262" s="8"/>
        <tr r="F262" s="9"/>
      </tp>
      <tp>
        <v>3697.75</v>
        <stp/>
        <stp>StudyData</stp>
        <stp>EP</stp>
        <stp>Bar</stp>
        <stp/>
        <stp>Low</stp>
        <stp>ADC</stp>
        <stp>-161</stp>
        <stp>All</stp>
        <stp/>
        <stp/>
        <stp>TRUE</stp>
        <stp>T</stp>
        <tr r="F163" s="3"/>
        <tr r="F163" s="5"/>
        <tr r="F163" s="6"/>
        <tr r="F163" s="4"/>
        <tr r="F163" s="2"/>
        <tr r="F163" s="8"/>
        <tr r="F163" s="7"/>
        <tr r="F163" s="9"/>
      </tp>
      <tp>
        <v>3285.25</v>
        <stp/>
        <stp>StudyData</stp>
        <stp>EP</stp>
        <stp>Bar</stp>
        <stp/>
        <stp>Low</stp>
        <stp>ADC</stp>
        <stp>-261</stp>
        <stp>All</stp>
        <stp/>
        <stp/>
        <stp>TRUE</stp>
        <stp>T</stp>
        <tr r="F263" s="5"/>
        <tr r="F263" s="3"/>
        <tr r="F263" s="6"/>
        <tr r="F263" s="4"/>
        <tr r="F263" s="8"/>
        <tr r="F263" s="2"/>
        <tr r="F263" s="7"/>
        <tr r="F263" s="9"/>
      </tp>
      <tp>
        <v>19.299399999999999</v>
        <stp/>
        <stp>StudyData</stp>
        <stp xml:space="preserve">MA(Close(DJIUP)-Close(DJIDN),MAType:=Exp,Period:=19,InputChoice:=Close) - MA(Close(DJIUP)-Close(DJIDN) ,MAType:=Exp,Period:=39,InputChoice:=Close) </stp>
        <stp>Bar</stp>
        <stp/>
        <stp>Close</stp>
        <stp>D</stp>
        <stp>-4</stp>
        <stp/>
        <stp/>
        <stp/>
        <stp/>
        <stp>T</stp>
        <tr r="H6" s="2"/>
      </tp>
      <tp>
        <v>3890.75</v>
        <stp/>
        <stp>StudyData</stp>
        <stp>EP</stp>
        <stp>Bar</stp>
        <stp/>
        <stp>Close</stp>
        <stp>ADC</stp>
        <stp>-128</stp>
        <stp>All</stp>
        <stp/>
        <stp/>
        <stp>TRUE</stp>
        <stp>T</stp>
        <tr r="G130" s="3"/>
        <tr r="G130" s="5"/>
        <tr r="G130" s="4"/>
        <tr r="G130" s="6"/>
        <tr r="G130" s="2"/>
        <tr r="G130" s="8"/>
        <tr r="G130" s="7"/>
        <tr r="G130" s="9"/>
      </tp>
      <tp>
        <v>3211.5</v>
        <stp/>
        <stp>StudyData</stp>
        <stp>EP</stp>
        <stp>Bar</stp>
        <stp/>
        <stp>Close</stp>
        <stp>ADC</stp>
        <stp>-228</stp>
        <stp>All</stp>
        <stp/>
        <stp/>
        <stp>TRUE</stp>
        <stp>T</stp>
        <tr r="G230" s="3"/>
        <tr r="G230" s="5"/>
        <tr r="G230" s="4"/>
        <tr r="G230" s="6"/>
        <tr r="G230" s="8"/>
        <tr r="G230" s="2"/>
        <tr r="G230" s="7"/>
        <tr r="G230" s="9"/>
      </tp>
      <tp>
        <v>4425.75</v>
        <stp/>
        <stp>StudyData</stp>
        <stp>EP</stp>
        <stp>Bar</stp>
        <stp/>
        <stp>Close</stp>
        <stp>ADC</stp>
        <stp>-8</stp>
        <stp>All</stp>
        <stp/>
        <stp/>
        <stp>TRUE</stp>
        <stp>T</stp>
        <tr r="G10" s="5"/>
        <tr r="G10" s="3"/>
        <tr r="G10" s="6"/>
        <tr r="G10" s="2"/>
        <tr r="G10" s="4"/>
        <tr r="G10" s="8"/>
        <tr r="G10" s="7"/>
        <tr r="G10" s="9"/>
      </tp>
      <tp>
        <v>3909.25</v>
        <stp/>
        <stp>StudyData</stp>
        <stp>EP</stp>
        <stp>Bar</stp>
        <stp/>
        <stp>Close</stp>
        <stp>ADC</stp>
        <stp>-129</stp>
        <stp>All</stp>
        <stp/>
        <stp/>
        <stp>TRUE</stp>
        <stp>T</stp>
        <tr r="G131" s="5"/>
        <tr r="G131" s="3"/>
        <tr r="G131" s="6"/>
        <tr r="G131" s="4"/>
        <tr r="G131" s="2"/>
        <tr r="G131" s="8"/>
        <tr r="G131" s="7"/>
        <tr r="G131" s="9"/>
      </tp>
      <tp>
        <v>3204.75</v>
        <stp/>
        <stp>StudyData</stp>
        <stp>EP</stp>
        <stp>Bar</stp>
        <stp/>
        <stp>Close</stp>
        <stp>ADC</stp>
        <stp>-229</stp>
        <stp>All</stp>
        <stp/>
        <stp/>
        <stp>TRUE</stp>
        <stp>T</stp>
        <tr r="G231" s="5"/>
        <tr r="G231" s="3"/>
        <tr r="G231" s="4"/>
        <tr r="G231" s="6"/>
        <tr r="G231" s="7"/>
        <tr r="G231" s="2"/>
        <tr r="G231" s="8"/>
        <tr r="G231" s="9"/>
      </tp>
      <tp>
        <v>4429.5</v>
        <stp/>
        <stp>StudyData</stp>
        <stp>EP</stp>
        <stp>Bar</stp>
        <stp/>
        <stp>Close</stp>
        <stp>ADC</stp>
        <stp>-9</stp>
        <stp>All</stp>
        <stp/>
        <stp/>
        <stp>TRUE</stp>
        <stp>T</stp>
        <tr r="G11" s="3"/>
        <tr r="G11" s="5"/>
        <tr r="G11" s="6"/>
        <tr r="G11" s="4"/>
        <tr r="G11" s="2"/>
        <tr r="G11" s="8"/>
        <tr r="G11" s="7"/>
        <tr r="G11" s="9"/>
      </tp>
      <tp>
        <v>3848.75</v>
        <stp/>
        <stp>StudyData</stp>
        <stp>EP</stp>
        <stp>Bar</stp>
        <stp/>
        <stp>Close</stp>
        <stp>ADC</stp>
        <stp>-120</stp>
        <stp>All</stp>
        <stp/>
        <stp/>
        <stp>TRUE</stp>
        <stp>T</stp>
        <tr r="G122" s="3"/>
        <tr r="G122" s="5"/>
        <tr r="G122" s="4"/>
        <tr r="G122" s="6"/>
        <tr r="G122" s="2"/>
        <tr r="G122" s="8"/>
        <tr r="G122" s="7"/>
        <tr r="G122" s="9"/>
      </tp>
      <tp>
        <v>3326.75</v>
        <stp/>
        <stp>StudyData</stp>
        <stp>EP</stp>
        <stp>Bar</stp>
        <stp/>
        <stp>Close</stp>
        <stp>ADC</stp>
        <stp>-220</stp>
        <stp>All</stp>
        <stp/>
        <stp/>
        <stp>TRUE</stp>
        <stp>T</stp>
        <tr r="G222" s="5"/>
        <tr r="G222" s="3"/>
        <tr r="G222" s="6"/>
        <tr r="G222" s="4"/>
        <tr r="G222" s="7"/>
        <tr r="G222" s="8"/>
        <tr r="G222" s="2"/>
        <tr r="G222" s="9"/>
      </tp>
      <tp>
        <v>3880</v>
        <stp/>
        <stp>StudyData</stp>
        <stp>EP</stp>
        <stp>Bar</stp>
        <stp/>
        <stp>Close</stp>
        <stp>ADC</stp>
        <stp>-121</stp>
        <stp>All</stp>
        <stp/>
        <stp/>
        <stp>TRUE</stp>
        <stp>T</stp>
        <tr r="G123" s="5"/>
        <tr r="G123" s="3"/>
        <tr r="G123" s="4"/>
        <tr r="G123" s="6"/>
        <tr r="G123" s="7"/>
        <tr r="G123" s="2"/>
        <tr r="G123" s="8"/>
        <tr r="G123" s="9"/>
      </tp>
      <tp>
        <v>3366.5</v>
        <stp/>
        <stp>StudyData</stp>
        <stp>EP</stp>
        <stp>Bar</stp>
        <stp/>
        <stp>Close</stp>
        <stp>ADC</stp>
        <stp>-221</stp>
        <stp>All</stp>
        <stp/>
        <stp/>
        <stp>TRUE</stp>
        <stp>T</stp>
        <tr r="G223" s="5"/>
        <tr r="G223" s="3"/>
        <tr r="G223" s="6"/>
        <tr r="G223" s="4"/>
        <tr r="G223" s="7"/>
        <tr r="G223" s="2"/>
        <tr r="G223" s="8"/>
        <tr r="G223" s="9"/>
      </tp>
      <tp>
        <v>4394.5</v>
        <stp/>
        <stp>StudyData</stp>
        <stp>EP</stp>
        <stp>Bar</stp>
        <stp/>
        <stp>Close</stp>
        <stp>ADC</stp>
        <stp>-1</stp>
        <stp>All</stp>
        <stp/>
        <stp/>
        <stp>TRUE</stp>
        <stp>T</stp>
        <tr r="G3" s="2"/>
        <tr r="G3" s="3"/>
        <tr r="G3" s="5"/>
        <tr r="G3" s="4"/>
        <tr r="G3" s="6"/>
        <tr r="G3" s="7"/>
        <tr r="G3" s="8"/>
        <tr r="G3" s="9"/>
      </tp>
      <tp>
        <v>3790.5</v>
        <stp/>
        <stp>StudyData</stp>
        <stp>EP</stp>
        <stp>Bar</stp>
        <stp/>
        <stp>Close</stp>
        <stp>ADC</stp>
        <stp>-122</stp>
        <stp>All</stp>
        <stp/>
        <stp/>
        <stp>TRUE</stp>
        <stp>T</stp>
        <tr r="G124" s="5"/>
        <tr r="G124" s="3"/>
        <tr r="G124" s="6"/>
        <tr r="G124" s="4"/>
        <tr r="G124" s="8"/>
        <tr r="G124" s="2"/>
        <tr r="G124" s="7"/>
        <tr r="G124" s="9"/>
      </tp>
      <tp>
        <v>3312.75</v>
        <stp/>
        <stp>StudyData</stp>
        <stp>EP</stp>
        <stp>Bar</stp>
        <stp/>
        <stp>Close</stp>
        <stp>ADC</stp>
        <stp>-222</stp>
        <stp>All</stp>
        <stp/>
        <stp/>
        <stp>TRUE</stp>
        <stp>T</stp>
        <tr r="G224" s="5"/>
        <tr r="G224" s="3"/>
        <tr r="G224" s="4"/>
        <tr r="G224" s="6"/>
        <tr r="G224" s="2"/>
        <tr r="G224" s="7"/>
        <tr r="G224" s="8"/>
        <tr r="G224" s="9"/>
      </tp>
      <tp>
        <v>4443.5</v>
        <stp/>
        <stp>StudyData</stp>
        <stp>EP</stp>
        <stp>Bar</stp>
        <stp/>
        <stp>Close</stp>
        <stp>ADC</stp>
        <stp>-2</stp>
        <stp>All</stp>
        <stp/>
        <stp/>
        <stp>TRUE</stp>
        <stp>T</stp>
        <tr r="G4" s="5"/>
        <tr r="G4" s="3"/>
        <tr r="G4" s="6"/>
        <tr r="G4" s="2"/>
        <tr r="G4" s="4"/>
        <tr r="G4" s="8"/>
        <tr r="G4" s="9"/>
        <tr r="G4" s="7"/>
      </tp>
      <tp>
        <v>3809.25</v>
        <stp/>
        <stp>StudyData</stp>
        <stp>EP</stp>
        <stp>Bar</stp>
        <stp/>
        <stp>Close</stp>
        <stp>ADC</stp>
        <stp>-123</stp>
        <stp>All</stp>
        <stp/>
        <stp/>
        <stp>TRUE</stp>
        <stp>T</stp>
        <tr r="G125" s="5"/>
        <tr r="G125" s="3"/>
        <tr r="G125" s="6"/>
        <tr r="G125" s="4"/>
        <tr r="G125" s="7"/>
        <tr r="G125" s="2"/>
        <tr r="G125" s="8"/>
        <tr r="G125" s="9"/>
      </tp>
      <tp>
        <v>3341.25</v>
        <stp/>
        <stp>StudyData</stp>
        <stp>EP</stp>
        <stp>Bar</stp>
        <stp/>
        <stp>Close</stp>
        <stp>ADC</stp>
        <stp>-223</stp>
        <stp>All</stp>
        <stp/>
        <stp/>
        <stp>TRUE</stp>
        <stp>T</stp>
        <tr r="G225" s="5"/>
        <tr r="G225" s="3"/>
        <tr r="G225" s="4"/>
        <tr r="G225" s="6"/>
        <tr r="G225" s="8"/>
        <tr r="G225" s="2"/>
        <tr r="G225" s="7"/>
        <tr r="G225" s="9"/>
      </tp>
      <tp>
        <v>4474</v>
        <stp/>
        <stp>StudyData</stp>
        <stp>EP</stp>
        <stp>Bar</stp>
        <stp/>
        <stp>Close</stp>
        <stp>ADC</stp>
        <stp>-3</stp>
        <stp>All</stp>
        <stp/>
        <stp/>
        <stp>TRUE</stp>
        <stp>T</stp>
        <tr r="G5" s="3"/>
        <tr r="G5" s="5"/>
        <tr r="G5" s="6"/>
        <tr r="G5" s="4"/>
        <tr r="G5" s="7"/>
        <tr r="G5" s="2"/>
        <tr r="G5" s="8"/>
        <tr r="G5" s="9"/>
      </tp>
      <tp>
        <v>3903.75</v>
        <stp/>
        <stp>StudyData</stp>
        <stp>EP</stp>
        <stp>Bar</stp>
        <stp/>
        <stp>Close</stp>
        <stp>ADC</stp>
        <stp>-124</stp>
        <stp>All</stp>
        <stp/>
        <stp/>
        <stp>TRUE</stp>
        <stp>T</stp>
        <tr r="G126" s="5"/>
        <tr r="G126" s="3"/>
        <tr r="G126" s="4"/>
        <tr r="G126" s="6"/>
        <tr r="G126" s="2"/>
        <tr r="G126" s="8"/>
        <tr r="G126" s="7"/>
        <tr r="G126" s="9"/>
      </tp>
      <tp>
        <v>3325.5</v>
        <stp/>
        <stp>StudyData</stp>
        <stp>EP</stp>
        <stp>Bar</stp>
        <stp/>
        <stp>Close</stp>
        <stp>ADC</stp>
        <stp>-224</stp>
        <stp>All</stp>
        <stp/>
        <stp/>
        <stp>TRUE</stp>
        <stp>T</stp>
        <tr r="G226" s="5"/>
        <tr r="G226" s="3"/>
        <tr r="G226" s="6"/>
        <tr r="G226" s="4"/>
        <tr r="G226" s="2"/>
        <tr r="G226" s="8"/>
        <tr r="G226" s="7"/>
        <tr r="G226" s="9"/>
      </tp>
      <tp>
        <v>4462.5</v>
        <stp/>
        <stp>StudyData</stp>
        <stp>EP</stp>
        <stp>Bar</stp>
        <stp/>
        <stp>Close</stp>
        <stp>ADC</stp>
        <stp>-4</stp>
        <stp>All</stp>
        <stp/>
        <stp/>
        <stp>TRUE</stp>
        <stp>T</stp>
        <tr r="G6" s="3"/>
        <tr r="G6" s="5"/>
        <tr r="G6" s="6"/>
        <tr r="G6" s="4"/>
        <tr r="G6" s="2"/>
        <tr r="G6" s="7"/>
        <tr r="G6" s="8"/>
        <tr r="G6" s="9"/>
      </tp>
      <tp>
        <v>3859.25</v>
        <stp/>
        <stp>StudyData</stp>
        <stp>EP</stp>
        <stp>Bar</stp>
        <stp/>
        <stp>Close</stp>
        <stp>ADC</stp>
        <stp>-125</stp>
        <stp>All</stp>
        <stp/>
        <stp/>
        <stp>TRUE</stp>
        <stp>T</stp>
        <tr r="G127" s="3"/>
        <tr r="G127" s="5"/>
        <tr r="G127" s="4"/>
        <tr r="G127" s="6"/>
        <tr r="G127" s="8"/>
        <tr r="G127" s="2"/>
        <tr r="G127" s="7"/>
        <tr r="G127" s="9"/>
      </tp>
      <tp>
        <v>3307.25</v>
        <stp/>
        <stp>StudyData</stp>
        <stp>EP</stp>
        <stp>Bar</stp>
        <stp/>
        <stp>Close</stp>
        <stp>ADC</stp>
        <stp>-225</stp>
        <stp>All</stp>
        <stp/>
        <stp/>
        <stp>TRUE</stp>
        <stp>T</stp>
        <tr r="G227" s="5"/>
        <tr r="G227" s="3"/>
        <tr r="G227" s="4"/>
        <tr r="G227" s="6"/>
        <tr r="G227" s="8"/>
        <tr r="G227" s="7"/>
        <tr r="G227" s="2"/>
        <tr r="G227" s="9"/>
      </tp>
      <tp>
        <v>4454.5</v>
        <stp/>
        <stp>StudyData</stp>
        <stp>EP</stp>
        <stp>Bar</stp>
        <stp/>
        <stp>Close</stp>
        <stp>ADC</stp>
        <stp>-5</stp>
        <stp>All</stp>
        <stp/>
        <stp/>
        <stp>TRUE</stp>
        <stp>T</stp>
        <tr r="G7" s="3"/>
        <tr r="G7" s="5"/>
        <tr r="G7" s="6"/>
        <tr r="G7" s="4"/>
        <tr r="G7" s="2"/>
        <tr r="G7" s="8"/>
        <tr r="G7" s="7"/>
        <tr r="G7" s="9"/>
      </tp>
      <tp>
        <v>3854.75</v>
        <stp/>
        <stp>StudyData</stp>
        <stp>EP</stp>
        <stp>Bar</stp>
        <stp/>
        <stp>Close</stp>
        <stp>ADC</stp>
        <stp>-126</stp>
        <stp>All</stp>
        <stp/>
        <stp/>
        <stp>TRUE</stp>
        <stp>T</stp>
        <tr r="G128" s="3"/>
        <tr r="G128" s="5"/>
        <tr r="G128" s="4"/>
        <tr r="G128" s="6"/>
        <tr r="G128" s="8"/>
        <tr r="G128" s="7"/>
        <tr r="G128" s="2"/>
        <tr r="G128" s="9"/>
      </tp>
      <tp>
        <v>3319.5</v>
        <stp/>
        <stp>StudyData</stp>
        <stp>EP</stp>
        <stp>Bar</stp>
        <stp/>
        <stp>Close</stp>
        <stp>ADC</stp>
        <stp>-226</stp>
        <stp>All</stp>
        <stp/>
        <stp/>
        <stp>TRUE</stp>
        <stp>T</stp>
        <tr r="G228" s="3"/>
        <tr r="G228" s="5"/>
        <tr r="G228" s="4"/>
        <tr r="G228" s="6"/>
        <tr r="G228" s="2"/>
        <tr r="G228" s="7"/>
        <tr r="G228" s="8"/>
        <tr r="G228" s="9"/>
      </tp>
      <tp>
        <v>4440.5</v>
        <stp/>
        <stp>StudyData</stp>
        <stp>EP</stp>
        <stp>Bar</stp>
        <stp/>
        <stp>Close</stp>
        <stp>ADC</stp>
        <stp>-6</stp>
        <stp>All</stp>
        <stp/>
        <stp/>
        <stp>TRUE</stp>
        <stp>T</stp>
        <tr r="G8" s="5"/>
        <tr r="G8" s="3"/>
        <tr r="G8" s="6"/>
        <tr r="G8" s="4"/>
        <tr r="G8" s="7"/>
        <tr r="G8" s="8"/>
        <tr r="G8" s="2"/>
        <tr r="G8" s="9"/>
      </tp>
      <tp>
        <v>3884.25</v>
        <stp/>
        <stp>StudyData</stp>
        <stp>EP</stp>
        <stp>Bar</stp>
        <stp/>
        <stp>Close</stp>
        <stp>ADC</stp>
        <stp>-127</stp>
        <stp>All</stp>
        <stp/>
        <stp/>
        <stp>TRUE</stp>
        <stp>T</stp>
        <tr r="G129" s="5"/>
        <tr r="G129" s="3"/>
        <tr r="G129" s="4"/>
        <tr r="G129" s="6"/>
        <tr r="G129" s="7"/>
        <tr r="G129" s="2"/>
        <tr r="G129" s="8"/>
        <tr r="G129" s="9"/>
      </tp>
      <tp>
        <v>3260.75</v>
        <stp/>
        <stp>StudyData</stp>
        <stp>EP</stp>
        <stp>Bar</stp>
        <stp/>
        <stp>Close</stp>
        <stp>ADC</stp>
        <stp>-227</stp>
        <stp>All</stp>
        <stp/>
        <stp/>
        <stp>TRUE</stp>
        <stp>T</stp>
        <tr r="G229" s="3"/>
        <tr r="G229" s="5"/>
        <tr r="G229" s="6"/>
        <tr r="G229" s="4"/>
        <tr r="G229" s="2"/>
        <tr r="G229" s="7"/>
        <tr r="G229" s="8"/>
        <tr r="G229" s="9"/>
      </tp>
      <tp>
        <v>4430</v>
        <stp/>
        <stp>StudyData</stp>
        <stp>EP</stp>
        <stp>Bar</stp>
        <stp/>
        <stp>Close</stp>
        <stp>ADC</stp>
        <stp>-7</stp>
        <stp>All</stp>
        <stp/>
        <stp/>
        <stp>TRUE</stp>
        <stp>T</stp>
        <tr r="G9" s="5"/>
        <tr r="G9" s="3"/>
        <tr r="G9" s="6"/>
        <tr r="G9" s="4"/>
        <tr r="G9" s="2"/>
        <tr r="G9" s="7"/>
        <tr r="G9" s="8"/>
        <tr r="G9" s="9"/>
      </tp>
      <tp>
        <v>3639</v>
        <stp/>
        <stp>StudyData</stp>
        <stp>EP</stp>
        <stp>Bar</stp>
        <stp/>
        <stp>Low</stp>
        <stp>ADC</stp>
        <stp>-178</stp>
        <stp>All</stp>
        <stp/>
        <stp/>
        <stp>TRUE</stp>
        <stp>T</stp>
        <tr r="F180" s="5"/>
        <tr r="F180" s="3"/>
        <tr r="F180" s="4"/>
        <tr r="F180" s="6"/>
        <tr r="F180" s="8"/>
        <tr r="F180" s="7"/>
        <tr r="F180" s="2"/>
        <tr r="F180" s="9"/>
      </tp>
      <tp>
        <v>3155</v>
        <stp/>
        <stp>StudyData</stp>
        <stp>EP</stp>
        <stp>Bar</stp>
        <stp/>
        <stp>Low</stp>
        <stp>ADC</stp>
        <stp>-278</stp>
        <stp>All</stp>
        <stp/>
        <stp/>
        <stp>TRUE</stp>
        <stp>T</stp>
        <tr r="F280" s="3"/>
        <tr r="F280" s="5"/>
        <tr r="F280" s="4"/>
        <tr r="F280" s="6"/>
        <tr r="F280" s="7"/>
        <tr r="F280" s="2"/>
        <tr r="F280" s="8"/>
        <tr r="F280" s="9"/>
      </tp>
      <tp>
        <v>3628.75</v>
        <stp/>
        <stp>StudyData</stp>
        <stp>EP</stp>
        <stp>Bar</stp>
        <stp/>
        <stp>Low</stp>
        <stp>ADC</stp>
        <stp>-179</stp>
        <stp>All</stp>
        <stp/>
        <stp/>
        <stp>TRUE</stp>
        <stp>T</stp>
        <tr r="F181" s="3"/>
        <tr r="F181" s="5"/>
        <tr r="F181" s="4"/>
        <tr r="F181" s="6"/>
        <tr r="F181" s="8"/>
        <tr r="F181" s="2"/>
        <tr r="F181" s="7"/>
        <tr r="F181" s="9"/>
      </tp>
      <tp>
        <v>3082</v>
        <stp/>
        <stp>StudyData</stp>
        <stp>EP</stp>
        <stp>Bar</stp>
        <stp/>
        <stp>Low</stp>
        <stp>ADC</stp>
        <stp>-279</stp>
        <stp>All</stp>
        <stp/>
        <stp/>
        <stp>TRUE</stp>
        <stp>T</stp>
        <tr r="F281" s="5"/>
        <tr r="F281" s="3"/>
        <tr r="F281" s="6"/>
        <tr r="F281" s="4"/>
        <tr r="F281" s="7"/>
        <tr r="F281" s="2"/>
        <tr r="F281" s="8"/>
        <tr r="F281" s="9"/>
      </tp>
      <tp>
        <v>3637.75</v>
        <stp/>
        <stp>StudyData</stp>
        <stp>EP</stp>
        <stp>Bar</stp>
        <stp/>
        <stp>Low</stp>
        <stp>ADC</stp>
        <stp>-176</stp>
        <stp>All</stp>
        <stp/>
        <stp/>
        <stp>TRUE</stp>
        <stp>T</stp>
        <tr r="F178" s="5"/>
        <tr r="F178" s="3"/>
        <tr r="F178" s="6"/>
        <tr r="F178" s="4"/>
        <tr r="F178" s="2"/>
        <tr r="F178" s="8"/>
        <tr r="F178" s="7"/>
        <tr r="F178" s="9"/>
      </tp>
      <tp>
        <v>3157.75</v>
        <stp/>
        <stp>StudyData</stp>
        <stp>EP</stp>
        <stp>Bar</stp>
        <stp/>
        <stp>Low</stp>
        <stp>ADC</stp>
        <stp>-276</stp>
        <stp>All</stp>
        <stp/>
        <stp/>
        <stp>TRUE</stp>
        <stp>T</stp>
        <tr r="F278" s="5"/>
        <tr r="F278" s="3"/>
        <tr r="F278" s="6"/>
        <tr r="F278" s="4"/>
        <tr r="F278" s="7"/>
        <tr r="F278" s="8"/>
        <tr r="F278" s="2"/>
        <tr r="F278" s="9"/>
      </tp>
      <tp>
        <v>3645.75</v>
        <stp/>
        <stp>StudyData</stp>
        <stp>EP</stp>
        <stp>Bar</stp>
        <stp/>
        <stp>Low</stp>
        <stp>ADC</stp>
        <stp>-177</stp>
        <stp>All</stp>
        <stp/>
        <stp/>
        <stp>TRUE</stp>
        <stp>T</stp>
        <tr r="F179" s="5"/>
        <tr r="F179" s="3"/>
        <tr r="F179" s="6"/>
        <tr r="F179" s="4"/>
        <tr r="F179" s="8"/>
        <tr r="F179" s="7"/>
        <tr r="F179" s="2"/>
        <tr r="F179" s="9"/>
      </tp>
      <tp>
        <v>3151.5</v>
        <stp/>
        <stp>StudyData</stp>
        <stp>EP</stp>
        <stp>Bar</stp>
        <stp/>
        <stp>Low</stp>
        <stp>ADC</stp>
        <stp>-277</stp>
        <stp>All</stp>
        <stp/>
        <stp/>
        <stp>TRUE</stp>
        <stp>T</stp>
        <tr r="F279" s="5"/>
        <tr r="F279" s="3"/>
        <tr r="F279" s="4"/>
        <tr r="F279" s="6"/>
        <tr r="F279" s="7"/>
        <tr r="F279" s="8"/>
        <tr r="F279" s="2"/>
        <tr r="F279" s="9"/>
      </tp>
      <tp>
        <v>3617.5</v>
        <stp/>
        <stp>StudyData</stp>
        <stp>EP</stp>
        <stp>Bar</stp>
        <stp/>
        <stp>Low</stp>
        <stp>ADC</stp>
        <stp>-174</stp>
        <stp>All</stp>
        <stp/>
        <stp/>
        <stp>TRUE</stp>
        <stp>T</stp>
        <tr r="F176" s="5"/>
        <tr r="F176" s="3"/>
        <tr r="F176" s="6"/>
        <tr r="F176" s="2"/>
        <tr r="F176" s="4"/>
        <tr r="F176" s="8"/>
        <tr r="F176" s="7"/>
        <tr r="F176" s="9"/>
      </tp>
      <tp>
        <v>3202.25</v>
        <stp/>
        <stp>StudyData</stp>
        <stp>EP</stp>
        <stp>Bar</stp>
        <stp/>
        <stp>Low</stp>
        <stp>ADC</stp>
        <stp>-274</stp>
        <stp>All</stp>
        <stp/>
        <stp/>
        <stp>TRUE</stp>
        <stp>T</stp>
        <tr r="F276" s="3"/>
        <tr r="F276" s="5"/>
        <tr r="F276" s="6"/>
        <tr r="F276" s="4"/>
        <tr r="F276" s="8"/>
        <tr r="F276" s="7"/>
        <tr r="F276" s="2"/>
        <tr r="F276" s="9"/>
      </tp>
      <tp>
        <v>3633</v>
        <stp/>
        <stp>StudyData</stp>
        <stp>EP</stp>
        <stp>Bar</stp>
        <stp/>
        <stp>Low</stp>
        <stp>ADC</stp>
        <stp>-175</stp>
        <stp>All</stp>
        <stp/>
        <stp/>
        <stp>TRUE</stp>
        <stp>T</stp>
        <tr r="F177" s="3"/>
        <tr r="F177" s="5"/>
        <tr r="F177" s="6"/>
        <tr r="F177" s="4"/>
        <tr r="F177" s="7"/>
        <tr r="F177" s="2"/>
        <tr r="F177" s="8"/>
        <tr r="F177" s="9"/>
      </tp>
      <tp>
        <v>3153.25</v>
        <stp/>
        <stp>StudyData</stp>
        <stp>EP</stp>
        <stp>Bar</stp>
        <stp/>
        <stp>Low</stp>
        <stp>ADC</stp>
        <stp>-275</stp>
        <stp>All</stp>
        <stp/>
        <stp/>
        <stp>TRUE</stp>
        <stp>T</stp>
        <tr r="F277" s="5"/>
        <tr r="F277" s="3"/>
        <tr r="F277" s="6"/>
        <tr r="F277" s="2"/>
        <tr r="F277" s="4"/>
        <tr r="F277" s="8"/>
        <tr r="F277" s="7"/>
        <tr r="F277" s="9"/>
      </tp>
      <tp>
        <v>3618.75</v>
        <stp/>
        <stp>StudyData</stp>
        <stp>EP</stp>
        <stp>Bar</stp>
        <stp/>
        <stp>Low</stp>
        <stp>ADC</stp>
        <stp>-172</stp>
        <stp>All</stp>
        <stp/>
        <stp/>
        <stp>TRUE</stp>
        <stp>T</stp>
        <tr r="F174" s="5"/>
        <tr r="F174" s="3"/>
        <tr r="F174" s="6"/>
        <tr r="F174" s="4"/>
        <tr r="F174" s="8"/>
        <tr r="F174" s="2"/>
        <tr r="F174" s="7"/>
        <tr r="F174" s="9"/>
      </tp>
      <tp>
        <v>3177.25</v>
        <stp/>
        <stp>StudyData</stp>
        <stp>EP</stp>
        <stp>Bar</stp>
        <stp/>
        <stp>Low</stp>
        <stp>ADC</stp>
        <stp>-272</stp>
        <stp>All</stp>
        <stp/>
        <stp/>
        <stp>TRUE</stp>
        <stp>T</stp>
        <tr r="F274" s="5"/>
        <tr r="F274" s="3"/>
        <tr r="F274" s="4"/>
        <tr r="F274" s="2"/>
        <tr r="F274" s="6"/>
        <tr r="F274" s="7"/>
        <tr r="F274" s="8"/>
        <tr r="F274" s="9"/>
      </tp>
      <tp>
        <v>3602</v>
        <stp/>
        <stp>StudyData</stp>
        <stp>EP</stp>
        <stp>Bar</stp>
        <stp/>
        <stp>Low</stp>
        <stp>ADC</stp>
        <stp>-173</stp>
        <stp>All</stp>
        <stp/>
        <stp/>
        <stp>TRUE</stp>
        <stp>T</stp>
        <tr r="F175" s="3"/>
        <tr r="F175" s="5"/>
        <tr r="F175" s="2"/>
        <tr r="F175" s="4"/>
        <tr r="F175" s="6"/>
        <tr r="F175" s="8"/>
        <tr r="F175" s="7"/>
        <tr r="F175" s="9"/>
      </tp>
      <tp>
        <v>3190.25</v>
        <stp/>
        <stp>StudyData</stp>
        <stp>EP</stp>
        <stp>Bar</stp>
        <stp/>
        <stp>Low</stp>
        <stp>ADC</stp>
        <stp>-273</stp>
        <stp>All</stp>
        <stp/>
        <stp/>
        <stp>TRUE</stp>
        <stp>T</stp>
        <tr r="F275" s="5"/>
        <tr r="F275" s="3"/>
        <tr r="F275" s="4"/>
        <tr r="F275" s="6"/>
        <tr r="F275" s="2"/>
        <tr r="F275" s="7"/>
        <tr r="F275" s="8"/>
        <tr r="F275" s="9"/>
      </tp>
      <tp>
        <v>3661.25</v>
        <stp/>
        <stp>StudyData</stp>
        <stp>EP</stp>
        <stp>Bar</stp>
        <stp/>
        <stp>Low</stp>
        <stp>ADC</stp>
        <stp>-170</stp>
        <stp>All</stp>
        <stp/>
        <stp/>
        <stp>TRUE</stp>
        <stp>T</stp>
        <tr r="F172" s="5"/>
        <tr r="F172" s="3"/>
        <tr r="F172" s="6"/>
        <tr r="F172" s="2"/>
        <tr r="F172" s="4"/>
        <tr r="F172" s="7"/>
        <tr r="F172" s="8"/>
        <tr r="F172" s="9"/>
      </tp>
      <tp>
        <v>3155</v>
        <stp/>
        <stp>StudyData</stp>
        <stp>EP</stp>
        <stp>Bar</stp>
        <stp/>
        <stp>Low</stp>
        <stp>ADC</stp>
        <stp>-270</stp>
        <stp>All</stp>
        <stp/>
        <stp/>
        <stp>TRUE</stp>
        <stp>T</stp>
        <tr r="F272" s="5"/>
        <tr r="F272" s="3"/>
        <tr r="F272" s="4"/>
        <tr r="F272" s="6"/>
        <tr r="F272" s="8"/>
        <tr r="F272" s="7"/>
        <tr r="F272" s="2"/>
        <tr r="F272" s="9"/>
      </tp>
      <tp>
        <v>3617.5</v>
        <stp/>
        <stp>StudyData</stp>
        <stp>EP</stp>
        <stp>Bar</stp>
        <stp/>
        <stp>Low</stp>
        <stp>ADC</stp>
        <stp>-171</stp>
        <stp>All</stp>
        <stp/>
        <stp/>
        <stp>TRUE</stp>
        <stp>T</stp>
        <tr r="F173" s="3"/>
        <tr r="F173" s="5"/>
        <tr r="F173" s="6"/>
        <tr r="F173" s="4"/>
        <tr r="F173" s="2"/>
        <tr r="F173" s="7"/>
        <tr r="F173" s="8"/>
        <tr r="F173" s="9"/>
      </tp>
      <tp>
        <v>3154.5</v>
        <stp/>
        <stp>StudyData</stp>
        <stp>EP</stp>
        <stp>Bar</stp>
        <stp/>
        <stp>Low</stp>
        <stp>ADC</stp>
        <stp>-271</stp>
        <stp>All</stp>
        <stp/>
        <stp/>
        <stp>TRUE</stp>
        <stp>T</stp>
        <tr r="F273" s="3"/>
        <tr r="F273" s="5"/>
        <tr r="F273" s="4"/>
        <tr r="F273" s="6"/>
        <tr r="F273" s="2"/>
        <tr r="F273" s="8"/>
        <tr r="F273" s="7"/>
        <tr r="F273" s="9"/>
      </tp>
      <tp>
        <v>38.144300000000001</v>
        <stp/>
        <stp>StudyData</stp>
        <stp xml:space="preserve">MA(Close(DJIUP)-Close(DJIDN),MAType:=Exp,Period:=19,InputChoice:=Close) - MA(Close(DJIUP)-Close(DJIDN) ,MAType:=Exp,Period:=39,InputChoice:=Close) </stp>
        <stp>Bar</stp>
        <stp/>
        <stp>Close</stp>
        <stp>D</stp>
        <stp>-5</stp>
        <stp/>
        <stp/>
        <stp/>
        <stp/>
        <stp>T</stp>
        <tr r="H7" s="2"/>
      </tp>
      <tp>
        <v>3699.5</v>
        <stp/>
        <stp>StudyData</stp>
        <stp>EP</stp>
        <stp>Bar</stp>
        <stp/>
        <stp>Close</stp>
        <stp>ADC</stp>
        <stp>-158</stp>
        <stp>All</stp>
        <stp/>
        <stp/>
        <stp>TRUE</stp>
        <stp>T</stp>
        <tr r="G160" s="3"/>
        <tr r="G160" s="5"/>
        <tr r="G160" s="4"/>
        <tr r="G160" s="6"/>
        <tr r="G160" s="2"/>
        <tr r="G160" s="7"/>
        <tr r="G160" s="8"/>
        <tr r="G160" s="9"/>
      </tp>
      <tp>
        <v>3333</v>
        <stp/>
        <stp>StudyData</stp>
        <stp>EP</stp>
        <stp>Bar</stp>
        <stp/>
        <stp>Close</stp>
        <stp>ADC</stp>
        <stp>-258</stp>
        <stp>All</stp>
        <stp/>
        <stp/>
        <stp>TRUE</stp>
        <stp>T</stp>
        <tr r="G260" s="5"/>
        <tr r="G260" s="3"/>
        <tr r="G260" s="4"/>
        <tr r="G260" s="6"/>
        <tr r="G260" s="2"/>
        <tr r="G260" s="8"/>
        <tr r="G260" s="7"/>
        <tr r="G260" s="9"/>
      </tp>
      <tp>
        <v>3673.5</v>
        <stp/>
        <stp>StudyData</stp>
        <stp>EP</stp>
        <stp>Bar</stp>
        <stp/>
        <stp>Close</stp>
        <stp>ADC</stp>
        <stp>-159</stp>
        <stp>All</stp>
        <stp/>
        <stp/>
        <stp>TRUE</stp>
        <stp>T</stp>
        <tr r="G161" s="3"/>
        <tr r="G161" s="5"/>
        <tr r="G161" s="6"/>
        <tr r="G161" s="4"/>
        <tr r="G161" s="2"/>
        <tr r="G161" s="7"/>
        <tr r="G161" s="8"/>
        <tr r="G161" s="9"/>
      </tp>
      <tp>
        <v>3293</v>
        <stp/>
        <stp>StudyData</stp>
        <stp>EP</stp>
        <stp>Bar</stp>
        <stp/>
        <stp>Close</stp>
        <stp>ADC</stp>
        <stp>-259</stp>
        <stp>All</stp>
        <stp/>
        <stp/>
        <stp>TRUE</stp>
        <stp>T</stp>
        <tr r="G261" s="3"/>
        <tr r="G261" s="5"/>
        <tr r="G261" s="6"/>
        <tr r="G261" s="4"/>
        <tr r="G261" s="8"/>
        <tr r="G261" s="2"/>
        <tr r="G261" s="7"/>
        <tr r="G261" s="9"/>
      </tp>
      <tp>
        <v>3743.5</v>
        <stp/>
        <stp>StudyData</stp>
        <stp>EP</stp>
        <stp>Bar</stp>
        <stp/>
        <stp>Close</stp>
        <stp>ADC</stp>
        <stp>-150</stp>
        <stp>All</stp>
        <stp/>
        <stp/>
        <stp>TRUE</stp>
        <stp>T</stp>
        <tr r="G152" s="5"/>
        <tr r="G152" s="3"/>
        <tr r="G152" s="6"/>
        <tr r="G152" s="4"/>
        <tr r="G152" s="8"/>
        <tr r="G152" s="2"/>
        <tr r="G152" s="7"/>
        <tr r="G152" s="9"/>
      </tp>
      <tp>
        <v>3390.5</v>
        <stp/>
        <stp>StudyData</stp>
        <stp>EP</stp>
        <stp>Bar</stp>
        <stp/>
        <stp>Close</stp>
        <stp>ADC</stp>
        <stp>-250</stp>
        <stp>All</stp>
        <stp/>
        <stp/>
        <stp>TRUE</stp>
        <stp>T</stp>
        <tr r="G252" s="5"/>
        <tr r="G252" s="3"/>
        <tr r="G252" s="6"/>
        <tr r="G252" s="4"/>
        <tr r="G252" s="2"/>
        <tr r="G252" s="7"/>
        <tr r="G252" s="8"/>
        <tr r="G252" s="9"/>
      </tp>
      <tp>
        <v>3772.5</v>
        <stp/>
        <stp>StudyData</stp>
        <stp>EP</stp>
        <stp>Bar</stp>
        <stp/>
        <stp>Close</stp>
        <stp>ADC</stp>
        <stp>-151</stp>
        <stp>All</stp>
        <stp/>
        <stp/>
        <stp>TRUE</stp>
        <stp>T</stp>
        <tr r="G153" s="5"/>
        <tr r="G153" s="3"/>
        <tr r="G153" s="6"/>
        <tr r="G153" s="4"/>
        <tr r="G153" s="7"/>
        <tr r="G153" s="2"/>
        <tr r="G153" s="8"/>
        <tr r="G153" s="9"/>
      </tp>
      <tp>
        <v>3355.5</v>
        <stp/>
        <stp>StudyData</stp>
        <stp>EP</stp>
        <stp>Bar</stp>
        <stp/>
        <stp>Close</stp>
        <stp>ADC</stp>
        <stp>-251</stp>
        <stp>All</stp>
        <stp/>
        <stp/>
        <stp>TRUE</stp>
        <stp>T</stp>
        <tr r="G253" s="5"/>
        <tr r="G253" s="3"/>
        <tr r="G253" s="6"/>
        <tr r="G253" s="4"/>
        <tr r="G253" s="8"/>
        <tr r="G253" s="2"/>
        <tr r="G253" s="7"/>
        <tr r="G253" s="9"/>
      </tp>
      <tp>
        <v>3785</v>
        <stp/>
        <stp>StudyData</stp>
        <stp>EP</stp>
        <stp>Bar</stp>
        <stp/>
        <stp>Close</stp>
        <stp>ADC</stp>
        <stp>-152</stp>
        <stp>All</stp>
        <stp/>
        <stp/>
        <stp>TRUE</stp>
        <stp>T</stp>
        <tr r="G154" s="5"/>
        <tr r="G154" s="3"/>
        <tr r="G154" s="6"/>
        <tr r="G154" s="2"/>
        <tr r="G154" s="4"/>
        <tr r="G154" s="7"/>
        <tr r="G154" s="8"/>
        <tr r="G154" s="9"/>
      </tp>
      <tp>
        <v>3343.75</v>
        <stp/>
        <stp>StudyData</stp>
        <stp>EP</stp>
        <stp>Bar</stp>
        <stp/>
        <stp>Close</stp>
        <stp>ADC</stp>
        <stp>-252</stp>
        <stp>All</stp>
        <stp/>
        <stp/>
        <stp>TRUE</stp>
        <stp>T</stp>
        <tr r="G254" s="3"/>
        <tr r="G254" s="5"/>
        <tr r="G254" s="6"/>
        <tr r="G254" s="4"/>
        <tr r="G254" s="7"/>
        <tr r="G254" s="8"/>
        <tr r="G254" s="2"/>
        <tr r="G254" s="9"/>
      </tp>
      <tp>
        <v>3775.75</v>
        <stp/>
        <stp>StudyData</stp>
        <stp>EP</stp>
        <stp>Bar</stp>
        <stp/>
        <stp>Close</stp>
        <stp>ADC</stp>
        <stp>-153</stp>
        <stp>All</stp>
        <stp/>
        <stp/>
        <stp>TRUE</stp>
        <stp>T</stp>
        <tr r="G155" s="3"/>
        <tr r="G155" s="5"/>
        <tr r="G155" s="6"/>
        <tr r="G155" s="4"/>
        <tr r="G155" s="2"/>
        <tr r="G155" s="7"/>
        <tr r="G155" s="8"/>
        <tr r="G155" s="9"/>
      </tp>
      <tp>
        <v>3335.75</v>
        <stp/>
        <stp>StudyData</stp>
        <stp>EP</stp>
        <stp>Bar</stp>
        <stp/>
        <stp>Close</stp>
        <stp>ADC</stp>
        <stp>-253</stp>
        <stp>All</stp>
        <stp/>
        <stp/>
        <stp>TRUE</stp>
        <stp>T</stp>
        <tr r="G255" s="5"/>
        <tr r="G255" s="3"/>
        <tr r="G255" s="4"/>
        <tr r="G255" s="6"/>
        <tr r="G255" s="7"/>
        <tr r="G255" s="8"/>
        <tr r="G255" s="2"/>
        <tr r="G255" s="9"/>
      </tp>
      <tp>
        <v>3773.25</v>
        <stp/>
        <stp>StudyData</stp>
        <stp>EP</stp>
        <stp>Bar</stp>
        <stp/>
        <stp>Close</stp>
        <stp>ADC</stp>
        <stp>-154</stp>
        <stp>All</stp>
        <stp/>
        <stp/>
        <stp>TRUE</stp>
        <stp>T</stp>
        <tr r="G156" s="3"/>
        <tr r="G156" s="5"/>
        <tr r="G156" s="6"/>
        <tr r="G156" s="4"/>
        <tr r="G156" s="7"/>
        <tr r="G156" s="8"/>
        <tr r="G156" s="2"/>
        <tr r="G156" s="9"/>
      </tp>
      <tp>
        <v>3350</v>
        <stp/>
        <stp>StudyData</stp>
        <stp>EP</stp>
        <stp>Bar</stp>
        <stp/>
        <stp>Close</stp>
        <stp>ADC</stp>
        <stp>-254</stp>
        <stp>All</stp>
        <stp/>
        <stp/>
        <stp>TRUE</stp>
        <stp>T</stp>
        <tr r="G256" s="5"/>
        <tr r="G256" s="3"/>
        <tr r="G256" s="4"/>
        <tr r="G256" s="6"/>
        <tr r="G256" s="7"/>
        <tr r="G256" s="2"/>
        <tr r="G256" s="8"/>
        <tr r="G256" s="9"/>
      </tp>
      <tp>
        <v>3798.75</v>
        <stp/>
        <stp>StudyData</stp>
        <stp>EP</stp>
        <stp>Bar</stp>
        <stp/>
        <stp>Close</stp>
        <stp>ADC</stp>
        <stp>-155</stp>
        <stp>All</stp>
        <stp/>
        <stp/>
        <stp>TRUE</stp>
        <stp>T</stp>
        <tr r="G157" s="3"/>
        <tr r="G157" s="5"/>
        <tr r="G157" s="4"/>
        <tr r="G157" s="6"/>
        <tr r="G157" s="8"/>
        <tr r="G157" s="2"/>
        <tr r="G157" s="7"/>
        <tr r="G157" s="9"/>
      </tp>
      <tp>
        <v>3342.75</v>
        <stp/>
        <stp>StudyData</stp>
        <stp>EP</stp>
        <stp>Bar</stp>
        <stp/>
        <stp>Close</stp>
        <stp>ADC</stp>
        <stp>-255</stp>
        <stp>All</stp>
        <stp/>
        <stp/>
        <stp>TRUE</stp>
        <stp>T</stp>
        <tr r="G257" s="3"/>
        <tr r="G257" s="5"/>
        <tr r="G257" s="6"/>
        <tr r="G257" s="4"/>
        <tr r="G257" s="7"/>
        <tr r="G257" s="2"/>
        <tr r="G257" s="8"/>
        <tr r="G257" s="9"/>
      </tp>
      <tp>
        <v>3776.75</v>
        <stp/>
        <stp>StudyData</stp>
        <stp>EP</stp>
        <stp>Bar</stp>
        <stp/>
        <stp>Close</stp>
        <stp>ADC</stp>
        <stp>-156</stp>
        <stp>All</stp>
        <stp/>
        <stp/>
        <stp>TRUE</stp>
        <stp>T</stp>
        <tr r="G158" s="3"/>
        <tr r="G158" s="5"/>
        <tr r="G158" s="6"/>
        <tr r="G158" s="4"/>
        <tr r="G158" s="8"/>
        <tr r="G158" s="2"/>
        <tr r="G158" s="7"/>
        <tr r="G158" s="9"/>
      </tp>
      <tp>
        <v>3324.5</v>
        <stp/>
        <stp>StudyData</stp>
        <stp>EP</stp>
        <stp>Bar</stp>
        <stp/>
        <stp>Close</stp>
        <stp>ADC</stp>
        <stp>-256</stp>
        <stp>All</stp>
        <stp/>
        <stp/>
        <stp>TRUE</stp>
        <stp>T</stp>
        <tr r="G258" s="3"/>
        <tr r="G258" s="5"/>
        <tr r="G258" s="6"/>
        <tr r="G258" s="4"/>
        <tr r="G258" s="2"/>
        <tr r="G258" s="8"/>
        <tr r="G258" s="7"/>
        <tr r="G258" s="9"/>
      </tp>
      <tp>
        <v>3721.75</v>
        <stp/>
        <stp>StudyData</stp>
        <stp>EP</stp>
        <stp>Bar</stp>
        <stp/>
        <stp>Close</stp>
        <stp>ADC</stp>
        <stp>-157</stp>
        <stp>All</stp>
        <stp/>
        <stp/>
        <stp>TRUE</stp>
        <stp>T</stp>
        <tr r="G159" s="5"/>
        <tr r="G159" s="3"/>
        <tr r="G159" s="4"/>
        <tr r="G159" s="6"/>
        <tr r="G159" s="7"/>
        <tr r="G159" s="2"/>
        <tr r="G159" s="8"/>
        <tr r="G159" s="9"/>
      </tp>
      <tp>
        <v>3330.75</v>
        <stp/>
        <stp>StudyData</stp>
        <stp>EP</stp>
        <stp>Bar</stp>
        <stp/>
        <stp>Close</stp>
        <stp>ADC</stp>
        <stp>-257</stp>
        <stp>All</stp>
        <stp/>
        <stp/>
        <stp>TRUE</stp>
        <stp>T</stp>
        <tr r="G259" s="3"/>
        <tr r="G259" s="5"/>
        <tr r="G259" s="6"/>
        <tr r="G259" s="4"/>
        <tr r="G259" s="7"/>
        <tr r="G259" s="8"/>
        <tr r="G259" s="2"/>
        <tr r="G259" s="9"/>
      </tp>
      <tp>
        <v>3891.25</v>
        <stp/>
        <stp>StudyData</stp>
        <stp>EP</stp>
        <stp>Bar</stp>
        <stp/>
        <stp>Low</stp>
        <stp>ADC</stp>
        <stp>-108</stp>
        <stp>All</stp>
        <stp/>
        <stp/>
        <stp>TRUE</stp>
        <stp>T</stp>
        <tr r="F110" s="3"/>
        <tr r="F110" s="5"/>
        <tr r="F110" s="6"/>
        <tr r="F110" s="4"/>
        <tr r="F110" s="2"/>
        <tr r="F110" s="8"/>
        <tr r="F110" s="7"/>
        <tr r="F110" s="9"/>
      </tp>
      <tp>
        <v>3376</v>
        <stp/>
        <stp>StudyData</stp>
        <stp>EP</stp>
        <stp>Bar</stp>
        <stp/>
        <stp>Low</stp>
        <stp>ADC</stp>
        <stp>-208</stp>
        <stp>All</stp>
        <stp/>
        <stp/>
        <stp>TRUE</stp>
        <stp>T</stp>
        <tr r="F210" s="5"/>
        <tr r="F210" s="3"/>
        <tr r="F210" s="4"/>
        <tr r="F210" s="6"/>
        <tr r="F210" s="8"/>
        <tr r="F210" s="2"/>
        <tr r="F210" s="7"/>
        <tr r="F210" s="9"/>
      </tp>
      <tp>
        <v>3915.75</v>
        <stp/>
        <stp>StudyData</stp>
        <stp>EP</stp>
        <stp>Bar</stp>
        <stp/>
        <stp>Low</stp>
        <stp>ADC</stp>
        <stp>-109</stp>
        <stp>All</stp>
        <stp/>
        <stp/>
        <stp>TRUE</stp>
        <stp>T</stp>
        <tr r="F111" s="5"/>
        <tr r="F111" s="3"/>
        <tr r="F111" s="6"/>
        <tr r="F111" s="4"/>
        <tr r="F111" s="2"/>
        <tr r="F111" s="7"/>
        <tr r="F111" s="8"/>
        <tr r="F111" s="9"/>
      </tp>
      <tp>
        <v>3394</v>
        <stp/>
        <stp>StudyData</stp>
        <stp>EP</stp>
        <stp>Bar</stp>
        <stp/>
        <stp>Low</stp>
        <stp>ADC</stp>
        <stp>-209</stp>
        <stp>All</stp>
        <stp/>
        <stp/>
        <stp>TRUE</stp>
        <stp>T</stp>
        <tr r="F211" s="5"/>
        <tr r="F211" s="3"/>
        <tr r="F211" s="4"/>
        <tr r="F211" s="6"/>
        <tr r="F211" s="2"/>
        <tr r="F211" s="7"/>
        <tr r="F211" s="8"/>
        <tr r="F211" s="9"/>
      </tp>
      <tp>
        <v>3875.75</v>
        <stp/>
        <stp>StudyData</stp>
        <stp>EP</stp>
        <stp>Bar</stp>
        <stp/>
        <stp>Low</stp>
        <stp>ADC</stp>
        <stp>-106</stp>
        <stp>All</stp>
        <stp/>
        <stp/>
        <stp>TRUE</stp>
        <stp>T</stp>
        <tr r="F108" s="3"/>
        <tr r="F108" s="5"/>
        <tr r="F108" s="6"/>
        <tr r="F108" s="2"/>
        <tr r="F108" s="4"/>
        <tr r="F108" s="7"/>
        <tr r="F108" s="8"/>
        <tr r="F108" s="9"/>
      </tp>
      <tp>
        <v>3329.5</v>
        <stp/>
        <stp>StudyData</stp>
        <stp>EP</stp>
        <stp>Bar</stp>
        <stp/>
        <stp>Low</stp>
        <stp>ADC</stp>
        <stp>-206</stp>
        <stp>All</stp>
        <stp/>
        <stp/>
        <stp>TRUE</stp>
        <stp>T</stp>
        <tr r="F208" s="3"/>
        <tr r="F208" s="5"/>
        <tr r="F208" s="6"/>
        <tr r="F208" s="4"/>
        <tr r="F208" s="7"/>
        <tr r="F208" s="2"/>
        <tr r="F208" s="8"/>
        <tr r="F208" s="9"/>
      </tp>
      <tp>
        <v>3865.75</v>
        <stp/>
        <stp>StudyData</stp>
        <stp>EP</stp>
        <stp>Bar</stp>
        <stp/>
        <stp>Low</stp>
        <stp>ADC</stp>
        <stp>-107</stp>
        <stp>All</stp>
        <stp/>
        <stp/>
        <stp>TRUE</stp>
        <stp>T</stp>
        <tr r="F109" s="5"/>
        <tr r="F109" s="3"/>
        <tr r="F109" s="4"/>
        <tr r="F109" s="6"/>
        <tr r="F109" s="8"/>
        <tr r="F109" s="7"/>
        <tr r="F109" s="2"/>
        <tr r="F109" s="9"/>
      </tp>
      <tp>
        <v>3405</v>
        <stp/>
        <stp>StudyData</stp>
        <stp>EP</stp>
        <stp>Bar</stp>
        <stp/>
        <stp>Low</stp>
        <stp>ADC</stp>
        <stp>-207</stp>
        <stp>All</stp>
        <stp/>
        <stp/>
        <stp>TRUE</stp>
        <stp>T</stp>
        <tr r="F209" s="3"/>
        <tr r="F209" s="5"/>
        <tr r="F209" s="6"/>
        <tr r="F209" s="4"/>
        <tr r="F209" s="2"/>
        <tr r="F209" s="7"/>
        <tr r="F209" s="8"/>
        <tr r="F209" s="9"/>
      </tp>
      <tp>
        <v>3868.25</v>
        <stp/>
        <stp>StudyData</stp>
        <stp>EP</stp>
        <stp>Bar</stp>
        <stp/>
        <stp>Low</stp>
        <stp>ADC</stp>
        <stp>-104</stp>
        <stp>All</stp>
        <stp/>
        <stp/>
        <stp>TRUE</stp>
        <stp>T</stp>
        <tr r="F106" s="3"/>
        <tr r="F106" s="5"/>
        <tr r="F106" s="6"/>
        <tr r="F106" s="4"/>
        <tr r="F106" s="2"/>
        <tr r="F106" s="7"/>
        <tr r="F106" s="8"/>
        <tr r="F106" s="9"/>
      </tp>
      <tp>
        <v>3234.25</v>
        <stp/>
        <stp>StudyData</stp>
        <stp>EP</stp>
        <stp>Bar</stp>
        <stp/>
        <stp>Low</stp>
        <stp>ADC</stp>
        <stp>-204</stp>
        <stp>All</stp>
        <stp/>
        <stp/>
        <stp>TRUE</stp>
        <stp>T</stp>
        <tr r="F206" s="3"/>
        <tr r="F206" s="5"/>
        <tr r="F206" s="6"/>
        <tr r="F206" s="2"/>
        <tr r="F206" s="4"/>
        <tr r="F206" s="7"/>
        <tr r="F206" s="8"/>
        <tr r="F206" s="9"/>
      </tp>
      <tp>
        <v>3881.25</v>
        <stp/>
        <stp>StudyData</stp>
        <stp>EP</stp>
        <stp>Bar</stp>
        <stp/>
        <stp>Low</stp>
        <stp>ADC</stp>
        <stp>-105</stp>
        <stp>All</stp>
        <stp/>
        <stp/>
        <stp>TRUE</stp>
        <stp>T</stp>
        <tr r="F107" s="3"/>
        <tr r="F107" s="5"/>
        <tr r="F107" s="6"/>
        <tr r="F107" s="4"/>
        <tr r="F107" s="8"/>
        <tr r="F107" s="7"/>
        <tr r="F107" s="2"/>
        <tr r="F107" s="9"/>
      </tp>
      <tp>
        <v>3341.75</v>
        <stp/>
        <stp>StudyData</stp>
        <stp>EP</stp>
        <stp>Bar</stp>
        <stp/>
        <stp>Low</stp>
        <stp>ADC</stp>
        <stp>-205</stp>
        <stp>All</stp>
        <stp/>
        <stp/>
        <stp>TRUE</stp>
        <stp>T</stp>
        <tr r="F207" s="5"/>
        <tr r="F207" s="3"/>
        <tr r="F207" s="4"/>
        <tr r="F207" s="6"/>
        <tr r="F207" s="2"/>
        <tr r="F207" s="8"/>
        <tr r="F207" s="7"/>
        <tr r="F207" s="9"/>
      </tp>
      <tp>
        <v>3891.5</v>
        <stp/>
        <stp>StudyData</stp>
        <stp>EP</stp>
        <stp>Bar</stp>
        <stp/>
        <stp>Low</stp>
        <stp>ADC</stp>
        <stp>-102</stp>
        <stp>All</stp>
        <stp/>
        <stp/>
        <stp>TRUE</stp>
        <stp>T</stp>
        <tr r="F104" s="5"/>
        <tr r="F104" s="3"/>
        <tr r="F104" s="4"/>
        <tr r="F104" s="2"/>
        <tr r="F104" s="6"/>
        <tr r="F104" s="8"/>
        <tr r="F104" s="7"/>
        <tr r="F104" s="9"/>
      </tp>
      <tp>
        <v>3198.5</v>
        <stp/>
        <stp>StudyData</stp>
        <stp>EP</stp>
        <stp>Bar</stp>
        <stp/>
        <stp>Low</stp>
        <stp>ADC</stp>
        <stp>-202</stp>
        <stp>All</stp>
        <stp/>
        <stp/>
        <stp>TRUE</stp>
        <stp>T</stp>
        <tr r="F204" s="5"/>
        <tr r="F204" s="3"/>
        <tr r="F204" s="6"/>
        <tr r="F204" s="4"/>
        <tr r="F204" s="2"/>
        <tr r="F204" s="7"/>
        <tr r="F204" s="8"/>
        <tr r="F204" s="9"/>
      </tp>
      <tp>
        <v>3834</v>
        <stp/>
        <stp>StudyData</stp>
        <stp>EP</stp>
        <stp>Bar</stp>
        <stp/>
        <stp>Low</stp>
        <stp>ADC</stp>
        <stp>-103</stp>
        <stp>All</stp>
        <stp/>
        <stp/>
        <stp>TRUE</stp>
        <stp>T</stp>
        <tr r="F105" s="5"/>
        <tr r="F105" s="3"/>
        <tr r="F105" s="6"/>
        <tr r="F105" s="4"/>
        <tr r="F105" s="2"/>
        <tr r="F105" s="7"/>
        <tr r="F105" s="8"/>
        <tr r="F105" s="9"/>
      </tp>
      <tp>
        <v>3223.75</v>
        <stp/>
        <stp>StudyData</stp>
        <stp>EP</stp>
        <stp>Bar</stp>
        <stp/>
        <stp>Low</stp>
        <stp>ADC</stp>
        <stp>-203</stp>
        <stp>All</stp>
        <stp/>
        <stp/>
        <stp>TRUE</stp>
        <stp>T</stp>
        <tr r="F205" s="5"/>
        <tr r="F205" s="3"/>
        <tr r="F205" s="4"/>
        <tr r="F205" s="6"/>
        <tr r="F205" s="7"/>
        <tr r="F205" s="2"/>
        <tr r="F205" s="8"/>
        <tr r="F205" s="9"/>
      </tp>
      <tp>
        <v>3924.5</v>
        <stp/>
        <stp>StudyData</stp>
        <stp>EP</stp>
        <stp>Bar</stp>
        <stp/>
        <stp>Low</stp>
        <stp>ADC</stp>
        <stp>-100</stp>
        <stp>All</stp>
        <stp/>
        <stp/>
        <stp>TRUE</stp>
        <stp>T</stp>
        <tr r="F102" s="3"/>
        <tr r="F102" s="5"/>
        <tr r="F102" s="6"/>
        <tr r="F102" s="4"/>
        <tr r="F102" s="8"/>
        <tr r="F102" s="2"/>
        <tr r="F102" s="7"/>
        <tr r="F102" s="9"/>
      </tp>
      <tp>
        <v>2934</v>
        <stp/>
        <stp>StudyData</stp>
        <stp>EP</stp>
        <stp>Bar</stp>
        <stp/>
        <stp>Low</stp>
        <stp>ADC</stp>
        <stp>-300</stp>
        <stp>All</stp>
        <stp/>
        <stp/>
        <stp>TRUE</stp>
        <stp>T</stp>
        <tr r="F302" s="4"/>
        <tr r="F302" s="5"/>
        <tr r="F302" s="6"/>
        <tr r="F302" s="3"/>
        <tr r="F302" s="2"/>
        <tr r="F302" s="7"/>
        <tr r="F302" s="8"/>
        <tr r="F302" s="9"/>
      </tp>
      <tp>
        <v>3274.75</v>
        <stp/>
        <stp>StudyData</stp>
        <stp>EP</stp>
        <stp>Bar</stp>
        <stp/>
        <stp>Low</stp>
        <stp>ADC</stp>
        <stp>-200</stp>
        <stp>All</stp>
        <stp/>
        <stp/>
        <stp>TRUE</stp>
        <stp>T</stp>
        <tr r="F202" s="3"/>
        <tr r="F202" s="5"/>
        <tr r="F202" s="6"/>
        <tr r="F202" s="2"/>
        <tr r="F202" s="4"/>
        <tr r="F202" s="7"/>
        <tr r="F202" s="8"/>
        <tr r="F202" s="9"/>
      </tp>
      <tp>
        <v>3919.5</v>
        <stp/>
        <stp>StudyData</stp>
        <stp>EP</stp>
        <stp>Bar</stp>
        <stp/>
        <stp>Low</stp>
        <stp>ADC</stp>
        <stp>-101</stp>
        <stp>All</stp>
        <stp/>
        <stp/>
        <stp>TRUE</stp>
        <stp>T</stp>
        <tr r="F103" s="3"/>
        <tr r="F103" s="5"/>
        <tr r="F103" s="4"/>
        <tr r="F103" s="6"/>
        <tr r="F103" s="7"/>
        <tr r="F103" s="2"/>
        <tr r="F103" s="8"/>
        <tr r="F103" s="9"/>
      </tp>
      <tp>
        <v>3216.75</v>
        <stp/>
        <stp>StudyData</stp>
        <stp>EP</stp>
        <stp>Bar</stp>
        <stp/>
        <stp>Low</stp>
        <stp>ADC</stp>
        <stp>-201</stp>
        <stp>All</stp>
        <stp/>
        <stp/>
        <stp>TRUE</stp>
        <stp>T</stp>
        <tr r="F203" s="3"/>
        <tr r="F203" s="5"/>
        <tr r="F203" s="6"/>
        <tr r="F203" s="4"/>
        <tr r="F203" s="2"/>
        <tr r="F203" s="7"/>
        <tr r="F203" s="8"/>
        <tr r="F203" s="9"/>
      </tp>
      <tp>
        <v>-98.208799999999997</v>
        <stp/>
        <stp>StudyData</stp>
        <stp xml:space="preserve">MA(Close(DJIUP)-Close(DJIDN),MAType:=Exp,Period:=19,InputChoice:=Close) - MA(Close(DJIUP)-Close(DJIDN) ,MAType:=Exp,Period:=39,InputChoice:=Close) </stp>
        <stp>Bar</stp>
        <stp/>
        <stp>Close</stp>
        <stp>D</stp>
        <stp>-2</stp>
        <stp/>
        <stp/>
        <stp/>
        <stp/>
        <stp>T</stp>
        <tr r="H4" s="2"/>
      </tp>
      <tp>
        <v>3826.25</v>
        <stp/>
        <stp>StudyData</stp>
        <stp>EP</stp>
        <stp>Bar</stp>
        <stp/>
        <stp>Close</stp>
        <stp>ADC</stp>
        <stp>-148</stp>
        <stp>All</stp>
        <stp/>
        <stp/>
        <stp>TRUE</stp>
        <stp>T</stp>
        <tr r="G150" s="3"/>
        <tr r="G150" s="5"/>
        <tr r="G150" s="6"/>
        <tr r="G150" s="4"/>
        <tr r="G150" s="8"/>
        <tr r="G150" s="2"/>
        <tr r="G150" s="7"/>
        <tr r="G150" s="9"/>
      </tp>
      <tp>
        <v>3443.25</v>
        <stp/>
        <stp>StudyData</stp>
        <stp>EP</stp>
        <stp>Bar</stp>
        <stp/>
        <stp>Close</stp>
        <stp>ADC</stp>
        <stp>-248</stp>
        <stp>All</stp>
        <stp/>
        <stp/>
        <stp>TRUE</stp>
        <stp>T</stp>
        <tr r="G250" s="3"/>
        <tr r="G250" s="5"/>
        <tr r="G250" s="6"/>
        <tr r="G250" s="4"/>
        <tr r="G250" s="8"/>
        <tr r="G250" s="2"/>
        <tr r="G250" s="7"/>
        <tr r="G250" s="9"/>
      </tp>
      <tp>
        <v>3771.75</v>
        <stp/>
        <stp>StudyData</stp>
        <stp>EP</stp>
        <stp>Bar</stp>
        <stp/>
        <stp>Close</stp>
        <stp>ADC</stp>
        <stp>-149</stp>
        <stp>All</stp>
        <stp/>
        <stp/>
        <stp>TRUE</stp>
        <stp>T</stp>
        <tr r="G151" s="3"/>
        <tr r="G151" s="5"/>
        <tr r="G151" s="4"/>
        <tr r="G151" s="6"/>
        <tr r="G151" s="2"/>
        <tr r="G151" s="7"/>
        <tr r="G151" s="8"/>
        <tr r="G151" s="9"/>
      </tp>
      <tp>
        <v>3406</v>
        <stp/>
        <stp>StudyData</stp>
        <stp>EP</stp>
        <stp>Bar</stp>
        <stp/>
        <stp>Close</stp>
        <stp>ADC</stp>
        <stp>-249</stp>
        <stp>All</stp>
        <stp/>
        <stp/>
        <stp>TRUE</stp>
        <stp>T</stp>
        <tr r="G251" s="3"/>
        <tr r="G251" s="5"/>
        <tr r="G251" s="4"/>
        <tr r="G251" s="6"/>
        <tr r="G251" s="2"/>
        <tr r="G251" s="8"/>
        <tr r="G251" s="7"/>
        <tr r="G251" s="9"/>
      </tp>
      <tp>
        <v>3747</v>
        <stp/>
        <stp>StudyData</stp>
        <stp>EP</stp>
        <stp>Bar</stp>
        <stp/>
        <stp>Close</stp>
        <stp>ADC</stp>
        <stp>-140</stp>
        <stp>All</stp>
        <stp/>
        <stp/>
        <stp>TRUE</stp>
        <stp>T</stp>
        <tr r="G142" s="3"/>
        <tr r="G142" s="5"/>
        <tr r="G142" s="6"/>
        <tr r="G142" s="4"/>
        <tr r="G142" s="8"/>
        <tr r="G142" s="2"/>
        <tr r="G142" s="7"/>
        <tr r="G142" s="9"/>
      </tp>
      <tp>
        <v>3298.5</v>
        <stp/>
        <stp>StudyData</stp>
        <stp>EP</stp>
        <stp>Bar</stp>
        <stp/>
        <stp>Close</stp>
        <stp>ADC</stp>
        <stp>-240</stp>
        <stp>All</stp>
        <stp/>
        <stp/>
        <stp>TRUE</stp>
        <stp>T</stp>
        <tr r="G242" s="5"/>
        <tr r="G242" s="3"/>
        <tr r="G242" s="4"/>
        <tr r="G242" s="6"/>
        <tr r="G242" s="2"/>
        <tr r="G242" s="8"/>
        <tr r="G242" s="7"/>
        <tr r="G242" s="9"/>
      </tp>
      <tp>
        <v>3686.5</v>
        <stp/>
        <stp>StudyData</stp>
        <stp>EP</stp>
        <stp>Bar</stp>
        <stp/>
        <stp>Close</stp>
        <stp>ADC</stp>
        <stp>-141</stp>
        <stp>All</stp>
        <stp/>
        <stp/>
        <stp>TRUE</stp>
        <stp>T</stp>
        <tr r="G143" s="5"/>
        <tr r="G143" s="3"/>
        <tr r="G143" s="4"/>
        <tr r="G143" s="6"/>
        <tr r="G143" s="2"/>
        <tr r="G143" s="8"/>
        <tr r="G143" s="7"/>
        <tr r="G143" s="9"/>
      </tp>
      <tp>
        <v>3380.5</v>
        <stp/>
        <stp>StudyData</stp>
        <stp>EP</stp>
        <stp>Bar</stp>
        <stp/>
        <stp>Close</stp>
        <stp>ADC</stp>
        <stp>-241</stp>
        <stp>All</stp>
        <stp/>
        <stp/>
        <stp>TRUE</stp>
        <stp>T</stp>
        <tr r="G243" s="5"/>
        <tr r="G243" s="3"/>
        <tr r="G243" s="4"/>
        <tr r="G243" s="6"/>
        <tr r="G243" s="7"/>
        <tr r="G243" s="2"/>
        <tr r="G243" s="8"/>
        <tr r="G243" s="9"/>
      </tp>
      <tp>
        <v>3760.5</v>
        <stp/>
        <stp>StudyData</stp>
        <stp>EP</stp>
        <stp>Bar</stp>
        <stp/>
        <stp>Close</stp>
        <stp>ADC</stp>
        <stp>-142</stp>
        <stp>All</stp>
        <stp/>
        <stp/>
        <stp>TRUE</stp>
        <stp>T</stp>
        <tr r="G144" s="5"/>
        <tr r="G144" s="3"/>
        <tr r="G144" s="4"/>
        <tr r="G144" s="6"/>
        <tr r="G144" s="2"/>
        <tr r="G144" s="7"/>
        <tr r="G144" s="8"/>
        <tr r="G144" s="9"/>
      </tp>
      <tp>
        <v>3424.5</v>
        <stp/>
        <stp>StudyData</stp>
        <stp>EP</stp>
        <stp>Bar</stp>
        <stp/>
        <stp>Close</stp>
        <stp>ADC</stp>
        <stp>-242</stp>
        <stp>All</stp>
        <stp/>
        <stp/>
        <stp>TRUE</stp>
        <stp>T</stp>
        <tr r="G244" s="5"/>
        <tr r="G244" s="3"/>
        <tr r="G244" s="6"/>
        <tr r="G244" s="4"/>
        <tr r="G244" s="7"/>
        <tr r="G244" s="2"/>
        <tr r="G244" s="8"/>
        <tr r="G244" s="9"/>
      </tp>
      <tp>
        <v>3725.5</v>
        <stp/>
        <stp>StudyData</stp>
        <stp>EP</stp>
        <stp>Bar</stp>
        <stp/>
        <stp>Close</stp>
        <stp>ADC</stp>
        <stp>-143</stp>
        <stp>All</stp>
        <stp/>
        <stp/>
        <stp>TRUE</stp>
        <stp>T</stp>
        <tr r="G145" s="3"/>
        <tr r="G145" s="5"/>
        <tr r="G145" s="4"/>
        <tr r="G145" s="6"/>
        <tr r="G145" s="7"/>
        <tr r="G145" s="2"/>
        <tr r="G145" s="8"/>
        <tr r="G145" s="9"/>
      </tp>
      <tp>
        <v>3542.25</v>
        <stp/>
        <stp>StudyData</stp>
        <stp>EP</stp>
        <stp>Bar</stp>
        <stp/>
        <stp>Close</stp>
        <stp>ADC</stp>
        <stp>-243</stp>
        <stp>All</stp>
        <stp/>
        <stp/>
        <stp>TRUE</stp>
        <stp>T</stp>
        <tr r="G245" s="5"/>
        <tr r="G245" s="3"/>
        <tr r="G245" s="6"/>
        <tr r="G245" s="4"/>
        <tr r="G245" s="8"/>
        <tr r="G245" s="7"/>
        <tr r="G245" s="2"/>
        <tr r="G245" s="9"/>
      </tp>
      <tp>
        <v>3823.75</v>
        <stp/>
        <stp>StudyData</stp>
        <stp>EP</stp>
        <stp>Bar</stp>
        <stp/>
        <stp>Close</stp>
        <stp>ADC</stp>
        <stp>-144</stp>
        <stp>All</stp>
        <stp/>
        <stp/>
        <stp>TRUE</stp>
        <stp>T</stp>
        <tr r="G146" s="3"/>
        <tr r="G146" s="5"/>
        <tr r="G146" s="6"/>
        <tr r="G146" s="4"/>
        <tr r="G146" s="2"/>
        <tr r="G146" s="7"/>
        <tr r="G146" s="8"/>
        <tr r="G146" s="9"/>
      </tp>
      <tp>
        <v>3490</v>
        <stp/>
        <stp>StudyData</stp>
        <stp>EP</stp>
        <stp>Bar</stp>
        <stp/>
        <stp>Close</stp>
        <stp>ADC</stp>
        <stp>-244</stp>
        <stp>All</stp>
        <stp/>
        <stp/>
        <stp>TRUE</stp>
        <stp>T</stp>
        <tr r="G246" s="3"/>
        <tr r="G246" s="5"/>
        <tr r="G246" s="6"/>
        <tr r="G246" s="4"/>
        <tr r="G246" s="2"/>
        <tr r="G246" s="7"/>
        <tr r="G246" s="8"/>
        <tr r="G246" s="9"/>
      </tp>
      <tp>
        <v>3829.75</v>
        <stp/>
        <stp>StudyData</stp>
        <stp>EP</stp>
        <stp>Bar</stp>
        <stp/>
        <stp>Close</stp>
        <stp>ADC</stp>
        <stp>-145</stp>
        <stp>All</stp>
        <stp/>
        <stp/>
        <stp>TRUE</stp>
        <stp>T</stp>
        <tr r="G147" s="3"/>
        <tr r="G147" s="5"/>
        <tr r="G147" s="4"/>
        <tr r="G147" s="6"/>
        <tr r="G147" s="7"/>
        <tr r="G147" s="2"/>
        <tr r="G147" s="8"/>
        <tr r="G147" s="9"/>
      </tp>
      <tp>
        <v>3462</v>
        <stp/>
        <stp>StudyData</stp>
        <stp>EP</stp>
        <stp>Bar</stp>
        <stp/>
        <stp>Close</stp>
        <stp>ADC</stp>
        <stp>-245</stp>
        <stp>All</stp>
        <stp/>
        <stp/>
        <stp>TRUE</stp>
        <stp>T</stp>
        <tr r="G247" s="3"/>
        <tr r="G247" s="5"/>
        <tr r="G247" s="6"/>
        <tr r="G247" s="4"/>
        <tr r="G247" s="2"/>
        <tr r="G247" s="7"/>
        <tr r="G247" s="8"/>
        <tr r="G247" s="9"/>
      </tp>
      <tp>
        <v>3815.5</v>
        <stp/>
        <stp>StudyData</stp>
        <stp>EP</stp>
        <stp>Bar</stp>
        <stp/>
        <stp>Close</stp>
        <stp>ADC</stp>
        <stp>-146</stp>
        <stp>All</stp>
        <stp/>
        <stp/>
        <stp>TRUE</stp>
        <stp>T</stp>
        <tr r="G148" s="5"/>
        <tr r="G148" s="3"/>
        <tr r="G148" s="6"/>
        <tr r="G148" s="4"/>
        <tr r="G148" s="2"/>
        <tr r="G148" s="8"/>
        <tr r="G148" s="7"/>
        <tr r="G148" s="9"/>
      </tp>
      <tp>
        <v>3467.5</v>
        <stp/>
        <stp>StudyData</stp>
        <stp>EP</stp>
        <stp>Bar</stp>
        <stp/>
        <stp>Close</stp>
        <stp>ADC</stp>
        <stp>-246</stp>
        <stp>All</stp>
        <stp/>
        <stp/>
        <stp>TRUE</stp>
        <stp>T</stp>
        <tr r="G248" s="5"/>
        <tr r="G248" s="3"/>
        <tr r="G248" s="6"/>
        <tr r="G248" s="4"/>
        <tr r="G248" s="7"/>
        <tr r="G248" s="2"/>
        <tr r="G248" s="8"/>
        <tr r="G248" s="9"/>
      </tp>
      <tp>
        <v>3827.25</v>
        <stp/>
        <stp>StudyData</stp>
        <stp>EP</stp>
        <stp>Bar</stp>
        <stp/>
        <stp>Close</stp>
        <stp>ADC</stp>
        <stp>-147</stp>
        <stp>All</stp>
        <stp/>
        <stp/>
        <stp>TRUE</stp>
        <stp>T</stp>
        <tr r="G149" s="5"/>
        <tr r="G149" s="3"/>
        <tr r="G149" s="4"/>
        <tr r="G149" s="6"/>
        <tr r="G149" s="2"/>
        <tr r="G149" s="8"/>
        <tr r="G149" s="7"/>
        <tr r="G149" s="9"/>
      </tp>
      <tp>
        <v>3448.25</v>
        <stp/>
        <stp>StudyData</stp>
        <stp>EP</stp>
        <stp>Bar</stp>
        <stp/>
        <stp>Close</stp>
        <stp>ADC</stp>
        <stp>-247</stp>
        <stp>All</stp>
        <stp/>
        <stp/>
        <stp>TRUE</stp>
        <stp>T</stp>
        <tr r="G249" s="3"/>
        <tr r="G249" s="5"/>
        <tr r="G249" s="6"/>
        <tr r="G249" s="4"/>
        <tr r="G249" s="7"/>
        <tr r="G249" s="2"/>
        <tr r="G249" s="8"/>
        <tr r="G249" s="9"/>
      </tp>
      <tp>
        <v>3701.75</v>
        <stp/>
        <stp>StudyData</stp>
        <stp>EP</stp>
        <stp>Bar</stp>
        <stp/>
        <stp>Low</stp>
        <stp>ADC</stp>
        <stp>-118</stp>
        <stp>All</stp>
        <stp/>
        <stp/>
        <stp>TRUE</stp>
        <stp>T</stp>
        <tr r="F120" s="5"/>
        <tr r="F120" s="3"/>
        <tr r="F120" s="4"/>
        <tr r="F120" s="6"/>
        <tr r="F120" s="7"/>
        <tr r="F120" s="8"/>
        <tr r="F120" s="2"/>
        <tr r="F120" s="9"/>
      </tp>
      <tp>
        <v>3379</v>
        <stp/>
        <stp>StudyData</stp>
        <stp>EP</stp>
        <stp>Bar</stp>
        <stp/>
        <stp>Low</stp>
        <stp>ADC</stp>
        <stp>-218</stp>
        <stp>All</stp>
        <stp/>
        <stp/>
        <stp>TRUE</stp>
        <stp>T</stp>
        <tr r="F220" s="3"/>
        <tr r="F220" s="5"/>
        <tr r="F220" s="4"/>
        <tr r="F220" s="6"/>
        <tr r="F220" s="2"/>
        <tr r="F220" s="7"/>
        <tr r="F220" s="8"/>
        <tr r="F220" s="9"/>
      </tp>
      <tp>
        <v>3794.25</v>
        <stp/>
        <stp>StudyData</stp>
        <stp>EP</stp>
        <stp>Bar</stp>
        <stp/>
        <stp>Low</stp>
        <stp>ADC</stp>
        <stp>-119</stp>
        <stp>All</stp>
        <stp/>
        <stp/>
        <stp>TRUE</stp>
        <stp>T</stp>
        <tr r="F121" s="5"/>
        <tr r="F121" s="3"/>
        <tr r="F121" s="4"/>
        <tr r="F121" s="6"/>
        <tr r="F121" s="2"/>
        <tr r="F121" s="7"/>
        <tr r="F121" s="8"/>
        <tr r="F121" s="9"/>
      </tp>
      <tp>
        <v>3305.75</v>
        <stp/>
        <stp>StudyData</stp>
        <stp>EP</stp>
        <stp>Bar</stp>
        <stp/>
        <stp>Low</stp>
        <stp>ADC</stp>
        <stp>-219</stp>
        <stp>All</stp>
        <stp/>
        <stp/>
        <stp>TRUE</stp>
        <stp>T</stp>
        <tr r="F221" s="5"/>
        <tr r="F221" s="3"/>
        <tr r="F221" s="4"/>
        <tr r="F221" s="6"/>
        <tr r="F221" s="8"/>
        <tr r="F221" s="7"/>
        <tr r="F221" s="2"/>
        <tr r="F221" s="9"/>
      </tp>
      <tp>
        <v>3777.5</v>
        <stp/>
        <stp>StudyData</stp>
        <stp>EP</stp>
        <stp>Bar</stp>
        <stp/>
        <stp>Low</stp>
        <stp>ADC</stp>
        <stp>-116</stp>
        <stp>All</stp>
        <stp/>
        <stp/>
        <stp>TRUE</stp>
        <stp>T</stp>
        <tr r="F118" s="5"/>
        <tr r="F118" s="3"/>
        <tr r="F118" s="6"/>
        <tr r="F118" s="4"/>
        <tr r="F118" s="8"/>
        <tr r="F118" s="2"/>
        <tr r="F118" s="7"/>
        <tr r="F118" s="9"/>
      </tp>
      <tp>
        <v>3437.75</v>
        <stp/>
        <stp>StudyData</stp>
        <stp>EP</stp>
        <stp>Bar</stp>
        <stp/>
        <stp>Low</stp>
        <stp>ADC</stp>
        <stp>-216</stp>
        <stp>All</stp>
        <stp/>
        <stp/>
        <stp>TRUE</stp>
        <stp>T</stp>
        <tr r="F218" s="5"/>
        <tr r="F218" s="3"/>
        <tr r="F218" s="6"/>
        <tr r="F218" s="2"/>
        <tr r="F218" s="4"/>
        <tr r="F218" s="7"/>
        <tr r="F218" s="8"/>
        <tr r="F218" s="9"/>
      </tp>
      <tp>
        <v>3709.75</v>
        <stp/>
        <stp>StudyData</stp>
        <stp>EP</stp>
        <stp>Bar</stp>
        <stp/>
        <stp>Low</stp>
        <stp>ADC</stp>
        <stp>-117</stp>
        <stp>All</stp>
        <stp/>
        <stp/>
        <stp>TRUE</stp>
        <stp>T</stp>
        <tr r="F119" s="5"/>
        <tr r="F119" s="3"/>
        <tr r="F119" s="2"/>
        <tr r="F119" s="6"/>
        <tr r="F119" s="4"/>
        <tr r="F119" s="8"/>
        <tr r="F119" s="7"/>
        <tr r="F119" s="9"/>
      </tp>
      <tp>
        <v>3418.75</v>
        <stp/>
        <stp>StudyData</stp>
        <stp>EP</stp>
        <stp>Bar</stp>
        <stp/>
        <stp>Low</stp>
        <stp>ADC</stp>
        <stp>-217</stp>
        <stp>All</stp>
        <stp/>
        <stp/>
        <stp>TRUE</stp>
        <stp>T</stp>
        <tr r="F219" s="3"/>
        <tr r="F219" s="5"/>
        <tr r="F219" s="6"/>
        <tr r="F219" s="4"/>
        <tr r="F219" s="8"/>
        <tr r="F219" s="7"/>
        <tr r="F219" s="2"/>
        <tr r="F219" s="9"/>
      </tp>
      <tp>
        <v>3837.5</v>
        <stp/>
        <stp>StudyData</stp>
        <stp>EP</stp>
        <stp>Bar</stp>
        <stp/>
        <stp>Low</stp>
        <stp>ADC</stp>
        <stp>-114</stp>
        <stp>All</stp>
        <stp/>
        <stp/>
        <stp>TRUE</stp>
        <stp>T</stp>
        <tr r="F116" s="3"/>
        <tr r="F116" s="5"/>
        <tr r="F116" s="4"/>
        <tr r="F116" s="6"/>
        <tr r="F116" s="7"/>
        <tr r="F116" s="2"/>
        <tr r="F116" s="8"/>
        <tr r="F116" s="9"/>
      </tp>
      <tp>
        <v>3445.5</v>
        <stp/>
        <stp>StudyData</stp>
        <stp>EP</stp>
        <stp>Bar</stp>
        <stp/>
        <stp>Low</stp>
        <stp>ADC</stp>
        <stp>-214</stp>
        <stp>All</stp>
        <stp/>
        <stp/>
        <stp>TRUE</stp>
        <stp>T</stp>
        <tr r="F216" s="3"/>
        <tr r="F216" s="5"/>
        <tr r="F216" s="6"/>
        <tr r="F216" s="4"/>
        <tr r="F216" s="2"/>
        <tr r="F216" s="7"/>
        <tr r="F216" s="8"/>
        <tr r="F216" s="9"/>
      </tp>
      <tp>
        <v>3807.5</v>
        <stp/>
        <stp>StudyData</stp>
        <stp>EP</stp>
        <stp>Bar</stp>
        <stp/>
        <stp>Low</stp>
        <stp>ADC</stp>
        <stp>-115</stp>
        <stp>All</stp>
        <stp/>
        <stp/>
        <stp>TRUE</stp>
        <stp>T</stp>
        <tr r="F117" s="3"/>
        <tr r="F117" s="5"/>
        <tr r="F117" s="4"/>
        <tr r="F117" s="6"/>
        <tr r="F117" s="8"/>
        <tr r="F117" s="2"/>
        <tr r="F117" s="7"/>
        <tr r="F117" s="9"/>
      </tp>
      <tp>
        <v>3465</v>
        <stp/>
        <stp>StudyData</stp>
        <stp>EP</stp>
        <stp>Bar</stp>
        <stp/>
        <stp>Low</stp>
        <stp>ADC</stp>
        <stp>-215</stp>
        <stp>All</stp>
        <stp/>
        <stp/>
        <stp>TRUE</stp>
        <stp>T</stp>
        <tr r="F217" s="3"/>
        <tr r="F217" s="5"/>
        <tr r="F217" s="4"/>
        <tr r="F217" s="2"/>
        <tr r="F217" s="6"/>
        <tr r="F217" s="8"/>
        <tr r="F217" s="7"/>
        <tr r="F217" s="9"/>
      </tp>
      <tp>
        <v>3891.5</v>
        <stp/>
        <stp>StudyData</stp>
        <stp>EP</stp>
        <stp>Bar</stp>
        <stp/>
        <stp>Low</stp>
        <stp>ADC</stp>
        <stp>-112</stp>
        <stp>All</stp>
        <stp/>
        <stp/>
        <stp>TRUE</stp>
        <stp>T</stp>
        <tr r="F114" s="3"/>
        <tr r="F114" s="5"/>
        <tr r="F114" s="4"/>
        <tr r="F114" s="6"/>
        <tr r="F114" s="2"/>
        <tr r="F114" s="7"/>
        <tr r="F114" s="8"/>
        <tr r="F114" s="9"/>
      </tp>
      <tp>
        <v>3434.75</v>
        <stp/>
        <stp>StudyData</stp>
        <stp>EP</stp>
        <stp>Bar</stp>
        <stp/>
        <stp>Low</stp>
        <stp>ADC</stp>
        <stp>-212</stp>
        <stp>All</stp>
        <stp/>
        <stp/>
        <stp>TRUE</stp>
        <stp>T</stp>
        <tr r="F214" s="5"/>
        <tr r="F214" s="3"/>
        <tr r="F214" s="4"/>
        <tr r="F214" s="6"/>
        <tr r="F214" s="2"/>
        <tr r="F214" s="8"/>
        <tr r="F214" s="7"/>
        <tr r="F214" s="9"/>
      </tp>
      <tp>
        <v>3874.25</v>
        <stp/>
        <stp>StudyData</stp>
        <stp>EP</stp>
        <stp>Bar</stp>
        <stp/>
        <stp>Low</stp>
        <stp>ADC</stp>
        <stp>-113</stp>
        <stp>All</stp>
        <stp/>
        <stp/>
        <stp>TRUE</stp>
        <stp>T</stp>
        <tr r="F115" s="3"/>
        <tr r="F115" s="5"/>
        <tr r="F115" s="6"/>
        <tr r="F115" s="4"/>
        <tr r="F115" s="2"/>
        <tr r="F115" s="8"/>
        <tr r="F115" s="7"/>
        <tr r="F115" s="9"/>
      </tp>
      <tp>
        <v>3405</v>
        <stp/>
        <stp>StudyData</stp>
        <stp>EP</stp>
        <stp>Bar</stp>
        <stp/>
        <stp>Low</stp>
        <stp>ADC</stp>
        <stp>-213</stp>
        <stp>All</stp>
        <stp/>
        <stp/>
        <stp>TRUE</stp>
        <stp>T</stp>
        <tr r="F215" s="3"/>
        <tr r="F215" s="5"/>
        <tr r="F215" s="4"/>
        <tr r="F215" s="6"/>
        <tr r="F215" s="2"/>
        <tr r="F215" s="7"/>
        <tr r="F215" s="8"/>
        <tr r="F215" s="9"/>
      </tp>
      <tp>
        <v>3933.5</v>
        <stp/>
        <stp>StudyData</stp>
        <stp>EP</stp>
        <stp>Bar</stp>
        <stp/>
        <stp>Low</stp>
        <stp>ADC</stp>
        <stp>-110</stp>
        <stp>All</stp>
        <stp/>
        <stp/>
        <stp>TRUE</stp>
        <stp>T</stp>
        <tr r="F112" s="5"/>
        <tr r="F112" s="3"/>
        <tr r="F112" s="6"/>
        <tr r="F112" s="4"/>
        <tr r="F112" s="2"/>
        <tr r="F112" s="8"/>
        <tr r="F112" s="7"/>
        <tr r="F112" s="9"/>
      </tp>
      <tp>
        <v>3392.25</v>
        <stp/>
        <stp>StudyData</stp>
        <stp>EP</stp>
        <stp>Bar</stp>
        <stp/>
        <stp>Low</stp>
        <stp>ADC</stp>
        <stp>-210</stp>
        <stp>All</stp>
        <stp/>
        <stp/>
        <stp>TRUE</stp>
        <stp>T</stp>
        <tr r="F212" s="5"/>
        <tr r="F212" s="3"/>
        <tr r="F212" s="4"/>
        <tr r="F212" s="6"/>
        <tr r="F212" s="7"/>
        <tr r="F212" s="8"/>
        <tr r="F212" s="2"/>
        <tr r="F212" s="9"/>
      </tp>
      <tp>
        <v>3903.75</v>
        <stp/>
        <stp>StudyData</stp>
        <stp>EP</stp>
        <stp>Bar</stp>
        <stp/>
        <stp>Low</stp>
        <stp>ADC</stp>
        <stp>-111</stp>
        <stp>All</stp>
        <stp/>
        <stp/>
        <stp>TRUE</stp>
        <stp>T</stp>
        <tr r="F113" s="5"/>
        <tr r="F113" s="3"/>
        <tr r="F113" s="4"/>
        <tr r="F113" s="6"/>
        <tr r="F113" s="2"/>
        <tr r="F113" s="7"/>
        <tr r="F113" s="8"/>
        <tr r="F113" s="9"/>
      </tp>
      <tp>
        <v>3384.25</v>
        <stp/>
        <stp>StudyData</stp>
        <stp>EP</stp>
        <stp>Bar</stp>
        <stp/>
        <stp>Low</stp>
        <stp>ADC</stp>
        <stp>-211</stp>
        <stp>All</stp>
        <stp/>
        <stp/>
        <stp>TRUE</stp>
        <stp>T</stp>
        <tr r="F213" s="5"/>
        <tr r="F213" s="3"/>
        <tr r="F213" s="4"/>
        <tr r="F213" s="6"/>
        <tr r="F213" s="2"/>
        <tr r="F213" s="7"/>
        <tr r="F213" s="8"/>
        <tr r="F213" s="9"/>
      </tp>
      <tp>
        <v>-28.409459999999999</v>
        <stp/>
        <stp>StudyData</stp>
        <stp xml:space="preserve">MA(Close(DJIUP)-Close(DJIDN),MAType:=Exp,Period:=19,InputChoice:=Close) - MA(Close(DJIUP)-Close(DJIDN) ,MAType:=Exp,Period:=39,InputChoice:=Close) </stp>
        <stp>Bar</stp>
        <stp/>
        <stp>Close</stp>
        <stp>D</stp>
        <stp>-3</stp>
        <stp/>
        <stp/>
        <stp/>
        <stp/>
        <stp>T</stp>
        <tr r="H5" s="2"/>
      </tp>
      <tp>
        <v>3671.5</v>
        <stp/>
        <stp>StudyData</stp>
        <stp>EP</stp>
        <stp>Bar</stp>
        <stp/>
        <stp>Close</stp>
        <stp>ADC</stp>
        <stp>-178</stp>
        <stp>All</stp>
        <stp/>
        <stp/>
        <stp>TRUE</stp>
        <stp>T</stp>
        <tr r="G180" s="5"/>
        <tr r="G180" s="3"/>
        <tr r="G180" s="4"/>
        <tr r="G180" s="6"/>
        <tr r="G180" s="8"/>
        <tr r="G180" s="7"/>
        <tr r="G180" s="2"/>
        <tr r="G180" s="9"/>
      </tp>
      <tp>
        <v>3182.5</v>
        <stp/>
        <stp>StudyData</stp>
        <stp>EP</stp>
        <stp>Bar</stp>
        <stp/>
        <stp>Close</stp>
        <stp>ADC</stp>
        <stp>-278</stp>
        <stp>All</stp>
        <stp/>
        <stp/>
        <stp>TRUE</stp>
        <stp>T</stp>
        <tr r="G280" s="3"/>
        <tr r="G280" s="5"/>
        <tr r="G280" s="4"/>
        <tr r="G280" s="6"/>
        <tr r="G280" s="2"/>
        <tr r="G280" s="7"/>
        <tr r="G280" s="8"/>
        <tr r="G280" s="9"/>
      </tp>
      <tp>
        <v>3638</v>
        <stp/>
        <stp>StudyData</stp>
        <stp>EP</stp>
        <stp>Bar</stp>
        <stp/>
        <stp>Close</stp>
        <stp>ADC</stp>
        <stp>-179</stp>
        <stp>All</stp>
        <stp/>
        <stp/>
        <stp>TRUE</stp>
        <stp>T</stp>
        <tr r="G181" s="5"/>
        <tr r="G181" s="3"/>
        <tr r="G181" s="4"/>
        <tr r="G181" s="6"/>
        <tr r="G181" s="2"/>
        <tr r="G181" s="8"/>
        <tr r="G181" s="7"/>
        <tr r="G181" s="9"/>
      </tp>
      <tp>
        <v>3146.5</v>
        <stp/>
        <stp>StudyData</stp>
        <stp>EP</stp>
        <stp>Bar</stp>
        <stp/>
        <stp>Close</stp>
        <stp>ADC</stp>
        <stp>-279</stp>
        <stp>All</stp>
        <stp/>
        <stp/>
        <stp>TRUE</stp>
        <stp>T</stp>
        <tr r="G281" s="3"/>
        <tr r="G281" s="5"/>
        <tr r="G281" s="4"/>
        <tr r="G281" s="6"/>
        <tr r="G281" s="2"/>
        <tr r="G281" s="8"/>
        <tr r="G281" s="7"/>
        <tr r="G281" s="9"/>
      </tp>
      <tp>
        <v>3675</v>
        <stp/>
        <stp>StudyData</stp>
        <stp>EP</stp>
        <stp>Bar</stp>
        <stp/>
        <stp>Close</stp>
        <stp>ADC</stp>
        <stp>-170</stp>
        <stp>All</stp>
        <stp/>
        <stp/>
        <stp>TRUE</stp>
        <stp>T</stp>
        <tr r="G172" s="5"/>
        <tr r="G172" s="3"/>
        <tr r="G172" s="4"/>
        <tr r="G172" s="2"/>
        <tr r="G172" s="6"/>
        <tr r="G172" s="7"/>
        <tr r="G172" s="8"/>
        <tr r="G172" s="9"/>
      </tp>
      <tp>
        <v>3195.25</v>
        <stp/>
        <stp>StudyData</stp>
        <stp>EP</stp>
        <stp>Bar</stp>
        <stp/>
        <stp>Close</stp>
        <stp>ADC</stp>
        <stp>-270</stp>
        <stp>All</stp>
        <stp/>
        <stp/>
        <stp>TRUE</stp>
        <stp>T</stp>
        <tr r="G272" s="3"/>
        <tr r="G272" s="5"/>
        <tr r="G272" s="4"/>
        <tr r="G272" s="6"/>
        <tr r="G272" s="2"/>
        <tr r="G272" s="8"/>
        <tr r="G272" s="7"/>
        <tr r="G272" s="9"/>
      </tp>
      <tp>
        <v>3668.25</v>
        <stp/>
        <stp>StudyData</stp>
        <stp>EP</stp>
        <stp>Bar</stp>
        <stp/>
        <stp>Close</stp>
        <stp>ADC</stp>
        <stp>-171</stp>
        <stp>All</stp>
        <stp/>
        <stp/>
        <stp>TRUE</stp>
        <stp>T</stp>
        <tr r="G173" s="5"/>
        <tr r="G173" s="3"/>
        <tr r="G173" s="6"/>
        <tr r="G173" s="4"/>
        <tr r="G173" s="8"/>
        <tr r="G173" s="2"/>
        <tr r="G173" s="7"/>
        <tr r="G173" s="9"/>
      </tp>
      <tp>
        <v>3167</v>
        <stp/>
        <stp>StudyData</stp>
        <stp>EP</stp>
        <stp>Bar</stp>
        <stp/>
        <stp>Close</stp>
        <stp>ADC</stp>
        <stp>-271</stp>
        <stp>All</stp>
        <stp/>
        <stp/>
        <stp>TRUE</stp>
        <stp>T</stp>
        <tr r="G273" s="3"/>
        <tr r="G273" s="5"/>
        <tr r="G273" s="6"/>
        <tr r="G273" s="4"/>
        <tr r="G273" s="2"/>
        <tr r="G273" s="7"/>
        <tr r="G273" s="8"/>
        <tr r="G273" s="9"/>
      </tp>
      <tp>
        <v>3621.25</v>
        <stp/>
        <stp>StudyData</stp>
        <stp>EP</stp>
        <stp>Bar</stp>
        <stp/>
        <stp>Close</stp>
        <stp>ADC</stp>
        <stp>-172</stp>
        <stp>All</stp>
        <stp/>
        <stp/>
        <stp>TRUE</stp>
        <stp>T</stp>
        <tr r="G174" s="5"/>
        <tr r="G174" s="3"/>
        <tr r="G174" s="2"/>
        <tr r="G174" s="4"/>
        <tr r="G174" s="6"/>
        <tr r="G174" s="8"/>
        <tr r="G174" s="7"/>
        <tr r="G174" s="9"/>
      </tp>
      <tp>
        <v>3190.5</v>
        <stp/>
        <stp>StudyData</stp>
        <stp>EP</stp>
        <stp>Bar</stp>
        <stp/>
        <stp>Close</stp>
        <stp>ADC</stp>
        <stp>-272</stp>
        <stp>All</stp>
        <stp/>
        <stp/>
        <stp>TRUE</stp>
        <stp>T</stp>
        <tr r="G274" s="3"/>
        <tr r="G274" s="5"/>
        <tr r="G274" s="6"/>
        <tr r="G274" s="4"/>
        <tr r="G274" s="2"/>
        <tr r="G274" s="8"/>
        <tr r="G274" s="7"/>
        <tr r="G274" s="9"/>
      </tp>
      <tp>
        <v>3634.75</v>
        <stp/>
        <stp>StudyData</stp>
        <stp>EP</stp>
        <stp>Bar</stp>
        <stp/>
        <stp>Close</stp>
        <stp>ADC</stp>
        <stp>-173</stp>
        <stp>All</stp>
        <stp/>
        <stp/>
        <stp>TRUE</stp>
        <stp>T</stp>
        <tr r="G175" s="5"/>
        <tr r="G175" s="3"/>
        <tr r="G175" s="6"/>
        <tr r="G175" s="4"/>
        <tr r="G175" s="7"/>
        <tr r="G175" s="8"/>
        <tr r="G175" s="2"/>
        <tr r="G175" s="9"/>
      </tp>
      <tp>
        <v>3228.5</v>
        <stp/>
        <stp>StudyData</stp>
        <stp>EP</stp>
        <stp>Bar</stp>
        <stp/>
        <stp>Close</stp>
        <stp>ADC</stp>
        <stp>-273</stp>
        <stp>All</stp>
        <stp/>
        <stp/>
        <stp>TRUE</stp>
        <stp>T</stp>
        <tr r="G275" s="5"/>
        <tr r="G275" s="3"/>
        <tr r="G275" s="4"/>
        <tr r="G275" s="6"/>
        <tr r="G275" s="2"/>
        <tr r="G275" s="8"/>
        <tr r="G275" s="7"/>
        <tr r="G275" s="9"/>
      </tp>
      <tp>
        <v>3642</v>
        <stp/>
        <stp>StudyData</stp>
        <stp>EP</stp>
        <stp>Bar</stp>
        <stp/>
        <stp>Close</stp>
        <stp>ADC</stp>
        <stp>-174</stp>
        <stp>All</stp>
        <stp/>
        <stp/>
        <stp>TRUE</stp>
        <stp>T</stp>
        <tr r="G176" s="5"/>
        <tr r="G176" s="3"/>
        <tr r="G176" s="4"/>
        <tr r="G176" s="6"/>
        <tr r="G176" s="7"/>
        <tr r="G176" s="2"/>
        <tr r="G176" s="8"/>
        <tr r="G176" s="9"/>
      </tp>
      <tp>
        <v>3214.25</v>
        <stp/>
        <stp>StudyData</stp>
        <stp>EP</stp>
        <stp>Bar</stp>
        <stp/>
        <stp>Close</stp>
        <stp>ADC</stp>
        <stp>-274</stp>
        <stp>All</stp>
        <stp/>
        <stp/>
        <stp>TRUE</stp>
        <stp>T</stp>
        <tr r="G276" s="5"/>
        <tr r="G276" s="3"/>
        <tr r="G276" s="4"/>
        <tr r="G276" s="6"/>
        <tr r="G276" s="2"/>
        <tr r="G276" s="7"/>
        <tr r="G276" s="8"/>
        <tr r="G276" s="9"/>
      </tp>
      <tp>
        <v>3646</v>
        <stp/>
        <stp>StudyData</stp>
        <stp>EP</stp>
        <stp>Bar</stp>
        <stp/>
        <stp>Close</stp>
        <stp>ADC</stp>
        <stp>-175</stp>
        <stp>All</stp>
        <stp/>
        <stp/>
        <stp>TRUE</stp>
        <stp>T</stp>
        <tr r="G177" s="5"/>
        <tr r="G177" s="3"/>
        <tr r="G177" s="6"/>
        <tr r="G177" s="4"/>
        <tr r="G177" s="8"/>
        <tr r="G177" s="2"/>
        <tr r="G177" s="7"/>
        <tr r="G177" s="9"/>
      </tp>
      <tp>
        <v>3208.25</v>
        <stp/>
        <stp>StudyData</stp>
        <stp>EP</stp>
        <stp>Bar</stp>
        <stp/>
        <stp>Close</stp>
        <stp>ADC</stp>
        <stp>-275</stp>
        <stp>All</stp>
        <stp/>
        <stp/>
        <stp>TRUE</stp>
        <stp>T</stp>
        <tr r="G277" s="5"/>
        <tr r="G277" s="3"/>
        <tr r="G277" s="4"/>
        <tr r="G277" s="6"/>
        <tr r="G277" s="2"/>
        <tr r="G277" s="7"/>
        <tr r="G277" s="8"/>
        <tr r="G277" s="9"/>
      </tp>
      <tp>
        <v>3675.5</v>
        <stp/>
        <stp>StudyData</stp>
        <stp>EP</stp>
        <stp>Bar</stp>
        <stp/>
        <stp>Close</stp>
        <stp>ADC</stp>
        <stp>-176</stp>
        <stp>All</stp>
        <stp/>
        <stp/>
        <stp>TRUE</stp>
        <stp>T</stp>
        <tr r="G178" s="3"/>
        <tr r="G178" s="5"/>
        <tr r="G178" s="6"/>
        <tr r="G178" s="4"/>
        <tr r="G178" s="8"/>
        <tr r="G178" s="7"/>
        <tr r="G178" s="2"/>
        <tr r="G178" s="9"/>
      </tp>
      <tp>
        <v>3177</v>
        <stp/>
        <stp>StudyData</stp>
        <stp>EP</stp>
        <stp>Bar</stp>
        <stp/>
        <stp>Close</stp>
        <stp>ADC</stp>
        <stp>-276</stp>
        <stp>All</stp>
        <stp/>
        <stp/>
        <stp>TRUE</stp>
        <stp>T</stp>
        <tr r="G278" s="3"/>
        <tr r="G278" s="5"/>
        <tr r="G278" s="4"/>
        <tr r="G278" s="6"/>
        <tr r="G278" s="8"/>
        <tr r="G278" s="2"/>
        <tr r="G278" s="7"/>
        <tr r="G278" s="9"/>
      </tp>
      <tp>
        <v>3664.25</v>
        <stp/>
        <stp>StudyData</stp>
        <stp>EP</stp>
        <stp>Bar</stp>
        <stp/>
        <stp>Close</stp>
        <stp>ADC</stp>
        <stp>-177</stp>
        <stp>All</stp>
        <stp/>
        <stp/>
        <stp>TRUE</stp>
        <stp>T</stp>
        <tr r="G179" s="3"/>
        <tr r="G179" s="5"/>
        <tr r="G179" s="6"/>
        <tr r="G179" s="4"/>
        <tr r="G179" s="2"/>
        <tr r="G179" s="7"/>
        <tr r="G179" s="8"/>
        <tr r="G179" s="9"/>
      </tp>
      <tp>
        <v>3157.5</v>
        <stp/>
        <stp>StudyData</stp>
        <stp>EP</stp>
        <stp>Bar</stp>
        <stp/>
        <stp>Close</stp>
        <stp>ADC</stp>
        <stp>-277</stp>
        <stp>All</stp>
        <stp/>
        <stp/>
        <stp>TRUE</stp>
        <stp>T</stp>
        <tr r="G279" s="5"/>
        <tr r="G279" s="3"/>
        <tr r="G279" s="4"/>
        <tr r="G279" s="6"/>
        <tr r="G279" s="2"/>
        <tr r="G279" s="8"/>
        <tr r="G279" s="7"/>
        <tr r="G279" s="9"/>
      </tp>
      <tp t="b">
        <v>0</v>
        <stp/>
        <stp>StudyData</stp>
        <stp>SupPARA^.MaxDrawDuration(EP)</stp>
        <stp>Bar</stp>
        <stp/>
        <stp>Close</stp>
        <stp>D</stp>
        <stp>0</stp>
        <stp>all</stp>
        <stp/>
        <stp/>
        <stp>True</stp>
        <tr r="C18" s="10"/>
      </tp>
      <tp>
        <v>3861.75</v>
        <stp/>
        <stp>StudyData</stp>
        <stp>EP</stp>
        <stp>Bar</stp>
        <stp/>
        <stp>Low</stp>
        <stp>ADC</stp>
        <stp>-128</stp>
        <stp>All</stp>
        <stp/>
        <stp/>
        <stp>TRUE</stp>
        <stp>T</stp>
        <tr r="F130" s="3"/>
        <tr r="F130" s="5"/>
        <tr r="F130" s="4"/>
        <tr r="F130" s="2"/>
        <tr r="F130" s="6"/>
        <tr r="F130" s="8"/>
        <tr r="F130" s="7"/>
        <tr r="F130" s="9"/>
      </tp>
      <tp>
        <v>3171.5</v>
        <stp/>
        <stp>StudyData</stp>
        <stp>EP</stp>
        <stp>Bar</stp>
        <stp/>
        <stp>Low</stp>
        <stp>ADC</stp>
        <stp>-228</stp>
        <stp>All</stp>
        <stp/>
        <stp/>
        <stp>TRUE</stp>
        <stp>T</stp>
        <tr r="F230" s="5"/>
        <tr r="F230" s="3"/>
        <tr r="F230" s="4"/>
        <tr r="F230" s="6"/>
        <tr r="F230" s="7"/>
        <tr r="F230" s="8"/>
        <tr r="F230" s="2"/>
        <tr r="F230" s="9"/>
      </tp>
      <tp>
        <v>3877.75</v>
        <stp/>
        <stp>StudyData</stp>
        <stp>EP</stp>
        <stp>Bar</stp>
        <stp/>
        <stp>Low</stp>
        <stp>ADC</stp>
        <stp>-129</stp>
        <stp>All</stp>
        <stp/>
        <stp/>
        <stp>TRUE</stp>
        <stp>T</stp>
        <tr r="F131" s="3"/>
        <tr r="F131" s="5"/>
        <tr r="F131" s="4"/>
        <tr r="F131" s="2"/>
        <tr r="F131" s="6"/>
        <tr r="F131" s="7"/>
        <tr r="F131" s="8"/>
        <tr r="F131" s="9"/>
      </tp>
      <tp>
        <v>3194.5</v>
        <stp/>
        <stp>StudyData</stp>
        <stp>EP</stp>
        <stp>Bar</stp>
        <stp/>
        <stp>Low</stp>
        <stp>ADC</stp>
        <stp>-229</stp>
        <stp>All</stp>
        <stp/>
        <stp/>
        <stp>TRUE</stp>
        <stp>T</stp>
        <tr r="F231" s="3"/>
        <tr r="F231" s="5"/>
        <tr r="F231" s="4"/>
        <tr r="F231" s="6"/>
        <tr r="F231" s="8"/>
        <tr r="F231" s="2"/>
        <tr r="F231" s="7"/>
        <tr r="F231" s="9"/>
      </tp>
      <tp>
        <v>3842.5</v>
        <stp/>
        <stp>StudyData</stp>
        <stp>EP</stp>
        <stp>Bar</stp>
        <stp/>
        <stp>Low</stp>
        <stp>ADC</stp>
        <stp>-126</stp>
        <stp>All</stp>
        <stp/>
        <stp/>
        <stp>TRUE</stp>
        <stp>T</stp>
        <tr r="F128" s="5"/>
        <tr r="F128" s="3"/>
        <tr r="F128" s="4"/>
        <tr r="F128" s="6"/>
        <tr r="F128" s="2"/>
        <tr r="F128" s="8"/>
        <tr r="F128" s="7"/>
        <tr r="F128" s="9"/>
      </tp>
      <tp>
        <v>3261</v>
        <stp/>
        <stp>StudyData</stp>
        <stp>EP</stp>
        <stp>Bar</stp>
        <stp/>
        <stp>Low</stp>
        <stp>ADC</stp>
        <stp>-226</stp>
        <stp>All</stp>
        <stp/>
        <stp/>
        <stp>TRUE</stp>
        <stp>T</stp>
        <tr r="F228" s="5"/>
        <tr r="F228" s="3"/>
        <tr r="F228" s="4"/>
        <tr r="F228" s="6"/>
        <tr r="F228" s="2"/>
        <tr r="F228" s="8"/>
        <tr r="F228" s="7"/>
        <tr r="F228" s="9"/>
      </tp>
      <tp>
        <v>3871.5</v>
        <stp/>
        <stp>StudyData</stp>
        <stp>EP</stp>
        <stp>Bar</stp>
        <stp/>
        <stp>Low</stp>
        <stp>ADC</stp>
        <stp>-127</stp>
        <stp>All</stp>
        <stp/>
        <stp/>
        <stp>TRUE</stp>
        <stp>T</stp>
        <tr r="F129" s="5"/>
        <tr r="F129" s="3"/>
        <tr r="F129" s="4"/>
        <tr r="F129" s="6"/>
        <tr r="F129" s="2"/>
        <tr r="F129" s="7"/>
        <tr r="F129" s="8"/>
        <tr r="F129" s="9"/>
      </tp>
      <tp>
        <v>3180</v>
        <stp/>
        <stp>StudyData</stp>
        <stp>EP</stp>
        <stp>Bar</stp>
        <stp/>
        <stp>Low</stp>
        <stp>ADC</stp>
        <stp>-227</stp>
        <stp>All</stp>
        <stp/>
        <stp/>
        <stp>TRUE</stp>
        <stp>T</stp>
        <tr r="F229" s="5"/>
        <tr r="F229" s="3"/>
        <tr r="F229" s="4"/>
        <tr r="F229" s="6"/>
        <tr r="F229" s="7"/>
        <tr r="F229" s="2"/>
        <tr r="F229" s="8"/>
        <tr r="F229" s="9"/>
      </tp>
      <tp>
        <v>3833</v>
        <stp/>
        <stp>StudyData</stp>
        <stp>EP</stp>
        <stp>Bar</stp>
        <stp/>
        <stp>Low</stp>
        <stp>ADC</stp>
        <stp>-124</stp>
        <stp>All</stp>
        <stp/>
        <stp/>
        <stp>TRUE</stp>
        <stp>T</stp>
        <tr r="F126" s="5"/>
        <tr r="F126" s="3"/>
        <tr r="F126" s="6"/>
        <tr r="F126" s="2"/>
        <tr r="F126" s="4"/>
        <tr r="F126" s="7"/>
        <tr r="F126" s="8"/>
        <tr r="F126" s="9"/>
      </tp>
      <tp>
        <v>3264.75</v>
        <stp/>
        <stp>StudyData</stp>
        <stp>EP</stp>
        <stp>Bar</stp>
        <stp/>
        <stp>Low</stp>
        <stp>ADC</stp>
        <stp>-224</stp>
        <stp>All</stp>
        <stp/>
        <stp/>
        <stp>TRUE</stp>
        <stp>T</stp>
        <tr r="F226" s="3"/>
        <tr r="F226" s="5"/>
        <tr r="F226" s="6"/>
        <tr r="F226" s="4"/>
        <tr r="F226" s="8"/>
        <tr r="F226" s="7"/>
        <tr r="F226" s="2"/>
        <tr r="F226" s="9"/>
      </tp>
      <tp>
        <v>3786</v>
        <stp/>
        <stp>StudyData</stp>
        <stp>EP</stp>
        <stp>Bar</stp>
        <stp/>
        <stp>Low</stp>
        <stp>ADC</stp>
        <stp>-125</stp>
        <stp>All</stp>
        <stp/>
        <stp/>
        <stp>TRUE</stp>
        <stp>T</stp>
        <tr r="F127" s="5"/>
        <tr r="F127" s="3"/>
        <tr r="F127" s="6"/>
        <tr r="F127" s="2"/>
        <tr r="F127" s="4"/>
        <tr r="F127" s="7"/>
        <tr r="F127" s="8"/>
        <tr r="F127" s="9"/>
      </tp>
      <tp>
        <v>3290</v>
        <stp/>
        <stp>StudyData</stp>
        <stp>EP</stp>
        <stp>Bar</stp>
        <stp/>
        <stp>Low</stp>
        <stp>ADC</stp>
        <stp>-225</stp>
        <stp>All</stp>
        <stp/>
        <stp/>
        <stp>TRUE</stp>
        <stp>T</stp>
        <tr r="F227" s="5"/>
        <tr r="F227" s="3"/>
        <tr r="F227" s="4"/>
        <tr r="F227" s="6"/>
        <tr r="F227" s="2"/>
        <tr r="F227" s="8"/>
        <tr r="F227" s="7"/>
        <tr r="F227" s="9"/>
      </tp>
      <tp>
        <v>3766.25</v>
        <stp/>
        <stp>StudyData</stp>
        <stp>EP</stp>
        <stp>Bar</stp>
        <stp/>
        <stp>Low</stp>
        <stp>ADC</stp>
        <stp>-122</stp>
        <stp>All</stp>
        <stp/>
        <stp/>
        <stp>TRUE</stp>
        <stp>T</stp>
        <tr r="F124" s="5"/>
        <tr r="F124" s="3"/>
        <tr r="F124" s="4"/>
        <tr r="F124" s="6"/>
        <tr r="F124" s="2"/>
        <tr r="F124" s="8"/>
        <tr r="F124" s="7"/>
        <tr r="F124" s="9"/>
      </tp>
      <tp>
        <v>3273.75</v>
        <stp/>
        <stp>StudyData</stp>
        <stp>EP</stp>
        <stp>Bar</stp>
        <stp/>
        <stp>Low</stp>
        <stp>ADC</stp>
        <stp>-222</stp>
        <stp>All</stp>
        <stp/>
        <stp/>
        <stp>TRUE</stp>
        <stp>T</stp>
        <tr r="F224" s="3"/>
        <tr r="F224" s="5"/>
        <tr r="F224" s="4"/>
        <tr r="F224" s="6"/>
        <tr r="F224" s="8"/>
        <tr r="F224" s="2"/>
        <tr r="F224" s="7"/>
        <tr r="F224" s="9"/>
      </tp>
      <tp>
        <v>3791.5</v>
        <stp/>
        <stp>StudyData</stp>
        <stp>EP</stp>
        <stp>Bar</stp>
        <stp/>
        <stp>Low</stp>
        <stp>ADC</stp>
        <stp>-123</stp>
        <stp>All</stp>
        <stp/>
        <stp/>
        <stp>TRUE</stp>
        <stp>T</stp>
        <tr r="F125" s="5"/>
        <tr r="F125" s="3"/>
        <tr r="F125" s="6"/>
        <tr r="F125" s="4"/>
        <tr r="F125" s="2"/>
        <tr r="F125" s="8"/>
        <tr r="F125" s="7"/>
        <tr r="F125" s="9"/>
      </tp>
      <tp>
        <v>3316.75</v>
        <stp/>
        <stp>StudyData</stp>
        <stp>EP</stp>
        <stp>Bar</stp>
        <stp/>
        <stp>Low</stp>
        <stp>ADC</stp>
        <stp>-223</stp>
        <stp>All</stp>
        <stp/>
        <stp/>
        <stp>TRUE</stp>
        <stp>T</stp>
        <tr r="F225" s="3"/>
        <tr r="F225" s="5"/>
        <tr r="F225" s="4"/>
        <tr r="F225" s="6"/>
        <tr r="F225" s="2"/>
        <tr r="F225" s="7"/>
        <tr r="F225" s="8"/>
        <tr r="F225" s="9"/>
      </tp>
      <tp>
        <v>3846.75</v>
        <stp/>
        <stp>StudyData</stp>
        <stp>EP</stp>
        <stp>Bar</stp>
        <stp/>
        <stp>Low</stp>
        <stp>ADC</stp>
        <stp>-120</stp>
        <stp>All</stp>
        <stp/>
        <stp/>
        <stp>TRUE</stp>
        <stp>T</stp>
        <tr r="F122" s="5"/>
        <tr r="F122" s="3"/>
        <tr r="F122" s="6"/>
        <tr r="F122" s="4"/>
        <tr r="F122" s="8"/>
        <tr r="F122" s="2"/>
        <tr r="F122" s="7"/>
        <tr r="F122" s="9"/>
      </tp>
      <tp>
        <v>3304</v>
        <stp/>
        <stp>StudyData</stp>
        <stp>EP</stp>
        <stp>Bar</stp>
        <stp/>
        <stp>Low</stp>
        <stp>ADC</stp>
        <stp>-220</stp>
        <stp>All</stp>
        <stp/>
        <stp/>
        <stp>TRUE</stp>
        <stp>T</stp>
        <tr r="F222" s="5"/>
        <tr r="F222" s="3"/>
        <tr r="F222" s="4"/>
        <tr r="F222" s="6"/>
        <tr r="F222" s="7"/>
        <tr r="F222" s="2"/>
        <tr r="F222" s="8"/>
        <tr r="F222" s="9"/>
      </tp>
      <tp>
        <v>3793.75</v>
        <stp/>
        <stp>StudyData</stp>
        <stp>EP</stp>
        <stp>Bar</stp>
        <stp/>
        <stp>Low</stp>
        <stp>ADC</stp>
        <stp>-121</stp>
        <stp>All</stp>
        <stp/>
        <stp/>
        <stp>TRUE</stp>
        <stp>T</stp>
        <tr r="F123" s="3"/>
        <tr r="F123" s="5"/>
        <tr r="F123" s="6"/>
        <tr r="F123" s="4"/>
        <tr r="F123" s="2"/>
        <tr r="F123" s="8"/>
        <tr r="F123" s="7"/>
        <tr r="F123" s="9"/>
      </tp>
      <tp>
        <v>3320</v>
        <stp/>
        <stp>StudyData</stp>
        <stp>EP</stp>
        <stp>Bar</stp>
        <stp/>
        <stp>Low</stp>
        <stp>ADC</stp>
        <stp>-221</stp>
        <stp>All</stp>
        <stp/>
        <stp/>
        <stp>TRUE</stp>
        <stp>T</stp>
        <tr r="F223" s="5"/>
        <tr r="F223" s="3"/>
        <tr r="F223" s="4"/>
        <tr r="F223" s="6"/>
        <tr r="F223" s="8"/>
        <tr r="F223" s="7"/>
        <tr r="F223" s="2"/>
        <tr r="F223" s="9"/>
      </tp>
      <tp>
        <v>3687.5</v>
        <stp/>
        <stp>StudyData</stp>
        <stp>EP</stp>
        <stp>Bar</stp>
        <stp/>
        <stp>Close</stp>
        <stp>ADC</stp>
        <stp>-168</stp>
        <stp>All</stp>
        <stp/>
        <stp/>
        <stp>TRUE</stp>
        <stp>T</stp>
        <tr r="G170" s="3"/>
        <tr r="G170" s="5"/>
        <tr r="G170" s="2"/>
        <tr r="G170" s="6"/>
        <tr r="G170" s="4"/>
        <tr r="G170" s="8"/>
        <tr r="G170" s="7"/>
        <tr r="G170" s="9"/>
      </tp>
      <tp>
        <v>3215.5</v>
        <stp/>
        <stp>StudyData</stp>
        <stp>EP</stp>
        <stp>Bar</stp>
        <stp/>
        <stp>Close</stp>
        <stp>ADC</stp>
        <stp>-268</stp>
        <stp>All</stp>
        <stp/>
        <stp/>
        <stp>TRUE</stp>
        <stp>T</stp>
        <tr r="G270" s="5"/>
        <tr r="G270" s="3"/>
        <tr r="G270" s="6"/>
        <tr r="G270" s="4"/>
        <tr r="G270" s="8"/>
        <tr r="G270" s="7"/>
        <tr r="G270" s="2"/>
        <tr r="G270" s="9"/>
      </tp>
      <tp>
        <v>3694</v>
        <stp/>
        <stp>StudyData</stp>
        <stp>EP</stp>
        <stp>Bar</stp>
        <stp/>
        <stp>Close</stp>
        <stp>ADC</stp>
        <stp>-169</stp>
        <stp>All</stp>
        <stp/>
        <stp/>
        <stp>TRUE</stp>
        <stp>T</stp>
        <tr r="G171" s="5"/>
        <tr r="G171" s="3"/>
        <tr r="G171" s="4"/>
        <tr r="G171" s="6"/>
        <tr r="G171" s="8"/>
        <tr r="G171" s="7"/>
        <tr r="G171" s="2"/>
        <tr r="G171" s="9"/>
      </tp>
      <tp>
        <v>3176</v>
        <stp/>
        <stp>StudyData</stp>
        <stp>EP</stp>
        <stp>Bar</stp>
        <stp/>
        <stp>Close</stp>
        <stp>ADC</stp>
        <stp>-269</stp>
        <stp>All</stp>
        <stp/>
        <stp/>
        <stp>TRUE</stp>
        <stp>T</stp>
        <tr r="G271" s="3"/>
        <tr r="G271" s="5"/>
        <tr r="G271" s="4"/>
        <tr r="G271" s="6"/>
        <tr r="G271" s="8"/>
        <tr r="G271" s="2"/>
        <tr r="G271" s="7"/>
        <tr r="G271" s="9"/>
      </tp>
      <tp>
        <v>3730.05</v>
        <stp/>
        <stp>StudyData</stp>
        <stp>EP</stp>
        <stp>Bar</stp>
        <stp/>
        <stp>Close</stp>
        <stp>ADC</stp>
        <stp>-160</stp>
        <stp>All</stp>
        <stp/>
        <stp/>
        <stp>TRUE</stp>
        <stp>T</stp>
        <tr r="G162" s="5"/>
        <tr r="G162" s="3"/>
        <tr r="G162" s="4"/>
        <tr r="G162" s="6"/>
        <tr r="G162" s="7"/>
        <tr r="G162" s="8"/>
        <tr r="G162" s="2"/>
        <tr r="G162" s="9"/>
      </tp>
      <tp>
        <v>3315.75</v>
        <stp/>
        <stp>StudyData</stp>
        <stp>EP</stp>
        <stp>Bar</stp>
        <stp/>
        <stp>Close</stp>
        <stp>ADC</stp>
        <stp>-260</stp>
        <stp>All</stp>
        <stp/>
        <stp/>
        <stp>TRUE</stp>
        <stp>T</stp>
        <tr r="G262" s="5"/>
        <tr r="G262" s="3"/>
        <tr r="G262" s="4"/>
        <tr r="G262" s="6"/>
        <tr r="G262" s="7"/>
        <tr r="G262" s="2"/>
        <tr r="G262" s="8"/>
        <tr r="G262" s="9"/>
      </tp>
      <tp>
        <v>3705.5</v>
        <stp/>
        <stp>StudyData</stp>
        <stp>EP</stp>
        <stp>Bar</stp>
        <stp/>
        <stp>Close</stp>
        <stp>ADC</stp>
        <stp>-161</stp>
        <stp>All</stp>
        <stp/>
        <stp/>
        <stp>TRUE</stp>
        <stp>T</stp>
        <tr r="G163" s="3"/>
        <tr r="G163" s="5"/>
        <tr r="G163" s="6"/>
        <tr r="G163" s="4"/>
        <tr r="G163" s="2"/>
        <tr r="G163" s="8"/>
        <tr r="G163" s="7"/>
        <tr r="G163" s="9"/>
      </tp>
      <tp>
        <v>3307.75</v>
        <stp/>
        <stp>StudyData</stp>
        <stp>EP</stp>
        <stp>Bar</stp>
        <stp/>
        <stp>Close</stp>
        <stp>ADC</stp>
        <stp>-261</stp>
        <stp>All</stp>
        <stp/>
        <stp/>
        <stp>TRUE</stp>
        <stp>T</stp>
        <tr r="G263" s="5"/>
        <tr r="G263" s="3"/>
        <tr r="G263" s="4"/>
        <tr r="G263" s="6"/>
        <tr r="G263" s="8"/>
        <tr r="G263" s="7"/>
        <tr r="G263" s="2"/>
        <tr r="G263" s="9"/>
      </tp>
      <tp>
        <v>3701.25</v>
        <stp/>
        <stp>StudyData</stp>
        <stp>EP</stp>
        <stp>Bar</stp>
        <stp/>
        <stp>Close</stp>
        <stp>ADC</stp>
        <stp>-162</stp>
        <stp>All</stp>
        <stp/>
        <stp/>
        <stp>TRUE</stp>
        <stp>T</stp>
        <tr r="G164" s="5"/>
        <tr r="G164" s="3"/>
        <tr r="G164" s="6"/>
        <tr r="G164" s="4"/>
        <tr r="G164" s="2"/>
        <tr r="G164" s="7"/>
        <tr r="G164" s="8"/>
        <tr r="G164" s="9"/>
      </tp>
      <tp>
        <v>3307.25</v>
        <stp/>
        <stp>StudyData</stp>
        <stp>EP</stp>
        <stp>Bar</stp>
        <stp/>
        <stp>Close</stp>
        <stp>ADC</stp>
        <stp>-262</stp>
        <stp>All</stp>
        <stp/>
        <stp/>
        <stp>TRUE</stp>
        <stp>T</stp>
        <tr r="G264" s="3"/>
        <tr r="G264" s="5"/>
        <tr r="G264" s="4"/>
        <tr r="G264" s="6"/>
        <tr r="G264" s="8"/>
        <tr r="G264" s="7"/>
        <tr r="G264" s="2"/>
        <tr r="G264" s="9"/>
      </tp>
      <tp>
        <v>3708.75</v>
        <stp/>
        <stp>StudyData</stp>
        <stp>EP</stp>
        <stp>Bar</stp>
        <stp/>
        <stp>Close</stp>
        <stp>ADC</stp>
        <stp>-163</stp>
        <stp>All</stp>
        <stp/>
        <stp/>
        <stp>TRUE</stp>
        <stp>T</stp>
        <tr r="G165" s="3"/>
        <tr r="G165" s="5"/>
        <tr r="G165" s="2"/>
        <tr r="G165" s="4"/>
        <tr r="G165" s="6"/>
        <tr r="G165" s="7"/>
        <tr r="G165" s="8"/>
        <tr r="G165" s="9"/>
      </tp>
      <tp>
        <v>3279</v>
        <stp/>
        <stp>StudyData</stp>
        <stp>EP</stp>
        <stp>Bar</stp>
        <stp/>
        <stp>Close</stp>
        <stp>ADC</stp>
        <stp>-263</stp>
        <stp>All</stp>
        <stp/>
        <stp/>
        <stp>TRUE</stp>
        <stp>T</stp>
        <tr r="G265" s="5"/>
        <tr r="G265" s="3"/>
        <tr r="G265" s="4"/>
        <tr r="G265" s="6"/>
        <tr r="G265" s="8"/>
        <tr r="G265" s="7"/>
        <tr r="G265" s="2"/>
        <tr r="G265" s="9"/>
      </tp>
      <tp>
        <v>3676.25</v>
        <stp/>
        <stp>StudyData</stp>
        <stp>EP</stp>
        <stp>Bar</stp>
        <stp/>
        <stp>Close</stp>
        <stp>ADC</stp>
        <stp>-164</stp>
        <stp>All</stp>
        <stp/>
        <stp/>
        <stp>TRUE</stp>
        <stp>T</stp>
        <tr r="G166" s="5"/>
        <tr r="G166" s="3"/>
        <tr r="G166" s="6"/>
        <tr r="G166" s="4"/>
        <tr r="G166" s="2"/>
        <tr r="G166" s="8"/>
        <tr r="G166" s="7"/>
        <tr r="G166" s="9"/>
      </tp>
      <tp>
        <v>3263</v>
        <stp/>
        <stp>StudyData</stp>
        <stp>EP</stp>
        <stp>Bar</stp>
        <stp/>
        <stp>Close</stp>
        <stp>ADC</stp>
        <stp>-264</stp>
        <stp>All</stp>
        <stp/>
        <stp/>
        <stp>TRUE</stp>
        <stp>T</stp>
        <tr r="G266" s="5"/>
        <tr r="G266" s="3"/>
        <tr r="G266" s="4"/>
        <tr r="G266" s="6"/>
        <tr r="G266" s="2"/>
        <tr r="G266" s="7"/>
        <tr r="G266" s="8"/>
        <tr r="G266" s="9"/>
      </tp>
      <tp>
        <v>3662.75</v>
        <stp/>
        <stp>StudyData</stp>
        <stp>EP</stp>
        <stp>Bar</stp>
        <stp/>
        <stp>Close</stp>
        <stp>ADC</stp>
        <stp>-165</stp>
        <stp>All</stp>
        <stp/>
        <stp/>
        <stp>TRUE</stp>
        <stp>T</stp>
        <tr r="G167" s="3"/>
        <tr r="G167" s="5"/>
        <tr r="G167" s="4"/>
        <tr r="G167" s="2"/>
        <tr r="G167" s="6"/>
        <tr r="G167" s="8"/>
        <tr r="G167" s="7"/>
        <tr r="G167" s="9"/>
      </tp>
      <tp>
        <v>3251.5</v>
        <stp/>
        <stp>StudyData</stp>
        <stp>EP</stp>
        <stp>Bar</stp>
        <stp/>
        <stp>Close</stp>
        <stp>ADC</stp>
        <stp>-265</stp>
        <stp>All</stp>
        <stp/>
        <stp/>
        <stp>TRUE</stp>
        <stp>T</stp>
        <tr r="G267" s="3"/>
        <tr r="G267" s="5"/>
        <tr r="G267" s="2"/>
        <tr r="G267" s="4"/>
        <tr r="G267" s="6"/>
        <tr r="G267" s="7"/>
        <tr r="G267" s="8"/>
        <tr r="G267" s="9"/>
      </tp>
      <tp>
        <v>3658.5</v>
        <stp/>
        <stp>StudyData</stp>
        <stp>EP</stp>
        <stp>Bar</stp>
        <stp/>
        <stp>Close</stp>
        <stp>ADC</stp>
        <stp>-166</stp>
        <stp>All</stp>
        <stp/>
        <stp/>
        <stp>TRUE</stp>
        <stp>T</stp>
        <tr r="G168" s="5"/>
        <tr r="G168" s="3"/>
        <tr r="G168" s="6"/>
        <tr r="G168" s="4"/>
        <tr r="G168" s="8"/>
        <tr r="G168" s="7"/>
        <tr r="G168" s="2"/>
        <tr r="G168" s="9"/>
      </tp>
      <tp>
        <v>3226.5</v>
        <stp/>
        <stp>StudyData</stp>
        <stp>EP</stp>
        <stp>Bar</stp>
        <stp/>
        <stp>Close</stp>
        <stp>ADC</stp>
        <stp>-266</stp>
        <stp>All</stp>
        <stp/>
        <stp/>
        <stp>TRUE</stp>
        <stp>T</stp>
        <tr r="G268" s="3"/>
        <tr r="G268" s="5"/>
        <tr r="G268" s="6"/>
        <tr r="G268" s="4"/>
        <tr r="G268" s="2"/>
        <tr r="G268" s="7"/>
        <tr r="G268" s="8"/>
        <tr r="G268" s="9"/>
      </tp>
      <tp>
        <v>3667</v>
        <stp/>
        <stp>StudyData</stp>
        <stp>EP</stp>
        <stp>Bar</stp>
        <stp/>
        <stp>Close</stp>
        <stp>ADC</stp>
        <stp>-167</stp>
        <stp>All</stp>
        <stp/>
        <stp/>
        <stp>TRUE</stp>
        <stp>T</stp>
        <tr r="G169" s="5"/>
        <tr r="G169" s="3"/>
        <tr r="G169" s="6"/>
        <tr r="G169" s="4"/>
        <tr r="G169" s="2"/>
        <tr r="G169" s="8"/>
        <tr r="G169" s="7"/>
        <tr r="G169" s="9"/>
      </tp>
      <tp>
        <v>3211.75</v>
        <stp/>
        <stp>StudyData</stp>
        <stp>EP</stp>
        <stp>Bar</stp>
        <stp/>
        <stp>Close</stp>
        <stp>ADC</stp>
        <stp>-267</stp>
        <stp>All</stp>
        <stp/>
        <stp/>
        <stp>TRUE</stp>
        <stp>T</stp>
        <tr r="G269" s="3"/>
        <tr r="G269" s="5"/>
        <tr r="G269" s="6"/>
        <tr r="G269" s="4"/>
        <tr r="G269" s="7"/>
        <tr r="G269" s="2"/>
        <tr r="G269" s="8"/>
        <tr r="G269" s="9"/>
      </tp>
      <tp>
        <v>3789</v>
        <stp/>
        <stp>StudyData</stp>
        <stp>EP</stp>
        <stp>Bar</stp>
        <stp/>
        <stp>Low</stp>
        <stp>ADC</stp>
        <stp>-138</stp>
        <stp>All</stp>
        <stp/>
        <stp/>
        <stp>TRUE</stp>
        <stp>T</stp>
        <tr r="F140" s="3"/>
        <tr r="F140" s="5"/>
        <tr r="F140" s="6"/>
        <tr r="F140" s="4"/>
        <tr r="F140" s="8"/>
        <tr r="F140" s="2"/>
        <tr r="F140" s="7"/>
        <tr r="F140" s="9"/>
      </tp>
      <tp>
        <v>3290.25</v>
        <stp/>
        <stp>StudyData</stp>
        <stp>EP</stp>
        <stp>Bar</stp>
        <stp/>
        <stp>Low</stp>
        <stp>ADC</stp>
        <stp>-238</stp>
        <stp>All</stp>
        <stp/>
        <stp/>
        <stp>TRUE</stp>
        <stp>T</stp>
        <tr r="F240" s="3"/>
        <tr r="F240" s="5"/>
        <tr r="F240" s="4"/>
        <tr r="F240" s="6"/>
        <tr r="F240" s="8"/>
        <tr r="F240" s="2"/>
        <tr r="F240" s="7"/>
        <tr r="F240" s="9"/>
      </tp>
      <tp>
        <v>3741.25</v>
        <stp/>
        <stp>StudyData</stp>
        <stp>EP</stp>
        <stp>Bar</stp>
        <stp/>
        <stp>Low</stp>
        <stp>ADC</stp>
        <stp>-139</stp>
        <stp>All</stp>
        <stp/>
        <stp/>
        <stp>TRUE</stp>
        <stp>T</stp>
        <tr r="F141" s="3"/>
        <tr r="F141" s="5"/>
        <tr r="F141" s="4"/>
        <tr r="F141" s="2"/>
        <tr r="F141" s="6"/>
        <tr r="F141" s="7"/>
        <tr r="F141" s="8"/>
        <tr r="F141" s="9"/>
      </tp>
      <tp>
        <v>3258.5</v>
        <stp/>
        <stp>StudyData</stp>
        <stp>EP</stp>
        <stp>Bar</stp>
        <stp/>
        <stp>Low</stp>
        <stp>ADC</stp>
        <stp>-239</stp>
        <stp>All</stp>
        <stp/>
        <stp/>
        <stp>TRUE</stp>
        <stp>T</stp>
        <tr r="F241" s="3"/>
        <tr r="F241" s="5"/>
        <tr r="F241" s="4"/>
        <tr r="F241" s="6"/>
        <tr r="F241" s="7"/>
        <tr r="F241" s="8"/>
        <tr r="F241" s="2"/>
        <tr r="F241" s="9"/>
      </tp>
      <tp>
        <v>3841.25</v>
        <stp/>
        <stp>StudyData</stp>
        <stp>EP</stp>
        <stp>Bar</stp>
        <stp/>
        <stp>Low</stp>
        <stp>ADC</stp>
        <stp>-136</stp>
        <stp>All</stp>
        <stp/>
        <stp/>
        <stp>TRUE</stp>
        <stp>T</stp>
        <tr r="F138" s="3"/>
        <tr r="F138" s="5"/>
        <tr r="F138" s="6"/>
        <tr r="F138" s="4"/>
        <tr r="F138" s="2"/>
        <tr r="F138" s="8"/>
        <tr r="F138" s="7"/>
        <tr r="F138" s="9"/>
      </tp>
      <tp>
        <v>3309.75</v>
        <stp/>
        <stp>StudyData</stp>
        <stp>EP</stp>
        <stp>Bar</stp>
        <stp/>
        <stp>Low</stp>
        <stp>ADC</stp>
        <stp>-236</stp>
        <stp>All</stp>
        <stp/>
        <stp/>
        <stp>TRUE</stp>
        <stp>T</stp>
        <tr r="F238" s="3"/>
        <tr r="F238" s="5"/>
        <tr r="F238" s="4"/>
        <tr r="F238" s="6"/>
        <tr r="F238" s="7"/>
        <tr r="F238" s="8"/>
        <tr r="F238" s="2"/>
        <tr r="F238" s="9"/>
      </tp>
      <tp>
        <v>3792.5</v>
        <stp/>
        <stp>StudyData</stp>
        <stp>EP</stp>
        <stp>Bar</stp>
        <stp/>
        <stp>Low</stp>
        <stp>ADC</stp>
        <stp>-137</stp>
        <stp>All</stp>
        <stp/>
        <stp/>
        <stp>TRUE</stp>
        <stp>T</stp>
        <tr r="F139" s="5"/>
        <tr r="F139" s="3"/>
        <tr r="F139" s="6"/>
        <tr r="F139" s="4"/>
        <tr r="F139" s="2"/>
        <tr r="F139" s="8"/>
        <tr r="F139" s="7"/>
        <tr r="F139" s="9"/>
      </tp>
      <tp>
        <v>3271.75</v>
        <stp/>
        <stp>StudyData</stp>
        <stp>EP</stp>
        <stp>Bar</stp>
        <stp/>
        <stp>Low</stp>
        <stp>ADC</stp>
        <stp>-237</stp>
        <stp>All</stp>
        <stp/>
        <stp/>
        <stp>TRUE</stp>
        <stp>T</stp>
        <tr r="F239" s="3"/>
        <tr r="F239" s="5"/>
        <tr r="F239" s="4"/>
        <tr r="F239" s="6"/>
        <tr r="F239" s="2"/>
        <tr r="F239" s="7"/>
        <tr r="F239" s="8"/>
        <tr r="F239" s="9"/>
      </tp>
      <tp>
        <v>3876.25</v>
        <stp/>
        <stp>StudyData</stp>
        <stp>EP</stp>
        <stp>Bar</stp>
        <stp/>
        <stp>Low</stp>
        <stp>ADC</stp>
        <stp>-134</stp>
        <stp>All</stp>
        <stp/>
        <stp/>
        <stp>TRUE</stp>
        <stp>T</stp>
        <tr r="F136" s="5"/>
        <tr r="F136" s="3"/>
        <tr r="F136" s="2"/>
        <tr r="F136" s="6"/>
        <tr r="F136" s="4"/>
        <tr r="F136" s="8"/>
        <tr r="F136" s="7"/>
        <tr r="F136" s="9"/>
      </tp>
      <tp>
        <v>3347.25</v>
        <stp/>
        <stp>StudyData</stp>
        <stp>EP</stp>
        <stp>Bar</stp>
        <stp/>
        <stp>Low</stp>
        <stp>ADC</stp>
        <stp>-234</stp>
        <stp>All</stp>
        <stp/>
        <stp/>
        <stp>TRUE</stp>
        <stp>T</stp>
        <tr r="F236" s="3"/>
        <tr r="F236" s="5"/>
        <tr r="F236" s="6"/>
        <tr r="F236" s="4"/>
        <tr r="F236" s="8"/>
        <tr r="F236" s="7"/>
        <tr r="F236" s="2"/>
        <tr r="F236" s="9"/>
      </tp>
      <tp>
        <v>3866.75</v>
        <stp/>
        <stp>StudyData</stp>
        <stp>EP</stp>
        <stp>Bar</stp>
        <stp/>
        <stp>Low</stp>
        <stp>ADC</stp>
        <stp>-135</stp>
        <stp>All</stp>
        <stp/>
        <stp/>
        <stp>TRUE</stp>
        <stp>T</stp>
        <tr r="F137" s="5"/>
        <tr r="F137" s="3"/>
        <tr r="F137" s="4"/>
        <tr r="F137" s="2"/>
        <tr r="F137" s="6"/>
        <tr r="F137" s="8"/>
        <tr r="F137" s="7"/>
        <tr r="F137" s="9"/>
      </tp>
      <tp>
        <v>3339.75</v>
        <stp/>
        <stp>StudyData</stp>
        <stp>EP</stp>
        <stp>Bar</stp>
        <stp/>
        <stp>Low</stp>
        <stp>ADC</stp>
        <stp>-235</stp>
        <stp>All</stp>
        <stp/>
        <stp/>
        <stp>TRUE</stp>
        <stp>T</stp>
        <tr r="F237" s="5"/>
        <tr r="F237" s="3"/>
        <tr r="F237" s="6"/>
        <tr r="F237" s="4"/>
        <tr r="F237" s="8"/>
        <tr r="F237" s="2"/>
        <tr r="F237" s="7"/>
        <tr r="F237" s="9"/>
      </tp>
      <tp>
        <v>3865.75</v>
        <stp/>
        <stp>StudyData</stp>
        <stp>EP</stp>
        <stp>Bar</stp>
        <stp/>
        <stp>Low</stp>
        <stp>ADC</stp>
        <stp>-132</stp>
        <stp>All</stp>
        <stp/>
        <stp/>
        <stp>TRUE</stp>
        <stp>T</stp>
        <tr r="F134" s="3"/>
        <tr r="F134" s="5"/>
        <tr r="F134" s="6"/>
        <tr r="F134" s="4"/>
        <tr r="F134" s="2"/>
        <tr r="F134" s="8"/>
        <tr r="F134" s="7"/>
        <tr r="F134" s="9"/>
      </tp>
      <tp>
        <v>3254.25</v>
        <stp/>
        <stp>StudyData</stp>
        <stp>EP</stp>
        <stp>Bar</stp>
        <stp/>
        <stp>Low</stp>
        <stp>ADC</stp>
        <stp>-232</stp>
        <stp>All</stp>
        <stp/>
        <stp/>
        <stp>TRUE</stp>
        <stp>T</stp>
        <tr r="F234" s="5"/>
        <tr r="F234" s="3"/>
        <tr r="F234" s="4"/>
        <tr r="F234" s="6"/>
        <tr r="F234" s="2"/>
        <tr r="F234" s="8"/>
        <tr r="F234" s="7"/>
        <tr r="F234" s="9"/>
      </tp>
      <tp>
        <v>3859.5</v>
        <stp/>
        <stp>StudyData</stp>
        <stp>EP</stp>
        <stp>Bar</stp>
        <stp/>
        <stp>Low</stp>
        <stp>ADC</stp>
        <stp>-133</stp>
        <stp>All</stp>
        <stp/>
        <stp/>
        <stp>TRUE</stp>
        <stp>T</stp>
        <tr r="F135" s="3"/>
        <tr r="F135" s="5"/>
        <tr r="F135" s="6"/>
        <tr r="F135" s="4"/>
        <tr r="F135" s="7"/>
        <tr r="F135" s="2"/>
        <tr r="F135" s="8"/>
        <tr r="F135" s="9"/>
      </tp>
      <tp>
        <v>3283.75</v>
        <stp/>
        <stp>StudyData</stp>
        <stp>EP</stp>
        <stp>Bar</stp>
        <stp/>
        <stp>Low</stp>
        <stp>ADC</stp>
        <stp>-233</stp>
        <stp>All</stp>
        <stp/>
        <stp/>
        <stp>TRUE</stp>
        <stp>T</stp>
        <tr r="F235" s="3"/>
        <tr r="F235" s="5"/>
        <tr r="F235" s="4"/>
        <tr r="F235" s="6"/>
        <tr r="F235" s="2"/>
        <tr r="F235" s="8"/>
        <tr r="F235" s="7"/>
        <tr r="F235" s="9"/>
      </tp>
      <tp>
        <v>3900</v>
        <stp/>
        <stp>StudyData</stp>
        <stp>EP</stp>
        <stp>Bar</stp>
        <stp/>
        <stp>Low</stp>
        <stp>ADC</stp>
        <stp>-130</stp>
        <stp>All</stp>
        <stp/>
        <stp/>
        <stp>TRUE</stp>
        <stp>T</stp>
        <tr r="F132" s="3"/>
        <tr r="F132" s="5"/>
        <tr r="F132" s="4"/>
        <tr r="F132" s="6"/>
        <tr r="F132" s="8"/>
        <tr r="F132" s="2"/>
        <tr r="F132" s="7"/>
        <tr r="F132" s="9"/>
      </tp>
      <tp>
        <v>3230</v>
        <stp/>
        <stp>StudyData</stp>
        <stp>EP</stp>
        <stp>Bar</stp>
        <stp/>
        <stp>Low</stp>
        <stp>ADC</stp>
        <stp>-230</stp>
        <stp>All</stp>
        <stp/>
        <stp/>
        <stp>TRUE</stp>
        <stp>T</stp>
        <tr r="F232" s="3"/>
        <tr r="F232" s="5"/>
        <tr r="F232" s="2"/>
        <tr r="F232" s="4"/>
        <tr r="F232" s="6"/>
        <tr r="F232" s="8"/>
        <tr r="F232" s="7"/>
        <tr r="F232" s="9"/>
      </tp>
      <tp>
        <v>3871.5</v>
        <stp/>
        <stp>StudyData</stp>
        <stp>EP</stp>
        <stp>Bar</stp>
        <stp/>
        <stp>Low</stp>
        <stp>ADC</stp>
        <stp>-131</stp>
        <stp>All</stp>
        <stp/>
        <stp/>
        <stp>TRUE</stp>
        <stp>T</stp>
        <tr r="F133" s="5"/>
        <tr r="F133" s="3"/>
        <tr r="F133" s="6"/>
        <tr r="F133" s="4"/>
        <tr r="F133" s="2"/>
        <tr r="F133" s="8"/>
        <tr r="F133" s="7"/>
        <tr r="F133" s="9"/>
      </tp>
      <tp>
        <v>3191.25</v>
        <stp/>
        <stp>StudyData</stp>
        <stp>EP</stp>
        <stp>Bar</stp>
        <stp/>
        <stp>Low</stp>
        <stp>ADC</stp>
        <stp>-231</stp>
        <stp>All</stp>
        <stp/>
        <stp/>
        <stp>TRUE</stp>
        <stp>T</stp>
        <tr r="F233" s="3"/>
        <tr r="F233" s="5"/>
        <tr r="F233" s="4"/>
        <tr r="F233" s="6"/>
        <tr r="F233" s="7"/>
        <tr r="F233" s="8"/>
        <tr r="F233" s="2"/>
        <tr r="F233" s="9"/>
      </tp>
      <tp>
        <v>-154.54599999999999</v>
        <stp/>
        <stp>StudyData</stp>
        <stp xml:space="preserve">MA(Close(DJIUP)-Close(DJIDN),MAType:=Exp,Period:=19,InputChoice:=Close) - MA(Close(DJIUP)-Close(DJIDN) ,MAType:=Exp,Period:=39,InputChoice:=Close) </stp>
        <stp>Bar</stp>
        <stp/>
        <stp>Close</stp>
        <stp>D</stp>
        <stp>-1</stp>
        <stp/>
        <stp/>
        <stp/>
        <stp/>
        <stp>T</stp>
        <tr r="H3" s="2"/>
      </tp>
      <tp>
        <v>3478.25</v>
        <stp/>
        <stp>StudyData</stp>
        <stp>EP</stp>
        <stp>Bar</stp>
        <stp/>
        <stp>Close</stp>
        <stp>ADC</stp>
        <stp>-198</stp>
        <stp>All</stp>
        <stp/>
        <stp/>
        <stp>TRUE</stp>
        <stp>T</stp>
        <tr r="G200" s="5"/>
        <tr r="G200" s="3"/>
        <tr r="G200" s="4"/>
        <tr r="G200" s="6"/>
        <tr r="G200" s="2"/>
        <tr r="G200" s="7"/>
        <tr r="G200" s="8"/>
        <tr r="G200" s="9"/>
      </tp>
      <tp>
        <v>3081.25</v>
        <stp/>
        <stp>StudyData</stp>
        <stp>EP</stp>
        <stp>Bar</stp>
        <stp/>
        <stp>Close</stp>
        <stp>ADC</stp>
        <stp>-298</stp>
        <stp>All</stp>
        <stp/>
        <stp/>
        <stp>TRUE</stp>
        <stp>T</stp>
        <tr r="G300" s="3"/>
        <tr r="G300" s="5"/>
        <tr r="G300" s="4"/>
        <tr r="G300" s="6"/>
        <tr r="G300" s="8"/>
        <tr r="G300" s="7"/>
        <tr r="G300" s="2"/>
        <tr r="G300" s="9"/>
      </tp>
      <tp>
        <v>3408.5</v>
        <stp/>
        <stp>StudyData</stp>
        <stp>EP</stp>
        <stp>Bar</stp>
        <stp/>
        <stp>Close</stp>
        <stp>ADC</stp>
        <stp>-199</stp>
        <stp>All</stp>
        <stp/>
        <stp/>
        <stp>TRUE</stp>
        <stp>T</stp>
        <tr r="G201" s="3"/>
        <tr r="G201" s="5"/>
        <tr r="G201" s="6"/>
        <tr r="G201" s="4"/>
        <tr r="G201" s="2"/>
        <tr r="G201" s="8"/>
        <tr r="G201" s="7"/>
        <tr r="G201" s="9"/>
      </tp>
      <tp>
        <v>3025</v>
        <stp/>
        <stp>StudyData</stp>
        <stp>EP</stp>
        <stp>Bar</stp>
        <stp/>
        <stp>Close</stp>
        <stp>ADC</stp>
        <stp>-299</stp>
        <stp>All</stp>
        <stp/>
        <stp/>
        <stp>TRUE</stp>
        <stp>T</stp>
        <tr r="G301" s="5"/>
        <tr r="G301" s="3"/>
        <tr r="G301" s="4"/>
        <tr r="G301" s="6"/>
        <tr r="G301" s="2"/>
        <tr r="G301" s="7"/>
        <tr r="G301" s="8"/>
        <tr r="G301" s="9"/>
      </tp>
      <tp>
        <v>3580.25</v>
        <stp/>
        <stp>StudyData</stp>
        <stp>EP</stp>
        <stp>Bar</stp>
        <stp/>
        <stp>Close</stp>
        <stp>ADC</stp>
        <stp>-190</stp>
        <stp>All</stp>
        <stp/>
        <stp/>
        <stp>TRUE</stp>
        <stp>T</stp>
        <tr r="G192" s="3"/>
        <tr r="G192" s="5"/>
        <tr r="G192" s="4"/>
        <tr r="G192" s="6"/>
        <tr r="G192" s="7"/>
        <tr r="G192" s="2"/>
        <tr r="G192" s="8"/>
        <tr r="G192" s="9"/>
      </tp>
      <tp>
        <v>2970</v>
        <stp/>
        <stp>StudyData</stp>
        <stp>EP</stp>
        <stp>Bar</stp>
        <stp/>
        <stp>Close</stp>
        <stp>ADC</stp>
        <stp>-290</stp>
        <stp>All</stp>
        <stp/>
        <stp/>
        <stp>TRUE</stp>
        <stp>T</stp>
        <tr r="G292" s="5"/>
        <tr r="G292" s="3"/>
        <tr r="G292" s="6"/>
        <tr r="G292" s="4"/>
        <tr r="G292" s="2"/>
        <tr r="G292" s="8"/>
        <tr r="G292" s="7"/>
        <tr r="G292" s="9"/>
      </tp>
      <tp>
        <v>3596.5</v>
        <stp/>
        <stp>StudyData</stp>
        <stp>EP</stp>
        <stp>Bar</stp>
        <stp/>
        <stp>Close</stp>
        <stp>ADC</stp>
        <stp>-191</stp>
        <stp>All</stp>
        <stp/>
        <stp/>
        <stp>TRUE</stp>
        <stp>T</stp>
        <tr r="G193" s="5"/>
        <tr r="G193" s="3"/>
        <tr r="G193" s="6"/>
        <tr r="G193" s="2"/>
        <tr r="G193" s="4"/>
        <tr r="G193" s="8"/>
        <tr r="G193" s="7"/>
        <tr r="G193" s="9"/>
      </tp>
      <tp>
        <v>3033.75</v>
        <stp/>
        <stp>StudyData</stp>
        <stp>EP</stp>
        <stp>Bar</stp>
        <stp/>
        <stp>Close</stp>
        <stp>ADC</stp>
        <stp>-291</stp>
        <stp>All</stp>
        <stp/>
        <stp/>
        <stp>TRUE</stp>
        <stp>T</stp>
        <tr r="G293" s="5"/>
        <tr r="G293" s="3"/>
        <tr r="G293" s="6"/>
        <tr r="G293" s="4"/>
        <tr r="G293" s="8"/>
        <tr r="G293" s="7"/>
        <tr r="G293" s="2"/>
        <tr r="G293" s="9"/>
      </tp>
      <tp>
        <v>3555.5</v>
        <stp/>
        <stp>StudyData</stp>
        <stp>EP</stp>
        <stp>Bar</stp>
        <stp/>
        <stp>Close</stp>
        <stp>ADC</stp>
        <stp>-192</stp>
        <stp>All</stp>
        <stp/>
        <stp/>
        <stp>TRUE</stp>
        <stp>T</stp>
        <tr r="G194" s="5"/>
        <tr r="G194" s="3"/>
        <tr r="G194" s="4"/>
        <tr r="G194" s="6"/>
        <tr r="G194" s="2"/>
        <tr r="G194" s="7"/>
        <tr r="G194" s="8"/>
        <tr r="G194" s="9"/>
      </tp>
      <tp>
        <v>3012</v>
        <stp/>
        <stp>StudyData</stp>
        <stp>EP</stp>
        <stp>Bar</stp>
        <stp/>
        <stp>Close</stp>
        <stp>ADC</stp>
        <stp>-292</stp>
        <stp>All</stp>
        <stp/>
        <stp/>
        <stp>TRUE</stp>
        <stp>T</stp>
        <tr r="G294" s="5"/>
        <tr r="G294" s="3"/>
        <tr r="G294" s="6"/>
        <tr r="G294" s="4"/>
        <tr r="G294" s="2"/>
        <tr r="G294" s="7"/>
        <tr r="G294" s="8"/>
        <tr r="G294" s="9"/>
      </tp>
      <tp>
        <v>3506</v>
        <stp/>
        <stp>StudyData</stp>
        <stp>EP</stp>
        <stp>Bar</stp>
        <stp/>
        <stp>Close</stp>
        <stp>ADC</stp>
        <stp>-193</stp>
        <stp>All</stp>
        <stp/>
        <stp/>
        <stp>TRUE</stp>
        <stp>T</stp>
        <tr r="G195" s="3"/>
        <tr r="G195" s="5"/>
        <tr r="G195" s="4"/>
        <tr r="G195" s="6"/>
        <tr r="G195" s="2"/>
        <tr r="G195" s="7"/>
        <tr r="G195" s="8"/>
        <tr r="G195" s="9"/>
      </tp>
      <tp>
        <v>3081.5</v>
        <stp/>
        <stp>StudyData</stp>
        <stp>EP</stp>
        <stp>Bar</stp>
        <stp/>
        <stp>Close</stp>
        <stp>ADC</stp>
        <stp>-293</stp>
        <stp>All</stp>
        <stp/>
        <stp/>
        <stp>TRUE</stp>
        <stp>T</stp>
        <tr r="G295" s="3"/>
        <tr r="G295" s="5"/>
        <tr r="G295" s="4"/>
        <tr r="G295" s="6"/>
        <tr r="G295" s="8"/>
        <tr r="G295" s="2"/>
        <tr r="G295" s="7"/>
        <tr r="G295" s="9"/>
      </tp>
      <tp>
        <v>3541.5</v>
        <stp/>
        <stp>StudyData</stp>
        <stp>EP</stp>
        <stp>Bar</stp>
        <stp/>
        <stp>Close</stp>
        <stp>ADC</stp>
        <stp>-194</stp>
        <stp>All</stp>
        <stp/>
        <stp/>
        <stp>TRUE</stp>
        <stp>T</stp>
        <tr r="G196" s="5"/>
        <tr r="G196" s="3"/>
        <tr r="G196" s="4"/>
        <tr r="G196" s="6"/>
        <tr r="G196" s="2"/>
        <tr r="G196" s="7"/>
        <tr r="G196" s="8"/>
        <tr r="G196" s="9"/>
      </tp>
      <tp>
        <v>3073.75</v>
        <stp/>
        <stp>StudyData</stp>
        <stp>EP</stp>
        <stp>Bar</stp>
        <stp/>
        <stp>Close</stp>
        <stp>ADC</stp>
        <stp>-294</stp>
        <stp>All</stp>
        <stp/>
        <stp/>
        <stp>TRUE</stp>
        <stp>T</stp>
        <tr r="G296" s="5"/>
        <tr r="G296" s="3"/>
        <tr r="G296" s="4"/>
        <tr r="G296" s="6"/>
        <tr r="G296" s="2"/>
        <tr r="G296" s="8"/>
        <tr r="G296" s="7"/>
        <tr r="G296" s="9"/>
      </tp>
      <tp>
        <v>3514.5</v>
        <stp/>
        <stp>StudyData</stp>
        <stp>EP</stp>
        <stp>Bar</stp>
        <stp/>
        <stp>Close</stp>
        <stp>ADC</stp>
        <stp>-195</stp>
        <stp>All</stp>
        <stp/>
        <stp/>
        <stp>TRUE</stp>
        <stp>T</stp>
        <tr r="G197" s="3"/>
        <tr r="G197" s="5"/>
        <tr r="G197" s="6"/>
        <tr r="G197" s="4"/>
        <tr r="G197" s="7"/>
        <tr r="G197" s="8"/>
        <tr r="G197" s="2"/>
        <tr r="G197" s="9"/>
      </tp>
      <tp>
        <v>3022.5</v>
        <stp/>
        <stp>StudyData</stp>
        <stp>EP</stp>
        <stp>Bar</stp>
        <stp/>
        <stp>Close</stp>
        <stp>ADC</stp>
        <stp>-295</stp>
        <stp>All</stp>
        <stp/>
        <stp/>
        <stp>TRUE</stp>
        <stp>T</stp>
        <tr r="G297" s="3"/>
        <tr r="G297" s="5"/>
        <tr r="G297" s="6"/>
        <tr r="G297" s="4"/>
        <tr r="G297" s="7"/>
        <tr r="G297" s="8"/>
        <tr r="G297" s="2"/>
        <tr r="G297" s="9"/>
      </tp>
      <tp>
        <v>3517.5</v>
        <stp/>
        <stp>StudyData</stp>
        <stp>EP</stp>
        <stp>Bar</stp>
        <stp/>
        <stp>Close</stp>
        <stp>ADC</stp>
        <stp>-196</stp>
        <stp>All</stp>
        <stp/>
        <stp/>
        <stp>TRUE</stp>
        <stp>T</stp>
        <tr r="G198" s="3"/>
        <tr r="G198" s="5"/>
        <tr r="G198" s="6"/>
        <tr r="G198" s="2"/>
        <tr r="G198" s="4"/>
        <tr r="G198" s="7"/>
        <tr r="G198" s="8"/>
        <tr r="G198" s="9"/>
      </tp>
      <tp>
        <v>3061</v>
        <stp/>
        <stp>StudyData</stp>
        <stp>EP</stp>
        <stp>Bar</stp>
        <stp/>
        <stp>Close</stp>
        <stp>ADC</stp>
        <stp>-296</stp>
        <stp>All</stp>
        <stp/>
        <stp/>
        <stp>TRUE</stp>
        <stp>T</stp>
        <tr r="G298" s="5"/>
        <tr r="G298" s="3"/>
        <tr r="G298" s="4"/>
        <tr r="G298" s="6"/>
        <tr r="G298" s="2"/>
        <tr r="G298" s="8"/>
        <tr r="G298" s="7"/>
        <tr r="G298" s="9"/>
      </tp>
      <tp>
        <v>3474.25</v>
        <stp/>
        <stp>StudyData</stp>
        <stp>EP</stp>
        <stp>Bar</stp>
        <stp/>
        <stp>Close</stp>
        <stp>ADC</stp>
        <stp>-197</stp>
        <stp>All</stp>
        <stp/>
        <stp/>
        <stp>TRUE</stp>
        <stp>T</stp>
        <tr r="G199" s="3"/>
        <tr r="G199" s="5"/>
        <tr r="G199" s="4"/>
        <tr r="G199" s="6"/>
        <tr r="G199" s="2"/>
        <tr r="G199" s="8"/>
        <tr r="G199" s="7"/>
        <tr r="G199" s="9"/>
      </tp>
      <tp>
        <v>3070</v>
        <stp/>
        <stp>StudyData</stp>
        <stp>EP</stp>
        <stp>Bar</stp>
        <stp/>
        <stp>Close</stp>
        <stp>ADC</stp>
        <stp>-297</stp>
        <stp>All</stp>
        <stp/>
        <stp/>
        <stp>TRUE</stp>
        <stp>T</stp>
        <tr r="G299" s="5"/>
        <tr r="G299" s="3"/>
        <tr r="G299" s="4"/>
        <tr r="G299" s="6"/>
        <tr r="G299" s="7"/>
        <tr r="G299" s="2"/>
        <tr r="G299" s="8"/>
        <tr r="G299" s="9"/>
      </tp>
      <tp>
        <v>-113.71614</v>
        <stp/>
        <stp>StudyData</stp>
        <stp xml:space="preserve">MA(Close(DJIUP)-Close(DJIDN),MAType:=Exp,Period:=19,InputChoice:=Close) - MA(Close(DJIUP)-Close(DJIDN) ,MAType:=Exp,Period:=39,InputChoice:=Close) </stp>
        <stp>Bar</stp>
        <stp/>
        <stp>Close</stp>
        <stp>D</stp>
        <stp>-290</stp>
        <stp/>
        <stp/>
        <stp/>
        <stp/>
        <stp>T</stp>
        <tr r="H292" s="2"/>
      </tp>
      <tp>
        <v>-27.401</v>
        <stp/>
        <stp>StudyData</stp>
        <stp xml:space="preserve">MA(Close(DJIUP)-Close(DJIDN),MAType:=Exp,Period:=19,InputChoice:=Close) - MA(Close(DJIUP)-Close(DJIDN) ,MAType:=Exp,Period:=39,InputChoice:=Close) </stp>
        <stp>Bar</stp>
        <stp/>
        <stp>Close</stp>
        <stp>D</stp>
        <stp>-280</stp>
        <stp/>
        <stp/>
        <stp/>
        <stp/>
        <stp>T</stp>
        <tr r="H282" s="2"/>
      </tp>
      <tp>
        <v>-10.321</v>
        <stp/>
        <stp>StudyData</stp>
        <stp xml:space="preserve">MA(Close(DJIUP)-Close(DJIDN),MAType:=Exp,Period:=19,InputChoice:=Close) - MA(Close(DJIUP)-Close(DJIDN) ,MAType:=Exp,Period:=39,InputChoice:=Close) </stp>
        <stp>Bar</stp>
        <stp/>
        <stp>Close</stp>
        <stp>D</stp>
        <stp>-270</stp>
        <stp/>
        <stp/>
        <stp/>
        <stp/>
        <stp>T</stp>
        <tr r="H272" s="2"/>
      </tp>
      <tp>
        <v>67.054000000000002</v>
        <stp/>
        <stp>StudyData</stp>
        <stp xml:space="preserve">MA(Close(DJIUP)-Close(DJIDN),MAType:=Exp,Period:=19,InputChoice:=Close) - MA(Close(DJIUP)-Close(DJIDN) ,MAType:=Exp,Period:=39,InputChoice:=Close) </stp>
        <stp>Bar</stp>
        <stp/>
        <stp>Close</stp>
        <stp>D</stp>
        <stp>-260</stp>
        <stp/>
        <stp/>
        <stp/>
        <stp/>
        <stp>T</stp>
        <tr r="H262" s="2"/>
      </tp>
      <tp>
        <v>-150.32419999999999</v>
        <stp/>
        <stp>StudyData</stp>
        <stp xml:space="preserve">MA(Close(DJIUP)-Close(DJIDN),MAType:=Exp,Period:=19,InputChoice:=Close) - MA(Close(DJIUP)-Close(DJIDN) ,MAType:=Exp,Period:=39,InputChoice:=Close) </stp>
        <stp>Bar</stp>
        <stp/>
        <stp>Close</stp>
        <stp>D</stp>
        <stp>-250</stp>
        <stp/>
        <stp/>
        <stp/>
        <stp/>
        <stp>T</stp>
        <tr r="H252" s="2"/>
      </tp>
      <tp>
        <v>-121.7693</v>
        <stp/>
        <stp>StudyData</stp>
        <stp xml:space="preserve">MA(Close(DJIUP)-Close(DJIDN),MAType:=Exp,Period:=19,InputChoice:=Close) - MA(Close(DJIUP)-Close(DJIDN) ,MAType:=Exp,Period:=39,InputChoice:=Close) </stp>
        <stp>Bar</stp>
        <stp/>
        <stp>Close</stp>
        <stp>D</stp>
        <stp>-240</stp>
        <stp/>
        <stp/>
        <stp/>
        <stp/>
        <stp>T</stp>
        <tr r="H242" s="2"/>
      </tp>
      <tp>
        <v>-179.38</v>
        <stp/>
        <stp>StudyData</stp>
        <stp xml:space="preserve">MA(Close(DJIUP)-Close(DJIDN),MAType:=Exp,Period:=19,InputChoice:=Close) - MA(Close(DJIUP)-Close(DJIDN) ,MAType:=Exp,Period:=39,InputChoice:=Close) </stp>
        <stp>Bar</stp>
        <stp/>
        <stp>Close</stp>
        <stp>D</stp>
        <stp>-230</stp>
        <stp/>
        <stp/>
        <stp/>
        <stp/>
        <stp>T</stp>
        <tr r="H232" s="2"/>
      </tp>
      <tp>
        <v>142.69499999999999</v>
        <stp/>
        <stp>StudyData</stp>
        <stp xml:space="preserve">MA(Close(DJIUP)-Close(DJIDN),MAType:=Exp,Period:=19,InputChoice:=Close) - MA(Close(DJIUP)-Close(DJIDN) ,MAType:=Exp,Period:=39,InputChoice:=Close) </stp>
        <stp>Bar</stp>
        <stp/>
        <stp>Close</stp>
        <stp>D</stp>
        <stp>-220</stp>
        <stp/>
        <stp/>
        <stp/>
        <stp/>
        <stp>T</stp>
        <tr r="H222" s="2"/>
      </tp>
      <tp>
        <v>-70.369900000000001</v>
        <stp/>
        <stp>StudyData</stp>
        <stp xml:space="preserve">MA(Close(DJIUP)-Close(DJIDN),MAType:=Exp,Period:=19,InputChoice:=Close) - MA(Close(DJIUP)-Close(DJIDN) ,MAType:=Exp,Period:=39,InputChoice:=Close) </stp>
        <stp>Bar</stp>
        <stp/>
        <stp>Close</stp>
        <stp>D</stp>
        <stp>-210</stp>
        <stp/>
        <stp/>
        <stp/>
        <stp/>
        <stp>T</stp>
        <tr r="H212" s="2"/>
      </tp>
      <tp>
        <v>-65.769099999999995</v>
        <stp/>
        <stp>StudyData</stp>
        <stp xml:space="preserve">MA(Close(DJIUP)-Close(DJIDN),MAType:=Exp,Period:=19,InputChoice:=Close) - MA(Close(DJIUP)-Close(DJIDN) ,MAType:=Exp,Period:=39,InputChoice:=Close) </stp>
        <stp>Bar</stp>
        <stp/>
        <stp>Close</stp>
        <stp>D</stp>
        <stp>-200</stp>
        <stp/>
        <stp/>
        <stp/>
        <stp/>
        <stp>T</stp>
        <tr r="H202" s="2"/>
      </tp>
      <tp>
        <v>-95.491100000000003</v>
        <stp/>
        <stp>StudyData</stp>
        <stp xml:space="preserve">MA(Close(DJIUP)-Close(DJIDN),MAType:=Exp,Period:=19,InputChoice:=Close) - MA(Close(DJIUP)-Close(DJIDN) ,MAType:=Exp,Period:=39,InputChoice:=Close) </stp>
        <stp>Bar</stp>
        <stp/>
        <stp>Close</stp>
        <stp>D</stp>
        <stp>-300</stp>
        <stp/>
        <stp/>
        <stp/>
        <stp/>
        <stp>T</stp>
        <tr r="H302" s="2"/>
      </tp>
      <tp>
        <v>200.50700000000001</v>
        <stp/>
        <stp>StudyData</stp>
        <stp xml:space="preserve">MA(Close(DJIUP)-Close(DJIDN),MAType:=Exp,Period:=19,InputChoice:=Close) - MA(Close(DJIUP)-Close(DJIDN) ,MAType:=Exp,Period:=39,InputChoice:=Close) </stp>
        <stp>Bar</stp>
        <stp/>
        <stp>Close</stp>
        <stp>D</stp>
        <stp>-190</stp>
        <stp/>
        <stp/>
        <stp/>
        <stp/>
        <stp>T</stp>
        <tr r="H192" s="2"/>
      </tp>
      <tp>
        <v>68.245000000000005</v>
        <stp/>
        <stp>StudyData</stp>
        <stp xml:space="preserve">MA(Close(DJIUP)-Close(DJIDN),MAType:=Exp,Period:=19,InputChoice:=Close) - MA(Close(DJIUP)-Close(DJIDN) ,MAType:=Exp,Period:=39,InputChoice:=Close) </stp>
        <stp>Bar</stp>
        <stp/>
        <stp>Close</stp>
        <stp>D</stp>
        <stp>-180</stp>
        <stp/>
        <stp/>
        <stp/>
        <stp/>
        <stp>T</stp>
        <tr r="H182" s="2"/>
      </tp>
      <tp>
        <v>17.484000000000002</v>
        <stp/>
        <stp>StudyData</stp>
        <stp xml:space="preserve">MA(Close(DJIUP)-Close(DJIDN),MAType:=Exp,Period:=19,InputChoice:=Close) - MA(Close(DJIUP)-Close(DJIDN) ,MAType:=Exp,Period:=39,InputChoice:=Close) </stp>
        <stp>Bar</stp>
        <stp/>
        <stp>Close</stp>
        <stp>D</stp>
        <stp>-170</stp>
        <stp/>
        <stp/>
        <stp/>
        <stp/>
        <stp>T</stp>
        <tr r="H172" s="2"/>
      </tp>
      <tp>
        <v>-39.472000000000001</v>
        <stp/>
        <stp>StudyData</stp>
        <stp xml:space="preserve">MA(Close(DJIUP)-Close(DJIDN),MAType:=Exp,Period:=19,InputChoice:=Close) - MA(Close(DJIUP)-Close(DJIDN) ,MAType:=Exp,Period:=39,InputChoice:=Close) </stp>
        <stp>Bar</stp>
        <stp/>
        <stp>Close</stp>
        <stp>D</stp>
        <stp>-160</stp>
        <stp/>
        <stp/>
        <stp/>
        <stp/>
        <stp>T</stp>
        <tr r="H162" s="2"/>
      </tp>
      <tp>
        <v>38.524999999999999</v>
        <stp/>
        <stp>StudyData</stp>
        <stp xml:space="preserve">MA(Close(DJIUP)-Close(DJIDN),MAType:=Exp,Period:=19,InputChoice:=Close) - MA(Close(DJIUP)-Close(DJIDN) ,MAType:=Exp,Period:=39,InputChoice:=Close) </stp>
        <stp>Bar</stp>
        <stp/>
        <stp>Close</stp>
        <stp>D</stp>
        <stp>-150</stp>
        <stp/>
        <stp/>
        <stp/>
        <stp/>
        <stp>T</stp>
        <tr r="H152" s="2"/>
      </tp>
      <tp>
        <v>-180.39896999999999</v>
        <stp/>
        <stp>StudyData</stp>
        <stp xml:space="preserve">MA(Close(DJIUP)-Close(DJIDN),MAType:=Exp,Period:=19,InputChoice:=Close) - MA(Close(DJIUP)-Close(DJIDN) ,MAType:=Exp,Period:=39,InputChoice:=Close) </stp>
        <stp>Bar</stp>
        <stp/>
        <stp>Close</stp>
        <stp>D</stp>
        <stp>-140</stp>
        <stp/>
        <stp/>
        <stp/>
        <stp/>
        <stp>T</stp>
        <tr r="H142" s="2"/>
      </tp>
      <tp>
        <v>58.238999999999997</v>
        <stp/>
        <stp>StudyData</stp>
        <stp xml:space="preserve">MA(Close(DJIUP)-Close(DJIDN),MAType:=Exp,Period:=19,InputChoice:=Close) - MA(Close(DJIUP)-Close(DJIDN) ,MAType:=Exp,Period:=39,InputChoice:=Close) </stp>
        <stp>Bar</stp>
        <stp/>
        <stp>Close</stp>
        <stp>D</stp>
        <stp>-130</stp>
        <stp/>
        <stp/>
        <stp/>
        <stp/>
        <stp>T</stp>
        <tr r="H132" s="2"/>
      </tp>
      <tp>
        <v>-56.3904</v>
        <stp/>
        <stp>StudyData</stp>
        <stp xml:space="preserve">MA(Close(DJIUP)-Close(DJIDN),MAType:=Exp,Period:=19,InputChoice:=Close) - MA(Close(DJIUP)-Close(DJIDN) ,MAType:=Exp,Period:=39,InputChoice:=Close) </stp>
        <stp>Bar</stp>
        <stp/>
        <stp>Close</stp>
        <stp>D</stp>
        <stp>-120</stp>
        <stp/>
        <stp/>
        <stp/>
        <stp/>
        <stp>T</stp>
        <tr r="H122" s="2"/>
      </tp>
      <tp>
        <v>125.78100000000001</v>
        <stp/>
        <stp>StudyData</stp>
        <stp xml:space="preserve">MA(Close(DJIUP)-Close(DJIDN),MAType:=Exp,Period:=19,InputChoice:=Close) - MA(Close(DJIUP)-Close(DJIDN) ,MAType:=Exp,Period:=39,InputChoice:=Close) </stp>
        <stp>Bar</stp>
        <stp/>
        <stp>Close</stp>
        <stp>D</stp>
        <stp>-110</stp>
        <stp/>
        <stp/>
        <stp/>
        <stp/>
        <stp>T</stp>
        <tr r="H112" s="2"/>
      </tp>
      <tp>
        <v>-55.450400000000002</v>
        <stp/>
        <stp>StudyData</stp>
        <stp xml:space="preserve">MA(Close(DJIUP)-Close(DJIDN),MAType:=Exp,Period:=19,InputChoice:=Close) - MA(Close(DJIUP)-Close(DJIDN) ,MAType:=Exp,Period:=39,InputChoice:=Close) </stp>
        <stp>Bar</stp>
        <stp/>
        <stp>Close</stp>
        <stp>D</stp>
        <stp>-100</stp>
        <stp/>
        <stp/>
        <stp/>
        <stp/>
        <stp>T</stp>
        <tr r="H102" s="2"/>
      </tp>
      <tp>
        <v>3553.5</v>
        <stp/>
        <stp>StudyData</stp>
        <stp>EP</stp>
        <stp>Bar</stp>
        <stp/>
        <stp>Close</stp>
        <stp>ADC</stp>
        <stp>-188</stp>
        <stp>All</stp>
        <stp/>
        <stp/>
        <stp>TRUE</stp>
        <stp>T</stp>
        <tr r="G190" s="3"/>
        <tr r="G190" s="5"/>
        <tr r="G190" s="4"/>
        <tr r="G190" s="6"/>
        <tr r="G190" s="7"/>
        <tr r="G190" s="8"/>
        <tr r="G190" s="2"/>
        <tr r="G190" s="9"/>
      </tp>
      <tp>
        <v>3053.25</v>
        <stp/>
        <stp>StudyData</stp>
        <stp>EP</stp>
        <stp>Bar</stp>
        <stp/>
        <stp>Close</stp>
        <stp>ADC</stp>
        <stp>-288</stp>
        <stp>All</stp>
        <stp/>
        <stp/>
        <stp>TRUE</stp>
        <stp>T</stp>
        <tr r="G290" s="5"/>
        <tr r="G290" s="3"/>
        <tr r="G290" s="6"/>
        <tr r="G290" s="4"/>
        <tr r="G290" s="8"/>
        <tr r="G290" s="7"/>
        <tr r="G290" s="2"/>
        <tr r="G290" s="9"/>
      </tp>
      <tp>
        <v>3538.5</v>
        <stp/>
        <stp>StudyData</stp>
        <stp>EP</stp>
        <stp>Bar</stp>
        <stp/>
        <stp>Close</stp>
        <stp>ADC</stp>
        <stp>-189</stp>
        <stp>All</stp>
        <stp/>
        <stp/>
        <stp>TRUE</stp>
        <stp>T</stp>
        <tr r="G191" s="5"/>
        <tr r="G191" s="3"/>
        <tr r="G191" s="4"/>
        <tr r="G191" s="6"/>
        <tr r="G191" s="2"/>
        <tr r="G191" s="8"/>
        <tr r="G191" s="7"/>
        <tr r="G191" s="9"/>
      </tp>
      <tp>
        <v>3010.75</v>
        <stp/>
        <stp>StudyData</stp>
        <stp>EP</stp>
        <stp>Bar</stp>
        <stp/>
        <stp>Close</stp>
        <stp>ADC</stp>
        <stp>-289</stp>
        <stp>All</stp>
        <stp/>
        <stp/>
        <stp>TRUE</stp>
        <stp>T</stp>
        <tr r="G291" s="5"/>
        <tr r="G291" s="3"/>
        <tr r="G291" s="4"/>
        <tr r="G291" s="6"/>
        <tr r="G291" s="7"/>
        <tr r="G291" s="8"/>
        <tr r="G291" s="2"/>
        <tr r="G291" s="9"/>
      </tp>
      <tp>
        <v>3640.75</v>
        <stp/>
        <stp>StudyData</stp>
        <stp>EP</stp>
        <stp>Bar</stp>
        <stp/>
        <stp>Close</stp>
        <stp>ADC</stp>
        <stp>-180</stp>
        <stp>All</stp>
        <stp/>
        <stp/>
        <stp>TRUE</stp>
        <stp>T</stp>
        <tr r="G182" s="5"/>
        <tr r="G182" s="3"/>
        <tr r="G182" s="6"/>
        <tr r="G182" s="4"/>
        <tr r="G182" s="2"/>
        <tr r="G182" s="8"/>
        <tr r="G182" s="7"/>
        <tr r="G182" s="9"/>
      </tp>
      <tp>
        <v>3111.25</v>
        <stp/>
        <stp>StudyData</stp>
        <stp>EP</stp>
        <stp>Bar</stp>
        <stp/>
        <stp>Close</stp>
        <stp>ADC</stp>
        <stp>-280</stp>
        <stp>All</stp>
        <stp/>
        <stp/>
        <stp>TRUE</stp>
        <stp>T</stp>
        <tr r="G282" s="3"/>
        <tr r="G282" s="5"/>
        <tr r="G282" s="6"/>
        <tr r="G282" s="4"/>
        <tr r="G282" s="7"/>
        <tr r="G282" s="8"/>
        <tr r="G282" s="2"/>
        <tr r="G282" s="9"/>
      </tp>
      <tp>
        <v>3634</v>
        <stp/>
        <stp>StudyData</stp>
        <stp>EP</stp>
        <stp>Bar</stp>
        <stp/>
        <stp>Close</stp>
        <stp>ADC</stp>
        <stp>-181</stp>
        <stp>All</stp>
        <stp/>
        <stp/>
        <stp>TRUE</stp>
        <stp>T</stp>
        <tr r="G183" s="5"/>
        <tr r="G183" s="3"/>
        <tr r="G183" s="6"/>
        <tr r="G183" s="4"/>
        <tr r="G183" s="2"/>
        <tr r="G183" s="7"/>
        <tr r="G183" s="8"/>
        <tr r="G183" s="9"/>
      </tp>
      <tp>
        <v>3141.5</v>
        <stp/>
        <stp>StudyData</stp>
        <stp>EP</stp>
        <stp>Bar</stp>
        <stp/>
        <stp>Close</stp>
        <stp>ADC</stp>
        <stp>-281</stp>
        <stp>All</stp>
        <stp/>
        <stp/>
        <stp>TRUE</stp>
        <stp>T</stp>
        <tr r="G283" s="5"/>
        <tr r="G283" s="3"/>
        <tr r="G283" s="6"/>
        <tr r="G283" s="2"/>
        <tr r="G283" s="4"/>
        <tr r="G283" s="8"/>
        <tr r="G283" s="7"/>
        <tr r="G283" s="9"/>
      </tp>
      <tp>
        <v>3596.75</v>
        <stp/>
        <stp>StudyData</stp>
        <stp>EP</stp>
        <stp>Bar</stp>
        <stp/>
        <stp>Close</stp>
        <stp>ADC</stp>
        <stp>-182</stp>
        <stp>All</stp>
        <stp/>
        <stp/>
        <stp>TRUE</stp>
        <stp>T</stp>
        <tr r="G184" s="3"/>
        <tr r="G184" s="5"/>
        <tr r="G184" s="4"/>
        <tr r="G184" s="6"/>
        <tr r="G184" s="7"/>
        <tr r="G184" s="8"/>
        <tr r="G184" s="2"/>
        <tr r="G184" s="9"/>
      </tp>
      <tp>
        <v>3104</v>
        <stp/>
        <stp>StudyData</stp>
        <stp>EP</stp>
        <stp>Bar</stp>
        <stp/>
        <stp>Close</stp>
        <stp>ADC</stp>
        <stp>-282</stp>
        <stp>All</stp>
        <stp/>
        <stp/>
        <stp>TRUE</stp>
        <stp>T</stp>
        <tr r="G284" s="5"/>
        <tr r="G284" s="3"/>
        <tr r="G284" s="6"/>
        <tr r="G284" s="2"/>
        <tr r="G284" s="4"/>
        <tr r="G284" s="8"/>
        <tr r="G284" s="7"/>
        <tr r="G284" s="9"/>
      </tp>
      <tp>
        <v>3610</v>
        <stp/>
        <stp>StudyData</stp>
        <stp>EP</stp>
        <stp>Bar</stp>
        <stp/>
        <stp>Close</stp>
        <stp>ADC</stp>
        <stp>-183</stp>
        <stp>All</stp>
        <stp/>
        <stp/>
        <stp>TRUE</stp>
        <stp>T</stp>
        <tr r="G185" s="3"/>
        <tr r="G185" s="5"/>
        <tr r="G185" s="2"/>
        <tr r="G185" s="4"/>
        <tr r="G185" s="6"/>
        <tr r="G185" s="7"/>
        <tr r="G185" s="8"/>
        <tr r="G185" s="9"/>
      </tp>
      <tp>
        <v>3126.5</v>
        <stp/>
        <stp>StudyData</stp>
        <stp>EP</stp>
        <stp>Bar</stp>
        <stp/>
        <stp>Close</stp>
        <stp>ADC</stp>
        <stp>-283</stp>
        <stp>All</stp>
        <stp/>
        <stp/>
        <stp>TRUE</stp>
        <stp>T</stp>
        <tr r="G285" s="3"/>
        <tr r="G285" s="5"/>
        <tr r="G285" s="6"/>
        <tr r="G285" s="4"/>
        <tr r="G285" s="8"/>
        <tr r="G285" s="2"/>
        <tr r="G285" s="7"/>
        <tr r="G285" s="9"/>
      </tp>
      <tp>
        <v>3600.75</v>
        <stp/>
        <stp>StudyData</stp>
        <stp>EP</stp>
        <stp>Bar</stp>
        <stp/>
        <stp>Close</stp>
        <stp>ADC</stp>
        <stp>-184</stp>
        <stp>All</stp>
        <stp/>
        <stp/>
        <stp>TRUE</stp>
        <stp>T</stp>
        <tr r="G186" s="5"/>
        <tr r="G186" s="3"/>
        <tr r="G186" s="6"/>
        <tr r="G186" s="4"/>
        <tr r="G186" s="2"/>
        <tr r="G186" s="8"/>
        <tr r="G186" s="7"/>
        <tr r="G186" s="9"/>
      </tp>
      <tp>
        <v>3099.5</v>
        <stp/>
        <stp>StudyData</stp>
        <stp>EP</stp>
        <stp>Bar</stp>
        <stp/>
        <stp>Close</stp>
        <stp>ADC</stp>
        <stp>-284</stp>
        <stp>All</stp>
        <stp/>
        <stp/>
        <stp>TRUE</stp>
        <stp>T</stp>
        <tr r="G286" s="5"/>
        <tr r="G286" s="3"/>
        <tr r="G286" s="4"/>
        <tr r="G286" s="6"/>
        <tr r="G286" s="8"/>
        <tr r="G286" s="7"/>
        <tr r="G286" s="2"/>
        <tr r="G286" s="9"/>
      </tp>
      <tp>
        <v>3606.25</v>
        <stp/>
        <stp>StudyData</stp>
        <stp>EP</stp>
        <stp>Bar</stp>
        <stp/>
        <stp>Close</stp>
        <stp>ADC</stp>
        <stp>-185</stp>
        <stp>All</stp>
        <stp/>
        <stp/>
        <stp>TRUE</stp>
        <stp>T</stp>
        <tr r="G187" s="5"/>
        <tr r="G187" s="3"/>
        <tr r="G187" s="4"/>
        <tr r="G187" s="6"/>
        <tr r="G187" s="8"/>
        <tr r="G187" s="7"/>
        <tr r="G187" s="2"/>
        <tr r="G187" s="9"/>
      </tp>
      <tp>
        <v>3135</v>
        <stp/>
        <stp>StudyData</stp>
        <stp>EP</stp>
        <stp>Bar</stp>
        <stp/>
        <stp>Close</stp>
        <stp>ADC</stp>
        <stp>-285</stp>
        <stp>All</stp>
        <stp/>
        <stp/>
        <stp>TRUE</stp>
        <stp>T</stp>
        <tr r="G287" s="3"/>
        <tr r="G287" s="5"/>
        <tr r="G287" s="2"/>
        <tr r="G287" s="4"/>
        <tr r="G287" s="6"/>
        <tr r="G287" s="7"/>
        <tr r="G287" s="8"/>
        <tr r="G287" s="9"/>
      </tp>
      <tp>
        <v>3549.5</v>
        <stp/>
        <stp>StudyData</stp>
        <stp>EP</stp>
        <stp>Bar</stp>
        <stp/>
        <stp>Close</stp>
        <stp>ADC</stp>
        <stp>-186</stp>
        <stp>All</stp>
        <stp/>
        <stp/>
        <stp>TRUE</stp>
        <stp>T</stp>
        <tr r="G188" s="5"/>
        <tr r="G188" s="3"/>
        <tr r="G188" s="4"/>
        <tr r="G188" s="6"/>
        <tr r="G188" s="2"/>
        <tr r="G188" s="7"/>
        <tr r="G188" s="8"/>
        <tr r="G188" s="9"/>
      </tp>
      <tp>
        <v>3092</v>
        <stp/>
        <stp>StudyData</stp>
        <stp>EP</stp>
        <stp>Bar</stp>
        <stp/>
        <stp>Close</stp>
        <stp>ADC</stp>
        <stp>-286</stp>
        <stp>All</stp>
        <stp/>
        <stp/>
        <stp>TRUE</stp>
        <stp>T</stp>
        <tr r="G288" s="3"/>
        <tr r="G288" s="5"/>
        <tr r="G288" s="4"/>
        <tr r="G288" s="6"/>
        <tr r="G288" s="8"/>
        <tr r="G288" s="7"/>
        <tr r="G288" s="2"/>
        <tr r="G288" s="9"/>
      </tp>
      <tp>
        <v>3527.75</v>
        <stp/>
        <stp>StudyData</stp>
        <stp>EP</stp>
        <stp>Bar</stp>
        <stp/>
        <stp>Close</stp>
        <stp>ADC</stp>
        <stp>-187</stp>
        <stp>All</stp>
        <stp/>
        <stp/>
        <stp>TRUE</stp>
        <stp>T</stp>
        <tr r="G189" s="5"/>
        <tr r="G189" s="3"/>
        <tr r="G189" s="4"/>
        <tr r="G189" s="6"/>
        <tr r="G189" s="2"/>
        <tr r="G189" s="8"/>
        <tr r="G189" s="7"/>
        <tr r="G189" s="9"/>
      </tp>
      <tp>
        <v>3066</v>
        <stp/>
        <stp>StudyData</stp>
        <stp>EP</stp>
        <stp>Bar</stp>
        <stp/>
        <stp>Close</stp>
        <stp>ADC</stp>
        <stp>-287</stp>
        <stp>All</stp>
        <stp/>
        <stp/>
        <stp>TRUE</stp>
        <stp>T</stp>
        <tr r="G289" s="3"/>
        <tr r="G289" s="5"/>
        <tr r="G289" s="6"/>
        <tr r="G289" s="4"/>
        <tr r="G289" s="7"/>
        <tr r="G289" s="2"/>
        <tr r="G289" s="8"/>
        <tr r="G289" s="9"/>
      </tp>
      <tp>
        <v>12.68</v>
        <stp/>
        <stp>StudyData</stp>
        <stp>SupPARA^.AverageDuration(EP)</stp>
        <stp>Bar</stp>
        <stp/>
        <stp>Close</stp>
        <stp>D</stp>
        <stp>0</stp>
        <stp>all</stp>
        <stp/>
        <stp/>
        <stp>True</stp>
        <tr r="C10" s="10"/>
      </tp>
      <tp>
        <v>-169.0856</v>
        <stp/>
        <stp>StudyData</stp>
        <stp xml:space="preserve">MA(Close(DJIUP)-Close(DJIDN),MAType:=Exp,Period:=19,InputChoice:=Close) - MA(Close(DJIUP)-Close(DJIDN) ,MAType:=Exp,Period:=39,InputChoice:=Close) </stp>
        <stp>Bar</stp>
        <stp/>
        <stp>Close</stp>
        <stp>D</stp>
        <stp>-291</stp>
        <stp/>
        <stp/>
        <stp/>
        <stp/>
        <stp>T</stp>
        <tr r="H293" s="2"/>
      </tp>
      <tp>
        <v>-111.2026</v>
        <stp/>
        <stp>StudyData</stp>
        <stp xml:space="preserve">MA(Close(DJIUP)-Close(DJIDN),MAType:=Exp,Period:=19,InputChoice:=Close) - MA(Close(DJIUP)-Close(DJIDN) ,MAType:=Exp,Period:=39,InputChoice:=Close) </stp>
        <stp>Bar</stp>
        <stp/>
        <stp>Close</stp>
        <stp>D</stp>
        <stp>-281</stp>
        <stp/>
        <stp/>
        <stp/>
        <stp/>
        <stp>T</stp>
        <tr r="H283" s="2"/>
      </tp>
      <tp>
        <v>50.393999999999998</v>
        <stp/>
        <stp>StudyData</stp>
        <stp xml:space="preserve">MA(Close(DJIUP)-Close(DJIDN),MAType:=Exp,Period:=19,InputChoice:=Close) - MA(Close(DJIUP)-Close(DJIDN) ,MAType:=Exp,Period:=39,InputChoice:=Close) </stp>
        <stp>Bar</stp>
        <stp/>
        <stp>Close</stp>
        <stp>D</stp>
        <stp>-271</stp>
        <stp/>
        <stp/>
        <stp/>
        <stp/>
        <stp>T</stp>
        <tr r="H273" s="2"/>
      </tp>
      <tp>
        <v>47.359000000000002</v>
        <stp/>
        <stp>StudyData</stp>
        <stp xml:space="preserve">MA(Close(DJIUP)-Close(DJIDN),MAType:=Exp,Period:=19,InputChoice:=Close) - MA(Close(DJIUP)-Close(DJIDN) ,MAType:=Exp,Period:=39,InputChoice:=Close) </stp>
        <stp>Bar</stp>
        <stp/>
        <stp>Close</stp>
        <stp>D</stp>
        <stp>-261</stp>
        <stp/>
        <stp/>
        <stp/>
        <stp/>
        <stp>T</stp>
        <tr r="H263" s="2"/>
      </tp>
      <tp>
        <v>-103.3912</v>
        <stp/>
        <stp>StudyData</stp>
        <stp xml:space="preserve">MA(Close(DJIUP)-Close(DJIDN),MAType:=Exp,Period:=19,InputChoice:=Close) - MA(Close(DJIUP)-Close(DJIDN) ,MAType:=Exp,Period:=39,InputChoice:=Close) </stp>
        <stp>Bar</stp>
        <stp/>
        <stp>Close</stp>
        <stp>D</stp>
        <stp>-251</stp>
        <stp/>
        <stp/>
        <stp/>
        <stp/>
        <stp>T</stp>
        <tr r="H253" s="2"/>
      </tp>
      <tp>
        <v>-103.1036</v>
        <stp/>
        <stp>StudyData</stp>
        <stp xml:space="preserve">MA(Close(DJIUP)-Close(DJIDN),MAType:=Exp,Period:=19,InputChoice:=Close) - MA(Close(DJIUP)-Close(DJIDN) ,MAType:=Exp,Period:=39,InputChoice:=Close) </stp>
        <stp>Bar</stp>
        <stp/>
        <stp>Close</stp>
        <stp>D</stp>
        <stp>-241</stp>
        <stp/>
        <stp/>
        <stp/>
        <stp/>
        <stp>T</stp>
        <tr r="H243" s="2"/>
      </tp>
      <tp>
        <v>-81.264200000000002</v>
        <stp/>
        <stp>StudyData</stp>
        <stp xml:space="preserve">MA(Close(DJIUP)-Close(DJIDN),MAType:=Exp,Period:=19,InputChoice:=Close) - MA(Close(DJIUP)-Close(DJIDN) ,MAType:=Exp,Period:=39,InputChoice:=Close) </stp>
        <stp>Bar</stp>
        <stp/>
        <stp>Close</stp>
        <stp>D</stp>
        <stp>-231</stp>
        <stp/>
        <stp/>
        <stp/>
        <stp/>
        <stp>T</stp>
        <tr r="H233" s="2"/>
      </tp>
      <tp>
        <v>75.683400000000006</v>
        <stp/>
        <stp>StudyData</stp>
        <stp xml:space="preserve">MA(Close(DJIUP)-Close(DJIDN),MAType:=Exp,Period:=19,InputChoice:=Close) - MA(Close(DJIUP)-Close(DJIDN) ,MAType:=Exp,Period:=39,InputChoice:=Close) </stp>
        <stp>Bar</stp>
        <stp/>
        <stp>Close</stp>
        <stp>D</stp>
        <stp>-221</stp>
        <stp/>
        <stp/>
        <stp/>
        <stp/>
        <stp>T</stp>
        <tr r="H223" s="2"/>
      </tp>
      <tp>
        <v>7.7965999999999998</v>
        <stp/>
        <stp>StudyData</stp>
        <stp xml:space="preserve">MA(Close(DJIUP)-Close(DJIDN),MAType:=Exp,Period:=19,InputChoice:=Close) - MA(Close(DJIUP)-Close(DJIDN) ,MAType:=Exp,Period:=39,InputChoice:=Close) </stp>
        <stp>Bar</stp>
        <stp/>
        <stp>Close</stp>
        <stp>D</stp>
        <stp>-211</stp>
        <stp/>
        <stp/>
        <stp/>
        <stp/>
        <stp>T</stp>
        <tr r="H213" s="2"/>
      </tp>
      <tp>
        <v>-163.303</v>
        <stp/>
        <stp>StudyData</stp>
        <stp xml:space="preserve">MA(Close(DJIUP)-Close(DJIDN),MAType:=Exp,Period:=19,InputChoice:=Close) - MA(Close(DJIUP)-Close(DJIDN) ,MAType:=Exp,Period:=39,InputChoice:=Close) </stp>
        <stp>Bar</stp>
        <stp/>
        <stp>Close</stp>
        <stp>D</stp>
        <stp>-201</stp>
        <stp/>
        <stp/>
        <stp/>
        <stp/>
        <stp>T</stp>
        <tr r="H203" s="2"/>
      </tp>
      <tp>
        <v>122.982</v>
        <stp/>
        <stp>StudyData</stp>
        <stp xml:space="preserve">MA(Close(DJIUP)-Close(DJIDN),MAType:=Exp,Period:=19,InputChoice:=Close) - MA(Close(DJIUP)-Close(DJIDN) ,MAType:=Exp,Period:=39,InputChoice:=Close) </stp>
        <stp>Bar</stp>
        <stp/>
        <stp>Close</stp>
        <stp>D</stp>
        <stp>-191</stp>
        <stp/>
        <stp/>
        <stp/>
        <stp/>
        <stp>T</stp>
        <tr r="H193" s="2"/>
      </tp>
      <tp>
        <v>20.893999999999998</v>
        <stp/>
        <stp>StudyData</stp>
        <stp xml:space="preserve">MA(Close(DJIUP)-Close(DJIDN),MAType:=Exp,Period:=19,InputChoice:=Close) - MA(Close(DJIUP)-Close(DJIDN) ,MAType:=Exp,Period:=39,InputChoice:=Close) </stp>
        <stp>Bar</stp>
        <stp/>
        <stp>Close</stp>
        <stp>D</stp>
        <stp>-181</stp>
        <stp/>
        <stp/>
        <stp/>
        <stp/>
        <stp>T</stp>
        <tr r="H183" s="2"/>
      </tp>
      <tp>
        <v>-55.569000000000003</v>
        <stp/>
        <stp>StudyData</stp>
        <stp xml:space="preserve">MA(Close(DJIUP)-Close(DJIDN),MAType:=Exp,Period:=19,InputChoice:=Close) - MA(Close(DJIUP)-Close(DJIDN) ,MAType:=Exp,Period:=39,InputChoice:=Close) </stp>
        <stp>Bar</stp>
        <stp/>
        <stp>Close</stp>
        <stp>D</stp>
        <stp>-171</stp>
        <stp/>
        <stp/>
        <stp/>
        <stp/>
        <stp>T</stp>
        <tr r="H173" s="2"/>
      </tp>
      <tp>
        <v>-86.878299999999996</v>
        <stp/>
        <stp>StudyData</stp>
        <stp xml:space="preserve">MA(Close(DJIUP)-Close(DJIDN),MAType:=Exp,Period:=19,InputChoice:=Close) - MA(Close(DJIUP)-Close(DJIDN) ,MAType:=Exp,Period:=39,InputChoice:=Close) </stp>
        <stp>Bar</stp>
        <stp/>
        <stp>Close</stp>
        <stp>D</stp>
        <stp>-161</stp>
        <stp/>
        <stp/>
        <stp/>
        <stp/>
        <stp>T</stp>
        <tr r="H163" s="2"/>
      </tp>
      <tp>
        <v>2.7090000000000001</v>
        <stp/>
        <stp>StudyData</stp>
        <stp xml:space="preserve">MA(Close(DJIUP)-Close(DJIDN),MAType:=Exp,Period:=19,InputChoice:=Close) - MA(Close(DJIUP)-Close(DJIDN) ,MAType:=Exp,Period:=39,InputChoice:=Close) </stp>
        <stp>Bar</stp>
        <stp/>
        <stp>Close</stp>
        <stp>D</stp>
        <stp>-151</stp>
        <stp/>
        <stp/>
        <stp/>
        <stp/>
        <stp>T</stp>
        <tr r="H153" s="2"/>
      </tp>
      <tp>
        <v>-112.3959</v>
        <stp/>
        <stp>StudyData</stp>
        <stp xml:space="preserve">MA(Close(DJIUP)-Close(DJIDN),MAType:=Exp,Period:=19,InputChoice:=Close) - MA(Close(DJIUP)-Close(DJIDN) ,MAType:=Exp,Period:=39,InputChoice:=Close) </stp>
        <stp>Bar</stp>
        <stp/>
        <stp>Close</stp>
        <stp>D</stp>
        <stp>-141</stp>
        <stp/>
        <stp/>
        <stp/>
        <stp/>
        <stp>T</stp>
        <tr r="H143" s="2"/>
      </tp>
      <tp>
        <v>66.864000000000004</v>
        <stp/>
        <stp>StudyData</stp>
        <stp xml:space="preserve">MA(Close(DJIUP)-Close(DJIDN),MAType:=Exp,Period:=19,InputChoice:=Close) - MA(Close(DJIUP)-Close(DJIDN) ,MAType:=Exp,Period:=39,InputChoice:=Close) </stp>
        <stp>Bar</stp>
        <stp/>
        <stp>Close</stp>
        <stp>D</stp>
        <stp>-131</stp>
        <stp/>
        <stp/>
        <stp/>
        <stp/>
        <stp>T</stp>
        <tr r="H133" s="2"/>
      </tp>
      <tp>
        <v>-165.64070000000001</v>
        <stp/>
        <stp>StudyData</stp>
        <stp xml:space="preserve">MA(Close(DJIUP)-Close(DJIDN),MAType:=Exp,Period:=19,InputChoice:=Close) - MA(Close(DJIUP)-Close(DJIDN) ,MAType:=Exp,Period:=39,InputChoice:=Close) </stp>
        <stp>Bar</stp>
        <stp/>
        <stp>Close</stp>
        <stp>D</stp>
        <stp>-121</stp>
        <stp/>
        <stp/>
        <stp/>
        <stp/>
        <stp>T</stp>
        <tr r="H123" s="2"/>
      </tp>
      <tp>
        <v>113.131</v>
        <stp/>
        <stp>StudyData</stp>
        <stp xml:space="preserve">MA(Close(DJIUP)-Close(DJIDN),MAType:=Exp,Period:=19,InputChoice:=Close) - MA(Close(DJIUP)-Close(DJIDN) ,MAType:=Exp,Period:=39,InputChoice:=Close) </stp>
        <stp>Bar</stp>
        <stp/>
        <stp>Close</stp>
        <stp>D</stp>
        <stp>-111</stp>
        <stp/>
        <stp/>
        <stp/>
        <stp/>
        <stp>T</stp>
        <tr r="H113" s="2"/>
      </tp>
      <tp>
        <v>6.9950000000000001</v>
        <stp/>
        <stp>StudyData</stp>
        <stp xml:space="preserve">MA(Close(DJIUP)-Close(DJIDN),MAType:=Exp,Period:=19,InputChoice:=Close) - MA(Close(DJIUP)-Close(DJIDN) ,MAType:=Exp,Period:=39,InputChoice:=Close) </stp>
        <stp>Bar</stp>
        <stp/>
        <stp>Close</stp>
        <stp>D</stp>
        <stp>-101</stp>
        <stp/>
        <stp/>
        <stp/>
        <stp/>
        <stp>T</stp>
        <tr r="H103" s="2"/>
      </tp>
      <tp>
        <v>4399.5</v>
        <stp/>
        <stp>StudyData</stp>
        <stp>EP</stp>
        <stp>Bar</stp>
        <stp/>
        <stp>Close</stp>
        <stp>ADC</stp>
        <stp>0</stp>
        <stp>All</stp>
        <stp/>
        <stp/>
        <stp>TRUE</stp>
        <stp>T</stp>
        <tr r="G2" s="2"/>
        <tr r="G2" s="5"/>
        <tr r="G2" s="3"/>
        <tr r="G2" s="4"/>
        <tr r="G2" s="6"/>
        <tr r="G2" s="7"/>
        <tr r="G2" s="8"/>
        <tr r="G2" s="9"/>
      </tp>
      <tp t="b">
        <v>0</v>
        <stp/>
        <stp>StudyData</stp>
        <stp>SupPARA^.FirstShort.ExitStop(EP)</stp>
        <stp>Bar</stp>
        <stp/>
        <stp>Close</stp>
        <stp>D</stp>
        <stp>0</stp>
        <stp>all</stp>
        <stp/>
        <stp/>
        <stp>True</stp>
        <tr r="G13" s="10"/>
        <tr r="G13" s="10"/>
      </tp>
      <tp>
        <v>-51.453000000000003</v>
        <stp/>
        <stp>StudyData</stp>
        <stp xml:space="preserve">MA(Close(DJIUP)-Close(DJIDN),MAType:=Exp,Period:=19,InputChoice:=Close) - MA(Close(DJIUP)-Close(DJIDN) ,MAType:=Exp,Period:=39,InputChoice:=Close) </stp>
        <stp>Bar</stp>
        <stp/>
        <stp>Close</stp>
        <stp>D</stp>
        <stp>-292</stp>
        <stp/>
        <stp/>
        <stp/>
        <stp/>
        <stp>T</stp>
        <tr r="H294" s="2"/>
      </tp>
      <tp>
        <v>-36.752600000000001</v>
        <stp/>
        <stp>StudyData</stp>
        <stp xml:space="preserve">MA(Close(DJIUP)-Close(DJIDN),MAType:=Exp,Period:=19,InputChoice:=Close) - MA(Close(DJIUP)-Close(DJIDN) ,MAType:=Exp,Period:=39,InputChoice:=Close) </stp>
        <stp>Bar</stp>
        <stp/>
        <stp>Close</stp>
        <stp>D</stp>
        <stp>-282</stp>
        <stp/>
        <stp/>
        <stp/>
        <stp/>
        <stp>T</stp>
        <tr r="H284" s="2"/>
      </tp>
      <tp>
        <v>78.539000000000001</v>
        <stp/>
        <stp>StudyData</stp>
        <stp xml:space="preserve">MA(Close(DJIUP)-Close(DJIDN),MAType:=Exp,Period:=19,InputChoice:=Close) - MA(Close(DJIUP)-Close(DJIDN) ,MAType:=Exp,Period:=39,InputChoice:=Close) </stp>
        <stp>Bar</stp>
        <stp/>
        <stp>Close</stp>
        <stp>D</stp>
        <stp>-272</stp>
        <stp/>
        <stp/>
        <stp/>
        <stp/>
        <stp>T</stp>
        <tr r="H274" s="2"/>
      </tp>
      <tp>
        <v>69.718000000000004</v>
        <stp/>
        <stp>StudyData</stp>
        <stp xml:space="preserve">MA(Close(DJIUP)-Close(DJIDN),MAType:=Exp,Period:=19,InputChoice:=Close) - MA(Close(DJIUP)-Close(DJIDN) ,MAType:=Exp,Period:=39,InputChoice:=Close) </stp>
        <stp>Bar</stp>
        <stp/>
        <stp>Close</stp>
        <stp>D</stp>
        <stp>-262</stp>
        <stp/>
        <stp/>
        <stp/>
        <stp/>
        <stp>T</stp>
        <tr r="H264" s="2"/>
      </tp>
      <tp>
        <v>-70.349599999999995</v>
        <stp/>
        <stp>StudyData</stp>
        <stp xml:space="preserve">MA(Close(DJIUP)-Close(DJIDN),MAType:=Exp,Period:=19,InputChoice:=Close) - MA(Close(DJIUP)-Close(DJIDN) ,MAType:=Exp,Period:=39,InputChoice:=Close) </stp>
        <stp>Bar</stp>
        <stp/>
        <stp>Close</stp>
        <stp>D</stp>
        <stp>-252</stp>
        <stp/>
        <stp/>
        <stp/>
        <stp/>
        <stp>T</stp>
        <tr r="H254" s="2"/>
      </tp>
      <tp>
        <v>-6.9269999999999996</v>
        <stp/>
        <stp>StudyData</stp>
        <stp xml:space="preserve">MA(Close(DJIUP)-Close(DJIDN),MAType:=Exp,Period:=19,InputChoice:=Close) - MA(Close(DJIUP)-Close(DJIDN) ,MAType:=Exp,Period:=39,InputChoice:=Close) </stp>
        <stp>Bar</stp>
        <stp/>
        <stp>Close</stp>
        <stp>D</stp>
        <stp>-242</stp>
        <stp/>
        <stp/>
        <stp/>
        <stp/>
        <stp>T</stp>
        <tr r="H244" s="2"/>
      </tp>
      <tp>
        <v>-31.939229999999998</v>
        <stp/>
        <stp>StudyData</stp>
        <stp xml:space="preserve">MA(Close(DJIUP)-Close(DJIDN),MAType:=Exp,Period:=19,InputChoice:=Close) - MA(Close(DJIUP)-Close(DJIDN) ,MAType:=Exp,Period:=39,InputChoice:=Close) </stp>
        <stp>Bar</stp>
        <stp/>
        <stp>Close</stp>
        <stp>D</stp>
        <stp>-232</stp>
        <stp/>
        <stp/>
        <stp/>
        <stp/>
        <stp>T</stp>
        <tr r="H234" s="2"/>
      </tp>
      <tp>
        <v>43.004779999999997</v>
        <stp/>
        <stp>StudyData</stp>
        <stp xml:space="preserve">MA(Close(DJIUP)-Close(DJIDN),MAType:=Exp,Period:=19,InputChoice:=Close) - MA(Close(DJIUP)-Close(DJIDN) ,MAType:=Exp,Period:=39,InputChoice:=Close) </stp>
        <stp>Bar</stp>
        <stp/>
        <stp>Close</stp>
        <stp>D</stp>
        <stp>-222</stp>
        <stp/>
        <stp/>
        <stp/>
        <stp/>
        <stp>T</stp>
        <tr r="H224" s="2"/>
      </tp>
      <tp>
        <v>44.32</v>
        <stp/>
        <stp>StudyData</stp>
        <stp xml:space="preserve">MA(Close(DJIUP)-Close(DJIDN),MAType:=Exp,Period:=19,InputChoice:=Close) - MA(Close(DJIUP)-Close(DJIDN) ,MAType:=Exp,Period:=39,InputChoice:=Close) </stp>
        <stp>Bar</stp>
        <stp/>
        <stp>Close</stp>
        <stp>D</stp>
        <stp>-212</stp>
        <stp/>
        <stp/>
        <stp/>
        <stp/>
        <stp>T</stp>
        <tr r="H214" s="2"/>
      </tp>
      <tp>
        <v>-151.04300000000001</v>
        <stp/>
        <stp>StudyData</stp>
        <stp xml:space="preserve">MA(Close(DJIUP)-Close(DJIDN),MAType:=Exp,Period:=19,InputChoice:=Close) - MA(Close(DJIUP)-Close(DJIDN) ,MAType:=Exp,Period:=39,InputChoice:=Close) </stp>
        <stp>Bar</stp>
        <stp/>
        <stp>Close</stp>
        <stp>D</stp>
        <stp>-202</stp>
        <stp/>
        <stp/>
        <stp/>
        <stp/>
        <stp>T</stp>
        <tr r="H204" s="2"/>
      </tp>
      <tp>
        <v>38.609000000000002</v>
        <stp/>
        <stp>StudyData</stp>
        <stp xml:space="preserve">MA(Close(DJIUP)-Close(DJIDN),MAType:=Exp,Period:=19,InputChoice:=Close) - MA(Close(DJIUP)-Close(DJIDN) ,MAType:=Exp,Period:=39,InputChoice:=Close) </stp>
        <stp>Bar</stp>
        <stp/>
        <stp>Close</stp>
        <stp>D</stp>
        <stp>-192</stp>
        <stp/>
        <stp/>
        <stp/>
        <stp/>
        <stp>T</stp>
        <tr r="H194" s="2"/>
      </tp>
      <tp>
        <v>112.526</v>
        <stp/>
        <stp>StudyData</stp>
        <stp xml:space="preserve">MA(Close(DJIUP)-Close(DJIDN),MAType:=Exp,Period:=19,InputChoice:=Close) - MA(Close(DJIUP)-Close(DJIDN) ,MAType:=Exp,Period:=39,InputChoice:=Close) </stp>
        <stp>Bar</stp>
        <stp/>
        <stp>Close</stp>
        <stp>D</stp>
        <stp>-182</stp>
        <stp/>
        <stp/>
        <stp/>
        <stp/>
        <stp>T</stp>
        <tr r="H184" s="2"/>
      </tp>
      <tp>
        <v>5.2779999999999996</v>
        <stp/>
        <stp>StudyData</stp>
        <stp xml:space="preserve">MA(Close(DJIUP)-Close(DJIDN),MAType:=Exp,Period:=19,InputChoice:=Close) - MA(Close(DJIUP)-Close(DJIDN) ,MAType:=Exp,Period:=39,InputChoice:=Close) </stp>
        <stp>Bar</stp>
        <stp/>
        <stp>Close</stp>
        <stp>D</stp>
        <stp>-172</stp>
        <stp/>
        <stp/>
        <stp/>
        <stp/>
        <stp>T</stp>
        <tr r="H174" s="2"/>
      </tp>
      <tp>
        <v>-29.945</v>
        <stp/>
        <stp>StudyData</stp>
        <stp xml:space="preserve">MA(Close(DJIUP)-Close(DJIDN),MAType:=Exp,Period:=19,InputChoice:=Close) - MA(Close(DJIUP)-Close(DJIDN) ,MAType:=Exp,Period:=39,InputChoice:=Close) </stp>
        <stp>Bar</stp>
        <stp/>
        <stp>Close</stp>
        <stp>D</stp>
        <stp>-162</stp>
        <stp/>
        <stp/>
        <stp/>
        <stp/>
        <stp>T</stp>
        <tr r="H164" s="2"/>
      </tp>
      <tp>
        <v>11.329000000000001</v>
        <stp/>
        <stp>StudyData</stp>
        <stp xml:space="preserve">MA(Close(DJIUP)-Close(DJIDN),MAType:=Exp,Period:=19,InputChoice:=Close) - MA(Close(DJIUP)-Close(DJIDN) ,MAType:=Exp,Period:=39,InputChoice:=Close) </stp>
        <stp>Bar</stp>
        <stp/>
        <stp>Close</stp>
        <stp>D</stp>
        <stp>-152</stp>
        <stp/>
        <stp/>
        <stp/>
        <stp/>
        <stp>T</stp>
        <tr r="H154" s="2"/>
      </tp>
      <tp>
        <v>-186.9984</v>
        <stp/>
        <stp>StudyData</stp>
        <stp xml:space="preserve">MA(Close(DJIUP)-Close(DJIDN),MAType:=Exp,Period:=19,InputChoice:=Close) - MA(Close(DJIUP)-Close(DJIDN) ,MAType:=Exp,Period:=39,InputChoice:=Close) </stp>
        <stp>Bar</stp>
        <stp/>
        <stp>Close</stp>
        <stp>D</stp>
        <stp>-142</stp>
        <stp/>
        <stp/>
        <stp/>
        <stp/>
        <stp>T</stp>
        <tr r="H144" s="2"/>
      </tp>
      <tp>
        <v>110.36199999999999</v>
        <stp/>
        <stp>StudyData</stp>
        <stp xml:space="preserve">MA(Close(DJIUP)-Close(DJIDN),MAType:=Exp,Period:=19,InputChoice:=Close) - MA(Close(DJIUP)-Close(DJIDN) ,MAType:=Exp,Period:=39,InputChoice:=Close) </stp>
        <stp>Bar</stp>
        <stp/>
        <stp>Close</stp>
        <stp>D</stp>
        <stp>-132</stp>
        <stp/>
        <stp/>
        <stp/>
        <stp/>
        <stp>T</stp>
        <tr r="H134" s="2"/>
      </tp>
      <tp>
        <v>-149.7603</v>
        <stp/>
        <stp>StudyData</stp>
        <stp xml:space="preserve">MA(Close(DJIUP)-Close(DJIDN),MAType:=Exp,Period:=19,InputChoice:=Close) - MA(Close(DJIUP)-Close(DJIDN) ,MAType:=Exp,Period:=39,InputChoice:=Close) </stp>
        <stp>Bar</stp>
        <stp/>
        <stp>Close</stp>
        <stp>D</stp>
        <stp>-122</stp>
        <stp/>
        <stp/>
        <stp/>
        <stp/>
        <stp>T</stp>
        <tr r="H124" s="2"/>
      </tp>
      <tp>
        <v>126.152</v>
        <stp/>
        <stp>StudyData</stp>
        <stp xml:space="preserve">MA(Close(DJIUP)-Close(DJIDN),MAType:=Exp,Period:=19,InputChoice:=Close) - MA(Close(DJIUP)-Close(DJIDN) ,MAType:=Exp,Period:=39,InputChoice:=Close) </stp>
        <stp>Bar</stp>
        <stp/>
        <stp>Close</stp>
        <stp>D</stp>
        <stp>-112</stp>
        <stp/>
        <stp/>
        <stp/>
        <stp/>
        <stp>T</stp>
        <tr r="H114" s="2"/>
      </tp>
      <tp>
        <v>-84.163300000000007</v>
        <stp/>
        <stp>StudyData</stp>
        <stp xml:space="preserve">MA(Close(DJIUP)-Close(DJIDN),MAType:=Exp,Period:=19,InputChoice:=Close) - MA(Close(DJIUP)-Close(DJIDN) ,MAType:=Exp,Period:=39,InputChoice:=Close) </stp>
        <stp>Bar</stp>
        <stp/>
        <stp>Close</stp>
        <stp>D</stp>
        <stp>-102</stp>
        <stp/>
        <stp/>
        <stp/>
        <stp/>
        <stp>T</stp>
        <tr r="H104" s="2"/>
      </tp>
      <tp>
        <v>-71.055000000000007</v>
        <stp/>
        <stp>StudyData</stp>
        <stp xml:space="preserve">MA(Close(DJIUP)-Close(DJIDN),MAType:=Exp,Period:=19,InputChoice:=Close) - MA(Close(DJIUP)-Close(DJIDN) ,MAType:=Exp,Period:=39,InputChoice:=Close) </stp>
        <stp>Bar</stp>
        <stp/>
        <stp>Close</stp>
        <stp>D</stp>
        <stp>-293</stp>
        <stp/>
        <stp/>
        <stp/>
        <stp/>
        <stp>T</stp>
        <tr r="H295" s="2"/>
      </tp>
      <tp>
        <v>-64.489999999999995</v>
        <stp/>
        <stp>StudyData</stp>
        <stp xml:space="preserve">MA(Close(DJIUP)-Close(DJIDN),MAType:=Exp,Period:=19,InputChoice:=Close) - MA(Close(DJIUP)-Close(DJIDN) ,MAType:=Exp,Period:=39,InputChoice:=Close) </stp>
        <stp>Bar</stp>
        <stp/>
        <stp>Close</stp>
        <stp>D</stp>
        <stp>-283</stp>
        <stp/>
        <stp/>
        <stp/>
        <stp/>
        <stp>T</stp>
        <tr r="H285" s="2"/>
      </tp>
      <tp>
        <v>71.641000000000005</v>
        <stp/>
        <stp>StudyData</stp>
        <stp xml:space="preserve">MA(Close(DJIUP)-Close(DJIDN),MAType:=Exp,Period:=19,InputChoice:=Close) - MA(Close(DJIUP)-Close(DJIDN) ,MAType:=Exp,Period:=39,InputChoice:=Close) </stp>
        <stp>Bar</stp>
        <stp/>
        <stp>Close</stp>
        <stp>D</stp>
        <stp>-273</stp>
        <stp/>
        <stp/>
        <stp/>
        <stp/>
        <stp>T</stp>
        <tr r="H275" s="2"/>
      </tp>
      <tp>
        <v>28.443999999999999</v>
        <stp/>
        <stp>StudyData</stp>
        <stp xml:space="preserve">MA(Close(DJIUP)-Close(DJIDN),MAType:=Exp,Period:=19,InputChoice:=Close) - MA(Close(DJIUP)-Close(DJIDN) ,MAType:=Exp,Period:=39,InputChoice:=Close) </stp>
        <stp>Bar</stp>
        <stp/>
        <stp>Close</stp>
        <stp>D</stp>
        <stp>-263</stp>
        <stp/>
        <stp/>
        <stp/>
        <stp/>
        <stp>T</stp>
        <tr r="H265" s="2"/>
      </tp>
      <tp>
        <v>-34.743000000000002</v>
        <stp/>
        <stp>StudyData</stp>
        <stp xml:space="preserve">MA(Close(DJIUP)-Close(DJIDN),MAType:=Exp,Period:=19,InputChoice:=Close) - MA(Close(DJIUP)-Close(DJIDN) ,MAType:=Exp,Period:=39,InputChoice:=Close) </stp>
        <stp>Bar</stp>
        <stp/>
        <stp>Close</stp>
        <stp>D</stp>
        <stp>-253</stp>
        <stp/>
        <stp/>
        <stp/>
        <stp/>
        <stp>T</stp>
        <tr r="H255" s="2"/>
      </tp>
      <tp>
        <v>-54.457500000000003</v>
        <stp/>
        <stp>StudyData</stp>
        <stp xml:space="preserve">MA(Close(DJIUP)-Close(DJIDN),MAType:=Exp,Period:=19,InputChoice:=Close) - MA(Close(DJIUP)-Close(DJIDN) ,MAType:=Exp,Period:=39,InputChoice:=Close) </stp>
        <stp>Bar</stp>
        <stp/>
        <stp>Close</stp>
        <stp>D</stp>
        <stp>-243</stp>
        <stp/>
        <stp/>
        <stp/>
        <stp/>
        <stp>T</stp>
        <tr r="H245" s="2"/>
      </tp>
      <tp>
        <v>7.7504</v>
        <stp/>
        <stp>StudyData</stp>
        <stp xml:space="preserve">MA(Close(DJIUP)-Close(DJIDN),MAType:=Exp,Period:=19,InputChoice:=Close) - MA(Close(DJIUP)-Close(DJIDN) ,MAType:=Exp,Period:=39,InputChoice:=Close) </stp>
        <stp>Bar</stp>
        <stp/>
        <stp>Close</stp>
        <stp>D</stp>
        <stp>-233</stp>
        <stp/>
        <stp/>
        <stp/>
        <stp/>
        <stp>T</stp>
        <tr r="H235" s="2"/>
      </tp>
      <tp>
        <v>-13.362299999999999</v>
        <stp/>
        <stp>StudyData</stp>
        <stp xml:space="preserve">MA(Close(DJIUP)-Close(DJIDN),MAType:=Exp,Period:=19,InputChoice:=Close) - MA(Close(DJIUP)-Close(DJIDN) ,MAType:=Exp,Period:=39,InputChoice:=Close) </stp>
        <stp>Bar</stp>
        <stp/>
        <stp>Close</stp>
        <stp>D</stp>
        <stp>-223</stp>
        <stp/>
        <stp/>
        <stp/>
        <stp/>
        <stp>T</stp>
        <tr r="H225" s="2"/>
      </tp>
      <tp>
        <v>36.543999999999997</v>
        <stp/>
        <stp>StudyData</stp>
        <stp xml:space="preserve">MA(Close(DJIUP)-Close(DJIDN),MAType:=Exp,Period:=19,InputChoice:=Close) - MA(Close(DJIUP)-Close(DJIDN) ,MAType:=Exp,Period:=39,InputChoice:=Close) </stp>
        <stp>Bar</stp>
        <stp/>
        <stp>Close</stp>
        <stp>D</stp>
        <stp>-213</stp>
        <stp/>
        <stp/>
        <stp/>
        <stp/>
        <stp>T</stp>
        <tr r="H215" s="2"/>
      </tp>
      <tp>
        <v>-235.529</v>
        <stp/>
        <stp>StudyData</stp>
        <stp xml:space="preserve">MA(Close(DJIUP)-Close(DJIDN),MAType:=Exp,Period:=19,InputChoice:=Close) - MA(Close(DJIUP)-Close(DJIDN) ,MAType:=Exp,Period:=39,InputChoice:=Close) </stp>
        <stp>Bar</stp>
        <stp/>
        <stp>Close</stp>
        <stp>D</stp>
        <stp>-203</stp>
        <stp/>
        <stp/>
        <stp/>
        <stp/>
        <stp>T</stp>
        <tr r="H205" s="2"/>
      </tp>
      <tp>
        <v>145.25800000000001</v>
        <stp/>
        <stp>StudyData</stp>
        <stp xml:space="preserve">MA(Close(DJIUP)-Close(DJIDN),MAType:=Exp,Period:=19,InputChoice:=Close) - MA(Close(DJIUP)-Close(DJIDN) ,MAType:=Exp,Period:=39,InputChoice:=Close) </stp>
        <stp>Bar</stp>
        <stp/>
        <stp>Close</stp>
        <stp>D</stp>
        <stp>-193</stp>
        <stp/>
        <stp/>
        <stp/>
        <stp/>
        <stp>T</stp>
        <tr r="H195" s="2"/>
      </tp>
      <tp>
        <v>131.61099999999999</v>
        <stp/>
        <stp>StudyData</stp>
        <stp xml:space="preserve">MA(Close(DJIUP)-Close(DJIDN),MAType:=Exp,Period:=19,InputChoice:=Close) - MA(Close(DJIUP)-Close(DJIDN) ,MAType:=Exp,Period:=39,InputChoice:=Close) </stp>
        <stp>Bar</stp>
        <stp/>
        <stp>Close</stp>
        <stp>D</stp>
        <stp>-183</stp>
        <stp/>
        <stp/>
        <stp/>
        <stp/>
        <stp>T</stp>
        <tr r="H185" s="2"/>
      </tp>
      <tp>
        <v>55.595999999999997</v>
        <stp/>
        <stp>StudyData</stp>
        <stp xml:space="preserve">MA(Close(DJIUP)-Close(DJIDN),MAType:=Exp,Period:=19,InputChoice:=Close) - MA(Close(DJIUP)-Close(DJIDN) ,MAType:=Exp,Period:=39,InputChoice:=Close) </stp>
        <stp>Bar</stp>
        <stp/>
        <stp>Close</stp>
        <stp>D</stp>
        <stp>-173</stp>
        <stp/>
        <stp/>
        <stp/>
        <stp/>
        <stp>T</stp>
        <tr r="H175" s="2"/>
      </tp>
      <tp>
        <v>-26.632000000000001</v>
        <stp/>
        <stp>StudyData</stp>
        <stp xml:space="preserve">MA(Close(DJIUP)-Close(DJIDN),MAType:=Exp,Period:=19,InputChoice:=Close) - MA(Close(DJIUP)-Close(DJIDN) ,MAType:=Exp,Period:=39,InputChoice:=Close) </stp>
        <stp>Bar</stp>
        <stp/>
        <stp>Close</stp>
        <stp>D</stp>
        <stp>-163</stp>
        <stp/>
        <stp/>
        <stp/>
        <stp/>
        <stp>T</stp>
        <tr r="H165" s="2"/>
      </tp>
      <tp>
        <v>-30.175000000000001</v>
        <stp/>
        <stp>StudyData</stp>
        <stp xml:space="preserve">MA(Close(DJIUP)-Close(DJIDN),MAType:=Exp,Period:=19,InputChoice:=Close) - MA(Close(DJIUP)-Close(DJIDN) ,MAType:=Exp,Period:=39,InputChoice:=Close) </stp>
        <stp>Bar</stp>
        <stp/>
        <stp>Close</stp>
        <stp>D</stp>
        <stp>-153</stp>
        <stp/>
        <stp/>
        <stp/>
        <stp/>
        <stp>T</stp>
        <tr r="H155" s="2"/>
      </tp>
      <tp>
        <v>-87.603999999999999</v>
        <stp/>
        <stp>StudyData</stp>
        <stp xml:space="preserve">MA(Close(DJIUP)-Close(DJIDN),MAType:=Exp,Period:=19,InputChoice:=Close) - MA(Close(DJIUP)-Close(DJIDN) ,MAType:=Exp,Period:=39,InputChoice:=Close) </stp>
        <stp>Bar</stp>
        <stp/>
        <stp>Close</stp>
        <stp>D</stp>
        <stp>-143</stp>
        <stp/>
        <stp/>
        <stp/>
        <stp/>
        <stp>T</stp>
        <tr r="H145" s="2"/>
      </tp>
      <tp>
        <v>138.37</v>
        <stp/>
        <stp>StudyData</stp>
        <stp xml:space="preserve">MA(Close(DJIUP)-Close(DJIDN),MAType:=Exp,Period:=19,InputChoice:=Close) - MA(Close(DJIUP)-Close(DJIDN) ,MAType:=Exp,Period:=39,InputChoice:=Close) </stp>
        <stp>Bar</stp>
        <stp/>
        <stp>Close</stp>
        <stp>D</stp>
        <stp>-133</stp>
        <stp/>
        <stp/>
        <stp/>
        <stp/>
        <stp>T</stp>
        <tr r="H135" s="2"/>
      </tp>
      <tp>
        <v>-26.274999999999999</v>
        <stp/>
        <stp>StudyData</stp>
        <stp xml:space="preserve">MA(Close(DJIUP)-Close(DJIDN),MAType:=Exp,Period:=19,InputChoice:=Close) - MA(Close(DJIUP)-Close(DJIDN) ,MAType:=Exp,Period:=39,InputChoice:=Close) </stp>
        <stp>Bar</stp>
        <stp/>
        <stp>Close</stp>
        <stp>D</stp>
        <stp>-123</stp>
        <stp/>
        <stp/>
        <stp/>
        <stp/>
        <stp>T</stp>
        <tr r="H125" s="2"/>
      </tp>
      <tp>
        <v>76.082999999999998</v>
        <stp/>
        <stp>StudyData</stp>
        <stp xml:space="preserve">MA(Close(DJIUP)-Close(DJIDN),MAType:=Exp,Period:=19,InputChoice:=Close) - MA(Close(DJIUP)-Close(DJIDN) ,MAType:=Exp,Period:=39,InputChoice:=Close) </stp>
        <stp>Bar</stp>
        <stp/>
        <stp>Close</stp>
        <stp>D</stp>
        <stp>-113</stp>
        <stp/>
        <stp/>
        <stp/>
        <stp/>
        <stp>T</stp>
        <tr r="H115" s="2"/>
      </tp>
      <tp>
        <v>-152.62805399999999</v>
        <stp/>
        <stp>StudyData</stp>
        <stp xml:space="preserve">MA(Close(DJIUP)-Close(DJIDN),MAType:=Exp,Period:=19,InputChoice:=Close) - MA(Close(DJIUP)-Close(DJIDN) ,MAType:=Exp,Period:=39,InputChoice:=Close) </stp>
        <stp>Bar</stp>
        <stp/>
        <stp>Close</stp>
        <stp>D</stp>
        <stp>-103</stp>
        <stp/>
        <stp/>
        <stp/>
        <stp/>
        <stp>T</stp>
        <tr r="H105" s="2"/>
      </tp>
      <tp>
        <v>-75.028000000000006</v>
        <stp/>
        <stp>StudyData</stp>
        <stp xml:space="preserve">MA(Close(DJIUP)-Close(DJIDN),MAType:=Exp,Period:=19,InputChoice:=Close) - MA(Close(DJIUP)-Close(DJIDN) ,MAType:=Exp,Period:=39,InputChoice:=Close) </stp>
        <stp>Bar</stp>
        <stp/>
        <stp>Close</stp>
        <stp>D</stp>
        <stp>-294</stp>
        <stp/>
        <stp/>
        <stp/>
        <stp/>
        <stp>T</stp>
        <tr r="H296" s="2"/>
      </tp>
      <tp>
        <v>23.913</v>
        <stp/>
        <stp>StudyData</stp>
        <stp xml:space="preserve">MA(Close(DJIUP)-Close(DJIDN),MAType:=Exp,Period:=19,InputChoice:=Close) - MA(Close(DJIUP)-Close(DJIDN) ,MAType:=Exp,Period:=39,InputChoice:=Close) </stp>
        <stp>Bar</stp>
        <stp/>
        <stp>Close</stp>
        <stp>D</stp>
        <stp>-284</stp>
        <stp/>
        <stp/>
        <stp/>
        <stp/>
        <stp>T</stp>
        <tr r="H286" s="2"/>
      </tp>
      <tp>
        <v>3.915</v>
        <stp/>
        <stp>StudyData</stp>
        <stp xml:space="preserve">MA(Close(DJIUP)-Close(DJIDN),MAType:=Exp,Period:=19,InputChoice:=Close) - MA(Close(DJIUP)-Close(DJIDN) ,MAType:=Exp,Period:=39,InputChoice:=Close) </stp>
        <stp>Bar</stp>
        <stp/>
        <stp>Close</stp>
        <stp>D</stp>
        <stp>-274</stp>
        <stp/>
        <stp/>
        <stp/>
        <stp/>
        <stp>T</stp>
        <tr r="H276" s="2"/>
      </tp>
      <tp>
        <v>1.175</v>
        <stp/>
        <stp>StudyData</stp>
        <stp xml:space="preserve">MA(Close(DJIUP)-Close(DJIDN),MAType:=Exp,Period:=19,InputChoice:=Close) - MA(Close(DJIUP)-Close(DJIDN) ,MAType:=Exp,Period:=39,InputChoice:=Close) </stp>
        <stp>Bar</stp>
        <stp/>
        <stp>Close</stp>
        <stp>D</stp>
        <stp>-264</stp>
        <stp/>
        <stp/>
        <stp/>
        <stp/>
        <stp>T</stp>
        <tr r="H266" s="2"/>
      </tp>
      <tp>
        <v>13.303000000000001</v>
        <stp/>
        <stp>StudyData</stp>
        <stp xml:space="preserve">MA(Close(DJIUP)-Close(DJIDN),MAType:=Exp,Period:=19,InputChoice:=Close) - MA(Close(DJIUP)-Close(DJIDN) ,MAType:=Exp,Period:=39,InputChoice:=Close) </stp>
        <stp>Bar</stp>
        <stp/>
        <stp>Close</stp>
        <stp>D</stp>
        <stp>-254</stp>
        <stp/>
        <stp/>
        <stp/>
        <stp/>
        <stp>T</stp>
        <tr r="H256" s="2"/>
      </tp>
      <tp>
        <v>-96.104500000000002</v>
        <stp/>
        <stp>StudyData</stp>
        <stp xml:space="preserve">MA(Close(DJIUP)-Close(DJIDN),MAType:=Exp,Period:=19,InputChoice:=Close) - MA(Close(DJIUP)-Close(DJIDN) ,MAType:=Exp,Period:=39,InputChoice:=Close) </stp>
        <stp>Bar</stp>
        <stp/>
        <stp>Close</stp>
        <stp>D</stp>
        <stp>-244</stp>
        <stp/>
        <stp/>
        <stp/>
        <stp/>
        <stp>T</stp>
        <tr r="H246" s="2"/>
      </tp>
      <tp>
        <v>-30.260400000000001</v>
        <stp/>
        <stp>StudyData</stp>
        <stp xml:space="preserve">MA(Close(DJIUP)-Close(DJIDN),MAType:=Exp,Period:=19,InputChoice:=Close) - MA(Close(DJIUP)-Close(DJIDN) ,MAType:=Exp,Period:=39,InputChoice:=Close) </stp>
        <stp>Bar</stp>
        <stp/>
        <stp>Close</stp>
        <stp>D</stp>
        <stp>-234</stp>
        <stp/>
        <stp/>
        <stp/>
        <stp/>
        <stp>T</stp>
        <tr r="H236" s="2"/>
      </tp>
      <tp>
        <v>-32.017499999999998</v>
        <stp/>
        <stp>StudyData</stp>
        <stp xml:space="preserve">MA(Close(DJIUP)-Close(DJIDN),MAType:=Exp,Period:=19,InputChoice:=Close) - MA(Close(DJIUP)-Close(DJIDN) ,MAType:=Exp,Period:=39,InputChoice:=Close) </stp>
        <stp>Bar</stp>
        <stp/>
        <stp>Close</stp>
        <stp>D</stp>
        <stp>-224</stp>
        <stp/>
        <stp/>
        <stp/>
        <stp/>
        <stp>T</stp>
        <tr r="H226" s="2"/>
      </tp>
      <tp>
        <v>94.429000000000002</v>
        <stp/>
        <stp>StudyData</stp>
        <stp xml:space="preserve">MA(Close(DJIUP)-Close(DJIDN),MAType:=Exp,Period:=19,InputChoice:=Close) - MA(Close(DJIUP)-Close(DJIDN) ,MAType:=Exp,Period:=39,InputChoice:=Close) </stp>
        <stp>Bar</stp>
        <stp/>
        <stp>Close</stp>
        <stp>D</stp>
        <stp>-214</stp>
        <stp/>
        <stp/>
        <stp/>
        <stp/>
        <stp>T</stp>
        <tr r="H216" s="2"/>
      </tp>
      <tp>
        <v>-126.3565</v>
        <stp/>
        <stp>StudyData</stp>
        <stp xml:space="preserve">MA(Close(DJIUP)-Close(DJIDN),MAType:=Exp,Period:=19,InputChoice:=Close) - MA(Close(DJIUP)-Close(DJIDN) ,MAType:=Exp,Period:=39,InputChoice:=Close) </stp>
        <stp>Bar</stp>
        <stp/>
        <stp>Close</stp>
        <stp>D</stp>
        <stp>-204</stp>
        <stp/>
        <stp/>
        <stp/>
        <stp/>
        <stp>T</stp>
        <tr r="H206" s="2"/>
      </tp>
      <tp>
        <v>172.59299999999999</v>
        <stp/>
        <stp>StudyData</stp>
        <stp xml:space="preserve">MA(Close(DJIUP)-Close(DJIDN),MAType:=Exp,Period:=19,InputChoice:=Close) - MA(Close(DJIUP)-Close(DJIDN) ,MAType:=Exp,Period:=39,InputChoice:=Close) </stp>
        <stp>Bar</stp>
        <stp/>
        <stp>Close</stp>
        <stp>D</stp>
        <stp>-194</stp>
        <stp/>
        <stp/>
        <stp/>
        <stp/>
        <stp>T</stp>
        <tr r="H196" s="2"/>
      </tp>
      <tp>
        <v>192.75399999999999</v>
        <stp/>
        <stp>StudyData</stp>
        <stp xml:space="preserve">MA(Close(DJIUP)-Close(DJIDN),MAType:=Exp,Period:=19,InputChoice:=Close) - MA(Close(DJIUP)-Close(DJIDN) ,MAType:=Exp,Period:=39,InputChoice:=Close) </stp>
        <stp>Bar</stp>
        <stp/>
        <stp>Close</stp>
        <stp>D</stp>
        <stp>-184</stp>
        <stp/>
        <stp/>
        <stp/>
        <stp/>
        <stp>T</stp>
        <tr r="H186" s="2"/>
      </tp>
      <tp>
        <v>75.933999999999997</v>
        <stp/>
        <stp>StudyData</stp>
        <stp xml:space="preserve">MA(Close(DJIUP)-Close(DJIDN),MAType:=Exp,Period:=19,InputChoice:=Close) - MA(Close(DJIUP)-Close(DJIDN) ,MAType:=Exp,Period:=39,InputChoice:=Close) </stp>
        <stp>Bar</stp>
        <stp/>
        <stp>Close</stp>
        <stp>D</stp>
        <stp>-174</stp>
        <stp/>
        <stp/>
        <stp/>
        <stp/>
        <stp>T</stp>
        <tr r="H176" s="2"/>
      </tp>
      <tp>
        <v>-52.658999999999999</v>
        <stp/>
        <stp>StudyData</stp>
        <stp xml:space="preserve">MA(Close(DJIUP)-Close(DJIDN),MAType:=Exp,Period:=19,InputChoice:=Close) - MA(Close(DJIUP)-Close(DJIDN) ,MAType:=Exp,Period:=39,InputChoice:=Close) </stp>
        <stp>Bar</stp>
        <stp/>
        <stp>Close</stp>
        <stp>D</stp>
        <stp>-164</stp>
        <stp/>
        <stp/>
        <stp/>
        <stp/>
        <stp>T</stp>
        <tr r="H166" s="2"/>
      </tp>
      <tp>
        <v>15.901</v>
        <stp/>
        <stp>StudyData</stp>
        <stp xml:space="preserve">MA(Close(DJIUP)-Close(DJIDN),MAType:=Exp,Period:=19,InputChoice:=Close) - MA(Close(DJIUP)-Close(DJIDN) ,MAType:=Exp,Period:=39,InputChoice:=Close) </stp>
        <stp>Bar</stp>
        <stp/>
        <stp>Close</stp>
        <stp>D</stp>
        <stp>-154</stp>
        <stp/>
        <stp/>
        <stp/>
        <stp/>
        <stp>T</stp>
        <tr r="H156" s="2"/>
      </tp>
      <tp>
        <v>-60.723999999999997</v>
        <stp/>
        <stp>StudyData</stp>
        <stp xml:space="preserve">MA(Close(DJIUP)-Close(DJIDN),MAType:=Exp,Period:=19,InputChoice:=Close) - MA(Close(DJIUP)-Close(DJIDN) ,MAType:=Exp,Period:=39,InputChoice:=Close) </stp>
        <stp>Bar</stp>
        <stp/>
        <stp>Close</stp>
        <stp>D</stp>
        <stp>-144</stp>
        <stp/>
        <stp/>
        <stp/>
        <stp/>
        <stp>T</stp>
        <tr r="H146" s="2"/>
      </tp>
      <tp>
        <v>148.68100000000001</v>
        <stp/>
        <stp>StudyData</stp>
        <stp xml:space="preserve">MA(Close(DJIUP)-Close(DJIDN),MAType:=Exp,Period:=19,InputChoice:=Close) - MA(Close(DJIUP)-Close(DJIDN) ,MAType:=Exp,Period:=39,InputChoice:=Close) </stp>
        <stp>Bar</stp>
        <stp/>
        <stp>Close</stp>
        <stp>D</stp>
        <stp>-134</stp>
        <stp/>
        <stp/>
        <stp/>
        <stp/>
        <stp>T</stp>
        <tr r="H136" s="2"/>
      </tp>
      <tp>
        <v>-81.637799999999999</v>
        <stp/>
        <stp>StudyData</stp>
        <stp xml:space="preserve">MA(Close(DJIUP)-Close(DJIDN),MAType:=Exp,Period:=19,InputChoice:=Close) - MA(Close(DJIUP)-Close(DJIDN) ,MAType:=Exp,Period:=39,InputChoice:=Close) </stp>
        <stp>Bar</stp>
        <stp/>
        <stp>Close</stp>
        <stp>D</stp>
        <stp>-124</stp>
        <stp/>
        <stp/>
        <stp/>
        <stp/>
        <stp>T</stp>
        <tr r="H126" s="2"/>
      </tp>
      <tp>
        <v>8.7149999999999999</v>
        <stp/>
        <stp>StudyData</stp>
        <stp xml:space="preserve">MA(Close(DJIUP)-Close(DJIDN),MAType:=Exp,Period:=19,InputChoice:=Close) - MA(Close(DJIUP)-Close(DJIDN) ,MAType:=Exp,Period:=39,InputChoice:=Close) </stp>
        <stp>Bar</stp>
        <stp/>
        <stp>Close</stp>
        <stp>D</stp>
        <stp>-114</stp>
        <stp/>
        <stp/>
        <stp/>
        <stp/>
        <stp>T</stp>
        <tr r="H116" s="2"/>
      </tp>
      <tp>
        <v>-149.64670000000001</v>
        <stp/>
        <stp>StudyData</stp>
        <stp xml:space="preserve">MA(Close(DJIUP)-Close(DJIDN),MAType:=Exp,Period:=19,InputChoice:=Close) - MA(Close(DJIUP)-Close(DJIDN) ,MAType:=Exp,Period:=39,InputChoice:=Close) </stp>
        <stp>Bar</stp>
        <stp/>
        <stp>Close</stp>
        <stp>D</stp>
        <stp>-104</stp>
        <stp/>
        <stp/>
        <stp/>
        <stp/>
        <stp>T</stp>
        <tr r="H106" s="2"/>
      </tp>
      <tp>
        <v>3515.75</v>
        <stp/>
        <stp>StudyData</stp>
        <stp>EP</stp>
        <stp>Bar</stp>
        <stp/>
        <stp>Low</stp>
        <stp>ADC</stp>
        <stp>-188</stp>
        <stp>All</stp>
        <stp/>
        <stp/>
        <stp>TRUE</stp>
        <stp>T</stp>
        <tr r="F190" s="5"/>
        <tr r="F190" s="3"/>
        <tr r="F190" s="4"/>
        <tr r="F190" s="6"/>
        <tr r="F190" s="2"/>
        <tr r="F190" s="7"/>
        <tr r="F190" s="8"/>
        <tr r="F190" s="9"/>
      </tp>
      <tp>
        <v>2993.25</v>
        <stp/>
        <stp>StudyData</stp>
        <stp>EP</stp>
        <stp>Bar</stp>
        <stp/>
        <stp>Low</stp>
        <stp>ADC</stp>
        <stp>-288</stp>
        <stp>All</stp>
        <stp/>
        <stp/>
        <stp>TRUE</stp>
        <stp>T</stp>
        <tr r="F290" s="3"/>
        <tr r="F290" s="5"/>
        <tr r="F290" s="4"/>
        <tr r="F290" s="2"/>
        <tr r="F290" s="6"/>
        <tr r="F290" s="8"/>
        <tr r="F290" s="7"/>
        <tr r="F290" s="9"/>
      </tp>
      <tp>
        <v>3530</v>
        <stp/>
        <stp>StudyData</stp>
        <stp>EP</stp>
        <stp>Bar</stp>
        <stp/>
        <stp>Low</stp>
        <stp>ADC</stp>
        <stp>-189</stp>
        <stp>All</stp>
        <stp/>
        <stp/>
        <stp>TRUE</stp>
        <stp>T</stp>
        <tr r="F191" s="3"/>
        <tr r="F191" s="5"/>
        <tr r="F191" s="2"/>
        <tr r="F191" s="4"/>
        <tr r="F191" s="6"/>
        <tr r="F191" s="7"/>
        <tr r="F191" s="8"/>
        <tr r="F191" s="9"/>
      </tp>
      <tp>
        <v>2946.5</v>
        <stp/>
        <stp>StudyData</stp>
        <stp>EP</stp>
        <stp>Bar</stp>
        <stp/>
        <stp>Low</stp>
        <stp>ADC</stp>
        <stp>-289</stp>
        <stp>All</stp>
        <stp/>
        <stp/>
        <stp>TRUE</stp>
        <stp>T</stp>
        <tr r="F291" s="5"/>
        <tr r="F291" s="3"/>
        <tr r="F291" s="4"/>
        <tr r="F291" s="6"/>
        <tr r="F291" s="8"/>
        <tr r="F291" s="7"/>
        <tr r="F291" s="2"/>
        <tr r="F291" s="9"/>
      </tp>
      <tp>
        <v>3519</v>
        <stp/>
        <stp>StudyData</stp>
        <stp>EP</stp>
        <stp>Bar</stp>
        <stp/>
        <stp>Low</stp>
        <stp>ADC</stp>
        <stp>-186</stp>
        <stp>All</stp>
        <stp/>
        <stp/>
        <stp>TRUE</stp>
        <stp>T</stp>
        <tr r="F188" s="5"/>
        <tr r="F188" s="3"/>
        <tr r="F188" s="6"/>
        <tr r="F188" s="4"/>
        <tr r="F188" s="2"/>
        <tr r="F188" s="8"/>
        <tr r="F188" s="7"/>
        <tr r="F188" s="9"/>
      </tp>
      <tp>
        <v>3058.5</v>
        <stp/>
        <stp>StudyData</stp>
        <stp>EP</stp>
        <stp>Bar</stp>
        <stp/>
        <stp>Low</stp>
        <stp>ADC</stp>
        <stp>-286</stp>
        <stp>All</stp>
        <stp/>
        <stp/>
        <stp>TRUE</stp>
        <stp>T</stp>
        <tr r="F288" s="5"/>
        <tr r="F288" s="3"/>
        <tr r="F288" s="6"/>
        <tr r="F288" s="4"/>
        <tr r="F288" s="8"/>
        <tr r="F288" s="7"/>
        <tr r="F288" s="2"/>
        <tr r="F288" s="9"/>
      </tp>
      <tp>
        <v>3516.25</v>
        <stp/>
        <stp>StudyData</stp>
        <stp>EP</stp>
        <stp>Bar</stp>
        <stp/>
        <stp>Low</stp>
        <stp>ADC</stp>
        <stp>-187</stp>
        <stp>All</stp>
        <stp/>
        <stp/>
        <stp>TRUE</stp>
        <stp>T</stp>
        <tr r="F189" s="3"/>
        <tr r="F189" s="5"/>
        <tr r="F189" s="6"/>
        <tr r="F189" s="2"/>
        <tr r="F189" s="4"/>
        <tr r="F189" s="8"/>
        <tr r="F189" s="7"/>
        <tr r="F189" s="9"/>
      </tp>
      <tp>
        <v>3025.75</v>
        <stp/>
        <stp>StudyData</stp>
        <stp>EP</stp>
        <stp>Bar</stp>
        <stp/>
        <stp>Low</stp>
        <stp>ADC</stp>
        <stp>-287</stp>
        <stp>All</stp>
        <stp/>
        <stp/>
        <stp>TRUE</stp>
        <stp>T</stp>
        <tr r="F289" s="3"/>
        <tr r="F289" s="5"/>
        <tr r="F289" s="6"/>
        <tr r="F289" s="4"/>
        <tr r="F289" s="7"/>
        <tr r="F289" s="2"/>
        <tr r="F289" s="8"/>
        <tr r="F289" s="9"/>
      </tp>
      <tp>
        <v>3588.75</v>
        <stp/>
        <stp>StudyData</stp>
        <stp>EP</stp>
        <stp>Bar</stp>
        <stp/>
        <stp>Low</stp>
        <stp>ADC</stp>
        <stp>-184</stp>
        <stp>All</stp>
        <stp/>
        <stp/>
        <stp>TRUE</stp>
        <stp>T</stp>
        <tr r="F186" s="5"/>
        <tr r="F186" s="3"/>
        <tr r="F186" s="6"/>
        <tr r="F186" s="4"/>
        <tr r="F186" s="7"/>
        <tr r="F186" s="8"/>
        <tr r="F186" s="2"/>
        <tr r="F186" s="9"/>
      </tp>
      <tp>
        <v>3095.5</v>
        <stp/>
        <stp>StudyData</stp>
        <stp>EP</stp>
        <stp>Bar</stp>
        <stp/>
        <stp>Low</stp>
        <stp>ADC</stp>
        <stp>-284</stp>
        <stp>All</stp>
        <stp/>
        <stp/>
        <stp>TRUE</stp>
        <stp>T</stp>
        <tr r="F286" s="3"/>
        <tr r="F286" s="5"/>
        <tr r="F286" s="6"/>
        <tr r="F286" s="4"/>
        <tr r="F286" s="7"/>
        <tr r="F286" s="8"/>
        <tr r="F286" s="2"/>
        <tr r="F286" s="9"/>
      </tp>
      <tp>
        <v>3548.75</v>
        <stp/>
        <stp>StudyData</stp>
        <stp>EP</stp>
        <stp>Bar</stp>
        <stp/>
        <stp>Low</stp>
        <stp>ADC</stp>
        <stp>-185</stp>
        <stp>All</stp>
        <stp/>
        <stp/>
        <stp>TRUE</stp>
        <stp>T</stp>
        <tr r="F187" s="5"/>
        <tr r="F187" s="3"/>
        <tr r="F187" s="6"/>
        <tr r="F187" s="4"/>
        <tr r="F187" s="2"/>
        <tr r="F187" s="7"/>
        <tr r="F187" s="8"/>
        <tr r="F187" s="9"/>
      </tp>
      <tp>
        <v>3068.75</v>
        <stp/>
        <stp>StudyData</stp>
        <stp>EP</stp>
        <stp>Bar</stp>
        <stp/>
        <stp>Low</stp>
        <stp>ADC</stp>
        <stp>-285</stp>
        <stp>All</stp>
        <stp/>
        <stp/>
        <stp>TRUE</stp>
        <stp>T</stp>
        <tr r="F287" s="5"/>
        <tr r="F287" s="3"/>
        <tr r="F287" s="2"/>
        <tr r="F287" s="6"/>
        <tr r="F287" s="4"/>
        <tr r="F287" s="8"/>
        <tr r="F287" s="7"/>
        <tr r="F287" s="9"/>
      </tp>
      <tp>
        <v>3565.75</v>
        <stp/>
        <stp>StudyData</stp>
        <stp>EP</stp>
        <stp>Bar</stp>
        <stp/>
        <stp>Low</stp>
        <stp>ADC</stp>
        <stp>-182</stp>
        <stp>All</stp>
        <stp/>
        <stp/>
        <stp>TRUE</stp>
        <stp>T</stp>
        <tr r="F184" s="5"/>
        <tr r="F184" s="3"/>
        <tr r="F184" s="6"/>
        <tr r="F184" s="4"/>
        <tr r="F184" s="2"/>
        <tr r="F184" s="8"/>
        <tr r="F184" s="7"/>
        <tr r="F184" s="9"/>
      </tp>
      <tp>
        <v>3068.25</v>
        <stp/>
        <stp>StudyData</stp>
        <stp>EP</stp>
        <stp>Bar</stp>
        <stp/>
        <stp>Low</stp>
        <stp>ADC</stp>
        <stp>-282</stp>
        <stp>All</stp>
        <stp/>
        <stp/>
        <stp>TRUE</stp>
        <stp>T</stp>
        <tr r="F284" s="5"/>
        <tr r="F284" s="3"/>
        <tr r="F284" s="4"/>
        <tr r="F284" s="6"/>
        <tr r="F284" s="7"/>
        <tr r="F284" s="8"/>
        <tr r="F284" s="2"/>
        <tr r="F284" s="9"/>
      </tp>
      <tp>
        <v>3586.25</v>
        <stp/>
        <stp>StudyData</stp>
        <stp>EP</stp>
        <stp>Bar</stp>
        <stp/>
        <stp>Low</stp>
        <stp>ADC</stp>
        <stp>-183</stp>
        <stp>All</stp>
        <stp/>
        <stp/>
        <stp>TRUE</stp>
        <stp>T</stp>
        <tr r="F185" s="3"/>
        <tr r="F185" s="5"/>
        <tr r="F185" s="4"/>
        <tr r="F185" s="6"/>
        <tr r="F185" s="7"/>
        <tr r="F185" s="8"/>
        <tr r="F185" s="2"/>
        <tr r="F185" s="9"/>
      </tp>
      <tp>
        <v>3088.5</v>
        <stp/>
        <stp>StudyData</stp>
        <stp>EP</stp>
        <stp>Bar</stp>
        <stp/>
        <stp>Low</stp>
        <stp>ADC</stp>
        <stp>-283</stp>
        <stp>All</stp>
        <stp/>
        <stp/>
        <stp>TRUE</stp>
        <stp>T</stp>
        <tr r="F285" s="3"/>
        <tr r="F285" s="5"/>
        <tr r="F285" s="4"/>
        <tr r="F285" s="6"/>
        <tr r="F285" s="8"/>
        <tr r="F285" s="7"/>
        <tr r="F285" s="2"/>
        <tr r="F285" s="9"/>
      </tp>
      <tp>
        <v>3615.75</v>
        <stp/>
        <stp>StudyData</stp>
        <stp>EP</stp>
        <stp>Bar</stp>
        <stp/>
        <stp>Low</stp>
        <stp>ADC</stp>
        <stp>-180</stp>
        <stp>All</stp>
        <stp/>
        <stp/>
        <stp>TRUE</stp>
        <stp>T</stp>
        <tr r="F182" s="3"/>
        <tr r="F182" s="5"/>
        <tr r="F182" s="4"/>
        <tr r="F182" s="6"/>
        <tr r="F182" s="2"/>
        <tr r="F182" s="7"/>
        <tr r="F182" s="8"/>
        <tr r="F182" s="9"/>
      </tp>
      <tp>
        <v>3103.5</v>
        <stp/>
        <stp>StudyData</stp>
        <stp>EP</stp>
        <stp>Bar</stp>
        <stp/>
        <stp>Low</stp>
        <stp>ADC</stp>
        <stp>-280</stp>
        <stp>All</stp>
        <stp/>
        <stp/>
        <stp>TRUE</stp>
        <stp>T</stp>
        <tr r="F282" s="5"/>
        <tr r="F282" s="3"/>
        <tr r="F282" s="4"/>
        <tr r="F282" s="6"/>
        <tr r="F282" s="8"/>
        <tr r="F282" s="7"/>
        <tr r="F282" s="2"/>
        <tr r="F282" s="9"/>
      </tp>
      <tp>
        <v>3599.5</v>
        <stp/>
        <stp>StudyData</stp>
        <stp>EP</stp>
        <stp>Bar</stp>
        <stp/>
        <stp>Low</stp>
        <stp>ADC</stp>
        <stp>-181</stp>
        <stp>All</stp>
        <stp/>
        <stp/>
        <stp>TRUE</stp>
        <stp>T</stp>
        <tr r="F183" s="5"/>
        <tr r="F183" s="3"/>
        <tr r="F183" s="6"/>
        <tr r="F183" s="4"/>
        <tr r="F183" s="2"/>
        <tr r="F183" s="7"/>
        <tr r="F183" s="8"/>
        <tr r="F183" s="9"/>
      </tp>
      <tp>
        <v>3074.5</v>
        <stp/>
        <stp>StudyData</stp>
        <stp>EP</stp>
        <stp>Bar</stp>
        <stp/>
        <stp>Low</stp>
        <stp>ADC</stp>
        <stp>-281</stp>
        <stp>All</stp>
        <stp/>
        <stp/>
        <stp>TRUE</stp>
        <stp>T</stp>
        <tr r="F283" s="3"/>
        <tr r="F283" s="5"/>
        <tr r="F283" s="4"/>
        <tr r="F283" s="6"/>
        <tr r="F283" s="8"/>
        <tr r="F283" s="7"/>
        <tr r="F283" s="2"/>
        <tr r="F283" s="9"/>
      </tp>
      <tp>
        <v>-22.452000000000002</v>
        <stp/>
        <stp>StudyData</stp>
        <stp xml:space="preserve">MA(Close(DJIUP)-Close(DJIDN),MAType:=Exp,Period:=19,InputChoice:=Close) - MA(Close(DJIUP)-Close(DJIDN) ,MAType:=Exp,Period:=39,InputChoice:=Close) </stp>
        <stp>Bar</stp>
        <stp/>
        <stp>Close</stp>
        <stp>D</stp>
        <stp>-295</stp>
        <stp/>
        <stp/>
        <stp/>
        <stp/>
        <stp>T</stp>
        <tr r="H297" s="2"/>
      </tp>
      <tp>
        <v>-26.047000000000001</v>
        <stp/>
        <stp>StudyData</stp>
        <stp xml:space="preserve">MA(Close(DJIUP)-Close(DJIDN),MAType:=Exp,Period:=19,InputChoice:=Close) - MA(Close(DJIUP)-Close(DJIDN) ,MAType:=Exp,Period:=39,InputChoice:=Close) </stp>
        <stp>Bar</stp>
        <stp/>
        <stp>Close</stp>
        <stp>D</stp>
        <stp>-285</stp>
        <stp/>
        <stp/>
        <stp/>
        <stp/>
        <stp>T</stp>
        <tr r="H287" s="2"/>
      </tp>
      <tp>
        <v>38.305</v>
        <stp/>
        <stp>StudyData</stp>
        <stp xml:space="preserve">MA(Close(DJIUP)-Close(DJIDN),MAType:=Exp,Period:=19,InputChoice:=Close) - MA(Close(DJIUP)-Close(DJIDN) ,MAType:=Exp,Period:=39,InputChoice:=Close) </stp>
        <stp>Bar</stp>
        <stp/>
        <stp>Close</stp>
        <stp>D</stp>
        <stp>-275</stp>
        <stp/>
        <stp/>
        <stp/>
        <stp/>
        <stp>T</stp>
        <tr r="H277" s="2"/>
      </tp>
      <tp>
        <v>-32.774000000000001</v>
        <stp/>
        <stp>StudyData</stp>
        <stp xml:space="preserve">MA(Close(DJIUP)-Close(DJIDN),MAType:=Exp,Period:=19,InputChoice:=Close) - MA(Close(DJIUP)-Close(DJIDN) ,MAType:=Exp,Period:=39,InputChoice:=Close) </stp>
        <stp>Bar</stp>
        <stp/>
        <stp>Close</stp>
        <stp>D</stp>
        <stp>-265</stp>
        <stp/>
        <stp/>
        <stp/>
        <stp/>
        <stp>T</stp>
        <tr r="H267" s="2"/>
      </tp>
      <tp>
        <v>25.56</v>
        <stp/>
        <stp>StudyData</stp>
        <stp xml:space="preserve">MA(Close(DJIUP)-Close(DJIDN),MAType:=Exp,Period:=19,InputChoice:=Close) - MA(Close(DJIUP)-Close(DJIDN) ,MAType:=Exp,Period:=39,InputChoice:=Close) </stp>
        <stp>Bar</stp>
        <stp/>
        <stp>Close</stp>
        <stp>D</stp>
        <stp>-255</stp>
        <stp/>
        <stp/>
        <stp/>
        <stp/>
        <stp>T</stp>
        <tr r="H257" s="2"/>
      </tp>
      <tp>
        <v>-30.861000000000001</v>
        <stp/>
        <stp>StudyData</stp>
        <stp xml:space="preserve">MA(Close(DJIUP)-Close(DJIDN),MAType:=Exp,Period:=19,InputChoice:=Close) - MA(Close(DJIUP)-Close(DJIDN) ,MAType:=Exp,Period:=39,InputChoice:=Close) </stp>
        <stp>Bar</stp>
        <stp/>
        <stp>Close</stp>
        <stp>D</stp>
        <stp>-245</stp>
        <stp/>
        <stp/>
        <stp/>
        <stp/>
        <stp>T</stp>
        <tr r="H247" s="2"/>
      </tp>
      <tp>
        <v>-42.6691</v>
        <stp/>
        <stp>StudyData</stp>
        <stp xml:space="preserve">MA(Close(DJIUP)-Close(DJIDN),MAType:=Exp,Period:=19,InputChoice:=Close) - MA(Close(DJIUP)-Close(DJIDN) ,MAType:=Exp,Period:=39,InputChoice:=Close) </stp>
        <stp>Bar</stp>
        <stp/>
        <stp>Close</stp>
        <stp>D</stp>
        <stp>-235</stp>
        <stp/>
        <stp/>
        <stp/>
        <stp/>
        <stp>T</stp>
        <tr r="H237" s="2"/>
      </tp>
      <tp>
        <v>11.0291</v>
        <stp/>
        <stp>StudyData</stp>
        <stp xml:space="preserve">MA(Close(DJIUP)-Close(DJIDN),MAType:=Exp,Period:=19,InputChoice:=Close) - MA(Close(DJIUP)-Close(DJIDN) ,MAType:=Exp,Period:=39,InputChoice:=Close) </stp>
        <stp>Bar</stp>
        <stp/>
        <stp>Close</stp>
        <stp>D</stp>
        <stp>-225</stp>
        <stp/>
        <stp/>
        <stp/>
        <stp/>
        <stp>T</stp>
        <tr r="H227" s="2"/>
      </tp>
      <tp>
        <v>176.548</v>
        <stp/>
        <stp>StudyData</stp>
        <stp xml:space="preserve">MA(Close(DJIUP)-Close(DJIDN),MAType:=Exp,Period:=19,InputChoice:=Close) - MA(Close(DJIUP)-Close(DJIDN) ,MAType:=Exp,Period:=39,InputChoice:=Close) </stp>
        <stp>Bar</stp>
        <stp/>
        <stp>Close</stp>
        <stp>D</stp>
        <stp>-215</stp>
        <stp/>
        <stp/>
        <stp/>
        <stp/>
        <stp>T</stp>
        <tr r="H217" s="2"/>
      </tp>
      <tp>
        <v>-78.281800000000004</v>
        <stp/>
        <stp>StudyData</stp>
        <stp xml:space="preserve">MA(Close(DJIUP)-Close(DJIDN),MAType:=Exp,Period:=19,InputChoice:=Close) - MA(Close(DJIUP)-Close(DJIDN) ,MAType:=Exp,Period:=39,InputChoice:=Close) </stp>
        <stp>Bar</stp>
        <stp/>
        <stp>Close</stp>
        <stp>D</stp>
        <stp>-205</stp>
        <stp/>
        <stp/>
        <stp/>
        <stp/>
        <stp>T</stp>
        <tr r="H207" s="2"/>
      </tp>
      <tp>
        <v>145.952</v>
        <stp/>
        <stp>StudyData</stp>
        <stp xml:space="preserve">MA(Close(DJIUP)-Close(DJIDN),MAType:=Exp,Period:=19,InputChoice:=Close) - MA(Close(DJIUP)-Close(DJIDN) ,MAType:=Exp,Period:=39,InputChoice:=Close) </stp>
        <stp>Bar</stp>
        <stp/>
        <stp>Close</stp>
        <stp>D</stp>
        <stp>-195</stp>
        <stp/>
        <stp/>
        <stp/>
        <stp/>
        <stp>T</stp>
        <tr r="H197" s="2"/>
      </tp>
      <tp>
        <v>143.667</v>
        <stp/>
        <stp>StudyData</stp>
        <stp xml:space="preserve">MA(Close(DJIUP)-Close(DJIDN),MAType:=Exp,Period:=19,InputChoice:=Close) - MA(Close(DJIUP)-Close(DJIDN) ,MAType:=Exp,Period:=39,InputChoice:=Close) </stp>
        <stp>Bar</stp>
        <stp/>
        <stp>Close</stp>
        <stp>D</stp>
        <stp>-185</stp>
        <stp/>
        <stp/>
        <stp/>
        <stp/>
        <stp>T</stp>
        <tr r="H187" s="2"/>
      </tp>
      <tp>
        <v>101.675</v>
        <stp/>
        <stp>StudyData</stp>
        <stp xml:space="preserve">MA(Close(DJIUP)-Close(DJIDN),MAType:=Exp,Period:=19,InputChoice:=Close) - MA(Close(DJIUP)-Close(DJIDN) ,MAType:=Exp,Period:=39,InputChoice:=Close) </stp>
        <stp>Bar</stp>
        <stp/>
        <stp>Close</stp>
        <stp>D</stp>
        <stp>-175</stp>
        <stp/>
        <stp/>
        <stp/>
        <stp/>
        <stp>T</stp>
        <tr r="H177" s="2"/>
      </tp>
      <tp>
        <v>-111.4485</v>
        <stp/>
        <stp>StudyData</stp>
        <stp xml:space="preserve">MA(Close(DJIUP)-Close(DJIDN),MAType:=Exp,Period:=19,InputChoice:=Close) - MA(Close(DJIUP)-Close(DJIDN) ,MAType:=Exp,Period:=39,InputChoice:=Close) </stp>
        <stp>Bar</stp>
        <stp/>
        <stp>Close</stp>
        <stp>D</stp>
        <stp>-165</stp>
        <stp/>
        <stp/>
        <stp/>
        <stp/>
        <stp>T</stp>
        <tr r="H167" s="2"/>
      </tp>
      <tp>
        <v>34.554000000000002</v>
        <stp/>
        <stp>StudyData</stp>
        <stp xml:space="preserve">MA(Close(DJIUP)-Close(DJIDN),MAType:=Exp,Period:=19,InputChoice:=Close) - MA(Close(DJIUP)-Close(DJIDN) ,MAType:=Exp,Period:=39,InputChoice:=Close) </stp>
        <stp>Bar</stp>
        <stp/>
        <stp>Close</stp>
        <stp>D</stp>
        <stp>-155</stp>
        <stp/>
        <stp/>
        <stp/>
        <stp/>
        <stp>T</stp>
        <tr r="H157" s="2"/>
      </tp>
      <tp>
        <v>-26.356999999999999</v>
        <stp/>
        <stp>StudyData</stp>
        <stp xml:space="preserve">MA(Close(DJIUP)-Close(DJIDN),MAType:=Exp,Period:=19,InputChoice:=Close) - MA(Close(DJIUP)-Close(DJIDN) ,MAType:=Exp,Period:=39,InputChoice:=Close) </stp>
        <stp>Bar</stp>
        <stp/>
        <stp>Close</stp>
        <stp>D</stp>
        <stp>-145</stp>
        <stp/>
        <stp/>
        <stp/>
        <stp/>
        <stp>T</stp>
        <tr r="H147" s="2"/>
      </tp>
      <tp>
        <v>100.807</v>
        <stp/>
        <stp>StudyData</stp>
        <stp xml:space="preserve">MA(Close(DJIUP)-Close(DJIDN),MAType:=Exp,Period:=19,InputChoice:=Close) - MA(Close(DJIUP)-Close(DJIDN) ,MAType:=Exp,Period:=39,InputChoice:=Close) </stp>
        <stp>Bar</stp>
        <stp/>
        <stp>Close</stp>
        <stp>D</stp>
        <stp>-135</stp>
        <stp/>
        <stp/>
        <stp/>
        <stp/>
        <stp>T</stp>
        <tr r="H137" s="2"/>
      </tp>
      <tp>
        <v>-48.658999999999999</v>
        <stp/>
        <stp>StudyData</stp>
        <stp xml:space="preserve">MA(Close(DJIUP)-Close(DJIDN),MAType:=Exp,Period:=19,InputChoice:=Close) - MA(Close(DJIUP)-Close(DJIDN) ,MAType:=Exp,Period:=39,InputChoice:=Close) </stp>
        <stp>Bar</stp>
        <stp/>
        <stp>Close</stp>
        <stp>D</stp>
        <stp>-125</stp>
        <stp/>
        <stp/>
        <stp/>
        <stp/>
        <stp>T</stp>
        <tr r="H127" s="2"/>
      </tp>
      <tp>
        <v>-20.068899999999999</v>
        <stp/>
        <stp>StudyData</stp>
        <stp xml:space="preserve">MA(Close(DJIUP)-Close(DJIDN),MAType:=Exp,Period:=19,InputChoice:=Close) - MA(Close(DJIUP)-Close(DJIDN) ,MAType:=Exp,Period:=39,InputChoice:=Close) </stp>
        <stp>Bar</stp>
        <stp/>
        <stp>Close</stp>
        <stp>D</stp>
        <stp>-115</stp>
        <stp/>
        <stp/>
        <stp/>
        <stp/>
        <stp>T</stp>
        <tr r="H117" s="2"/>
      </tp>
      <tp>
        <v>-64.934700000000007</v>
        <stp/>
        <stp>StudyData</stp>
        <stp xml:space="preserve">MA(Close(DJIUP)-Close(DJIDN),MAType:=Exp,Period:=19,InputChoice:=Close) - MA(Close(DJIUP)-Close(DJIDN) ,MAType:=Exp,Period:=39,InputChoice:=Close) </stp>
        <stp>Bar</stp>
        <stp/>
        <stp>Close</stp>
        <stp>D</stp>
        <stp>-105</stp>
        <stp/>
        <stp/>
        <stp/>
        <stp/>
        <stp>T</stp>
        <tr r="H107" s="2"/>
      </tp>
      <tp>
        <v>3401.75</v>
        <stp/>
        <stp>StudyData</stp>
        <stp>EP</stp>
        <stp>Bar</stp>
        <stp/>
        <stp>Low</stp>
        <stp>ADC</stp>
        <stp>-198</stp>
        <stp>All</stp>
        <stp/>
        <stp/>
        <stp>TRUE</stp>
        <stp>T</stp>
        <tr r="F200" s="5"/>
        <tr r="F200" s="3"/>
        <tr r="F200" s="6"/>
        <tr r="F200" s="4"/>
        <tr r="F200" s="2"/>
        <tr r="F200" s="7"/>
        <tr r="F200" s="8"/>
        <tr r="F200" s="9"/>
      </tp>
      <tp>
        <v>3023.25</v>
        <stp/>
        <stp>StudyData</stp>
        <stp>EP</stp>
        <stp>Bar</stp>
        <stp/>
        <stp>Low</stp>
        <stp>ADC</stp>
        <stp>-298</stp>
        <stp>All</stp>
        <stp/>
        <stp/>
        <stp>TRUE</stp>
        <stp>T</stp>
        <tr r="F300" s="5"/>
        <tr r="F300" s="3"/>
        <tr r="F300" s="6"/>
        <tr r="F300" s="4"/>
        <tr r="F300" s="2"/>
        <tr r="F300" s="7"/>
        <tr r="F300" s="8"/>
        <tr r="F300" s="9"/>
      </tp>
      <tp>
        <v>3292.5</v>
        <stp/>
        <stp>StudyData</stp>
        <stp>EP</stp>
        <stp>Bar</stp>
        <stp/>
        <stp>Low</stp>
        <stp>ADC</stp>
        <stp>-199</stp>
        <stp>All</stp>
        <stp/>
        <stp/>
        <stp>TRUE</stp>
        <stp>T</stp>
        <tr r="F201" s="5"/>
        <tr r="F201" s="3"/>
        <tr r="F201" s="4"/>
        <tr r="F201" s="6"/>
        <tr r="F201" s="7"/>
        <tr r="F201" s="8"/>
        <tr r="F201" s="2"/>
        <tr r="F201" s="9"/>
      </tp>
      <tp>
        <v>2886.75</v>
        <stp/>
        <stp>StudyData</stp>
        <stp>EP</stp>
        <stp>Bar</stp>
        <stp/>
        <stp>Low</stp>
        <stp>ADC</stp>
        <stp>-299</stp>
        <stp>All</stp>
        <stp/>
        <stp/>
        <stp>TRUE</stp>
        <stp>T</stp>
        <tr r="F301" s="5"/>
        <tr r="F301" s="3"/>
        <tr r="F301" s="6"/>
        <tr r="F301" s="4"/>
        <tr r="F301" s="7"/>
        <tr r="F301" s="2"/>
        <tr r="F301" s="8"/>
        <tr r="F301" s="9"/>
      </tp>
      <tp>
        <v>3489.25</v>
        <stp/>
        <stp>StudyData</stp>
        <stp>EP</stp>
        <stp>Bar</stp>
        <stp/>
        <stp>Low</stp>
        <stp>ADC</stp>
        <stp>-196</stp>
        <stp>All</stp>
        <stp/>
        <stp/>
        <stp>TRUE</stp>
        <stp>T</stp>
        <tr r="F198" s="3"/>
        <tr r="F198" s="5"/>
        <tr r="F198" s="4"/>
        <tr r="F198" s="6"/>
        <tr r="F198" s="2"/>
        <tr r="F198" s="8"/>
        <tr r="F198" s="7"/>
        <tr r="F198" s="9"/>
      </tp>
      <tp>
        <v>3027.5</v>
        <stp/>
        <stp>StudyData</stp>
        <stp>EP</stp>
        <stp>Bar</stp>
        <stp/>
        <stp>Low</stp>
        <stp>ADC</stp>
        <stp>-296</stp>
        <stp>All</stp>
        <stp/>
        <stp/>
        <stp>TRUE</stp>
        <stp>T</stp>
        <tr r="F298" s="5"/>
        <tr r="F298" s="3"/>
        <tr r="F298" s="6"/>
        <tr r="F298" s="2"/>
        <tr r="F298" s="4"/>
        <tr r="F298" s="8"/>
        <tr r="F298" s="7"/>
        <tr r="F298" s="9"/>
      </tp>
      <tp>
        <v>3430.25</v>
        <stp/>
        <stp>StudyData</stp>
        <stp>EP</stp>
        <stp>Bar</stp>
        <stp/>
        <stp>Low</stp>
        <stp>ADC</stp>
        <stp>-197</stp>
        <stp>All</stp>
        <stp/>
        <stp/>
        <stp>TRUE</stp>
        <stp>T</stp>
        <tr r="F199" s="5"/>
        <tr r="F199" s="3"/>
        <tr r="F199" s="4"/>
        <tr r="F199" s="6"/>
        <tr r="F199" s="2"/>
        <tr r="F199" s="8"/>
        <tr r="F199" s="7"/>
        <tr r="F199" s="9"/>
      </tp>
      <tp>
        <v>3057.5</v>
        <stp/>
        <stp>StudyData</stp>
        <stp>EP</stp>
        <stp>Bar</stp>
        <stp/>
        <stp>Low</stp>
        <stp>ADC</stp>
        <stp>-297</stp>
        <stp>All</stp>
        <stp/>
        <stp/>
        <stp>TRUE</stp>
        <stp>T</stp>
        <tr r="F299" s="3"/>
        <tr r="F299" s="5"/>
        <tr r="F299" s="6"/>
        <tr r="F299" s="4"/>
        <tr r="F299" s="8"/>
        <tr r="F299" s="2"/>
        <tr r="F299" s="7"/>
        <tr r="F299" s="9"/>
      </tp>
      <tp>
        <v>3504.5</v>
        <stp/>
        <stp>StudyData</stp>
        <stp>EP</stp>
        <stp>Bar</stp>
        <stp/>
        <stp>Low</stp>
        <stp>ADC</stp>
        <stp>-194</stp>
        <stp>All</stp>
        <stp/>
        <stp/>
        <stp>TRUE</stp>
        <stp>T</stp>
        <tr r="F196" s="3"/>
        <tr r="F196" s="5"/>
        <tr r="F196" s="4"/>
        <tr r="F196" s="2"/>
        <tr r="F196" s="6"/>
        <tr r="F196" s="8"/>
        <tr r="F196" s="7"/>
        <tr r="F196" s="9"/>
      </tp>
      <tp>
        <v>2990.25</v>
        <stp/>
        <stp>StudyData</stp>
        <stp>EP</stp>
        <stp>Bar</stp>
        <stp/>
        <stp>Low</stp>
        <stp>ADC</stp>
        <stp>-294</stp>
        <stp>All</stp>
        <stp/>
        <stp/>
        <stp>TRUE</stp>
        <stp>T</stp>
        <tr r="F296" s="3"/>
        <tr r="F296" s="5"/>
        <tr r="F296" s="4"/>
        <tr r="F296" s="6"/>
        <tr r="F296" s="2"/>
        <tr r="F296" s="8"/>
        <tr r="F296" s="7"/>
        <tr r="F296" s="9"/>
      </tp>
      <tp>
        <v>3480</v>
        <stp/>
        <stp>StudyData</stp>
        <stp>EP</stp>
        <stp>Bar</stp>
        <stp/>
        <stp>Low</stp>
        <stp>ADC</stp>
        <stp>-195</stp>
        <stp>All</stp>
        <stp/>
        <stp/>
        <stp>TRUE</stp>
        <stp>T</stp>
        <tr r="F197" s="5"/>
        <tr r="F197" s="3"/>
        <tr r="F197" s="6"/>
        <tr r="F197" s="4"/>
        <tr r="F197" s="8"/>
        <tr r="F197" s="7"/>
        <tr r="F197" s="2"/>
        <tr r="F197" s="9"/>
      </tp>
      <tp>
        <v>3019.75</v>
        <stp/>
        <stp>StudyData</stp>
        <stp>EP</stp>
        <stp>Bar</stp>
        <stp/>
        <stp>Low</stp>
        <stp>ADC</stp>
        <stp>-295</stp>
        <stp>All</stp>
        <stp/>
        <stp/>
        <stp>TRUE</stp>
        <stp>T</stp>
        <tr r="F297" s="3"/>
        <tr r="F297" s="5"/>
        <tr r="F297" s="6"/>
        <tr r="F297" s="4"/>
        <tr r="F297" s="2"/>
        <tr r="F297" s="8"/>
        <tr r="F297" s="7"/>
        <tr r="F297" s="9"/>
      </tp>
      <tp>
        <v>3491.5</v>
        <stp/>
        <stp>StudyData</stp>
        <stp>EP</stp>
        <stp>Bar</stp>
        <stp/>
        <stp>Low</stp>
        <stp>ADC</stp>
        <stp>-192</stp>
        <stp>All</stp>
        <stp/>
        <stp/>
        <stp>TRUE</stp>
        <stp>T</stp>
        <tr r="F194" s="5"/>
        <tr r="F194" s="3"/>
        <tr r="F194" s="4"/>
        <tr r="F194" s="6"/>
        <tr r="F194" s="8"/>
        <tr r="F194" s="7"/>
        <tr r="F194" s="2"/>
        <tr r="F194" s="9"/>
      </tp>
      <tp>
        <v>2982.75</v>
        <stp/>
        <stp>StudyData</stp>
        <stp>EP</stp>
        <stp>Bar</stp>
        <stp/>
        <stp>Low</stp>
        <stp>ADC</stp>
        <stp>-292</stp>
        <stp>All</stp>
        <stp/>
        <stp/>
        <stp>TRUE</stp>
        <stp>T</stp>
        <tr r="F294" s="5"/>
        <tr r="F294" s="3"/>
        <tr r="F294" s="6"/>
        <tr r="F294" s="4"/>
        <tr r="F294" s="2"/>
        <tr r="F294" s="7"/>
        <tr r="F294" s="8"/>
        <tr r="F294" s="9"/>
      </tp>
      <tp>
        <v>3486.5</v>
        <stp/>
        <stp>StudyData</stp>
        <stp>EP</stp>
        <stp>Bar</stp>
        <stp/>
        <stp>Low</stp>
        <stp>ADC</stp>
        <stp>-193</stp>
        <stp>All</stp>
        <stp/>
        <stp/>
        <stp>TRUE</stp>
        <stp>T</stp>
        <tr r="F195" s="5"/>
        <tr r="F195" s="3"/>
        <tr r="F195" s="4"/>
        <tr r="F195" s="6"/>
        <tr r="F195" s="7"/>
        <tr r="F195" s="8"/>
        <tr r="F195" s="2"/>
        <tr r="F195" s="9"/>
      </tp>
      <tp>
        <v>3023</v>
        <stp/>
        <stp>StudyData</stp>
        <stp>EP</stp>
        <stp>Bar</stp>
        <stp/>
        <stp>Low</stp>
        <stp>ADC</stp>
        <stp>-293</stp>
        <stp>All</stp>
        <stp/>
        <stp/>
        <stp>TRUE</stp>
        <stp>T</stp>
        <tr r="F295" s="3"/>
        <tr r="F295" s="5"/>
        <tr r="F295" s="4"/>
        <tr r="F295" s="6"/>
        <tr r="F295" s="7"/>
        <tr r="F295" s="2"/>
        <tr r="F295" s="8"/>
        <tr r="F295" s="9"/>
      </tp>
      <tp>
        <v>3557.75</v>
        <stp/>
        <stp>StudyData</stp>
        <stp>EP</stp>
        <stp>Bar</stp>
        <stp/>
        <stp>Low</stp>
        <stp>ADC</stp>
        <stp>-190</stp>
        <stp>All</stp>
        <stp/>
        <stp/>
        <stp>TRUE</stp>
        <stp>T</stp>
        <tr r="F192" s="3"/>
        <tr r="F192" s="5"/>
        <tr r="F192" s="6"/>
        <tr r="F192" s="4"/>
        <tr r="F192" s="7"/>
        <tr r="F192" s="8"/>
        <tr r="F192" s="2"/>
        <tr r="F192" s="9"/>
      </tp>
      <tp>
        <v>2955.5</v>
        <stp/>
        <stp>StudyData</stp>
        <stp>EP</stp>
        <stp>Bar</stp>
        <stp/>
        <stp>Low</stp>
        <stp>ADC</stp>
        <stp>-290</stp>
        <stp>All</stp>
        <stp/>
        <stp/>
        <stp>TRUE</stp>
        <stp>T</stp>
        <tr r="F292" s="3"/>
        <tr r="F292" s="5"/>
        <tr r="F292" s="6"/>
        <tr r="F292" s="4"/>
        <tr r="F292" s="2"/>
        <tr r="F292" s="8"/>
        <tr r="F292" s="7"/>
        <tr r="F292" s="9"/>
      </tp>
      <tp>
        <v>3560</v>
        <stp/>
        <stp>StudyData</stp>
        <stp>EP</stp>
        <stp>Bar</stp>
        <stp/>
        <stp>Low</stp>
        <stp>ADC</stp>
        <stp>-191</stp>
        <stp>All</stp>
        <stp/>
        <stp/>
        <stp>TRUE</stp>
        <stp>T</stp>
        <tr r="F193" s="5"/>
        <tr r="F193" s="3"/>
        <tr r="F193" s="4"/>
        <tr r="F193" s="2"/>
        <tr r="F193" s="6"/>
        <tr r="F193" s="8"/>
        <tr r="F193" s="7"/>
        <tr r="F193" s="9"/>
      </tp>
      <tp>
        <v>2968</v>
        <stp/>
        <stp>StudyData</stp>
        <stp>EP</stp>
        <stp>Bar</stp>
        <stp/>
        <stp>Low</stp>
        <stp>ADC</stp>
        <stp>-291</stp>
        <stp>All</stp>
        <stp/>
        <stp/>
        <stp>TRUE</stp>
        <stp>T</stp>
        <tr r="F293" s="3"/>
        <tr r="F293" s="5"/>
        <tr r="F293" s="4"/>
        <tr r="F293" s="6"/>
        <tr r="F293" s="7"/>
        <tr r="F293" s="8"/>
        <tr r="F293" s="2"/>
        <tr r="F293" s="9"/>
      </tp>
      <tp>
        <v>16.949000000000002</v>
        <stp/>
        <stp>StudyData</stp>
        <stp xml:space="preserve">MA(Close(DJIUP)-Close(DJIDN),MAType:=Exp,Period:=19,InputChoice:=Close) - MA(Close(DJIUP)-Close(DJIDN) ,MAType:=Exp,Period:=39,InputChoice:=Close) </stp>
        <stp>Bar</stp>
        <stp/>
        <stp>Close</stp>
        <stp>D</stp>
        <stp>-296</stp>
        <stp/>
        <stp/>
        <stp/>
        <stp/>
        <stp>T</stp>
        <tr r="H298" s="2"/>
      </tp>
      <tp>
        <v>-62.4574</v>
        <stp/>
        <stp>StudyData</stp>
        <stp xml:space="preserve">MA(Close(DJIUP)-Close(DJIDN),MAType:=Exp,Period:=19,InputChoice:=Close) - MA(Close(DJIUP)-Close(DJIDN) ,MAType:=Exp,Period:=39,InputChoice:=Close) </stp>
        <stp>Bar</stp>
        <stp/>
        <stp>Close</stp>
        <stp>D</stp>
        <stp>-286</stp>
        <stp/>
        <stp/>
        <stp/>
        <stp/>
        <stp>T</stp>
        <tr r="H288" s="2"/>
      </tp>
      <tp>
        <v>38.479999999999997</v>
        <stp/>
        <stp>StudyData</stp>
        <stp xml:space="preserve">MA(Close(DJIUP)-Close(DJIDN),MAType:=Exp,Period:=19,InputChoice:=Close) - MA(Close(DJIUP)-Close(DJIDN) ,MAType:=Exp,Period:=39,InputChoice:=Close) </stp>
        <stp>Bar</stp>
        <stp/>
        <stp>Close</stp>
        <stp>D</stp>
        <stp>-276</stp>
        <stp/>
        <stp/>
        <stp/>
        <stp/>
        <stp>T</stp>
        <tr r="H278" s="2"/>
      </tp>
      <tp>
        <v>3.2669999999999999</v>
        <stp/>
        <stp>StudyData</stp>
        <stp xml:space="preserve">MA(Close(DJIUP)-Close(DJIDN),MAType:=Exp,Period:=19,InputChoice:=Close) - MA(Close(DJIUP)-Close(DJIDN) ,MAType:=Exp,Period:=39,InputChoice:=Close) </stp>
        <stp>Bar</stp>
        <stp/>
        <stp>Close</stp>
        <stp>D</stp>
        <stp>-266</stp>
        <stp/>
        <stp/>
        <stp/>
        <stp/>
        <stp>T</stp>
        <tr r="H268" s="2"/>
      </tp>
      <tp>
        <v>41.793999999999997</v>
        <stp/>
        <stp>StudyData</stp>
        <stp xml:space="preserve">MA(Close(DJIUP)-Close(DJIDN),MAType:=Exp,Period:=19,InputChoice:=Close) - MA(Close(DJIUP)-Close(DJIDN) ,MAType:=Exp,Period:=39,InputChoice:=Close) </stp>
        <stp>Bar</stp>
        <stp/>
        <stp>Close</stp>
        <stp>D</stp>
        <stp>-256</stp>
        <stp/>
        <stp/>
        <stp/>
        <stp/>
        <stp>T</stp>
        <tr r="H258" s="2"/>
      </tp>
      <tp>
        <v>-86.184510000000003</v>
        <stp/>
        <stp>StudyData</stp>
        <stp xml:space="preserve">MA(Close(DJIUP)-Close(DJIDN),MAType:=Exp,Period:=19,InputChoice:=Close) - MA(Close(DJIUP)-Close(DJIDN) ,MAType:=Exp,Period:=39,InputChoice:=Close) </stp>
        <stp>Bar</stp>
        <stp/>
        <stp>Close</stp>
        <stp>D</stp>
        <stp>-246</stp>
        <stp/>
        <stp/>
        <stp/>
        <stp/>
        <stp>T</stp>
        <tr r="H248" s="2"/>
      </tp>
      <tp>
        <v>-136.46469999999999</v>
        <stp/>
        <stp>StudyData</stp>
        <stp xml:space="preserve">MA(Close(DJIUP)-Close(DJIDN),MAType:=Exp,Period:=19,InputChoice:=Close) - MA(Close(DJIUP)-Close(DJIDN) ,MAType:=Exp,Period:=39,InputChoice:=Close) </stp>
        <stp>Bar</stp>
        <stp/>
        <stp>Close</stp>
        <stp>D</stp>
        <stp>-236</stp>
        <stp/>
        <stp/>
        <stp/>
        <stp/>
        <stp>T</stp>
        <tr r="H238" s="2"/>
      </tp>
      <tp>
        <v>-109.858</v>
        <stp/>
        <stp>StudyData</stp>
        <stp xml:space="preserve">MA(Close(DJIUP)-Close(DJIDN),MAType:=Exp,Period:=19,InputChoice:=Close) - MA(Close(DJIUP)-Close(DJIDN) ,MAType:=Exp,Period:=39,InputChoice:=Close) </stp>
        <stp>Bar</stp>
        <stp/>
        <stp>Close</stp>
        <stp>D</stp>
        <stp>-226</stp>
        <stp/>
        <stp/>
        <stp/>
        <stp/>
        <stp>T</stp>
        <tr r="H228" s="2"/>
      </tp>
      <tp>
        <v>169.22399999999999</v>
        <stp/>
        <stp>StudyData</stp>
        <stp xml:space="preserve">MA(Close(DJIUP)-Close(DJIDN),MAType:=Exp,Period:=19,InputChoice:=Close) - MA(Close(DJIUP)-Close(DJIDN) ,MAType:=Exp,Period:=39,InputChoice:=Close) </stp>
        <stp>Bar</stp>
        <stp/>
        <stp>Close</stp>
        <stp>D</stp>
        <stp>-216</stp>
        <stp/>
        <stp/>
        <stp/>
        <stp/>
        <stp>T</stp>
        <tr r="H218" s="2"/>
      </tp>
      <tp>
        <v>42.965000000000003</v>
        <stp/>
        <stp>StudyData</stp>
        <stp xml:space="preserve">MA(Close(DJIUP)-Close(DJIDN),MAType:=Exp,Period:=19,InputChoice:=Close) - MA(Close(DJIUP)-Close(DJIDN) ,MAType:=Exp,Period:=39,InputChoice:=Close) </stp>
        <stp>Bar</stp>
        <stp/>
        <stp>Close</stp>
        <stp>D</stp>
        <stp>-206</stp>
        <stp/>
        <stp/>
        <stp/>
        <stp/>
        <stp>T</stp>
        <tr r="H208" s="2"/>
      </tp>
      <tp>
        <v>70.314099999999996</v>
        <stp/>
        <stp>StudyData</stp>
        <stp xml:space="preserve">MA(Close(DJIUP)-Close(DJIDN),MAType:=Exp,Period:=19,InputChoice:=Close) - MA(Close(DJIUP)-Close(DJIDN) ,MAType:=Exp,Period:=39,InputChoice:=Close) </stp>
        <stp>Bar</stp>
        <stp/>
        <stp>Close</stp>
        <stp>D</stp>
        <stp>-196</stp>
        <stp/>
        <stp/>
        <stp/>
        <stp/>
        <stp>T</stp>
        <tr r="H198" s="2"/>
      </tp>
      <tp>
        <v>85.704999999999998</v>
        <stp/>
        <stp>StudyData</stp>
        <stp xml:space="preserve">MA(Close(DJIUP)-Close(DJIDN),MAType:=Exp,Period:=19,InputChoice:=Close) - MA(Close(DJIUP)-Close(DJIDN) ,MAType:=Exp,Period:=39,InputChoice:=Close) </stp>
        <stp>Bar</stp>
        <stp/>
        <stp>Close</stp>
        <stp>D</stp>
        <stp>-186</stp>
        <stp/>
        <stp/>
        <stp/>
        <stp/>
        <stp>T</stp>
        <tr r="H188" s="2"/>
      </tp>
      <tp>
        <v>89.843000000000004</v>
        <stp/>
        <stp>StudyData</stp>
        <stp xml:space="preserve">MA(Close(DJIUP)-Close(DJIDN),MAType:=Exp,Period:=19,InputChoice:=Close) - MA(Close(DJIUP)-Close(DJIDN) ,MAType:=Exp,Period:=39,InputChoice:=Close) </stp>
        <stp>Bar</stp>
        <stp/>
        <stp>Close</stp>
        <stp>D</stp>
        <stp>-176</stp>
        <stp/>
        <stp/>
        <stp/>
        <stp/>
        <stp>T</stp>
        <tr r="H178" s="2"/>
      </tp>
      <tp>
        <v>-80.197999999999993</v>
        <stp/>
        <stp>StudyData</stp>
        <stp xml:space="preserve">MA(Close(DJIUP)-Close(DJIDN),MAType:=Exp,Period:=19,InputChoice:=Close) - MA(Close(DJIUP)-Close(DJIDN) ,MAType:=Exp,Period:=39,InputChoice:=Close) </stp>
        <stp>Bar</stp>
        <stp/>
        <stp>Close</stp>
        <stp>D</stp>
        <stp>-166</stp>
        <stp/>
        <stp/>
        <stp/>
        <stp/>
        <stp>T</stp>
        <tr r="H168" s="2"/>
      </tp>
      <tp>
        <v>15.817</v>
        <stp/>
        <stp>StudyData</stp>
        <stp xml:space="preserve">MA(Close(DJIUP)-Close(DJIDN),MAType:=Exp,Period:=19,InputChoice:=Close) - MA(Close(DJIUP)-Close(DJIDN) ,MAType:=Exp,Period:=39,InputChoice:=Close) </stp>
        <stp>Bar</stp>
        <stp/>
        <stp>Close</stp>
        <stp>D</stp>
        <stp>-156</stp>
        <stp/>
        <stp/>
        <stp/>
        <stp/>
        <stp>T</stp>
        <tr r="H158" s="2"/>
      </tp>
      <tp>
        <v>-25.306000000000001</v>
        <stp/>
        <stp>StudyData</stp>
        <stp xml:space="preserve">MA(Close(DJIUP)-Close(DJIDN),MAType:=Exp,Period:=19,InputChoice:=Close) - MA(Close(DJIUP)-Close(DJIDN) ,MAType:=Exp,Period:=39,InputChoice:=Close) </stp>
        <stp>Bar</stp>
        <stp/>
        <stp>Close</stp>
        <stp>D</stp>
        <stp>-146</stp>
        <stp/>
        <stp/>
        <stp/>
        <stp/>
        <stp>T</stp>
        <tr r="H148" s="2"/>
      </tp>
      <tp>
        <v>70.540000000000006</v>
        <stp/>
        <stp>StudyData</stp>
        <stp xml:space="preserve">MA(Close(DJIUP)-Close(DJIDN),MAType:=Exp,Period:=19,InputChoice:=Close) - MA(Close(DJIUP)-Close(DJIDN) ,MAType:=Exp,Period:=39,InputChoice:=Close) </stp>
        <stp>Bar</stp>
        <stp/>
        <stp>Close</stp>
        <stp>D</stp>
        <stp>-136</stp>
        <stp/>
        <stp/>
        <stp/>
        <stp/>
        <stp>T</stp>
        <tr r="H138" s="2"/>
      </tp>
      <tp>
        <v>-35.651000000000003</v>
        <stp/>
        <stp>StudyData</stp>
        <stp xml:space="preserve">MA(Close(DJIUP)-Close(DJIDN),MAType:=Exp,Period:=19,InputChoice:=Close) - MA(Close(DJIUP)-Close(DJIDN) ,MAType:=Exp,Period:=39,InputChoice:=Close) </stp>
        <stp>Bar</stp>
        <stp/>
        <stp>Close</stp>
        <stp>D</stp>
        <stp>-126</stp>
        <stp/>
        <stp/>
        <stp/>
        <stp/>
        <stp>T</stp>
        <tr r="H128" s="2"/>
      </tp>
      <tp>
        <v>-54.846699999999998</v>
        <stp/>
        <stp>StudyData</stp>
        <stp xml:space="preserve">MA(Close(DJIUP)-Close(DJIDN),MAType:=Exp,Period:=19,InputChoice:=Close) - MA(Close(DJIUP)-Close(DJIDN) ,MAType:=Exp,Period:=39,InputChoice:=Close) </stp>
        <stp>Bar</stp>
        <stp/>
        <stp>Close</stp>
        <stp>D</stp>
        <stp>-116</stp>
        <stp/>
        <stp/>
        <stp/>
        <stp/>
        <stp>T</stp>
        <tr r="H118" s="2"/>
      </tp>
      <tp>
        <v>-45.300400000000003</v>
        <stp/>
        <stp>StudyData</stp>
        <stp xml:space="preserve">MA(Close(DJIUP)-Close(DJIDN),MAType:=Exp,Period:=19,InputChoice:=Close) - MA(Close(DJIUP)-Close(DJIDN) ,MAType:=Exp,Period:=39,InputChoice:=Close) </stp>
        <stp>Bar</stp>
        <stp/>
        <stp>Close</stp>
        <stp>D</stp>
        <stp>-106</stp>
        <stp/>
        <stp/>
        <stp/>
        <stp/>
        <stp>T</stp>
        <tr r="H108" s="2"/>
      </tp>
      <tp>
        <v>11.254300000000001</v>
        <stp/>
        <stp>StudyData</stp>
        <stp xml:space="preserve">MA(Close(DJIUP)-Close(DJIDN),MAType:=Exp,Period:=19,InputChoice:=Close) - MA(Close(DJIUP)-Close(DJIDN) ,MAType:=Exp,Period:=39,InputChoice:=Close) </stp>
        <stp>Bar</stp>
        <stp/>
        <stp>Close</stp>
        <stp>D</stp>
        <stp>-8</stp>
        <stp/>
        <stp/>
        <stp/>
        <stp/>
        <stp>T</stp>
        <tr r="H10" s="2"/>
      </tp>
      <tp>
        <v>95.798000000000002</v>
        <stp/>
        <stp>StudyData</stp>
        <stp xml:space="preserve">MA(Close(DJIUP)-Close(DJIDN),MAType:=Exp,Period:=19,InputChoice:=Close) - MA(Close(DJIUP)-Close(DJIDN) ,MAType:=Exp,Period:=39,InputChoice:=Close) </stp>
        <stp>Bar</stp>
        <stp/>
        <stp>Close</stp>
        <stp>D</stp>
        <stp>-297</stp>
        <stp/>
        <stp/>
        <stp/>
        <stp/>
        <stp>T</stp>
        <tr r="H299" s="2"/>
      </tp>
      <tp>
        <v>-64.325699999999998</v>
        <stp/>
        <stp>StudyData</stp>
        <stp xml:space="preserve">MA(Close(DJIUP)-Close(DJIDN),MAType:=Exp,Period:=19,InputChoice:=Close) - MA(Close(DJIUP)-Close(DJIDN) ,MAType:=Exp,Period:=39,InputChoice:=Close) </stp>
        <stp>Bar</stp>
        <stp/>
        <stp>Close</stp>
        <stp>D</stp>
        <stp>-287</stp>
        <stp/>
        <stp/>
        <stp/>
        <stp/>
        <stp>T</stp>
        <tr r="H289" s="2"/>
      </tp>
      <tp>
        <v>69.453000000000003</v>
        <stp/>
        <stp>StudyData</stp>
        <stp xml:space="preserve">MA(Close(DJIUP)-Close(DJIDN),MAType:=Exp,Period:=19,InputChoice:=Close) - MA(Close(DJIUP)-Close(DJIDN) ,MAType:=Exp,Period:=39,InputChoice:=Close) </stp>
        <stp>Bar</stp>
        <stp/>
        <stp>Close</stp>
        <stp>D</stp>
        <stp>-277</stp>
        <stp/>
        <stp/>
        <stp/>
        <stp/>
        <stp>T</stp>
        <tr r="H279" s="2"/>
      </tp>
      <tp>
        <v>69.379000000000005</v>
        <stp/>
        <stp>StudyData</stp>
        <stp xml:space="preserve">MA(Close(DJIUP)-Close(DJIDN),MAType:=Exp,Period:=19,InputChoice:=Close) - MA(Close(DJIUP)-Close(DJIDN) ,MAType:=Exp,Period:=39,InputChoice:=Close) </stp>
        <stp>Bar</stp>
        <stp/>
        <stp>Close</stp>
        <stp>D</stp>
        <stp>-267</stp>
        <stp/>
        <stp/>
        <stp/>
        <stp/>
        <stp>T</stp>
        <tr r="H269" s="2"/>
      </tp>
      <tp>
        <v>100.71</v>
        <stp/>
        <stp>StudyData</stp>
        <stp xml:space="preserve">MA(Close(DJIUP)-Close(DJIDN),MAType:=Exp,Period:=19,InputChoice:=Close) - MA(Close(DJIUP)-Close(DJIDN) ,MAType:=Exp,Period:=39,InputChoice:=Close) </stp>
        <stp>Bar</stp>
        <stp/>
        <stp>Close</stp>
        <stp>D</stp>
        <stp>-257</stp>
        <stp/>
        <stp/>
        <stp/>
        <stp/>
        <stp>T</stp>
        <tr r="H259" s="2"/>
      </tp>
      <tp>
        <v>-109.5681</v>
        <stp/>
        <stp>StudyData</stp>
        <stp xml:space="preserve">MA(Close(DJIUP)-Close(DJIDN),MAType:=Exp,Period:=19,InputChoice:=Close) - MA(Close(DJIUP)-Close(DJIDN) ,MAType:=Exp,Period:=39,InputChoice:=Close) </stp>
        <stp>Bar</stp>
        <stp/>
        <stp>Close</stp>
        <stp>D</stp>
        <stp>-247</stp>
        <stp/>
        <stp/>
        <stp/>
        <stp/>
        <stp>T</stp>
        <tr r="H249" s="2"/>
      </tp>
      <tp>
        <v>-146.07149999999999</v>
        <stp/>
        <stp>StudyData</stp>
        <stp xml:space="preserve">MA(Close(DJIUP)-Close(DJIDN),MAType:=Exp,Period:=19,InputChoice:=Close) - MA(Close(DJIUP)-Close(DJIDN) ,MAType:=Exp,Period:=39,InputChoice:=Close) </stp>
        <stp>Bar</stp>
        <stp/>
        <stp>Close</stp>
        <stp>D</stp>
        <stp>-237</stp>
        <stp/>
        <stp/>
        <stp/>
        <stp/>
        <stp>T</stp>
        <tr r="H239" s="2"/>
      </tp>
      <tp>
        <v>-204.28899999999999</v>
        <stp/>
        <stp>StudyData</stp>
        <stp xml:space="preserve">MA(Close(DJIUP)-Close(DJIDN),MAType:=Exp,Period:=19,InputChoice:=Close) - MA(Close(DJIUP)-Close(DJIDN) ,MAType:=Exp,Period:=39,InputChoice:=Close) </stp>
        <stp>Bar</stp>
        <stp/>
        <stp>Close</stp>
        <stp>D</stp>
        <stp>-227</stp>
        <stp/>
        <stp/>
        <stp/>
        <stp/>
        <stp>T</stp>
        <tr r="H229" s="2"/>
      </tp>
      <tp>
        <v>200.661</v>
        <stp/>
        <stp>StudyData</stp>
        <stp xml:space="preserve">MA(Close(DJIUP)-Close(DJIDN),MAType:=Exp,Period:=19,InputChoice:=Close) - MA(Close(DJIUP)-Close(DJIDN) ,MAType:=Exp,Period:=39,InputChoice:=Close) </stp>
        <stp>Bar</stp>
        <stp/>
        <stp>Close</stp>
        <stp>D</stp>
        <stp>-217</stp>
        <stp/>
        <stp/>
        <stp/>
        <stp/>
        <stp>T</stp>
        <tr r="H219" s="2"/>
      </tp>
      <tp>
        <v>7.9737</v>
        <stp/>
        <stp>StudyData</stp>
        <stp xml:space="preserve">MA(Close(DJIUP)-Close(DJIDN),MAType:=Exp,Period:=19,InputChoice:=Close) - MA(Close(DJIUP)-Close(DJIDN) ,MAType:=Exp,Period:=39,InputChoice:=Close) </stp>
        <stp>Bar</stp>
        <stp/>
        <stp>Close</stp>
        <stp>D</stp>
        <stp>-207</stp>
        <stp/>
        <stp/>
        <stp/>
        <stp/>
        <stp>T</stp>
        <tr r="H209" s="2"/>
      </tp>
      <tp>
        <v>125.35599999999999</v>
        <stp/>
        <stp>StudyData</stp>
        <stp xml:space="preserve">MA(Close(DJIUP)-Close(DJIDN),MAType:=Exp,Period:=19,InputChoice:=Close) - MA(Close(DJIUP)-Close(DJIDN) ,MAType:=Exp,Period:=39,InputChoice:=Close) </stp>
        <stp>Bar</stp>
        <stp/>
        <stp>Close</stp>
        <stp>D</stp>
        <stp>-197</stp>
        <stp/>
        <stp/>
        <stp/>
        <stp/>
        <stp>T</stp>
        <tr r="H199" s="2"/>
      </tp>
      <tp>
        <v>127.53100000000001</v>
        <stp/>
        <stp>StudyData</stp>
        <stp xml:space="preserve">MA(Close(DJIUP)-Close(DJIDN),MAType:=Exp,Period:=19,InputChoice:=Close) - MA(Close(DJIUP)-Close(DJIDN) ,MAType:=Exp,Period:=39,InputChoice:=Close) </stp>
        <stp>Bar</stp>
        <stp/>
        <stp>Close</stp>
        <stp>D</stp>
        <stp>-187</stp>
        <stp/>
        <stp/>
        <stp/>
        <stp/>
        <stp>T</stp>
        <tr r="H189" s="2"/>
      </tp>
      <tp>
        <v>153.37200000000001</v>
        <stp/>
        <stp>StudyData</stp>
        <stp xml:space="preserve">MA(Close(DJIUP)-Close(DJIDN),MAType:=Exp,Period:=19,InputChoice:=Close) - MA(Close(DJIUP)-Close(DJIDN) ,MAType:=Exp,Period:=39,InputChoice:=Close) </stp>
        <stp>Bar</stp>
        <stp/>
        <stp>Close</stp>
        <stp>D</stp>
        <stp>-177</stp>
        <stp/>
        <stp/>
        <stp/>
        <stp/>
        <stp>T</stp>
        <tr r="H179" s="2"/>
      </tp>
      <tp>
        <v>-23.178999999999998</v>
        <stp/>
        <stp>StudyData</stp>
        <stp xml:space="preserve">MA(Close(DJIUP)-Close(DJIDN),MAType:=Exp,Period:=19,InputChoice:=Close) - MA(Close(DJIUP)-Close(DJIDN) ,MAType:=Exp,Period:=39,InputChoice:=Close) </stp>
        <stp>Bar</stp>
        <stp/>
        <stp>Close</stp>
        <stp>D</stp>
        <stp>-167</stp>
        <stp/>
        <stp/>
        <stp/>
        <stp/>
        <stp>T</stp>
        <tr r="H169" s="2"/>
      </tp>
      <tp>
        <v>-17.068000000000001</v>
        <stp/>
        <stp>StudyData</stp>
        <stp xml:space="preserve">MA(Close(DJIUP)-Close(DJIDN),MAType:=Exp,Period:=19,InputChoice:=Close) - MA(Close(DJIUP)-Close(DJIDN) ,MAType:=Exp,Period:=39,InputChoice:=Close) </stp>
        <stp>Bar</stp>
        <stp/>
        <stp>Close</stp>
        <stp>D</stp>
        <stp>-157</stp>
        <stp/>
        <stp/>
        <stp/>
        <stp/>
        <stp>T</stp>
        <tr r="H159" s="2"/>
      </tp>
      <tp>
        <v>28.527000000000001</v>
        <stp/>
        <stp>StudyData</stp>
        <stp xml:space="preserve">MA(Close(DJIUP)-Close(DJIDN),MAType:=Exp,Period:=19,InputChoice:=Close) - MA(Close(DJIUP)-Close(DJIDN) ,MAType:=Exp,Period:=39,InputChoice:=Close) </stp>
        <stp>Bar</stp>
        <stp/>
        <stp>Close</stp>
        <stp>D</stp>
        <stp>-147</stp>
        <stp/>
        <stp/>
        <stp/>
        <stp/>
        <stp>T</stp>
        <tr r="H149" s="2"/>
      </tp>
      <tp>
        <v>13.617000000000001</v>
        <stp/>
        <stp>StudyData</stp>
        <stp xml:space="preserve">MA(Close(DJIUP)-Close(DJIDN),MAType:=Exp,Period:=19,InputChoice:=Close) - MA(Close(DJIUP)-Close(DJIDN) ,MAType:=Exp,Period:=39,InputChoice:=Close) </stp>
        <stp>Bar</stp>
        <stp/>
        <stp>Close</stp>
        <stp>D</stp>
        <stp>-137</stp>
        <stp/>
        <stp/>
        <stp/>
        <stp/>
        <stp>T</stp>
        <tr r="H139" s="2"/>
      </tp>
      <tp>
        <v>-84.205200000000005</v>
        <stp/>
        <stp>StudyData</stp>
        <stp xml:space="preserve">MA(Close(DJIUP)-Close(DJIDN),MAType:=Exp,Period:=19,InputChoice:=Close) - MA(Close(DJIUP)-Close(DJIDN) ,MAType:=Exp,Period:=39,InputChoice:=Close) </stp>
        <stp>Bar</stp>
        <stp/>
        <stp>Close</stp>
        <stp>D</stp>
        <stp>-127</stp>
        <stp/>
        <stp/>
        <stp/>
        <stp/>
        <stp>T</stp>
        <tr r="H129" s="2"/>
      </tp>
      <tp>
        <v>-156.54658000000001</v>
        <stp/>
        <stp>StudyData</stp>
        <stp xml:space="preserve">MA(Close(DJIUP)-Close(DJIDN),MAType:=Exp,Period:=19,InputChoice:=Close) - MA(Close(DJIUP)-Close(DJIDN) ,MAType:=Exp,Period:=39,InputChoice:=Close) </stp>
        <stp>Bar</stp>
        <stp/>
        <stp>Close</stp>
        <stp>D</stp>
        <stp>-117</stp>
        <stp/>
        <stp/>
        <stp/>
        <stp/>
        <stp>T</stp>
        <tr r="H119" s="2"/>
      </tp>
      <tp>
        <v>-59.674100000000003</v>
        <stp/>
        <stp>StudyData</stp>
        <stp xml:space="preserve">MA(Close(DJIUP)-Close(DJIDN),MAType:=Exp,Period:=19,InputChoice:=Close) - MA(Close(DJIUP)-Close(DJIDN) ,MAType:=Exp,Period:=39,InputChoice:=Close) </stp>
        <stp>Bar</stp>
        <stp/>
        <stp>Close</stp>
        <stp>D</stp>
        <stp>-107</stp>
        <stp/>
        <stp/>
        <stp/>
        <stp/>
        <stp>T</stp>
        <tr r="H109" s="2"/>
      </tp>
      <tp>
        <v>63.176900000000003</v>
        <stp/>
        <stp>StudyData</stp>
        <stp xml:space="preserve">MA(Close(DJIUP)-Close(DJIDN),MAType:=Exp,Period:=19,InputChoice:=Close) - MA(Close(DJIUP)-Close(DJIDN) ,MAType:=Exp,Period:=39,InputChoice:=Close) </stp>
        <stp>Bar</stp>
        <stp/>
        <stp>Close</stp>
        <stp>D</stp>
        <stp>-9</stp>
        <stp/>
        <stp/>
        <stp/>
        <stp/>
        <stp>T</stp>
        <tr r="H11" s="2"/>
      </tp>
      <tp>
        <v>3028.3</v>
        <stp/>
        <stp>StudyData</stp>
        <stp>Guppy2.S2^(EP)</stp>
        <stp>Bar</stp>
        <stp/>
        <stp>Close</stp>
        <stp>ADC</stp>
        <stp>-288</stp>
        <stp>All</stp>
        <stp/>
        <stp/>
        <stp>TRUE</stp>
        <stp>T</stp>
        <tr r="I290" s="6"/>
      </tp>
      <tp>
        <v>3053.38</v>
        <stp/>
        <stp>StudyData</stp>
        <stp>Guppy2.S3^(EP)</stp>
        <stp>Bar</stp>
        <stp/>
        <stp>Close</stp>
        <stp>ADC</stp>
        <stp>-298</stp>
        <stp>All</stp>
        <stp/>
        <stp/>
        <stp>TRUE</stp>
        <stp>T</stp>
        <tr r="J300" s="6"/>
      </tp>
      <tp>
        <v>3551.22</v>
        <stp/>
        <stp>StudyData</stp>
        <stp>Guppy2.S2^(EP)</stp>
        <stp>Bar</stp>
        <stp/>
        <stp>Close</stp>
        <stp>ADC</stp>
        <stp>-188</stp>
        <stp>All</stp>
        <stp/>
        <stp/>
        <stp>TRUE</stp>
        <stp>T</stp>
        <tr r="I190" s="6"/>
      </tp>
      <tp>
        <v>3367.35</v>
        <stp/>
        <stp>StudyData</stp>
        <stp>Guppy2.S3^(EP)</stp>
        <stp>Bar</stp>
        <stp/>
        <stp>Close</stp>
        <stp>ADC</stp>
        <stp>-198</stp>
        <stp>All</stp>
        <stp/>
        <stp/>
        <stp>TRUE</stp>
        <stp>T</stp>
        <tr r="J200" s="6"/>
      </tp>
      <tp>
        <v>3438.6</v>
        <stp/>
        <stp>StudyData</stp>
        <stp>Guppy2.L2^(EP)</stp>
        <stp>Bar</stp>
        <stp/>
        <stp>Close</stp>
        <stp>ADC</stp>
        <stp>-188</stp>
        <stp>All</stp>
        <stp/>
        <stp/>
        <stp>TRUE</stp>
        <stp>T</stp>
        <tr r="O190" s="6"/>
      </tp>
      <tp>
        <v>3355.17</v>
        <stp/>
        <stp>StudyData</stp>
        <stp>Guppy2.L3^(EP)</stp>
        <stp>Bar</stp>
        <stp/>
        <stp>Close</stp>
        <stp>ADC</stp>
        <stp>-198</stp>
        <stp>All</stp>
        <stp/>
        <stp/>
        <stp>TRUE</stp>
        <stp>T</stp>
        <tr r="P200" s="6"/>
      </tp>
      <tp>
        <v>2988.8</v>
        <stp/>
        <stp>StudyData</stp>
        <stp>Guppy2.L2^(EP)</stp>
        <stp>Bar</stp>
        <stp/>
        <stp>Close</stp>
        <stp>ADC</stp>
        <stp>-288</stp>
        <stp>All</stp>
        <stp/>
        <stp/>
        <stp>TRUE</stp>
        <stp>T</stp>
        <tr r="O290" s="6"/>
      </tp>
      <tp>
        <v>2938.58</v>
        <stp/>
        <stp>StudyData</stp>
        <stp>Guppy2.L3^(EP)</stp>
        <stp>Bar</stp>
        <stp/>
        <stp>Close</stp>
        <stp>ADC</stp>
        <stp>-298</stp>
        <stp>All</stp>
        <stp/>
        <stp/>
        <stp>TRUE</stp>
        <stp>T</stp>
        <tr r="P300" s="6"/>
      </tp>
      <tp>
        <v>3015.83</v>
        <stp/>
        <stp>StudyData</stp>
        <stp>Guppy2.S2^(EP)</stp>
        <stp>Bar</stp>
        <stp/>
        <stp>Close</stp>
        <stp>ADC</stp>
        <stp>-289</stp>
        <stp>All</stp>
        <stp/>
        <stp/>
        <stp>TRUE</stp>
        <stp>T</stp>
        <tr r="I291" s="6"/>
      </tp>
      <tp>
        <v>3045.41</v>
        <stp/>
        <stp>StudyData</stp>
        <stp>Guppy2.S3^(EP)</stp>
        <stp>Bar</stp>
        <stp/>
        <stp>Close</stp>
        <stp>ADC</stp>
        <stp>-299</stp>
        <stp>All</stp>
        <stp/>
        <stp/>
        <stp>TRUE</stp>
        <stp>T</stp>
        <tr r="J301" s="6"/>
      </tp>
      <tp>
        <v>3550.08</v>
        <stp/>
        <stp>StudyData</stp>
        <stp>Guppy2.S2^(EP)</stp>
        <stp>Bar</stp>
        <stp/>
        <stp>Close</stp>
        <stp>ADC</stp>
        <stp>-189</stp>
        <stp>All</stp>
        <stp/>
        <stp/>
        <stp>TRUE</stp>
        <stp>T</stp>
        <tr r="I191" s="6"/>
      </tp>
      <tp>
        <v>3335.66</v>
        <stp/>
        <stp>StudyData</stp>
        <stp>Guppy2.S3^(EP)</stp>
        <stp>Bar</stp>
        <stp/>
        <stp>Close</stp>
        <stp>ADC</stp>
        <stp>-199</stp>
        <stp>All</stp>
        <stp/>
        <stp/>
        <stp>TRUE</stp>
        <stp>T</stp>
        <tr r="J201" s="6"/>
      </tp>
      <tp>
        <v>3431.84</v>
        <stp/>
        <stp>StudyData</stp>
        <stp>Guppy2.L2^(EP)</stp>
        <stp>Bar</stp>
        <stp/>
        <stp>Close</stp>
        <stp>ADC</stp>
        <stp>-189</stp>
        <stp>All</stp>
        <stp/>
        <stp/>
        <stp>TRUE</stp>
        <stp>T</stp>
        <tr r="O191" s="6"/>
      </tp>
      <tp>
        <v>3348.86</v>
        <stp/>
        <stp>StudyData</stp>
        <stp>Guppy2.L3^(EP)</stp>
        <stp>Bar</stp>
        <stp/>
        <stp>Close</stp>
        <stp>ADC</stp>
        <stp>-199</stp>
        <stp>All</stp>
        <stp/>
        <stp/>
        <stp>TRUE</stp>
        <stp>T</stp>
        <tr r="P201" s="6"/>
      </tp>
      <tp>
        <v>2985.01</v>
        <stp/>
        <stp>StudyData</stp>
        <stp>Guppy2.L2^(EP)</stp>
        <stp>Bar</stp>
        <stp/>
        <stp>Close</stp>
        <stp>ADC</stp>
        <stp>-289</stp>
        <stp>All</stp>
        <stp/>
        <stp/>
        <stp>TRUE</stp>
        <stp>T</stp>
        <tr r="O291" s="6"/>
      </tp>
      <tp>
        <v>2931.27</v>
        <stp/>
        <stp>StudyData</stp>
        <stp>Guppy2.L3^(EP)</stp>
        <stp>Bar</stp>
        <stp/>
        <stp>Close</stp>
        <stp>ADC</stp>
        <stp>-299</stp>
        <stp>All</stp>
        <stp/>
        <stp/>
        <stp>TRUE</stp>
        <stp>T</stp>
        <tr r="P301" s="6"/>
      </tp>
      <tp>
        <v>3113.99</v>
        <stp/>
        <stp>StudyData</stp>
        <stp>Guppy2.S2^(EP)</stp>
        <stp>Bar</stp>
        <stp/>
        <stp>Close</stp>
        <stp>ADC</stp>
        <stp>-280</stp>
        <stp>All</stp>
        <stp/>
        <stp/>
        <stp>TRUE</stp>
        <stp>T</stp>
        <tr r="I282" s="6"/>
      </tp>
      <tp>
        <v>3029.55</v>
        <stp/>
        <stp>StudyData</stp>
        <stp>Guppy2.S3^(EP)</stp>
        <stp>Bar</stp>
        <stp/>
        <stp>Close</stp>
        <stp>ADC</stp>
        <stp>-290</stp>
        <stp>All</stp>
        <stp/>
        <stp/>
        <stp>TRUE</stp>
        <stp>T</stp>
        <tr r="J292" s="6"/>
      </tp>
      <tp>
        <v>3617.18</v>
        <stp/>
        <stp>StudyData</stp>
        <stp>Guppy2.S2^(EP)</stp>
        <stp>Bar</stp>
        <stp/>
        <stp>Close</stp>
        <stp>ADC</stp>
        <stp>-180</stp>
        <stp>All</stp>
        <stp/>
        <stp/>
        <stp>TRUE</stp>
        <stp>T</stp>
        <tr r="I182" s="6"/>
      </tp>
      <tp>
        <v>3529</v>
        <stp/>
        <stp>StudyData</stp>
        <stp>Guppy2.S3^(EP)</stp>
        <stp>Bar</stp>
        <stp/>
        <stp>Close</stp>
        <stp>ADC</stp>
        <stp>-190</stp>
        <stp>All</stp>
        <stp/>
        <stp/>
        <stp>TRUE</stp>
        <stp>T</stp>
        <tr r="J192" s="6"/>
      </tp>
      <tp>
        <v>3497.8</v>
        <stp/>
        <stp>StudyData</stp>
        <stp>Guppy2.L2^(EP)</stp>
        <stp>Bar</stp>
        <stp/>
        <stp>Close</stp>
        <stp>ADC</stp>
        <stp>-180</stp>
        <stp>All</stp>
        <stp/>
        <stp/>
        <stp>TRUE</stp>
        <stp>T</stp>
        <tr r="O182" s="6"/>
      </tp>
      <tp>
        <v>3415.98</v>
        <stp/>
        <stp>StudyData</stp>
        <stp>Guppy2.L3^(EP)</stp>
        <stp>Bar</stp>
        <stp/>
        <stp>Close</stp>
        <stp>ADC</stp>
        <stp>-190</stp>
        <stp>All</stp>
        <stp/>
        <stp/>
        <stp>TRUE</stp>
        <stp>T</stp>
        <tr r="P192" s="6"/>
      </tp>
      <tp>
        <v>3033.71</v>
        <stp/>
        <stp>StudyData</stp>
        <stp>Guppy2.L2^(EP)</stp>
        <stp>Bar</stp>
        <stp/>
        <stp>Close</stp>
        <stp>ADC</stp>
        <stp>-280</stp>
        <stp>All</stp>
        <stp/>
        <stp/>
        <stp>TRUE</stp>
        <stp>T</stp>
        <tr r="O282" s="6"/>
      </tp>
      <tp>
        <v>2971.3</v>
        <stp/>
        <stp>StudyData</stp>
        <stp>Guppy2.L3^(EP)</stp>
        <stp>Bar</stp>
        <stp/>
        <stp>Close</stp>
        <stp>ADC</stp>
        <stp>-290</stp>
        <stp>All</stp>
        <stp/>
        <stp/>
        <stp>TRUE</stp>
        <stp>T</stp>
        <tr r="P292" s="6"/>
      </tp>
      <tp>
        <v>3115.36</v>
        <stp/>
        <stp>StudyData</stp>
        <stp>Guppy2.S2^(EP)</stp>
        <stp>Bar</stp>
        <stp/>
        <stp>Close</stp>
        <stp>ADC</stp>
        <stp>-281</stp>
        <stp>All</stp>
        <stp/>
        <stp/>
        <stp>TRUE</stp>
        <stp>T</stp>
        <tr r="I283" s="6"/>
      </tp>
      <tp>
        <v>3046.56</v>
        <stp/>
        <stp>StudyData</stp>
        <stp>Guppy2.S3^(EP)</stp>
        <stp>Bar</stp>
        <stp/>
        <stp>Close</stp>
        <stp>ADC</stp>
        <stp>-291</stp>
        <stp>All</stp>
        <stp/>
        <stp/>
        <stp>TRUE</stp>
        <stp>T</stp>
        <tr r="J293" s="6"/>
      </tp>
      <tp>
        <v>3605.39</v>
        <stp/>
        <stp>StudyData</stp>
        <stp>Guppy2.S2^(EP)</stp>
        <stp>Bar</stp>
        <stp/>
        <stp>Close</stp>
        <stp>ADC</stp>
        <stp>-181</stp>
        <stp>All</stp>
        <stp/>
        <stp/>
        <stp>TRUE</stp>
        <stp>T</stp>
        <tr r="I183" s="6"/>
      </tp>
      <tp>
        <v>3514.36</v>
        <stp/>
        <stp>StudyData</stp>
        <stp>Guppy2.S3^(EP)</stp>
        <stp>Bar</stp>
        <stp/>
        <stp>Close</stp>
        <stp>ADC</stp>
        <stp>-191</stp>
        <stp>All</stp>
        <stp/>
        <stp/>
        <stp>TRUE</stp>
        <stp>T</stp>
        <tr r="J193" s="6"/>
      </tp>
      <tp>
        <v>3489.39</v>
        <stp/>
        <stp>StudyData</stp>
        <stp>Guppy2.L2^(EP)</stp>
        <stp>Bar</stp>
        <stp/>
        <stp>Close</stp>
        <stp>ADC</stp>
        <stp>-181</stp>
        <stp>All</stp>
        <stp/>
        <stp/>
        <stp>TRUE</stp>
        <stp>T</stp>
        <tr r="O183" s="6"/>
      </tp>
      <tp>
        <v>3407.55</v>
        <stp/>
        <stp>StudyData</stp>
        <stp>Guppy2.L3^(EP)</stp>
        <stp>Bar</stp>
        <stp/>
        <stp>Close</stp>
        <stp>ADC</stp>
        <stp>-191</stp>
        <stp>All</stp>
        <stp/>
        <stp/>
        <stp>TRUE</stp>
        <stp>T</stp>
        <tr r="P193" s="6"/>
      </tp>
      <tp>
        <v>3029.15</v>
        <stp/>
        <stp>StudyData</stp>
        <stp>Guppy2.L2^(EP)</stp>
        <stp>Bar</stp>
        <stp/>
        <stp>Close</stp>
        <stp>ADC</stp>
        <stp>-281</stp>
        <stp>All</stp>
        <stp/>
        <stp/>
        <stp>TRUE</stp>
        <stp>T</stp>
        <tr r="O283" s="6"/>
      </tp>
      <tp>
        <v>2971.37</v>
        <stp/>
        <stp>StudyData</stp>
        <stp>Guppy2.L3^(EP)</stp>
        <stp>Bar</stp>
        <stp/>
        <stp>Close</stp>
        <stp>ADC</stp>
        <stp>-291</stp>
        <stp>All</stp>
        <stp/>
        <stp/>
        <stp>TRUE</stp>
        <stp>T</stp>
        <tr r="P293" s="6"/>
      </tp>
      <tp>
        <v>3102.29</v>
        <stp/>
        <stp>StudyData</stp>
        <stp>Guppy2.S2^(EP)</stp>
        <stp>Bar</stp>
        <stp/>
        <stp>Close</stp>
        <stp>ADC</stp>
        <stp>-282</stp>
        <stp>All</stp>
        <stp/>
        <stp/>
        <stp>TRUE</stp>
        <stp>T</stp>
        <tr r="I284" s="6"/>
      </tp>
      <tp>
        <v>3050.22</v>
        <stp/>
        <stp>StudyData</stp>
        <stp>Guppy2.S3^(EP)</stp>
        <stp>Bar</stp>
        <stp/>
        <stp>Close</stp>
        <stp>ADC</stp>
        <stp>-292</stp>
        <stp>All</stp>
        <stp/>
        <stp/>
        <stp>TRUE</stp>
        <stp>T</stp>
        <tr r="J294" s="6"/>
      </tp>
      <tp>
        <v>3591.09</v>
        <stp/>
        <stp>StudyData</stp>
        <stp>Guppy2.S2^(EP)</stp>
        <stp>Bar</stp>
        <stp/>
        <stp>Close</stp>
        <stp>ADC</stp>
        <stp>-182</stp>
        <stp>All</stp>
        <stp/>
        <stp/>
        <stp>TRUE</stp>
        <stp>T</stp>
        <tr r="I184" s="6"/>
      </tp>
      <tp>
        <v>3490.89</v>
        <stp/>
        <stp>StudyData</stp>
        <stp>Guppy2.S3^(EP)</stp>
        <stp>Bar</stp>
        <stp/>
        <stp>Close</stp>
        <stp>ADC</stp>
        <stp>-192</stp>
        <stp>All</stp>
        <stp/>
        <stp/>
        <stp>TRUE</stp>
        <stp>T</stp>
        <tr r="J194" s="6"/>
      </tp>
      <tp>
        <v>3480.89</v>
        <stp/>
        <stp>StudyData</stp>
        <stp>Guppy2.L2^(EP)</stp>
        <stp>Bar</stp>
        <stp/>
        <stp>Close</stp>
        <stp>ADC</stp>
        <stp>-182</stp>
        <stp>All</stp>
        <stp/>
        <stp/>
        <stp>TRUE</stp>
        <stp>T</stp>
        <tr r="O184" s="6"/>
      </tp>
      <tp>
        <v>3397.86</v>
        <stp/>
        <stp>StudyData</stp>
        <stp>Guppy2.L3^(EP)</stp>
        <stp>Bar</stp>
        <stp/>
        <stp>Close</stp>
        <stp>ADC</stp>
        <stp>-192</stp>
        <stp>All</stp>
        <stp/>
        <stp/>
        <stp>TRUE</stp>
        <stp>T</stp>
        <tr r="P194" s="6"/>
      </tp>
      <tp>
        <v>3022.54</v>
        <stp/>
        <stp>StudyData</stp>
        <stp>Guppy2.L2^(EP)</stp>
        <stp>Bar</stp>
        <stp/>
        <stp>Close</stp>
        <stp>ADC</stp>
        <stp>-282</stp>
        <stp>All</stp>
        <stp/>
        <stp/>
        <stp>TRUE</stp>
        <stp>T</stp>
        <tr r="O284" s="6"/>
      </tp>
      <tp>
        <v>2968.17</v>
        <stp/>
        <stp>StudyData</stp>
        <stp>Guppy2.L3^(EP)</stp>
        <stp>Bar</stp>
        <stp/>
        <stp>Close</stp>
        <stp>ADC</stp>
        <stp>-292</stp>
        <stp>All</stp>
        <stp/>
        <stp/>
        <stp>TRUE</stp>
        <stp>T</stp>
        <tr r="P294" s="6"/>
      </tp>
      <tp>
        <v>3101.44</v>
        <stp/>
        <stp>StudyData</stp>
        <stp>Guppy2.S2^(EP)</stp>
        <stp>Bar</stp>
        <stp/>
        <stp>Close</stp>
        <stp>ADC</stp>
        <stp>-283</stp>
        <stp>All</stp>
        <stp/>
        <stp/>
        <stp>TRUE</stp>
        <stp>T</stp>
        <tr r="I285" s="6"/>
      </tp>
      <tp>
        <v>3061.15</v>
        <stp/>
        <stp>StudyData</stp>
        <stp>Guppy2.S3^(EP)</stp>
        <stp>Bar</stp>
        <stp/>
        <stp>Close</stp>
        <stp>ADC</stp>
        <stp>-293</stp>
        <stp>All</stp>
        <stp/>
        <stp/>
        <stp>TRUE</stp>
        <stp>T</stp>
        <tr r="J295" s="6"/>
      </tp>
      <tp>
        <v>3588.26</v>
        <stp/>
        <stp>StudyData</stp>
        <stp>Guppy2.S2^(EP)</stp>
        <stp>Bar</stp>
        <stp/>
        <stp>Close</stp>
        <stp>ADC</stp>
        <stp>-183</stp>
        <stp>All</stp>
        <stp/>
        <stp/>
        <stp>TRUE</stp>
        <stp>T</stp>
        <tr r="I185" s="6"/>
      </tp>
      <tp>
        <v>3472.43</v>
        <stp/>
        <stp>StudyData</stp>
        <stp>Guppy2.S3^(EP)</stp>
        <stp>Bar</stp>
        <stp/>
        <stp>Close</stp>
        <stp>ADC</stp>
        <stp>-193</stp>
        <stp>All</stp>
        <stp/>
        <stp/>
        <stp>TRUE</stp>
        <stp>T</stp>
        <tr r="J195" s="6"/>
      </tp>
      <tp>
        <v>3474.07</v>
        <stp/>
        <stp>StudyData</stp>
        <stp>Guppy2.L2^(EP)</stp>
        <stp>Bar</stp>
        <stp/>
        <stp>Close</stp>
        <stp>ADC</stp>
        <stp>-183</stp>
        <stp>All</stp>
        <stp/>
        <stp/>
        <stp>TRUE</stp>
        <stp>T</stp>
        <tr r="O185" s="6"/>
      </tp>
      <tp>
        <v>3389.78</v>
        <stp/>
        <stp>StudyData</stp>
        <stp>Guppy2.L3^(EP)</stp>
        <stp>Bar</stp>
        <stp/>
        <stp>Close</stp>
        <stp>ADC</stp>
        <stp>-193</stp>
        <stp>All</stp>
        <stp/>
        <stp/>
        <stp>TRUE</stp>
        <stp>T</stp>
        <tr r="P195" s="6"/>
      </tp>
      <tp>
        <v>3017.75</v>
        <stp/>
        <stp>StudyData</stp>
        <stp>Guppy2.L2^(EP)</stp>
        <stp>Bar</stp>
        <stp/>
        <stp>Close</stp>
        <stp>ADC</stp>
        <stp>-283</stp>
        <stp>All</stp>
        <stp/>
        <stp/>
        <stp>TRUE</stp>
        <stp>T</stp>
        <tr r="O285" s="6"/>
      </tp>
      <tp>
        <v>2965.92</v>
        <stp/>
        <stp>StudyData</stp>
        <stp>Guppy2.L3^(EP)</stp>
        <stp>Bar</stp>
        <stp/>
        <stp>Close</stp>
        <stp>ADC</stp>
        <stp>-293</stp>
        <stp>All</stp>
        <stp/>
        <stp/>
        <stp>TRUE</stp>
        <stp>T</stp>
        <tr r="P295" s="6"/>
      </tp>
      <tp>
        <v>3088.91</v>
        <stp/>
        <stp>StudyData</stp>
        <stp>Guppy2.S2^(EP)</stp>
        <stp>Bar</stp>
        <stp/>
        <stp>Close</stp>
        <stp>ADC</stp>
        <stp>-284</stp>
        <stp>All</stp>
        <stp/>
        <stp/>
        <stp>TRUE</stp>
        <stp>T</stp>
        <tr r="I286" s="6"/>
      </tp>
      <tp>
        <v>3055.33</v>
        <stp/>
        <stp>StudyData</stp>
        <stp>Guppy2.S3^(EP)</stp>
        <stp>Bar</stp>
        <stp/>
        <stp>Close</stp>
        <stp>ADC</stp>
        <stp>-294</stp>
        <stp>All</stp>
        <stp/>
        <stp/>
        <stp>TRUE</stp>
        <stp>T</stp>
        <tr r="J296" s="6"/>
      </tp>
      <tp>
        <v>3577.39</v>
        <stp/>
        <stp>StudyData</stp>
        <stp>Guppy2.S2^(EP)</stp>
        <stp>Bar</stp>
        <stp/>
        <stp>Close</stp>
        <stp>ADC</stp>
        <stp>-184</stp>
        <stp>All</stp>
        <stp/>
        <stp/>
        <stp>TRUE</stp>
        <stp>T</stp>
        <tr r="I186" s="6"/>
      </tp>
      <tp>
        <v>3462.84</v>
        <stp/>
        <stp>StudyData</stp>
        <stp>Guppy2.S3^(EP)</stp>
        <stp>Bar</stp>
        <stp/>
        <stp>Close</stp>
        <stp>ADC</stp>
        <stp>-194</stp>
        <stp>All</stp>
        <stp/>
        <stp/>
        <stp>TRUE</stp>
        <stp>T</stp>
        <tr r="J196" s="6"/>
      </tp>
      <tp>
        <v>3466.07</v>
        <stp/>
        <stp>StudyData</stp>
        <stp>Guppy2.L2^(EP)</stp>
        <stp>Bar</stp>
        <stp/>
        <stp>Close</stp>
        <stp>ADC</stp>
        <stp>-184</stp>
        <stp>All</stp>
        <stp/>
        <stp/>
        <stp>TRUE</stp>
        <stp>T</stp>
        <tr r="O186" s="6"/>
      </tp>
      <tp>
        <v>3383.82</v>
        <stp/>
        <stp>StudyData</stp>
        <stp>Guppy2.L3^(EP)</stp>
        <stp>Bar</stp>
        <stp/>
        <stp>Close</stp>
        <stp>ADC</stp>
        <stp>-194</stp>
        <stp>All</stp>
        <stp/>
        <stp/>
        <stp>TRUE</stp>
        <stp>T</stp>
        <tr r="P196" s="6"/>
      </tp>
      <tp>
        <v>3011.35</v>
        <stp/>
        <stp>StudyData</stp>
        <stp>Guppy2.L2^(EP)</stp>
        <stp>Bar</stp>
        <stp/>
        <stp>Close</stp>
        <stp>ADC</stp>
        <stp>-284</stp>
        <stp>All</stp>
        <stp/>
        <stp/>
        <stp>TRUE</stp>
        <stp>T</stp>
        <tr r="O286" s="6"/>
      </tp>
      <tp>
        <v>2959.99</v>
        <stp/>
        <stp>StudyData</stp>
        <stp>Guppy2.L3^(EP)</stp>
        <stp>Bar</stp>
        <stp/>
        <stp>Close</stp>
        <stp>ADC</stp>
        <stp>-294</stp>
        <stp>All</stp>
        <stp/>
        <stp/>
        <stp>TRUE</stp>
        <stp>T</stp>
        <tr r="P296" s="6"/>
      </tp>
      <tp>
        <v>3083.61</v>
        <stp/>
        <stp>StudyData</stp>
        <stp>Guppy2.S2^(EP)</stp>
        <stp>Bar</stp>
        <stp/>
        <stp>Close</stp>
        <stp>ADC</stp>
        <stp>-285</stp>
        <stp>All</stp>
        <stp/>
        <stp/>
        <stp>TRUE</stp>
        <stp>T</stp>
        <tr r="I287" s="6"/>
      </tp>
      <tp>
        <v>3050.07</v>
        <stp/>
        <stp>StudyData</stp>
        <stp>Guppy2.S3^(EP)</stp>
        <stp>Bar</stp>
        <stp/>
        <stp>Close</stp>
        <stp>ADC</stp>
        <stp>-295</stp>
        <stp>All</stp>
        <stp/>
        <stp/>
        <stp>TRUE</stp>
        <stp>T</stp>
        <tr r="J297" s="6"/>
      </tp>
      <tp>
        <v>3565.7</v>
        <stp/>
        <stp>StudyData</stp>
        <stp>Guppy2.S2^(EP)</stp>
        <stp>Bar</stp>
        <stp/>
        <stp>Close</stp>
        <stp>ADC</stp>
        <stp>-185</stp>
        <stp>All</stp>
        <stp/>
        <stp/>
        <stp>TRUE</stp>
        <stp>T</stp>
        <tr r="I187" s="6"/>
      </tp>
      <tp>
        <v>3440.37</v>
        <stp/>
        <stp>StudyData</stp>
        <stp>Guppy2.S3^(EP)</stp>
        <stp>Bar</stp>
        <stp/>
        <stp>Close</stp>
        <stp>ADC</stp>
        <stp>-195</stp>
        <stp>All</stp>
        <stp/>
        <stp/>
        <stp>TRUE</stp>
        <stp>T</stp>
        <tr r="J197" s="6"/>
      </tp>
      <tp>
        <v>3458.15</v>
        <stp/>
        <stp>StudyData</stp>
        <stp>Guppy2.L2^(EP)</stp>
        <stp>Bar</stp>
        <stp/>
        <stp>Close</stp>
        <stp>ADC</stp>
        <stp>-185</stp>
        <stp>All</stp>
        <stp/>
        <stp/>
        <stp>TRUE</stp>
        <stp>T</stp>
        <tr r="O187" s="6"/>
      </tp>
      <tp>
        <v>3375.73</v>
        <stp/>
        <stp>StudyData</stp>
        <stp>Guppy2.L3^(EP)</stp>
        <stp>Bar</stp>
        <stp/>
        <stp>Close</stp>
        <stp>ADC</stp>
        <stp>-195</stp>
        <stp>All</stp>
        <stp/>
        <stp/>
        <stp>TRUE</stp>
        <stp>T</stp>
        <tr r="P197" s="6"/>
      </tp>
      <tp>
        <v>3006.16</v>
        <stp/>
        <stp>StudyData</stp>
        <stp>Guppy2.L2^(EP)</stp>
        <stp>Bar</stp>
        <stp/>
        <stp>Close</stp>
        <stp>ADC</stp>
        <stp>-285</stp>
        <stp>All</stp>
        <stp/>
        <stp/>
        <stp>TRUE</stp>
        <stp>T</stp>
        <tr r="O287" s="6"/>
      </tp>
      <tp>
        <v>2954.16</v>
        <stp/>
        <stp>StudyData</stp>
        <stp>Guppy2.L3^(EP)</stp>
        <stp>Bar</stp>
        <stp/>
        <stp>Close</stp>
        <stp>ADC</stp>
        <stp>-295</stp>
        <stp>All</stp>
        <stp/>
        <stp/>
        <stp>TRUE</stp>
        <stp>T</stp>
        <tr r="P297" s="6"/>
      </tp>
      <tp>
        <v>3057.91</v>
        <stp/>
        <stp>StudyData</stp>
        <stp>Guppy2.S2^(EP)</stp>
        <stp>Bar</stp>
        <stp/>
        <stp>Close</stp>
        <stp>ADC</stp>
        <stp>-286</stp>
        <stp>All</stp>
        <stp/>
        <stp/>
        <stp>TRUE</stp>
        <stp>T</stp>
        <tr r="I288" s="6"/>
      </tp>
      <tp>
        <v>3057.94</v>
        <stp/>
        <stp>StudyData</stp>
        <stp>Guppy2.S3^(EP)</stp>
        <stp>Bar</stp>
        <stp/>
        <stp>Close</stp>
        <stp>ADC</stp>
        <stp>-296</stp>
        <stp>All</stp>
        <stp/>
        <stp/>
        <stp>TRUE</stp>
        <stp>T</stp>
        <tr r="J298" s="6"/>
      </tp>
      <tp>
        <v>3545.43</v>
        <stp/>
        <stp>StudyData</stp>
        <stp>Guppy2.S2^(EP)</stp>
        <stp>Bar</stp>
        <stp/>
        <stp>Close</stp>
        <stp>ADC</stp>
        <stp>-186</stp>
        <stp>All</stp>
        <stp/>
        <stp/>
        <stp>TRUE</stp>
        <stp>T</stp>
        <tr r="I188" s="6"/>
      </tp>
      <tp>
        <v>3419.19</v>
        <stp/>
        <stp>StudyData</stp>
        <stp>Guppy2.S3^(EP)</stp>
        <stp>Bar</stp>
        <stp/>
        <stp>Close</stp>
        <stp>ADC</stp>
        <stp>-196</stp>
        <stp>All</stp>
        <stp/>
        <stp/>
        <stp>TRUE</stp>
        <stp>T</stp>
        <tr r="J198" s="6"/>
      </tp>
      <tp>
        <v>3449.44</v>
        <stp/>
        <stp>StudyData</stp>
        <stp>Guppy2.L2^(EP)</stp>
        <stp>Bar</stp>
        <stp/>
        <stp>Close</stp>
        <stp>ADC</stp>
        <stp>-186</stp>
        <stp>All</stp>
        <stp/>
        <stp/>
        <stp>TRUE</stp>
        <stp>T</stp>
        <tr r="O188" s="6"/>
      </tp>
      <tp>
        <v>3368.61</v>
        <stp/>
        <stp>StudyData</stp>
        <stp>Guppy2.L3^(EP)</stp>
        <stp>Bar</stp>
        <stp/>
        <stp>Close</stp>
        <stp>ADC</stp>
        <stp>-196</stp>
        <stp>All</stp>
        <stp/>
        <stp/>
        <stp>TRUE</stp>
        <stp>T</stp>
        <tr r="P198" s="6"/>
      </tp>
      <tp>
        <v>2998.58</v>
        <stp/>
        <stp>StudyData</stp>
        <stp>Guppy2.L2^(EP)</stp>
        <stp>Bar</stp>
        <stp/>
        <stp>Close</stp>
        <stp>ADC</stp>
        <stp>-286</stp>
        <stp>All</stp>
        <stp/>
        <stp/>
        <stp>TRUE</stp>
        <stp>T</stp>
        <tr r="O288" s="6"/>
      </tp>
      <tp>
        <v>2950.65</v>
        <stp/>
        <stp>StudyData</stp>
        <stp>Guppy2.L3^(EP)</stp>
        <stp>Bar</stp>
        <stp/>
        <stp>Close</stp>
        <stp>ADC</stp>
        <stp>-296</stp>
        <stp>All</stp>
        <stp/>
        <stp/>
        <stp>TRUE</stp>
        <stp>T</stp>
        <tr r="P298" s="6"/>
      </tp>
      <tp>
        <v>3040.87</v>
        <stp/>
        <stp>StudyData</stp>
        <stp>Guppy2.S2^(EP)</stp>
        <stp>Bar</stp>
        <stp/>
        <stp>Close</stp>
        <stp>ADC</stp>
        <stp>-287</stp>
        <stp>All</stp>
        <stp/>
        <stp/>
        <stp>TRUE</stp>
        <stp>T</stp>
        <tr r="I289" s="6"/>
      </tp>
      <tp>
        <v>3057.07</v>
        <stp/>
        <stp>StudyData</stp>
        <stp>Guppy2.S3^(EP)</stp>
        <stp>Bar</stp>
        <stp/>
        <stp>Close</stp>
        <stp>ADC</stp>
        <stp>-297</stp>
        <stp>All</stp>
        <stp/>
        <stp/>
        <stp>TRUE</stp>
        <stp>T</stp>
        <tr r="J299" s="6"/>
      </tp>
      <tp>
        <v>3543.4</v>
        <stp/>
        <stp>StudyData</stp>
        <stp>Guppy2.S2^(EP)</stp>
        <stp>Bar</stp>
        <stp/>
        <stp>Close</stp>
        <stp>ADC</stp>
        <stp>-187</stp>
        <stp>All</stp>
        <stp/>
        <stp/>
        <stp>TRUE</stp>
        <stp>T</stp>
        <tr r="I189" s="6"/>
      </tp>
      <tp>
        <v>3391.1</v>
        <stp/>
        <stp>StudyData</stp>
        <stp>Guppy2.S3^(EP)</stp>
        <stp>Bar</stp>
        <stp/>
        <stp>Close</stp>
        <stp>ADC</stp>
        <stp>-197</stp>
        <stp>All</stp>
        <stp/>
        <stp/>
        <stp>TRUE</stp>
        <stp>T</stp>
        <tr r="J199" s="6"/>
      </tp>
      <tp>
        <v>3443.55</v>
        <stp/>
        <stp>StudyData</stp>
        <stp>Guppy2.L2^(EP)</stp>
        <stp>Bar</stp>
        <stp/>
        <stp>Close</stp>
        <stp>ADC</stp>
        <stp>-187</stp>
        <stp>All</stp>
        <stp/>
        <stp/>
        <stp>TRUE</stp>
        <stp>T</stp>
        <tr r="O189" s="6"/>
      </tp>
      <tp>
        <v>3360.98</v>
        <stp/>
        <stp>StudyData</stp>
        <stp>Guppy2.L3^(EP)</stp>
        <stp>Bar</stp>
        <stp/>
        <stp>Close</stp>
        <stp>ADC</stp>
        <stp>-197</stp>
        <stp>All</stp>
        <stp/>
        <stp/>
        <stp>TRUE</stp>
        <stp>T</stp>
        <tr r="P199" s="6"/>
      </tp>
      <tp>
        <v>2993.09</v>
        <stp/>
        <stp>StudyData</stp>
        <stp>Guppy2.L2^(EP)</stp>
        <stp>Bar</stp>
        <stp/>
        <stp>Close</stp>
        <stp>ADC</stp>
        <stp>-287</stp>
        <stp>All</stp>
        <stp/>
        <stp/>
        <stp>TRUE</stp>
        <stp>T</stp>
        <tr r="O289" s="6"/>
      </tp>
      <tp>
        <v>2944.99</v>
        <stp/>
        <stp>StudyData</stp>
        <stp>Guppy2.L3^(EP)</stp>
        <stp>Bar</stp>
        <stp/>
        <stp>Close</stp>
        <stp>ADC</stp>
        <stp>-297</stp>
        <stp>All</stp>
        <stp/>
        <stp/>
        <stp>TRUE</stp>
        <stp>T</stp>
        <tr r="P299" s="6"/>
      </tp>
      <tp>
        <v>4396.5</v>
        <stp/>
        <stp>StudyData</stp>
        <stp>EP</stp>
        <stp>Bar</stp>
        <stp/>
        <stp>Open</stp>
        <stp>ADC</stp>
        <stp>-13</stp>
        <stp>All</stp>
        <stp/>
        <stp/>
        <stp>TRUE</stp>
        <stp>T</stp>
        <tr r="D15" s="5"/>
        <tr r="D15" s="3"/>
        <tr r="D15" s="4"/>
        <tr r="D15" s="6"/>
        <tr r="D15" s="2"/>
        <tr r="D15" s="8"/>
        <tr r="D15" s="7"/>
        <tr r="D15" s="9"/>
      </tp>
      <tp>
        <v>4294.25</v>
        <stp/>
        <stp>StudyData</stp>
        <stp>EP</stp>
        <stp>Bar</stp>
        <stp/>
        <stp>High</stp>
        <stp>ADC</stp>
        <stp>-35</stp>
        <stp>All</stp>
        <stp/>
        <stp/>
        <stp>TRUE</stp>
        <stp>T</stp>
        <tr r="E37" s="5"/>
        <tr r="E37" s="3"/>
        <tr r="E37" s="4"/>
        <tr r="E37" s="6"/>
        <tr r="E37" s="2"/>
        <tr r="E37" s="8"/>
        <tr r="E37" s="7"/>
        <tr r="E37" s="9"/>
      </tp>
      <tp>
        <v>4383.75</v>
        <stp/>
        <stp>StudyData</stp>
        <stp>EP</stp>
        <stp>Bar</stp>
        <stp/>
        <stp>Open</stp>
        <stp>ADC</stp>
        <stp>-12</stp>
        <stp>All</stp>
        <stp/>
        <stp/>
        <stp>TRUE</stp>
        <stp>T</stp>
        <tr r="D14" s="3"/>
        <tr r="D14" s="5"/>
        <tr r="D14" s="6"/>
        <tr r="D14" s="4"/>
        <tr r="D14" s="8"/>
        <tr r="D14" s="2"/>
        <tr r="D14" s="7"/>
        <tr r="D14" s="9"/>
      </tp>
      <tp>
        <v>4312</v>
        <stp/>
        <stp>StudyData</stp>
        <stp>EP</stp>
        <stp>Bar</stp>
        <stp/>
        <stp>High</stp>
        <stp>ADC</stp>
        <stp>-34</stp>
        <stp>All</stp>
        <stp/>
        <stp/>
        <stp>TRUE</stp>
        <stp>T</stp>
        <tr r="E36" s="5"/>
        <tr r="E36" s="3"/>
        <tr r="E36" s="4"/>
        <tr r="E36" s="6"/>
        <tr r="E36" s="8"/>
        <tr r="E36" s="2"/>
        <tr r="E36" s="7"/>
        <tr r="E36" s="9"/>
      </tp>
      <tp>
        <v>4409.75</v>
        <stp/>
        <stp>StudyData</stp>
        <stp>EP</stp>
        <stp>Bar</stp>
        <stp/>
        <stp>Open</stp>
        <stp>ADC</stp>
        <stp>-11</stp>
        <stp>All</stp>
        <stp/>
        <stp/>
        <stp>TRUE</stp>
        <stp>T</stp>
        <tr r="D13" s="5"/>
        <tr r="D13" s="3"/>
        <tr r="D13" s="6"/>
        <tr r="D13" s="4"/>
        <tr r="D13" s="2"/>
        <tr r="D13" s="8"/>
        <tr r="D13" s="7"/>
        <tr r="D13" s="9"/>
      </tp>
      <tp>
        <v>4282</v>
        <stp/>
        <stp>StudyData</stp>
        <stp>EP</stp>
        <stp>Bar</stp>
        <stp/>
        <stp>High</stp>
        <stp>ADC</stp>
        <stp>-37</stp>
        <stp>All</stp>
        <stp/>
        <stp/>
        <stp>TRUE</stp>
        <stp>T</stp>
        <tr r="E39" s="5"/>
        <tr r="E39" s="3"/>
        <tr r="E39" s="6"/>
        <tr r="E39" s="2"/>
        <tr r="E39" s="4"/>
        <tr r="E39" s="8"/>
        <tr r="E39" s="7"/>
        <tr r="E39" s="9"/>
      </tp>
      <tp>
        <v>4396.25</v>
        <stp/>
        <stp>StudyData</stp>
        <stp>EP</stp>
        <stp>Bar</stp>
        <stp/>
        <stp>Open</stp>
        <stp>ADC</stp>
        <stp>-10</stp>
        <stp>All</stp>
        <stp/>
        <stp/>
        <stp>TRUE</stp>
        <stp>T</stp>
        <tr r="D12" s="5"/>
        <tr r="D12" s="3"/>
        <tr r="D12" s="6"/>
        <tr r="D12" s="2"/>
        <tr r="D12" s="4"/>
        <tr r="D12" s="7"/>
        <tr r="D12" s="8"/>
        <tr r="D12" s="9"/>
      </tp>
      <tp>
        <v>4291</v>
        <stp/>
        <stp>StudyData</stp>
        <stp>EP</stp>
        <stp>Bar</stp>
        <stp/>
        <stp>High</stp>
        <stp>ADC</stp>
        <stp>-36</stp>
        <stp>All</stp>
        <stp/>
        <stp/>
        <stp>TRUE</stp>
        <stp>T</stp>
        <tr r="E38" s="5"/>
        <tr r="E38" s="3"/>
        <tr r="E38" s="4"/>
        <tr r="E38" s="6"/>
        <tr r="E38" s="2"/>
        <tr r="E38" s="8"/>
        <tr r="E38" s="7"/>
        <tr r="E38" s="9"/>
      </tp>
      <tp>
        <v>4415.75</v>
        <stp/>
        <stp>StudyData</stp>
        <stp>EP</stp>
        <stp>Bar</stp>
        <stp/>
        <stp>Open</stp>
        <stp>ADC</stp>
        <stp>-17</stp>
        <stp>All</stp>
        <stp/>
        <stp/>
        <stp>TRUE</stp>
        <stp>T</stp>
        <tr r="D19" s="5"/>
        <tr r="D19" s="3"/>
        <tr r="D19" s="4"/>
        <tr r="D19" s="6"/>
        <tr r="D19" s="2"/>
        <tr r="D19" s="8"/>
        <tr r="D19" s="7"/>
        <tr r="D19" s="9"/>
      </tp>
      <tp>
        <v>4353.25</v>
        <stp/>
        <stp>StudyData</stp>
        <stp>EP</stp>
        <stp>Bar</stp>
        <stp/>
        <stp>High</stp>
        <stp>ADC</stp>
        <stp>-31</stp>
        <stp>All</stp>
        <stp/>
        <stp/>
        <stp>TRUE</stp>
        <stp>T</stp>
        <tr r="E33" s="5"/>
        <tr r="E33" s="3"/>
        <tr r="E33" s="6"/>
        <tr r="E33" s="4"/>
        <tr r="E33" s="8"/>
        <tr r="E33" s="2"/>
        <tr r="E33" s="7"/>
        <tr r="E33" s="9"/>
      </tp>
      <tp>
        <v>4380</v>
        <stp/>
        <stp>StudyData</stp>
        <stp>EP</stp>
        <stp>Bar</stp>
        <stp/>
        <stp>Open</stp>
        <stp>ADC</stp>
        <stp>-16</stp>
        <stp>All</stp>
        <stp/>
        <stp/>
        <stp>TRUE</stp>
        <stp>T</stp>
        <tr r="D18" s="5"/>
        <tr r="D18" s="3"/>
        <tr r="D18" s="2"/>
        <tr r="D18" s="4"/>
        <tr r="D18" s="6"/>
        <tr r="D18" s="8"/>
        <tr r="D18" s="7"/>
        <tr r="D18" s="9"/>
      </tp>
      <tp>
        <v>4352.25</v>
        <stp/>
        <stp>StudyData</stp>
        <stp>EP</stp>
        <stp>Bar</stp>
        <stp/>
        <stp>High</stp>
        <stp>ADC</stp>
        <stp>-30</stp>
        <stp>All</stp>
        <stp/>
        <stp/>
        <stp>TRUE</stp>
        <stp>T</stp>
        <tr r="E32" s="3"/>
        <tr r="E32" s="5"/>
        <tr r="E32" s="6"/>
        <tr r="E32" s="4"/>
        <tr r="E32" s="2"/>
        <tr r="E32" s="7"/>
        <tr r="E32" s="8"/>
        <tr r="E32" s="9"/>
      </tp>
      <tp>
        <v>4393.75</v>
        <stp/>
        <stp>StudyData</stp>
        <stp>EP</stp>
        <stp>Bar</stp>
        <stp/>
        <stp>Open</stp>
        <stp>ADC</stp>
        <stp>-15</stp>
        <stp>All</stp>
        <stp/>
        <stp/>
        <stp>TRUE</stp>
        <stp>T</stp>
        <tr r="D17" s="5"/>
        <tr r="D17" s="3"/>
        <tr r="D17" s="2"/>
        <tr r="D17" s="4"/>
        <tr r="D17" s="6"/>
        <tr r="D17" s="8"/>
        <tr r="D17" s="7"/>
        <tr r="D17" s="9"/>
      </tp>
      <tp>
        <v>4347</v>
        <stp/>
        <stp>StudyData</stp>
        <stp>EP</stp>
        <stp>Bar</stp>
        <stp/>
        <stp>High</stp>
        <stp>ADC</stp>
        <stp>-33</stp>
        <stp>All</stp>
        <stp/>
        <stp/>
        <stp>TRUE</stp>
        <stp>T</stp>
        <tr r="E35" s="5"/>
        <tr r="E35" s="3"/>
        <tr r="E35" s="4"/>
        <tr r="E35" s="6"/>
        <tr r="E35" s="8"/>
        <tr r="E35" s="7"/>
        <tr r="E35" s="2"/>
        <tr r="E35" s="9"/>
      </tp>
      <tp>
        <v>4394.25</v>
        <stp/>
        <stp>StudyData</stp>
        <stp>EP</stp>
        <stp>Bar</stp>
        <stp/>
        <stp>Open</stp>
        <stp>ADC</stp>
        <stp>-14</stp>
        <stp>All</stp>
        <stp/>
        <stp/>
        <stp>TRUE</stp>
        <stp>T</stp>
        <tr r="D16" s="3"/>
        <tr r="D16" s="5"/>
        <tr r="D16" s="6"/>
        <tr r="D16" s="4"/>
        <tr r="D16" s="2"/>
        <tr r="D16" s="7"/>
        <tr r="D16" s="8"/>
        <tr r="D16" s="9"/>
      </tp>
      <tp>
        <v>4348</v>
        <stp/>
        <stp>StudyData</stp>
        <stp>EP</stp>
        <stp>Bar</stp>
        <stp/>
        <stp>High</stp>
        <stp>ADC</stp>
        <stp>-32</stp>
        <stp>All</stp>
        <stp/>
        <stp/>
        <stp>TRUE</stp>
        <stp>T</stp>
        <tr r="E34" s="5"/>
        <tr r="E34" s="3"/>
        <tr r="E34" s="4"/>
        <tr r="E34" s="6"/>
        <tr r="E34" s="8"/>
        <tr r="E34" s="2"/>
        <tr r="E34" s="7"/>
        <tr r="E34" s="9"/>
      </tp>
      <tp>
        <v>4371.5</v>
        <stp/>
        <stp>StudyData</stp>
        <stp>EP</stp>
        <stp>Bar</stp>
        <stp/>
        <stp>Open</stp>
        <stp>ADC</stp>
        <stp>-19</stp>
        <stp>All</stp>
        <stp/>
        <stp/>
        <stp>TRUE</stp>
        <stp>T</stp>
        <tr r="D21" s="3"/>
        <tr r="D21" s="5"/>
        <tr r="D21" s="2"/>
        <tr r="D21" s="4"/>
        <tr r="D21" s="6"/>
        <tr r="D21" s="8"/>
        <tr r="D21" s="7"/>
        <tr r="D21" s="9"/>
      </tp>
      <tp>
        <v>4400.5</v>
        <stp/>
        <stp>StudyData</stp>
        <stp>EP</stp>
        <stp>Bar</stp>
        <stp/>
        <stp>Open</stp>
        <stp>ADC</stp>
        <stp>-18</stp>
        <stp>All</stp>
        <stp/>
        <stp/>
        <stp>TRUE</stp>
        <stp>T</stp>
        <tr r="D20" s="5"/>
        <tr r="D20" s="3"/>
        <tr r="D20" s="6"/>
        <tr r="D20" s="4"/>
        <tr r="D20" s="8"/>
        <tr r="D20" s="7"/>
        <tr r="D20" s="2"/>
        <tr r="D20" s="9"/>
      </tp>
      <tp>
        <v>4263.75</v>
        <stp/>
        <stp>StudyData</stp>
        <stp>EP</stp>
        <stp>Bar</stp>
        <stp/>
        <stp>High</stp>
        <stp>ADC</stp>
        <stp>-39</stp>
        <stp>All</stp>
        <stp/>
        <stp/>
        <stp>TRUE</stp>
        <stp>T</stp>
        <tr r="E41" s="5"/>
        <tr r="E41" s="3"/>
        <tr r="E41" s="4"/>
        <tr r="E41" s="6"/>
        <tr r="E41" s="8"/>
        <tr r="E41" s="7"/>
        <tr r="E41" s="2"/>
        <tr r="E41" s="9"/>
      </tp>
      <tp>
        <v>4276.75</v>
        <stp/>
        <stp>StudyData</stp>
        <stp>EP</stp>
        <stp>Bar</stp>
        <stp/>
        <stp>High</stp>
        <stp>ADC</stp>
        <stp>-38</stp>
        <stp>All</stp>
        <stp/>
        <stp/>
        <stp>TRUE</stp>
        <stp>T</stp>
        <tr r="E40" s="3"/>
        <tr r="E40" s="5"/>
        <tr r="E40" s="6"/>
        <tr r="E40" s="4"/>
        <tr r="E40" s="8"/>
        <tr r="E40" s="7"/>
        <tr r="E40" s="2"/>
        <tr r="E40" s="9"/>
      </tp>
      <tp>
        <v>3052.33</v>
        <stp/>
        <stp>StudyData</stp>
        <stp>Guppy2.S2^(EP)</stp>
        <stp>Bar</stp>
        <stp/>
        <stp>Close</stp>
        <stp>ADC</stp>
        <stp>-298</stp>
        <stp>All</stp>
        <stp/>
        <stp/>
        <stp>TRUE</stp>
        <stp>T</stp>
        <tr r="I300" s="6"/>
      </tp>
      <tp>
        <v>3031.57</v>
        <stp/>
        <stp>StudyData</stp>
        <stp>Guppy2.S3^(EP)</stp>
        <stp>Bar</stp>
        <stp/>
        <stp>Close</stp>
        <stp>ADC</stp>
        <stp>-288</stp>
        <stp>All</stp>
        <stp/>
        <stp/>
        <stp>TRUE</stp>
        <stp>T</stp>
        <tr r="J290" s="6"/>
      </tp>
      <tp>
        <v>3384.28</v>
        <stp/>
        <stp>StudyData</stp>
        <stp>Guppy2.S2^(EP)</stp>
        <stp>Bar</stp>
        <stp/>
        <stp>Close</stp>
        <stp>ADC</stp>
        <stp>-198</stp>
        <stp>All</stp>
        <stp/>
        <stp/>
        <stp>TRUE</stp>
        <stp>T</stp>
        <tr r="I200" s="6"/>
      </tp>
      <tp>
        <v>3536.09</v>
        <stp/>
        <stp>StudyData</stp>
        <stp>Guppy2.S3^(EP)</stp>
        <stp>Bar</stp>
        <stp/>
        <stp>Close</stp>
        <stp>ADC</stp>
        <stp>-188</stp>
        <stp>All</stp>
        <stp/>
        <stp/>
        <stp>TRUE</stp>
        <stp>T</stp>
        <tr r="J190" s="6"/>
      </tp>
      <tp>
        <v>3359.16</v>
        <stp/>
        <stp>StudyData</stp>
        <stp>Guppy2.L2^(EP)</stp>
        <stp>Bar</stp>
        <stp/>
        <stp>Close</stp>
        <stp>ADC</stp>
        <stp>-198</stp>
        <stp>All</stp>
        <stp/>
        <stp/>
        <stp>TRUE</stp>
        <stp>T</stp>
        <tr r="O200" s="6"/>
      </tp>
      <tp>
        <v>3428.37</v>
        <stp/>
        <stp>StudyData</stp>
        <stp>Guppy2.L3^(EP)</stp>
        <stp>Bar</stp>
        <stp/>
        <stp>Close</stp>
        <stp>ADC</stp>
        <stp>-188</stp>
        <stp>All</stp>
        <stp/>
        <stp/>
        <stp>TRUE</stp>
        <stp>T</stp>
        <tr r="P190" s="6"/>
      </tp>
      <tp>
        <v>2952.25</v>
        <stp/>
        <stp>StudyData</stp>
        <stp>Guppy2.L2^(EP)</stp>
        <stp>Bar</stp>
        <stp/>
        <stp>Close</stp>
        <stp>ADC</stp>
        <stp>-298</stp>
        <stp>All</stp>
        <stp/>
        <stp/>
        <stp>TRUE</stp>
        <stp>T</stp>
        <tr r="O300" s="6"/>
      </tp>
      <tp>
        <v>2977.13</v>
        <stp/>
        <stp>StudyData</stp>
        <stp>Guppy2.L3^(EP)</stp>
        <stp>Bar</stp>
        <stp/>
        <stp>Close</stp>
        <stp>ADC</stp>
        <stp>-288</stp>
        <stp>All</stp>
        <stp/>
        <stp/>
        <stp>TRUE</stp>
        <stp>T</stp>
        <tr r="P290" s="6"/>
      </tp>
      <tp>
        <v>3037.87</v>
        <stp/>
        <stp>StudyData</stp>
        <stp>Guppy2.S2^(EP)</stp>
        <stp>Bar</stp>
        <stp/>
        <stp>Close</stp>
        <stp>ADC</stp>
        <stp>-299</stp>
        <stp>All</stp>
        <stp/>
        <stp/>
        <stp>TRUE</stp>
        <stp>T</stp>
        <tr r="I301" s="6"/>
      </tp>
      <tp>
        <v>3025.37</v>
        <stp/>
        <stp>StudyData</stp>
        <stp>Guppy2.S3^(EP)</stp>
        <stp>Bar</stp>
        <stp/>
        <stp>Close</stp>
        <stp>ADC</stp>
        <stp>-289</stp>
        <stp>All</stp>
        <stp/>
        <stp/>
        <stp>TRUE</stp>
        <stp>T</stp>
        <tr r="J291" s="6"/>
      </tp>
      <tp>
        <v>3337.3</v>
        <stp/>
        <stp>StudyData</stp>
        <stp>Guppy2.S2^(EP)</stp>
        <stp>Bar</stp>
        <stp/>
        <stp>Close</stp>
        <stp>ADC</stp>
        <stp>-199</stp>
        <stp>All</stp>
        <stp/>
        <stp/>
        <stp>TRUE</stp>
        <stp>T</stp>
        <tr r="I201" s="6"/>
      </tp>
      <tp>
        <v>3531.11</v>
        <stp/>
        <stp>StudyData</stp>
        <stp>Guppy2.S3^(EP)</stp>
        <stp>Bar</stp>
        <stp/>
        <stp>Close</stp>
        <stp>ADC</stp>
        <stp>-189</stp>
        <stp>All</stp>
        <stp/>
        <stp/>
        <stp>TRUE</stp>
        <stp>T</stp>
        <tr r="J191" s="6"/>
      </tp>
      <tp>
        <v>3352.15</v>
        <stp/>
        <stp>StudyData</stp>
        <stp>Guppy2.L2^(EP)</stp>
        <stp>Bar</stp>
        <stp/>
        <stp>Close</stp>
        <stp>ADC</stp>
        <stp>-199</stp>
        <stp>All</stp>
        <stp/>
        <stp/>
        <stp>TRUE</stp>
        <stp>T</stp>
        <tr r="O201" s="6"/>
      </tp>
      <tp>
        <v>3421.95</v>
        <stp/>
        <stp>StudyData</stp>
        <stp>Guppy2.L3^(EP)</stp>
        <stp>Bar</stp>
        <stp/>
        <stp>Close</stp>
        <stp>ADC</stp>
        <stp>-189</stp>
        <stp>All</stp>
        <stp/>
        <stp/>
        <stp>TRUE</stp>
        <stp>T</stp>
        <tr r="P191" s="6"/>
      </tp>
      <tp>
        <v>2944.66</v>
        <stp/>
        <stp>StudyData</stp>
        <stp>Guppy2.L2^(EP)</stp>
        <stp>Bar</stp>
        <stp/>
        <stp>Close</stp>
        <stp>ADC</stp>
        <stp>-299</stp>
        <stp>All</stp>
        <stp/>
        <stp/>
        <stp>TRUE</stp>
        <stp>T</stp>
        <tr r="O301" s="6"/>
      </tp>
      <tp>
        <v>2973.22</v>
        <stp/>
        <stp>StudyData</stp>
        <stp>Guppy2.L3^(EP)</stp>
        <stp>Bar</stp>
        <stp/>
        <stp>Close</stp>
        <stp>ADC</stp>
        <stp>-289</stp>
        <stp>All</stp>
        <stp/>
        <stp/>
        <stp>TRUE</stp>
        <stp>T</stp>
        <tr r="P291" s="6"/>
      </tp>
      <tp>
        <v>3018.36</v>
        <stp/>
        <stp>StudyData</stp>
        <stp>Guppy2.S2^(EP)</stp>
        <stp>Bar</stp>
        <stp/>
        <stp>Close</stp>
        <stp>ADC</stp>
        <stp>-290</stp>
        <stp>All</stp>
        <stp/>
        <stp/>
        <stp>TRUE</stp>
        <stp>T</stp>
        <tr r="I292" s="6"/>
      </tp>
      <tp>
        <v>3104.3</v>
        <stp/>
        <stp>StudyData</stp>
        <stp>Guppy2.S3^(EP)</stp>
        <stp>Bar</stp>
        <stp/>
        <stp>Close</stp>
        <stp>ADC</stp>
        <stp>-280</stp>
        <stp>All</stp>
        <stp/>
        <stp/>
        <stp>TRUE</stp>
        <stp>T</stp>
        <tr r="J282" s="6"/>
      </tp>
      <tp>
        <v>3555.87</v>
        <stp/>
        <stp>StudyData</stp>
        <stp>Guppy2.S2^(EP)</stp>
        <stp>Bar</stp>
        <stp/>
        <stp>Close</stp>
        <stp>ADC</stp>
        <stp>-190</stp>
        <stp>All</stp>
        <stp/>
        <stp/>
        <stp>TRUE</stp>
        <stp>T</stp>
        <tr r="I192" s="6"/>
      </tp>
      <tp>
        <v>3602.19</v>
        <stp/>
        <stp>StudyData</stp>
        <stp>Guppy2.S3^(EP)</stp>
        <stp>Bar</stp>
        <stp/>
        <stp>Close</stp>
        <stp>ADC</stp>
        <stp>-180</stp>
        <stp>All</stp>
        <stp/>
        <stp/>
        <stp>TRUE</stp>
        <stp>T</stp>
        <tr r="J182" s="6"/>
      </tp>
      <tp>
        <v>3425.57</v>
        <stp/>
        <stp>StudyData</stp>
        <stp>Guppy2.L2^(EP)</stp>
        <stp>Bar</stp>
        <stp/>
        <stp>Close</stp>
        <stp>ADC</stp>
        <stp>-190</stp>
        <stp>All</stp>
        <stp/>
        <stp/>
        <stp>TRUE</stp>
        <stp>T</stp>
        <tr r="O192" s="6"/>
      </tp>
      <tp>
        <v>3484.76</v>
        <stp/>
        <stp>StudyData</stp>
        <stp>Guppy2.L3^(EP)</stp>
        <stp>Bar</stp>
        <stp/>
        <stp>Close</stp>
        <stp>ADC</stp>
        <stp>-180</stp>
        <stp>All</stp>
        <stp/>
        <stp/>
        <stp>TRUE</stp>
        <stp>T</stp>
        <tr r="P182" s="6"/>
      </tp>
      <tp>
        <v>2983.5</v>
        <stp/>
        <stp>StudyData</stp>
        <stp>Guppy2.L2^(EP)</stp>
        <stp>Bar</stp>
        <stp/>
        <stp>Close</stp>
        <stp>ADC</stp>
        <stp>-290</stp>
        <stp>All</stp>
        <stp/>
        <stp/>
        <stp>TRUE</stp>
        <stp>T</stp>
        <tr r="O292" s="6"/>
      </tp>
      <tp>
        <v>3021.26</v>
        <stp/>
        <stp>StudyData</stp>
        <stp>Guppy2.L3^(EP)</stp>
        <stp>Bar</stp>
        <stp/>
        <stp>Close</stp>
        <stp>ADC</stp>
        <stp>-280</stp>
        <stp>All</stp>
        <stp/>
        <stp/>
        <stp>TRUE</stp>
        <stp>T</stp>
        <tr r="P282" s="6"/>
      </tp>
      <tp>
        <v>3042.55</v>
        <stp/>
        <stp>StudyData</stp>
        <stp>Guppy2.S2^(EP)</stp>
        <stp>Bar</stp>
        <stp/>
        <stp>Close</stp>
        <stp>ADC</stp>
        <stp>-291</stp>
        <stp>All</stp>
        <stp/>
        <stp/>
        <stp>TRUE</stp>
        <stp>T</stp>
        <tr r="I293" s="6"/>
      </tp>
      <tp>
        <v>3102.31</v>
        <stp/>
        <stp>StudyData</stp>
        <stp>Guppy2.S3^(EP)</stp>
        <stp>Bar</stp>
        <stp/>
        <stp>Close</stp>
        <stp>ADC</stp>
        <stp>-281</stp>
        <stp>All</stp>
        <stp/>
        <stp/>
        <stp>TRUE</stp>
        <stp>T</stp>
        <tr r="J283" s="6"/>
      </tp>
      <tp>
        <v>3543.68</v>
        <stp/>
        <stp>StudyData</stp>
        <stp>Guppy2.S2^(EP)</stp>
        <stp>Bar</stp>
        <stp/>
        <stp>Close</stp>
        <stp>ADC</stp>
        <stp>-191</stp>
        <stp>All</stp>
        <stp/>
        <stp/>
        <stp>TRUE</stp>
        <stp>T</stp>
        <tr r="I193" s="6"/>
      </tp>
      <tp>
        <v>3591.17</v>
        <stp/>
        <stp>StudyData</stp>
        <stp>Guppy2.S3^(EP)</stp>
        <stp>Bar</stp>
        <stp/>
        <stp>Close</stp>
        <stp>ADC</stp>
        <stp>-181</stp>
        <stp>All</stp>
        <stp/>
        <stp/>
        <stp>TRUE</stp>
        <stp>T</stp>
        <tr r="J183" s="6"/>
      </tp>
      <tp>
        <v>3416.47</v>
        <stp/>
        <stp>StudyData</stp>
        <stp>Guppy2.L2^(EP)</stp>
        <stp>Bar</stp>
        <stp/>
        <stp>Close</stp>
        <stp>ADC</stp>
        <stp>-191</stp>
        <stp>All</stp>
        <stp/>
        <stp/>
        <stp>TRUE</stp>
        <stp>T</stp>
        <tr r="O193" s="6"/>
      </tp>
      <tp>
        <v>3476.76</v>
        <stp/>
        <stp>StudyData</stp>
        <stp>Guppy2.L3^(EP)</stp>
        <stp>Bar</stp>
        <stp/>
        <stp>Close</stp>
        <stp>ADC</stp>
        <stp>-181</stp>
        <stp>All</stp>
        <stp/>
        <stp/>
        <stp>TRUE</stp>
        <stp>T</stp>
        <tr r="P183" s="6"/>
      </tp>
      <tp>
        <v>2984.29</v>
        <stp/>
        <stp>StudyData</stp>
        <stp>Guppy2.L2^(EP)</stp>
        <stp>Bar</stp>
        <stp/>
        <stp>Close</stp>
        <stp>ADC</stp>
        <stp>-291</stp>
        <stp>All</stp>
        <stp/>
        <stp/>
        <stp>TRUE</stp>
        <stp>T</stp>
        <tr r="O293" s="6"/>
      </tp>
      <tp>
        <v>3016.64</v>
        <stp/>
        <stp>StudyData</stp>
        <stp>Guppy2.L3^(EP)</stp>
        <stp>Bar</stp>
        <stp/>
        <stp>Close</stp>
        <stp>ADC</stp>
        <stp>-281</stp>
        <stp>All</stp>
        <stp/>
        <stp/>
        <stp>TRUE</stp>
        <stp>T</stp>
        <tr r="P283" s="6"/>
      </tp>
      <tp>
        <v>3046.94</v>
        <stp/>
        <stp>StudyData</stp>
        <stp>Guppy2.S2^(EP)</stp>
        <stp>Bar</stp>
        <stp/>
        <stp>Close</stp>
        <stp>ADC</stp>
        <stp>-292</stp>
        <stp>All</stp>
        <stp/>
        <stp/>
        <stp>TRUE</stp>
        <stp>T</stp>
        <tr r="I294" s="6"/>
      </tp>
      <tp>
        <v>3091.11</v>
        <stp/>
        <stp>StudyData</stp>
        <stp>Guppy2.S3^(EP)</stp>
        <stp>Bar</stp>
        <stp/>
        <stp>Close</stp>
        <stp>ADC</stp>
        <stp>-282</stp>
        <stp>All</stp>
        <stp/>
        <stp/>
        <stp>TRUE</stp>
        <stp>T</stp>
        <tr r="J284" s="6"/>
      </tp>
      <tp>
        <v>3517.28</v>
        <stp/>
        <stp>StudyData</stp>
        <stp>Guppy2.S2^(EP)</stp>
        <stp>Bar</stp>
        <stp/>
        <stp>Close</stp>
        <stp>ADC</stp>
        <stp>-192</stp>
        <stp>All</stp>
        <stp/>
        <stp/>
        <stp>TRUE</stp>
        <stp>T</stp>
        <tr r="I194" s="6"/>
      </tp>
      <tp>
        <v>3578.94</v>
        <stp/>
        <stp>StudyData</stp>
        <stp>Guppy2.S3^(EP)</stp>
        <stp>Bar</stp>
        <stp/>
        <stp>Close</stp>
        <stp>ADC</stp>
        <stp>-182</stp>
        <stp>All</stp>
        <stp/>
        <stp/>
        <stp>TRUE</stp>
        <stp>T</stp>
        <tr r="J184" s="6"/>
      </tp>
      <tp>
        <v>3405.88</v>
        <stp/>
        <stp>StudyData</stp>
        <stp>Guppy2.L2^(EP)</stp>
        <stp>Bar</stp>
        <stp/>
        <stp>Close</stp>
        <stp>ADC</stp>
        <stp>-192</stp>
        <stp>All</stp>
        <stp/>
        <stp/>
        <stp>TRUE</stp>
        <stp>T</stp>
        <tr r="O194" s="6"/>
      </tp>
      <tp>
        <v>3468.7</v>
        <stp/>
        <stp>StudyData</stp>
        <stp>Guppy2.L3^(EP)</stp>
        <stp>Bar</stp>
        <stp/>
        <stp>Close</stp>
        <stp>ADC</stp>
        <stp>-182</stp>
        <stp>All</stp>
        <stp/>
        <stp/>
        <stp>TRUE</stp>
        <stp>T</stp>
        <tr r="P184" s="6"/>
      </tp>
      <tp>
        <v>2981.38</v>
        <stp/>
        <stp>StudyData</stp>
        <stp>Guppy2.L2^(EP)</stp>
        <stp>Bar</stp>
        <stp/>
        <stp>Close</stp>
        <stp>ADC</stp>
        <stp>-292</stp>
        <stp>All</stp>
        <stp/>
        <stp/>
        <stp>TRUE</stp>
        <stp>T</stp>
        <tr r="O294" s="6"/>
      </tp>
      <tp>
        <v>3010.24</v>
        <stp/>
        <stp>StudyData</stp>
        <stp>Guppy2.L3^(EP)</stp>
        <stp>Bar</stp>
        <stp/>
        <stp>Close</stp>
        <stp>ADC</stp>
        <stp>-282</stp>
        <stp>All</stp>
        <stp/>
        <stp/>
        <stp>TRUE</stp>
        <stp>T</stp>
        <tr r="P284" s="6"/>
      </tp>
      <tp>
        <v>3064.41</v>
        <stp/>
        <stp>StudyData</stp>
        <stp>Guppy2.S2^(EP)</stp>
        <stp>Bar</stp>
        <stp/>
        <stp>Close</stp>
        <stp>ADC</stp>
        <stp>-293</stp>
        <stp>All</stp>
        <stp/>
        <stp/>
        <stp>TRUE</stp>
        <stp>T</stp>
        <tr r="I295" s="6"/>
      </tp>
      <tp>
        <v>3087.43</v>
        <stp/>
        <stp>StudyData</stp>
        <stp>Guppy2.S3^(EP)</stp>
        <stp>Bar</stp>
        <stp/>
        <stp>Close</stp>
        <stp>ADC</stp>
        <stp>-283</stp>
        <stp>All</stp>
        <stp/>
        <stp/>
        <stp>TRUE</stp>
        <stp>T</stp>
        <tr r="J285" s="6"/>
      </tp>
      <tp>
        <v>3498.16</v>
        <stp/>
        <stp>StudyData</stp>
        <stp>Guppy2.S2^(EP)</stp>
        <stp>Bar</stp>
        <stp/>
        <stp>Close</stp>
        <stp>ADC</stp>
        <stp>-193</stp>
        <stp>All</stp>
        <stp/>
        <stp/>
        <stp>TRUE</stp>
        <stp>T</stp>
        <tr r="I195" s="6"/>
      </tp>
      <tp>
        <v>3573.85</v>
        <stp/>
        <stp>StudyData</stp>
        <stp>Guppy2.S3^(EP)</stp>
        <stp>Bar</stp>
        <stp/>
        <stp>Close</stp>
        <stp>ADC</stp>
        <stp>-183</stp>
        <stp>All</stp>
        <stp/>
        <stp/>
        <stp>TRUE</stp>
        <stp>T</stp>
        <tr r="J185" s="6"/>
      </tp>
      <tp>
        <v>3397.08</v>
        <stp/>
        <stp>StudyData</stp>
        <stp>Guppy2.L2^(EP)</stp>
        <stp>Bar</stp>
        <stp/>
        <stp>Close</stp>
        <stp>ADC</stp>
        <stp>-193</stp>
        <stp>All</stp>
        <stp/>
        <stp/>
        <stp>TRUE</stp>
        <stp>T</stp>
        <tr r="O195" s="6"/>
      </tp>
      <tp>
        <v>3462.13</v>
        <stp/>
        <stp>StudyData</stp>
        <stp>Guppy2.L3^(EP)</stp>
        <stp>Bar</stp>
        <stp/>
        <stp>Close</stp>
        <stp>ADC</stp>
        <stp>-183</stp>
        <stp>All</stp>
        <stp/>
        <stp/>
        <stp>TRUE</stp>
        <stp>T</stp>
        <tr r="P185" s="6"/>
      </tp>
      <tp>
        <v>2979.58</v>
        <stp/>
        <stp>StudyData</stp>
        <stp>Guppy2.L2^(EP)</stp>
        <stp>Bar</stp>
        <stp/>
        <stp>Close</stp>
        <stp>ADC</stp>
        <stp>-293</stp>
        <stp>All</stp>
        <stp/>
        <stp/>
        <stp>TRUE</stp>
        <stp>T</stp>
        <tr r="O295" s="6"/>
      </tp>
      <tp>
        <v>3005.43</v>
        <stp/>
        <stp>StudyData</stp>
        <stp>Guppy2.L3^(EP)</stp>
        <stp>Bar</stp>
        <stp/>
        <stp>Close</stp>
        <stp>ADC</stp>
        <stp>-283</stp>
        <stp>All</stp>
        <stp/>
        <stp/>
        <stp>TRUE</stp>
        <stp>T</stp>
        <tr r="P285" s="6"/>
      </tp>
      <tp>
        <v>3055.87</v>
        <stp/>
        <stp>StudyData</stp>
        <stp>Guppy2.S2^(EP)</stp>
        <stp>Bar</stp>
        <stp/>
        <stp>Close</stp>
        <stp>ADC</stp>
        <stp>-294</stp>
        <stp>All</stp>
        <stp/>
        <stp/>
        <stp>TRUE</stp>
        <stp>T</stp>
        <tr r="I296" s="6"/>
      </tp>
      <tp>
        <v>3076.26</v>
        <stp/>
        <stp>StudyData</stp>
        <stp>Guppy2.S3^(EP)</stp>
        <stp>Bar</stp>
        <stp/>
        <stp>Close</stp>
        <stp>ADC</stp>
        <stp>-284</stp>
        <stp>All</stp>
        <stp/>
        <stp/>
        <stp>TRUE</stp>
        <stp>T</stp>
        <tr r="J286" s="6"/>
      </tp>
      <tp>
        <v>3494.25</v>
        <stp/>
        <stp>StudyData</stp>
        <stp>Guppy2.S2^(EP)</stp>
        <stp>Bar</stp>
        <stp/>
        <stp>Close</stp>
        <stp>ADC</stp>
        <stp>-194</stp>
        <stp>All</stp>
        <stp/>
        <stp/>
        <stp>TRUE</stp>
        <stp>T</stp>
        <tr r="I196" s="6"/>
      </tp>
      <tp>
        <v>3563.52</v>
        <stp/>
        <stp>StudyData</stp>
        <stp>Guppy2.S3^(EP)</stp>
        <stp>Bar</stp>
        <stp/>
        <stp>Close</stp>
        <stp>ADC</stp>
        <stp>-184</stp>
        <stp>All</stp>
        <stp/>
        <stp/>
        <stp>TRUE</stp>
        <stp>T</stp>
        <tr r="J186" s="6"/>
      </tp>
      <tp>
        <v>3390.67</v>
        <stp/>
        <stp>StudyData</stp>
        <stp>Guppy2.L2^(EP)</stp>
        <stp>Bar</stp>
        <stp/>
        <stp>Close</stp>
        <stp>ADC</stp>
        <stp>-194</stp>
        <stp>All</stp>
        <stp/>
        <stp/>
        <stp>TRUE</stp>
        <stp>T</stp>
        <tr r="O196" s="6"/>
      </tp>
      <tp>
        <v>3454.55</v>
        <stp/>
        <stp>StudyData</stp>
        <stp>Guppy2.L3^(EP)</stp>
        <stp>Bar</stp>
        <stp/>
        <stp>Close</stp>
        <stp>ADC</stp>
        <stp>-184</stp>
        <stp>All</stp>
        <stp/>
        <stp/>
        <stp>TRUE</stp>
        <stp>T</stp>
        <tr r="P186" s="6"/>
      </tp>
      <tp>
        <v>2973.58</v>
        <stp/>
        <stp>StudyData</stp>
        <stp>Guppy2.L2^(EP)</stp>
        <stp>Bar</stp>
        <stp/>
        <stp>Close</stp>
        <stp>ADC</stp>
        <stp>-294</stp>
        <stp>All</stp>
        <stp/>
        <stp/>
        <stp>TRUE</stp>
        <stp>T</stp>
        <tr r="O296" s="6"/>
      </tp>
      <tp>
        <v>2999.22</v>
        <stp/>
        <stp>StudyData</stp>
        <stp>Guppy2.L3^(EP)</stp>
        <stp>Bar</stp>
        <stp/>
        <stp>Close</stp>
        <stp>ADC</stp>
        <stp>-284</stp>
        <stp>All</stp>
        <stp/>
        <stp/>
        <stp>TRUE</stp>
        <stp>T</stp>
        <tr r="P286" s="6"/>
      </tp>
      <tp>
        <v>3046.93</v>
        <stp/>
        <stp>StudyData</stp>
        <stp>Guppy2.S2^(EP)</stp>
        <stp>Bar</stp>
        <stp/>
        <stp>Close</stp>
        <stp>ADC</stp>
        <stp>-295</stp>
        <stp>All</stp>
        <stp/>
        <stp/>
        <stp>TRUE</stp>
        <stp>T</stp>
        <tr r="I297" s="6"/>
      </tp>
      <tp>
        <v>3069.63</v>
        <stp/>
        <stp>StudyData</stp>
        <stp>Guppy2.S3^(EP)</stp>
        <stp>Bar</stp>
        <stp/>
        <stp>Close</stp>
        <stp>ADC</stp>
        <stp>-285</stp>
        <stp>All</stp>
        <stp/>
        <stp/>
        <stp>TRUE</stp>
        <stp>T</stp>
        <tr r="J287" s="6"/>
      </tp>
      <tp>
        <v>3470.62</v>
        <stp/>
        <stp>StudyData</stp>
        <stp>Guppy2.S2^(EP)</stp>
        <stp>Bar</stp>
        <stp/>
        <stp>Close</stp>
        <stp>ADC</stp>
        <stp>-195</stp>
        <stp>All</stp>
        <stp/>
        <stp/>
        <stp>TRUE</stp>
        <stp>T</stp>
        <tr r="I197" s="6"/>
      </tp>
      <tp>
        <v>3552.88</v>
        <stp/>
        <stp>StudyData</stp>
        <stp>Guppy2.S3^(EP)</stp>
        <stp>Bar</stp>
        <stp/>
        <stp>Close</stp>
        <stp>ADC</stp>
        <stp>-185</stp>
        <stp>All</stp>
        <stp/>
        <stp/>
        <stp>TRUE</stp>
        <stp>T</stp>
        <tr r="J187" s="6"/>
      </tp>
      <tp>
        <v>3381.8</v>
        <stp/>
        <stp>StudyData</stp>
        <stp>Guppy2.L2^(EP)</stp>
        <stp>Bar</stp>
        <stp/>
        <stp>Close</stp>
        <stp>ADC</stp>
        <stp>-195</stp>
        <stp>All</stp>
        <stp/>
        <stp/>
        <stp>TRUE</stp>
        <stp>T</stp>
        <tr r="O197" s="6"/>
      </tp>
      <tp>
        <v>3447.05</v>
        <stp/>
        <stp>StudyData</stp>
        <stp>Guppy2.L3^(EP)</stp>
        <stp>Bar</stp>
        <stp/>
        <stp>Close</stp>
        <stp>ADC</stp>
        <stp>-185</stp>
        <stp>All</stp>
        <stp/>
        <stp/>
        <stp>TRUE</stp>
        <stp>T</stp>
        <tr r="P187" s="6"/>
      </tp>
      <tp>
        <v>2967.69</v>
        <stp/>
        <stp>StudyData</stp>
        <stp>Guppy2.L2^(EP)</stp>
        <stp>Bar</stp>
        <stp/>
        <stp>Close</stp>
        <stp>ADC</stp>
        <stp>-295</stp>
        <stp>All</stp>
        <stp/>
        <stp/>
        <stp>TRUE</stp>
        <stp>T</stp>
        <tr r="O297" s="6"/>
      </tp>
      <tp>
        <v>2994.08</v>
        <stp/>
        <stp>StudyData</stp>
        <stp>Guppy2.L3^(EP)</stp>
        <stp>Bar</stp>
        <stp/>
        <stp>Close</stp>
        <stp>ADC</stp>
        <stp>-285</stp>
        <stp>All</stp>
        <stp/>
        <stp/>
        <stp>TRUE</stp>
        <stp>T</stp>
        <tr r="P287" s="6"/>
      </tp>
      <tp>
        <v>3059.15</v>
        <stp/>
        <stp>StudyData</stp>
        <stp>Guppy2.S2^(EP)</stp>
        <stp>Bar</stp>
        <stp/>
        <stp>Close</stp>
        <stp>ADC</stp>
        <stp>-296</stp>
        <stp>All</stp>
        <stp/>
        <stp/>
        <stp>TRUE</stp>
        <stp>T</stp>
        <tr r="I298" s="6"/>
      </tp>
      <tp>
        <v>3050.95</v>
        <stp/>
        <stp>StudyData</stp>
        <stp>Guppy2.S3^(EP)</stp>
        <stp>Bar</stp>
        <stp/>
        <stp>Close</stp>
        <stp>ADC</stp>
        <stp>-286</stp>
        <stp>All</stp>
        <stp/>
        <stp/>
        <stp>TRUE</stp>
        <stp>T</stp>
        <tr r="J288" s="6"/>
      </tp>
      <tp>
        <v>3448.68</v>
        <stp/>
        <stp>StudyData</stp>
        <stp>Guppy2.S2^(EP)</stp>
        <stp>Bar</stp>
        <stp/>
        <stp>Close</stp>
        <stp>ADC</stp>
        <stp>-196</stp>
        <stp>All</stp>
        <stp/>
        <stp/>
        <stp>TRUE</stp>
        <stp>T</stp>
        <tr r="I198" s="6"/>
      </tp>
      <tp>
        <v>3537.63</v>
        <stp/>
        <stp>StudyData</stp>
        <stp>Guppy2.S3^(EP)</stp>
        <stp>Bar</stp>
        <stp/>
        <stp>Close</stp>
        <stp>ADC</stp>
        <stp>-186</stp>
        <stp>All</stp>
        <stp/>
        <stp/>
        <stp>TRUE</stp>
        <stp>T</stp>
        <tr r="J188" s="6"/>
      </tp>
      <tp>
        <v>3373.99</v>
        <stp/>
        <stp>StudyData</stp>
        <stp>Guppy2.L2^(EP)</stp>
        <stp>Bar</stp>
        <stp/>
        <stp>Close</stp>
        <stp>ADC</stp>
        <stp>-196</stp>
        <stp>All</stp>
        <stp/>
        <stp/>
        <stp>TRUE</stp>
        <stp>T</stp>
        <tr r="O198" s="6"/>
      </tp>
      <tp>
        <v>3438.89</v>
        <stp/>
        <stp>StudyData</stp>
        <stp>Guppy2.L3^(EP)</stp>
        <stp>Bar</stp>
        <stp/>
        <stp>Close</stp>
        <stp>ADC</stp>
        <stp>-186</stp>
        <stp>All</stp>
        <stp/>
        <stp/>
        <stp>TRUE</stp>
        <stp>T</stp>
        <tr r="P188" s="6"/>
      </tp>
      <tp>
        <v>2964.47</v>
        <stp/>
        <stp>StudyData</stp>
        <stp>Guppy2.L2^(EP)</stp>
        <stp>Bar</stp>
        <stp/>
        <stp>Close</stp>
        <stp>ADC</stp>
        <stp>-296</stp>
        <stp>All</stp>
        <stp/>
        <stp/>
        <stp>TRUE</stp>
        <stp>T</stp>
        <tr r="O298" s="6"/>
      </tp>
      <tp>
        <v>2986.85</v>
        <stp/>
        <stp>StudyData</stp>
        <stp>Guppy2.L3^(EP)</stp>
        <stp>Bar</stp>
        <stp/>
        <stp>Close</stp>
        <stp>ADC</stp>
        <stp>-286</stp>
        <stp>All</stp>
        <stp/>
        <stp/>
        <stp>TRUE</stp>
        <stp>T</stp>
        <tr r="P288" s="6"/>
      </tp>
      <tp>
        <v>3058.22</v>
        <stp/>
        <stp>StudyData</stp>
        <stp>Guppy2.S2^(EP)</stp>
        <stp>Bar</stp>
        <stp/>
        <stp>Close</stp>
        <stp>ADC</stp>
        <stp>-297</stp>
        <stp>All</stp>
        <stp/>
        <stp/>
        <stp>TRUE</stp>
        <stp>T</stp>
        <tr r="I299" s="6"/>
      </tp>
      <tp>
        <v>3039.22</v>
        <stp/>
        <stp>StudyData</stp>
        <stp>Guppy2.S3^(EP)</stp>
        <stp>Bar</stp>
        <stp/>
        <stp>Close</stp>
        <stp>ADC</stp>
        <stp>-287</stp>
        <stp>All</stp>
        <stp/>
        <stp/>
        <stp>TRUE</stp>
        <stp>T</stp>
        <tr r="J289" s="6"/>
      </tp>
      <tp>
        <v>3414.27</v>
        <stp/>
        <stp>StudyData</stp>
        <stp>Guppy2.S2^(EP)</stp>
        <stp>Bar</stp>
        <stp/>
        <stp>Close</stp>
        <stp>ADC</stp>
        <stp>-197</stp>
        <stp>All</stp>
        <stp/>
        <stp/>
        <stp>TRUE</stp>
        <stp>T</stp>
        <tr r="I199" s="6"/>
      </tp>
      <tp>
        <v>3534.24</v>
        <stp/>
        <stp>StudyData</stp>
        <stp>Guppy2.S3^(EP)</stp>
        <stp>Bar</stp>
        <stp/>
        <stp>Close</stp>
        <stp>ADC</stp>
        <stp>-187</stp>
        <stp>All</stp>
        <stp/>
        <stp/>
        <stp>TRUE</stp>
        <stp>T</stp>
        <tr r="J189" s="6"/>
      </tp>
      <tp>
        <v>3365.55</v>
        <stp/>
        <stp>StudyData</stp>
        <stp>Guppy2.L2^(EP)</stp>
        <stp>Bar</stp>
        <stp/>
        <stp>Close</stp>
        <stp>ADC</stp>
        <stp>-197</stp>
        <stp>All</stp>
        <stp/>
        <stp/>
        <stp>TRUE</stp>
        <stp>T</stp>
        <tr r="O199" s="6"/>
      </tp>
      <tp>
        <v>3433.22</v>
        <stp/>
        <stp>StudyData</stp>
        <stp>Guppy2.L3^(EP)</stp>
        <stp>Bar</stp>
        <stp/>
        <stp>Close</stp>
        <stp>ADC</stp>
        <stp>-187</stp>
        <stp>All</stp>
        <stp/>
        <stp/>
        <stp>TRUE</stp>
        <stp>T</stp>
        <tr r="P189" s="6"/>
      </tp>
      <tp>
        <v>2958.79</v>
        <stp/>
        <stp>StudyData</stp>
        <stp>Guppy2.L2^(EP)</stp>
        <stp>Bar</stp>
        <stp/>
        <stp>Close</stp>
        <stp>ADC</stp>
        <stp>-297</stp>
        <stp>All</stp>
        <stp/>
        <stp/>
        <stp>TRUE</stp>
        <stp>T</stp>
        <tr r="O299" s="6"/>
      </tp>
      <tp>
        <v>2981.46</v>
        <stp/>
        <stp>StudyData</stp>
        <stp>Guppy2.L3^(EP)</stp>
        <stp>Bar</stp>
        <stp/>
        <stp>Close</stp>
        <stp>ADC</stp>
        <stp>-287</stp>
        <stp>All</stp>
        <stp/>
        <stp/>
        <stp>TRUE</stp>
        <stp>T</stp>
        <tr r="P289" s="6"/>
      </tp>
      <tp t="b">
        <v>0</v>
        <stp/>
        <stp>StudyData</stp>
        <stp>SupPARA^.MaxConsecLosses(EP)</stp>
        <stp>Bar</stp>
        <stp/>
        <stp>Close</stp>
        <stp>D</stp>
        <stp>0</stp>
        <stp>all</stp>
        <stp/>
        <stp/>
        <stp>True</stp>
        <tr r="C21" s="10"/>
      </tp>
      <tp>
        <v>4370.25</v>
        <stp/>
        <stp>StudyData</stp>
        <stp>EP</stp>
        <stp>Bar</stp>
        <stp/>
        <stp>High</stp>
        <stp>ADC</stp>
        <stp>-25</stp>
        <stp>All</stp>
        <stp/>
        <stp/>
        <stp>TRUE</stp>
        <stp>T</stp>
        <tr r="E27" s="5"/>
        <tr r="E27" s="3"/>
        <tr r="E27" s="4"/>
        <tr r="E27" s="6"/>
        <tr r="E27" s="8"/>
        <tr r="E27" s="7"/>
        <tr r="E27" s="2"/>
        <tr r="E27" s="9"/>
      </tp>
      <tp>
        <v>4368</v>
        <stp/>
        <stp>StudyData</stp>
        <stp>EP</stp>
        <stp>Bar</stp>
        <stp/>
        <stp>High</stp>
        <stp>ADC</stp>
        <stp>-24</stp>
        <stp>All</stp>
        <stp/>
        <stp/>
        <stp>TRUE</stp>
        <stp>T</stp>
        <tr r="E26" s="5"/>
        <tr r="E26" s="3"/>
        <tr r="E26" s="4"/>
        <tr r="E26" s="6"/>
        <tr r="E26" s="2"/>
        <tr r="E26" s="8"/>
        <tr r="E26" s="7"/>
        <tr r="E26" s="9"/>
      </tp>
      <tp>
        <v>4383.75</v>
        <stp/>
        <stp>StudyData</stp>
        <stp>EP</stp>
        <stp>Bar</stp>
        <stp/>
        <stp>High</stp>
        <stp>ADC</stp>
        <stp>-27</stp>
        <stp>All</stp>
        <stp/>
        <stp/>
        <stp>TRUE</stp>
        <stp>T</stp>
        <tr r="E29" s="5"/>
        <tr r="E29" s="3"/>
        <tr r="E29" s="6"/>
        <tr r="E29" s="2"/>
        <tr r="E29" s="4"/>
        <tr r="E29" s="8"/>
        <tr r="E29" s="7"/>
        <tr r="E29" s="9"/>
      </tp>
      <tp>
        <v>4384.5</v>
        <stp/>
        <stp>StudyData</stp>
        <stp>EP</stp>
        <stp>Bar</stp>
        <stp/>
        <stp>High</stp>
        <stp>ADC</stp>
        <stp>-26</stp>
        <stp>All</stp>
        <stp/>
        <stp/>
        <stp>TRUE</stp>
        <stp>T</stp>
        <tr r="E28" s="5"/>
        <tr r="E28" s="3"/>
        <tr r="E28" s="6"/>
        <tr r="E28" s="4"/>
        <tr r="E28" s="2"/>
        <tr r="E28" s="7"/>
        <tr r="E28" s="8"/>
        <tr r="E28" s="9"/>
      </tp>
      <tp>
        <v>4355.25</v>
        <stp/>
        <stp>StudyData</stp>
        <stp>EP</stp>
        <stp>Bar</stp>
        <stp/>
        <stp>High</stp>
        <stp>ADC</stp>
        <stp>-21</stp>
        <stp>All</stp>
        <stp/>
        <stp/>
        <stp>TRUE</stp>
        <stp>T</stp>
        <tr r="E23" s="5"/>
        <tr r="E23" s="3"/>
        <tr r="E23" s="6"/>
        <tr r="E23" s="4"/>
        <tr r="E23" s="7"/>
        <tr r="E23" s="2"/>
        <tr r="E23" s="8"/>
        <tr r="E23" s="9"/>
      </tp>
      <tp>
        <v>4371.5</v>
        <stp/>
        <stp>StudyData</stp>
        <stp>EP</stp>
        <stp>Bar</stp>
        <stp/>
        <stp>High</stp>
        <stp>ADC</stp>
        <stp>-20</stp>
        <stp>All</stp>
        <stp/>
        <stp/>
        <stp>TRUE</stp>
        <stp>T</stp>
        <tr r="E22" s="5"/>
        <tr r="E22" s="3"/>
        <tr r="E22" s="2"/>
        <tr r="E22" s="6"/>
        <tr r="E22" s="4"/>
        <tr r="E22" s="8"/>
        <tr r="E22" s="7"/>
        <tr r="E22" s="9"/>
      </tp>
      <tp>
        <v>4320.75</v>
        <stp/>
        <stp>StudyData</stp>
        <stp>EP</stp>
        <stp>Bar</stp>
        <stp/>
        <stp>High</stp>
        <stp>ADC</stp>
        <stp>-23</stp>
        <stp>All</stp>
        <stp/>
        <stp/>
        <stp>TRUE</stp>
        <stp>T</stp>
        <tr r="E25" s="3"/>
        <tr r="E25" s="5"/>
        <tr r="E25" s="4"/>
        <tr r="E25" s="6"/>
        <tr r="E25" s="8"/>
        <tr r="E25" s="7"/>
        <tr r="E25" s="2"/>
        <tr r="E25" s="9"/>
      </tp>
      <tp>
        <v>4329</v>
        <stp/>
        <stp>StudyData</stp>
        <stp>EP</stp>
        <stp>Bar</stp>
        <stp/>
        <stp>High</stp>
        <stp>ADC</stp>
        <stp>-22</stp>
        <stp>All</stp>
        <stp/>
        <stp/>
        <stp>TRUE</stp>
        <stp>T</stp>
        <tr r="E24" s="3"/>
        <tr r="E24" s="5"/>
        <tr r="E24" s="6"/>
        <tr r="E24" s="4"/>
        <tr r="E24" s="2"/>
        <tr r="E24" s="7"/>
        <tr r="E24" s="8"/>
        <tr r="E24" s="9"/>
      </tp>
      <tp>
        <v>4364</v>
        <stp/>
        <stp>StudyData</stp>
        <stp>EP</stp>
        <stp>Bar</stp>
        <stp/>
        <stp>High</stp>
        <stp>ADC</stp>
        <stp>-29</stp>
        <stp>All</stp>
        <stp/>
        <stp/>
        <stp>TRUE</stp>
        <stp>T</stp>
        <tr r="E31" s="3"/>
        <tr r="E31" s="5"/>
        <tr r="E31" s="4"/>
        <tr r="E31" s="6"/>
        <tr r="E31" s="8"/>
        <tr r="E31" s="2"/>
        <tr r="E31" s="7"/>
        <tr r="E31" s="9"/>
      </tp>
      <tp>
        <v>4379.25</v>
        <stp/>
        <stp>StudyData</stp>
        <stp>EP</stp>
        <stp>Bar</stp>
        <stp/>
        <stp>High</stp>
        <stp>ADC</stp>
        <stp>-28</stp>
        <stp>All</stp>
        <stp/>
        <stp/>
        <stp>TRUE</stp>
        <stp>T</stp>
        <tr r="E30" s="3"/>
        <tr r="E30" s="5"/>
        <tr r="E30" s="4"/>
        <tr r="E30" s="6"/>
        <tr r="E30" s="2"/>
        <tr r="E30" s="7"/>
        <tr r="E30" s="8"/>
        <tr r="E30" s="9"/>
      </tp>
      <tp>
        <v>3051.81</v>
        <stp/>
        <stp>StudyData</stp>
        <stp>Guppy2.S1^(EP)</stp>
        <stp>Bar</stp>
        <stp/>
        <stp>Close</stp>
        <stp>ADC</stp>
        <stp>-298</stp>
        <stp>All</stp>
        <stp/>
        <stp/>
        <stp>TRUE</stp>
        <stp>T</stp>
        <tr r="H300" s="6"/>
      </tp>
      <tp>
        <v>3416.79</v>
        <stp/>
        <stp>StudyData</stp>
        <stp>Guppy2.S1^(EP)</stp>
        <stp>Bar</stp>
        <stp/>
        <stp>Close</stp>
        <stp>ADC</stp>
        <stp>-198</stp>
        <stp>All</stp>
        <stp/>
        <stp/>
        <stp>TRUE</stp>
        <stp>T</stp>
        <tr r="H200" s="6"/>
      </tp>
      <tp>
        <v>3362.06</v>
        <stp/>
        <stp>StudyData</stp>
        <stp>Guppy2.L1^(EP)</stp>
        <stp>Bar</stp>
        <stp/>
        <stp>Close</stp>
        <stp>ADC</stp>
        <stp>-198</stp>
        <stp>All</stp>
        <stp/>
        <stp/>
        <stp>TRUE</stp>
        <stp>T</stp>
        <tr r="N200" s="6"/>
      </tp>
      <tp>
        <v>2969.06</v>
        <stp/>
        <stp>StudyData</stp>
        <stp>Guppy2.L1^(EP)</stp>
        <stp>Bar</stp>
        <stp/>
        <stp>Close</stp>
        <stp>ADC</stp>
        <stp>-298</stp>
        <stp>All</stp>
        <stp/>
        <stp/>
        <stp>TRUE</stp>
        <stp>T</stp>
        <tr r="N300" s="6"/>
      </tp>
      <tp>
        <v>3022.37</v>
        <stp/>
        <stp>StudyData</stp>
        <stp>Guppy2.S1^(EP)</stp>
        <stp>Bar</stp>
        <stp/>
        <stp>Close</stp>
        <stp>ADC</stp>
        <stp>-299</stp>
        <stp>All</stp>
        <stp/>
        <stp/>
        <stp>TRUE</stp>
        <stp>T</stp>
        <tr r="H301" s="6"/>
      </tp>
      <tp>
        <v>3355.32</v>
        <stp/>
        <stp>StudyData</stp>
        <stp>Guppy2.S1^(EP)</stp>
        <stp>Bar</stp>
        <stp/>
        <stp>Close</stp>
        <stp>ADC</stp>
        <stp>-199</stp>
        <stp>All</stp>
        <stp/>
        <stp/>
        <stp>TRUE</stp>
        <stp>T</stp>
        <tr r="H201" s="6"/>
      </tp>
      <tp>
        <v>3354.04</v>
        <stp/>
        <stp>StudyData</stp>
        <stp>Guppy2.L1^(EP)</stp>
        <stp>Bar</stp>
        <stp/>
        <stp>Close</stp>
        <stp>ADC</stp>
        <stp>-199</stp>
        <stp>All</stp>
        <stp/>
        <stp/>
        <stp>TRUE</stp>
        <stp>T</stp>
        <tr r="N201" s="6"/>
      </tp>
      <tp>
        <v>2961.32</v>
        <stp/>
        <stp>StudyData</stp>
        <stp>Guppy2.L1^(EP)</stp>
        <stp>Bar</stp>
        <stp/>
        <stp>Close</stp>
        <stp>ADC</stp>
        <stp>-299</stp>
        <stp>All</stp>
        <stp/>
        <stp/>
        <stp>TRUE</stp>
        <stp>T</stp>
        <tr r="N301" s="6"/>
      </tp>
      <tp>
        <v>3003.64</v>
        <stp/>
        <stp>StudyData</stp>
        <stp>Guppy2.S1^(EP)</stp>
        <stp>Bar</stp>
        <stp/>
        <stp>Close</stp>
        <stp>ADC</stp>
        <stp>-290</stp>
        <stp>All</stp>
        <stp/>
        <stp/>
        <stp>TRUE</stp>
        <stp>T</stp>
        <tr r="H292" s="6"/>
      </tp>
      <tp>
        <v>3572.8</v>
        <stp/>
        <stp>StudyData</stp>
        <stp>Guppy2.S1^(EP)</stp>
        <stp>Bar</stp>
        <stp/>
        <stp>Close</stp>
        <stp>ADC</stp>
        <stp>-190</stp>
        <stp>All</stp>
        <stp/>
        <stp/>
        <stp>TRUE</stp>
        <stp>T</stp>
        <tr r="H192" s="6"/>
      </tp>
      <tp>
        <v>3435.98</v>
        <stp/>
        <stp>StudyData</stp>
        <stp>Guppy2.L1^(EP)</stp>
        <stp>Bar</stp>
        <stp/>
        <stp>Close</stp>
        <stp>ADC</stp>
        <stp>-190</stp>
        <stp>All</stp>
        <stp/>
        <stp/>
        <stp>TRUE</stp>
        <stp>T</stp>
        <tr r="N192" s="6"/>
      </tp>
      <tp>
        <v>2997.09</v>
        <stp/>
        <stp>StudyData</stp>
        <stp>Guppy2.L1^(EP)</stp>
        <stp>Bar</stp>
        <stp/>
        <stp>Close</stp>
        <stp>ADC</stp>
        <stp>-290</stp>
        <stp>All</stp>
        <stp/>
        <stp/>
        <stp>TRUE</stp>
        <stp>T</stp>
        <tr r="N292" s="6"/>
      </tp>
      <tp>
        <v>3037.28</v>
        <stp/>
        <stp>StudyData</stp>
        <stp>Guppy2.S1^(EP)</stp>
        <stp>Bar</stp>
        <stp/>
        <stp>Close</stp>
        <stp>ADC</stp>
        <stp>-291</stp>
        <stp>All</stp>
        <stp/>
        <stp/>
        <stp>TRUE</stp>
        <stp>T</stp>
        <tr r="H293" s="6"/>
      </tp>
      <tp>
        <v>3565.34</v>
        <stp/>
        <stp>StudyData</stp>
        <stp>Guppy2.S1^(EP)</stp>
        <stp>Bar</stp>
        <stp/>
        <stp>Close</stp>
        <stp>ADC</stp>
        <stp>-191</stp>
        <stp>All</stp>
        <stp/>
        <stp/>
        <stp>TRUE</stp>
        <stp>T</stp>
        <tr r="H193" s="6"/>
      </tp>
      <tp>
        <v>3426.03</v>
        <stp/>
        <stp>StudyData</stp>
        <stp>Guppy2.L1^(EP)</stp>
        <stp>Bar</stp>
        <stp/>
        <stp>Close</stp>
        <stp>ADC</stp>
        <stp>-191</stp>
        <stp>All</stp>
        <stp/>
        <stp/>
        <stp>TRUE</stp>
        <stp>T</stp>
        <tr r="N193" s="6"/>
      </tp>
      <tp>
        <v>2998.96</v>
        <stp/>
        <stp>StudyData</stp>
        <stp>Guppy2.L1^(EP)</stp>
        <stp>Bar</stp>
        <stp/>
        <stp>Close</stp>
        <stp>ADC</stp>
        <stp>-291</stp>
        <stp>All</stp>
        <stp/>
        <stp/>
        <stp>TRUE</stp>
        <stp>T</stp>
        <tr r="N293" s="6"/>
      </tp>
      <tp>
        <v>3040.81</v>
        <stp/>
        <stp>StudyData</stp>
        <stp>Guppy2.S1^(EP)</stp>
        <stp>Bar</stp>
        <stp/>
        <stp>Close</stp>
        <stp>ADC</stp>
        <stp>-292</stp>
        <stp>All</stp>
        <stp/>
        <stp/>
        <stp>TRUE</stp>
        <stp>T</stp>
        <tr r="H294" s="6"/>
      </tp>
      <tp>
        <v>3534.19</v>
        <stp/>
        <stp>StudyData</stp>
        <stp>Guppy2.S1^(EP)</stp>
        <stp>Bar</stp>
        <stp/>
        <stp>Close</stp>
        <stp>ADC</stp>
        <stp>-192</stp>
        <stp>All</stp>
        <stp/>
        <stp/>
        <stp>TRUE</stp>
        <stp>T</stp>
        <tr r="H194" s="6"/>
      </tp>
      <tp>
        <v>3414.27</v>
        <stp/>
        <stp>StudyData</stp>
        <stp>Guppy2.L1^(EP)</stp>
        <stp>Bar</stp>
        <stp/>
        <stp>Close</stp>
        <stp>ADC</stp>
        <stp>-192</stp>
        <stp>All</stp>
        <stp/>
        <stp/>
        <stp>TRUE</stp>
        <stp>T</stp>
        <tr r="N194" s="6"/>
      </tp>
      <tp>
        <v>2996.56</v>
        <stp/>
        <stp>StudyData</stp>
        <stp>Guppy2.L1^(EP)</stp>
        <stp>Bar</stp>
        <stp/>
        <stp>Close</stp>
        <stp>ADC</stp>
        <stp>-292</stp>
        <stp>All</stp>
        <stp/>
        <stp/>
        <stp>TRUE</stp>
        <stp>T</stp>
        <tr r="N294" s="6"/>
      </tp>
      <tp>
        <v>3069.62</v>
        <stp/>
        <stp>StudyData</stp>
        <stp>Guppy2.S1^(EP)</stp>
        <stp>Bar</stp>
        <stp/>
        <stp>Close</stp>
        <stp>ADC</stp>
        <stp>-293</stp>
        <stp>All</stp>
        <stp/>
        <stp/>
        <stp>TRUE</stp>
        <stp>T</stp>
        <tr r="H295" s="6"/>
      </tp>
      <tp>
        <v>3512.88</v>
        <stp/>
        <stp>StudyData</stp>
        <stp>Guppy2.S1^(EP)</stp>
        <stp>Bar</stp>
        <stp/>
        <stp>Close</stp>
        <stp>ADC</stp>
        <stp>-193</stp>
        <stp>All</stp>
        <stp/>
        <stp/>
        <stp>TRUE</stp>
        <stp>T</stp>
        <tr r="H195" s="6"/>
      </tp>
      <tp>
        <v>3404.53</v>
        <stp/>
        <stp>StudyData</stp>
        <stp>Guppy2.L1^(EP)</stp>
        <stp>Bar</stp>
        <stp/>
        <stp>Close</stp>
        <stp>ADC</stp>
        <stp>-193</stp>
        <stp>All</stp>
        <stp/>
        <stp/>
        <stp>TRUE</stp>
        <stp>T</stp>
        <tr r="N195" s="6"/>
      </tp>
      <tp>
        <v>2995.49</v>
        <stp/>
        <stp>StudyData</stp>
        <stp>Guppy2.L1^(EP)</stp>
        <stp>Bar</stp>
        <stp/>
        <stp>Close</stp>
        <stp>ADC</stp>
        <stp>-293</stp>
        <stp>All</stp>
        <stp/>
        <stp/>
        <stp>TRUE</stp>
        <stp>T</stp>
        <tr r="N295" s="6"/>
      </tp>
      <tp>
        <v>3057.74</v>
        <stp/>
        <stp>StudyData</stp>
        <stp>Guppy2.S1^(EP)</stp>
        <stp>Bar</stp>
        <stp/>
        <stp>Close</stp>
        <stp>ADC</stp>
        <stp>-294</stp>
        <stp>All</stp>
        <stp/>
        <stp/>
        <stp>TRUE</stp>
        <stp>T</stp>
        <tr r="H296" s="6"/>
      </tp>
      <tp>
        <v>3519.75</v>
        <stp/>
        <stp>StudyData</stp>
        <stp>Guppy2.S1^(EP)</stp>
        <stp>Bar</stp>
        <stp/>
        <stp>Close</stp>
        <stp>ADC</stp>
        <stp>-194</stp>
        <stp>All</stp>
        <stp/>
        <stp/>
        <stp>TRUE</stp>
        <stp>T</stp>
        <tr r="H196" s="6"/>
      </tp>
      <tp>
        <v>3397.54</v>
        <stp/>
        <stp>StudyData</stp>
        <stp>Guppy2.L1^(EP)</stp>
        <stp>Bar</stp>
        <stp/>
        <stp>Close</stp>
        <stp>ADC</stp>
        <stp>-194</stp>
        <stp>All</stp>
        <stp/>
        <stp/>
        <stp>TRUE</stp>
        <stp>T</stp>
        <tr r="N196" s="6"/>
      </tp>
      <tp>
        <v>2989.56</v>
        <stp/>
        <stp>StudyData</stp>
        <stp>Guppy2.L1^(EP)</stp>
        <stp>Bar</stp>
        <stp/>
        <stp>Close</stp>
        <stp>ADC</stp>
        <stp>-294</stp>
        <stp>All</stp>
        <stp/>
        <stp/>
        <stp>TRUE</stp>
        <stp>T</stp>
        <tr r="N296" s="6"/>
      </tp>
      <tp>
        <v>3041.73</v>
        <stp/>
        <stp>StudyData</stp>
        <stp>Guppy2.S1^(EP)</stp>
        <stp>Bar</stp>
        <stp/>
        <stp>Close</stp>
        <stp>ADC</stp>
        <stp>-295</stp>
        <stp>All</stp>
        <stp/>
        <stp/>
        <stp>TRUE</stp>
        <stp>T</stp>
        <tr r="H297" s="6"/>
      </tp>
      <tp>
        <v>3498</v>
        <stp/>
        <stp>StudyData</stp>
        <stp>Guppy2.S1^(EP)</stp>
        <stp>Bar</stp>
        <stp/>
        <stp>Close</stp>
        <stp>ADC</stp>
        <stp>-195</stp>
        <stp>All</stp>
        <stp/>
        <stp/>
        <stp>TRUE</stp>
        <stp>T</stp>
        <tr r="H197" s="6"/>
      </tp>
      <tp>
        <v>3387.61</v>
        <stp/>
        <stp>StudyData</stp>
        <stp>Guppy2.L1^(EP)</stp>
        <stp>Bar</stp>
        <stp/>
        <stp>Close</stp>
        <stp>ADC</stp>
        <stp>-195</stp>
        <stp>All</stp>
        <stp/>
        <stp/>
        <stp>TRUE</stp>
        <stp>T</stp>
        <tr r="N197" s="6"/>
      </tp>
      <tp>
        <v>2983.75</v>
        <stp/>
        <stp>StudyData</stp>
        <stp>Guppy2.L1^(EP)</stp>
        <stp>Bar</stp>
        <stp/>
        <stp>Close</stp>
        <stp>ADC</stp>
        <stp>-295</stp>
        <stp>All</stp>
        <stp/>
        <stp/>
        <stp>TRUE</stp>
        <stp>T</stp>
        <tr r="N297" s="6"/>
      </tp>
      <tp>
        <v>3060.95</v>
        <stp/>
        <stp>StudyData</stp>
        <stp>Guppy2.S1^(EP)</stp>
        <stp>Bar</stp>
        <stp/>
        <stp>Close</stp>
        <stp>ADC</stp>
        <stp>-296</stp>
        <stp>All</stp>
        <stp/>
        <stp/>
        <stp>TRUE</stp>
        <stp>T</stp>
        <tr r="H298" s="6"/>
      </tp>
      <tp>
        <v>3481.51</v>
        <stp/>
        <stp>StudyData</stp>
        <stp>Guppy2.S1^(EP)</stp>
        <stp>Bar</stp>
        <stp/>
        <stp>Close</stp>
        <stp>ADC</stp>
        <stp>-196</stp>
        <stp>All</stp>
        <stp/>
        <stp/>
        <stp>TRUE</stp>
        <stp>T</stp>
        <tr r="H198" s="6"/>
      </tp>
      <tp>
        <v>3378.86</v>
        <stp/>
        <stp>StudyData</stp>
        <stp>Guppy2.L1^(EP)</stp>
        <stp>Bar</stp>
        <stp/>
        <stp>Close</stp>
        <stp>ADC</stp>
        <stp>-196</stp>
        <stp>All</stp>
        <stp/>
        <stp/>
        <stp>TRUE</stp>
        <stp>T</stp>
        <tr r="N198" s="6"/>
      </tp>
      <tp>
        <v>2981.08</v>
        <stp/>
        <stp>StudyData</stp>
        <stp>Guppy2.L1^(EP)</stp>
        <stp>Bar</stp>
        <stp/>
        <stp>Close</stp>
        <stp>ADC</stp>
        <stp>-296</stp>
        <stp>All</stp>
        <stp/>
        <stp/>
        <stp>TRUE</stp>
        <stp>T</stp>
        <tr r="N298" s="6"/>
      </tp>
      <tp>
        <v>3060.91</v>
        <stp/>
        <stp>StudyData</stp>
        <stp>Guppy2.S1^(EP)</stp>
        <stp>Bar</stp>
        <stp/>
        <stp>Close</stp>
        <stp>ADC</stp>
        <stp>-297</stp>
        <stp>All</stp>
        <stp/>
        <stp/>
        <stp>TRUE</stp>
        <stp>T</stp>
        <tr r="H299" s="6"/>
      </tp>
      <tp>
        <v>3445.52</v>
        <stp/>
        <stp>StudyData</stp>
        <stp>Guppy2.S1^(EP)</stp>
        <stp>Bar</stp>
        <stp/>
        <stp>Close</stp>
        <stp>ADC</stp>
        <stp>-197</stp>
        <stp>All</stp>
        <stp/>
        <stp/>
        <stp>TRUE</stp>
        <stp>T</stp>
        <tr r="H199" s="6"/>
      </tp>
      <tp>
        <v>3369.29</v>
        <stp/>
        <stp>StudyData</stp>
        <stp>Guppy2.L1^(EP)</stp>
        <stp>Bar</stp>
        <stp/>
        <stp>Close</stp>
        <stp>ADC</stp>
        <stp>-197</stp>
        <stp>All</stp>
        <stp/>
        <stp/>
        <stp>TRUE</stp>
        <stp>T</stp>
        <tr r="N199" s="6"/>
      </tp>
      <tp>
        <v>2975.57</v>
        <stp/>
        <stp>StudyData</stp>
        <stp>Guppy2.L1^(EP)</stp>
        <stp>Bar</stp>
        <stp/>
        <stp>Close</stp>
        <stp>ADC</stp>
        <stp>-297</stp>
        <stp>All</stp>
        <stp/>
        <stp/>
        <stp>TRUE</stp>
        <stp>T</stp>
        <tr r="N299" s="6"/>
      </tp>
      <tp>
        <v>4309.75</v>
        <stp/>
        <stp>StudyData</stp>
        <stp>EP</stp>
        <stp>Bar</stp>
        <stp/>
        <stp>Open</stp>
        <stp>ADC</stp>
        <stp>-33</stp>
        <stp>All</stp>
        <stp/>
        <stp/>
        <stp>TRUE</stp>
        <stp>T</stp>
        <tr r="D35" s="3"/>
        <tr r="D35" s="5"/>
        <tr r="D35" s="4"/>
        <tr r="D35" s="6"/>
        <tr r="D35" s="8"/>
        <tr r="D35" s="7"/>
        <tr r="D35" s="2"/>
        <tr r="D35" s="9"/>
      </tp>
      <tp>
        <v>4422.5</v>
        <stp/>
        <stp>StudyData</stp>
        <stp>EP</stp>
        <stp>Bar</stp>
        <stp/>
        <stp>High</stp>
        <stp>ADC</stp>
        <stp>-15</stp>
        <stp>All</stp>
        <stp/>
        <stp/>
        <stp>TRUE</stp>
        <stp>T</stp>
        <tr r="E17" s="3"/>
        <tr r="E17" s="5"/>
        <tr r="E17" s="4"/>
        <tr r="E17" s="6"/>
        <tr r="E17" s="2"/>
        <tr r="E17" s="7"/>
        <tr r="E17" s="8"/>
        <tr r="E17" s="9"/>
      </tp>
      <tp>
        <v>4341</v>
        <stp/>
        <stp>StudyData</stp>
        <stp>EP</stp>
        <stp>Bar</stp>
        <stp/>
        <stp>Open</stp>
        <stp>ADC</stp>
        <stp>-32</stp>
        <stp>All</stp>
        <stp/>
        <stp/>
        <stp>TRUE</stp>
        <stp>T</stp>
        <tr r="D34" s="5"/>
        <tr r="D34" s="3"/>
        <tr r="D34" s="4"/>
        <tr r="D34" s="6"/>
        <tr r="D34" s="2"/>
        <tr r="D34" s="7"/>
        <tr r="D34" s="8"/>
        <tr r="D34" s="9"/>
      </tp>
      <tp>
        <v>4405</v>
        <stp/>
        <stp>StudyData</stp>
        <stp>EP</stp>
        <stp>Bar</stp>
        <stp/>
        <stp>High</stp>
        <stp>ADC</stp>
        <stp>-14</stp>
        <stp>All</stp>
        <stp/>
        <stp/>
        <stp>TRUE</stp>
        <stp>T</stp>
        <tr r="E16" s="5"/>
        <tr r="E16" s="3"/>
        <tr r="E16" s="4"/>
        <tr r="E16" s="6"/>
        <tr r="E16" s="2"/>
        <tr r="E16" s="7"/>
        <tr r="E16" s="8"/>
        <tr r="E16" s="9"/>
      </tp>
      <tp>
        <v>4328</v>
        <stp/>
        <stp>StudyData</stp>
        <stp>EP</stp>
        <stp>Bar</stp>
        <stp/>
        <stp>Open</stp>
        <stp>ADC</stp>
        <stp>-31</stp>
        <stp>All</stp>
        <stp/>
        <stp/>
        <stp>TRUE</stp>
        <stp>T</stp>
        <tr r="D33" s="5"/>
        <tr r="D33" s="3"/>
        <tr r="D33" s="4"/>
        <tr r="D33" s="6"/>
        <tr r="D33" s="8"/>
        <tr r="D33" s="7"/>
        <tr r="D33" s="2"/>
        <tr r="D33" s="9"/>
      </tp>
      <tp>
        <v>4416</v>
        <stp/>
        <stp>StudyData</stp>
        <stp>EP</stp>
        <stp>Bar</stp>
        <stp/>
        <stp>High</stp>
        <stp>ADC</stp>
        <stp>-17</stp>
        <stp>All</stp>
        <stp/>
        <stp/>
        <stp>TRUE</stp>
        <stp>T</stp>
        <tr r="E19" s="5"/>
        <tr r="E19" s="3"/>
        <tr r="E19" s="4"/>
        <tr r="E19" s="6"/>
        <tr r="E19" s="2"/>
        <tr r="E19" s="8"/>
        <tr r="E19" s="7"/>
        <tr r="E19" s="9"/>
      </tp>
      <tp>
        <v>4352.25</v>
        <stp/>
        <stp>StudyData</stp>
        <stp>EP</stp>
        <stp>Bar</stp>
        <stp/>
        <stp>Open</stp>
        <stp>ADC</stp>
        <stp>-30</stp>
        <stp>All</stp>
        <stp/>
        <stp/>
        <stp>TRUE</stp>
        <stp>T</stp>
        <tr r="D32" s="3"/>
        <tr r="D32" s="5"/>
        <tr r="D32" s="6"/>
        <tr r="D32" s="4"/>
        <tr r="D32" s="8"/>
        <tr r="D32" s="2"/>
        <tr r="D32" s="7"/>
        <tr r="D32" s="9"/>
      </tp>
      <tp>
        <v>4407.75</v>
        <stp/>
        <stp>StudyData</stp>
        <stp>EP</stp>
        <stp>Bar</stp>
        <stp/>
        <stp>High</stp>
        <stp>ADC</stp>
        <stp>-16</stp>
        <stp>All</stp>
        <stp/>
        <stp/>
        <stp>TRUE</stp>
        <stp>T</stp>
        <tr r="E18" s="5"/>
        <tr r="E18" s="3"/>
        <tr r="E18" s="6"/>
        <tr r="E18" s="4"/>
        <tr r="E18" s="8"/>
        <tr r="E18" s="2"/>
        <tr r="E18" s="7"/>
        <tr r="E18" s="9"/>
      </tp>
      <tp>
        <v>4275</v>
        <stp/>
        <stp>StudyData</stp>
        <stp>EP</stp>
        <stp>Bar</stp>
        <stp/>
        <stp>Open</stp>
        <stp>ADC</stp>
        <stp>-37</stp>
        <stp>All</stp>
        <stp/>
        <stp/>
        <stp>TRUE</stp>
        <stp>T</stp>
        <tr r="D39" s="5"/>
        <tr r="D39" s="3"/>
        <tr r="D39" s="2"/>
        <tr r="D39" s="6"/>
        <tr r="D39" s="4"/>
        <tr r="D39" s="8"/>
        <tr r="D39" s="7"/>
        <tr r="D39" s="9"/>
      </tp>
      <tp>
        <v>4415</v>
        <stp/>
        <stp>StudyData</stp>
        <stp>EP</stp>
        <stp>Bar</stp>
        <stp/>
        <stp>High</stp>
        <stp>ADC</stp>
        <stp>-11</stp>
        <stp>All</stp>
        <stp/>
        <stp/>
        <stp>TRUE</stp>
        <stp>T</stp>
        <tr r="E13" s="5"/>
        <tr r="E13" s="3"/>
        <tr r="E13" s="4"/>
        <tr r="E13" s="6"/>
        <tr r="E13" s="2"/>
        <tr r="E13" s="7"/>
        <tr r="E13" s="8"/>
        <tr r="E13" s="9"/>
      </tp>
      <tp>
        <v>4280.5</v>
        <stp/>
        <stp>StudyData</stp>
        <stp>EP</stp>
        <stp>Bar</stp>
        <stp/>
        <stp>Open</stp>
        <stp>ADC</stp>
        <stp>-36</stp>
        <stp>All</stp>
        <stp/>
        <stp/>
        <stp>TRUE</stp>
        <stp>T</stp>
        <tr r="D38" s="5"/>
        <tr r="D38" s="3"/>
        <tr r="D38" s="4"/>
        <tr r="D38" s="6"/>
        <tr r="D38" s="2"/>
        <tr r="D38" s="7"/>
        <tr r="D38" s="8"/>
        <tr r="D38" s="9"/>
      </tp>
      <tp>
        <v>4422.75</v>
        <stp/>
        <stp>StudyData</stp>
        <stp>EP</stp>
        <stp>Bar</stp>
        <stp/>
        <stp>High</stp>
        <stp>ADC</stp>
        <stp>-10</stp>
        <stp>All</stp>
        <stp/>
        <stp/>
        <stp>TRUE</stp>
        <stp>T</stp>
        <tr r="E12" s="3"/>
        <tr r="E12" s="5"/>
        <tr r="E12" s="4"/>
        <tr r="E12" s="6"/>
        <tr r="E12" s="2"/>
        <tr r="E12" s="7"/>
        <tr r="E12" s="8"/>
        <tr r="E12" s="9"/>
      </tp>
      <tp>
        <v>4284.75</v>
        <stp/>
        <stp>StudyData</stp>
        <stp>EP</stp>
        <stp>Bar</stp>
        <stp/>
        <stp>Open</stp>
        <stp>ADC</stp>
        <stp>-35</stp>
        <stp>All</stp>
        <stp/>
        <stp/>
        <stp>TRUE</stp>
        <stp>T</stp>
        <tr r="D37" s="5"/>
        <tr r="D37" s="3"/>
        <tr r="D37" s="4"/>
        <tr r="D37" s="6"/>
        <tr r="D37" s="7"/>
        <tr r="D37" s="2"/>
        <tr r="D37" s="8"/>
        <tr r="D37" s="9"/>
      </tp>
      <tp>
        <v>4419.75</v>
        <stp/>
        <stp>StudyData</stp>
        <stp>EP</stp>
        <stp>Bar</stp>
        <stp/>
        <stp>High</stp>
        <stp>ADC</stp>
        <stp>-13</stp>
        <stp>All</stp>
        <stp/>
        <stp/>
        <stp>TRUE</stp>
        <stp>T</stp>
        <tr r="E15" s="3"/>
        <tr r="E15" s="5"/>
        <tr r="E15" s="2"/>
        <tr r="E15" s="6"/>
        <tr r="E15" s="4"/>
        <tr r="E15" s="8"/>
        <tr r="E15" s="7"/>
        <tr r="E15" s="9"/>
      </tp>
      <tp>
        <v>4294.25</v>
        <stp/>
        <stp>StudyData</stp>
        <stp>EP</stp>
        <stp>Bar</stp>
        <stp/>
        <stp>Open</stp>
        <stp>ADC</stp>
        <stp>-34</stp>
        <stp>All</stp>
        <stp/>
        <stp/>
        <stp>TRUE</stp>
        <stp>T</stp>
        <tr r="D36" s="3"/>
        <tr r="D36" s="5"/>
        <tr r="D36" s="4"/>
        <tr r="D36" s="6"/>
        <tr r="D36" s="2"/>
        <tr r="D36" s="8"/>
        <tr r="D36" s="7"/>
        <tr r="D36" s="9"/>
      </tp>
      <tp>
        <v>4417</v>
        <stp/>
        <stp>StudyData</stp>
        <stp>EP</stp>
        <stp>Bar</stp>
        <stp/>
        <stp>High</stp>
        <stp>ADC</stp>
        <stp>-12</stp>
        <stp>All</stp>
        <stp/>
        <stp/>
        <stp>TRUE</stp>
        <stp>T</stp>
        <tr r="E14" s="3"/>
        <tr r="E14" s="5"/>
        <tr r="E14" s="6"/>
        <tr r="E14" s="4"/>
        <tr r="E14" s="2"/>
        <tr r="E14" s="8"/>
        <tr r="E14" s="7"/>
        <tr r="E14" s="9"/>
      </tp>
      <tp>
        <v>4233.75</v>
        <stp/>
        <stp>StudyData</stp>
        <stp>EP</stp>
        <stp>Bar</stp>
        <stp/>
        <stp>Open</stp>
        <stp>ADC</stp>
        <stp>-39</stp>
        <stp>All</stp>
        <stp/>
        <stp/>
        <stp>TRUE</stp>
        <stp>T</stp>
        <tr r="D41" s="3"/>
        <tr r="D41" s="5"/>
        <tr r="D41" s="6"/>
        <tr r="D41" s="4"/>
        <tr r="D41" s="7"/>
        <tr r="D41" s="2"/>
        <tr r="D41" s="8"/>
        <tr r="D41" s="9"/>
      </tp>
      <tp>
        <v>4262</v>
        <stp/>
        <stp>StudyData</stp>
        <stp>EP</stp>
        <stp>Bar</stp>
        <stp/>
        <stp>Open</stp>
        <stp>ADC</stp>
        <stp>-38</stp>
        <stp>All</stp>
        <stp/>
        <stp/>
        <stp>TRUE</stp>
        <stp>T</stp>
        <tr r="D40" s="5"/>
        <tr r="D40" s="3"/>
        <tr r="D40" s="4"/>
        <tr r="D40" s="6"/>
        <tr r="D40" s="2"/>
        <tr r="D40" s="7"/>
        <tr r="D40" s="8"/>
        <tr r="D40" s="9"/>
      </tp>
      <tp>
        <v>4408.25</v>
        <stp/>
        <stp>StudyData</stp>
        <stp>EP</stp>
        <stp>Bar</stp>
        <stp/>
        <stp>High</stp>
        <stp>ADC</stp>
        <stp>-19</stp>
        <stp>All</stp>
        <stp/>
        <stp/>
        <stp>TRUE</stp>
        <stp>T</stp>
        <tr r="E21" s="5"/>
        <tr r="E21" s="3"/>
        <tr r="E21" s="4"/>
        <tr r="E21" s="6"/>
        <tr r="E21" s="2"/>
        <tr r="E21" s="7"/>
        <tr r="E21" s="8"/>
        <tr r="E21" s="9"/>
      </tp>
      <tp>
        <v>4416.75</v>
        <stp/>
        <stp>StudyData</stp>
        <stp>EP</stp>
        <stp>Bar</stp>
        <stp/>
        <stp>High</stp>
        <stp>ADC</stp>
        <stp>-18</stp>
        <stp>All</stp>
        <stp/>
        <stp/>
        <stp>TRUE</stp>
        <stp>T</stp>
        <tr r="E20" s="3"/>
        <tr r="E20" s="5"/>
        <tr r="E20" s="4"/>
        <tr r="E20" s="6"/>
        <tr r="E20" s="2"/>
        <tr r="E20" s="8"/>
        <tr r="E20" s="7"/>
        <tr r="E20" s="9"/>
      </tp>
      <tp>
        <v>41.783506540600001</v>
        <stp/>
        <stp>StudyData</stp>
        <stp>100-(100/(1+( HLC3(EP)* Vol(EP,VolType:=Auto,CoCType:=Auto) WHEN ( Close(EP) &gt;=  Close(EP)[-1]))/ ( HLC3(EP)* Vol(EP,VolType:=Auto,CoCType:=auto) WHEN ( Close(EP)  &lt; Close(EP)[-1]))))</stp>
        <stp>Bar</stp>
        <stp/>
        <stp>Close</stp>
        <stp>ADC</stp>
        <stp>-289</stp>
        <stp>All</stp>
        <stp/>
        <stp/>
        <stp>TRUE</stp>
        <stp>T</stp>
        <tr r="H291" s="7"/>
      </tp>
      <tp>
        <v>49.767815415800001</v>
        <stp/>
        <stp>StudyData</stp>
        <stp>100-(100/(1+( HLC3(EP)* Vol(EP,VolType:=Auto,CoCType:=Auto) WHEN ( Close(EP) &gt;=  Close(EP)[-1]))/ ( HLC3(EP)* Vol(EP,VolType:=Auto,CoCType:=auto) WHEN ( Close(EP)  &lt; Close(EP)[-1]))))</stp>
        <stp>Bar</stp>
        <stp/>
        <stp>Close</stp>
        <stp>ADC</stp>
        <stp>-189</stp>
        <stp>All</stp>
        <stp/>
        <stp/>
        <stp>TRUE</stp>
        <stp>T</stp>
        <tr r="H191" s="7"/>
      </tp>
      <tp>
        <v>44.217037584000003</v>
        <stp/>
        <stp>StudyData</stp>
        <stp>100-(100/(1+( HLC3(EP)* Vol(EP,VolType:=Auto,CoCType:=Auto) WHEN ( Close(EP) &gt;=  Close(EP)[-1]))/ ( HLC3(EP)* Vol(EP,VolType:=Auto,CoCType:=auto) WHEN ( Close(EP)  &lt; Close(EP)[-1]))))</stp>
        <stp>Bar</stp>
        <stp/>
        <stp>Close</stp>
        <stp>ADC</stp>
        <stp>-288</stp>
        <stp>All</stp>
        <stp/>
        <stp/>
        <stp>TRUE</stp>
        <stp>T</stp>
        <tr r="H290" s="7"/>
      </tp>
      <tp>
        <v>49.193278838300003</v>
        <stp/>
        <stp>StudyData</stp>
        <stp>100-(100/(1+( HLC3(EP)* Vol(EP,VolType:=Auto,CoCType:=Auto) WHEN ( Close(EP) &gt;=  Close(EP)[-1]))/ ( HLC3(EP)* Vol(EP,VolType:=Auto,CoCType:=auto) WHEN ( Close(EP)  &lt; Close(EP)[-1]))))</stp>
        <stp>Bar</stp>
        <stp/>
        <stp>Close</stp>
        <stp>ADC</stp>
        <stp>-188</stp>
        <stp>All</stp>
        <stp/>
        <stp/>
        <stp>TRUE</stp>
        <stp>T</stp>
        <tr r="H190" s="7"/>
      </tp>
      <tp>
        <v>40.738101851099998</v>
        <stp/>
        <stp>StudyData</stp>
        <stp>100-(100/(1+( HLC3(EP)* Vol(EP,VolType:=Auto,CoCType:=Auto) WHEN ( Close(EP) &gt;=  Close(EP)[-1]))/ ( HLC3(EP)* Vol(EP,VolType:=Auto,CoCType:=auto) WHEN ( Close(EP)  &lt; Close(EP)[-1]))))</stp>
        <stp>Bar</stp>
        <stp/>
        <stp>Close</stp>
        <stp>ADC</stp>
        <stp>-285</stp>
        <stp>All</stp>
        <stp/>
        <stp/>
        <stp>TRUE</stp>
        <stp>T</stp>
        <tr r="H287" s="7"/>
      </tp>
      <tp>
        <v>52.311817286</v>
        <stp/>
        <stp>StudyData</stp>
        <stp>100-(100/(1+( HLC3(EP)* Vol(EP,VolType:=Auto,CoCType:=Auto) WHEN ( Close(EP) &gt;=  Close(EP)[-1]))/ ( HLC3(EP)* Vol(EP,VolType:=Auto,CoCType:=auto) WHEN ( Close(EP)  &lt; Close(EP)[-1]))))</stp>
        <stp>Bar</stp>
        <stp/>
        <stp>Close</stp>
        <stp>ADC</stp>
        <stp>-185</stp>
        <stp>All</stp>
        <stp/>
        <stp/>
        <stp>TRUE</stp>
        <stp>T</stp>
        <tr r="H187" s="7"/>
      </tp>
      <tp>
        <v>52.251187442700001</v>
        <stp/>
        <stp>StudyData</stp>
        <stp>100-(100/(1+( HLC3(EP)* Vol(EP,VolType:=Auto,CoCType:=Auto) WHEN ( Close(EP) &gt;=  Close(EP)[-1]))/ ( HLC3(EP)* Vol(EP,VolType:=Auto,CoCType:=auto) WHEN ( Close(EP)  &lt; Close(EP)[-1]))))</stp>
        <stp>Bar</stp>
        <stp/>
        <stp>Close</stp>
        <stp>ADC</stp>
        <stp>-284</stp>
        <stp>All</stp>
        <stp/>
        <stp/>
        <stp>TRUE</stp>
        <stp>T</stp>
        <tr r="H286" s="7"/>
      </tp>
      <tp>
        <v>55.883068330299999</v>
        <stp/>
        <stp>StudyData</stp>
        <stp>100-(100/(1+( HLC3(EP)* Vol(EP,VolType:=Auto,CoCType:=Auto) WHEN ( Close(EP) &gt;=  Close(EP)[-1]))/ ( HLC3(EP)* Vol(EP,VolType:=Auto,CoCType:=auto) WHEN ( Close(EP)  &lt; Close(EP)[-1]))))</stp>
        <stp>Bar</stp>
        <stp/>
        <stp>Close</stp>
        <stp>ADC</stp>
        <stp>-184</stp>
        <stp>All</stp>
        <stp/>
        <stp/>
        <stp>TRUE</stp>
        <stp>T</stp>
        <tr r="H186" s="7"/>
      </tp>
      <tp>
        <v>41.577015578800001</v>
        <stp/>
        <stp>StudyData</stp>
        <stp>100-(100/(1+( HLC3(EP)* Vol(EP,VolType:=Auto,CoCType:=Auto) WHEN ( Close(EP) &gt;=  Close(EP)[-1]))/ ( HLC3(EP)* Vol(EP,VolType:=Auto,CoCType:=auto) WHEN ( Close(EP)  &lt; Close(EP)[-1]))))</stp>
        <stp>Bar</stp>
        <stp/>
        <stp>Close</stp>
        <stp>ADC</stp>
        <stp>-287</stp>
        <stp>All</stp>
        <stp/>
        <stp/>
        <stp>TRUE</stp>
        <stp>T</stp>
        <tr r="H289" s="7"/>
      </tp>
      <tp>
        <v>51.9683265213</v>
        <stp/>
        <stp>StudyData</stp>
        <stp>100-(100/(1+( HLC3(EP)* Vol(EP,VolType:=Auto,CoCType:=Auto) WHEN ( Close(EP) &gt;=  Close(EP)[-1]))/ ( HLC3(EP)* Vol(EP,VolType:=Auto,CoCType:=auto) WHEN ( Close(EP)  &lt; Close(EP)[-1]))))</stp>
        <stp>Bar</stp>
        <stp/>
        <stp>Close</stp>
        <stp>ADC</stp>
        <stp>-187</stp>
        <stp>All</stp>
        <stp/>
        <stp/>
        <stp>TRUE</stp>
        <stp>T</stp>
        <tr r="H189" s="7"/>
      </tp>
      <tp>
        <v>42.066017451900002</v>
        <stp/>
        <stp>StudyData</stp>
        <stp>100-(100/(1+( HLC3(EP)* Vol(EP,VolType:=Auto,CoCType:=Auto) WHEN ( Close(EP) &gt;=  Close(EP)[-1]))/ ( HLC3(EP)* Vol(EP,VolType:=Auto,CoCType:=auto) WHEN ( Close(EP)  &lt; Close(EP)[-1]))))</stp>
        <stp>Bar</stp>
        <stp/>
        <stp>Close</stp>
        <stp>ADC</stp>
        <stp>-286</stp>
        <stp>All</stp>
        <stp/>
        <stp/>
        <stp>TRUE</stp>
        <stp>T</stp>
        <tr r="H288" s="7"/>
      </tp>
      <tp>
        <v>50.355336973500002</v>
        <stp/>
        <stp>StudyData</stp>
        <stp>100-(100/(1+( HLC3(EP)* Vol(EP,VolType:=Auto,CoCType:=Auto) WHEN ( Close(EP) &gt;=  Close(EP)[-1]))/ ( HLC3(EP)* Vol(EP,VolType:=Auto,CoCType:=auto) WHEN ( Close(EP)  &lt; Close(EP)[-1]))))</stp>
        <stp>Bar</stp>
        <stp/>
        <stp>Close</stp>
        <stp>ADC</stp>
        <stp>-186</stp>
        <stp>All</stp>
        <stp/>
        <stp/>
        <stp>TRUE</stp>
        <stp>T</stp>
        <tr r="H188" s="7"/>
      </tp>
      <tp>
        <v>42.964756583899998</v>
        <stp/>
        <stp>StudyData</stp>
        <stp>100-(100/(1+( HLC3(EP)* Vol(EP,VolType:=Auto,CoCType:=Auto) WHEN ( Close(EP) &gt;=  Close(EP)[-1]))/ ( HLC3(EP)* Vol(EP,VolType:=Auto,CoCType:=auto) WHEN ( Close(EP)  &lt; Close(EP)[-1]))))</stp>
        <stp>Bar</stp>
        <stp/>
        <stp>Close</stp>
        <stp>ADC</stp>
        <stp>-281</stp>
        <stp>All</stp>
        <stp/>
        <stp/>
        <stp>TRUE</stp>
        <stp>T</stp>
        <tr r="H283" s="7"/>
      </tp>
      <tp>
        <v>44.892142015099999</v>
        <stp/>
        <stp>StudyData</stp>
        <stp>100-(100/(1+( HLC3(EP)* Vol(EP,VolType:=Auto,CoCType:=Auto) WHEN ( Close(EP) &gt;=  Close(EP)[-1]))/ ( HLC3(EP)* Vol(EP,VolType:=Auto,CoCType:=auto) WHEN ( Close(EP)  &lt; Close(EP)[-1]))))</stp>
        <stp>Bar</stp>
        <stp/>
        <stp>Close</stp>
        <stp>ADC</stp>
        <stp>-181</stp>
        <stp>All</stp>
        <stp/>
        <stp/>
        <stp>TRUE</stp>
        <stp>T</stp>
        <tr r="H183" s="7"/>
      </tp>
      <tp>
        <v>40.334890864899997</v>
        <stp/>
        <stp>StudyData</stp>
        <stp>100-(100/(1+( HLC3(EP)* Vol(EP,VolType:=Auto,CoCType:=Auto) WHEN ( Close(EP) &gt;=  Close(EP)[-1]))/ ( HLC3(EP)* Vol(EP,VolType:=Auto,CoCType:=auto) WHEN ( Close(EP)  &lt; Close(EP)[-1]))))</stp>
        <stp>Bar</stp>
        <stp/>
        <stp>Close</stp>
        <stp>ADC</stp>
        <stp>-280</stp>
        <stp>All</stp>
        <stp/>
        <stp/>
        <stp>TRUE</stp>
        <stp>T</stp>
        <tr r="H282" s="7"/>
      </tp>
      <tp>
        <v>40.363518291600002</v>
        <stp/>
        <stp>StudyData</stp>
        <stp>100-(100/(1+( HLC3(EP)* Vol(EP,VolType:=Auto,CoCType:=Auto) WHEN ( Close(EP) &gt;=  Close(EP)[-1]))/ ( HLC3(EP)* Vol(EP,VolType:=Auto,CoCType:=auto) WHEN ( Close(EP)  &lt; Close(EP)[-1]))))</stp>
        <stp>Bar</stp>
        <stp/>
        <stp>Close</stp>
        <stp>ADC</stp>
        <stp>-180</stp>
        <stp>All</stp>
        <stp/>
        <stp/>
        <stp>TRUE</stp>
        <stp>T</stp>
        <tr r="H182" s="7"/>
      </tp>
      <tp>
        <v>53.392891158899999</v>
        <stp/>
        <stp>StudyData</stp>
        <stp>100-(100/(1+( HLC3(EP)* Vol(EP,VolType:=Auto,CoCType:=Auto) WHEN ( Close(EP) &gt;=  Close(EP)[-1]))/ ( HLC3(EP)* Vol(EP,VolType:=Auto,CoCType:=auto) WHEN ( Close(EP)  &lt; Close(EP)[-1]))))</stp>
        <stp>Bar</stp>
        <stp/>
        <stp>Close</stp>
        <stp>ADC</stp>
        <stp>-283</stp>
        <stp>All</stp>
        <stp/>
        <stp/>
        <stp>TRUE</stp>
        <stp>T</stp>
        <tr r="H285" s="7"/>
      </tp>
      <tp>
        <v>38.756084196499998</v>
        <stp/>
        <stp>StudyData</stp>
        <stp>100-(100/(1+( HLC3(EP)* Vol(EP,VolType:=Auto,CoCType:=Auto) WHEN ( Close(EP) &gt;=  Close(EP)[-1]))/ ( HLC3(EP)* Vol(EP,VolType:=Auto,CoCType:=auto) WHEN ( Close(EP)  &lt; Close(EP)[-1]))))</stp>
        <stp>Bar</stp>
        <stp/>
        <stp>Close</stp>
        <stp>ADC</stp>
        <stp>-183</stp>
        <stp>All</stp>
        <stp/>
        <stp/>
        <stp>TRUE</stp>
        <stp>T</stp>
        <tr r="H185" s="7"/>
      </tp>
      <tp>
        <v>44.9079793083</v>
        <stp/>
        <stp>StudyData</stp>
        <stp>100-(100/(1+( HLC3(EP)* Vol(EP,VolType:=Auto,CoCType:=Auto) WHEN ( Close(EP) &gt;=  Close(EP)[-1]))/ ( HLC3(EP)* Vol(EP,VolType:=Auto,CoCType:=auto) WHEN ( Close(EP)  &lt; Close(EP)[-1]))))</stp>
        <stp>Bar</stp>
        <stp/>
        <stp>Close</stp>
        <stp>ADC</stp>
        <stp>-282</stp>
        <stp>All</stp>
        <stp/>
        <stp/>
        <stp>TRUE</stp>
        <stp>T</stp>
        <tr r="H284" s="7"/>
      </tp>
      <tp>
        <v>27.194519693299998</v>
        <stp/>
        <stp>StudyData</stp>
        <stp>100-(100/(1+( HLC3(EP)* Vol(EP,VolType:=Auto,CoCType:=Auto) WHEN ( Close(EP) &gt;=  Close(EP)[-1]))/ ( HLC3(EP)* Vol(EP,VolType:=Auto,CoCType:=auto) WHEN ( Close(EP)  &lt; Close(EP)[-1]))))</stp>
        <stp>Bar</stp>
        <stp/>
        <stp>Close</stp>
        <stp>ADC</stp>
        <stp>-182</stp>
        <stp>All</stp>
        <stp/>
        <stp/>
        <stp>TRUE</stp>
        <stp>T</stp>
        <tr r="H184" s="7"/>
      </tp>
      <tp>
        <v>3030.22</v>
        <stp/>
        <stp>StudyData</stp>
        <stp>Guppy2.S1^(EP)</stp>
        <stp>Bar</stp>
        <stp/>
        <stp>Close</stp>
        <stp>ADC</stp>
        <stp>-288</stp>
        <stp>All</stp>
        <stp/>
        <stp/>
        <stp>TRUE</stp>
        <stp>T</stp>
        <tr r="H290" s="6"/>
      </tp>
      <tp>
        <v>3554.57</v>
        <stp/>
        <stp>StudyData</stp>
        <stp>Guppy2.S1^(EP)</stp>
        <stp>Bar</stp>
        <stp/>
        <stp>Close</stp>
        <stp>ADC</stp>
        <stp>-188</stp>
        <stp>All</stp>
        <stp/>
        <stp/>
        <stp>TRUE</stp>
        <stp>T</stp>
        <tr r="H190" s="6"/>
      </tp>
      <tp>
        <v>3449.75</v>
        <stp/>
        <stp>StudyData</stp>
        <stp>Guppy2.L1^(EP)</stp>
        <stp>Bar</stp>
        <stp/>
        <stp>Close</stp>
        <stp>ADC</stp>
        <stp>-188</stp>
        <stp>All</stp>
        <stp/>
        <stp/>
        <stp>TRUE</stp>
        <stp>T</stp>
        <tr r="N190" s="6"/>
      </tp>
      <tp>
        <v>3001.54</v>
        <stp/>
        <stp>StudyData</stp>
        <stp>Guppy2.L1^(EP)</stp>
        <stp>Bar</stp>
        <stp/>
        <stp>Close</stp>
        <stp>ADC</stp>
        <stp>-288</stp>
        <stp>All</stp>
        <stp/>
        <stp/>
        <stp>TRUE</stp>
        <stp>T</stp>
        <tr r="N290" s="6"/>
      </tp>
      <tp>
        <v>3007.19</v>
        <stp/>
        <stp>StudyData</stp>
        <stp>Guppy2.S1^(EP)</stp>
        <stp>Bar</stp>
        <stp/>
        <stp>Close</stp>
        <stp>ADC</stp>
        <stp>-289</stp>
        <stp>All</stp>
        <stp/>
        <stp/>
        <stp>TRUE</stp>
        <stp>T</stp>
        <tr r="H291" s="6"/>
      </tp>
      <tp>
        <v>3555.65</v>
        <stp/>
        <stp>StudyData</stp>
        <stp>Guppy2.S1^(EP)</stp>
        <stp>Bar</stp>
        <stp/>
        <stp>Close</stp>
        <stp>ADC</stp>
        <stp>-189</stp>
        <stp>All</stp>
        <stp/>
        <stp/>
        <stp>TRUE</stp>
        <stp>T</stp>
        <tr r="H191" s="6"/>
      </tp>
      <tp>
        <v>3442.59</v>
        <stp/>
        <stp>StudyData</stp>
        <stp>Guppy2.L1^(EP)</stp>
        <stp>Bar</stp>
        <stp/>
        <stp>Close</stp>
        <stp>ADC</stp>
        <stp>-189</stp>
        <stp>All</stp>
        <stp/>
        <stp/>
        <stp>TRUE</stp>
        <stp>T</stp>
        <tr r="N191" s="6"/>
      </tp>
      <tp>
        <v>2997.97</v>
        <stp/>
        <stp>StudyData</stp>
        <stp>Guppy2.L1^(EP)</stp>
        <stp>Bar</stp>
        <stp/>
        <stp>Close</stp>
        <stp>ADC</stp>
        <stp>-289</stp>
        <stp>All</stp>
        <stp/>
        <stp/>
        <stp>TRUE</stp>
        <stp>T</stp>
        <tr r="N291" s="6"/>
      </tp>
      <tp>
        <v>3118.22</v>
        <stp/>
        <stp>StudyData</stp>
        <stp>Guppy2.S1^(EP)</stp>
        <stp>Bar</stp>
        <stp/>
        <stp>Close</stp>
        <stp>ADC</stp>
        <stp>-280</stp>
        <stp>All</stp>
        <stp/>
        <stp/>
        <stp>TRUE</stp>
        <stp>T</stp>
        <tr r="H282" s="6"/>
      </tp>
      <tp>
        <v>3628.36</v>
        <stp/>
        <stp>StudyData</stp>
        <stp>Guppy2.S1^(EP)</stp>
        <stp>Bar</stp>
        <stp/>
        <stp>Close</stp>
        <stp>ADC</stp>
        <stp>-180</stp>
        <stp>All</stp>
        <stp/>
        <stp/>
        <stp>TRUE</stp>
        <stp>T</stp>
        <tr r="H182" s="6"/>
      </tp>
      <tp>
        <v>3512.12</v>
        <stp/>
        <stp>StudyData</stp>
        <stp>Guppy2.L1^(EP)</stp>
        <stp>Bar</stp>
        <stp/>
        <stp>Close</stp>
        <stp>ADC</stp>
        <stp>-180</stp>
        <stp>All</stp>
        <stp/>
        <stp/>
        <stp>TRUE</stp>
        <stp>T</stp>
        <tr r="N182" s="6"/>
      </tp>
      <tp>
        <v>3046.98</v>
        <stp/>
        <stp>StudyData</stp>
        <stp>Guppy2.L1^(EP)</stp>
        <stp>Bar</stp>
        <stp/>
        <stp>Close</stp>
        <stp>ADC</stp>
        <stp>-280</stp>
        <stp>All</stp>
        <stp/>
        <stp/>
        <stp>TRUE</stp>
        <stp>T</stp>
        <tr r="N282" s="6"/>
      </tp>
      <tp>
        <v>3125.19</v>
        <stp/>
        <stp>StudyData</stp>
        <stp>Guppy2.S1^(EP)</stp>
        <stp>Bar</stp>
        <stp/>
        <stp>Close</stp>
        <stp>ADC</stp>
        <stp>-281</stp>
        <stp>All</stp>
        <stp/>
        <stp/>
        <stp>TRUE</stp>
        <stp>T</stp>
        <tr r="H283" s="6"/>
      </tp>
      <tp>
        <v>3615.97</v>
        <stp/>
        <stp>StudyData</stp>
        <stp>Guppy2.S1^(EP)</stp>
        <stp>Bar</stp>
        <stp/>
        <stp>Close</stp>
        <stp>ADC</stp>
        <stp>-181</stp>
        <stp>All</stp>
        <stp/>
        <stp/>
        <stp>TRUE</stp>
        <stp>T</stp>
        <tr r="H183" s="6"/>
      </tp>
      <tp>
        <v>3503.25</v>
        <stp/>
        <stp>StudyData</stp>
        <stp>Guppy2.L1^(EP)</stp>
        <stp>Bar</stp>
        <stp/>
        <stp>Close</stp>
        <stp>ADC</stp>
        <stp>-181</stp>
        <stp>All</stp>
        <stp/>
        <stp/>
        <stp>TRUE</stp>
        <stp>T</stp>
        <tr r="N183" s="6"/>
      </tp>
      <tp>
        <v>3042.54</v>
        <stp/>
        <stp>StudyData</stp>
        <stp>Guppy2.L1^(EP)</stp>
        <stp>Bar</stp>
        <stp/>
        <stp>Close</stp>
        <stp>ADC</stp>
        <stp>-281</stp>
        <stp>All</stp>
        <stp/>
        <stp/>
        <stp>TRUE</stp>
        <stp>T</stp>
        <tr r="N283" s="6"/>
      </tp>
      <tp>
        <v>3108.88</v>
        <stp/>
        <stp>StudyData</stp>
        <stp>Guppy2.S1^(EP)</stp>
        <stp>Bar</stp>
        <stp/>
        <stp>Close</stp>
        <stp>ADC</stp>
        <stp>-282</stp>
        <stp>All</stp>
        <stp/>
        <stp/>
        <stp>TRUE</stp>
        <stp>T</stp>
        <tr r="H284" s="6"/>
      </tp>
      <tp>
        <v>3597.94</v>
        <stp/>
        <stp>StudyData</stp>
        <stp>Guppy2.S1^(EP)</stp>
        <stp>Bar</stp>
        <stp/>
        <stp>Close</stp>
        <stp>ADC</stp>
        <stp>-182</stp>
        <stp>All</stp>
        <stp/>
        <stp/>
        <stp>TRUE</stp>
        <stp>T</stp>
        <tr r="H184" s="6"/>
      </tp>
      <tp>
        <v>3494.23</v>
        <stp/>
        <stp>StudyData</stp>
        <stp>Guppy2.L1^(EP)</stp>
        <stp>Bar</stp>
        <stp/>
        <stp>Close</stp>
        <stp>ADC</stp>
        <stp>-182</stp>
        <stp>All</stp>
        <stp/>
        <stp/>
        <stp>TRUE</stp>
        <stp>T</stp>
        <tr r="N184" s="6"/>
      </tp>
      <tp>
        <v>3035.72</v>
        <stp/>
        <stp>StudyData</stp>
        <stp>Guppy2.L1^(EP)</stp>
        <stp>Bar</stp>
        <stp/>
        <stp>Close</stp>
        <stp>ADC</stp>
        <stp>-282</stp>
        <stp>All</stp>
        <stp/>
        <stp/>
        <stp>TRUE</stp>
        <stp>T</stp>
        <tr r="N284" s="6"/>
      </tp>
      <tp>
        <v>3113.76</v>
        <stp/>
        <stp>StudyData</stp>
        <stp>Guppy2.S1^(EP)</stp>
        <stp>Bar</stp>
        <stp/>
        <stp>Close</stp>
        <stp>ADC</stp>
        <stp>-283</stp>
        <stp>All</stp>
        <stp/>
        <stp/>
        <stp>TRUE</stp>
        <stp>T</stp>
        <tr r="H285" s="6"/>
      </tp>
      <tp>
        <v>3599.14</v>
        <stp/>
        <stp>StudyData</stp>
        <stp>Guppy2.S1^(EP)</stp>
        <stp>Bar</stp>
        <stp/>
        <stp>Close</stp>
        <stp>ADC</stp>
        <stp>-183</stp>
        <stp>All</stp>
        <stp/>
        <stp/>
        <stp>TRUE</stp>
        <stp>T</stp>
        <tr r="H185" s="6"/>
      </tp>
      <tp>
        <v>3487.16</v>
        <stp/>
        <stp>StudyData</stp>
        <stp>Guppy2.L1^(EP)</stp>
        <stp>Bar</stp>
        <stp/>
        <stp>Close</stp>
        <stp>ADC</stp>
        <stp>-183</stp>
        <stp>All</stp>
        <stp/>
        <stp/>
        <stp>TRUE</stp>
        <stp>T</stp>
        <tr r="N185" s="6"/>
      </tp>
      <tp>
        <v>3031.01</v>
        <stp/>
        <stp>StudyData</stp>
        <stp>Guppy2.L1^(EP)</stp>
        <stp>Bar</stp>
        <stp/>
        <stp>Close</stp>
        <stp>ADC</stp>
        <stp>-283</stp>
        <stp>All</stp>
        <stp/>
        <stp/>
        <stp>TRUE</stp>
        <stp>T</stp>
        <tr r="N285" s="6"/>
      </tp>
      <tp>
        <v>3101.01</v>
        <stp/>
        <stp>StudyData</stp>
        <stp>Guppy2.S1^(EP)</stp>
        <stp>Bar</stp>
        <stp/>
        <stp>Close</stp>
        <stp>ADC</stp>
        <stp>-284</stp>
        <stp>All</stp>
        <stp/>
        <stp/>
        <stp>TRUE</stp>
        <stp>T</stp>
        <tr r="H286" s="6"/>
      </tp>
      <tp>
        <v>3588.27</v>
        <stp/>
        <stp>StudyData</stp>
        <stp>Guppy2.S1^(EP)</stp>
        <stp>Bar</stp>
        <stp/>
        <stp>Close</stp>
        <stp>ADC</stp>
        <stp>-184</stp>
        <stp>All</stp>
        <stp/>
        <stp/>
        <stp>TRUE</stp>
        <stp>T</stp>
        <tr r="H186" s="6"/>
      </tp>
      <tp>
        <v>3478.69</v>
        <stp/>
        <stp>StudyData</stp>
        <stp>Guppy2.L1^(EP)</stp>
        <stp>Bar</stp>
        <stp/>
        <stp>Close</stp>
        <stp>ADC</stp>
        <stp>-184</stp>
        <stp>All</stp>
        <stp/>
        <stp/>
        <stp>TRUE</stp>
        <stp>T</stp>
        <tr r="N186" s="6"/>
      </tp>
      <tp>
        <v>3024.42</v>
        <stp/>
        <stp>StudyData</stp>
        <stp>Guppy2.L1^(EP)</stp>
        <stp>Bar</stp>
        <stp/>
        <stp>Close</stp>
        <stp>ADC</stp>
        <stp>-284</stp>
        <stp>All</stp>
        <stp/>
        <stp/>
        <stp>TRUE</stp>
        <stp>T</stp>
        <tr r="N286" s="6"/>
      </tp>
      <tp>
        <v>3102.53</v>
        <stp/>
        <stp>StudyData</stp>
        <stp>Guppy2.S1^(EP)</stp>
        <stp>Bar</stp>
        <stp/>
        <stp>Close</stp>
        <stp>ADC</stp>
        <stp>-285</stp>
        <stp>All</stp>
        <stp/>
        <stp/>
        <stp>TRUE</stp>
        <stp>T</stp>
        <tr r="H287" s="6"/>
      </tp>
      <tp>
        <v>3575.79</v>
        <stp/>
        <stp>StudyData</stp>
        <stp>Guppy2.S1^(EP)</stp>
        <stp>Bar</stp>
        <stp/>
        <stp>Close</stp>
        <stp>ADC</stp>
        <stp>-185</stp>
        <stp>All</stp>
        <stp/>
        <stp/>
        <stp>TRUE</stp>
        <stp>T</stp>
        <tr r="H187" s="6"/>
      </tp>
      <tp>
        <v>3470.27</v>
        <stp/>
        <stp>StudyData</stp>
        <stp>Guppy2.L1^(EP)</stp>
        <stp>Bar</stp>
        <stp/>
        <stp>Close</stp>
        <stp>ADC</stp>
        <stp>-185</stp>
        <stp>All</stp>
        <stp/>
        <stp/>
        <stp>TRUE</stp>
        <stp>T</stp>
        <tr r="N187" s="6"/>
      </tp>
      <tp>
        <v>3019.25</v>
        <stp/>
        <stp>StudyData</stp>
        <stp>Guppy2.L1^(EP)</stp>
        <stp>Bar</stp>
        <stp/>
        <stp>Close</stp>
        <stp>ADC</stp>
        <stp>-285</stp>
        <stp>All</stp>
        <stp/>
        <stp/>
        <stp>TRUE</stp>
        <stp>T</stp>
        <tr r="N287" s="6"/>
      </tp>
      <tp>
        <v>3070.06</v>
        <stp/>
        <stp>StudyData</stp>
        <stp>Guppy2.S1^(EP)</stp>
        <stp>Bar</stp>
        <stp/>
        <stp>Close</stp>
        <stp>ADC</stp>
        <stp>-286</stp>
        <stp>All</stp>
        <stp/>
        <stp/>
        <stp>TRUE</stp>
        <stp>T</stp>
        <tr r="H288" s="6"/>
      </tp>
      <tp>
        <v>3545.33</v>
        <stp/>
        <stp>StudyData</stp>
        <stp>Guppy2.S1^(EP)</stp>
        <stp>Bar</stp>
        <stp/>
        <stp>Close</stp>
        <stp>ADC</stp>
        <stp>-186</stp>
        <stp>All</stp>
        <stp/>
        <stp/>
        <stp>TRUE</stp>
        <stp>T</stp>
        <tr r="H188" s="6"/>
      </tp>
      <tp>
        <v>3460.89</v>
        <stp/>
        <stp>StudyData</stp>
        <stp>Guppy2.L1^(EP)</stp>
        <stp>Bar</stp>
        <stp/>
        <stp>Close</stp>
        <stp>ADC</stp>
        <stp>-186</stp>
        <stp>All</stp>
        <stp/>
        <stp/>
        <stp>TRUE</stp>
        <stp>T</stp>
        <tr r="N188" s="6"/>
      </tp>
      <tp>
        <v>3011.26</v>
        <stp/>
        <stp>StudyData</stp>
        <stp>Guppy2.L1^(EP)</stp>
        <stp>Bar</stp>
        <stp/>
        <stp>Close</stp>
        <stp>ADC</stp>
        <stp>-286</stp>
        <stp>All</stp>
        <stp/>
        <stp/>
        <stp>TRUE</stp>
        <stp>T</stp>
        <tr r="N288" s="6"/>
      </tp>
      <tp>
        <v>3048.11</v>
        <stp/>
        <stp>StudyData</stp>
        <stp>Guppy2.S1^(EP)</stp>
        <stp>Bar</stp>
        <stp/>
        <stp>Close</stp>
        <stp>ADC</stp>
        <stp>-287</stp>
        <stp>All</stp>
        <stp/>
        <stp/>
        <stp>TRUE</stp>
        <stp>T</stp>
        <tr r="H289" s="6"/>
      </tp>
      <tp>
        <v>3541.16</v>
        <stp/>
        <stp>StudyData</stp>
        <stp>Guppy2.S1^(EP)</stp>
        <stp>Bar</stp>
        <stp/>
        <stp>Close</stp>
        <stp>ADC</stp>
        <stp>-187</stp>
        <stp>All</stp>
        <stp/>
        <stp/>
        <stp>TRUE</stp>
        <stp>T</stp>
        <tr r="H189" s="6"/>
      </tp>
      <tp>
        <v>3454.78</v>
        <stp/>
        <stp>StudyData</stp>
        <stp>Guppy2.L1^(EP)</stp>
        <stp>Bar</stp>
        <stp/>
        <stp>Close</stp>
        <stp>ADC</stp>
        <stp>-187</stp>
        <stp>All</stp>
        <stp/>
        <stp/>
        <stp>TRUE</stp>
        <stp>T</stp>
        <tr r="N189" s="6"/>
      </tp>
      <tp>
        <v>3005.69</v>
        <stp/>
        <stp>StudyData</stp>
        <stp>Guppy2.L1^(EP)</stp>
        <stp>Bar</stp>
        <stp/>
        <stp>Close</stp>
        <stp>ADC</stp>
        <stp>-287</stp>
        <stp>All</stp>
        <stp/>
        <stp/>
        <stp>TRUE</stp>
        <stp>T</stp>
        <tr r="N289" s="6"/>
      </tp>
      <tp>
        <v>4320</v>
        <stp/>
        <stp>StudyData</stp>
        <stp>EP</stp>
        <stp>Bar</stp>
        <stp/>
        <stp>Open</stp>
        <stp>ADC</stp>
        <stp>-23</stp>
        <stp>All</stp>
        <stp/>
        <stp/>
        <stp>TRUE</stp>
        <stp>T</stp>
        <tr r="D25" s="5"/>
        <tr r="D25" s="3"/>
        <tr r="D25" s="6"/>
        <tr r="D25" s="4"/>
        <tr r="D25" s="7"/>
        <tr r="D25" s="8"/>
        <tr r="D25" s="2"/>
        <tr r="D25" s="9"/>
      </tp>
      <tp>
        <v>4262.75</v>
        <stp/>
        <stp>StudyData</stp>
        <stp>EP</stp>
        <stp>Bar</stp>
        <stp/>
        <stp>Open</stp>
        <stp>ADC</stp>
        <stp>-22</stp>
        <stp>All</stp>
        <stp/>
        <stp/>
        <stp>TRUE</stp>
        <stp>T</stp>
        <tr r="D24" s="5"/>
        <tr r="D24" s="3"/>
        <tr r="D24" s="4"/>
        <tr r="D24" s="6"/>
        <tr r="D24" s="2"/>
        <tr r="D24" s="7"/>
        <tr r="D24" s="8"/>
        <tr r="D24" s="9"/>
      </tp>
      <tp>
        <v>4318.75</v>
        <stp/>
        <stp>StudyData</stp>
        <stp>EP</stp>
        <stp>Bar</stp>
        <stp/>
        <stp>Open</stp>
        <stp>ADC</stp>
        <stp>-21</stp>
        <stp>All</stp>
        <stp/>
        <stp/>
        <stp>TRUE</stp>
        <stp>T</stp>
        <tr r="D23" s="3"/>
        <tr r="D23" s="5"/>
        <tr r="D23" s="6"/>
        <tr r="D23" s="4"/>
        <tr r="D23" s="2"/>
        <tr r="D23" s="7"/>
        <tr r="D23" s="8"/>
        <tr r="D23" s="9"/>
      </tp>
      <tp>
        <v>4355</v>
        <stp/>
        <stp>StudyData</stp>
        <stp>EP</stp>
        <stp>Bar</stp>
        <stp/>
        <stp>Open</stp>
        <stp>ADC</stp>
        <stp>-20</stp>
        <stp>All</stp>
        <stp/>
        <stp/>
        <stp>TRUE</stp>
        <stp>T</stp>
        <tr r="D22" s="3"/>
        <tr r="D22" s="5"/>
        <tr r="D22" s="6"/>
        <tr r="D22" s="4"/>
        <tr r="D22" s="8"/>
        <tr r="D22" s="7"/>
        <tr r="D22" s="2"/>
        <tr r="D22" s="9"/>
      </tp>
      <tp>
        <v>4377</v>
        <stp/>
        <stp>StudyData</stp>
        <stp>EP</stp>
        <stp>Bar</stp>
        <stp/>
        <stp>Open</stp>
        <stp>ADC</stp>
        <stp>-27</stp>
        <stp>All</stp>
        <stp/>
        <stp/>
        <stp>TRUE</stp>
        <stp>T</stp>
        <tr r="D29" s="5"/>
        <tr r="D29" s="3"/>
        <tr r="D29" s="2"/>
        <tr r="D29" s="6"/>
        <tr r="D29" s="4"/>
        <tr r="D29" s="8"/>
        <tr r="D29" s="7"/>
        <tr r="D29" s="9"/>
      </tp>
      <tp>
        <v>4359.5</v>
        <stp/>
        <stp>StudyData</stp>
        <stp>EP</stp>
        <stp>Bar</stp>
        <stp/>
        <stp>Open</stp>
        <stp>ADC</stp>
        <stp>-26</stp>
        <stp>All</stp>
        <stp/>
        <stp/>
        <stp>TRUE</stp>
        <stp>T</stp>
        <tr r="D28" s="5"/>
        <tr r="D28" s="3"/>
        <tr r="D28" s="4"/>
        <tr r="D28" s="6"/>
        <tr r="D28" s="2"/>
        <tr r="D28" s="7"/>
        <tr r="D28" s="8"/>
        <tr r="D28" s="9"/>
      </tp>
      <tp>
        <v>4366.5</v>
        <stp/>
        <stp>StudyData</stp>
        <stp>EP</stp>
        <stp>Bar</stp>
        <stp/>
        <stp>Open</stp>
        <stp>ADC</stp>
        <stp>-25</stp>
        <stp>All</stp>
        <stp/>
        <stp/>
        <stp>TRUE</stp>
        <stp>T</stp>
        <tr r="D27" s="5"/>
        <tr r="D27" s="3"/>
        <tr r="D27" s="6"/>
        <tr r="D27" s="4"/>
        <tr r="D27" s="2"/>
        <tr r="D27" s="8"/>
        <tr r="D27" s="7"/>
        <tr r="D27" s="9"/>
      </tp>
      <tp>
        <v>4347.75</v>
        <stp/>
        <stp>StudyData</stp>
        <stp>EP</stp>
        <stp>Bar</stp>
        <stp/>
        <stp>Open</stp>
        <stp>ADC</stp>
        <stp>-24</stp>
        <stp>All</stp>
        <stp/>
        <stp/>
        <stp>TRUE</stp>
        <stp>T</stp>
        <tr r="D26" s="3"/>
        <tr r="D26" s="5"/>
        <tr r="D26" s="6"/>
        <tr r="D26" s="4"/>
        <tr r="D26" s="2"/>
        <tr r="D26" s="8"/>
        <tr r="D26" s="7"/>
        <tr r="D26" s="9"/>
      </tp>
      <tp>
        <v>4310.25</v>
        <stp/>
        <stp>StudyData</stp>
        <stp>EP</stp>
        <stp>Bar</stp>
        <stp/>
        <stp>Open</stp>
        <stp>ADC</stp>
        <stp>-29</stp>
        <stp>All</stp>
        <stp/>
        <stp/>
        <stp>TRUE</stp>
        <stp>T</stp>
        <tr r="D31" s="3"/>
        <tr r="D31" s="5"/>
        <tr r="D31" s="6"/>
        <tr r="D31" s="4"/>
        <tr r="D31" s="8"/>
        <tr r="D31" s="7"/>
        <tr r="D31" s="2"/>
        <tr r="D31" s="9"/>
      </tp>
      <tp>
        <v>4362</v>
        <stp/>
        <stp>StudyData</stp>
        <stp>EP</stp>
        <stp>Bar</stp>
        <stp/>
        <stp>Open</stp>
        <stp>ADC</stp>
        <stp>-28</stp>
        <stp>All</stp>
        <stp/>
        <stp/>
        <stp>TRUE</stp>
        <stp>T</stp>
        <tr r="D30" s="5"/>
        <tr r="D30" s="3"/>
        <tr r="D30" s="6"/>
        <tr r="D30" s="4"/>
        <tr r="D30" s="7"/>
        <tr r="D30" s="8"/>
        <tr r="D30" s="2"/>
        <tr r="D30" s="9"/>
      </tp>
      <tp>
        <v>52.850421944300003</v>
        <stp/>
        <stp>StudyData</stp>
        <stp>100-(100/(1+( HLC3(EP)* Vol(EP,VolType:=Auto,CoCType:=Auto) WHEN ( Close(EP) &gt;=  Close(EP)[-1]))/ ( HLC3(EP)* Vol(EP,VolType:=Auto,CoCType:=auto) WHEN ( Close(EP)  &lt; Close(EP)[-1]))))</stp>
        <stp>Bar</stp>
        <stp/>
        <stp>Close</stp>
        <stp>ADC</stp>
        <stp>-299</stp>
        <stp>All</stp>
        <stp/>
        <stp/>
        <stp>TRUE</stp>
        <stp>T</stp>
        <tr r="H301" s="7"/>
      </tp>
      <tp>
        <v>54.1376026943</v>
        <stp/>
        <stp>StudyData</stp>
        <stp>100-(100/(1+( HLC3(EP)* Vol(EP,VolType:=Auto,CoCType:=Auto) WHEN ( Close(EP) &gt;=  Close(EP)[-1]))/ ( HLC3(EP)* Vol(EP,VolType:=Auto,CoCType:=auto) WHEN ( Close(EP)  &lt; Close(EP)[-1]))))</stp>
        <stp>Bar</stp>
        <stp/>
        <stp>Close</stp>
        <stp>ADC</stp>
        <stp>-199</stp>
        <stp>All</stp>
        <stp/>
        <stp/>
        <stp>TRUE</stp>
        <stp>T</stp>
        <tr r="H201" s="7"/>
      </tp>
      <tp>
        <v>50.712901599600002</v>
        <stp/>
        <stp>StudyData</stp>
        <stp>100-(100/(1+( HLC3(EP)* Vol(EP,VolType:=Auto,CoCType:=Auto) WHEN ( Close(EP) &gt;=  Close(EP)[-1]))/ ( HLC3(EP)* Vol(EP,VolType:=Auto,CoCType:=auto) WHEN ( Close(EP)  &lt; Close(EP)[-1]))))</stp>
        <stp>Bar</stp>
        <stp/>
        <stp>Close</stp>
        <stp>ADC</stp>
        <stp>-298</stp>
        <stp>All</stp>
        <stp/>
        <stp/>
        <stp>TRUE</stp>
        <stp>T</stp>
        <tr r="H300" s="7"/>
      </tp>
      <tp>
        <v>41.7320595801</v>
        <stp/>
        <stp>StudyData</stp>
        <stp>100-(100/(1+( HLC3(EP)* Vol(EP,VolType:=Auto,CoCType:=Auto) WHEN ( Close(EP) &gt;=  Close(EP)[-1]))/ ( HLC3(EP)* Vol(EP,VolType:=Auto,CoCType:=auto) WHEN ( Close(EP)  &lt; Close(EP)[-1]))))</stp>
        <stp>Bar</stp>
        <stp/>
        <stp>Close</stp>
        <stp>ADC</stp>
        <stp>-198</stp>
        <stp>All</stp>
        <stp/>
        <stp/>
        <stp>TRUE</stp>
        <stp>T</stp>
        <tr r="H200" s="7"/>
      </tp>
      <tp>
        <v>68.920654264999996</v>
        <stp/>
        <stp>StudyData</stp>
        <stp>100-(100/(1+( HLC3(EP)* Vol(EP,VolType:=Auto,CoCType:=Auto) WHEN ( Close(EP) &gt;=  Close(EP)[-1]))/ ( HLC3(EP)* Vol(EP,VolType:=Auto,CoCType:=auto) WHEN ( Close(EP)  &lt; Close(EP)[-1]))))</stp>
        <stp>Bar</stp>
        <stp/>
        <stp>Close</stp>
        <stp>ADC</stp>
        <stp>-295</stp>
        <stp>All</stp>
        <stp/>
        <stp/>
        <stp>TRUE</stp>
        <stp>T</stp>
        <tr r="H297" s="7"/>
      </tp>
      <tp>
        <v>55.021586850600002</v>
        <stp/>
        <stp>StudyData</stp>
        <stp>100-(100/(1+( HLC3(EP)* Vol(EP,VolType:=Auto,CoCType:=Auto) WHEN ( Close(EP) &gt;=  Close(EP)[-1]))/ ( HLC3(EP)* Vol(EP,VolType:=Auto,CoCType:=auto) WHEN ( Close(EP)  &lt; Close(EP)[-1]))))</stp>
        <stp>Bar</stp>
        <stp/>
        <stp>Close</stp>
        <stp>ADC</stp>
        <stp>-195</stp>
        <stp>All</stp>
        <stp/>
        <stp/>
        <stp>TRUE</stp>
        <stp>T</stp>
        <tr r="H197" s="7"/>
      </tp>
      <tp>
        <v>41.196227766100002</v>
        <stp/>
        <stp>StudyData</stp>
        <stp>100-(100/(1+( HLC3(EP)* Vol(EP,VolType:=Auto,CoCType:=Auto) WHEN ( Close(EP) &gt;=  Close(EP)[-1]))/ ( HLC3(EP)* Vol(EP,VolType:=Auto,CoCType:=auto) WHEN ( Close(EP)  &lt; Close(EP)[-1]))))</stp>
        <stp>Bar</stp>
        <stp/>
        <stp>Close</stp>
        <stp>ADC</stp>
        <stp>-294</stp>
        <stp>All</stp>
        <stp/>
        <stp/>
        <stp>TRUE</stp>
        <stp>T</stp>
        <tr r="H296" s="7"/>
      </tp>
      <tp>
        <v>38.204303373599998</v>
        <stp/>
        <stp>StudyData</stp>
        <stp>100-(100/(1+( HLC3(EP)* Vol(EP,VolType:=Auto,CoCType:=Auto) WHEN ( Close(EP) &gt;=  Close(EP)[-1]))/ ( HLC3(EP)* Vol(EP,VolType:=Auto,CoCType:=auto) WHEN ( Close(EP)  &lt; Close(EP)[-1]))))</stp>
        <stp>Bar</stp>
        <stp/>
        <stp>Close</stp>
        <stp>ADC</stp>
        <stp>-194</stp>
        <stp>All</stp>
        <stp/>
        <stp/>
        <stp>TRUE</stp>
        <stp>T</stp>
        <tr r="H196" s="7"/>
      </tp>
      <tp>
        <v>63.9700831424</v>
        <stp/>
        <stp>StudyData</stp>
        <stp>100-(100/(1+( HLC3(EP)* Vol(EP,VolType:=Auto,CoCType:=Auto) WHEN ( Close(EP) &gt;=  Close(EP)[-1]))/ ( HLC3(EP)* Vol(EP,VolType:=Auto,CoCType:=auto) WHEN ( Close(EP)  &lt; Close(EP)[-1]))))</stp>
        <stp>Bar</stp>
        <stp/>
        <stp>Close</stp>
        <stp>ADC</stp>
        <stp>-297</stp>
        <stp>All</stp>
        <stp/>
        <stp/>
        <stp>TRUE</stp>
        <stp>T</stp>
        <tr r="H299" s="7"/>
      </tp>
      <tp>
        <v>50.440548939999999</v>
        <stp/>
        <stp>StudyData</stp>
        <stp>100-(100/(1+( HLC3(EP)* Vol(EP,VolType:=Auto,CoCType:=Auto) WHEN ( Close(EP) &gt;=  Close(EP)[-1]))/ ( HLC3(EP)* Vol(EP,VolType:=Auto,CoCType:=auto) WHEN ( Close(EP)  &lt; Close(EP)[-1]))))</stp>
        <stp>Bar</stp>
        <stp/>
        <stp>Close</stp>
        <stp>ADC</stp>
        <stp>-197</stp>
        <stp>All</stp>
        <stp/>
        <stp/>
        <stp>TRUE</stp>
        <stp>T</stp>
        <tr r="H199" s="7"/>
      </tp>
      <tp>
        <v>68.632594928100005</v>
        <stp/>
        <stp>StudyData</stp>
        <stp>100-(100/(1+( HLC3(EP)* Vol(EP,VolType:=Auto,CoCType:=Auto) WHEN ( Close(EP) &gt;=  Close(EP)[-1]))/ ( HLC3(EP)* Vol(EP,VolType:=Auto,CoCType:=auto) WHEN ( Close(EP)  &lt; Close(EP)[-1]))))</stp>
        <stp>Bar</stp>
        <stp/>
        <stp>Close</stp>
        <stp>ADC</stp>
        <stp>-296</stp>
        <stp>All</stp>
        <stp/>
        <stp/>
        <stp>TRUE</stp>
        <stp>T</stp>
        <tr r="H298" s="7"/>
      </tp>
      <tp>
        <v>62.014346881500003</v>
        <stp/>
        <stp>StudyData</stp>
        <stp>100-(100/(1+( HLC3(EP)* Vol(EP,VolType:=Auto,CoCType:=Auto) WHEN ( Close(EP) &gt;=  Close(EP)[-1]))/ ( HLC3(EP)* Vol(EP,VolType:=Auto,CoCType:=auto) WHEN ( Close(EP)  &lt; Close(EP)[-1]))))</stp>
        <stp>Bar</stp>
        <stp/>
        <stp>Close</stp>
        <stp>ADC</stp>
        <stp>-196</stp>
        <stp>All</stp>
        <stp/>
        <stp/>
        <stp>TRUE</stp>
        <stp>T</stp>
        <tr r="H198" s="7"/>
      </tp>
      <tp>
        <v>45.052449252999999</v>
        <stp/>
        <stp>StudyData</stp>
        <stp>100-(100/(1+( HLC3(EP)* Vol(EP,VolType:=Auto,CoCType:=Auto) WHEN ( Close(EP) &gt;=  Close(EP)[-1]))/ ( HLC3(EP)* Vol(EP,VolType:=Auto,CoCType:=auto) WHEN ( Close(EP)  &lt; Close(EP)[-1]))))</stp>
        <stp>Bar</stp>
        <stp/>
        <stp>Close</stp>
        <stp>ADC</stp>
        <stp>-291</stp>
        <stp>All</stp>
        <stp/>
        <stp/>
        <stp>TRUE</stp>
        <stp>T</stp>
        <tr r="H293" s="7"/>
      </tp>
      <tp>
        <v>44.2425219446</v>
        <stp/>
        <stp>StudyData</stp>
        <stp>100-(100/(1+( HLC3(EP)* Vol(EP,VolType:=Auto,CoCType:=Auto) WHEN ( Close(EP) &gt;=  Close(EP)[-1]))/ ( HLC3(EP)* Vol(EP,VolType:=Auto,CoCType:=auto) WHEN ( Close(EP)  &lt; Close(EP)[-1]))))</stp>
        <stp>Bar</stp>
        <stp/>
        <stp>Close</stp>
        <stp>ADC</stp>
        <stp>-191</stp>
        <stp>All</stp>
        <stp/>
        <stp/>
        <stp>TRUE</stp>
        <stp>T</stp>
        <tr r="H193" s="7"/>
      </tp>
      <tp>
        <v>47.306926936499998</v>
        <stp/>
        <stp>StudyData</stp>
        <stp>100-(100/(1+( HLC3(EP)* Vol(EP,VolType:=Auto,CoCType:=Auto) WHEN ( Close(EP) &gt;=  Close(EP)[-1]))/ ( HLC3(EP)* Vol(EP,VolType:=Auto,CoCType:=auto) WHEN ( Close(EP)  &lt; Close(EP)[-1]))))</stp>
        <stp>Bar</stp>
        <stp/>
        <stp>Close</stp>
        <stp>ADC</stp>
        <stp>-290</stp>
        <stp>All</stp>
        <stp/>
        <stp/>
        <stp>TRUE</stp>
        <stp>T</stp>
        <tr r="H292" s="7"/>
      </tp>
      <tp>
        <v>50.795112985499998</v>
        <stp/>
        <stp>StudyData</stp>
        <stp>100-(100/(1+( HLC3(EP)* Vol(EP,VolType:=Auto,CoCType:=Auto) WHEN ( Close(EP) &gt;=  Close(EP)[-1]))/ ( HLC3(EP)* Vol(EP,VolType:=Auto,CoCType:=auto) WHEN ( Close(EP)  &lt; Close(EP)[-1]))))</stp>
        <stp>Bar</stp>
        <stp/>
        <stp>Close</stp>
        <stp>ADC</stp>
        <stp>-190</stp>
        <stp>All</stp>
        <stp/>
        <stp/>
        <stp>TRUE</stp>
        <stp>T</stp>
        <tr r="H192" s="7"/>
      </tp>
      <tp>
        <v>43.6459721043</v>
        <stp/>
        <stp>StudyData</stp>
        <stp>100-(100/(1+( HLC3(EP)* Vol(EP,VolType:=Auto,CoCType:=Auto) WHEN ( Close(EP) &gt;=  Close(EP)[-1]))/ ( HLC3(EP)* Vol(EP,VolType:=Auto,CoCType:=auto) WHEN ( Close(EP)  &lt; Close(EP)[-1]))))</stp>
        <stp>Bar</stp>
        <stp/>
        <stp>Close</stp>
        <stp>ADC</stp>
        <stp>-293</stp>
        <stp>All</stp>
        <stp/>
        <stp/>
        <stp>TRUE</stp>
        <stp>T</stp>
        <tr r="H295" s="7"/>
      </tp>
      <tp>
        <v>44.179940486699998</v>
        <stp/>
        <stp>StudyData</stp>
        <stp>100-(100/(1+( HLC3(EP)* Vol(EP,VolType:=Auto,CoCType:=Auto) WHEN ( Close(EP) &gt;=  Close(EP)[-1]))/ ( HLC3(EP)* Vol(EP,VolType:=Auto,CoCType:=auto) WHEN ( Close(EP)  &lt; Close(EP)[-1]))))</stp>
        <stp>Bar</stp>
        <stp/>
        <stp>Close</stp>
        <stp>ADC</stp>
        <stp>-193</stp>
        <stp>All</stp>
        <stp/>
        <stp/>
        <stp>TRUE</stp>
        <stp>T</stp>
        <tr r="H195" s="7"/>
      </tp>
      <tp>
        <v>39.354983001000001</v>
        <stp/>
        <stp>StudyData</stp>
        <stp>100-(100/(1+( HLC3(EP)* Vol(EP,VolType:=Auto,CoCType:=Auto) WHEN ( Close(EP) &gt;=  Close(EP)[-1]))/ ( HLC3(EP)* Vol(EP,VolType:=Auto,CoCType:=auto) WHEN ( Close(EP)  &lt; Close(EP)[-1]))))</stp>
        <stp>Bar</stp>
        <stp/>
        <stp>Close</stp>
        <stp>ADC</stp>
        <stp>-292</stp>
        <stp>All</stp>
        <stp/>
        <stp/>
        <stp>TRUE</stp>
        <stp>T</stp>
        <tr r="H294" s="7"/>
      </tp>
      <tp>
        <v>44.4017393906</v>
        <stp/>
        <stp>StudyData</stp>
        <stp>100-(100/(1+( HLC3(EP)* Vol(EP,VolType:=Auto,CoCType:=Auto) WHEN ( Close(EP) &gt;=  Close(EP)[-1]))/ ( HLC3(EP)* Vol(EP,VolType:=Auto,CoCType:=auto) WHEN ( Close(EP)  &lt; Close(EP)[-1]))))</stp>
        <stp>Bar</stp>
        <stp/>
        <stp>Close</stp>
        <stp>ADC</stp>
        <stp>-192</stp>
        <stp>All</stp>
        <stp/>
        <stp/>
        <stp>TRUE</stp>
        <stp>T</stp>
        <tr r="H194" s="7"/>
      </tp>
      <tp>
        <v>3032.95</v>
        <stp/>
        <stp>StudyData</stp>
        <stp>Guppy2.S6^(EP)</stp>
        <stp>Bar</stp>
        <stp/>
        <stp>Close</stp>
        <stp>ADC</stp>
        <stp>-288</stp>
        <stp>All</stp>
        <stp/>
        <stp/>
        <stp>TRUE</stp>
        <stp>T</stp>
        <tr r="M290" s="6"/>
      </tp>
      <tp>
        <v>3498.14</v>
        <stp/>
        <stp>StudyData</stp>
        <stp>Guppy2.S6^(EP)</stp>
        <stp>Bar</stp>
        <stp/>
        <stp>Close</stp>
        <stp>ADC</stp>
        <stp>-188</stp>
        <stp>All</stp>
        <stp/>
        <stp/>
        <stp>TRUE</stp>
        <stp>T</stp>
        <tr r="M190" s="6"/>
      </tp>
      <tp>
        <v>3390.29</v>
        <stp/>
        <stp>StudyData</stp>
        <stp>Guppy2.L6^(EP)</stp>
        <stp>Bar</stp>
        <stp/>
        <stp>Close</stp>
        <stp>ADC</stp>
        <stp>-188</stp>
        <stp>All</stp>
        <stp/>
        <stp/>
        <stp>TRUE</stp>
        <stp>T</stp>
        <tr r="S190" s="6"/>
      </tp>
      <tp>
        <v>2945.53</v>
        <stp/>
        <stp>StudyData</stp>
        <stp>Guppy2.L6^(EP)</stp>
        <stp>Bar</stp>
        <stp/>
        <stp>Close</stp>
        <stp>ADC</stp>
        <stp>-288</stp>
        <stp>All</stp>
        <stp/>
        <stp/>
        <stp>TRUE</stp>
        <stp>T</stp>
        <tr r="S290" s="6"/>
      </tp>
      <tp>
        <v>3030.05</v>
        <stp/>
        <stp>StudyData</stp>
        <stp>Guppy2.S6^(EP)</stp>
        <stp>Bar</stp>
        <stp/>
        <stp>Close</stp>
        <stp>ADC</stp>
        <stp>-289</stp>
        <stp>All</stp>
        <stp/>
        <stp/>
        <stp>TRUE</stp>
        <stp>T</stp>
        <tr r="M291" s="6"/>
      </tp>
      <tp>
        <v>3490.23</v>
        <stp/>
        <stp>StudyData</stp>
        <stp>Guppy2.S6^(EP)</stp>
        <stp>Bar</stp>
        <stp/>
        <stp>Close</stp>
        <stp>ADC</stp>
        <stp>-189</stp>
        <stp>All</stp>
        <stp/>
        <stp/>
        <stp>TRUE</stp>
        <stp>T</stp>
        <tr r="M191" s="6"/>
      </tp>
      <tp>
        <v>3384.76</v>
        <stp/>
        <stp>StudyData</stp>
        <stp>Guppy2.L6^(EP)</stp>
        <stp>Bar</stp>
        <stp/>
        <stp>Close</stp>
        <stp>ADC</stp>
        <stp>-189</stp>
        <stp>All</stp>
        <stp/>
        <stp/>
        <stp>TRUE</stp>
        <stp>T</stp>
        <tr r="S191" s="6"/>
      </tp>
      <tp>
        <v>2941.88</v>
        <stp/>
        <stp>StudyData</stp>
        <stp>Guppy2.L6^(EP)</stp>
        <stp>Bar</stp>
        <stp/>
        <stp>Close</stp>
        <stp>ADC</stp>
        <stp>-289</stp>
        <stp>All</stp>
        <stp/>
        <stp/>
        <stp>TRUE</stp>
        <stp>T</stp>
        <tr r="S291" s="6"/>
      </tp>
      <tp>
        <v>3085.6</v>
        <stp/>
        <stp>StudyData</stp>
        <stp>Guppy2.S6^(EP)</stp>
        <stp>Bar</stp>
        <stp/>
        <stp>Close</stp>
        <stp>ADC</stp>
        <stp>-280</stp>
        <stp>All</stp>
        <stp/>
        <stp/>
        <stp>TRUE</stp>
        <stp>T</stp>
        <tr r="M282" s="6"/>
      </tp>
      <tp>
        <v>3568.41</v>
        <stp/>
        <stp>StudyData</stp>
        <stp>Guppy2.S6^(EP)</stp>
        <stp>Bar</stp>
        <stp/>
        <stp>Close</stp>
        <stp>ADC</stp>
        <stp>-180</stp>
        <stp>All</stp>
        <stp/>
        <stp/>
        <stp>TRUE</stp>
        <stp>T</stp>
        <tr r="M182" s="6"/>
      </tp>
      <tp>
        <v>3438.96</v>
        <stp/>
        <stp>StudyData</stp>
        <stp>Guppy2.L6^(EP)</stp>
        <stp>Bar</stp>
        <stp/>
        <stp>Close</stp>
        <stp>ADC</stp>
        <stp>-180</stp>
        <stp>All</stp>
        <stp/>
        <stp/>
        <stp>TRUE</stp>
        <stp>T</stp>
        <tr r="S182" s="6"/>
      </tp>
      <tp>
        <v>2984.15</v>
        <stp/>
        <stp>StudyData</stp>
        <stp>Guppy2.L6^(EP)</stp>
        <stp>Bar</stp>
        <stp/>
        <stp>Close</stp>
        <stp>ADC</stp>
        <stp>-280</stp>
        <stp>All</stp>
        <stp/>
        <stp/>
        <stp>TRUE</stp>
        <stp>T</stp>
        <tr r="S282" s="6"/>
      </tp>
      <tp>
        <v>3081.93</v>
        <stp/>
        <stp>StudyData</stp>
        <stp>Guppy2.S6^(EP)</stp>
        <stp>Bar</stp>
        <stp/>
        <stp>Close</stp>
        <stp>ADC</stp>
        <stp>-281</stp>
        <stp>All</stp>
        <stp/>
        <stp/>
        <stp>TRUE</stp>
        <stp>T</stp>
        <tr r="M283" s="6"/>
      </tp>
      <tp>
        <v>3558.08</v>
        <stp/>
        <stp>StudyData</stp>
        <stp>Guppy2.S6^(EP)</stp>
        <stp>Bar</stp>
        <stp/>
        <stp>Close</stp>
        <stp>ADC</stp>
        <stp>-181</stp>
        <stp>All</stp>
        <stp/>
        <stp/>
        <stp>TRUE</stp>
        <stp>T</stp>
        <tr r="M183" s="6"/>
      </tp>
      <tp>
        <v>3432.12</v>
        <stp/>
        <stp>StudyData</stp>
        <stp>Guppy2.L6^(EP)</stp>
        <stp>Bar</stp>
        <stp/>
        <stp>Close</stp>
        <stp>ADC</stp>
        <stp>-181</stp>
        <stp>All</stp>
        <stp/>
        <stp/>
        <stp>TRUE</stp>
        <stp>T</stp>
        <tr r="S183" s="6"/>
      </tp>
      <tp>
        <v>2979.84</v>
        <stp/>
        <stp>StudyData</stp>
        <stp>Guppy2.L6^(EP)</stp>
        <stp>Bar</stp>
        <stp/>
        <stp>Close</stp>
        <stp>ADC</stp>
        <stp>-281</stp>
        <stp>All</stp>
        <stp/>
        <stp/>
        <stp>TRUE</stp>
        <stp>T</stp>
        <tr r="S283" s="6"/>
      </tp>
      <tp>
        <v>3073.42</v>
        <stp/>
        <stp>StudyData</stp>
        <stp>Guppy2.S6^(EP)</stp>
        <stp>Bar</stp>
        <stp/>
        <stp>Close</stp>
        <stp>ADC</stp>
        <stp>-282</stp>
        <stp>All</stp>
        <stp/>
        <stp/>
        <stp>TRUE</stp>
        <stp>T</stp>
        <tr r="M284" s="6"/>
      </tp>
      <tp>
        <v>3547.23</v>
        <stp/>
        <stp>StudyData</stp>
        <stp>Guppy2.S6^(EP)</stp>
        <stp>Bar</stp>
        <stp/>
        <stp>Close</stp>
        <stp>ADC</stp>
        <stp>-182</stp>
        <stp>All</stp>
        <stp/>
        <stp/>
        <stp>TRUE</stp>
        <stp>T</stp>
        <tr r="M184" s="6"/>
      </tp>
      <tp>
        <v>3425.27</v>
        <stp/>
        <stp>StudyData</stp>
        <stp>Guppy2.L6^(EP)</stp>
        <stp>Bar</stp>
        <stp/>
        <stp>Close</stp>
        <stp>ADC</stp>
        <stp>-182</stp>
        <stp>All</stp>
        <stp/>
        <stp/>
        <stp>TRUE</stp>
        <stp>T</stp>
        <tr r="S184" s="6"/>
      </tp>
      <tp>
        <v>2974.36</v>
        <stp/>
        <stp>StudyData</stp>
        <stp>Guppy2.L6^(EP)</stp>
        <stp>Bar</stp>
        <stp/>
        <stp>Close</stp>
        <stp>ADC</stp>
        <stp>-282</stp>
        <stp>All</stp>
        <stp/>
        <stp/>
        <stp>TRUE</stp>
        <stp>T</stp>
        <tr r="S284" s="6"/>
      </tp>
      <tp>
        <v>3069.05</v>
        <stp/>
        <stp>StudyData</stp>
        <stp>Guppy2.S6^(EP)</stp>
        <stp>Bar</stp>
        <stp/>
        <stp>Close</stp>
        <stp>ADC</stp>
        <stp>-283</stp>
        <stp>All</stp>
        <stp/>
        <stp/>
        <stp>TRUE</stp>
        <stp>T</stp>
        <tr r="M285" s="6"/>
      </tp>
      <tp>
        <v>3540.16</v>
        <stp/>
        <stp>StudyData</stp>
        <stp>Guppy2.S6^(EP)</stp>
        <stp>Bar</stp>
        <stp/>
        <stp>Close</stp>
        <stp>ADC</stp>
        <stp>-183</stp>
        <stp>All</stp>
        <stp/>
        <stp/>
        <stp>TRUE</stp>
        <stp>T</stp>
        <tr r="M185" s="6"/>
      </tp>
      <tp>
        <v>3419.46</v>
        <stp/>
        <stp>StudyData</stp>
        <stp>Guppy2.L6^(EP)</stp>
        <stp>Bar</stp>
        <stp/>
        <stp>Close</stp>
        <stp>ADC</stp>
        <stp>-183</stp>
        <stp>All</stp>
        <stp/>
        <stp/>
        <stp>TRUE</stp>
        <stp>T</stp>
        <tr r="S185" s="6"/>
      </tp>
      <tp>
        <v>2969.96</v>
        <stp/>
        <stp>StudyData</stp>
        <stp>Guppy2.L6^(EP)</stp>
        <stp>Bar</stp>
        <stp/>
        <stp>Close</stp>
        <stp>ADC</stp>
        <stp>-283</stp>
        <stp>All</stp>
        <stp/>
        <stp/>
        <stp>TRUE</stp>
        <stp>T</stp>
        <tr r="S285" s="6"/>
      </tp>
      <tp>
        <v>3060.85</v>
        <stp/>
        <stp>StudyData</stp>
        <stp>Guppy2.S6^(EP)</stp>
        <stp>Bar</stp>
        <stp/>
        <stp>Close</stp>
        <stp>ADC</stp>
        <stp>-284</stp>
        <stp>All</stp>
        <stp/>
        <stp/>
        <stp>TRUE</stp>
        <stp>T</stp>
        <tr r="M286" s="6"/>
      </tp>
      <tp>
        <v>3530.18</v>
        <stp/>
        <stp>StudyData</stp>
        <stp>Guppy2.S6^(EP)</stp>
        <stp>Bar</stp>
        <stp/>
        <stp>Close</stp>
        <stp>ADC</stp>
        <stp>-184</stp>
        <stp>All</stp>
        <stp/>
        <stp/>
        <stp>TRUE</stp>
        <stp>T</stp>
        <tr r="M186" s="6"/>
      </tp>
      <tp>
        <v>3413</v>
        <stp/>
        <stp>StudyData</stp>
        <stp>Guppy2.L6^(EP)</stp>
        <stp>Bar</stp>
        <stp/>
        <stp>Close</stp>
        <stp>ADC</stp>
        <stp>-184</stp>
        <stp>All</stp>
        <stp/>
        <stp/>
        <stp>TRUE</stp>
        <stp>T</stp>
        <tr r="S186" s="6"/>
      </tp>
      <tp>
        <v>2964.66</v>
        <stp/>
        <stp>StudyData</stp>
        <stp>Guppy2.L6^(EP)</stp>
        <stp>Bar</stp>
        <stp/>
        <stp>Close</stp>
        <stp>ADC</stp>
        <stp>-284</stp>
        <stp>All</stp>
        <stp/>
        <stp/>
        <stp>TRUE</stp>
        <stp>T</stp>
        <tr r="S286" s="6"/>
      </tp>
      <tp>
        <v>3055.33</v>
        <stp/>
        <stp>StudyData</stp>
        <stp>Guppy2.S6^(EP)</stp>
        <stp>Bar</stp>
        <stp/>
        <stp>Close</stp>
        <stp>ADC</stp>
        <stp>-285</stp>
        <stp>All</stp>
        <stp/>
        <stp/>
        <stp>TRUE</stp>
        <stp>T</stp>
        <tr r="M287" s="6"/>
      </tp>
      <tp>
        <v>3520.1</v>
        <stp/>
        <stp>StudyData</stp>
        <stp>Guppy2.S6^(EP)</stp>
        <stp>Bar</stp>
        <stp/>
        <stp>Close</stp>
        <stp>ADC</stp>
        <stp>-185</stp>
        <stp>All</stp>
        <stp/>
        <stp/>
        <stp>TRUE</stp>
        <stp>T</stp>
        <tr r="M187" s="6"/>
      </tp>
      <tp>
        <v>3406.64</v>
        <stp/>
        <stp>StudyData</stp>
        <stp>Guppy2.L6^(EP)</stp>
        <stp>Bar</stp>
        <stp/>
        <stp>Close</stp>
        <stp>ADC</stp>
        <stp>-185</stp>
        <stp>All</stp>
        <stp/>
        <stp/>
        <stp>TRUE</stp>
        <stp>T</stp>
        <tr r="S187" s="6"/>
      </tp>
      <tp>
        <v>2960.09</v>
        <stp/>
        <stp>StudyData</stp>
        <stp>Guppy2.L6^(EP)</stp>
        <stp>Bar</stp>
        <stp/>
        <stp>Close</stp>
        <stp>ADC</stp>
        <stp>-285</stp>
        <stp>All</stp>
        <stp/>
        <stp/>
        <stp>TRUE</stp>
        <stp>T</stp>
        <tr r="S287" s="6"/>
      </tp>
      <tp>
        <v>3043.94</v>
        <stp/>
        <stp>StudyData</stp>
        <stp>Guppy2.S6^(EP)</stp>
        <stp>Bar</stp>
        <stp/>
        <stp>Close</stp>
        <stp>ADC</stp>
        <stp>-286</stp>
        <stp>All</stp>
        <stp/>
        <stp/>
        <stp>TRUE</stp>
        <stp>T</stp>
        <tr r="M288" s="6"/>
      </tp>
      <tp>
        <v>3507.8</v>
        <stp/>
        <stp>StudyData</stp>
        <stp>Guppy2.S6^(EP)</stp>
        <stp>Bar</stp>
        <stp/>
        <stp>Close</stp>
        <stp>ADC</stp>
        <stp>-186</stp>
        <stp>All</stp>
        <stp/>
        <stp/>
        <stp>TRUE</stp>
        <stp>T</stp>
        <tr r="M188" s="6"/>
      </tp>
      <tp>
        <v>3399.87</v>
        <stp/>
        <stp>StudyData</stp>
        <stp>Guppy2.L6^(EP)</stp>
        <stp>Bar</stp>
        <stp/>
        <stp>Close</stp>
        <stp>ADC</stp>
        <stp>-186</stp>
        <stp>All</stp>
        <stp/>
        <stp/>
        <stp>TRUE</stp>
        <stp>T</stp>
        <tr r="S188" s="6"/>
      </tp>
      <tp>
        <v>2954.16</v>
        <stp/>
        <stp>StudyData</stp>
        <stp>Guppy2.L6^(EP)</stp>
        <stp>Bar</stp>
        <stp/>
        <stp>Close</stp>
        <stp>ADC</stp>
        <stp>-286</stp>
        <stp>All</stp>
        <stp/>
        <stp/>
        <stp>TRUE</stp>
        <stp>T</stp>
        <tr r="S288" s="6"/>
      </tp>
      <tp>
        <v>3037.08</v>
        <stp/>
        <stp>StudyData</stp>
        <stp>Guppy2.S6^(EP)</stp>
        <stp>Bar</stp>
        <stp/>
        <stp>Close</stp>
        <stp>ADC</stp>
        <stp>-287</stp>
        <stp>All</stp>
        <stp/>
        <stp/>
        <stp>TRUE</stp>
        <stp>T</stp>
        <tr r="M289" s="6"/>
      </tp>
      <tp>
        <v>3501.84</v>
        <stp/>
        <stp>StudyData</stp>
        <stp>Guppy2.S6^(EP)</stp>
        <stp>Bar</stp>
        <stp/>
        <stp>Close</stp>
        <stp>ADC</stp>
        <stp>-187</stp>
        <stp>All</stp>
        <stp/>
        <stp/>
        <stp>TRUE</stp>
        <stp>T</stp>
        <tr r="M189" s="6"/>
      </tp>
      <tp>
        <v>3394.8</v>
        <stp/>
        <stp>StudyData</stp>
        <stp>Guppy2.L6^(EP)</stp>
        <stp>Bar</stp>
        <stp/>
        <stp>Close</stp>
        <stp>ADC</stp>
        <stp>-187</stp>
        <stp>All</stp>
        <stp/>
        <stp/>
        <stp>TRUE</stp>
        <stp>T</stp>
        <tr r="S189" s="6"/>
      </tp>
      <tp>
        <v>2949.48</v>
        <stp/>
        <stp>StudyData</stp>
        <stp>Guppy2.L6^(EP)</stp>
        <stp>Bar</stp>
        <stp/>
        <stp>Close</stp>
        <stp>ADC</stp>
        <stp>-287</stp>
        <stp>All</stp>
        <stp/>
        <stp/>
        <stp>TRUE</stp>
        <stp>T</stp>
        <tr r="S289" s="6"/>
      </tp>
      <tp>
        <v>4181.5</v>
        <stp/>
        <stp>StudyData</stp>
        <stp>EP</stp>
        <stp>Bar</stp>
        <stp/>
        <stp>Open</stp>
        <stp>ADC</stp>
        <stp>-53</stp>
        <stp>All</stp>
        <stp/>
        <stp/>
        <stp>TRUE</stp>
        <stp>T</stp>
        <tr r="D55" s="3"/>
        <tr r="D55" s="5"/>
        <tr r="D55" s="4"/>
        <tr r="D55" s="6"/>
        <tr r="D55" s="8"/>
        <tr r="D55" s="2"/>
        <tr r="D55" s="7"/>
        <tr r="D55" s="9"/>
      </tp>
      <tp>
        <v>4176.25</v>
        <stp/>
        <stp>StudyData</stp>
        <stp>EP</stp>
        <stp>Bar</stp>
        <stp/>
        <stp>High</stp>
        <stp>ADC</stp>
        <stp>-75</stp>
        <stp>All</stp>
        <stp/>
        <stp/>
        <stp>TRUE</stp>
        <stp>T</stp>
        <tr r="E77" s="5"/>
        <tr r="E77" s="3"/>
        <tr r="E77" s="4"/>
        <tr r="E77" s="6"/>
        <tr r="E77" s="7"/>
        <tr r="E77" s="8"/>
        <tr r="E77" s="2"/>
        <tr r="E77" s="9"/>
      </tp>
      <tp>
        <v>4223</v>
        <stp/>
        <stp>StudyData</stp>
        <stp>EP</stp>
        <stp>Bar</stp>
        <stp/>
        <stp>Open</stp>
        <stp>ADC</stp>
        <stp>-52</stp>
        <stp>All</stp>
        <stp/>
        <stp/>
        <stp>TRUE</stp>
        <stp>T</stp>
        <tr r="D54" s="5"/>
        <tr r="D54" s="3"/>
        <tr r="D54" s="4"/>
        <tr r="D54" s="6"/>
        <tr r="D54" s="2"/>
        <tr r="D54" s="7"/>
        <tr r="D54" s="8"/>
        <tr r="D54" s="9"/>
      </tp>
      <tp>
        <v>4170.75</v>
        <stp/>
        <stp>StudyData</stp>
        <stp>EP</stp>
        <stp>Bar</stp>
        <stp/>
        <stp>High</stp>
        <stp>ADC</stp>
        <stp>-74</stp>
        <stp>All</stp>
        <stp/>
        <stp/>
        <stp>TRUE</stp>
        <stp>T</stp>
        <tr r="E76" s="5"/>
        <tr r="E76" s="3"/>
        <tr r="E76" s="6"/>
        <tr r="E76" s="4"/>
        <tr r="E76" s="2"/>
        <tr r="E76" s="7"/>
        <tr r="E76" s="8"/>
        <tr r="E76" s="9"/>
      </tp>
      <tp>
        <v>4218.25</v>
        <stp/>
        <stp>StudyData</stp>
        <stp>EP</stp>
        <stp>Bar</stp>
        <stp/>
        <stp>Open</stp>
        <stp>ADC</stp>
        <stp>-51</stp>
        <stp>All</stp>
        <stp/>
        <stp/>
        <stp>TRUE</stp>
        <stp>T</stp>
        <tr r="D53" s="3"/>
        <tr r="D53" s="5"/>
        <tr r="D53" s="4"/>
        <tr r="D53" s="6"/>
        <tr r="D53" s="7"/>
        <tr r="D53" s="8"/>
        <tr r="D53" s="2"/>
        <tr r="D53" s="9"/>
      </tp>
      <tp>
        <v>4192.25</v>
        <stp/>
        <stp>StudyData</stp>
        <stp>EP</stp>
        <stp>Bar</stp>
        <stp/>
        <stp>High</stp>
        <stp>ADC</stp>
        <stp>-77</stp>
        <stp>All</stp>
        <stp/>
        <stp/>
        <stp>TRUE</stp>
        <stp>T</stp>
        <tr r="E79" s="3"/>
        <tr r="E79" s="5"/>
        <tr r="E79" s="4"/>
        <tr r="E79" s="6"/>
        <tr r="E79" s="7"/>
        <tr r="E79" s="8"/>
        <tr r="E79" s="2"/>
        <tr r="E79" s="9"/>
      </tp>
      <tp>
        <v>4216.25</v>
        <stp/>
        <stp>StudyData</stp>
        <stp>EP</stp>
        <stp>Bar</stp>
        <stp/>
        <stp>Open</stp>
        <stp>ADC</stp>
        <stp>-50</stp>
        <stp>All</stp>
        <stp/>
        <stp/>
        <stp>TRUE</stp>
        <stp>T</stp>
        <tr r="D52" s="3"/>
        <tr r="D52" s="5"/>
        <tr r="D52" s="6"/>
        <tr r="D52" s="4"/>
        <tr r="D52" s="2"/>
        <tr r="D52" s="7"/>
        <tr r="D52" s="8"/>
        <tr r="D52" s="9"/>
      </tp>
      <tp>
        <v>4193.25</v>
        <stp/>
        <stp>StudyData</stp>
        <stp>EP</stp>
        <stp>Bar</stp>
        <stp/>
        <stp>High</stp>
        <stp>ADC</stp>
        <stp>-76</stp>
        <stp>All</stp>
        <stp/>
        <stp/>
        <stp>TRUE</stp>
        <stp>T</stp>
        <tr r="E78" s="5"/>
        <tr r="E78" s="3"/>
        <tr r="E78" s="4"/>
        <tr r="E78" s="6"/>
        <tr r="E78" s="8"/>
        <tr r="E78" s="2"/>
        <tr r="E78" s="7"/>
        <tr r="E78" s="9"/>
      </tp>
      <tp>
        <v>4202</v>
        <stp/>
        <stp>StudyData</stp>
        <stp>EP</stp>
        <stp>Bar</stp>
        <stp/>
        <stp>Open</stp>
        <stp>ADC</stp>
        <stp>-57</stp>
        <stp>All</stp>
        <stp/>
        <stp/>
        <stp>TRUE</stp>
        <stp>T</stp>
        <tr r="D59" s="3"/>
        <tr r="D59" s="5"/>
        <tr r="D59" s="4"/>
        <tr r="D59" s="6"/>
        <tr r="D59" s="7"/>
        <tr r="D59" s="2"/>
        <tr r="D59" s="8"/>
        <tr r="D59" s="9"/>
      </tp>
      <tp>
        <v>4229</v>
        <stp/>
        <stp>StudyData</stp>
        <stp>EP</stp>
        <stp>Bar</stp>
        <stp/>
        <stp>High</stp>
        <stp>ADC</stp>
        <stp>-71</stp>
        <stp>All</stp>
        <stp/>
        <stp/>
        <stp>TRUE</stp>
        <stp>T</stp>
        <tr r="E73" s="5"/>
        <tr r="E73" s="3"/>
        <tr r="E73" s="6"/>
        <tr r="E73" s="4"/>
        <tr r="E73" s="2"/>
        <tr r="E73" s="7"/>
        <tr r="E73" s="8"/>
        <tr r="E73" s="9"/>
      </tp>
      <tp>
        <v>4197.25</v>
        <stp/>
        <stp>StudyData</stp>
        <stp>EP</stp>
        <stp>Bar</stp>
        <stp/>
        <stp>Open</stp>
        <stp>ADC</stp>
        <stp>-56</stp>
        <stp>All</stp>
        <stp/>
        <stp/>
        <stp>TRUE</stp>
        <stp>T</stp>
        <tr r="D58" s="3"/>
        <tr r="D58" s="5"/>
        <tr r="D58" s="6"/>
        <tr r="D58" s="2"/>
        <tr r="D58" s="4"/>
        <tr r="D58" s="7"/>
        <tr r="D58" s="8"/>
        <tr r="D58" s="9"/>
      </tp>
      <tp>
        <v>4176.25</v>
        <stp/>
        <stp>StudyData</stp>
        <stp>EP</stp>
        <stp>Bar</stp>
        <stp/>
        <stp>High</stp>
        <stp>ADC</stp>
        <stp>-70</stp>
        <stp>All</stp>
        <stp/>
        <stp/>
        <stp>TRUE</stp>
        <stp>T</stp>
        <tr r="E72" s="5"/>
        <tr r="E72" s="3"/>
        <tr r="E72" s="4"/>
        <tr r="E72" s="2"/>
        <tr r="E72" s="6"/>
        <tr r="E72" s="7"/>
        <tr r="E72" s="8"/>
        <tr r="E72" s="9"/>
      </tp>
      <tp>
        <v>4189.25</v>
        <stp/>
        <stp>StudyData</stp>
        <stp>EP</stp>
        <stp>Bar</stp>
        <stp/>
        <stp>Open</stp>
        <stp>ADC</stp>
        <stp>-55</stp>
        <stp>All</stp>
        <stp/>
        <stp/>
        <stp>TRUE</stp>
        <stp>T</stp>
        <tr r="D57" s="3"/>
        <tr r="D57" s="5"/>
        <tr r="D57" s="6"/>
        <tr r="D57" s="4"/>
        <tr r="D57" s="8"/>
        <tr r="D57" s="7"/>
        <tr r="D57" s="2"/>
        <tr r="D57" s="9"/>
      </tp>
      <tp>
        <v>4188</v>
        <stp/>
        <stp>StudyData</stp>
        <stp>EP</stp>
        <stp>Bar</stp>
        <stp/>
        <stp>High</stp>
        <stp>ADC</stp>
        <stp>-73</stp>
        <stp>All</stp>
        <stp/>
        <stp/>
        <stp>TRUE</stp>
        <stp>T</stp>
        <tr r="E75" s="5"/>
        <tr r="E75" s="3"/>
        <tr r="E75" s="4"/>
        <tr r="E75" s="6"/>
        <tr r="E75" s="8"/>
        <tr r="E75" s="7"/>
        <tr r="E75" s="2"/>
        <tr r="E75" s="9"/>
      </tp>
      <tp>
        <v>4198.75</v>
        <stp/>
        <stp>StudyData</stp>
        <stp>EP</stp>
        <stp>Bar</stp>
        <stp/>
        <stp>Open</stp>
        <stp>ADC</stp>
        <stp>-54</stp>
        <stp>All</stp>
        <stp/>
        <stp/>
        <stp>TRUE</stp>
        <stp>T</stp>
        <tr r="D56" s="3"/>
        <tr r="D56" s="5"/>
        <tr r="D56" s="6"/>
        <tr r="D56" s="4"/>
        <tr r="D56" s="2"/>
        <tr r="D56" s="7"/>
        <tr r="D56" s="8"/>
        <tr r="D56" s="9"/>
      </tp>
      <tp>
        <v>4223</v>
        <stp/>
        <stp>StudyData</stp>
        <stp>EP</stp>
        <stp>Bar</stp>
        <stp/>
        <stp>High</stp>
        <stp>ADC</stp>
        <stp>-72</stp>
        <stp>All</stp>
        <stp/>
        <stp/>
        <stp>TRUE</stp>
        <stp>T</stp>
        <tr r="E74" s="5"/>
        <tr r="E74" s="3"/>
        <tr r="E74" s="6"/>
        <tr r="E74" s="4"/>
        <tr r="E74" s="2"/>
        <tr r="E74" s="8"/>
        <tr r="E74" s="7"/>
        <tr r="E74" s="9"/>
      </tp>
      <tp>
        <v>4178.75</v>
        <stp/>
        <stp>StudyData</stp>
        <stp>EP</stp>
        <stp>Bar</stp>
        <stp/>
        <stp>Open</stp>
        <stp>ADC</stp>
        <stp>-59</stp>
        <stp>All</stp>
        <stp/>
        <stp/>
        <stp>TRUE</stp>
        <stp>T</stp>
        <tr r="D61" s="5"/>
        <tr r="D61" s="3"/>
        <tr r="D61" s="4"/>
        <tr r="D61" s="6"/>
        <tr r="D61" s="2"/>
        <tr r="D61" s="7"/>
        <tr r="D61" s="8"/>
        <tr r="D61" s="9"/>
      </tp>
      <tp>
        <v>4183.75</v>
        <stp/>
        <stp>StudyData</stp>
        <stp>EP</stp>
        <stp>Bar</stp>
        <stp/>
        <stp>Open</stp>
        <stp>ADC</stp>
        <stp>-58</stp>
        <stp>All</stp>
        <stp/>
        <stp/>
        <stp>TRUE</stp>
        <stp>T</stp>
        <tr r="D60" s="3"/>
        <tr r="D60" s="5"/>
        <tr r="D60" s="6"/>
        <tr r="D60" s="4"/>
        <tr r="D60" s="8"/>
        <tr r="D60" s="7"/>
        <tr r="D60" s="2"/>
        <tr r="D60" s="9"/>
      </tp>
      <tp>
        <v>4184.5</v>
        <stp/>
        <stp>StudyData</stp>
        <stp>EP</stp>
        <stp>Bar</stp>
        <stp/>
        <stp>High</stp>
        <stp>ADC</stp>
        <stp>-79</stp>
        <stp>All</stp>
        <stp/>
        <stp/>
        <stp>TRUE</stp>
        <stp>T</stp>
        <tr r="E81" s="3"/>
        <tr r="E81" s="5"/>
        <tr r="E81" s="4"/>
        <tr r="E81" s="6"/>
        <tr r="E81" s="2"/>
        <tr r="E81" s="8"/>
        <tr r="E81" s="7"/>
        <tr r="E81" s="9"/>
      </tp>
      <tp>
        <v>4201.75</v>
        <stp/>
        <stp>StudyData</stp>
        <stp>EP</stp>
        <stp>Bar</stp>
        <stp/>
        <stp>High</stp>
        <stp>ADC</stp>
        <stp>-78</stp>
        <stp>All</stp>
        <stp/>
        <stp/>
        <stp>TRUE</stp>
        <stp>T</stp>
        <tr r="E80" s="3"/>
        <tr r="E80" s="5"/>
        <tr r="E80" s="4"/>
        <tr r="E80" s="6"/>
        <tr r="E80" s="2"/>
        <tr r="E80" s="8"/>
        <tr r="E80" s="7"/>
        <tr r="E80" s="9"/>
      </tp>
      <tp>
        <v>3032.55</v>
        <stp/>
        <stp>StudyData</stp>
        <stp>Guppy2.S6^(EP)</stp>
        <stp>Bar</stp>
        <stp/>
        <stp>Close</stp>
        <stp>ADC</stp>
        <stp>-298</stp>
        <stp>All</stp>
        <stp/>
        <stp/>
        <stp>TRUE</stp>
        <stp>T</stp>
        <tr r="M300" s="6"/>
      </tp>
      <tp>
        <v>3363.92</v>
        <stp/>
        <stp>StudyData</stp>
        <stp>Guppy2.S6^(EP)</stp>
        <stp>Bar</stp>
        <stp/>
        <stp>Close</stp>
        <stp>ADC</stp>
        <stp>-198</stp>
        <stp>All</stp>
        <stp/>
        <stp/>
        <stp>TRUE</stp>
        <stp>T</stp>
        <tr r="M200" s="6"/>
      </tp>
      <tp>
        <v>3331.03</v>
        <stp/>
        <stp>StudyData</stp>
        <stp>Guppy2.L6^(EP)</stp>
        <stp>Bar</stp>
        <stp/>
        <stp>Close</stp>
        <stp>ADC</stp>
        <stp>-198</stp>
        <stp>All</stp>
        <stp/>
        <stp/>
        <stp>TRUE</stp>
        <stp>T</stp>
        <tr r="S200" s="6"/>
      </tp>
      <tp>
        <v>2909.23</v>
        <stp/>
        <stp>StudyData</stp>
        <stp>Guppy2.L6^(EP)</stp>
        <stp>Bar</stp>
        <stp/>
        <stp>Close</stp>
        <stp>ADC</stp>
        <stp>-298</stp>
        <stp>All</stp>
        <stp/>
        <stp/>
        <stp>TRUE</stp>
        <stp>T</stp>
        <tr r="S300" s="6"/>
      </tp>
      <tp>
        <v>3025.6</v>
        <stp/>
        <stp>StudyData</stp>
        <stp>Guppy2.S6^(EP)</stp>
        <stp>Bar</stp>
        <stp/>
        <stp>Close</stp>
        <stp>ADC</stp>
        <stp>-299</stp>
        <stp>All</stp>
        <stp/>
        <stp/>
        <stp>TRUE</stp>
        <stp>T</stp>
        <tr r="M301" s="6"/>
      </tp>
      <tp>
        <v>3347.59</v>
        <stp/>
        <stp>StudyData</stp>
        <stp>Guppy2.S6^(EP)</stp>
        <stp>Bar</stp>
        <stp/>
        <stp>Close</stp>
        <stp>ADC</stp>
        <stp>-199</stp>
        <stp>All</stp>
        <stp/>
        <stp/>
        <stp>TRUE</stp>
        <stp>T</stp>
        <tr r="M201" s="6"/>
      </tp>
      <tp>
        <v>3326.04</v>
        <stp/>
        <stp>StudyData</stp>
        <stp>Guppy2.L6^(EP)</stp>
        <stp>Bar</stp>
        <stp/>
        <stp>Close</stp>
        <stp>ADC</stp>
        <stp>-199</stp>
        <stp>All</stp>
        <stp/>
        <stp/>
        <stp>TRUE</stp>
        <stp>T</stp>
        <tr r="S201" s="6"/>
      </tp>
      <tp>
        <v>2903.4</v>
        <stp/>
        <stp>StudyData</stp>
        <stp>Guppy2.L6^(EP)</stp>
        <stp>Bar</stp>
        <stp/>
        <stp>Close</stp>
        <stp>ADC</stp>
        <stp>-299</stp>
        <stp>All</stp>
        <stp/>
        <stp/>
        <stp>TRUE</stp>
        <stp>T</stp>
        <tr r="S301" s="6"/>
      </tp>
      <tp>
        <v>3032.8</v>
        <stp/>
        <stp>StudyData</stp>
        <stp>Guppy2.S6^(EP)</stp>
        <stp>Bar</stp>
        <stp/>
        <stp>Close</stp>
        <stp>ADC</stp>
        <stp>-290</stp>
        <stp>All</stp>
        <stp/>
        <stp/>
        <stp>TRUE</stp>
        <stp>T</stp>
        <tr r="M292" s="6"/>
      </tp>
      <tp>
        <v>3483.33</v>
        <stp/>
        <stp>StudyData</stp>
        <stp>Guppy2.S6^(EP)</stp>
        <stp>Bar</stp>
        <stp/>
        <stp>Close</stp>
        <stp>ADC</stp>
        <stp>-190</stp>
        <stp>All</stp>
        <stp/>
        <stp/>
        <stp>TRUE</stp>
        <stp>T</stp>
        <tr r="M192" s="6"/>
      </tp>
      <tp>
        <v>3379.55</v>
        <stp/>
        <stp>StudyData</stp>
        <stp>Guppy2.L6^(EP)</stp>
        <stp>Bar</stp>
        <stp/>
        <stp>Close</stp>
        <stp>ADC</stp>
        <stp>-190</stp>
        <stp>All</stp>
        <stp/>
        <stp/>
        <stp>TRUE</stp>
        <stp>T</stp>
        <tr r="S192" s="6"/>
      </tp>
      <tp>
        <v>2939.55</v>
        <stp/>
        <stp>StudyData</stp>
        <stp>Guppy2.L6^(EP)</stp>
        <stp>Bar</stp>
        <stp/>
        <stp>Close</stp>
        <stp>ADC</stp>
        <stp>-290</stp>
        <stp>All</stp>
        <stp/>
        <stp/>
        <stp>TRUE</stp>
        <stp>T</stp>
        <tr r="S292" s="6"/>
      </tp>
      <tp>
        <v>3041.78</v>
        <stp/>
        <stp>StudyData</stp>
        <stp>Guppy2.S6^(EP)</stp>
        <stp>Bar</stp>
        <stp/>
        <stp>Close</stp>
        <stp>ADC</stp>
        <stp>-291</stp>
        <stp>All</stp>
        <stp/>
        <stp/>
        <stp>TRUE</stp>
        <stp>T</stp>
        <tr r="M293" s="6"/>
      </tp>
      <tp>
        <v>3469.49</v>
        <stp/>
        <stp>StudyData</stp>
        <stp>Guppy2.S6^(EP)</stp>
        <stp>Bar</stp>
        <stp/>
        <stp>Close</stp>
        <stp>ADC</stp>
        <stp>-191</stp>
        <stp>All</stp>
        <stp/>
        <stp/>
        <stp>TRUE</stp>
        <stp>T</stp>
        <tr r="M193" s="6"/>
      </tp>
      <tp>
        <v>3372.75</v>
        <stp/>
        <stp>StudyData</stp>
        <stp>Guppy2.L6^(EP)</stp>
        <stp>Bar</stp>
        <stp/>
        <stp>Close</stp>
        <stp>ADC</stp>
        <stp>-191</stp>
        <stp>All</stp>
        <stp/>
        <stp/>
        <stp>TRUE</stp>
        <stp>T</stp>
        <tr r="S193" s="6"/>
      </tp>
      <tp>
        <v>2938.52</v>
        <stp/>
        <stp>StudyData</stp>
        <stp>Guppy2.L6^(EP)</stp>
        <stp>Bar</stp>
        <stp/>
        <stp>Close</stp>
        <stp>ADC</stp>
        <stp>-291</stp>
        <stp>All</stp>
        <stp/>
        <stp/>
        <stp>TRUE</stp>
        <stp>T</stp>
        <tr r="S293" s="6"/>
      </tp>
      <tp>
        <v>3042.92</v>
        <stp/>
        <stp>StudyData</stp>
        <stp>Guppy2.S6^(EP)</stp>
        <stp>Bar</stp>
        <stp/>
        <stp>Close</stp>
        <stp>ADC</stp>
        <stp>-292</stp>
        <stp>All</stp>
        <stp/>
        <stp/>
        <stp>TRUE</stp>
        <stp>T</stp>
        <tr r="M294" s="6"/>
      </tp>
      <tp>
        <v>3451.34</v>
        <stp/>
        <stp>StudyData</stp>
        <stp>Guppy2.S6^(EP)</stp>
        <stp>Bar</stp>
        <stp/>
        <stp>Close</stp>
        <stp>ADC</stp>
        <stp>-192</stp>
        <stp>All</stp>
        <stp/>
        <stp/>
        <stp>TRUE</stp>
        <stp>T</stp>
        <tr r="M194" s="6"/>
      </tp>
      <tp>
        <v>3365.16</v>
        <stp/>
        <stp>StudyData</stp>
        <stp>Guppy2.L6^(EP)</stp>
        <stp>Bar</stp>
        <stp/>
        <stp>Close</stp>
        <stp>ADC</stp>
        <stp>-192</stp>
        <stp>All</stp>
        <stp/>
        <stp/>
        <stp>TRUE</stp>
        <stp>T</stp>
        <tr r="S194" s="6"/>
      </tp>
      <tp>
        <v>2935.29</v>
        <stp/>
        <stp>StudyData</stp>
        <stp>Guppy2.L6^(EP)</stp>
        <stp>Bar</stp>
        <stp/>
        <stp>Close</stp>
        <stp>ADC</stp>
        <stp>-292</stp>
        <stp>All</stp>
        <stp/>
        <stp/>
        <stp>TRUE</stp>
        <stp>T</stp>
        <tr r="S294" s="6"/>
      </tp>
      <tp>
        <v>3047.34</v>
        <stp/>
        <stp>StudyData</stp>
        <stp>Guppy2.S6^(EP)</stp>
        <stp>Bar</stp>
        <stp/>
        <stp>Close</stp>
        <stp>ADC</stp>
        <stp>-293</stp>
        <stp>All</stp>
        <stp/>
        <stp/>
        <stp>TRUE</stp>
        <stp>T</stp>
        <tr r="M295" s="6"/>
      </tp>
      <tp>
        <v>3436.46</v>
        <stp/>
        <stp>StudyData</stp>
        <stp>Guppy2.S6^(EP)</stp>
        <stp>Bar</stp>
        <stp/>
        <stp>Close</stp>
        <stp>ADC</stp>
        <stp>-193</stp>
        <stp>All</stp>
        <stp/>
        <stp/>
        <stp>TRUE</stp>
        <stp>T</stp>
        <tr r="M195" s="6"/>
      </tp>
      <tp>
        <v>3358.71</v>
        <stp/>
        <stp>StudyData</stp>
        <stp>Guppy2.L6^(EP)</stp>
        <stp>Bar</stp>
        <stp/>
        <stp>Close</stp>
        <stp>ADC</stp>
        <stp>-193</stp>
        <stp>All</stp>
        <stp/>
        <stp/>
        <stp>TRUE</stp>
        <stp>T</stp>
        <tr r="S195" s="6"/>
      </tp>
      <tp>
        <v>2932.69</v>
        <stp/>
        <stp>StudyData</stp>
        <stp>Guppy2.L6^(EP)</stp>
        <stp>Bar</stp>
        <stp/>
        <stp>Close</stp>
        <stp>ADC</stp>
        <stp>-293</stp>
        <stp>All</stp>
        <stp/>
        <stp/>
        <stp>TRUE</stp>
        <stp>T</stp>
        <tr r="S295" s="6"/>
      </tp>
      <tp>
        <v>3042.46</v>
        <stp/>
        <stp>StudyData</stp>
        <stp>Guppy2.S6^(EP)</stp>
        <stp>Bar</stp>
        <stp/>
        <stp>Close</stp>
        <stp>ADC</stp>
        <stp>-294</stp>
        <stp>All</stp>
        <stp/>
        <stp/>
        <stp>TRUE</stp>
        <stp>T</stp>
        <tr r="M296" s="6"/>
      </tp>
      <tp>
        <v>3426.53</v>
        <stp/>
        <stp>StudyData</stp>
        <stp>Guppy2.S6^(EP)</stp>
        <stp>Bar</stp>
        <stp/>
        <stp>Close</stp>
        <stp>ADC</stp>
        <stp>-194</stp>
        <stp>All</stp>
        <stp/>
        <stp/>
        <stp>TRUE</stp>
        <stp>T</stp>
        <tr r="M196" s="6"/>
      </tp>
      <tp>
        <v>3353.72</v>
        <stp/>
        <stp>StudyData</stp>
        <stp>Guppy2.L6^(EP)</stp>
        <stp>Bar</stp>
        <stp/>
        <stp>Close</stp>
        <stp>ADC</stp>
        <stp>-194</stp>
        <stp>All</stp>
        <stp/>
        <stp/>
        <stp>TRUE</stp>
        <stp>T</stp>
        <tr r="S196" s="6"/>
      </tp>
      <tp>
        <v>2927.64</v>
        <stp/>
        <stp>StudyData</stp>
        <stp>Guppy2.L6^(EP)</stp>
        <stp>Bar</stp>
        <stp/>
        <stp>Close</stp>
        <stp>ADC</stp>
        <stp>-294</stp>
        <stp>All</stp>
        <stp/>
        <stp/>
        <stp>TRUE</stp>
        <stp>T</stp>
        <tr r="S296" s="6"/>
      </tp>
      <tp>
        <v>3037.99</v>
        <stp/>
        <stp>StudyData</stp>
        <stp>Guppy2.S6^(EP)</stp>
        <stp>Bar</stp>
        <stp/>
        <stp>Close</stp>
        <stp>ADC</stp>
        <stp>-295</stp>
        <stp>All</stp>
        <stp/>
        <stp/>
        <stp>TRUE</stp>
        <stp>T</stp>
        <tr r="M297" s="6"/>
      </tp>
      <tp>
        <v>3410.1</v>
        <stp/>
        <stp>StudyData</stp>
        <stp>Guppy2.S6^(EP)</stp>
        <stp>Bar</stp>
        <stp/>
        <stp>Close</stp>
        <stp>ADC</stp>
        <stp>-195</stp>
        <stp>All</stp>
        <stp/>
        <stp/>
        <stp>TRUE</stp>
        <stp>T</stp>
        <tr r="M197" s="6"/>
      </tp>
      <tp>
        <v>3347.35</v>
        <stp/>
        <stp>StudyData</stp>
        <stp>Guppy2.L6^(EP)</stp>
        <stp>Bar</stp>
        <stp/>
        <stp>Close</stp>
        <stp>ADC</stp>
        <stp>-195</stp>
        <stp>All</stp>
        <stp/>
        <stp/>
        <stp>TRUE</stp>
        <stp>T</stp>
        <tr r="S197" s="6"/>
      </tp>
      <tp>
        <v>2922.69</v>
        <stp/>
        <stp>StudyData</stp>
        <stp>Guppy2.L6^(EP)</stp>
        <stp>Bar</stp>
        <stp/>
        <stp>Close</stp>
        <stp>ADC</stp>
        <stp>-295</stp>
        <stp>All</stp>
        <stp/>
        <stp/>
        <stp>TRUE</stp>
        <stp>T</stp>
        <tr r="S297" s="6"/>
      </tp>
      <tp>
        <v>3040.21</v>
        <stp/>
        <stp>StudyData</stp>
        <stp>Guppy2.S6^(EP)</stp>
        <stp>Bar</stp>
        <stp/>
        <stp>Close</stp>
        <stp>ADC</stp>
        <stp>-296</stp>
        <stp>All</stp>
        <stp/>
        <stp/>
        <stp>TRUE</stp>
        <stp>T</stp>
        <tr r="M298" s="6"/>
      </tp>
      <tp>
        <v>3395.19</v>
        <stp/>
        <stp>StudyData</stp>
        <stp>Guppy2.S6^(EP)</stp>
        <stp>Bar</stp>
        <stp/>
        <stp>Close</stp>
        <stp>ADC</stp>
        <stp>-196</stp>
        <stp>All</stp>
        <stp/>
        <stp/>
        <stp>TRUE</stp>
        <stp>T</stp>
        <tr r="M198" s="6"/>
      </tp>
      <tp>
        <v>3341.68</v>
        <stp/>
        <stp>StudyData</stp>
        <stp>Guppy2.L6^(EP)</stp>
        <stp>Bar</stp>
        <stp/>
        <stp>Close</stp>
        <stp>ADC</stp>
        <stp>-196</stp>
        <stp>All</stp>
        <stp/>
        <stp/>
        <stp>TRUE</stp>
        <stp>T</stp>
        <tr r="S198" s="6"/>
      </tp>
      <tp>
        <v>2919.31</v>
        <stp/>
        <stp>StudyData</stp>
        <stp>Guppy2.L6^(EP)</stp>
        <stp>Bar</stp>
        <stp/>
        <stp>Close</stp>
        <stp>ADC</stp>
        <stp>-296</stp>
        <stp>All</stp>
        <stp/>
        <stp/>
        <stp>TRUE</stp>
        <stp>T</stp>
        <tr r="S298" s="6"/>
      </tp>
      <tp>
        <v>3037.23</v>
        <stp/>
        <stp>StudyData</stp>
        <stp>Guppy2.S6^(EP)</stp>
        <stp>Bar</stp>
        <stp/>
        <stp>Close</stp>
        <stp>ADC</stp>
        <stp>-297</stp>
        <stp>All</stp>
        <stp/>
        <stp/>
        <stp>TRUE</stp>
        <stp>T</stp>
        <tr r="M299" s="6"/>
      </tp>
      <tp>
        <v>3377.71</v>
        <stp/>
        <stp>StudyData</stp>
        <stp>Guppy2.S6^(EP)</stp>
        <stp>Bar</stp>
        <stp/>
        <stp>Close</stp>
        <stp>ADC</stp>
        <stp>-197</stp>
        <stp>All</stp>
        <stp/>
        <stp/>
        <stp>TRUE</stp>
        <stp>T</stp>
        <tr r="M199" s="6"/>
      </tp>
      <tp>
        <v>3335.72</v>
        <stp/>
        <stp>StudyData</stp>
        <stp>Guppy2.L6^(EP)</stp>
        <stp>Bar</stp>
        <stp/>
        <stp>Close</stp>
        <stp>ADC</stp>
        <stp>-197</stp>
        <stp>All</stp>
        <stp/>
        <stp/>
        <stp>TRUE</stp>
        <stp>T</stp>
        <tr r="S199" s="6"/>
      </tp>
      <tp>
        <v>2914.5</v>
        <stp/>
        <stp>StudyData</stp>
        <stp>Guppy2.L6^(EP)</stp>
        <stp>Bar</stp>
        <stp/>
        <stp>Close</stp>
        <stp>ADC</stp>
        <stp>-297</stp>
        <stp>All</stp>
        <stp/>
        <stp/>
        <stp>TRUE</stp>
        <stp>T</stp>
        <tr r="S299" s="6"/>
      </tp>
      <tp>
        <v>4216</v>
        <stp/>
        <stp>StudyData</stp>
        <stp>EP</stp>
        <stp>Bar</stp>
        <stp/>
        <stp>Open</stp>
        <stp>ADC</stp>
        <stp>-43</stp>
        <stp>All</stp>
        <stp/>
        <stp/>
        <stp>TRUE</stp>
        <stp>T</stp>
        <tr r="D45" s="5"/>
        <tr r="D45" s="3"/>
        <tr r="D45" s="6"/>
        <tr r="D45" s="4"/>
        <tr r="D45" s="7"/>
        <tr r="D45" s="8"/>
        <tr r="D45" s="2"/>
        <tr r="D45" s="9"/>
      </tp>
      <tp>
        <v>4170.25</v>
        <stp/>
        <stp>StudyData</stp>
        <stp>EP</stp>
        <stp>Bar</stp>
        <stp/>
        <stp>High</stp>
        <stp>ADC</stp>
        <stp>-65</stp>
        <stp>All</stp>
        <stp/>
        <stp/>
        <stp>TRUE</stp>
        <stp>T</stp>
        <tr r="E67" s="5"/>
        <tr r="E67" s="3"/>
        <tr r="E67" s="6"/>
        <tr r="E67" s="4"/>
        <tr r="E67" s="7"/>
        <tr r="E67" s="2"/>
        <tr r="E67" s="8"/>
        <tr r="E67" s="9"/>
      </tp>
      <tp>
        <v>4142.5</v>
        <stp/>
        <stp>StudyData</stp>
        <stp>EP</stp>
        <stp>Bar</stp>
        <stp/>
        <stp>Open</stp>
        <stp>ADC</stp>
        <stp>-42</stp>
        <stp>All</stp>
        <stp/>
        <stp/>
        <stp>TRUE</stp>
        <stp>T</stp>
        <tr r="D44" s="3"/>
        <tr r="D44" s="5"/>
        <tr r="D44" s="4"/>
        <tr r="D44" s="6"/>
        <tr r="D44" s="7"/>
        <tr r="D44" s="2"/>
        <tr r="D44" s="8"/>
        <tr r="D44" s="9"/>
      </tp>
      <tp>
        <v>4113.75</v>
        <stp/>
        <stp>StudyData</stp>
        <stp>EP</stp>
        <stp>Bar</stp>
        <stp/>
        <stp>High</stp>
        <stp>ADC</stp>
        <stp>-64</stp>
        <stp>All</stp>
        <stp/>
        <stp/>
        <stp>TRUE</stp>
        <stp>T</stp>
        <tr r="E66" s="3"/>
        <tr r="E66" s="5"/>
        <tr r="E66" s="6"/>
        <tr r="E66" s="2"/>
        <tr r="E66" s="4"/>
        <tr r="E66" s="8"/>
        <tr r="E66" s="7"/>
        <tr r="E66" s="9"/>
      </tp>
      <tp>
        <v>4219.25</v>
        <stp/>
        <stp>StudyData</stp>
        <stp>EP</stp>
        <stp>Bar</stp>
        <stp/>
        <stp>Open</stp>
        <stp>ADC</stp>
        <stp>-41</stp>
        <stp>All</stp>
        <stp/>
        <stp/>
        <stp>TRUE</stp>
        <stp>T</stp>
        <tr r="D43" s="5"/>
        <tr r="D43" s="3"/>
        <tr r="D43" s="4"/>
        <tr r="D43" s="6"/>
        <tr r="D43" s="7"/>
        <tr r="D43" s="2"/>
        <tr r="D43" s="8"/>
        <tr r="D43" s="9"/>
      </tp>
      <tp>
        <v>4169</v>
        <stp/>
        <stp>StudyData</stp>
        <stp>EP</stp>
        <stp>Bar</stp>
        <stp/>
        <stp>High</stp>
        <stp>ADC</stp>
        <stp>-67</stp>
        <stp>All</stp>
        <stp/>
        <stp/>
        <stp>TRUE</stp>
        <stp>T</stp>
        <tr r="E69" s="5"/>
        <tr r="E69" s="3"/>
        <tr r="E69" s="2"/>
        <tr r="E69" s="4"/>
        <tr r="E69" s="6"/>
        <tr r="E69" s="7"/>
        <tr r="E69" s="8"/>
        <tr r="E69" s="9"/>
      </tp>
      <tp>
        <v>4237.5</v>
        <stp/>
        <stp>StudyData</stp>
        <stp>EP</stp>
        <stp>Bar</stp>
        <stp/>
        <stp>Open</stp>
        <stp>ADC</stp>
        <stp>-40</stp>
        <stp>All</stp>
        <stp/>
        <stp/>
        <stp>TRUE</stp>
        <stp>T</stp>
        <tr r="D42" s="5"/>
        <tr r="D42" s="3"/>
        <tr r="D42" s="6"/>
        <tr r="D42" s="2"/>
        <tr r="D42" s="4"/>
        <tr r="D42" s="7"/>
        <tr r="D42" s="8"/>
        <tr r="D42" s="9"/>
      </tp>
      <tp>
        <v>4169.5</v>
        <stp/>
        <stp>StudyData</stp>
        <stp>EP</stp>
        <stp>Bar</stp>
        <stp/>
        <stp>High</stp>
        <stp>ADC</stp>
        <stp>-66</stp>
        <stp>All</stp>
        <stp/>
        <stp/>
        <stp>TRUE</stp>
        <stp>T</stp>
        <tr r="E68" s="3"/>
        <tr r="E68" s="5"/>
        <tr r="E68" s="4"/>
        <tr r="E68" s="6"/>
        <tr r="E68" s="2"/>
        <tr r="E68" s="8"/>
        <tr r="E68" s="7"/>
        <tr r="E68" s="9"/>
      </tp>
      <tp>
        <v>4238.5</v>
        <stp/>
        <stp>StudyData</stp>
        <stp>EP</stp>
        <stp>Bar</stp>
        <stp/>
        <stp>Open</stp>
        <stp>ADC</stp>
        <stp>-47</stp>
        <stp>All</stp>
        <stp/>
        <stp/>
        <stp>TRUE</stp>
        <stp>T</stp>
        <tr r="D49" s="3"/>
        <tr r="D49" s="5"/>
        <tr r="D49" s="4"/>
        <tr r="D49" s="6"/>
        <tr r="D49" s="2"/>
        <tr r="D49" s="7"/>
        <tr r="D49" s="8"/>
        <tr r="D49" s="9"/>
      </tp>
      <tp>
        <v>4197</v>
        <stp/>
        <stp>StudyData</stp>
        <stp>EP</stp>
        <stp>Bar</stp>
        <stp/>
        <stp>High</stp>
        <stp>ADC</stp>
        <stp>-61</stp>
        <stp>All</stp>
        <stp/>
        <stp/>
        <stp>TRUE</stp>
        <stp>T</stp>
        <tr r="E63" s="3"/>
        <tr r="E63" s="5"/>
        <tr r="E63" s="4"/>
        <tr r="E63" s="6"/>
        <tr r="E63" s="7"/>
        <tr r="E63" s="8"/>
        <tr r="E63" s="2"/>
        <tr r="E63" s="9"/>
      </tp>
      <tp>
        <v>4246.25</v>
        <stp/>
        <stp>StudyData</stp>
        <stp>EP</stp>
        <stp>Bar</stp>
        <stp/>
        <stp>Open</stp>
        <stp>ADC</stp>
        <stp>-46</stp>
        <stp>All</stp>
        <stp/>
        <stp/>
        <stp>TRUE</stp>
        <stp>T</stp>
        <tr r="D48" s="3"/>
        <tr r="D48" s="5"/>
        <tr r="D48" s="4"/>
        <tr r="D48" s="6"/>
        <tr r="D48" s="2"/>
        <tr r="D48" s="8"/>
        <tr r="D48" s="7"/>
        <tr r="D48" s="9"/>
      </tp>
      <tp>
        <v>4203.5</v>
        <stp/>
        <stp>StudyData</stp>
        <stp>EP</stp>
        <stp>Bar</stp>
        <stp/>
        <stp>High</stp>
        <stp>ADC</stp>
        <stp>-60</stp>
        <stp>All</stp>
        <stp/>
        <stp/>
        <stp>TRUE</stp>
        <stp>T</stp>
        <tr r="E62" s="5"/>
        <tr r="E62" s="3"/>
        <tr r="E62" s="6"/>
        <tr r="E62" s="4"/>
        <tr r="E62" s="2"/>
        <tr r="E62" s="8"/>
        <tr r="E62" s="7"/>
        <tr r="E62" s="9"/>
      </tp>
      <tp>
        <v>4238</v>
        <stp/>
        <stp>StudyData</stp>
        <stp>EP</stp>
        <stp>Bar</stp>
        <stp/>
        <stp>Open</stp>
        <stp>ADC</stp>
        <stp>-45</stp>
        <stp>All</stp>
        <stp/>
        <stp/>
        <stp>TRUE</stp>
        <stp>T</stp>
        <tr r="D47" s="5"/>
        <tr r="D47" s="3"/>
        <tr r="D47" s="6"/>
        <tr r="D47" s="4"/>
        <tr r="D47" s="7"/>
        <tr r="D47" s="8"/>
        <tr r="D47" s="2"/>
        <tr r="D47" s="9"/>
      </tp>
      <tp>
        <v>4160</v>
        <stp/>
        <stp>StudyData</stp>
        <stp>EP</stp>
        <stp>Bar</stp>
        <stp/>
        <stp>High</stp>
        <stp>ADC</stp>
        <stp>-63</stp>
        <stp>All</stp>
        <stp/>
        <stp/>
        <stp>TRUE</stp>
        <stp>T</stp>
        <tr r="E65" s="3"/>
        <tr r="E65" s="5"/>
        <tr r="E65" s="6"/>
        <tr r="E65" s="4"/>
        <tr r="E65" s="7"/>
        <tr r="E65" s="2"/>
        <tr r="E65" s="8"/>
        <tr r="E65" s="9"/>
      </tp>
      <tp>
        <v>4204.25</v>
        <stp/>
        <stp>StudyData</stp>
        <stp>EP</stp>
        <stp>Bar</stp>
        <stp/>
        <stp>Open</stp>
        <stp>ADC</stp>
        <stp>-44</stp>
        <stp>All</stp>
        <stp/>
        <stp/>
        <stp>TRUE</stp>
        <stp>T</stp>
        <tr r="D46" s="3"/>
        <tr r="D46" s="5"/>
        <tr r="D46" s="4"/>
        <tr r="D46" s="6"/>
        <tr r="D46" s="2"/>
        <tr r="D46" s="8"/>
        <tr r="D46" s="7"/>
        <tr r="D46" s="9"/>
      </tp>
      <tp>
        <v>4175.75</v>
        <stp/>
        <stp>StudyData</stp>
        <stp>EP</stp>
        <stp>Bar</stp>
        <stp/>
        <stp>High</stp>
        <stp>ADC</stp>
        <stp>-62</stp>
        <stp>All</stp>
        <stp/>
        <stp/>
        <stp>TRUE</stp>
        <stp>T</stp>
        <tr r="E64" s="3"/>
        <tr r="E64" s="5"/>
        <tr r="E64" s="4"/>
        <tr r="E64" s="6"/>
        <tr r="E64" s="2"/>
        <tr r="E64" s="7"/>
        <tr r="E64" s="8"/>
        <tr r="E64" s="9"/>
      </tp>
      <tp>
        <v>-202.941</v>
        <stp/>
        <stp>StudyData</stp>
        <stp xml:space="preserve">MA(Close(DJIUP)-Close(DJIDN),MAType:=Exp,Period:=19,InputChoice:=Close) - MA(Close(DJIUP)-Close(DJIDN) ,MAType:=Exp,Period:=39,InputChoice:=Close) </stp>
        <stp>Bar</stp>
        <stp/>
        <stp>Close</stp>
        <stp>D</stp>
        <stp>0</stp>
        <stp/>
        <stp/>
        <stp/>
        <stp/>
        <stp>T</stp>
        <tr r="H2" s="2"/>
      </tp>
      <tp>
        <v>4213</v>
        <stp/>
        <stp>StudyData</stp>
        <stp>EP</stp>
        <stp>Bar</stp>
        <stp/>
        <stp>Open</stp>
        <stp>ADC</stp>
        <stp>-49</stp>
        <stp>All</stp>
        <stp/>
        <stp/>
        <stp>TRUE</stp>
        <stp>T</stp>
        <tr r="D51" s="5"/>
        <tr r="D51" s="3"/>
        <tr r="D51" s="4"/>
        <tr r="D51" s="6"/>
        <tr r="D51" s="7"/>
        <tr r="D51" s="8"/>
        <tr r="D51" s="2"/>
        <tr r="D51" s="9"/>
      </tp>
      <tp>
        <v>4230</v>
        <stp/>
        <stp>StudyData</stp>
        <stp>EP</stp>
        <stp>Bar</stp>
        <stp/>
        <stp>Open</stp>
        <stp>ADC</stp>
        <stp>-48</stp>
        <stp>All</stp>
        <stp/>
        <stp/>
        <stp>TRUE</stp>
        <stp>T</stp>
        <tr r="D50" s="3"/>
        <tr r="D50" s="5"/>
        <tr r="D50" s="6"/>
        <tr r="D50" s="4"/>
        <tr r="D50" s="8"/>
        <tr r="D50" s="2"/>
        <tr r="D50" s="7"/>
        <tr r="D50" s="9"/>
      </tp>
      <tp>
        <v>4141.25</v>
        <stp/>
        <stp>StudyData</stp>
        <stp>EP</stp>
        <stp>Bar</stp>
        <stp/>
        <stp>High</stp>
        <stp>ADC</stp>
        <stp>-69</stp>
        <stp>All</stp>
        <stp/>
        <stp/>
        <stp>TRUE</stp>
        <stp>T</stp>
        <tr r="E71" s="3"/>
        <tr r="E71" s="5"/>
        <tr r="E71" s="6"/>
        <tr r="E71" s="4"/>
        <tr r="E71" s="2"/>
        <tr r="E71" s="7"/>
        <tr r="E71" s="8"/>
        <tr r="E71" s="9"/>
      </tp>
      <tp>
        <v>4117.5</v>
        <stp/>
        <stp>StudyData</stp>
        <stp>EP</stp>
        <stp>Bar</stp>
        <stp/>
        <stp>High</stp>
        <stp>ADC</stp>
        <stp>-68</stp>
        <stp>All</stp>
        <stp/>
        <stp/>
        <stp>TRUE</stp>
        <stp>T</stp>
        <tr r="E70" s="5"/>
        <tr r="E70" s="3"/>
        <tr r="E70" s="4"/>
        <tr r="E70" s="6"/>
        <tr r="E70" s="2"/>
        <tr r="E70" s="7"/>
        <tr r="E70" s="8"/>
        <tr r="E70" s="9"/>
      </tp>
      <tp>
        <v>3033.45</v>
        <stp/>
        <stp>StudyData</stp>
        <stp>Guppy2.S4^(EP)</stp>
        <stp>Bar</stp>
        <stp/>
        <stp>Close</stp>
        <stp>ADC</stp>
        <stp>-288</stp>
        <stp>All</stp>
        <stp/>
        <stp/>
        <stp>TRUE</stp>
        <stp>T</stp>
        <tr r="K290" s="6"/>
      </tp>
      <tp>
        <v>3043.98</v>
        <stp/>
        <stp>StudyData</stp>
        <stp>Guppy2.S5^(EP)</stp>
        <stp>Bar</stp>
        <stp/>
        <stp>Close</stp>
        <stp>ADC</stp>
        <stp>-298</stp>
        <stp>All</stp>
        <stp/>
        <stp/>
        <stp>TRUE</stp>
        <stp>T</stp>
        <tr r="L300" s="6"/>
      </tp>
      <tp>
        <v>3524.31</v>
        <stp/>
        <stp>StudyData</stp>
        <stp>Guppy2.S4^(EP)</stp>
        <stp>Bar</stp>
        <stp/>
        <stp>Close</stp>
        <stp>ADC</stp>
        <stp>-188</stp>
        <stp>All</stp>
        <stp/>
        <stp/>
        <stp>TRUE</stp>
        <stp>T</stp>
        <tr r="K190" s="6"/>
      </tp>
      <tp>
        <v>3363.71</v>
        <stp/>
        <stp>StudyData</stp>
        <stp>Guppy2.S5^(EP)</stp>
        <stp>Bar</stp>
        <stp/>
        <stp>Close</stp>
        <stp>ADC</stp>
        <stp>-198</stp>
        <stp>All</stp>
        <stp/>
        <stp/>
        <stp>TRUE</stp>
        <stp>T</stp>
        <tr r="L200" s="6"/>
      </tp>
      <tp>
        <v>3418.61</v>
        <stp/>
        <stp>StudyData</stp>
        <stp>Guppy2.L4^(EP)</stp>
        <stp>Bar</stp>
        <stp/>
        <stp>Close</stp>
        <stp>ADC</stp>
        <stp>-188</stp>
        <stp>All</stp>
        <stp/>
        <stp/>
        <stp>TRUE</stp>
        <stp>T</stp>
        <tr r="Q190" s="6"/>
      </tp>
      <tp>
        <v>3344.42</v>
        <stp/>
        <stp>StudyData</stp>
        <stp>Guppy2.L5^(EP)</stp>
        <stp>Bar</stp>
        <stp/>
        <stp>Close</stp>
        <stp>ADC</stp>
        <stp>-198</stp>
        <stp>All</stp>
        <stp/>
        <stp/>
        <stp>TRUE</stp>
        <stp>T</stp>
        <tr r="R200" s="6"/>
      </tp>
      <tp>
        <v>2966.94</v>
        <stp/>
        <stp>StudyData</stp>
        <stp>Guppy2.L4^(EP)</stp>
        <stp>Bar</stp>
        <stp/>
        <stp>Close</stp>
        <stp>ADC</stp>
        <stp>-288</stp>
        <stp>All</stp>
        <stp/>
        <stp/>
        <stp>TRUE</stp>
        <stp>T</stp>
        <tr r="Q290" s="6"/>
      </tp>
      <tp>
        <v>2919.67</v>
        <stp/>
        <stp>StudyData</stp>
        <stp>Guppy2.L5^(EP)</stp>
        <stp>Bar</stp>
        <stp/>
        <stp>Close</stp>
        <stp>ADC</stp>
        <stp>-298</stp>
        <stp>All</stp>
        <stp/>
        <stp/>
        <stp>TRUE</stp>
        <stp>T</stp>
        <tr r="R300" s="6"/>
      </tp>
      <tp>
        <v>3029.05</v>
        <stp/>
        <stp>StudyData</stp>
        <stp>Guppy2.S4^(EP)</stp>
        <stp>Bar</stp>
        <stp/>
        <stp>Close</stp>
        <stp>ADC</stp>
        <stp>-289</stp>
        <stp>All</stp>
        <stp/>
        <stp/>
        <stp>TRUE</stp>
        <stp>T</stp>
        <tr r="K291" s="6"/>
      </tp>
      <tp>
        <v>3037.21</v>
        <stp/>
        <stp>StudyData</stp>
        <stp>Guppy2.S5^(EP)</stp>
        <stp>Bar</stp>
        <stp/>
        <stp>Close</stp>
        <stp>ADC</stp>
        <stp>-299</stp>
        <stp>All</stp>
        <stp/>
        <stp/>
        <stp>TRUE</stp>
        <stp>T</stp>
        <tr r="L301" s="6"/>
      </tp>
      <tp>
        <v>3517.82</v>
        <stp/>
        <stp>StudyData</stp>
        <stp>Guppy2.S4^(EP)</stp>
        <stp>Bar</stp>
        <stp/>
        <stp>Close</stp>
        <stp>ADC</stp>
        <stp>-189</stp>
        <stp>All</stp>
        <stp/>
        <stp/>
        <stp>TRUE</stp>
        <stp>T</stp>
        <tr r="K191" s="6"/>
      </tp>
      <tp>
        <v>3342.88</v>
        <stp/>
        <stp>StudyData</stp>
        <stp>Guppy2.S5^(EP)</stp>
        <stp>Bar</stp>
        <stp/>
        <stp>Close</stp>
        <stp>ADC</stp>
        <stp>-199</stp>
        <stp>All</stp>
        <stp/>
        <stp/>
        <stp>TRUE</stp>
        <stp>T</stp>
        <tr r="L201" s="6"/>
      </tp>
      <tp>
        <v>3412.48</v>
        <stp/>
        <stp>StudyData</stp>
        <stp>Guppy2.L4^(EP)</stp>
        <stp>Bar</stp>
        <stp/>
        <stp>Close</stp>
        <stp>ADC</stp>
        <stp>-189</stp>
        <stp>All</stp>
        <stp/>
        <stp/>
        <stp>TRUE</stp>
        <stp>T</stp>
        <tr r="Q191" s="6"/>
      </tp>
      <tp>
        <v>3338.96</v>
        <stp/>
        <stp>StudyData</stp>
        <stp>Guppy2.L5^(EP)</stp>
        <stp>Bar</stp>
        <stp/>
        <stp>Close</stp>
        <stp>ADC</stp>
        <stp>-199</stp>
        <stp>All</stp>
        <stp/>
        <stp/>
        <stp>TRUE</stp>
        <stp>T</stp>
        <tr r="R201" s="6"/>
      </tp>
      <tp>
        <v>2963.02</v>
        <stp/>
        <stp>StudyData</stp>
        <stp>Guppy2.L4^(EP)</stp>
        <stp>Bar</stp>
        <stp/>
        <stp>Close</stp>
        <stp>ADC</stp>
        <stp>-289</stp>
        <stp>All</stp>
        <stp/>
        <stp/>
        <stp>TRUE</stp>
        <stp>T</stp>
        <tr r="Q291" s="6"/>
      </tp>
      <tp>
        <v>2913.07</v>
        <stp/>
        <stp>StudyData</stp>
        <stp>Guppy2.L5^(EP)</stp>
        <stp>Bar</stp>
        <stp/>
        <stp>Close</stp>
        <stp>ADC</stp>
        <stp>-299</stp>
        <stp>All</stp>
        <stp/>
        <stp/>
        <stp>TRUE</stp>
        <stp>T</stp>
        <tr r="R301" s="6"/>
      </tp>
      <tp>
        <v>3098.32</v>
        <stp/>
        <stp>StudyData</stp>
        <stp>Guppy2.S4^(EP)</stp>
        <stp>Bar</stp>
        <stp/>
        <stp>Close</stp>
        <stp>ADC</stp>
        <stp>-280</stp>
        <stp>All</stp>
        <stp/>
        <stp/>
        <stp>TRUE</stp>
        <stp>T</stp>
        <tr r="K282" s="6"/>
      </tp>
      <tp>
        <v>3034.36</v>
        <stp/>
        <stp>StudyData</stp>
        <stp>Guppy2.S5^(EP)</stp>
        <stp>Bar</stp>
        <stp/>
        <stp>Close</stp>
        <stp>ADC</stp>
        <stp>-290</stp>
        <stp>All</stp>
        <stp/>
        <stp/>
        <stp>TRUE</stp>
        <stp>T</stp>
        <tr r="L292" s="6"/>
      </tp>
      <tp>
        <v>3592.37</v>
        <stp/>
        <stp>StudyData</stp>
        <stp>Guppy2.S4^(EP)</stp>
        <stp>Bar</stp>
        <stp/>
        <stp>Close</stp>
        <stp>ADC</stp>
        <stp>-180</stp>
        <stp>All</stp>
        <stp/>
        <stp/>
        <stp>TRUE</stp>
        <stp>T</stp>
        <tr r="K182" s="6"/>
      </tp>
      <tp>
        <v>3499.76</v>
        <stp/>
        <stp>StudyData</stp>
        <stp>Guppy2.S5^(EP)</stp>
        <stp>Bar</stp>
        <stp/>
        <stp>Close</stp>
        <stp>ADC</stp>
        <stp>-190</stp>
        <stp>All</stp>
        <stp/>
        <stp/>
        <stp>TRUE</stp>
        <stp>T</stp>
        <tr r="L192" s="6"/>
      </tp>
      <tp>
        <v>3472.59</v>
        <stp/>
        <stp>StudyData</stp>
        <stp>Guppy2.L4^(EP)</stp>
        <stp>Bar</stp>
        <stp/>
        <stp>Close</stp>
        <stp>ADC</stp>
        <stp>-180</stp>
        <stp>All</stp>
        <stp/>
        <stp/>
        <stp>TRUE</stp>
        <stp>T</stp>
        <tr r="Q182" s="6"/>
      </tp>
      <tp>
        <v>3397.66</v>
        <stp/>
        <stp>StudyData</stp>
        <stp>Guppy2.L5^(EP)</stp>
        <stp>Bar</stp>
        <stp/>
        <stp>Close</stp>
        <stp>ADC</stp>
        <stp>-190</stp>
        <stp>All</stp>
        <stp/>
        <stp/>
        <stp>TRUE</stp>
        <stp>T</stp>
        <tr r="R192" s="6"/>
      </tp>
      <tp>
        <v>3009.99</v>
        <stp/>
        <stp>StudyData</stp>
        <stp>Guppy2.L4^(EP)</stp>
        <stp>Bar</stp>
        <stp/>
        <stp>Close</stp>
        <stp>ADC</stp>
        <stp>-280</stp>
        <stp>All</stp>
        <stp/>
        <stp/>
        <stp>TRUE</stp>
        <stp>T</stp>
        <tr r="Q282" s="6"/>
      </tp>
      <tp>
        <v>2952.18</v>
        <stp/>
        <stp>StudyData</stp>
        <stp>Guppy2.L5^(EP)</stp>
        <stp>Bar</stp>
        <stp/>
        <stp>Close</stp>
        <stp>ADC</stp>
        <stp>-290</stp>
        <stp>All</stp>
        <stp/>
        <stp/>
        <stp>TRUE</stp>
        <stp>T</stp>
        <tr r="R292" s="6"/>
      </tp>
      <tp>
        <v>3095.45</v>
        <stp/>
        <stp>StudyData</stp>
        <stp>Guppy2.S4^(EP)</stp>
        <stp>Bar</stp>
        <stp/>
        <stp>Close</stp>
        <stp>ADC</stp>
        <stp>-281</stp>
        <stp>All</stp>
        <stp/>
        <stp/>
        <stp>TRUE</stp>
        <stp>T</stp>
        <tr r="K283" s="6"/>
      </tp>
      <tp>
        <v>3046.06</v>
        <stp/>
        <stp>StudyData</stp>
        <stp>Guppy2.S5^(EP)</stp>
        <stp>Bar</stp>
        <stp/>
        <stp>Close</stp>
        <stp>ADC</stp>
        <stp>-291</stp>
        <stp>All</stp>
        <stp/>
        <stp/>
        <stp>TRUE</stp>
        <stp>T</stp>
        <tr r="L293" s="6"/>
      </tp>
      <tp>
        <v>3581.61</v>
        <stp/>
        <stp>StudyData</stp>
        <stp>Guppy2.S4^(EP)</stp>
        <stp>Bar</stp>
        <stp/>
        <stp>Close</stp>
        <stp>ADC</stp>
        <stp>-181</stp>
        <stp>All</stp>
        <stp/>
        <stp/>
        <stp>TRUE</stp>
        <stp>T</stp>
        <tr r="K183" s="6"/>
      </tp>
      <tp>
        <v>3485.13</v>
        <stp/>
        <stp>StudyData</stp>
        <stp>Guppy2.S5^(EP)</stp>
        <stp>Bar</stp>
        <stp/>
        <stp>Close</stp>
        <stp>ADC</stp>
        <stp>-191</stp>
        <stp>All</stp>
        <stp/>
        <stp/>
        <stp>TRUE</stp>
        <stp>T</stp>
        <tr r="L193" s="6"/>
      </tp>
      <tp>
        <v>3464.95</v>
        <stp/>
        <stp>StudyData</stp>
        <stp>Guppy2.L4^(EP)</stp>
        <stp>Bar</stp>
        <stp/>
        <stp>Close</stp>
        <stp>ADC</stp>
        <stp>-181</stp>
        <stp>All</stp>
        <stp/>
        <stp/>
        <stp>TRUE</stp>
        <stp>T</stp>
        <tr r="Q183" s="6"/>
      </tp>
      <tp>
        <v>3390.21</v>
        <stp/>
        <stp>StudyData</stp>
        <stp>Guppy2.L5^(EP)</stp>
        <stp>Bar</stp>
        <stp/>
        <stp>Close</stp>
        <stp>ADC</stp>
        <stp>-191</stp>
        <stp>All</stp>
        <stp/>
        <stp/>
        <stp>TRUE</stp>
        <stp>T</stp>
        <tr r="R193" s="6"/>
      </tp>
      <tp>
        <v>3005.39</v>
        <stp/>
        <stp>StudyData</stp>
        <stp>Guppy2.L4^(EP)</stp>
        <stp>Bar</stp>
        <stp/>
        <stp>Close</stp>
        <stp>ADC</stp>
        <stp>-281</stp>
        <stp>All</stp>
        <stp/>
        <stp/>
        <stp>TRUE</stp>
        <stp>T</stp>
        <tr r="Q283" s="6"/>
      </tp>
      <tp>
        <v>2951.45</v>
        <stp/>
        <stp>StudyData</stp>
        <stp>Guppy2.L5^(EP)</stp>
        <stp>Bar</stp>
        <stp/>
        <stp>Close</stp>
        <stp>ADC</stp>
        <stp>-291</stp>
        <stp>All</stp>
        <stp/>
        <stp/>
        <stp>TRUE</stp>
        <stp>T</stp>
        <tr r="R293" s="6"/>
      </tp>
      <tp>
        <v>3085.21</v>
        <stp/>
        <stp>StudyData</stp>
        <stp>Guppy2.S4^(EP)</stp>
        <stp>Bar</stp>
        <stp/>
        <stp>Close</stp>
        <stp>ADC</stp>
        <stp>-282</stp>
        <stp>All</stp>
        <stp/>
        <stp/>
        <stp>TRUE</stp>
        <stp>T</stp>
        <tr r="K284" s="6"/>
      </tp>
      <tp>
        <v>3048.3</v>
        <stp/>
        <stp>StudyData</stp>
        <stp>Guppy2.S5^(EP)</stp>
        <stp>Bar</stp>
        <stp/>
        <stp>Close</stp>
        <stp>ADC</stp>
        <stp>-292</stp>
        <stp>All</stp>
        <stp/>
        <stp/>
        <stp>TRUE</stp>
        <stp>T</stp>
        <tr r="L294" s="6"/>
      </tp>
      <tp>
        <v>3569.97</v>
        <stp/>
        <stp>StudyData</stp>
        <stp>Guppy2.S4^(EP)</stp>
        <stp>Bar</stp>
        <stp/>
        <stp>Close</stp>
        <stp>ADC</stp>
        <stp>-182</stp>
        <stp>All</stp>
        <stp/>
        <stp/>
        <stp>TRUE</stp>
        <stp>T</stp>
        <tr r="K184" s="6"/>
      </tp>
      <tp>
        <v>3464.88</v>
        <stp/>
        <stp>StudyData</stp>
        <stp>Guppy2.S5^(EP)</stp>
        <stp>Bar</stp>
        <stp/>
        <stp>Close</stp>
        <stp>ADC</stp>
        <stp>-192</stp>
        <stp>All</stp>
        <stp/>
        <stp/>
        <stp>TRUE</stp>
        <stp>T</stp>
        <tr r="L194" s="6"/>
      </tp>
      <tp>
        <v>3457.26</v>
        <stp/>
        <stp>StudyData</stp>
        <stp>Guppy2.L4^(EP)</stp>
        <stp>Bar</stp>
        <stp/>
        <stp>Close</stp>
        <stp>ADC</stp>
        <stp>-182</stp>
        <stp>All</stp>
        <stp/>
        <stp/>
        <stp>TRUE</stp>
        <stp>T</stp>
        <tr r="Q184" s="6"/>
      </tp>
      <tp>
        <v>3381.79</v>
        <stp/>
        <stp>StudyData</stp>
        <stp>Guppy2.L5^(EP)</stp>
        <stp>Bar</stp>
        <stp/>
        <stp>Close</stp>
        <stp>ADC</stp>
        <stp>-192</stp>
        <stp>All</stp>
        <stp/>
        <stp/>
        <stp>TRUE</stp>
        <stp>T</stp>
        <tr r="R194" s="6"/>
      </tp>
      <tp>
        <v>2999.2</v>
        <stp/>
        <stp>StudyData</stp>
        <stp>Guppy2.L4^(EP)</stp>
        <stp>Bar</stp>
        <stp/>
        <stp>Close</stp>
        <stp>ADC</stp>
        <stp>-282</stp>
        <stp>All</stp>
        <stp/>
        <stp/>
        <stp>TRUE</stp>
        <stp>T</stp>
        <tr r="Q284" s="6"/>
      </tp>
      <tp>
        <v>2948.09</v>
        <stp/>
        <stp>StudyData</stp>
        <stp>Guppy2.L5^(EP)</stp>
        <stp>Bar</stp>
        <stp/>
        <stp>Close</stp>
        <stp>ADC</stp>
        <stp>-292</stp>
        <stp>All</stp>
        <stp/>
        <stp/>
        <stp>TRUE</stp>
        <stp>T</stp>
        <tr r="R294" s="6"/>
      </tp>
      <tp>
        <v>3081.04</v>
        <stp/>
        <stp>StudyData</stp>
        <stp>Guppy2.S4^(EP)</stp>
        <stp>Bar</stp>
        <stp/>
        <stp>Close</stp>
        <stp>ADC</stp>
        <stp>-283</stp>
        <stp>All</stp>
        <stp/>
        <stp/>
        <stp>TRUE</stp>
        <stp>T</stp>
        <tr r="K285" s="6"/>
      </tp>
      <tp>
        <v>3054.9</v>
        <stp/>
        <stp>StudyData</stp>
        <stp>Guppy2.S5^(EP)</stp>
        <stp>Bar</stp>
        <stp/>
        <stp>Close</stp>
        <stp>ADC</stp>
        <stp>-293</stp>
        <stp>All</stp>
        <stp/>
        <stp/>
        <stp>TRUE</stp>
        <stp>T</stp>
        <tr r="L295" s="6"/>
      </tp>
      <tp>
        <v>3564.02</v>
        <stp/>
        <stp>StudyData</stp>
        <stp>Guppy2.S4^(EP)</stp>
        <stp>Bar</stp>
        <stp/>
        <stp>Close</stp>
        <stp>ADC</stp>
        <stp>-183</stp>
        <stp>All</stp>
        <stp/>
        <stp/>
        <stp>TRUE</stp>
        <stp>T</stp>
        <tr r="K185" s="6"/>
      </tp>
      <tp>
        <v>3448.41</v>
        <stp/>
        <stp>StudyData</stp>
        <stp>Guppy2.S5^(EP)</stp>
        <stp>Bar</stp>
        <stp/>
        <stp>Close</stp>
        <stp>ADC</stp>
        <stp>-193</stp>
        <stp>All</stp>
        <stp/>
        <stp/>
        <stp>TRUE</stp>
        <stp>T</stp>
        <tr r="L195" s="6"/>
      </tp>
      <tp>
        <v>3450.92</v>
        <stp/>
        <stp>StudyData</stp>
        <stp>Guppy2.L4^(EP)</stp>
        <stp>Bar</stp>
        <stp/>
        <stp>Close</stp>
        <stp>ADC</stp>
        <stp>-183</stp>
        <stp>All</stp>
        <stp/>
        <stp/>
        <stp>TRUE</stp>
        <stp>T</stp>
        <tr r="Q185" s="6"/>
      </tp>
      <tp>
        <v>3374.7</v>
        <stp/>
        <stp>StudyData</stp>
        <stp>Guppy2.L5^(EP)</stp>
        <stp>Bar</stp>
        <stp/>
        <stp>Close</stp>
        <stp>ADC</stp>
        <stp>-193</stp>
        <stp>All</stp>
        <stp/>
        <stp/>
        <stp>TRUE</stp>
        <stp>T</stp>
        <tr r="R195" s="6"/>
      </tp>
      <tp>
        <v>2994.44</v>
        <stp/>
        <stp>StudyData</stp>
        <stp>Guppy2.L4^(EP)</stp>
        <stp>Bar</stp>
        <stp/>
        <stp>Close</stp>
        <stp>ADC</stp>
        <stp>-283</stp>
        <stp>All</stp>
        <stp/>
        <stp/>
        <stp>TRUE</stp>
        <stp>T</stp>
        <tr r="Q285" s="6"/>
      </tp>
      <tp>
        <v>2945.48</v>
        <stp/>
        <stp>StudyData</stp>
        <stp>Guppy2.L5^(EP)</stp>
        <stp>Bar</stp>
        <stp/>
        <stp>Close</stp>
        <stp>ADC</stp>
        <stp>-293</stp>
        <stp>All</stp>
        <stp/>
        <stp/>
        <stp>TRUE</stp>
        <stp>T</stp>
        <tr r="R295" s="6"/>
      </tp>
      <tp>
        <v>3070.93</v>
        <stp/>
        <stp>StudyData</stp>
        <stp>Guppy2.S4^(EP)</stp>
        <stp>Bar</stp>
        <stp/>
        <stp>Close</stp>
        <stp>ADC</stp>
        <stp>-284</stp>
        <stp>All</stp>
        <stp/>
        <stp/>
        <stp>TRUE</stp>
        <stp>T</stp>
        <tr r="K286" s="6"/>
      </tp>
      <tp>
        <v>3050.06</v>
        <stp/>
        <stp>StudyData</stp>
        <stp>Guppy2.S5^(EP)</stp>
        <stp>Bar</stp>
        <stp/>
        <stp>Close</stp>
        <stp>ADC</stp>
        <stp>-294</stp>
        <stp>All</stp>
        <stp/>
        <stp/>
        <stp>TRUE</stp>
        <stp>T</stp>
        <tr r="L296" s="6"/>
      </tp>
      <tp>
        <v>3553.8</v>
        <stp/>
        <stp>StudyData</stp>
        <stp>Guppy2.S4^(EP)</stp>
        <stp>Bar</stp>
        <stp/>
        <stp>Close</stp>
        <stp>ADC</stp>
        <stp>-184</stp>
        <stp>All</stp>
        <stp/>
        <stp/>
        <stp>TRUE</stp>
        <stp>T</stp>
        <tr r="K186" s="6"/>
      </tp>
      <tp>
        <v>3437.93</v>
        <stp/>
        <stp>StudyData</stp>
        <stp>Guppy2.S5^(EP)</stp>
        <stp>Bar</stp>
        <stp/>
        <stp>Close</stp>
        <stp>ADC</stp>
        <stp>-194</stp>
        <stp>All</stp>
        <stp/>
        <stp/>
        <stp>TRUE</stp>
        <stp>T</stp>
        <tr r="L196" s="6"/>
      </tp>
      <tp>
        <v>3443.69</v>
        <stp/>
        <stp>StudyData</stp>
        <stp>Guppy2.L4^(EP)</stp>
        <stp>Bar</stp>
        <stp/>
        <stp>Close</stp>
        <stp>ADC</stp>
        <stp>-184</stp>
        <stp>All</stp>
        <stp/>
        <stp/>
        <stp>TRUE</stp>
        <stp>T</stp>
        <tr r="Q186" s="6"/>
      </tp>
      <tp>
        <v>3369.34</v>
        <stp/>
        <stp>StudyData</stp>
        <stp>Guppy2.L5^(EP)</stp>
        <stp>Bar</stp>
        <stp/>
        <stp>Close</stp>
        <stp>ADC</stp>
        <stp>-194</stp>
        <stp>All</stp>
        <stp/>
        <stp/>
        <stp>TRUE</stp>
        <stp>T</stp>
        <tr r="R196" s="6"/>
      </tp>
      <tp>
        <v>2988.44</v>
        <stp/>
        <stp>StudyData</stp>
        <stp>Guppy2.L4^(EP)</stp>
        <stp>Bar</stp>
        <stp/>
        <stp>Close</stp>
        <stp>ADC</stp>
        <stp>-284</stp>
        <stp>All</stp>
        <stp/>
        <stp/>
        <stp>TRUE</stp>
        <stp>T</stp>
        <tr r="Q286" s="6"/>
      </tp>
      <tp>
        <v>2939.93</v>
        <stp/>
        <stp>StudyData</stp>
        <stp>Guppy2.L5^(EP)</stp>
        <stp>Bar</stp>
        <stp/>
        <stp>Close</stp>
        <stp>ADC</stp>
        <stp>-294</stp>
        <stp>All</stp>
        <stp/>
        <stp/>
        <stp>TRUE</stp>
        <stp>T</stp>
        <tr r="R296" s="6"/>
      </tp>
      <tp>
        <v>3064.59</v>
        <stp/>
        <stp>StudyData</stp>
        <stp>Guppy2.S4^(EP)</stp>
        <stp>Bar</stp>
        <stp/>
        <stp>Close</stp>
        <stp>ADC</stp>
        <stp>-285</stp>
        <stp>All</stp>
        <stp/>
        <stp/>
        <stp>TRUE</stp>
        <stp>T</stp>
        <tr r="K287" s="6"/>
      </tp>
      <tp>
        <v>3045.76</v>
        <stp/>
        <stp>StudyData</stp>
        <stp>Guppy2.S5^(EP)</stp>
        <stp>Bar</stp>
        <stp/>
        <stp>Close</stp>
        <stp>ADC</stp>
        <stp>-295</stp>
        <stp>All</stp>
        <stp/>
        <stp/>
        <stp>TRUE</stp>
        <stp>T</stp>
        <tr r="L297" s="6"/>
      </tp>
      <tp>
        <v>3543.37</v>
        <stp/>
        <stp>StudyData</stp>
        <stp>Guppy2.S4^(EP)</stp>
        <stp>Bar</stp>
        <stp/>
        <stp>Close</stp>
        <stp>ADC</stp>
        <stp>-185</stp>
        <stp>All</stp>
        <stp/>
        <stp/>
        <stp>TRUE</stp>
        <stp>T</stp>
        <tr r="K187" s="6"/>
      </tp>
      <tp>
        <v>3419.1</v>
        <stp/>
        <stp>StudyData</stp>
        <stp>Guppy2.S5^(EP)</stp>
        <stp>Bar</stp>
        <stp/>
        <stp>Close</stp>
        <stp>ADC</stp>
        <stp>-195</stp>
        <stp>All</stp>
        <stp/>
        <stp/>
        <stp>TRUE</stp>
        <stp>T</stp>
        <tr r="L197" s="6"/>
      </tp>
      <tp>
        <v>3436.55</v>
        <stp/>
        <stp>StudyData</stp>
        <stp>Guppy2.L4^(EP)</stp>
        <stp>Bar</stp>
        <stp/>
        <stp>Close</stp>
        <stp>ADC</stp>
        <stp>-185</stp>
        <stp>All</stp>
        <stp/>
        <stp/>
        <stp>TRUE</stp>
        <stp>T</stp>
        <tr r="Q187" s="6"/>
      </tp>
      <tp>
        <v>3362.31</v>
        <stp/>
        <stp>StudyData</stp>
        <stp>Guppy2.L5^(EP)</stp>
        <stp>Bar</stp>
        <stp/>
        <stp>Close</stp>
        <stp>ADC</stp>
        <stp>-195</stp>
        <stp>All</stp>
        <stp/>
        <stp/>
        <stp>TRUE</stp>
        <stp>T</stp>
        <tr r="R197" s="6"/>
      </tp>
      <tp>
        <v>2983.39</v>
        <stp/>
        <stp>StudyData</stp>
        <stp>Guppy2.L4^(EP)</stp>
        <stp>Bar</stp>
        <stp/>
        <stp>Close</stp>
        <stp>ADC</stp>
        <stp>-285</stp>
        <stp>All</stp>
        <stp/>
        <stp/>
        <stp>TRUE</stp>
        <stp>T</stp>
        <tr r="Q287" s="6"/>
      </tp>
      <tp>
        <v>2934.47</v>
        <stp/>
        <stp>StudyData</stp>
        <stp>Guppy2.L5^(EP)</stp>
        <stp>Bar</stp>
        <stp/>
        <stp>Close</stp>
        <stp>ADC</stp>
        <stp>-295</stp>
        <stp>All</stp>
        <stp/>
        <stp/>
        <stp>TRUE</stp>
        <stp>T</stp>
        <tr r="R297" s="6"/>
      </tp>
      <tp>
        <v>3048.94</v>
        <stp/>
        <stp>StudyData</stp>
        <stp>Guppy2.S4^(EP)</stp>
        <stp>Bar</stp>
        <stp/>
        <stp>Close</stp>
        <stp>ADC</stp>
        <stp>-286</stp>
        <stp>All</stp>
        <stp/>
        <stp/>
        <stp>TRUE</stp>
        <stp>T</stp>
        <tr r="K288" s="6"/>
      </tp>
      <tp>
        <v>3049.99</v>
        <stp/>
        <stp>StudyData</stp>
        <stp>Guppy2.S5^(EP)</stp>
        <stp>Bar</stp>
        <stp/>
        <stp>Close</stp>
        <stp>ADC</stp>
        <stp>-296</stp>
        <stp>All</stp>
        <stp/>
        <stp/>
        <stp>TRUE</stp>
        <stp>T</stp>
        <tr r="L298" s="6"/>
      </tp>
      <tp>
        <v>3529.4</v>
        <stp/>
        <stp>StudyData</stp>
        <stp>Guppy2.S4^(EP)</stp>
        <stp>Bar</stp>
        <stp/>
        <stp>Close</stp>
        <stp>ADC</stp>
        <stp>-186</stp>
        <stp>All</stp>
        <stp/>
        <stp/>
        <stp>TRUE</stp>
        <stp>T</stp>
        <tr r="K188" s="6"/>
      </tp>
      <tp>
        <v>3401.76</v>
        <stp/>
        <stp>StudyData</stp>
        <stp>Guppy2.S5^(EP)</stp>
        <stp>Bar</stp>
        <stp/>
        <stp>Close</stp>
        <stp>ADC</stp>
        <stp>-196</stp>
        <stp>All</stp>
        <stp/>
        <stp/>
        <stp>TRUE</stp>
        <stp>T</stp>
        <tr r="L198" s="6"/>
      </tp>
      <tp>
        <v>3428.84</v>
        <stp/>
        <stp>StudyData</stp>
        <stp>Guppy2.L4^(EP)</stp>
        <stp>Bar</stp>
        <stp/>
        <stp>Close</stp>
        <stp>ADC</stp>
        <stp>-186</stp>
        <stp>All</stp>
        <stp/>
        <stp/>
        <stp>TRUE</stp>
        <stp>T</stp>
        <tr r="Q188" s="6"/>
      </tp>
      <tp>
        <v>3356.1</v>
        <stp/>
        <stp>StudyData</stp>
        <stp>Guppy2.L5^(EP)</stp>
        <stp>Bar</stp>
        <stp/>
        <stp>Close</stp>
        <stp>ADC</stp>
        <stp>-196</stp>
        <stp>All</stp>
        <stp/>
        <stp/>
        <stp>TRUE</stp>
        <stp>T</stp>
        <tr r="R198" s="6"/>
      </tp>
      <tp>
        <v>2976.5</v>
        <stp/>
        <stp>StudyData</stp>
        <stp>Guppy2.L4^(EP)</stp>
        <stp>Bar</stp>
        <stp/>
        <stp>Close</stp>
        <stp>ADC</stp>
        <stp>-286</stp>
        <stp>All</stp>
        <stp/>
        <stp/>
        <stp>TRUE</stp>
        <stp>T</stp>
        <tr r="Q288" s="6"/>
      </tp>
      <tp>
        <v>2930.87</v>
        <stp/>
        <stp>StudyData</stp>
        <stp>Guppy2.L5^(EP)</stp>
        <stp>Bar</stp>
        <stp/>
        <stp>Close</stp>
        <stp>ADC</stp>
        <stp>-296</stp>
        <stp>All</stp>
        <stp/>
        <stp/>
        <stp>TRUE</stp>
        <stp>T</stp>
        <tr r="R298" s="6"/>
      </tp>
      <tp>
        <v>3039.37</v>
        <stp/>
        <stp>StudyData</stp>
        <stp>Guppy2.S4^(EP)</stp>
        <stp>Bar</stp>
        <stp/>
        <stp>Close</stp>
        <stp>ADC</stp>
        <stp>-287</stp>
        <stp>All</stp>
        <stp/>
        <stp/>
        <stp>TRUE</stp>
        <stp>T</stp>
        <tr r="K289" s="6"/>
      </tp>
      <tp>
        <v>3047.98</v>
        <stp/>
        <stp>StudyData</stp>
        <stp>Guppy2.S5^(EP)</stp>
        <stp>Bar</stp>
        <stp/>
        <stp>Close</stp>
        <stp>ADC</stp>
        <stp>-297</stp>
        <stp>All</stp>
        <stp/>
        <stp/>
        <stp>TRUE</stp>
        <stp>T</stp>
        <tr r="L299" s="6"/>
      </tp>
      <tp>
        <v>3524.93</v>
        <stp/>
        <stp>StudyData</stp>
        <stp>Guppy2.S4^(EP)</stp>
        <stp>Bar</stp>
        <stp/>
        <stp>Close</stp>
        <stp>ADC</stp>
        <stp>-187</stp>
        <stp>All</stp>
        <stp/>
        <stp/>
        <stp>TRUE</stp>
        <stp>T</stp>
        <tr r="K189" s="6"/>
      </tp>
      <tp>
        <v>3380.72</v>
        <stp/>
        <stp>StudyData</stp>
        <stp>Guppy2.S5^(EP)</stp>
        <stp>Bar</stp>
        <stp/>
        <stp>Close</stp>
        <stp>ADC</stp>
        <stp>-197</stp>
        <stp>All</stp>
        <stp/>
        <stp/>
        <stp>TRUE</stp>
        <stp>T</stp>
        <tr r="L199" s="6"/>
      </tp>
      <tp>
        <v>3423.36</v>
        <stp/>
        <stp>StudyData</stp>
        <stp>Guppy2.L4^(EP)</stp>
        <stp>Bar</stp>
        <stp/>
        <stp>Close</stp>
        <stp>ADC</stp>
        <stp>-187</stp>
        <stp>All</stp>
        <stp/>
        <stp/>
        <stp>TRUE</stp>
        <stp>T</stp>
        <tr r="Q189" s="6"/>
      </tp>
      <tp>
        <v>3349.51</v>
        <stp/>
        <stp>StudyData</stp>
        <stp>Guppy2.L5^(EP)</stp>
        <stp>Bar</stp>
        <stp/>
        <stp>Close</stp>
        <stp>ADC</stp>
        <stp>-197</stp>
        <stp>All</stp>
        <stp/>
        <stp/>
        <stp>TRUE</stp>
        <stp>T</stp>
        <tr r="R199" s="6"/>
      </tp>
      <tp>
        <v>2971.25</v>
        <stp/>
        <stp>StudyData</stp>
        <stp>Guppy2.L4^(EP)</stp>
        <stp>Bar</stp>
        <stp/>
        <stp>Close</stp>
        <stp>ADC</stp>
        <stp>-287</stp>
        <stp>All</stp>
        <stp/>
        <stp/>
        <stp>TRUE</stp>
        <stp>T</stp>
        <tr r="Q289" s="6"/>
      </tp>
      <tp>
        <v>2925.56</v>
        <stp/>
        <stp>StudyData</stp>
        <stp>Guppy2.L5^(EP)</stp>
        <stp>Bar</stp>
        <stp/>
        <stp>Close</stp>
        <stp>ADC</stp>
        <stp>-297</stp>
        <stp>All</stp>
        <stp/>
        <stp/>
        <stp>TRUE</stp>
        <stp>T</stp>
        <tr r="R299" s="6"/>
      </tp>
      <tp>
        <v>4149.5</v>
        <stp/>
        <stp>StudyData</stp>
        <stp>EP</stp>
        <stp>Bar</stp>
        <stp/>
        <stp>Open</stp>
        <stp>ADC</stp>
        <stp>-73</stp>
        <stp>All</stp>
        <stp/>
        <stp/>
        <stp>TRUE</stp>
        <stp>T</stp>
        <tr r="D75" s="3"/>
        <tr r="D75" s="5"/>
        <tr r="D75" s="6"/>
        <tr r="D75" s="4"/>
        <tr r="D75" s="7"/>
        <tr r="D75" s="2"/>
        <tr r="D75" s="8"/>
        <tr r="D75" s="9"/>
      </tp>
      <tp>
        <v>4205.75</v>
        <stp/>
        <stp>StudyData</stp>
        <stp>EP</stp>
        <stp>Bar</stp>
        <stp/>
        <stp>High</stp>
        <stp>ADC</stp>
        <stp>-55</stp>
        <stp>All</stp>
        <stp/>
        <stp/>
        <stp>TRUE</stp>
        <stp>T</stp>
        <tr r="E57" s="3"/>
        <tr r="E57" s="5"/>
        <tr r="E57" s="6"/>
        <tr r="E57" s="4"/>
        <tr r="E57" s="8"/>
        <tr r="E57" s="2"/>
        <tr r="E57" s="7"/>
        <tr r="E57" s="9"/>
      </tp>
      <tp>
        <v>4188.25</v>
        <stp/>
        <stp>StudyData</stp>
        <stp>EP</stp>
        <stp>Bar</stp>
        <stp/>
        <stp>Open</stp>
        <stp>ADC</stp>
        <stp>-72</stp>
        <stp>All</stp>
        <stp/>
        <stp/>
        <stp>TRUE</stp>
        <stp>T</stp>
        <tr r="D74" s="3"/>
        <tr r="D74" s="5"/>
        <tr r="D74" s="2"/>
        <tr r="D74" s="4"/>
        <tr r="D74" s="6"/>
        <tr r="D74" s="8"/>
        <tr r="D74" s="7"/>
        <tr r="D74" s="9"/>
      </tp>
      <tp>
        <v>4204</v>
        <stp/>
        <stp>StudyData</stp>
        <stp>EP</stp>
        <stp>Bar</stp>
        <stp/>
        <stp>High</stp>
        <stp>ADC</stp>
        <stp>-54</stp>
        <stp>All</stp>
        <stp/>
        <stp/>
        <stp>TRUE</stp>
        <stp>T</stp>
        <tr r="E56" s="5"/>
        <tr r="E56" s="3"/>
        <tr r="E56" s="4"/>
        <tr r="E56" s="6"/>
        <tr r="E56" s="2"/>
        <tr r="E56" s="8"/>
        <tr r="E56" s="7"/>
        <tr r="E56" s="9"/>
      </tp>
      <tp>
        <v>4217.5</v>
        <stp/>
        <stp>StudyData</stp>
        <stp>EP</stp>
        <stp>Bar</stp>
        <stp/>
        <stp>Open</stp>
        <stp>ADC</stp>
        <stp>-71</stp>
        <stp>All</stp>
        <stp/>
        <stp/>
        <stp>TRUE</stp>
        <stp>T</stp>
        <tr r="D73" s="5"/>
        <tr r="D73" s="3"/>
        <tr r="D73" s="4"/>
        <tr r="D73" s="6"/>
        <tr r="D73" s="7"/>
        <tr r="D73" s="8"/>
        <tr r="D73" s="2"/>
        <tr r="D73" s="9"/>
      </tp>
      <tp>
        <v>4208.25</v>
        <stp/>
        <stp>StudyData</stp>
        <stp>EP</stp>
        <stp>Bar</stp>
        <stp/>
        <stp>High</stp>
        <stp>ADC</stp>
        <stp>-57</stp>
        <stp>All</stp>
        <stp/>
        <stp/>
        <stp>TRUE</stp>
        <stp>T</stp>
        <tr r="E59" s="3"/>
        <tr r="E59" s="5"/>
        <tr r="E59" s="6"/>
        <tr r="E59" s="4"/>
        <tr r="E59" s="2"/>
        <tr r="E59" s="8"/>
        <tr r="E59" s="7"/>
        <tr r="E59" s="9"/>
      </tp>
      <tp>
        <v>4167.5</v>
        <stp/>
        <stp>StudyData</stp>
        <stp>EP</stp>
        <stp>Bar</stp>
        <stp/>
        <stp>Open</stp>
        <stp>ADC</stp>
        <stp>-70</stp>
        <stp>All</stp>
        <stp/>
        <stp/>
        <stp>TRUE</stp>
        <stp>T</stp>
        <tr r="D72" s="5"/>
        <tr r="D72" s="3"/>
        <tr r="D72" s="2"/>
        <tr r="D72" s="4"/>
        <tr r="D72" s="6"/>
        <tr r="D72" s="8"/>
        <tr r="D72" s="7"/>
        <tr r="D72" s="9"/>
      </tp>
      <tp>
        <v>4220.75</v>
        <stp/>
        <stp>StudyData</stp>
        <stp>EP</stp>
        <stp>Bar</stp>
        <stp/>
        <stp>High</stp>
        <stp>ADC</stp>
        <stp>-56</stp>
        <stp>All</stp>
        <stp/>
        <stp/>
        <stp>TRUE</stp>
        <stp>T</stp>
        <tr r="E58" s="3"/>
        <tr r="E58" s="5"/>
        <tr r="E58" s="4"/>
        <tr r="E58" s="6"/>
        <tr r="E58" s="2"/>
        <tr r="E58" s="8"/>
        <tr r="E58" s="7"/>
        <tr r="E58" s="9"/>
      </tp>
      <tp>
        <v>4191.5</v>
        <stp/>
        <stp>StudyData</stp>
        <stp>EP</stp>
        <stp>Bar</stp>
        <stp/>
        <stp>Open</stp>
        <stp>ADC</stp>
        <stp>-77</stp>
        <stp>All</stp>
        <stp/>
        <stp/>
        <stp>TRUE</stp>
        <stp>T</stp>
        <tr r="D79" s="3"/>
        <tr r="D79" s="5"/>
        <tr r="D79" s="4"/>
        <tr r="D79" s="6"/>
        <tr r="D79" s="7"/>
        <tr r="D79" s="8"/>
        <tr r="D79" s="2"/>
        <tr r="D79" s="9"/>
      </tp>
      <tp>
        <v>4227.5</v>
        <stp/>
        <stp>StudyData</stp>
        <stp>EP</stp>
        <stp>Bar</stp>
        <stp/>
        <stp>High</stp>
        <stp>ADC</stp>
        <stp>-51</stp>
        <stp>All</stp>
        <stp/>
        <stp/>
        <stp>TRUE</stp>
        <stp>T</stp>
        <tr r="E53" s="3"/>
        <tr r="E53" s="5"/>
        <tr r="E53" s="4"/>
        <tr r="E53" s="6"/>
        <tr r="E53" s="8"/>
        <tr r="E53" s="2"/>
        <tr r="E53" s="7"/>
        <tr r="E53" s="9"/>
      </tp>
      <tp>
        <v>4172.25</v>
        <stp/>
        <stp>StudyData</stp>
        <stp>EP</stp>
        <stp>Bar</stp>
        <stp/>
        <stp>Open</stp>
        <stp>ADC</stp>
        <stp>-76</stp>
        <stp>All</stp>
        <stp/>
        <stp/>
        <stp>TRUE</stp>
        <stp>T</stp>
        <tr r="D78" s="3"/>
        <tr r="D78" s="5"/>
        <tr r="D78" s="2"/>
        <tr r="D78" s="6"/>
        <tr r="D78" s="4"/>
        <tr r="D78" s="8"/>
        <tr r="D78" s="7"/>
        <tr r="D78" s="9"/>
      </tp>
      <tp>
        <v>4225.75</v>
        <stp/>
        <stp>StudyData</stp>
        <stp>EP</stp>
        <stp>Bar</stp>
        <stp/>
        <stp>High</stp>
        <stp>ADC</stp>
        <stp>-50</stp>
        <stp>All</stp>
        <stp/>
        <stp/>
        <stp>TRUE</stp>
        <stp>T</stp>
        <tr r="E52" s="5"/>
        <tr r="E52" s="3"/>
        <tr r="E52" s="6"/>
        <tr r="E52" s="4"/>
        <tr r="E52" s="2"/>
        <tr r="E52" s="8"/>
        <tr r="E52" s="7"/>
        <tr r="E52" s="9"/>
      </tp>
      <tp>
        <v>4175</v>
        <stp/>
        <stp>StudyData</stp>
        <stp>EP</stp>
        <stp>Bar</stp>
        <stp/>
        <stp>Open</stp>
        <stp>ADC</stp>
        <stp>-75</stp>
        <stp>All</stp>
        <stp/>
        <stp/>
        <stp>TRUE</stp>
        <stp>T</stp>
        <tr r="D77" s="5"/>
        <tr r="D77" s="3"/>
        <tr r="D77" s="4"/>
        <tr r="D77" s="6"/>
        <tr r="D77" s="7"/>
        <tr r="D77" s="2"/>
        <tr r="D77" s="8"/>
        <tr r="D77" s="9"/>
      </tp>
      <tp>
        <v>4222.75</v>
        <stp/>
        <stp>StudyData</stp>
        <stp>EP</stp>
        <stp>Bar</stp>
        <stp/>
        <stp>High</stp>
        <stp>ADC</stp>
        <stp>-53</stp>
        <stp>All</stp>
        <stp/>
        <stp/>
        <stp>TRUE</stp>
        <stp>T</stp>
        <tr r="E55" s="5"/>
        <tr r="E55" s="3"/>
        <tr r="E55" s="4"/>
        <tr r="E55" s="6"/>
        <tr r="E55" s="7"/>
        <tr r="E55" s="8"/>
        <tr r="E55" s="2"/>
        <tr r="E55" s="9"/>
      </tp>
      <tp>
        <v>4149</v>
        <stp/>
        <stp>StudyData</stp>
        <stp>EP</stp>
        <stp>Bar</stp>
        <stp/>
        <stp>Open</stp>
        <stp>ADC</stp>
        <stp>-74</stp>
        <stp>All</stp>
        <stp/>
        <stp/>
        <stp>TRUE</stp>
        <stp>T</stp>
        <tr r="D76" s="3"/>
        <tr r="D76" s="5"/>
        <tr r="D76" s="6"/>
        <tr r="D76" s="4"/>
        <tr r="D76" s="2"/>
        <tr r="D76" s="8"/>
        <tr r="D76" s="7"/>
        <tr r="D76" s="9"/>
      </tp>
      <tp>
        <v>4223.25</v>
        <stp/>
        <stp>StudyData</stp>
        <stp>EP</stp>
        <stp>Bar</stp>
        <stp/>
        <stp>High</stp>
        <stp>ADC</stp>
        <stp>-52</stp>
        <stp>All</stp>
        <stp/>
        <stp/>
        <stp>TRUE</stp>
        <stp>T</stp>
        <tr r="E54" s="5"/>
        <tr r="E54" s="3"/>
        <tr r="E54" s="6"/>
        <tr r="E54" s="2"/>
        <tr r="E54" s="4"/>
        <tr r="E54" s="8"/>
        <tr r="E54" s="7"/>
        <tr r="E54" s="9"/>
      </tp>
      <tp>
        <v>4171</v>
        <stp/>
        <stp>StudyData</stp>
        <stp>EP</stp>
        <stp>Bar</stp>
        <stp/>
        <stp>Open</stp>
        <stp>ADC</stp>
        <stp>-79</stp>
        <stp>All</stp>
        <stp/>
        <stp/>
        <stp>TRUE</stp>
        <stp>T</stp>
        <tr r="D81" s="5"/>
        <tr r="D81" s="3"/>
        <tr r="D81" s="6"/>
        <tr r="D81" s="4"/>
        <tr r="D81" s="8"/>
        <tr r="D81" s="7"/>
        <tr r="D81" s="2"/>
        <tr r="D81" s="9"/>
      </tp>
      <tp>
        <v>4175.5</v>
        <stp/>
        <stp>StudyData</stp>
        <stp>EP</stp>
        <stp>Bar</stp>
        <stp/>
        <stp>Open</stp>
        <stp>ADC</stp>
        <stp>-78</stp>
        <stp>All</stp>
        <stp/>
        <stp/>
        <stp>TRUE</stp>
        <stp>T</stp>
        <tr r="D80" s="5"/>
        <tr r="D80" s="3"/>
        <tr r="D80" s="4"/>
        <tr r="D80" s="2"/>
        <tr r="D80" s="6"/>
        <tr r="D80" s="8"/>
        <tr r="D80" s="7"/>
        <tr r="D80" s="9"/>
      </tp>
      <tp>
        <v>4195</v>
        <stp/>
        <stp>StudyData</stp>
        <stp>EP</stp>
        <stp>Bar</stp>
        <stp/>
        <stp>High</stp>
        <stp>ADC</stp>
        <stp>-59</stp>
        <stp>All</stp>
        <stp/>
        <stp/>
        <stp>TRUE</stp>
        <stp>T</stp>
        <tr r="E61" s="5"/>
        <tr r="E61" s="3"/>
        <tr r="E61" s="6"/>
        <tr r="E61" s="4"/>
        <tr r="E61" s="2"/>
        <tr r="E61" s="7"/>
        <tr r="E61" s="8"/>
        <tr r="E61" s="9"/>
      </tp>
      <tp>
        <v>4202.25</v>
        <stp/>
        <stp>StudyData</stp>
        <stp>EP</stp>
        <stp>Bar</stp>
        <stp/>
        <stp>High</stp>
        <stp>ADC</stp>
        <stp>-58</stp>
        <stp>All</stp>
        <stp/>
        <stp/>
        <stp>TRUE</stp>
        <stp>T</stp>
        <tr r="E60" s="5"/>
        <tr r="E60" s="3"/>
        <tr r="E60" s="6"/>
        <tr r="E60" s="4"/>
        <tr r="E60" s="7"/>
        <tr r="E60" s="8"/>
        <tr r="E60" s="2"/>
        <tr r="E60" s="9"/>
      </tp>
      <tp>
        <v>3049.87</v>
        <stp/>
        <stp>StudyData</stp>
        <stp>Guppy2.S4^(EP)</stp>
        <stp>Bar</stp>
        <stp/>
        <stp>Close</stp>
        <stp>ADC</stp>
        <stp>-298</stp>
        <stp>All</stp>
        <stp/>
        <stp/>
        <stp>TRUE</stp>
        <stp>T</stp>
        <tr r="K300" s="6"/>
      </tp>
      <tp>
        <v>3034.19</v>
        <stp/>
        <stp>StudyData</stp>
        <stp>Guppy2.S5^(EP)</stp>
        <stp>Bar</stp>
        <stp/>
        <stp>Close</stp>
        <stp>ADC</stp>
        <stp>-288</stp>
        <stp>All</stp>
        <stp/>
        <stp/>
        <stp>TRUE</stp>
        <stp>T</stp>
        <tr r="L290" s="6"/>
      </tp>
      <tp>
        <v>3364.41</v>
        <stp/>
        <stp>StudyData</stp>
        <stp>Guppy2.S4^(EP)</stp>
        <stp>Bar</stp>
        <stp/>
        <stp>Close</stp>
        <stp>ADC</stp>
        <stp>-198</stp>
        <stp>All</stp>
        <stp/>
        <stp/>
        <stp>TRUE</stp>
        <stp>T</stp>
        <tr r="K200" s="6"/>
      </tp>
      <tp>
        <v>3513.07</v>
        <stp/>
        <stp>StudyData</stp>
        <stp>Guppy2.S5^(EP)</stp>
        <stp>Bar</stp>
        <stp/>
        <stp>Close</stp>
        <stp>ADC</stp>
        <stp>-188</stp>
        <stp>All</stp>
        <stp/>
        <stp/>
        <stp>TRUE</stp>
        <stp>T</stp>
        <tr r="L190" s="6"/>
      </tp>
      <tp>
        <v>3350.21</v>
        <stp/>
        <stp>StudyData</stp>
        <stp>Guppy2.L4^(EP)</stp>
        <stp>Bar</stp>
        <stp/>
        <stp>Close</stp>
        <stp>ADC</stp>
        <stp>-198</stp>
        <stp>All</stp>
        <stp/>
        <stp/>
        <stp>TRUE</stp>
        <stp>T</stp>
        <tr r="Q200" s="6"/>
      </tp>
      <tp>
        <v>3409.08</v>
        <stp/>
        <stp>StudyData</stp>
        <stp>Guppy2.L5^(EP)</stp>
        <stp>Bar</stp>
        <stp/>
        <stp>Close</stp>
        <stp>ADC</stp>
        <stp>-188</stp>
        <stp>All</stp>
        <stp/>
        <stp/>
        <stp>TRUE</stp>
        <stp>T</stp>
        <tr r="R190" s="6"/>
      </tp>
      <tp>
        <v>2927.85</v>
        <stp/>
        <stp>StudyData</stp>
        <stp>Guppy2.L4^(EP)</stp>
        <stp>Bar</stp>
        <stp/>
        <stp>Close</stp>
        <stp>ADC</stp>
        <stp>-298</stp>
        <stp>All</stp>
        <stp/>
        <stp/>
        <stp>TRUE</stp>
        <stp>T</stp>
        <tr r="Q300" s="6"/>
      </tp>
      <tp>
        <v>2958.35</v>
        <stp/>
        <stp>StudyData</stp>
        <stp>Guppy2.L5^(EP)</stp>
        <stp>Bar</stp>
        <stp/>
        <stp>Close</stp>
        <stp>ADC</stp>
        <stp>-288</stp>
        <stp>All</stp>
        <stp/>
        <stp/>
        <stp>TRUE</stp>
        <stp>T</stp>
        <tr r="R290" s="6"/>
      </tp>
      <tp>
        <v>3042.9</v>
        <stp/>
        <stp>StudyData</stp>
        <stp>Guppy2.S4^(EP)</stp>
        <stp>Bar</stp>
        <stp/>
        <stp>Close</stp>
        <stp>ADC</stp>
        <stp>-299</stp>
        <stp>All</stp>
        <stp/>
        <stp/>
        <stp>TRUE</stp>
        <stp>T</stp>
        <tr r="K301" s="6"/>
      </tp>
      <tp>
        <v>3030.73</v>
        <stp/>
        <stp>StudyData</stp>
        <stp>Guppy2.S5^(EP)</stp>
        <stp>Bar</stp>
        <stp/>
        <stp>Close</stp>
        <stp>ADC</stp>
        <stp>-289</stp>
        <stp>All</stp>
        <stp/>
        <stp/>
        <stp>TRUE</stp>
        <stp>T</stp>
        <tr r="L291" s="6"/>
      </tp>
      <tp>
        <v>3339.12</v>
        <stp/>
        <stp>StudyData</stp>
        <stp>Guppy2.S4^(EP)</stp>
        <stp>Bar</stp>
        <stp/>
        <stp>Close</stp>
        <stp>ADC</stp>
        <stp>-199</stp>
        <stp>All</stp>
        <stp/>
        <stp/>
        <stp>TRUE</stp>
        <stp>T</stp>
        <tr r="K201" s="6"/>
      </tp>
      <tp>
        <v>3505.72</v>
        <stp/>
        <stp>StudyData</stp>
        <stp>Guppy2.S5^(EP)</stp>
        <stp>Bar</stp>
        <stp/>
        <stp>Close</stp>
        <stp>ADC</stp>
        <stp>-189</stp>
        <stp>All</stp>
        <stp/>
        <stp/>
        <stp>TRUE</stp>
        <stp>T</stp>
        <tr r="L191" s="6"/>
      </tp>
      <tp>
        <v>3344.39</v>
        <stp/>
        <stp>StudyData</stp>
        <stp>Guppy2.L4^(EP)</stp>
        <stp>Bar</stp>
        <stp/>
        <stp>Close</stp>
        <stp>ADC</stp>
        <stp>-199</stp>
        <stp>All</stp>
        <stp/>
        <stp/>
        <stp>TRUE</stp>
        <stp>T</stp>
        <tr r="Q201" s="6"/>
      </tp>
      <tp>
        <v>3403.18</v>
        <stp/>
        <stp>StudyData</stp>
        <stp>Guppy2.L5^(EP)</stp>
        <stp>Bar</stp>
        <stp/>
        <stp>Close</stp>
        <stp>ADC</stp>
        <stp>-189</stp>
        <stp>All</stp>
        <stp/>
        <stp/>
        <stp>TRUE</stp>
        <stp>T</stp>
        <tr r="R191" s="6"/>
      </tp>
      <tp>
        <v>2920.88</v>
        <stp/>
        <stp>StudyData</stp>
        <stp>Guppy2.L4^(EP)</stp>
        <stp>Bar</stp>
        <stp/>
        <stp>Close</stp>
        <stp>ADC</stp>
        <stp>-299</stp>
        <stp>All</stp>
        <stp/>
        <stp/>
        <stp>TRUE</stp>
        <stp>T</stp>
        <tr r="Q301" s="6"/>
      </tp>
      <tp>
        <v>2954.47</v>
        <stp/>
        <stp>StudyData</stp>
        <stp>Guppy2.L5^(EP)</stp>
        <stp>Bar</stp>
        <stp/>
        <stp>Close</stp>
        <stp>ADC</stp>
        <stp>-289</stp>
        <stp>All</stp>
        <stp/>
        <stp/>
        <stp>TRUE</stp>
        <stp>T</stp>
        <tr r="R291" s="6"/>
      </tp>
      <tp>
        <v>3033.12</v>
        <stp/>
        <stp>StudyData</stp>
        <stp>Guppy2.S4^(EP)</stp>
        <stp>Bar</stp>
        <stp/>
        <stp>Close</stp>
        <stp>ADC</stp>
        <stp>-290</stp>
        <stp>All</stp>
        <stp/>
        <stp/>
        <stp>TRUE</stp>
        <stp>T</stp>
        <tr r="K292" s="6"/>
      </tp>
      <tp>
        <v>3092.97</v>
        <stp/>
        <stp>StudyData</stp>
        <stp>Guppy2.S5^(EP)</stp>
        <stp>Bar</stp>
        <stp/>
        <stp>Close</stp>
        <stp>ADC</stp>
        <stp>-280</stp>
        <stp>All</stp>
        <stp/>
        <stp/>
        <stp>TRUE</stp>
        <stp>T</stp>
        <tr r="L282" s="6"/>
      </tp>
      <tp>
        <v>3513.22</v>
        <stp/>
        <stp>StudyData</stp>
        <stp>Guppy2.S4^(EP)</stp>
        <stp>Bar</stp>
        <stp/>
        <stp>Close</stp>
        <stp>ADC</stp>
        <stp>-190</stp>
        <stp>All</stp>
        <stp/>
        <stp/>
        <stp>TRUE</stp>
        <stp>T</stp>
        <tr r="K192" s="6"/>
      </tp>
      <tp>
        <v>3582.6</v>
        <stp/>
        <stp>StudyData</stp>
        <stp>Guppy2.S5^(EP)</stp>
        <stp>Bar</stp>
        <stp/>
        <stp>Close</stp>
        <stp>ADC</stp>
        <stp>-180</stp>
        <stp>All</stp>
        <stp/>
        <stp/>
        <stp>TRUE</stp>
        <stp>T</stp>
        <tr r="L182" s="6"/>
      </tp>
      <tp>
        <v>3406.75</v>
        <stp/>
        <stp>StudyData</stp>
        <stp>Guppy2.L4^(EP)</stp>
        <stp>Bar</stp>
        <stp/>
        <stp>Close</stp>
        <stp>ADC</stp>
        <stp>-190</stp>
        <stp>All</stp>
        <stp/>
        <stp/>
        <stp>TRUE</stp>
        <stp>T</stp>
        <tr r="Q192" s="6"/>
      </tp>
      <tp>
        <v>3461</v>
        <stp/>
        <stp>StudyData</stp>
        <stp>Guppy2.L5^(EP)</stp>
        <stp>Bar</stp>
        <stp/>
        <stp>Close</stp>
        <stp>ADC</stp>
        <stp>-180</stp>
        <stp>All</stp>
        <stp/>
        <stp/>
        <stp>TRUE</stp>
        <stp>T</stp>
        <tr r="R182" s="6"/>
      </tp>
      <tp>
        <v>2960.85</v>
        <stp/>
        <stp>StudyData</stp>
        <stp>Guppy2.L4^(EP)</stp>
        <stp>Bar</stp>
        <stp/>
        <stp>Close</stp>
        <stp>ADC</stp>
        <stp>-290</stp>
        <stp>All</stp>
        <stp/>
        <stp/>
        <stp>TRUE</stp>
        <stp>T</stp>
        <tr r="Q292" s="6"/>
      </tp>
      <tp>
        <v>3000.07</v>
        <stp/>
        <stp>StudyData</stp>
        <stp>Guppy2.L5^(EP)</stp>
        <stp>Bar</stp>
        <stp/>
        <stp>Close</stp>
        <stp>ADC</stp>
        <stp>-280</stp>
        <stp>All</stp>
        <stp/>
        <stp/>
        <stp>TRUE</stp>
        <stp>T</stp>
        <tr r="R282" s="6"/>
      </tp>
      <tp>
        <v>3047.14</v>
        <stp/>
        <stp>StudyData</stp>
        <stp>Guppy2.S4^(EP)</stp>
        <stp>Bar</stp>
        <stp/>
        <stp>Close</stp>
        <stp>ADC</stp>
        <stp>-291</stp>
        <stp>All</stp>
        <stp/>
        <stp/>
        <stp>TRUE</stp>
        <stp>T</stp>
        <tr r="K293" s="6"/>
      </tp>
      <tp>
        <v>3089.65</v>
        <stp/>
        <stp>StudyData</stp>
        <stp>Guppy2.S5^(EP)</stp>
        <stp>Bar</stp>
        <stp/>
        <stp>Close</stp>
        <stp>ADC</stp>
        <stp>-281</stp>
        <stp>All</stp>
        <stp/>
        <stp/>
        <stp>TRUE</stp>
        <stp>T</stp>
        <tr r="L283" s="6"/>
      </tp>
      <tp>
        <v>3498.33</v>
        <stp/>
        <stp>StudyData</stp>
        <stp>Guppy2.S4^(EP)</stp>
        <stp>Bar</stp>
        <stp/>
        <stp>Close</stp>
        <stp>ADC</stp>
        <stp>-191</stp>
        <stp>All</stp>
        <stp/>
        <stp/>
        <stp>TRUE</stp>
        <stp>T</stp>
        <tr r="K193" s="6"/>
      </tp>
      <tp>
        <v>3572.03</v>
        <stp/>
        <stp>StudyData</stp>
        <stp>Guppy2.S5^(EP)</stp>
        <stp>Bar</stp>
        <stp/>
        <stp>Close</stp>
        <stp>ADC</stp>
        <stp>-181</stp>
        <stp>All</stp>
        <stp/>
        <stp/>
        <stp>TRUE</stp>
        <stp>T</stp>
        <tr r="L183" s="6"/>
      </tp>
      <tp>
        <v>3398.86</v>
        <stp/>
        <stp>StudyData</stp>
        <stp>Guppy2.L4^(EP)</stp>
        <stp>Bar</stp>
        <stp/>
        <stp>Close</stp>
        <stp>ADC</stp>
        <stp>-191</stp>
        <stp>All</stp>
        <stp/>
        <stp/>
        <stp>TRUE</stp>
        <stp>T</stp>
        <tr r="Q193" s="6"/>
      </tp>
      <tp>
        <v>3453.67</v>
        <stp/>
        <stp>StudyData</stp>
        <stp>Guppy2.L5^(EP)</stp>
        <stp>Bar</stp>
        <stp/>
        <stp>Close</stp>
        <stp>ADC</stp>
        <stp>-181</stp>
        <stp>All</stp>
        <stp/>
        <stp/>
        <stp>TRUE</stp>
        <stp>T</stp>
        <tr r="R183" s="6"/>
      </tp>
      <tp>
        <v>2960.43</v>
        <stp/>
        <stp>StudyData</stp>
        <stp>Guppy2.L4^(EP)</stp>
        <stp>Bar</stp>
        <stp/>
        <stp>Close</stp>
        <stp>ADC</stp>
        <stp>-291</stp>
        <stp>All</stp>
        <stp/>
        <stp/>
        <stp>TRUE</stp>
        <stp>T</stp>
        <tr r="Q293" s="6"/>
      </tp>
      <tp>
        <v>2995.53</v>
        <stp/>
        <stp>StudyData</stp>
        <stp>Guppy2.L5^(EP)</stp>
        <stp>Bar</stp>
        <stp/>
        <stp>Close</stp>
        <stp>ADC</stp>
        <stp>-281</stp>
        <stp>All</stp>
        <stp/>
        <stp/>
        <stp>TRUE</stp>
        <stp>T</stp>
        <tr r="R283" s="6"/>
      </tp>
      <tp>
        <v>3050.12</v>
        <stp/>
        <stp>StudyData</stp>
        <stp>Guppy2.S4^(EP)</stp>
        <stp>Bar</stp>
        <stp/>
        <stp>Close</stp>
        <stp>ADC</stp>
        <stp>-292</stp>
        <stp>All</stp>
        <stp/>
        <stp/>
        <stp>TRUE</stp>
        <stp>T</stp>
        <tr r="K294" s="6"/>
      </tp>
      <tp>
        <v>3080.22</v>
        <stp/>
        <stp>StudyData</stp>
        <stp>Guppy2.S5^(EP)</stp>
        <stp>Bar</stp>
        <stp/>
        <stp>Close</stp>
        <stp>ADC</stp>
        <stp>-282</stp>
        <stp>All</stp>
        <stp/>
        <stp/>
        <stp>TRUE</stp>
        <stp>T</stp>
        <tr r="L284" s="6"/>
      </tp>
      <tp>
        <v>3476.51</v>
        <stp/>
        <stp>StudyData</stp>
        <stp>Guppy2.S4^(EP)</stp>
        <stp>Bar</stp>
        <stp/>
        <stp>Close</stp>
        <stp>ADC</stp>
        <stp>-192</stp>
        <stp>All</stp>
        <stp/>
        <stp/>
        <stp>TRUE</stp>
        <stp>T</stp>
        <tr r="K194" s="6"/>
      </tp>
      <tp>
        <v>3560.76</v>
        <stp/>
        <stp>StudyData</stp>
        <stp>Guppy2.S5^(EP)</stp>
        <stp>Bar</stp>
        <stp/>
        <stp>Close</stp>
        <stp>ADC</stp>
        <stp>-182</stp>
        <stp>All</stp>
        <stp/>
        <stp/>
        <stp>TRUE</stp>
        <stp>T</stp>
        <tr r="L184" s="6"/>
      </tp>
      <tp>
        <v>3389.88</v>
        <stp/>
        <stp>StudyData</stp>
        <stp>Guppy2.L4^(EP)</stp>
        <stp>Bar</stp>
        <stp/>
        <stp>Close</stp>
        <stp>ADC</stp>
        <stp>-192</stp>
        <stp>All</stp>
        <stp/>
        <stp/>
        <stp>TRUE</stp>
        <stp>T</stp>
        <tr r="Q194" s="6"/>
      </tp>
      <tp>
        <v>3446.31</v>
        <stp/>
        <stp>StudyData</stp>
        <stp>Guppy2.L5^(EP)</stp>
        <stp>Bar</stp>
        <stp/>
        <stp>Close</stp>
        <stp>ADC</stp>
        <stp>-182</stp>
        <stp>All</stp>
        <stp/>
        <stp/>
        <stp>TRUE</stp>
        <stp>T</stp>
        <tr r="R184" s="6"/>
      </tp>
      <tp>
        <v>2957.1</v>
        <stp/>
        <stp>StudyData</stp>
        <stp>Guppy2.L4^(EP)</stp>
        <stp>Bar</stp>
        <stp/>
        <stp>Close</stp>
        <stp>ADC</stp>
        <stp>-292</stp>
        <stp>All</stp>
        <stp/>
        <stp/>
        <stp>TRUE</stp>
        <stp>T</stp>
        <tr r="Q294" s="6"/>
      </tp>
      <tp>
        <v>2989.57</v>
        <stp/>
        <stp>StudyData</stp>
        <stp>Guppy2.L5^(EP)</stp>
        <stp>Bar</stp>
        <stp/>
        <stp>Close</stp>
        <stp>ADC</stp>
        <stp>-282</stp>
        <stp>All</stp>
        <stp/>
        <stp/>
        <stp>TRUE</stp>
        <stp>T</stp>
        <tr r="R284" s="6"/>
      </tp>
      <tp>
        <v>3058.59</v>
        <stp/>
        <stp>StudyData</stp>
        <stp>Guppy2.S4^(EP)</stp>
        <stp>Bar</stp>
        <stp/>
        <stp>Close</stp>
        <stp>ADC</stp>
        <stp>-293</stp>
        <stp>All</stp>
        <stp/>
        <stp/>
        <stp>TRUE</stp>
        <stp>T</stp>
        <tr r="K295" s="6"/>
      </tp>
      <tp>
        <v>3075.9</v>
        <stp/>
        <stp>StudyData</stp>
        <stp>Guppy2.S5^(EP)</stp>
        <stp>Bar</stp>
        <stp/>
        <stp>Close</stp>
        <stp>ADC</stp>
        <stp>-283</stp>
        <stp>All</stp>
        <stp/>
        <stp/>
        <stp>TRUE</stp>
        <stp>T</stp>
        <tr r="L285" s="6"/>
      </tp>
      <tp>
        <v>3458.96</v>
        <stp/>
        <stp>StudyData</stp>
        <stp>Guppy2.S4^(EP)</stp>
        <stp>Bar</stp>
        <stp/>
        <stp>Close</stp>
        <stp>ADC</stp>
        <stp>-193</stp>
        <stp>All</stp>
        <stp/>
        <stp/>
        <stp>TRUE</stp>
        <stp>T</stp>
        <tr r="K195" s="6"/>
      </tp>
      <tp>
        <v>3554.22</v>
        <stp/>
        <stp>StudyData</stp>
        <stp>Guppy2.S5^(EP)</stp>
        <stp>Bar</stp>
        <stp/>
        <stp>Close</stp>
        <stp>ADC</stp>
        <stp>-183</stp>
        <stp>All</stp>
        <stp/>
        <stp/>
        <stp>TRUE</stp>
        <stp>T</stp>
        <tr r="L185" s="6"/>
      </tp>
      <tp>
        <v>3382.35</v>
        <stp/>
        <stp>StudyData</stp>
        <stp>Guppy2.L4^(EP)</stp>
        <stp>Bar</stp>
        <stp/>
        <stp>Close</stp>
        <stp>ADC</stp>
        <stp>-193</stp>
        <stp>All</stp>
        <stp/>
        <stp/>
        <stp>TRUE</stp>
        <stp>T</stp>
        <tr r="Q195" s="6"/>
      </tp>
      <tp>
        <v>3440.17</v>
        <stp/>
        <stp>StudyData</stp>
        <stp>Guppy2.L5^(EP)</stp>
        <stp>Bar</stp>
        <stp/>
        <stp>Close</stp>
        <stp>ADC</stp>
        <stp>-183</stp>
        <stp>All</stp>
        <stp/>
        <stp/>
        <stp>TRUE</stp>
        <stp>T</stp>
        <tr r="R185" s="6"/>
      </tp>
      <tp>
        <v>2954.61</v>
        <stp/>
        <stp>StudyData</stp>
        <stp>Guppy2.L4^(EP)</stp>
        <stp>Bar</stp>
        <stp/>
        <stp>Close</stp>
        <stp>ADC</stp>
        <stp>-293</stp>
        <stp>All</stp>
        <stp/>
        <stp/>
        <stp>TRUE</stp>
        <stp>T</stp>
        <tr r="Q295" s="6"/>
      </tp>
      <tp>
        <v>2984.9</v>
        <stp/>
        <stp>StudyData</stp>
        <stp>Guppy2.L5^(EP)</stp>
        <stp>Bar</stp>
        <stp/>
        <stp>Close</stp>
        <stp>ADC</stp>
        <stp>-283</stp>
        <stp>All</stp>
        <stp/>
        <stp/>
        <stp>TRUE</stp>
        <stp>T</stp>
        <tr r="R285" s="6"/>
      </tp>
      <tp>
        <v>3053.5</v>
        <stp/>
        <stp>StudyData</stp>
        <stp>Guppy2.S4^(EP)</stp>
        <stp>Bar</stp>
        <stp/>
        <stp>Close</stp>
        <stp>ADC</stp>
        <stp>-294</stp>
        <stp>All</stp>
        <stp/>
        <stp/>
        <stp>TRUE</stp>
        <stp>T</stp>
        <tr r="K296" s="6"/>
      </tp>
      <tp>
        <v>3066.69</v>
        <stp/>
        <stp>StudyData</stp>
        <stp>Guppy2.S5^(EP)</stp>
        <stp>Bar</stp>
        <stp/>
        <stp>Close</stp>
        <stp>ADC</stp>
        <stp>-284</stp>
        <stp>All</stp>
        <stp/>
        <stp/>
        <stp>TRUE</stp>
        <stp>T</stp>
        <tr r="L286" s="6"/>
      </tp>
      <tp>
        <v>3448.51</v>
        <stp/>
        <stp>StudyData</stp>
        <stp>Guppy2.S4^(EP)</stp>
        <stp>Bar</stp>
        <stp/>
        <stp>Close</stp>
        <stp>ADC</stp>
        <stp>-194</stp>
        <stp>All</stp>
        <stp/>
        <stp/>
        <stp>TRUE</stp>
        <stp>T</stp>
        <tr r="K196" s="6"/>
      </tp>
      <tp>
        <v>3544.07</v>
        <stp/>
        <stp>StudyData</stp>
        <stp>Guppy2.S5^(EP)</stp>
        <stp>Bar</stp>
        <stp/>
        <stp>Close</stp>
        <stp>ADC</stp>
        <stp>-184</stp>
        <stp>All</stp>
        <stp/>
        <stp/>
        <stp>TRUE</stp>
        <stp>T</stp>
        <tr r="L186" s="6"/>
      </tp>
      <tp>
        <v>3376.73</v>
        <stp/>
        <stp>StudyData</stp>
        <stp>Guppy2.L4^(EP)</stp>
        <stp>Bar</stp>
        <stp/>
        <stp>Close</stp>
        <stp>ADC</stp>
        <stp>-194</stp>
        <stp>All</stp>
        <stp/>
        <stp/>
        <stp>TRUE</stp>
        <stp>T</stp>
        <tr r="Q196" s="6"/>
      </tp>
      <tp>
        <v>3433.24</v>
        <stp/>
        <stp>StudyData</stp>
        <stp>Guppy2.L5^(EP)</stp>
        <stp>Bar</stp>
        <stp/>
        <stp>Close</stp>
        <stp>ADC</stp>
        <stp>-184</stp>
        <stp>All</stp>
        <stp/>
        <stp/>
        <stp>TRUE</stp>
        <stp>T</stp>
        <tr r="R186" s="6"/>
      </tp>
      <tp>
        <v>2948.84</v>
        <stp/>
        <stp>StudyData</stp>
        <stp>Guppy2.L4^(EP)</stp>
        <stp>Bar</stp>
        <stp/>
        <stp>Close</stp>
        <stp>ADC</stp>
        <stp>-294</stp>
        <stp>All</stp>
        <stp/>
        <stp/>
        <stp>TRUE</stp>
        <stp>T</stp>
        <tr r="Q296" s="6"/>
      </tp>
      <tp>
        <v>2979.12</v>
        <stp/>
        <stp>StudyData</stp>
        <stp>Guppy2.L5^(EP)</stp>
        <stp>Bar</stp>
        <stp/>
        <stp>Close</stp>
        <stp>ADC</stp>
        <stp>-284</stp>
        <stp>All</stp>
        <stp/>
        <stp/>
        <stp>TRUE</stp>
        <stp>T</stp>
        <tr r="R286" s="6"/>
      </tp>
      <tp>
        <v>3049</v>
        <stp/>
        <stp>StudyData</stp>
        <stp>Guppy2.S4^(EP)</stp>
        <stp>Bar</stp>
        <stp/>
        <stp>Close</stp>
        <stp>ADC</stp>
        <stp>-295</stp>
        <stp>All</stp>
        <stp/>
        <stp/>
        <stp>TRUE</stp>
        <stp>T</stp>
        <tr r="K297" s="6"/>
      </tp>
      <tp>
        <v>3060.73</v>
        <stp/>
        <stp>StudyData</stp>
        <stp>Guppy2.S5^(EP)</stp>
        <stp>Bar</stp>
        <stp/>
        <stp>Close</stp>
        <stp>ADC</stp>
        <stp>-285</stp>
        <stp>All</stp>
        <stp/>
        <stp/>
        <stp>TRUE</stp>
        <stp>T</stp>
        <tr r="L287" s="6"/>
      </tp>
      <tp>
        <v>3427.84</v>
        <stp/>
        <stp>StudyData</stp>
        <stp>Guppy2.S4^(EP)</stp>
        <stp>Bar</stp>
        <stp/>
        <stp>Close</stp>
        <stp>ADC</stp>
        <stp>-195</stp>
        <stp>All</stp>
        <stp/>
        <stp/>
        <stp>TRUE</stp>
        <stp>T</stp>
        <tr r="K197" s="6"/>
      </tp>
      <tp>
        <v>3533.77</v>
        <stp/>
        <stp>StudyData</stp>
        <stp>Guppy2.S5^(EP)</stp>
        <stp>Bar</stp>
        <stp/>
        <stp>Close</stp>
        <stp>ADC</stp>
        <stp>-185</stp>
        <stp>All</stp>
        <stp/>
        <stp/>
        <stp>TRUE</stp>
        <stp>T</stp>
        <tr r="L187" s="6"/>
      </tp>
      <tp>
        <v>3369.24</v>
        <stp/>
        <stp>StudyData</stp>
        <stp>Guppy2.L4^(EP)</stp>
        <stp>Bar</stp>
        <stp/>
        <stp>Close</stp>
        <stp>ADC</stp>
        <stp>-195</stp>
        <stp>All</stp>
        <stp/>
        <stp/>
        <stp>TRUE</stp>
        <stp>T</stp>
        <tr r="Q197" s="6"/>
      </tp>
      <tp>
        <v>3426.4</v>
        <stp/>
        <stp>StudyData</stp>
        <stp>Guppy2.L5^(EP)</stp>
        <stp>Bar</stp>
        <stp/>
        <stp>Close</stp>
        <stp>ADC</stp>
        <stp>-185</stp>
        <stp>All</stp>
        <stp/>
        <stp/>
        <stp>TRUE</stp>
        <stp>T</stp>
        <tr r="R187" s="6"/>
      </tp>
      <tp>
        <v>2943.16</v>
        <stp/>
        <stp>StudyData</stp>
        <stp>Guppy2.L4^(EP)</stp>
        <stp>Bar</stp>
        <stp/>
        <stp>Close</stp>
        <stp>ADC</stp>
        <stp>-295</stp>
        <stp>All</stp>
        <stp/>
        <stp/>
        <stp>TRUE</stp>
        <stp>T</stp>
        <tr r="Q297" s="6"/>
      </tp>
      <tp>
        <v>2974.21</v>
        <stp/>
        <stp>StudyData</stp>
        <stp>Guppy2.L5^(EP)</stp>
        <stp>Bar</stp>
        <stp/>
        <stp>Close</stp>
        <stp>ADC</stp>
        <stp>-285</stp>
        <stp>All</stp>
        <stp/>
        <stp/>
        <stp>TRUE</stp>
        <stp>T</stp>
        <tr r="R287" s="6"/>
      </tp>
      <tp>
        <v>3054.89</v>
        <stp/>
        <stp>StudyData</stp>
        <stp>Guppy2.S4^(EP)</stp>
        <stp>Bar</stp>
        <stp/>
        <stp>Close</stp>
        <stp>ADC</stp>
        <stp>-296</stp>
        <stp>All</stp>
        <stp/>
        <stp/>
        <stp>TRUE</stp>
        <stp>T</stp>
        <tr r="K298" s="6"/>
      </tp>
      <tp>
        <v>3047.23</v>
        <stp/>
        <stp>StudyData</stp>
        <stp>Guppy2.S5^(EP)</stp>
        <stp>Bar</stp>
        <stp/>
        <stp>Close</stp>
        <stp>ADC</stp>
        <stp>-286</stp>
        <stp>All</stp>
        <stp/>
        <stp/>
        <stp>TRUE</stp>
        <stp>T</stp>
        <tr r="L288" s="6"/>
      </tp>
      <tp>
        <v>3408.59</v>
        <stp/>
        <stp>StudyData</stp>
        <stp>Guppy2.S4^(EP)</stp>
        <stp>Bar</stp>
        <stp/>
        <stp>Close</stp>
        <stp>ADC</stp>
        <stp>-196</stp>
        <stp>All</stp>
        <stp/>
        <stp/>
        <stp>TRUE</stp>
        <stp>T</stp>
        <tr r="K198" s="6"/>
      </tp>
      <tp>
        <v>3520.59</v>
        <stp/>
        <stp>StudyData</stp>
        <stp>Guppy2.S5^(EP)</stp>
        <stp>Bar</stp>
        <stp/>
        <stp>Close</stp>
        <stp>ADC</stp>
        <stp>-186</stp>
        <stp>All</stp>
        <stp/>
        <stp/>
        <stp>TRUE</stp>
        <stp>T</stp>
        <tr r="L188" s="6"/>
      </tp>
      <tp>
        <v>3362.64</v>
        <stp/>
        <stp>StudyData</stp>
        <stp>Guppy2.L4^(EP)</stp>
        <stp>Bar</stp>
        <stp/>
        <stp>Close</stp>
        <stp>ADC</stp>
        <stp>-196</stp>
        <stp>All</stp>
        <stp/>
        <stp/>
        <stp>TRUE</stp>
        <stp>T</stp>
        <tr r="Q198" s="6"/>
      </tp>
      <tp>
        <v>3419.06</v>
        <stp/>
        <stp>StudyData</stp>
        <stp>Guppy2.L5^(EP)</stp>
        <stp>Bar</stp>
        <stp/>
        <stp>Close</stp>
        <stp>ADC</stp>
        <stp>-186</stp>
        <stp>All</stp>
        <stp/>
        <stp/>
        <stp>TRUE</stp>
        <stp>T</stp>
        <tr r="R188" s="6"/>
      </tp>
      <tp>
        <v>2939.55</v>
        <stp/>
        <stp>StudyData</stp>
        <stp>Guppy2.L4^(EP)</stp>
        <stp>Bar</stp>
        <stp/>
        <stp>Close</stp>
        <stp>ADC</stp>
        <stp>-296</stp>
        <stp>All</stp>
        <stp/>
        <stp/>
        <stp>TRUE</stp>
        <stp>T</stp>
        <tr r="Q298" s="6"/>
      </tp>
      <tp>
        <v>2967.64</v>
        <stp/>
        <stp>StudyData</stp>
        <stp>Guppy2.L5^(EP)</stp>
        <stp>Bar</stp>
        <stp/>
        <stp>Close</stp>
        <stp>ADC</stp>
        <stp>-286</stp>
        <stp>All</stp>
        <stp/>
        <stp/>
        <stp>TRUE</stp>
        <stp>T</stp>
        <tr r="R288" s="6"/>
      </tp>
      <tp>
        <v>3053.53</v>
        <stp/>
        <stp>StudyData</stp>
        <stp>Guppy2.S4^(EP)</stp>
        <stp>Bar</stp>
        <stp/>
        <stp>Close</stp>
        <stp>ADC</stp>
        <stp>-297</stp>
        <stp>All</stp>
        <stp/>
        <stp/>
        <stp>TRUE</stp>
        <stp>T</stp>
        <tr r="K299" s="6"/>
      </tp>
      <tp>
        <v>3039.09</v>
        <stp/>
        <stp>StudyData</stp>
        <stp>Guppy2.S5^(EP)</stp>
        <stp>Bar</stp>
        <stp/>
        <stp>Close</stp>
        <stp>ADC</stp>
        <stp>-287</stp>
        <stp>All</stp>
        <stp/>
        <stp/>
        <stp>TRUE</stp>
        <stp>T</stp>
        <tr r="L289" s="6"/>
      </tp>
      <tp>
        <v>3384.38</v>
        <stp/>
        <stp>StudyData</stp>
        <stp>Guppy2.S4^(EP)</stp>
        <stp>Bar</stp>
        <stp/>
        <stp>Close</stp>
        <stp>ADC</stp>
        <stp>-197</stp>
        <stp>All</stp>
        <stp/>
        <stp/>
        <stp>TRUE</stp>
        <stp>T</stp>
        <tr r="K199" s="6"/>
      </tp>
      <tp>
        <v>3515.33</v>
        <stp/>
        <stp>StudyData</stp>
        <stp>Guppy2.S5^(EP)</stp>
        <stp>Bar</stp>
        <stp/>
        <stp>Close</stp>
        <stp>ADC</stp>
        <stp>-187</stp>
        <stp>All</stp>
        <stp/>
        <stp/>
        <stp>TRUE</stp>
        <stp>T</stp>
        <tr r="L189" s="6"/>
      </tp>
      <tp>
        <v>3355.6</v>
        <stp/>
        <stp>StudyData</stp>
        <stp>Guppy2.L4^(EP)</stp>
        <stp>Bar</stp>
        <stp/>
        <stp>Close</stp>
        <stp>ADC</stp>
        <stp>-197</stp>
        <stp>All</stp>
        <stp/>
        <stp/>
        <stp>TRUE</stp>
        <stp>T</stp>
        <tr r="Q199" s="6"/>
      </tp>
      <tp>
        <v>3413.73</v>
        <stp/>
        <stp>StudyData</stp>
        <stp>Guppy2.L5^(EP)</stp>
        <stp>Bar</stp>
        <stp/>
        <stp>Close</stp>
        <stp>ADC</stp>
        <stp>-187</stp>
        <stp>All</stp>
        <stp/>
        <stp/>
        <stp>TRUE</stp>
        <stp>T</stp>
        <tr r="R189" s="6"/>
      </tp>
      <tp>
        <v>2934.03</v>
        <stp/>
        <stp>StudyData</stp>
        <stp>Guppy2.L4^(EP)</stp>
        <stp>Bar</stp>
        <stp/>
        <stp>Close</stp>
        <stp>ADC</stp>
        <stp>-297</stp>
        <stp>All</stp>
        <stp/>
        <stp/>
        <stp>TRUE</stp>
        <stp>T</stp>
        <tr r="Q299" s="6"/>
      </tp>
      <tp>
        <v>2962.57</v>
        <stp/>
        <stp>StudyData</stp>
        <stp>Guppy2.L5^(EP)</stp>
        <stp>Bar</stp>
        <stp/>
        <stp>Close</stp>
        <stp>ADC</stp>
        <stp>-287</stp>
        <stp>All</stp>
        <stp/>
        <stp/>
        <stp>TRUE</stp>
        <stp>T</stp>
        <tr r="R289" s="6"/>
      </tp>
      <tp>
        <v>4098.5</v>
        <stp/>
        <stp>StudyData</stp>
        <stp>EP</stp>
        <stp>Bar</stp>
        <stp/>
        <stp>Open</stp>
        <stp>ADC</stp>
        <stp>-63</stp>
        <stp>All</stp>
        <stp/>
        <stp/>
        <stp>TRUE</stp>
        <stp>T</stp>
        <tr r="D65" s="3"/>
        <tr r="D65" s="5"/>
        <tr r="D65" s="6"/>
        <tr r="D65" s="4"/>
        <tr r="D65" s="8"/>
        <tr r="D65" s="2"/>
        <tr r="D65" s="7"/>
        <tr r="D65" s="9"/>
      </tp>
      <tp>
        <v>4241.5</v>
        <stp/>
        <stp>StudyData</stp>
        <stp>EP</stp>
        <stp>Bar</stp>
        <stp/>
        <stp>High</stp>
        <stp>ADC</stp>
        <stp>-45</stp>
        <stp>All</stp>
        <stp/>
        <stp/>
        <stp>TRUE</stp>
        <stp>T</stp>
        <tr r="E47" s="5"/>
        <tr r="E47" s="3"/>
        <tr r="E47" s="4"/>
        <tr r="E47" s="6"/>
        <tr r="E47" s="8"/>
        <tr r="E47" s="7"/>
        <tr r="E47" s="2"/>
        <tr r="E47" s="9"/>
      </tp>
      <tp>
        <v>4143.25</v>
        <stp/>
        <stp>StudyData</stp>
        <stp>EP</stp>
        <stp>Bar</stp>
        <stp/>
        <stp>Open</stp>
        <stp>ADC</stp>
        <stp>-62</stp>
        <stp>All</stp>
        <stp/>
        <stp/>
        <stp>TRUE</stp>
        <stp>T</stp>
        <tr r="D64" s="3"/>
        <tr r="D64" s="5"/>
        <tr r="D64" s="6"/>
        <tr r="D64" s="2"/>
        <tr r="D64" s="4"/>
        <tr r="D64" s="8"/>
        <tr r="D64" s="7"/>
        <tr r="D64" s="9"/>
      </tp>
      <tp>
        <v>4222.75</v>
        <stp/>
        <stp>StudyData</stp>
        <stp>EP</stp>
        <stp>Bar</stp>
        <stp/>
        <stp>High</stp>
        <stp>ADC</stp>
        <stp>-44</stp>
        <stp>All</stp>
        <stp/>
        <stp/>
        <stp>TRUE</stp>
        <stp>T</stp>
        <tr r="E46" s="3"/>
        <tr r="E46" s="5"/>
        <tr r="E46" s="4"/>
        <tr r="E46" s="6"/>
        <tr r="E46" s="2"/>
        <tr r="E46" s="8"/>
        <tr r="E46" s="7"/>
        <tr r="E46" s="9"/>
      </tp>
      <tp>
        <v>4142.25</v>
        <stp/>
        <stp>StudyData</stp>
        <stp>EP</stp>
        <stp>Bar</stp>
        <stp/>
        <stp>Open</stp>
        <stp>ADC</stp>
        <stp>-61</stp>
        <stp>All</stp>
        <stp/>
        <stp/>
        <stp>TRUE</stp>
        <stp>T</stp>
        <tr r="D63" s="3"/>
        <tr r="D63" s="5"/>
        <tr r="D63" s="6"/>
        <tr r="D63" s="4"/>
        <tr r="D63" s="8"/>
        <tr r="D63" s="7"/>
        <tr r="D63" s="2"/>
        <tr r="D63" s="9"/>
      </tp>
      <tp>
        <v>4248.5</v>
        <stp/>
        <stp>StudyData</stp>
        <stp>EP</stp>
        <stp>Bar</stp>
        <stp/>
        <stp>High</stp>
        <stp>ADC</stp>
        <stp>-47</stp>
        <stp>All</stp>
        <stp/>
        <stp/>
        <stp>TRUE</stp>
        <stp>T</stp>
        <tr r="E49" s="5"/>
        <tr r="E49" s="3"/>
        <tr r="E49" s="6"/>
        <tr r="E49" s="4"/>
        <tr r="E49" s="7"/>
        <tr r="E49" s="8"/>
        <tr r="E49" s="2"/>
        <tr r="E49" s="9"/>
      </tp>
      <tp>
        <v>4190</v>
        <stp/>
        <stp>StudyData</stp>
        <stp>EP</stp>
        <stp>Bar</stp>
        <stp/>
        <stp>Open</stp>
        <stp>ADC</stp>
        <stp>-60</stp>
        <stp>All</stp>
        <stp/>
        <stp/>
        <stp>TRUE</stp>
        <stp>T</stp>
        <tr r="D62" s="3"/>
        <tr r="D62" s="5"/>
        <tr r="D62" s="4"/>
        <tr r="D62" s="6"/>
        <tr r="D62" s="2"/>
        <tr r="D62" s="7"/>
        <tr r="D62" s="8"/>
        <tr r="D62" s="9"/>
      </tp>
      <tp>
        <v>4258.25</v>
        <stp/>
        <stp>StudyData</stp>
        <stp>EP</stp>
        <stp>Bar</stp>
        <stp/>
        <stp>High</stp>
        <stp>ADC</stp>
        <stp>-46</stp>
        <stp>All</stp>
        <stp/>
        <stp/>
        <stp>TRUE</stp>
        <stp>T</stp>
        <tr r="E48" s="3"/>
        <tr r="E48" s="5"/>
        <tr r="E48" s="6"/>
        <tr r="E48" s="4"/>
        <tr r="E48" s="8"/>
        <tr r="E48" s="7"/>
        <tr r="E48" s="2"/>
        <tr r="E48" s="9"/>
      </tp>
      <tp>
        <v>4103.25</v>
        <stp/>
        <stp>StudyData</stp>
        <stp>EP</stp>
        <stp>Bar</stp>
        <stp/>
        <stp>Open</stp>
        <stp>ADC</stp>
        <stp>-67</stp>
        <stp>All</stp>
        <stp/>
        <stp/>
        <stp>TRUE</stp>
        <stp>T</stp>
        <tr r="D69" s="5"/>
        <tr r="D69" s="3"/>
        <tr r="D69" s="6"/>
        <tr r="D69" s="4"/>
        <tr r="D69" s="2"/>
        <tr r="D69" s="8"/>
        <tr r="D69" s="7"/>
        <tr r="D69" s="9"/>
      </tp>
      <tp>
        <v>4245.5</v>
        <stp/>
        <stp>StudyData</stp>
        <stp>EP</stp>
        <stp>Bar</stp>
        <stp/>
        <stp>High</stp>
        <stp>ADC</stp>
        <stp>-41</stp>
        <stp>All</stp>
        <stp/>
        <stp/>
        <stp>TRUE</stp>
        <stp>T</stp>
        <tr r="E43" s="5"/>
        <tr r="E43" s="3"/>
        <tr r="E43" s="6"/>
        <tr r="E43" s="4"/>
        <tr r="E43" s="7"/>
        <tr r="E43" s="2"/>
        <tr r="E43" s="8"/>
        <tr r="E43" s="9"/>
      </tp>
      <tp>
        <v>4159.75</v>
        <stp/>
        <stp>StudyData</stp>
        <stp>EP</stp>
        <stp>Bar</stp>
        <stp/>
        <stp>Open</stp>
        <stp>ADC</stp>
        <stp>-66</stp>
        <stp>All</stp>
        <stp/>
        <stp/>
        <stp>TRUE</stp>
        <stp>T</stp>
        <tr r="D68" s="5"/>
        <tr r="D68" s="3"/>
        <tr r="D68" s="4"/>
        <tr r="D68" s="6"/>
        <tr r="D68" s="8"/>
        <tr r="D68" s="2"/>
        <tr r="D68" s="7"/>
        <tr r="D68" s="9"/>
      </tp>
      <tp>
        <v>4248.25</v>
        <stp/>
        <stp>StudyData</stp>
        <stp>EP</stp>
        <stp>Bar</stp>
        <stp/>
        <stp>High</stp>
        <stp>ADC</stp>
        <stp>-40</stp>
        <stp>All</stp>
        <stp/>
        <stp/>
        <stp>TRUE</stp>
        <stp>T</stp>
        <tr r="E42" s="3"/>
        <tr r="E42" s="5"/>
        <tr r="E42" s="4"/>
        <tr r="E42" s="2"/>
        <tr r="E42" s="6"/>
        <tr r="E42" s="8"/>
        <tr r="E42" s="7"/>
        <tr r="E42" s="9"/>
      </tp>
      <tp>
        <v>4149.75</v>
        <stp/>
        <stp>StudyData</stp>
        <stp>EP</stp>
        <stp>Bar</stp>
        <stp/>
        <stp>Open</stp>
        <stp>ADC</stp>
        <stp>-65</stp>
        <stp>All</stp>
        <stp/>
        <stp/>
        <stp>TRUE</stp>
        <stp>T</stp>
        <tr r="D67" s="5"/>
        <tr r="D67" s="3"/>
        <tr r="D67" s="6"/>
        <tr r="D67" s="2"/>
        <tr r="D67" s="4"/>
        <tr r="D67" s="7"/>
        <tr r="D67" s="8"/>
        <tr r="D67" s="9"/>
      </tp>
      <tp>
        <v>4220</v>
        <stp/>
        <stp>StudyData</stp>
        <stp>EP</stp>
        <stp>Bar</stp>
        <stp/>
        <stp>High</stp>
        <stp>ADC</stp>
        <stp>-43</stp>
        <stp>All</stp>
        <stp/>
        <stp/>
        <stp>TRUE</stp>
        <stp>T</stp>
        <tr r="E45" s="5"/>
        <tr r="E45" s="3"/>
        <tr r="E45" s="4"/>
        <tr r="E45" s="6"/>
        <tr r="E45" s="2"/>
        <tr r="E45" s="7"/>
        <tr r="E45" s="8"/>
        <tr r="E45" s="9"/>
      </tp>
      <tp>
        <v>4104.75</v>
        <stp/>
        <stp>StudyData</stp>
        <stp>EP</stp>
        <stp>Bar</stp>
        <stp/>
        <stp>Open</stp>
        <stp>ADC</stp>
        <stp>-64</stp>
        <stp>All</stp>
        <stp/>
        <stp/>
        <stp>TRUE</stp>
        <stp>T</stp>
        <tr r="D66" s="3"/>
        <tr r="D66" s="5"/>
        <tr r="D66" s="6"/>
        <tr r="D66" s="2"/>
        <tr r="D66" s="4"/>
        <tr r="D66" s="7"/>
        <tr r="D66" s="8"/>
        <tr r="D66" s="9"/>
      </tp>
      <tp>
        <v>4219.75</v>
        <stp/>
        <stp>StudyData</stp>
        <stp>EP</stp>
        <stp>Bar</stp>
        <stp/>
        <stp>High</stp>
        <stp>ADC</stp>
        <stp>-42</stp>
        <stp>All</stp>
        <stp/>
        <stp/>
        <stp>TRUE</stp>
        <stp>T</stp>
        <tr r="E44" s="5"/>
        <tr r="E44" s="3"/>
        <tr r="E44" s="4"/>
        <tr r="E44" s="6"/>
        <tr r="E44" s="7"/>
        <tr r="E44" s="8"/>
        <tr r="E44" s="2"/>
        <tr r="E44" s="9"/>
      </tp>
      <tp>
        <v>4130.75</v>
        <stp/>
        <stp>StudyData</stp>
        <stp>EP</stp>
        <stp>Bar</stp>
        <stp/>
        <stp>Open</stp>
        <stp>ADC</stp>
        <stp>-69</stp>
        <stp>All</stp>
        <stp/>
        <stp/>
        <stp>TRUE</stp>
        <stp>T</stp>
        <tr r="D71" s="5"/>
        <tr r="D71" s="3"/>
        <tr r="D71" s="4"/>
        <tr r="D71" s="6"/>
        <tr r="D71" s="2"/>
        <tr r="D71" s="8"/>
        <tr r="D71" s="7"/>
        <tr r="D71" s="9"/>
      </tp>
      <tp>
        <v>4044.25</v>
        <stp/>
        <stp>StudyData</stp>
        <stp>EP</stp>
        <stp>Bar</stp>
        <stp/>
        <stp>Open</stp>
        <stp>ADC</stp>
        <stp>-68</stp>
        <stp>All</stp>
        <stp/>
        <stp/>
        <stp>TRUE</stp>
        <stp>T</stp>
        <tr r="D70" s="3"/>
        <tr r="D70" s="5"/>
        <tr r="D70" s="6"/>
        <tr r="D70" s="4"/>
        <tr r="D70" s="7"/>
        <tr r="D70" s="8"/>
        <tr r="D70" s="2"/>
        <tr r="D70" s="9"/>
      </tp>
      <tp>
        <v>4239.75</v>
        <stp/>
        <stp>StudyData</stp>
        <stp>EP</stp>
        <stp>Bar</stp>
        <stp/>
        <stp>High</stp>
        <stp>ADC</stp>
        <stp>-49</stp>
        <stp>All</stp>
        <stp/>
        <stp/>
        <stp>TRUE</stp>
        <stp>T</stp>
        <tr r="E51" s="5"/>
        <tr r="E51" s="3"/>
        <tr r="E51" s="6"/>
        <tr r="E51" s="4"/>
        <tr r="E51" s="8"/>
        <tr r="E51" s="7"/>
        <tr r="E51" s="2"/>
        <tr r="E51" s="9"/>
      </tp>
      <tp>
        <v>4238.5</v>
        <stp/>
        <stp>StudyData</stp>
        <stp>EP</stp>
        <stp>Bar</stp>
        <stp/>
        <stp>High</stp>
        <stp>ADC</stp>
        <stp>-48</stp>
        <stp>All</stp>
        <stp/>
        <stp/>
        <stp>TRUE</stp>
        <stp>T</stp>
        <tr r="E50" s="5"/>
        <tr r="E50" s="3"/>
        <tr r="E50" s="4"/>
        <tr r="E50" s="6"/>
        <tr r="E50" s="2"/>
        <tr r="E50" s="7"/>
        <tr r="E50" s="8"/>
        <tr r="E50" s="9"/>
      </tp>
      <tp>
        <v>3332.78</v>
        <stp/>
        <stp>StudyData</stp>
        <stp>Guppy2.S1^(EP)</stp>
        <stp>Bar</stp>
        <stp/>
        <stp>Close</stp>
        <stp>ADC</stp>
        <stp>-238</stp>
        <stp>All</stp>
        <stp/>
        <stp/>
        <stp>TRUE</stp>
        <stp>T</stp>
        <tr r="H240" s="6"/>
      </tp>
      <tp>
        <v>3418.25</v>
        <stp/>
        <stp>StudyData</stp>
        <stp>Guppy2.S2^(EP)</stp>
        <stp>Bar</stp>
        <stp/>
        <stp>Close</stp>
        <stp>ADC</stp>
        <stp>-208</stp>
        <stp>All</stp>
        <stp/>
        <stp/>
        <stp>TRUE</stp>
        <stp>T</stp>
        <tr r="I210" s="6"/>
      </tp>
      <tp>
        <v>3351.36</v>
        <stp/>
        <stp>StudyData</stp>
        <stp>Guppy2.S3^(EP)</stp>
        <stp>Bar</stp>
        <stp/>
        <stp>Close</stp>
        <stp>ADC</stp>
        <stp>-218</stp>
        <stp>All</stp>
        <stp/>
        <stp/>
        <stp>TRUE</stp>
        <stp>T</stp>
        <tr r="J220" s="6"/>
      </tp>
      <tp>
        <v>3184.9</v>
        <stp/>
        <stp>StudyData</stp>
        <stp>Guppy2.S4^(EP)</stp>
        <stp>Bar</stp>
        <stp/>
        <stp>Close</stp>
        <stp>ADC</stp>
        <stp>-268</stp>
        <stp>All</stp>
        <stp/>
        <stp/>
        <stp>TRUE</stp>
        <stp>T</stp>
        <tr r="K270" s="6"/>
      </tp>
      <tp>
        <v>3113.71</v>
        <stp/>
        <stp>StudyData</stp>
        <stp>Guppy2.S5^(EP)</stp>
        <stp>Bar</stp>
        <stp/>
        <stp>Close</stp>
        <stp>ADC</stp>
        <stp>-278</stp>
        <stp>All</stp>
        <stp/>
        <stp/>
        <stp>TRUE</stp>
        <stp>T</stp>
        <tr r="L280" s="6"/>
      </tp>
      <tp>
        <v>3344.83</v>
        <stp/>
        <stp>StudyData</stp>
        <stp>Guppy2.S6^(EP)</stp>
        <stp>Bar</stp>
        <stp/>
        <stp>Close</stp>
        <stp>ADC</stp>
        <stp>-248</stp>
        <stp>All</stp>
        <stp/>
        <stp/>
        <stp>TRUE</stp>
        <stp>T</stp>
        <tr r="M250" s="6"/>
      </tp>
      <tp>
        <v>3786.49</v>
        <stp/>
        <stp>StudyData</stp>
        <stp>Guppy2.S1^(EP)</stp>
        <stp>Bar</stp>
        <stp/>
        <stp>Close</stp>
        <stp>ADC</stp>
        <stp>-138</stp>
        <stp>All</stp>
        <stp/>
        <stp/>
        <stp>TRUE</stp>
        <stp>T</stp>
        <tr r="H140" s="6"/>
      </tp>
      <tp>
        <v>3919.37</v>
        <stp/>
        <stp>StudyData</stp>
        <stp>Guppy2.S2^(EP)</stp>
        <stp>Bar</stp>
        <stp/>
        <stp>Close</stp>
        <stp>ADC</stp>
        <stp>-108</stp>
        <stp>All</stp>
        <stp/>
        <stp/>
        <stp>TRUE</stp>
        <stp>T</stp>
        <tr r="I110" s="6"/>
      </tp>
      <tp>
        <v>3820.54</v>
        <stp/>
        <stp>StudyData</stp>
        <stp>Guppy2.S3^(EP)</stp>
        <stp>Bar</stp>
        <stp/>
        <stp>Close</stp>
        <stp>ADC</stp>
        <stp>-118</stp>
        <stp>All</stp>
        <stp/>
        <stp/>
        <stp>TRUE</stp>
        <stp>T</stp>
        <tr r="J120" s="6"/>
      </tp>
      <tp>
        <v>3660.71</v>
        <stp/>
        <stp>StudyData</stp>
        <stp>Guppy2.S4^(EP)</stp>
        <stp>Bar</stp>
        <stp/>
        <stp>Close</stp>
        <stp>ADC</stp>
        <stp>-168</stp>
        <stp>All</stp>
        <stp/>
        <stp/>
        <stp>TRUE</stp>
        <stp>T</stp>
        <tr r="K170" s="6"/>
      </tp>
      <tp>
        <v>3603.49</v>
        <stp/>
        <stp>StudyData</stp>
        <stp>Guppy2.S5^(EP)</stp>
        <stp>Bar</stp>
        <stp/>
        <stp>Close</stp>
        <stp>ADC</stp>
        <stp>-178</stp>
        <stp>All</stp>
        <stp/>
        <stp/>
        <stp>TRUE</stp>
        <stp>T</stp>
        <tr r="L180" s="6"/>
      </tp>
      <tp>
        <v>3752.87</v>
        <stp/>
        <stp>StudyData</stp>
        <stp>Guppy2.S6^(EP)</stp>
        <stp>Bar</stp>
        <stp/>
        <stp>Close</stp>
        <stp>ADC</stp>
        <stp>-148</stp>
        <stp>All</stp>
        <stp/>
        <stp/>
        <stp>TRUE</stp>
        <stp>T</stp>
        <tr r="M150" s="6"/>
      </tp>
      <tp>
        <v>3742.08</v>
        <stp/>
        <stp>StudyData</stp>
        <stp>Guppy2.L1^(EP)</stp>
        <stp>Bar</stp>
        <stp/>
        <stp>Close</stp>
        <stp>ADC</stp>
        <stp>-138</stp>
        <stp>All</stp>
        <stp/>
        <stp/>
        <stp>TRUE</stp>
        <stp>T</stp>
        <tr r="N140" s="6"/>
      </tp>
      <tp>
        <v>3851.68</v>
        <stp/>
        <stp>StudyData</stp>
        <stp>Guppy2.L2^(EP)</stp>
        <stp>Bar</stp>
        <stp/>
        <stp>Close</stp>
        <stp>ADC</stp>
        <stp>-108</stp>
        <stp>All</stp>
        <stp/>
        <stp/>
        <stp>TRUE</stp>
        <stp>T</stp>
        <tr r="O110" s="6"/>
      </tp>
      <tp>
        <v>3804.34</v>
        <stp/>
        <stp>StudyData</stp>
        <stp>Guppy2.L3^(EP)</stp>
        <stp>Bar</stp>
        <stp/>
        <stp>Close</stp>
        <stp>ADC</stp>
        <stp>-118</stp>
        <stp>All</stp>
        <stp/>
        <stp/>
        <stp>TRUE</stp>
        <stp>T</stp>
        <tr r="P120" s="6"/>
      </tp>
      <tp>
        <v>3550.58</v>
        <stp/>
        <stp>StudyData</stp>
        <stp>Guppy2.L4^(EP)</stp>
        <stp>Bar</stp>
        <stp/>
        <stp>Close</stp>
        <stp>ADC</stp>
        <stp>-168</stp>
        <stp>All</stp>
        <stp/>
        <stp/>
        <stp>TRUE</stp>
        <stp>T</stp>
        <tr r="Q170" s="6"/>
      </tp>
      <tp>
        <v>3475.93</v>
        <stp/>
        <stp>StudyData</stp>
        <stp>Guppy2.L5^(EP)</stp>
        <stp>Bar</stp>
        <stp/>
        <stp>Close</stp>
        <stp>ADC</stp>
        <stp>-178</stp>
        <stp>All</stp>
        <stp/>
        <stp/>
        <stp>TRUE</stp>
        <stp>T</stp>
        <tr r="R180" s="6"/>
      </tp>
      <tp>
        <v>3622.87</v>
        <stp/>
        <stp>StudyData</stp>
        <stp>Guppy2.L6^(EP)</stp>
        <stp>Bar</stp>
        <stp/>
        <stp>Close</stp>
        <stp>ADC</stp>
        <stp>-148</stp>
        <stp>All</stp>
        <stp/>
        <stp/>
        <stp>TRUE</stp>
        <stp>T</stp>
        <tr r="S150" s="6"/>
      </tp>
      <tp>
        <v>3343.66</v>
        <stp/>
        <stp>StudyData</stp>
        <stp>Guppy2.L1^(EP)</stp>
        <stp>Bar</stp>
        <stp/>
        <stp>Close</stp>
        <stp>ADC</stp>
        <stp>-238</stp>
        <stp>All</stp>
        <stp/>
        <stp/>
        <stp>TRUE</stp>
        <stp>T</stp>
        <tr r="N240" s="6"/>
      </tp>
      <tp>
        <v>3372</v>
        <stp/>
        <stp>StudyData</stp>
        <stp>Guppy2.L2^(EP)</stp>
        <stp>Bar</stp>
        <stp/>
        <stp>Close</stp>
        <stp>ADC</stp>
        <stp>-208</stp>
        <stp>All</stp>
        <stp/>
        <stp/>
        <stp>TRUE</stp>
        <stp>T</stp>
        <tr r="O210" s="6"/>
      </tp>
      <tp>
        <v>3316.44</v>
        <stp/>
        <stp>StudyData</stp>
        <stp>Guppy2.L3^(EP)</stp>
        <stp>Bar</stp>
        <stp/>
        <stp>Close</stp>
        <stp>ADC</stp>
        <stp>-218</stp>
        <stp>All</stp>
        <stp/>
        <stp/>
        <stp>TRUE</stp>
        <stp>T</stp>
        <tr r="P220" s="6"/>
      </tp>
      <tp>
        <v>3084.3</v>
        <stp/>
        <stp>StudyData</stp>
        <stp>Guppy2.L4^(EP)</stp>
        <stp>Bar</stp>
        <stp/>
        <stp>Close</stp>
        <stp>ADC</stp>
        <stp>-268</stp>
        <stp>All</stp>
        <stp/>
        <stp/>
        <stp>TRUE</stp>
        <stp>T</stp>
        <tr r="Q270" s="6"/>
      </tp>
      <tp>
        <v>3012.74</v>
        <stp/>
        <stp>StudyData</stp>
        <stp>Guppy2.L5^(EP)</stp>
        <stp>Bar</stp>
        <stp/>
        <stp>Close</stp>
        <stp>ADC</stp>
        <stp>-278</stp>
        <stp>All</stp>
        <stp/>
        <stp/>
        <stp>TRUE</stp>
        <stp>T</stp>
        <tr r="R280" s="6"/>
      </tp>
      <tp>
        <v>3187.51</v>
        <stp/>
        <stp>StudyData</stp>
        <stp>Guppy2.L6^(EP)</stp>
        <stp>Bar</stp>
        <stp/>
        <stp>Close</stp>
        <stp>ADC</stp>
        <stp>-248</stp>
        <stp>All</stp>
        <stp/>
        <stp/>
        <stp>TRUE</stp>
        <stp>T</stp>
        <tr r="S250" s="6"/>
      </tp>
      <tp>
        <v>3362.07</v>
        <stp/>
        <stp>StudyData</stp>
        <stp>Guppy2.S1^(EP)</stp>
        <stp>Bar</stp>
        <stp/>
        <stp>Close</stp>
        <stp>ADC</stp>
        <stp>-239</stp>
        <stp>All</stp>
        <stp/>
        <stp/>
        <stp>TRUE</stp>
        <stp>T</stp>
        <tr r="H241" s="6"/>
      </tp>
      <tp>
        <v>3416.01</v>
        <stp/>
        <stp>StudyData</stp>
        <stp>Guppy2.S2^(EP)</stp>
        <stp>Bar</stp>
        <stp/>
        <stp>Close</stp>
        <stp>ADC</stp>
        <stp>-209</stp>
        <stp>All</stp>
        <stp/>
        <stp/>
        <stp>TRUE</stp>
        <stp>T</stp>
        <tr r="I211" s="6"/>
      </tp>
      <tp>
        <v>3334.32</v>
        <stp/>
        <stp>StudyData</stp>
        <stp>Guppy2.S3^(EP)</stp>
        <stp>Bar</stp>
        <stp/>
        <stp>Close</stp>
        <stp>ADC</stp>
        <stp>-219</stp>
        <stp>All</stp>
        <stp/>
        <stp/>
        <stp>TRUE</stp>
        <stp>T</stp>
        <tr r="J221" s="6"/>
      </tp>
      <tp>
        <v>3178.1</v>
        <stp/>
        <stp>StudyData</stp>
        <stp>Guppy2.S4^(EP)</stp>
        <stp>Bar</stp>
        <stp/>
        <stp>Close</stp>
        <stp>ADC</stp>
        <stp>-269</stp>
        <stp>All</stp>
        <stp/>
        <stp/>
        <stp>TRUE</stp>
        <stp>T</stp>
        <tr r="K271" s="6"/>
      </tp>
      <tp>
        <v>3101.21</v>
        <stp/>
        <stp>StudyData</stp>
        <stp>Guppy2.S5^(EP)</stp>
        <stp>Bar</stp>
        <stp/>
        <stp>Close</stp>
        <stp>ADC</stp>
        <stp>-279</stp>
        <stp>All</stp>
        <stp/>
        <stp/>
        <stp>TRUE</stp>
        <stp>T</stp>
        <tr r="L281" s="6"/>
      </tp>
      <tp>
        <v>3330.77</v>
        <stp/>
        <stp>StudyData</stp>
        <stp>Guppy2.S6^(EP)</stp>
        <stp>Bar</stp>
        <stp/>
        <stp>Close</stp>
        <stp>ADC</stp>
        <stp>-249</stp>
        <stp>All</stp>
        <stp/>
        <stp/>
        <stp>TRUE</stp>
        <stp>T</stp>
        <tr r="M251" s="6"/>
      </tp>
      <tp>
        <v>3768.23</v>
        <stp/>
        <stp>StudyData</stp>
        <stp>Guppy2.S1^(EP)</stp>
        <stp>Bar</stp>
        <stp/>
        <stp>Close</stp>
        <stp>ADC</stp>
        <stp>-139</stp>
        <stp>All</stp>
        <stp/>
        <stp/>
        <stp>TRUE</stp>
        <stp>T</stp>
        <tr r="H141" s="6"/>
      </tp>
      <tp>
        <v>3930.68</v>
        <stp/>
        <stp>StudyData</stp>
        <stp>Guppy2.S2^(EP)</stp>
        <stp>Bar</stp>
        <stp/>
        <stp>Close</stp>
        <stp>ADC</stp>
        <stp>-109</stp>
        <stp>All</stp>
        <stp/>
        <stp/>
        <stp>TRUE</stp>
        <stp>T</stp>
        <tr r="I111" s="6"/>
      </tp>
      <tp>
        <v>3841.63</v>
        <stp/>
        <stp>StudyData</stp>
        <stp>Guppy2.S3^(EP)</stp>
        <stp>Bar</stp>
        <stp/>
        <stp>Close</stp>
        <stp>ADC</stp>
        <stp>-119</stp>
        <stp>All</stp>
        <stp/>
        <stp/>
        <stp>TRUE</stp>
        <stp>T</stp>
        <tr r="J121" s="6"/>
      </tp>
      <tp>
        <v>3654.75</v>
        <stp/>
        <stp>StudyData</stp>
        <stp>Guppy2.S4^(EP)</stp>
        <stp>Bar</stp>
        <stp/>
        <stp>Close</stp>
        <stp>ADC</stp>
        <stp>-169</stp>
        <stp>All</stp>
        <stp/>
        <stp/>
        <stp>TRUE</stp>
        <stp>T</stp>
        <tr r="K171" s="6"/>
      </tp>
      <tp>
        <v>3591.12</v>
        <stp/>
        <stp>StudyData</stp>
        <stp>Guppy2.S5^(EP)</stp>
        <stp>Bar</stp>
        <stp/>
        <stp>Close</stp>
        <stp>ADC</stp>
        <stp>-179</stp>
        <stp>All</stp>
        <stp/>
        <stp/>
        <stp>TRUE</stp>
        <stp>T</stp>
        <tr r="L181" s="6"/>
      </tp>
      <tp>
        <v>3742.39</v>
        <stp/>
        <stp>StudyData</stp>
        <stp>Guppy2.S6^(EP)</stp>
        <stp>Bar</stp>
        <stp/>
        <stp>Close</stp>
        <stp>ADC</stp>
        <stp>-149</stp>
        <stp>All</stp>
        <stp/>
        <stp/>
        <stp>TRUE</stp>
        <stp>T</stp>
        <tr r="M151" s="6"/>
      </tp>
      <tp>
        <v>3737.75</v>
        <stp/>
        <stp>StudyData</stp>
        <stp>Guppy2.L1^(EP)</stp>
        <stp>Bar</stp>
        <stp/>
        <stp>Close</stp>
        <stp>ADC</stp>
        <stp>-139</stp>
        <stp>All</stp>
        <stp/>
        <stp/>
        <stp>TRUE</stp>
        <stp>T</stp>
        <tr r="N141" s="6"/>
      </tp>
      <tp>
        <v>3849.03</v>
        <stp/>
        <stp>StudyData</stp>
        <stp>Guppy2.L2^(EP)</stp>
        <stp>Bar</stp>
        <stp/>
        <stp>Close</stp>
        <stp>ADC</stp>
        <stp>-109</stp>
        <stp>All</stp>
        <stp/>
        <stp/>
        <stp>TRUE</stp>
        <stp>T</stp>
        <tr r="O111" s="6"/>
      </tp>
      <tp>
        <v>3807.29</v>
        <stp/>
        <stp>StudyData</stp>
        <stp>Guppy2.L3^(EP)</stp>
        <stp>Bar</stp>
        <stp/>
        <stp>Close</stp>
        <stp>ADC</stp>
        <stp>-119</stp>
        <stp>All</stp>
        <stp/>
        <stp/>
        <stp>TRUE</stp>
        <stp>T</stp>
        <tr r="P121" s="6"/>
      </tp>
      <tp>
        <v>3544.36</v>
        <stp/>
        <stp>StudyData</stp>
        <stp>Guppy2.L4^(EP)</stp>
        <stp>Bar</stp>
        <stp/>
        <stp>Close</stp>
        <stp>ADC</stp>
        <stp>-169</stp>
        <stp>All</stp>
        <stp/>
        <stp/>
        <stp>TRUE</stp>
        <stp>T</stp>
        <tr r="Q171" s="6"/>
      </tp>
      <tp>
        <v>3467.95</v>
        <stp/>
        <stp>StudyData</stp>
        <stp>Guppy2.L5^(EP)</stp>
        <stp>Bar</stp>
        <stp/>
        <stp>Close</stp>
        <stp>ADC</stp>
        <stp>-179</stp>
        <stp>All</stp>
        <stp/>
        <stp/>
        <stp>TRUE</stp>
        <stp>T</stp>
        <tr r="R181" s="6"/>
      </tp>
      <tp>
        <v>3615.97</v>
        <stp/>
        <stp>StudyData</stp>
        <stp>Guppy2.L6^(EP)</stp>
        <stp>Bar</stp>
        <stp/>
        <stp>Close</stp>
        <stp>ADC</stp>
        <stp>-149</stp>
        <stp>All</stp>
        <stp/>
        <stp/>
        <stp>TRUE</stp>
        <stp>T</stp>
        <tr r="S151" s="6"/>
      </tp>
      <tp>
        <v>3346.43</v>
        <stp/>
        <stp>StudyData</stp>
        <stp>Guppy2.L1^(EP)</stp>
        <stp>Bar</stp>
        <stp/>
        <stp>Close</stp>
        <stp>ADC</stp>
        <stp>-239</stp>
        <stp>All</stp>
        <stp/>
        <stp/>
        <stp>TRUE</stp>
        <stp>T</stp>
        <tr r="N241" s="6"/>
      </tp>
      <tp>
        <v>3369.01</v>
        <stp/>
        <stp>StudyData</stp>
        <stp>Guppy2.L2^(EP)</stp>
        <stp>Bar</stp>
        <stp/>
        <stp>Close</stp>
        <stp>ADC</stp>
        <stp>-209</stp>
        <stp>All</stp>
        <stp/>
        <stp/>
        <stp>TRUE</stp>
        <stp>T</stp>
        <tr r="O211" s="6"/>
      </tp>
      <tp>
        <v>3311.59</v>
        <stp/>
        <stp>StudyData</stp>
        <stp>Guppy2.L3^(EP)</stp>
        <stp>Bar</stp>
        <stp/>
        <stp>Close</stp>
        <stp>ADC</stp>
        <stp>-219</stp>
        <stp>All</stp>
        <stp/>
        <stp/>
        <stp>TRUE</stp>
        <stp>T</stp>
        <tr r="P221" s="6"/>
      </tp>
      <tp>
        <v>3078.34</v>
        <stp/>
        <stp>StudyData</stp>
        <stp>Guppy2.L4^(EP)</stp>
        <stp>Bar</stp>
        <stp/>
        <stp>Close</stp>
        <stp>ADC</stp>
        <stp>-269</stp>
        <stp>All</stp>
        <stp/>
        <stp/>
        <stp>TRUE</stp>
        <stp>T</stp>
        <tr r="Q271" s="6"/>
      </tp>
      <tp>
        <v>3005.81</v>
        <stp/>
        <stp>StudyData</stp>
        <stp>Guppy2.L5^(EP)</stp>
        <stp>Bar</stp>
        <stp/>
        <stp>Close</stp>
        <stp>ADC</stp>
        <stp>-279</stp>
        <stp>All</stp>
        <stp/>
        <stp/>
        <stp>TRUE</stp>
        <stp>T</stp>
        <tr r="R281" s="6"/>
      </tp>
      <tp>
        <v>3178.85</v>
        <stp/>
        <stp>StudyData</stp>
        <stp>Guppy2.L6^(EP)</stp>
        <stp>Bar</stp>
        <stp/>
        <stp>Close</stp>
        <stp>ADC</stp>
        <stp>-249</stp>
        <stp>All</stp>
        <stp/>
        <stp/>
        <stp>TRUE</stp>
        <stp>T</stp>
        <tr r="S251" s="6"/>
      </tp>
      <tp>
        <v>3044.3</v>
        <stp/>
        <stp>StudyData</stp>
        <stp>Guppy2.S2^(EP)</stp>
        <stp>Bar</stp>
        <stp/>
        <stp>Close</stp>
        <stp>ADC</stp>
        <stp>-300</stp>
        <stp>All</stp>
        <stp/>
        <stp/>
        <stp>TRUE</stp>
        <stp>T</stp>
        <tr r="I302" s="6"/>
      </tp>
      <tp>
        <v>3276.95</v>
        <stp/>
        <stp>StudyData</stp>
        <stp>Guppy2.S1^(EP)</stp>
        <stp>Bar</stp>
        <stp/>
        <stp>Close</stp>
        <stp>ADC</stp>
        <stp>-230</stp>
        <stp>All</stp>
        <stp/>
        <stp/>
        <stp>TRUE</stp>
        <stp>T</stp>
        <tr r="H232" s="6"/>
      </tp>
      <tp>
        <v>3301.7</v>
        <stp/>
        <stp>StudyData</stp>
        <stp>Guppy2.S2^(EP)</stp>
        <stp>Bar</stp>
        <stp/>
        <stp>Close</stp>
        <stp>ADC</stp>
        <stp>-200</stp>
        <stp>All</stp>
        <stp/>
        <stp/>
        <stp>TRUE</stp>
        <stp>T</stp>
        <tr r="I202" s="6"/>
      </tp>
      <tp>
        <v>3420.44</v>
        <stp/>
        <stp>StudyData</stp>
        <stp>Guppy2.S3^(EP)</stp>
        <stp>Bar</stp>
        <stp/>
        <stp>Close</stp>
        <stp>ADC</stp>
        <stp>-210</stp>
        <stp>All</stp>
        <stp/>
        <stp/>
        <stp>TRUE</stp>
        <stp>T</stp>
        <tr r="J212" s="6"/>
      </tp>
      <tp>
        <v>3265.5</v>
        <stp/>
        <stp>StudyData</stp>
        <stp>Guppy2.S4^(EP)</stp>
        <stp>Bar</stp>
        <stp/>
        <stp>Close</stp>
        <stp>ADC</stp>
        <stp>-260</stp>
        <stp>All</stp>
        <stp/>
        <stp/>
        <stp>TRUE</stp>
        <stp>T</stp>
        <tr r="K262" s="6"/>
      </tp>
      <tp>
        <v>3172.25</v>
        <stp/>
        <stp>StudyData</stp>
        <stp>Guppy2.S5^(EP)</stp>
        <stp>Bar</stp>
        <stp/>
        <stp>Close</stp>
        <stp>ADC</stp>
        <stp>-270</stp>
        <stp>All</stp>
        <stp/>
        <stp/>
        <stp>TRUE</stp>
        <stp>T</stp>
        <tr r="L272" s="6"/>
      </tp>
      <tp>
        <v>3397.2</v>
        <stp/>
        <stp>StudyData</stp>
        <stp>Guppy2.S6^(EP)</stp>
        <stp>Bar</stp>
        <stp/>
        <stp>Close</stp>
        <stp>ADC</stp>
        <stp>-240</stp>
        <stp>All</stp>
        <stp/>
        <stp/>
        <stp>TRUE</stp>
        <stp>T</stp>
        <tr r="M242" s="6"/>
      </tp>
      <tp>
        <v>3904.2</v>
        <stp/>
        <stp>StudyData</stp>
        <stp>Guppy2.S1^(EP)</stp>
        <stp>Bar</stp>
        <stp/>
        <stp>Close</stp>
        <stp>ADC</stp>
        <stp>-130</stp>
        <stp>All</stp>
        <stp/>
        <stp/>
        <stp>TRUE</stp>
        <stp>T</stp>
        <tr r="H132" s="6"/>
      </tp>
      <tp>
        <v>3930.13</v>
        <stp/>
        <stp>StudyData</stp>
        <stp>Guppy2.S2^(EP)</stp>
        <stp>Bar</stp>
        <stp/>
        <stp>Close</stp>
        <stp>ADC</stp>
        <stp>-100</stp>
        <stp>All</stp>
        <stp/>
        <stp/>
        <stp>TRUE</stp>
        <stp>T</stp>
        <tr r="I102" s="6"/>
      </tp>
      <tp>
        <v>3899.85</v>
        <stp/>
        <stp>StudyData</stp>
        <stp>Guppy2.S3^(EP)</stp>
        <stp>Bar</stp>
        <stp/>
        <stp>Close</stp>
        <stp>ADC</stp>
        <stp>-110</stp>
        <stp>All</stp>
        <stp/>
        <stp/>
        <stp>TRUE</stp>
        <stp>T</stp>
        <tr r="J112" s="6"/>
      </tp>
      <tp>
        <v>3691.26</v>
        <stp/>
        <stp>StudyData</stp>
        <stp>Guppy2.S4^(EP)</stp>
        <stp>Bar</stp>
        <stp/>
        <stp>Close</stp>
        <stp>ADC</stp>
        <stp>-160</stp>
        <stp>All</stp>
        <stp/>
        <stp/>
        <stp>TRUE</stp>
        <stp>T</stp>
        <tr r="K162" s="6"/>
      </tp>
      <tp>
        <v>3640.63</v>
        <stp/>
        <stp>StudyData</stp>
        <stp>Guppy2.S5^(EP)</stp>
        <stp>Bar</stp>
        <stp/>
        <stp>Close</stp>
        <stp>ADC</stp>
        <stp>-170</stp>
        <stp>All</stp>
        <stp/>
        <stp/>
        <stp>TRUE</stp>
        <stp>T</stp>
        <tr r="L172" s="6"/>
      </tp>
      <tp>
        <v>3760.6</v>
        <stp/>
        <stp>StudyData</stp>
        <stp>Guppy2.S6^(EP)</stp>
        <stp>Bar</stp>
        <stp/>
        <stp>Close</stp>
        <stp>ADC</stp>
        <stp>-140</stp>
        <stp>All</stp>
        <stp/>
        <stp/>
        <stp>TRUE</stp>
        <stp>T</stp>
        <tr r="M142" s="6"/>
      </tp>
      <tp>
        <v>3802.47</v>
        <stp/>
        <stp>StudyData</stp>
        <stp>Guppy2.L1^(EP)</stp>
        <stp>Bar</stp>
        <stp/>
        <stp>Close</stp>
        <stp>ADC</stp>
        <stp>-130</stp>
        <stp>All</stp>
        <stp/>
        <stp/>
        <stp>TRUE</stp>
        <stp>T</stp>
        <tr r="N132" s="6"/>
      </tp>
      <tp>
        <v>3875.31</v>
        <stp/>
        <stp>StudyData</stp>
        <stp>Guppy2.L2^(EP)</stp>
        <stp>Bar</stp>
        <stp/>
        <stp>Close</stp>
        <stp>ADC</stp>
        <stp>-100</stp>
        <stp>All</stp>
        <stp/>
        <stp/>
        <stp>TRUE</stp>
        <stp>T</stp>
        <tr r="O102" s="6"/>
      </tp>
      <tp>
        <v>3833.1</v>
        <stp/>
        <stp>StudyData</stp>
        <stp>Guppy2.L3^(EP)</stp>
        <stp>Bar</stp>
        <stp/>
        <stp>Close</stp>
        <stp>ADC</stp>
        <stp>-110</stp>
        <stp>All</stp>
        <stp/>
        <stp/>
        <stp>TRUE</stp>
        <stp>T</stp>
        <tr r="P112" s="6"/>
      </tp>
      <tp>
        <v>3592.62</v>
        <stp/>
        <stp>StudyData</stp>
        <stp>Guppy2.L4^(EP)</stp>
        <stp>Bar</stp>
        <stp/>
        <stp>Close</stp>
        <stp>ADC</stp>
        <stp>-160</stp>
        <stp>All</stp>
        <stp/>
        <stp/>
        <stp>TRUE</stp>
        <stp>T</stp>
        <tr r="Q162" s="6"/>
      </tp>
      <tp>
        <v>3524.51</v>
        <stp/>
        <stp>StudyData</stp>
        <stp>Guppy2.L5^(EP)</stp>
        <stp>Bar</stp>
        <stp/>
        <stp>Close</stp>
        <stp>ADC</stp>
        <stp>-170</stp>
        <stp>All</stp>
        <stp/>
        <stp/>
        <stp>TRUE</stp>
        <stp>T</stp>
        <tr r="R172" s="6"/>
      </tp>
      <tp>
        <v>3658.2</v>
        <stp/>
        <stp>StudyData</stp>
        <stp>Guppy2.L6^(EP)</stp>
        <stp>Bar</stp>
        <stp/>
        <stp>Close</stp>
        <stp>ADC</stp>
        <stp>-140</stp>
        <stp>All</stp>
        <stp/>
        <stp/>
        <stp>TRUE</stp>
        <stp>T</stp>
        <tr r="S142" s="6"/>
      </tp>
      <tp>
        <v>3329.09</v>
        <stp/>
        <stp>StudyData</stp>
        <stp>Guppy2.L1^(EP)</stp>
        <stp>Bar</stp>
        <stp/>
        <stp>Close</stp>
        <stp>ADC</stp>
        <stp>-230</stp>
        <stp>All</stp>
        <stp/>
        <stp/>
        <stp>TRUE</stp>
        <stp>T</stp>
        <tr r="N232" s="6"/>
      </tp>
      <tp>
        <v>3348.84</v>
        <stp/>
        <stp>StudyData</stp>
        <stp>Guppy2.L2^(EP)</stp>
        <stp>Bar</stp>
        <stp/>
        <stp>Close</stp>
        <stp>ADC</stp>
        <stp>-200</stp>
        <stp>All</stp>
        <stp/>
        <stp/>
        <stp>TRUE</stp>
        <stp>T</stp>
        <tr r="O202" s="6"/>
      </tp>
      <tp>
        <v>3358.33</v>
        <stp/>
        <stp>StudyData</stp>
        <stp>Guppy2.L3^(EP)</stp>
        <stp>Bar</stp>
        <stp/>
        <stp>Close</stp>
        <stp>ADC</stp>
        <stp>-210</stp>
        <stp>All</stp>
        <stp/>
        <stp/>
        <stp>TRUE</stp>
        <stp>T</stp>
        <tr r="P212" s="6"/>
      </tp>
      <tp>
        <v>3141.06</v>
        <stp/>
        <stp>StudyData</stp>
        <stp>Guppy2.L4^(EP)</stp>
        <stp>Bar</stp>
        <stp/>
        <stp>Close</stp>
        <stp>ADC</stp>
        <stp>-260</stp>
        <stp>All</stp>
        <stp/>
        <stp/>
        <stp>TRUE</stp>
        <stp>T</stp>
        <tr r="Q262" s="6"/>
      </tp>
      <tp>
        <v>3062.02</v>
        <stp/>
        <stp>StudyData</stp>
        <stp>Guppy2.L5^(EP)</stp>
        <stp>Bar</stp>
        <stp/>
        <stp>Close</stp>
        <stp>ADC</stp>
        <stp>-270</stp>
        <stp>All</stp>
        <stp/>
        <stp/>
        <stp>TRUE</stp>
        <stp>T</stp>
        <tr r="R272" s="6"/>
      </tp>
      <tp>
        <v>3245.65</v>
        <stp/>
        <stp>StudyData</stp>
        <stp>Guppy2.L6^(EP)</stp>
        <stp>Bar</stp>
        <stp/>
        <stp>Close</stp>
        <stp>ADC</stp>
        <stp>-240</stp>
        <stp>All</stp>
        <stp/>
        <stp/>
        <stp>TRUE</stp>
        <stp>T</stp>
        <tr r="S242" s="6"/>
      </tp>
      <tp>
        <v>2939.93</v>
        <stp/>
        <stp>StudyData</stp>
        <stp>Guppy2.L2^(EP)</stp>
        <stp>Bar</stp>
        <stp/>
        <stp>Close</stp>
        <stp>ADC</stp>
        <stp>-300</stp>
        <stp>All</stp>
        <stp/>
        <stp/>
        <stp>TRUE</stp>
        <stp>T</stp>
        <tr r="O302" s="6"/>
      </tp>
      <tp>
        <v>3281.15</v>
        <stp/>
        <stp>StudyData</stp>
        <stp>Guppy2.S1^(EP)</stp>
        <stp>Bar</stp>
        <stp/>
        <stp>Close</stp>
        <stp>ADC</stp>
        <stp>-231</stp>
        <stp>All</stp>
        <stp/>
        <stp/>
        <stp>TRUE</stp>
        <stp>T</stp>
        <tr r="H233" s="6"/>
      </tp>
      <tp>
        <v>3285.04</v>
        <stp/>
        <stp>StudyData</stp>
        <stp>Guppy2.S2^(EP)</stp>
        <stp>Bar</stp>
        <stp/>
        <stp>Close</stp>
        <stp>ADC</stp>
        <stp>-201</stp>
        <stp>All</stp>
        <stp/>
        <stp/>
        <stp>TRUE</stp>
        <stp>T</stp>
        <tr r="I203" s="6"/>
      </tp>
      <tp>
        <v>3424.64</v>
        <stp/>
        <stp>StudyData</stp>
        <stp>Guppy2.S3^(EP)</stp>
        <stp>Bar</stp>
        <stp/>
        <stp>Close</stp>
        <stp>ADC</stp>
        <stp>-211</stp>
        <stp>All</stp>
        <stp/>
        <stp/>
        <stp>TRUE</stp>
        <stp>T</stp>
        <tr r="J213" s="6"/>
      </tp>
      <tp>
        <v>3254.33</v>
        <stp/>
        <stp>StudyData</stp>
        <stp>Guppy2.S4^(EP)</stp>
        <stp>Bar</stp>
        <stp/>
        <stp>Close</stp>
        <stp>ADC</stp>
        <stp>-261</stp>
        <stp>All</stp>
        <stp/>
        <stp/>
        <stp>TRUE</stp>
        <stp>T</stp>
        <tr r="K263" s="6"/>
      </tp>
      <tp>
        <v>3168.07</v>
        <stp/>
        <stp>StudyData</stp>
        <stp>Guppy2.S5^(EP)</stp>
        <stp>Bar</stp>
        <stp/>
        <stp>Close</stp>
        <stp>ADC</stp>
        <stp>-271</stp>
        <stp>All</stp>
        <stp/>
        <stp/>
        <stp>TRUE</stp>
        <stp>T</stp>
        <tr r="L273" s="6"/>
      </tp>
      <tp>
        <v>3411.3</v>
        <stp/>
        <stp>StudyData</stp>
        <stp>Guppy2.S6^(EP)</stp>
        <stp>Bar</stp>
        <stp/>
        <stp>Close</stp>
        <stp>ADC</stp>
        <stp>-241</stp>
        <stp>All</stp>
        <stp/>
        <stp/>
        <stp>TRUE</stp>
        <stp>T</stp>
        <tr r="M243" s="6"/>
      </tp>
      <tp>
        <v>3899.39</v>
        <stp/>
        <stp>StudyData</stp>
        <stp>Guppy2.S1^(EP)</stp>
        <stp>Bar</stp>
        <stp/>
        <stp>Close</stp>
        <stp>ADC</stp>
        <stp>-131</stp>
        <stp>All</stp>
        <stp/>
        <stp/>
        <stp>TRUE</stp>
        <stp>T</stp>
        <tr r="H133" s="6"/>
      </tp>
      <tp>
        <v>3925.95</v>
        <stp/>
        <stp>StudyData</stp>
        <stp>Guppy2.S2^(EP)</stp>
        <stp>Bar</stp>
        <stp/>
        <stp>Close</stp>
        <stp>ADC</stp>
        <stp>-101</stp>
        <stp>All</stp>
        <stp/>
        <stp/>
        <stp>TRUE</stp>
        <stp>T</stp>
        <tr r="I103" s="6"/>
      </tp>
      <tp>
        <v>3887.45</v>
        <stp/>
        <stp>StudyData</stp>
        <stp>Guppy2.S3^(EP)</stp>
        <stp>Bar</stp>
        <stp/>
        <stp>Close</stp>
        <stp>ADC</stp>
        <stp>-111</stp>
        <stp>All</stp>
        <stp/>
        <stp/>
        <stp>TRUE</stp>
        <stp>T</stp>
        <tr r="J113" s="6"/>
      </tp>
      <tp>
        <v>3682.64</v>
        <stp/>
        <stp>StudyData</stp>
        <stp>Guppy2.S4^(EP)</stp>
        <stp>Bar</stp>
        <stp/>
        <stp>Close</stp>
        <stp>ADC</stp>
        <stp>-161</stp>
        <stp>All</stp>
        <stp/>
        <stp/>
        <stp>TRUE</stp>
        <stp>T</stp>
        <tr r="K163" s="6"/>
      </tp>
      <tp>
        <v>3634.39</v>
        <stp/>
        <stp>StudyData</stp>
        <stp>Guppy2.S5^(EP)</stp>
        <stp>Bar</stp>
        <stp/>
        <stp>Close</stp>
        <stp>ADC</stp>
        <stp>-171</stp>
        <stp>All</stp>
        <stp/>
        <stp/>
        <stp>TRUE</stp>
        <stp>T</stp>
        <tr r="L173" s="6"/>
      </tp>
      <tp>
        <v>3762.55</v>
        <stp/>
        <stp>StudyData</stp>
        <stp>Guppy2.S6^(EP)</stp>
        <stp>Bar</stp>
        <stp/>
        <stp>Close</stp>
        <stp>ADC</stp>
        <stp>-141</stp>
        <stp>All</stp>
        <stp/>
        <stp/>
        <stp>TRUE</stp>
        <stp>T</stp>
        <tr r="M143" s="6"/>
      </tp>
      <tp>
        <v>3795.12</v>
        <stp/>
        <stp>StudyData</stp>
        <stp>Guppy2.L1^(EP)</stp>
        <stp>Bar</stp>
        <stp/>
        <stp>Close</stp>
        <stp>ADC</stp>
        <stp>-131</stp>
        <stp>All</stp>
        <stp/>
        <stp/>
        <stp>TRUE</stp>
        <stp>T</stp>
        <tr r="N133" s="6"/>
      </tp>
      <tp>
        <v>3871.6</v>
        <stp/>
        <stp>StudyData</stp>
        <stp>Guppy2.L2^(EP)</stp>
        <stp>Bar</stp>
        <stp/>
        <stp>Close</stp>
        <stp>ADC</stp>
        <stp>-101</stp>
        <stp>All</stp>
        <stp/>
        <stp/>
        <stp>TRUE</stp>
        <stp>T</stp>
        <tr r="O103" s="6"/>
      </tp>
      <tp>
        <v>3827.45</v>
        <stp/>
        <stp>StudyData</stp>
        <stp>Guppy2.L3^(EP)</stp>
        <stp>Bar</stp>
        <stp/>
        <stp>Close</stp>
        <stp>ADC</stp>
        <stp>-111</stp>
        <stp>All</stp>
        <stp/>
        <stp/>
        <stp>TRUE</stp>
        <stp>T</stp>
        <tr r="P113" s="6"/>
      </tp>
      <tp>
        <v>3586.37</v>
        <stp/>
        <stp>StudyData</stp>
        <stp>Guppy2.L4^(EP)</stp>
        <stp>Bar</stp>
        <stp/>
        <stp>Close</stp>
        <stp>ADC</stp>
        <stp>-161</stp>
        <stp>All</stp>
        <stp/>
        <stp/>
        <stp>TRUE</stp>
        <stp>T</stp>
        <tr r="Q163" s="6"/>
      </tp>
      <tp>
        <v>3518.37</v>
        <stp/>
        <stp>StudyData</stp>
        <stp>Guppy2.L5^(EP)</stp>
        <stp>Bar</stp>
        <stp/>
        <stp>Close</stp>
        <stp>ADC</stp>
        <stp>-171</stp>
        <stp>All</stp>
        <stp/>
        <stp/>
        <stp>TRUE</stp>
        <stp>T</stp>
        <tr r="R173" s="6"/>
      </tp>
      <tp>
        <v>3655.19</v>
        <stp/>
        <stp>StudyData</stp>
        <stp>Guppy2.L6^(EP)</stp>
        <stp>Bar</stp>
        <stp/>
        <stp>Close</stp>
        <stp>ADC</stp>
        <stp>-141</stp>
        <stp>All</stp>
        <stp/>
        <stp/>
        <stp>TRUE</stp>
        <stp>T</stp>
        <tr r="S143" s="6"/>
      </tp>
      <tp>
        <v>3332.98</v>
        <stp/>
        <stp>StudyData</stp>
        <stp>Guppy2.L1^(EP)</stp>
        <stp>Bar</stp>
        <stp/>
        <stp>Close</stp>
        <stp>ADC</stp>
        <stp>-231</stp>
        <stp>All</stp>
        <stp/>
        <stp/>
        <stp>TRUE</stp>
        <stp>T</stp>
        <tr r="N233" s="6"/>
      </tp>
      <tp>
        <v>3349.65</v>
        <stp/>
        <stp>StudyData</stp>
        <stp>Guppy2.L2^(EP)</stp>
        <stp>Bar</stp>
        <stp/>
        <stp>Close</stp>
        <stp>ADC</stp>
        <stp>-201</stp>
        <stp>All</stp>
        <stp/>
        <stp/>
        <stp>TRUE</stp>
        <stp>T</stp>
        <tr r="O203" s="6"/>
      </tp>
      <tp>
        <v>3355.9</v>
        <stp/>
        <stp>StudyData</stp>
        <stp>Guppy2.L3^(EP)</stp>
        <stp>Bar</stp>
        <stp/>
        <stp>Close</stp>
        <stp>ADC</stp>
        <stp>-211</stp>
        <stp>All</stp>
        <stp/>
        <stp/>
        <stp>TRUE</stp>
        <stp>T</stp>
        <tr r="P213" s="6"/>
      </tp>
      <tp>
        <v>3133.12</v>
        <stp/>
        <stp>StudyData</stp>
        <stp>Guppy2.L4^(EP)</stp>
        <stp>Bar</stp>
        <stp/>
        <stp>Close</stp>
        <stp>ADC</stp>
        <stp>-261</stp>
        <stp>All</stp>
        <stp/>
        <stp/>
        <stp>TRUE</stp>
        <stp>T</stp>
        <tr r="Q263" s="6"/>
      </tp>
      <tp>
        <v>3056.58</v>
        <stp/>
        <stp>StudyData</stp>
        <stp>Guppy2.L5^(EP)</stp>
        <stp>Bar</stp>
        <stp/>
        <stp>Close</stp>
        <stp>ADC</stp>
        <stp>-271</stp>
        <stp>All</stp>
        <stp/>
        <stp/>
        <stp>TRUE</stp>
        <stp>T</stp>
        <tr r="R273" s="6"/>
      </tp>
      <tp>
        <v>3243.86</v>
        <stp/>
        <stp>StudyData</stp>
        <stp>Guppy2.L6^(EP)</stp>
        <stp>Bar</stp>
        <stp/>
        <stp>Close</stp>
        <stp>ADC</stp>
        <stp>-241</stp>
        <stp>All</stp>
        <stp/>
        <stp/>
        <stp>TRUE</stp>
        <stp>T</stp>
        <tr r="S243" s="6"/>
      </tp>
      <tp>
        <v>3313.8</v>
        <stp/>
        <stp>StudyData</stp>
        <stp>Guppy2.S1^(EP)</stp>
        <stp>Bar</stp>
        <stp/>
        <stp>Close</stp>
        <stp>ADC</stp>
        <stp>-232</stp>
        <stp>All</stp>
        <stp/>
        <stp/>
        <stp>TRUE</stp>
        <stp>T</stp>
        <tr r="H234" s="6"/>
      </tp>
      <tp>
        <v>3290.57</v>
        <stp/>
        <stp>StudyData</stp>
        <stp>Guppy2.S2^(EP)</stp>
        <stp>Bar</stp>
        <stp/>
        <stp>Close</stp>
        <stp>ADC</stp>
        <stp>-202</stp>
        <stp>All</stp>
        <stp/>
        <stp/>
        <stp>TRUE</stp>
        <stp>T</stp>
        <tr r="I204" s="6"/>
      </tp>
      <tp>
        <v>3432.75</v>
        <stp/>
        <stp>StudyData</stp>
        <stp>Guppy2.S3^(EP)</stp>
        <stp>Bar</stp>
        <stp/>
        <stp>Close</stp>
        <stp>ADC</stp>
        <stp>-212</stp>
        <stp>All</stp>
        <stp/>
        <stp/>
        <stp>TRUE</stp>
        <stp>T</stp>
        <tr r="J214" s="6"/>
      </tp>
      <tp>
        <v>3242.46</v>
        <stp/>
        <stp>StudyData</stp>
        <stp>Guppy2.S4^(EP)</stp>
        <stp>Bar</stp>
        <stp/>
        <stp>Close</stp>
        <stp>ADC</stp>
        <stp>-262</stp>
        <stp>All</stp>
        <stp/>
        <stp/>
        <stp>TRUE</stp>
        <stp>T</stp>
        <tr r="K264" s="6"/>
      </tp>
      <tp>
        <v>3168.27</v>
        <stp/>
        <stp>StudyData</stp>
        <stp>Guppy2.S5^(EP)</stp>
        <stp>Bar</stp>
        <stp/>
        <stp>Close</stp>
        <stp>ADC</stp>
        <stp>-272</stp>
        <stp>All</stp>
        <stp/>
        <stp/>
        <stp>TRUE</stp>
        <stp>T</stp>
        <tr r="L274" s="6"/>
      </tp>
      <tp>
        <v>3415.71</v>
        <stp/>
        <stp>StudyData</stp>
        <stp>Guppy2.S6^(EP)</stp>
        <stp>Bar</stp>
        <stp/>
        <stp>Close</stp>
        <stp>ADC</stp>
        <stp>-242</stp>
        <stp>All</stp>
        <stp/>
        <stp/>
        <stp>TRUE</stp>
        <stp>T</stp>
        <tr r="M244" s="6"/>
      </tp>
      <tp>
        <v>3886.53</v>
        <stp/>
        <stp>StudyData</stp>
        <stp>Guppy2.S1^(EP)</stp>
        <stp>Bar</stp>
        <stp/>
        <stp>Close</stp>
        <stp>ADC</stp>
        <stp>-132</stp>
        <stp>All</stp>
        <stp/>
        <stp/>
        <stp>TRUE</stp>
        <stp>T</stp>
        <tr r="H134" s="6"/>
      </tp>
      <tp>
        <v>3914.04</v>
        <stp/>
        <stp>StudyData</stp>
        <stp>Guppy2.S2^(EP)</stp>
        <stp>Bar</stp>
        <stp/>
        <stp>Close</stp>
        <stp>ADC</stp>
        <stp>-102</stp>
        <stp>All</stp>
        <stp/>
        <stp/>
        <stp>TRUE</stp>
        <stp>T</stp>
        <tr r="I104" s="6"/>
      </tp>
      <tp>
        <v>3869.86</v>
        <stp/>
        <stp>StudyData</stp>
        <stp>Guppy2.S3^(EP)</stp>
        <stp>Bar</stp>
        <stp/>
        <stp>Close</stp>
        <stp>ADC</stp>
        <stp>-112</stp>
        <stp>All</stp>
        <stp/>
        <stp/>
        <stp>TRUE</stp>
        <stp>T</stp>
        <tr r="J114" s="6"/>
      </tp>
      <tp>
        <v>3677.56</v>
        <stp/>
        <stp>StudyData</stp>
        <stp>Guppy2.S4^(EP)</stp>
        <stp>Bar</stp>
        <stp/>
        <stp>Close</stp>
        <stp>ADC</stp>
        <stp>-162</stp>
        <stp>All</stp>
        <stp/>
        <stp/>
        <stp>TRUE</stp>
        <stp>T</stp>
        <tr r="K164" s="6"/>
      </tp>
      <tp>
        <v>3628.23</v>
        <stp/>
        <stp>StudyData</stp>
        <stp>Guppy2.S5^(EP)</stp>
        <stp>Bar</stp>
        <stp/>
        <stp>Close</stp>
        <stp>ADC</stp>
        <stp>-172</stp>
        <stp>All</stp>
        <stp/>
        <stp/>
        <stp>TRUE</stp>
        <stp>T</stp>
        <tr r="L174" s="6"/>
      </tp>
      <tp>
        <v>3773.41</v>
        <stp/>
        <stp>StudyData</stp>
        <stp>Guppy2.S6^(EP)</stp>
        <stp>Bar</stp>
        <stp/>
        <stp>Close</stp>
        <stp>ADC</stp>
        <stp>-142</stp>
        <stp>All</stp>
        <stp/>
        <stp/>
        <stp>TRUE</stp>
        <stp>T</stp>
        <tr r="M144" s="6"/>
      </tp>
      <tp>
        <v>3787.05</v>
        <stp/>
        <stp>StudyData</stp>
        <stp>Guppy2.L1^(EP)</stp>
        <stp>Bar</stp>
        <stp/>
        <stp>Close</stp>
        <stp>ADC</stp>
        <stp>-132</stp>
        <stp>All</stp>
        <stp/>
        <stp/>
        <stp>TRUE</stp>
        <stp>T</stp>
        <tr r="N134" s="6"/>
      </tp>
      <tp>
        <v>3867</v>
        <stp/>
        <stp>StudyData</stp>
        <stp>Guppy2.L2^(EP)</stp>
        <stp>Bar</stp>
        <stp/>
        <stp>Close</stp>
        <stp>ADC</stp>
        <stp>-102</stp>
        <stp>All</stp>
        <stp/>
        <stp/>
        <stp>TRUE</stp>
        <stp>T</stp>
        <tr r="O104" s="6"/>
      </tp>
      <tp>
        <v>3821.22</v>
        <stp/>
        <stp>StudyData</stp>
        <stp>Guppy2.L3^(EP)</stp>
        <stp>Bar</stp>
        <stp/>
        <stp>Close</stp>
        <stp>ADC</stp>
        <stp>-112</stp>
        <stp>All</stp>
        <stp/>
        <stp/>
        <stp>TRUE</stp>
        <stp>T</stp>
        <tr r="P114" s="6"/>
      </tp>
      <tp>
        <v>3580.96</v>
        <stp/>
        <stp>StudyData</stp>
        <stp>Guppy2.L4^(EP)</stp>
        <stp>Bar</stp>
        <stp/>
        <stp>Close</stp>
        <stp>ADC</stp>
        <stp>-162</stp>
        <stp>All</stp>
        <stp/>
        <stp/>
        <stp>TRUE</stp>
        <stp>T</stp>
        <tr r="Q164" s="6"/>
      </tp>
      <tp>
        <v>3512.25</v>
        <stp/>
        <stp>StudyData</stp>
        <stp>Guppy2.L5^(EP)</stp>
        <stp>Bar</stp>
        <stp/>
        <stp>Close</stp>
        <stp>ADC</stp>
        <stp>-172</stp>
        <stp>All</stp>
        <stp/>
        <stp/>
        <stp>TRUE</stp>
        <stp>T</stp>
        <tr r="R174" s="6"/>
      </tp>
      <tp>
        <v>3654.13</v>
        <stp/>
        <stp>StudyData</stp>
        <stp>Guppy2.L6^(EP)</stp>
        <stp>Bar</stp>
        <stp/>
        <stp>Close</stp>
        <stp>ADC</stp>
        <stp>-142</stp>
        <stp>All</stp>
        <stp/>
        <stp/>
        <stp>TRUE</stp>
        <stp>T</stp>
        <tr r="S144" s="6"/>
      </tp>
      <tp>
        <v>3338.8</v>
        <stp/>
        <stp>StudyData</stp>
        <stp>Guppy2.L1^(EP)</stp>
        <stp>Bar</stp>
        <stp/>
        <stp>Close</stp>
        <stp>ADC</stp>
        <stp>-232</stp>
        <stp>All</stp>
        <stp/>
        <stp/>
        <stp>TRUE</stp>
        <stp>T</stp>
        <tr r="N234" s="6"/>
      </tp>
      <tp>
        <v>3354.1</v>
        <stp/>
        <stp>StudyData</stp>
        <stp>Guppy2.L2^(EP)</stp>
        <stp>Bar</stp>
        <stp/>
        <stp>Close</stp>
        <stp>ADC</stp>
        <stp>-202</stp>
        <stp>All</stp>
        <stp/>
        <stp/>
        <stp>TRUE</stp>
        <stp>T</stp>
        <tr r="O204" s="6"/>
      </tp>
      <tp>
        <v>3353.83</v>
        <stp/>
        <stp>StudyData</stp>
        <stp>Guppy2.L3^(EP)</stp>
        <stp>Bar</stp>
        <stp/>
        <stp>Close</stp>
        <stp>ADC</stp>
        <stp>-212</stp>
        <stp>All</stp>
        <stp/>
        <stp/>
        <stp>TRUE</stp>
        <stp>T</stp>
        <tr r="P214" s="6"/>
      </tp>
      <tp>
        <v>3125.18</v>
        <stp/>
        <stp>StudyData</stp>
        <stp>Guppy2.L4^(EP)</stp>
        <stp>Bar</stp>
        <stp/>
        <stp>Close</stp>
        <stp>ADC</stp>
        <stp>-262</stp>
        <stp>All</stp>
        <stp/>
        <stp/>
        <stp>TRUE</stp>
        <stp>T</stp>
        <tr r="Q264" s="6"/>
      </tp>
      <tp>
        <v>3052.07</v>
        <stp/>
        <stp>StudyData</stp>
        <stp>Guppy2.L5^(EP)</stp>
        <stp>Bar</stp>
        <stp/>
        <stp>Close</stp>
        <stp>ADC</stp>
        <stp>-272</stp>
        <stp>All</stp>
        <stp/>
        <stp/>
        <stp>TRUE</stp>
        <stp>T</stp>
        <tr r="R274" s="6"/>
      </tp>
      <tp>
        <v>3239.22</v>
        <stp/>
        <stp>StudyData</stp>
        <stp>Guppy2.L6^(EP)</stp>
        <stp>Bar</stp>
        <stp/>
        <stp>Close</stp>
        <stp>ADC</stp>
        <stp>-242</stp>
        <stp>All</stp>
        <stp/>
        <stp/>
        <stp>TRUE</stp>
        <stp>T</stp>
        <tr r="S244" s="6"/>
      </tp>
      <tp>
        <v>3337.84</v>
        <stp/>
        <stp>StudyData</stp>
        <stp>Guppy2.S1^(EP)</stp>
        <stp>Bar</stp>
        <stp/>
        <stp>Close</stp>
        <stp>ADC</stp>
        <stp>-233</stp>
        <stp>All</stp>
        <stp/>
        <stp/>
        <stp>TRUE</stp>
        <stp>T</stp>
        <tr r="H235" s="6"/>
      </tp>
      <tp>
        <v>3316.72</v>
        <stp/>
        <stp>StudyData</stp>
        <stp>Guppy2.S2^(EP)</stp>
        <stp>Bar</stp>
        <stp/>
        <stp>Close</stp>
        <stp>ADC</stp>
        <stp>-203</stp>
        <stp>All</stp>
        <stp/>
        <stp/>
        <stp>TRUE</stp>
        <stp>T</stp>
        <tr r="I205" s="6"/>
      </tp>
      <tp>
        <v>3431.89</v>
        <stp/>
        <stp>StudyData</stp>
        <stp>Guppy2.S3^(EP)</stp>
        <stp>Bar</stp>
        <stp/>
        <stp>Close</stp>
        <stp>ADC</stp>
        <stp>-213</stp>
        <stp>All</stp>
        <stp/>
        <stp/>
        <stp>TRUE</stp>
        <stp>T</stp>
        <tr r="J215" s="6"/>
      </tp>
      <tp>
        <v>3228.06</v>
        <stp/>
        <stp>StudyData</stp>
        <stp>Guppy2.S4^(EP)</stp>
        <stp>Bar</stp>
        <stp/>
        <stp>Close</stp>
        <stp>ADC</stp>
        <stp>-263</stp>
        <stp>All</stp>
        <stp/>
        <stp/>
        <stp>TRUE</stp>
        <stp>T</stp>
        <tr r="K265" s="6"/>
      </tp>
      <tp>
        <v>3164.23</v>
        <stp/>
        <stp>StudyData</stp>
        <stp>Guppy2.S5^(EP)</stp>
        <stp>Bar</stp>
        <stp/>
        <stp>Close</stp>
        <stp>ADC</stp>
        <stp>-273</stp>
        <stp>All</stp>
        <stp/>
        <stp/>
        <stp>TRUE</stp>
        <stp>T</stp>
        <tr r="L275" s="6"/>
      </tp>
      <tp>
        <v>3414.45</v>
        <stp/>
        <stp>StudyData</stp>
        <stp>Guppy2.S6^(EP)</stp>
        <stp>Bar</stp>
        <stp/>
        <stp>Close</stp>
        <stp>ADC</stp>
        <stp>-243</stp>
        <stp>All</stp>
        <stp/>
        <stp/>
        <stp>TRUE</stp>
        <stp>T</stp>
        <tr r="M245" s="6"/>
      </tp>
      <tp>
        <v>3879.82</v>
        <stp/>
        <stp>StudyData</stp>
        <stp>Guppy2.S1^(EP)</stp>
        <stp>Bar</stp>
        <stp/>
        <stp>Close</stp>
        <stp>ADC</stp>
        <stp>-133</stp>
        <stp>All</stp>
        <stp/>
        <stp/>
        <stp>TRUE</stp>
        <stp>T</stp>
        <tr r="H135" s="6"/>
      </tp>
      <tp>
        <v>3893.32</v>
        <stp/>
        <stp>StudyData</stp>
        <stp>Guppy2.S2^(EP)</stp>
        <stp>Bar</stp>
        <stp/>
        <stp>Close</stp>
        <stp>ADC</stp>
        <stp>-103</stp>
        <stp>All</stp>
        <stp/>
        <stp/>
        <stp>TRUE</stp>
        <stp>T</stp>
        <tr r="I105" s="6"/>
      </tp>
      <tp>
        <v>3854.53</v>
        <stp/>
        <stp>StudyData</stp>
        <stp>Guppy2.S3^(EP)</stp>
        <stp>Bar</stp>
        <stp/>
        <stp>Close</stp>
        <stp>ADC</stp>
        <stp>-113</stp>
        <stp>All</stp>
        <stp/>
        <stp/>
        <stp>TRUE</stp>
        <stp>T</stp>
        <tr r="J115" s="6"/>
      </tp>
      <tp>
        <v>3672.3</v>
        <stp/>
        <stp>StudyData</stp>
        <stp>Guppy2.S4^(EP)</stp>
        <stp>Bar</stp>
        <stp/>
        <stp>Close</stp>
        <stp>ADC</stp>
        <stp>-163</stp>
        <stp>All</stp>
        <stp/>
        <stp/>
        <stp>TRUE</stp>
        <stp>T</stp>
        <tr r="K165" s="6"/>
      </tp>
      <tp>
        <v>3629.5</v>
        <stp/>
        <stp>StudyData</stp>
        <stp>Guppy2.S5^(EP)</stp>
        <stp>Bar</stp>
        <stp/>
        <stp>Close</stp>
        <stp>ADC</stp>
        <stp>-173</stp>
        <stp>All</stp>
        <stp/>
        <stp/>
        <stp>TRUE</stp>
        <stp>T</stp>
        <tr r="L175" s="6"/>
      </tp>
      <tp>
        <v>3775.26</v>
        <stp/>
        <stp>StudyData</stp>
        <stp>Guppy2.S6^(EP)</stp>
        <stp>Bar</stp>
        <stp/>
        <stp>Close</stp>
        <stp>ADC</stp>
        <stp>-143</stp>
        <stp>All</stp>
        <stp/>
        <stp/>
        <stp>TRUE</stp>
        <stp>T</stp>
        <tr r="M145" s="6"/>
      </tp>
      <tp>
        <v>3779.72</v>
        <stp/>
        <stp>StudyData</stp>
        <stp>Guppy2.L1^(EP)</stp>
        <stp>Bar</stp>
        <stp/>
        <stp>Close</stp>
        <stp>ADC</stp>
        <stp>-133</stp>
        <stp>All</stp>
        <stp/>
        <stp/>
        <stp>TRUE</stp>
        <stp>T</stp>
        <tr r="N135" s="6"/>
      </tp>
      <tp>
        <v>3861.79</v>
        <stp/>
        <stp>StudyData</stp>
        <stp>Guppy2.L2^(EP)</stp>
        <stp>Bar</stp>
        <stp/>
        <stp>Close</stp>
        <stp>ADC</stp>
        <stp>-103</stp>
        <stp>All</stp>
        <stp/>
        <stp/>
        <stp>TRUE</stp>
        <stp>T</stp>
        <tr r="O105" s="6"/>
      </tp>
      <tp>
        <v>3815.98</v>
        <stp/>
        <stp>StudyData</stp>
        <stp>Guppy2.L3^(EP)</stp>
        <stp>Bar</stp>
        <stp/>
        <stp>Close</stp>
        <stp>ADC</stp>
        <stp>-113</stp>
        <stp>All</stp>
        <stp/>
        <stp/>
        <stp>TRUE</stp>
        <stp>T</stp>
        <tr r="P115" s="6"/>
      </tp>
      <tp>
        <v>3575.49</v>
        <stp/>
        <stp>StudyData</stp>
        <stp>Guppy2.L4^(EP)</stp>
        <stp>Bar</stp>
        <stp/>
        <stp>Close</stp>
        <stp>ADC</stp>
        <stp>-163</stp>
        <stp>All</stp>
        <stp/>
        <stp/>
        <stp>TRUE</stp>
        <stp>T</stp>
        <tr r="Q165" s="6"/>
      </tp>
      <tp>
        <v>3507.8</v>
        <stp/>
        <stp>StudyData</stp>
        <stp>Guppy2.L5^(EP)</stp>
        <stp>Bar</stp>
        <stp/>
        <stp>Close</stp>
        <stp>ADC</stp>
        <stp>-173</stp>
        <stp>All</stp>
        <stp/>
        <stp/>
        <stp>TRUE</stp>
        <stp>T</stp>
        <tr r="R175" s="6"/>
      </tp>
      <tp>
        <v>3650.53</v>
        <stp/>
        <stp>StudyData</stp>
        <stp>Guppy2.L6^(EP)</stp>
        <stp>Bar</stp>
        <stp/>
        <stp>Close</stp>
        <stp>ADC</stp>
        <stp>-143</stp>
        <stp>All</stp>
        <stp/>
        <stp/>
        <stp>TRUE</stp>
        <stp>T</stp>
        <tr r="S145" s="6"/>
      </tp>
      <tp>
        <v>3342.18</v>
        <stp/>
        <stp>StudyData</stp>
        <stp>Guppy2.L1^(EP)</stp>
        <stp>Bar</stp>
        <stp/>
        <stp>Close</stp>
        <stp>ADC</stp>
        <stp>-233</stp>
        <stp>All</stp>
        <stp/>
        <stp/>
        <stp>TRUE</stp>
        <stp>T</stp>
        <tr r="N235" s="6"/>
      </tp>
      <tp>
        <v>3360.92</v>
        <stp/>
        <stp>StudyData</stp>
        <stp>Guppy2.L2^(EP)</stp>
        <stp>Bar</stp>
        <stp/>
        <stp>Close</stp>
        <stp>ADC</stp>
        <stp>-203</stp>
        <stp>All</stp>
        <stp/>
        <stp/>
        <stp>TRUE</stp>
        <stp>T</stp>
        <tr r="O205" s="6"/>
      </tp>
      <tp>
        <v>3349.63</v>
        <stp/>
        <stp>StudyData</stp>
        <stp>Guppy2.L3^(EP)</stp>
        <stp>Bar</stp>
        <stp/>
        <stp>Close</stp>
        <stp>ADC</stp>
        <stp>-213</stp>
        <stp>All</stp>
        <stp/>
        <stp/>
        <stp>TRUE</stp>
        <stp>T</stp>
        <tr r="P215" s="6"/>
      </tp>
      <tp>
        <v>3116.9</v>
        <stp/>
        <stp>StudyData</stp>
        <stp>Guppy2.L4^(EP)</stp>
        <stp>Bar</stp>
        <stp/>
        <stp>Close</stp>
        <stp>ADC</stp>
        <stp>-263</stp>
        <stp>All</stp>
        <stp/>
        <stp/>
        <stp>TRUE</stp>
        <stp>T</stp>
        <tr r="Q265" s="6"/>
      </tp>
      <tp>
        <v>3046.42</v>
        <stp/>
        <stp>StudyData</stp>
        <stp>Guppy2.L5^(EP)</stp>
        <stp>Bar</stp>
        <stp/>
        <stp>Close</stp>
        <stp>ADC</stp>
        <stp>-273</stp>
        <stp>All</stp>
        <stp/>
        <stp/>
        <stp>TRUE</stp>
        <stp>T</stp>
        <tr r="R275" s="6"/>
      </tp>
      <tp>
        <v>3232.94</v>
        <stp/>
        <stp>StudyData</stp>
        <stp>Guppy2.L6^(EP)</stp>
        <stp>Bar</stp>
        <stp/>
        <stp>Close</stp>
        <stp>ADC</stp>
        <stp>-243</stp>
        <stp>All</stp>
        <stp/>
        <stp/>
        <stp>TRUE</stp>
        <stp>T</stp>
        <tr r="S245" s="6"/>
      </tp>
      <tp>
        <v>3351.19</v>
        <stp/>
        <stp>StudyData</stp>
        <stp>Guppy2.S1^(EP)</stp>
        <stp>Bar</stp>
        <stp/>
        <stp>Close</stp>
        <stp>ADC</stp>
        <stp>-234</stp>
        <stp>All</stp>
        <stp/>
        <stp/>
        <stp>TRUE</stp>
        <stp>T</stp>
        <tr r="H236" s="6"/>
      </tp>
      <tp>
        <v>3337.21</v>
        <stp/>
        <stp>StudyData</stp>
        <stp>Guppy2.S2^(EP)</stp>
        <stp>Bar</stp>
        <stp/>
        <stp>Close</stp>
        <stp>ADC</stp>
        <stp>-204</stp>
        <stp>All</stp>
        <stp/>
        <stp/>
        <stp>TRUE</stp>
        <stp>T</stp>
        <tr r="I206" s="6"/>
      </tp>
      <tp>
        <v>3427.01</v>
        <stp/>
        <stp>StudyData</stp>
        <stp>Guppy2.S3^(EP)</stp>
        <stp>Bar</stp>
        <stp/>
        <stp>Close</stp>
        <stp>ADC</stp>
        <stp>-214</stp>
        <stp>All</stp>
        <stp/>
        <stp/>
        <stp>TRUE</stp>
        <stp>T</stp>
        <tr r="J216" s="6"/>
      </tp>
      <tp>
        <v>3216.74</v>
        <stp/>
        <stp>StudyData</stp>
        <stp>Guppy2.S4^(EP)</stp>
        <stp>Bar</stp>
        <stp/>
        <stp>Close</stp>
        <stp>ADC</stp>
        <stp>-264</stp>
        <stp>All</stp>
        <stp/>
        <stp/>
        <stp>TRUE</stp>
        <stp>T</stp>
        <tr r="K266" s="6"/>
      </tp>
      <tp>
        <v>3152.54</v>
        <stp/>
        <stp>StudyData</stp>
        <stp>Guppy2.S5^(EP)</stp>
        <stp>Bar</stp>
        <stp/>
        <stp>Close</stp>
        <stp>ADC</stp>
        <stp>-274</stp>
        <stp>All</stp>
        <stp/>
        <stp/>
        <stp>TRUE</stp>
        <stp>T</stp>
        <tr r="L276" s="6"/>
      </tp>
      <tp>
        <v>3396.19</v>
        <stp/>
        <stp>StudyData</stp>
        <stp>Guppy2.S6^(EP)</stp>
        <stp>Bar</stp>
        <stp/>
        <stp>Close</stp>
        <stp>ADC</stp>
        <stp>-244</stp>
        <stp>All</stp>
        <stp/>
        <stp/>
        <stp>TRUE</stp>
        <stp>T</stp>
        <tr r="M246" s="6"/>
      </tp>
      <tp>
        <v>3875.39</v>
        <stp/>
        <stp>StudyData</stp>
        <stp>Guppy2.S1^(EP)</stp>
        <stp>Bar</stp>
        <stp/>
        <stp>Close</stp>
        <stp>ADC</stp>
        <stp>-134</stp>
        <stp>All</stp>
        <stp/>
        <stp/>
        <stp>TRUE</stp>
        <stp>T</stp>
        <tr r="H136" s="6"/>
      </tp>
      <tp>
        <v>3894.35</v>
        <stp/>
        <stp>StudyData</stp>
        <stp>Guppy2.S2^(EP)</stp>
        <stp>Bar</stp>
        <stp/>
        <stp>Close</stp>
        <stp>ADC</stp>
        <stp>-104</stp>
        <stp>All</stp>
        <stp/>
        <stp/>
        <stp>TRUE</stp>
        <stp>T</stp>
        <tr r="I106" s="6"/>
      </tp>
      <tp>
        <v>3836.4</v>
        <stp/>
        <stp>StudyData</stp>
        <stp>Guppy2.S3^(EP)</stp>
        <stp>Bar</stp>
        <stp/>
        <stp>Close</stp>
        <stp>ADC</stp>
        <stp>-114</stp>
        <stp>All</stp>
        <stp/>
        <stp/>
        <stp>TRUE</stp>
        <stp>T</stp>
        <tr r="J116" s="6"/>
      </tp>
      <tp>
        <v>3664.19</v>
        <stp/>
        <stp>StudyData</stp>
        <stp>Guppy2.S4^(EP)</stp>
        <stp>Bar</stp>
        <stp/>
        <stp>Close</stp>
        <stp>ADC</stp>
        <stp>-164</stp>
        <stp>All</stp>
        <stp/>
        <stp/>
        <stp>TRUE</stp>
        <stp>T</stp>
        <tr r="K166" s="6"/>
      </tp>
      <tp>
        <v>3628.54</v>
        <stp/>
        <stp>StudyData</stp>
        <stp>Guppy2.S5^(EP)</stp>
        <stp>Bar</stp>
        <stp/>
        <stp>Close</stp>
        <stp>ADC</stp>
        <stp>-174</stp>
        <stp>All</stp>
        <stp/>
        <stp/>
        <stp>TRUE</stp>
        <stp>T</stp>
        <tr r="L176" s="6"/>
      </tp>
      <tp>
        <v>3782.36</v>
        <stp/>
        <stp>StudyData</stp>
        <stp>Guppy2.S6^(EP)</stp>
        <stp>Bar</stp>
        <stp/>
        <stp>Close</stp>
        <stp>ADC</stp>
        <stp>-144</stp>
        <stp>All</stp>
        <stp/>
        <stp/>
        <stp>TRUE</stp>
        <stp>T</stp>
        <tr r="M146" s="6"/>
      </tp>
      <tp>
        <v>3772.51</v>
        <stp/>
        <stp>StudyData</stp>
        <stp>Guppy2.L1^(EP)</stp>
        <stp>Bar</stp>
        <stp/>
        <stp>Close</stp>
        <stp>ADC</stp>
        <stp>-134</stp>
        <stp>All</stp>
        <stp/>
        <stp/>
        <stp>TRUE</stp>
        <stp>T</stp>
        <tr r="N136" s="6"/>
      </tp>
      <tp>
        <v>3860.06</v>
        <stp/>
        <stp>StudyData</stp>
        <stp>Guppy2.L2^(EP)</stp>
        <stp>Bar</stp>
        <stp/>
        <stp>Close</stp>
        <stp>ADC</stp>
        <stp>-104</stp>
        <stp>All</stp>
        <stp/>
        <stp/>
        <stp>TRUE</stp>
        <stp>T</stp>
        <tr r="O106" s="6"/>
      </tp>
      <tp>
        <v>3810.74</v>
        <stp/>
        <stp>StudyData</stp>
        <stp>Guppy2.L3^(EP)</stp>
        <stp>Bar</stp>
        <stp/>
        <stp>Close</stp>
        <stp>ADC</stp>
        <stp>-114</stp>
        <stp>All</stp>
        <stp/>
        <stp/>
        <stp>TRUE</stp>
        <stp>T</stp>
        <tr r="P116" s="6"/>
      </tp>
      <tp>
        <v>3569.43</v>
        <stp/>
        <stp>StudyData</stp>
        <stp>Guppy2.L4^(EP)</stp>
        <stp>Bar</stp>
        <stp/>
        <stp>Close</stp>
        <stp>ADC</stp>
        <stp>-164</stp>
        <stp>All</stp>
        <stp/>
        <stp/>
        <stp>TRUE</stp>
        <stp>T</stp>
        <tr r="Q166" s="6"/>
      </tp>
      <tp>
        <v>3502.62</v>
        <stp/>
        <stp>StudyData</stp>
        <stp>Guppy2.L5^(EP)</stp>
        <stp>Bar</stp>
        <stp/>
        <stp>Close</stp>
        <stp>ADC</stp>
        <stp>-174</stp>
        <stp>All</stp>
        <stp/>
        <stp/>
        <stp>TRUE</stp>
        <stp>T</stp>
        <tr r="R176" s="6"/>
      </tp>
      <tp>
        <v>3647.99</v>
        <stp/>
        <stp>StudyData</stp>
        <stp>Guppy2.L6^(EP)</stp>
        <stp>Bar</stp>
        <stp/>
        <stp>Close</stp>
        <stp>ADC</stp>
        <stp>-144</stp>
        <stp>All</stp>
        <stp/>
        <stp/>
        <stp>TRUE</stp>
        <stp>T</stp>
        <tr r="S146" s="6"/>
      </tp>
      <tp>
        <v>3343.4</v>
        <stp/>
        <stp>StudyData</stp>
        <stp>Guppy2.L1^(EP)</stp>
        <stp>Bar</stp>
        <stp/>
        <stp>Close</stp>
        <stp>ADC</stp>
        <stp>-234</stp>
        <stp>All</stp>
        <stp/>
        <stp/>
        <stp>TRUE</stp>
        <stp>T</stp>
        <tr r="N236" s="6"/>
      </tp>
      <tp>
        <v>3365.93</v>
        <stp/>
        <stp>StudyData</stp>
        <stp>Guppy2.L2^(EP)</stp>
        <stp>Bar</stp>
        <stp/>
        <stp>Close</stp>
        <stp>ADC</stp>
        <stp>-204</stp>
        <stp>All</stp>
        <stp/>
        <stp/>
        <stp>TRUE</stp>
        <stp>T</stp>
        <tr r="O206" s="6"/>
      </tp>
      <tp>
        <v>3344.53</v>
        <stp/>
        <stp>StudyData</stp>
        <stp>Guppy2.L3^(EP)</stp>
        <stp>Bar</stp>
        <stp/>
        <stp>Close</stp>
        <stp>ADC</stp>
        <stp>-214</stp>
        <stp>All</stp>
        <stp/>
        <stp/>
        <stp>TRUE</stp>
        <stp>T</stp>
        <tr r="P216" s="6"/>
      </tp>
      <tp>
        <v>3109.53</v>
        <stp/>
        <stp>StudyData</stp>
        <stp>Guppy2.L4^(EP)</stp>
        <stp>Bar</stp>
        <stp/>
        <stp>Close</stp>
        <stp>ADC</stp>
        <stp>-264</stp>
        <stp>All</stp>
        <stp/>
        <stp/>
        <stp>TRUE</stp>
        <stp>T</stp>
        <tr r="Q266" s="6"/>
      </tp>
      <tp>
        <v>3038.99</v>
        <stp/>
        <stp>StudyData</stp>
        <stp>Guppy2.L5^(EP)</stp>
        <stp>Bar</stp>
        <stp/>
        <stp>Close</stp>
        <stp>ADC</stp>
        <stp>-274</stp>
        <stp>All</stp>
        <stp/>
        <stp/>
        <stp>TRUE</stp>
        <stp>T</stp>
        <tr r="R276" s="6"/>
      </tp>
      <tp>
        <v>3222.46</v>
        <stp/>
        <stp>StudyData</stp>
        <stp>Guppy2.L6^(EP)</stp>
        <stp>Bar</stp>
        <stp/>
        <stp>Close</stp>
        <stp>ADC</stp>
        <stp>-244</stp>
        <stp>All</stp>
        <stp/>
        <stp/>
        <stp>TRUE</stp>
        <stp>T</stp>
        <tr r="S246" s="6"/>
      </tp>
      <tp>
        <v>3349.38</v>
        <stp/>
        <stp>StudyData</stp>
        <stp>Guppy2.S1^(EP)</stp>
        <stp>Bar</stp>
        <stp/>
        <stp>Close</stp>
        <stp>ADC</stp>
        <stp>-235</stp>
        <stp>All</stp>
        <stp/>
        <stp/>
        <stp>TRUE</stp>
        <stp>T</stp>
        <tr r="H237" s="6"/>
      </tp>
      <tp>
        <v>3387.32</v>
        <stp/>
        <stp>StudyData</stp>
        <stp>Guppy2.S2^(EP)</stp>
        <stp>Bar</stp>
        <stp/>
        <stp>Close</stp>
        <stp>ADC</stp>
        <stp>-205</stp>
        <stp>All</stp>
        <stp/>
        <stp/>
        <stp>TRUE</stp>
        <stp>T</stp>
        <tr r="I207" s="6"/>
      </tp>
      <tp>
        <v>3419.15</v>
        <stp/>
        <stp>StudyData</stp>
        <stp>Guppy2.S3^(EP)</stp>
        <stp>Bar</stp>
        <stp/>
        <stp>Close</stp>
        <stp>ADC</stp>
        <stp>-215</stp>
        <stp>All</stp>
        <stp/>
        <stp/>
        <stp>TRUE</stp>
        <stp>T</stp>
        <tr r="J217" s="6"/>
      </tp>
      <tp>
        <v>3206.46</v>
        <stp/>
        <stp>StudyData</stp>
        <stp>Guppy2.S4^(EP)</stp>
        <stp>Bar</stp>
        <stp/>
        <stp>Close</stp>
        <stp>ADC</stp>
        <stp>-265</stp>
        <stp>All</stp>
        <stp/>
        <stp/>
        <stp>TRUE</stp>
        <stp>T</stp>
        <tr r="K267" s="6"/>
      </tp>
      <tp>
        <v>3141.32</v>
        <stp/>
        <stp>StudyData</stp>
        <stp>Guppy2.S5^(EP)</stp>
        <stp>Bar</stp>
        <stp/>
        <stp>Close</stp>
        <stp>ADC</stp>
        <stp>-275</stp>
        <stp>All</stp>
        <stp/>
        <stp/>
        <stp>TRUE</stp>
        <stp>T</stp>
        <tr r="L277" s="6"/>
      </tp>
      <tp>
        <v>3382.79</v>
        <stp/>
        <stp>StudyData</stp>
        <stp>Guppy2.S6^(EP)</stp>
        <stp>Bar</stp>
        <stp/>
        <stp>Close</stp>
        <stp>ADC</stp>
        <stp>-245</stp>
        <stp>All</stp>
        <stp/>
        <stp/>
        <stp>TRUE</stp>
        <stp>T</stp>
        <tr r="M247" s="6"/>
      </tp>
      <tp>
        <v>3864.03</v>
        <stp/>
        <stp>StudyData</stp>
        <stp>Guppy2.S1^(EP)</stp>
        <stp>Bar</stp>
        <stp/>
        <stp>Close</stp>
        <stp>ADC</stp>
        <stp>-135</stp>
        <stp>All</stp>
        <stp/>
        <stp/>
        <stp>TRUE</stp>
        <stp>T</stp>
        <tr r="H137" s="6"/>
      </tp>
      <tp>
        <v>3905.78</v>
        <stp/>
        <stp>StudyData</stp>
        <stp>Guppy2.S2^(EP)</stp>
        <stp>Bar</stp>
        <stp/>
        <stp>Close</stp>
        <stp>ADC</stp>
        <stp>-105</stp>
        <stp>All</stp>
        <stp/>
        <stp/>
        <stp>TRUE</stp>
        <stp>T</stp>
        <tr r="I107" s="6"/>
      </tp>
      <tp>
        <v>3824.59</v>
        <stp/>
        <stp>StudyData</stp>
        <stp>Guppy2.S3^(EP)</stp>
        <stp>Bar</stp>
        <stp/>
        <stp>Close</stp>
        <stp>ADC</stp>
        <stp>-115</stp>
        <stp>All</stp>
        <stp/>
        <stp/>
        <stp>TRUE</stp>
        <stp>T</stp>
        <tr r="J117" s="6"/>
      </tp>
      <tp>
        <v>3661.52</v>
        <stp/>
        <stp>StudyData</stp>
        <stp>Guppy2.S4^(EP)</stp>
        <stp>Bar</stp>
        <stp/>
        <stp>Close</stp>
        <stp>ADC</stp>
        <stp>-165</stp>
        <stp>All</stp>
        <stp/>
        <stp/>
        <stp>TRUE</stp>
        <stp>T</stp>
        <tr r="K167" s="6"/>
      </tp>
      <tp>
        <v>3626.1</v>
        <stp/>
        <stp>StudyData</stp>
        <stp>Guppy2.S5^(EP)</stp>
        <stp>Bar</stp>
        <stp/>
        <stp>Close</stp>
        <stp>ADC</stp>
        <stp>-175</stp>
        <stp>All</stp>
        <stp/>
        <stp/>
        <stp>TRUE</stp>
        <stp>T</stp>
        <tr r="L177" s="6"/>
      </tp>
      <tp>
        <v>3776.45</v>
        <stp/>
        <stp>StudyData</stp>
        <stp>Guppy2.S6^(EP)</stp>
        <stp>Bar</stp>
        <stp/>
        <stp>Close</stp>
        <stp>ADC</stp>
        <stp>-145</stp>
        <stp>All</stp>
        <stp/>
        <stp/>
        <stp>TRUE</stp>
        <stp>T</stp>
        <tr r="M147" s="6"/>
      </tp>
      <tp>
        <v>3764.63</v>
        <stp/>
        <stp>StudyData</stp>
        <stp>Guppy2.L1^(EP)</stp>
        <stp>Bar</stp>
        <stp/>
        <stp>Close</stp>
        <stp>ADC</stp>
        <stp>-135</stp>
        <stp>All</stp>
        <stp/>
        <stp/>
        <stp>TRUE</stp>
        <stp>T</stp>
        <tr r="N137" s="6"/>
      </tp>
      <tp>
        <v>3859.39</v>
        <stp/>
        <stp>StudyData</stp>
        <stp>Guppy2.L2^(EP)</stp>
        <stp>Bar</stp>
        <stp/>
        <stp>Close</stp>
        <stp>ADC</stp>
        <stp>-105</stp>
        <stp>All</stp>
        <stp/>
        <stp/>
        <stp>TRUE</stp>
        <stp>T</stp>
        <tr r="O107" s="6"/>
      </tp>
      <tp>
        <v>3807.31</v>
        <stp/>
        <stp>StudyData</stp>
        <stp>Guppy2.L3^(EP)</stp>
        <stp>Bar</stp>
        <stp/>
        <stp>Close</stp>
        <stp>ADC</stp>
        <stp>-115</stp>
        <stp>All</stp>
        <stp/>
        <stp/>
        <stp>TRUE</stp>
        <stp>T</stp>
        <tr r="P117" s="6"/>
      </tp>
      <tp>
        <v>3564.58</v>
        <stp/>
        <stp>StudyData</stp>
        <stp>Guppy2.L4^(EP)</stp>
        <stp>Bar</stp>
        <stp/>
        <stp>Close</stp>
        <stp>ADC</stp>
        <stp>-165</stp>
        <stp>All</stp>
        <stp/>
        <stp/>
        <stp>TRUE</stp>
        <stp>T</stp>
        <tr r="Q167" s="6"/>
      </tp>
      <tp>
        <v>3496.93</v>
        <stp/>
        <stp>StudyData</stp>
        <stp>Guppy2.L5^(EP)</stp>
        <stp>Bar</stp>
        <stp/>
        <stp>Close</stp>
        <stp>ADC</stp>
        <stp>-175</stp>
        <stp>All</stp>
        <stp/>
        <stp/>
        <stp>TRUE</stp>
        <stp>T</stp>
        <tr r="R177" s="6"/>
      </tp>
      <tp>
        <v>3642.03</v>
        <stp/>
        <stp>StudyData</stp>
        <stp>Guppy2.L6^(EP)</stp>
        <stp>Bar</stp>
        <stp/>
        <stp>Close</stp>
        <stp>ADC</stp>
        <stp>-145</stp>
        <stp>All</stp>
        <stp/>
        <stp/>
        <stp>TRUE</stp>
        <stp>T</stp>
        <tr r="S147" s="6"/>
      </tp>
      <tp>
        <v>3342.74</v>
        <stp/>
        <stp>StudyData</stp>
        <stp>Guppy2.L1^(EP)</stp>
        <stp>Bar</stp>
        <stp/>
        <stp>Close</stp>
        <stp>ADC</stp>
        <stp>-235</stp>
        <stp>All</stp>
        <stp/>
        <stp/>
        <stp>TRUE</stp>
        <stp>T</stp>
        <tr r="N237" s="6"/>
      </tp>
      <tp>
        <v>3373.51</v>
        <stp/>
        <stp>StudyData</stp>
        <stp>Guppy2.L2^(EP)</stp>
        <stp>Bar</stp>
        <stp/>
        <stp>Close</stp>
        <stp>ADC</stp>
        <stp>-205</stp>
        <stp>All</stp>
        <stp/>
        <stp/>
        <stp>TRUE</stp>
        <stp>T</stp>
        <tr r="O207" s="6"/>
      </tp>
      <tp>
        <v>3338.89</v>
        <stp/>
        <stp>StudyData</stp>
        <stp>Guppy2.L3^(EP)</stp>
        <stp>Bar</stp>
        <stp/>
        <stp>Close</stp>
        <stp>ADC</stp>
        <stp>-215</stp>
        <stp>All</stp>
        <stp/>
        <stp/>
        <stp>TRUE</stp>
        <stp>T</stp>
        <tr r="P217" s="6"/>
      </tp>
      <tp>
        <v>3102.56</v>
        <stp/>
        <stp>StudyData</stp>
        <stp>Guppy2.L4^(EP)</stp>
        <stp>Bar</stp>
        <stp/>
        <stp>Close</stp>
        <stp>ADC</stp>
        <stp>-265</stp>
        <stp>All</stp>
        <stp/>
        <stp/>
        <stp>TRUE</stp>
        <stp>T</stp>
        <tr r="Q267" s="6"/>
      </tp>
      <tp>
        <v>3031.83</v>
        <stp/>
        <stp>StudyData</stp>
        <stp>Guppy2.L5^(EP)</stp>
        <stp>Bar</stp>
        <stp/>
        <stp>Close</stp>
        <stp>ADC</stp>
        <stp>-275</stp>
        <stp>All</stp>
        <stp/>
        <stp/>
        <stp>TRUE</stp>
        <stp>T</stp>
        <tr r="R277" s="6"/>
      </tp>
      <tp>
        <v>3213.39</v>
        <stp/>
        <stp>StudyData</stp>
        <stp>Guppy2.L6^(EP)</stp>
        <stp>Bar</stp>
        <stp/>
        <stp>Close</stp>
        <stp>ADC</stp>
        <stp>-245</stp>
        <stp>All</stp>
        <stp/>
        <stp/>
        <stp>TRUE</stp>
        <stp>T</stp>
        <tr r="S247" s="6"/>
      </tp>
      <tp>
        <v>3330.26</v>
        <stp/>
        <stp>StudyData</stp>
        <stp>Guppy2.S1^(EP)</stp>
        <stp>Bar</stp>
        <stp/>
        <stp>Close</stp>
        <stp>ADC</stp>
        <stp>-236</stp>
        <stp>All</stp>
        <stp/>
        <stp/>
        <stp>TRUE</stp>
        <stp>T</stp>
        <tr r="H238" s="6"/>
      </tp>
      <tp>
        <v>3402.72</v>
        <stp/>
        <stp>StudyData</stp>
        <stp>Guppy2.S2^(EP)</stp>
        <stp>Bar</stp>
        <stp/>
        <stp>Close</stp>
        <stp>ADC</stp>
        <stp>-206</stp>
        <stp>All</stp>
        <stp/>
        <stp/>
        <stp>TRUE</stp>
        <stp>T</stp>
        <tr r="I208" s="6"/>
      </tp>
      <tp>
        <v>3402.27</v>
        <stp/>
        <stp>StudyData</stp>
        <stp>Guppy2.S3^(EP)</stp>
        <stp>Bar</stp>
        <stp/>
        <stp>Close</stp>
        <stp>ADC</stp>
        <stp>-216</stp>
        <stp>All</stp>
        <stp/>
        <stp/>
        <stp>TRUE</stp>
        <stp>T</stp>
        <tr r="J218" s="6"/>
      </tp>
      <tp>
        <v>3196.46</v>
        <stp/>
        <stp>StudyData</stp>
        <stp>Guppy2.S4^(EP)</stp>
        <stp>Bar</stp>
        <stp/>
        <stp>Close</stp>
        <stp>ADC</stp>
        <stp>-266</stp>
        <stp>All</stp>
        <stp/>
        <stp/>
        <stp>TRUE</stp>
        <stp>T</stp>
        <tr r="K268" s="6"/>
      </tp>
      <tp>
        <v>3129.15</v>
        <stp/>
        <stp>StudyData</stp>
        <stp>Guppy2.S5^(EP)</stp>
        <stp>Bar</stp>
        <stp/>
        <stp>Close</stp>
        <stp>ADC</stp>
        <stp>-276</stp>
        <stp>All</stp>
        <stp/>
        <stp/>
        <stp>TRUE</stp>
        <stp>T</stp>
        <tr r="L278" s="6"/>
      </tp>
      <tp>
        <v>3371.47</v>
        <stp/>
        <stp>StudyData</stp>
        <stp>Guppy2.S6^(EP)</stp>
        <stp>Bar</stp>
        <stp/>
        <stp>Close</stp>
        <stp>ADC</stp>
        <stp>-246</stp>
        <stp>All</stp>
        <stp/>
        <stp/>
        <stp>TRUE</stp>
        <stp>T</stp>
        <tr r="M248" s="6"/>
      </tp>
      <tp>
        <v>3838.81</v>
        <stp/>
        <stp>StudyData</stp>
        <stp>Guppy2.S1^(EP)</stp>
        <stp>Bar</stp>
        <stp/>
        <stp>Close</stp>
        <stp>ADC</stp>
        <stp>-136</stp>
        <stp>All</stp>
        <stp/>
        <stp/>
        <stp>TRUE</stp>
        <stp>T</stp>
        <tr r="H138" s="6"/>
      </tp>
      <tp>
        <v>3913.41</v>
        <stp/>
        <stp>StudyData</stp>
        <stp>Guppy2.S2^(EP)</stp>
        <stp>Bar</stp>
        <stp/>
        <stp>Close</stp>
        <stp>ADC</stp>
        <stp>-106</stp>
        <stp>All</stp>
        <stp/>
        <stp/>
        <stp>TRUE</stp>
        <stp>T</stp>
        <tr r="I108" s="6"/>
      </tp>
      <tp>
        <v>3816.04</v>
        <stp/>
        <stp>StudyData</stp>
        <stp>Guppy2.S3^(EP)</stp>
        <stp>Bar</stp>
        <stp/>
        <stp>Close</stp>
        <stp>ADC</stp>
        <stp>-116</stp>
        <stp>All</stp>
        <stp/>
        <stp/>
        <stp>TRUE</stp>
        <stp>T</stp>
        <tr r="J118" s="6"/>
      </tp>
      <tp>
        <v>3661.24</v>
        <stp/>
        <stp>StudyData</stp>
        <stp>Guppy2.S4^(EP)</stp>
        <stp>Bar</stp>
        <stp/>
        <stp>Close</stp>
        <stp>ADC</stp>
        <stp>-166</stp>
        <stp>All</stp>
        <stp/>
        <stp/>
        <stp>TRUE</stp>
        <stp>T</stp>
        <tr r="K168" s="6"/>
      </tp>
      <tp>
        <v>3622.48</v>
        <stp/>
        <stp>StudyData</stp>
        <stp>Guppy2.S5^(EP)</stp>
        <stp>Bar</stp>
        <stp/>
        <stp>Close</stp>
        <stp>ADC</stp>
        <stp>-176</stp>
        <stp>All</stp>
        <stp/>
        <stp/>
        <stp>TRUE</stp>
        <stp>T</stp>
        <tr r="L178" s="6"/>
      </tp>
      <tp>
        <v>3768.84</v>
        <stp/>
        <stp>StudyData</stp>
        <stp>Guppy2.S6^(EP)</stp>
        <stp>Bar</stp>
        <stp/>
        <stp>Close</stp>
        <stp>ADC</stp>
        <stp>-146</stp>
        <stp>All</stp>
        <stp/>
        <stp/>
        <stp>TRUE</stp>
        <stp>T</stp>
        <tr r="M148" s="6"/>
      </tp>
      <tp>
        <v>3756.04</v>
        <stp/>
        <stp>StudyData</stp>
        <stp>Guppy2.L1^(EP)</stp>
        <stp>Bar</stp>
        <stp/>
        <stp>Close</stp>
        <stp>ADC</stp>
        <stp>-136</stp>
        <stp>All</stp>
        <stp/>
        <stp/>
        <stp>TRUE</stp>
        <stp>T</stp>
        <tr r="N138" s="6"/>
      </tp>
      <tp>
        <v>3857.56</v>
        <stp/>
        <stp>StudyData</stp>
        <stp>Guppy2.L2^(EP)</stp>
        <stp>Bar</stp>
        <stp/>
        <stp>Close</stp>
        <stp>ADC</stp>
        <stp>-106</stp>
        <stp>All</stp>
        <stp/>
        <stp/>
        <stp>TRUE</stp>
        <stp>T</stp>
        <tr r="O108" s="6"/>
      </tp>
      <tp>
        <v>3804.89</v>
        <stp/>
        <stp>StudyData</stp>
        <stp>Guppy2.L3^(EP)</stp>
        <stp>Bar</stp>
        <stp/>
        <stp>Close</stp>
        <stp>ADC</stp>
        <stp>-116</stp>
        <stp>All</stp>
        <stp/>
        <stp/>
        <stp>TRUE</stp>
        <stp>T</stp>
        <tr r="P118" s="6"/>
      </tp>
      <tp>
        <v>3560.12</v>
        <stp/>
        <stp>StudyData</stp>
        <stp>Guppy2.L4^(EP)</stp>
        <stp>Bar</stp>
        <stp/>
        <stp>Close</stp>
        <stp>ADC</stp>
        <stp>-166</stp>
        <stp>All</stp>
        <stp/>
        <stp/>
        <stp>TRUE</stp>
        <stp>T</stp>
        <tr r="Q168" s="6"/>
      </tp>
      <tp>
        <v>3490.85</v>
        <stp/>
        <stp>StudyData</stp>
        <stp>Guppy2.L5^(EP)</stp>
        <stp>Bar</stp>
        <stp/>
        <stp>Close</stp>
        <stp>ADC</stp>
        <stp>-176</stp>
        <stp>All</stp>
        <stp/>
        <stp/>
        <stp>TRUE</stp>
        <stp>T</stp>
        <tr r="R178" s="6"/>
      </tp>
      <tp>
        <v>3635.66</v>
        <stp/>
        <stp>StudyData</stp>
        <stp>Guppy2.L6^(EP)</stp>
        <stp>Bar</stp>
        <stp/>
        <stp>Close</stp>
        <stp>ADC</stp>
        <stp>-146</stp>
        <stp>All</stp>
        <stp/>
        <stp/>
        <stp>TRUE</stp>
        <stp>T</stp>
        <tr r="S148" s="6"/>
      </tp>
      <tp>
        <v>3340.97</v>
        <stp/>
        <stp>StudyData</stp>
        <stp>Guppy2.L1^(EP)</stp>
        <stp>Bar</stp>
        <stp/>
        <stp>Close</stp>
        <stp>ADC</stp>
        <stp>-236</stp>
        <stp>All</stp>
        <stp/>
        <stp/>
        <stp>TRUE</stp>
        <stp>T</stp>
        <tr r="N238" s="6"/>
      </tp>
      <tp>
        <v>3374.51</v>
        <stp/>
        <stp>StudyData</stp>
        <stp>Guppy2.L2^(EP)</stp>
        <stp>Bar</stp>
        <stp/>
        <stp>Close</stp>
        <stp>ADC</stp>
        <stp>-206</stp>
        <stp>All</stp>
        <stp/>
        <stp/>
        <stp>TRUE</stp>
        <stp>T</stp>
        <tr r="O208" s="6"/>
      </tp>
      <tp>
        <v>3331.75</v>
        <stp/>
        <stp>StudyData</stp>
        <stp>Guppy2.L3^(EP)</stp>
        <stp>Bar</stp>
        <stp/>
        <stp>Close</stp>
        <stp>ADC</stp>
        <stp>-216</stp>
        <stp>All</stp>
        <stp/>
        <stp/>
        <stp>TRUE</stp>
        <stp>T</stp>
        <tr r="P218" s="6"/>
      </tp>
      <tp>
        <v>3095.79</v>
        <stp/>
        <stp>StudyData</stp>
        <stp>Guppy2.L4^(EP)</stp>
        <stp>Bar</stp>
        <stp/>
        <stp>Close</stp>
        <stp>ADC</stp>
        <stp>-266</stp>
        <stp>All</stp>
        <stp/>
        <stp/>
        <stp>TRUE</stp>
        <stp>T</stp>
        <tr r="Q268" s="6"/>
      </tp>
      <tp>
        <v>3024.63</v>
        <stp/>
        <stp>StudyData</stp>
        <stp>Guppy2.L5^(EP)</stp>
        <stp>Bar</stp>
        <stp/>
        <stp>Close</stp>
        <stp>ADC</stp>
        <stp>-276</stp>
        <stp>All</stp>
        <stp/>
        <stp/>
        <stp>TRUE</stp>
        <stp>T</stp>
        <tr r="R278" s="6"/>
      </tp>
      <tp>
        <v>3204.96</v>
        <stp/>
        <stp>StudyData</stp>
        <stp>Guppy2.L6^(EP)</stp>
        <stp>Bar</stp>
        <stp/>
        <stp>Close</stp>
        <stp>ADC</stp>
        <stp>-246</stp>
        <stp>All</stp>
        <stp/>
        <stp/>
        <stp>TRUE</stp>
        <stp>T</stp>
        <tr r="S248" s="6"/>
      </tp>
      <tp>
        <v>3314.77</v>
        <stp/>
        <stp>StudyData</stp>
        <stp>Guppy2.S1^(EP)</stp>
        <stp>Bar</stp>
        <stp/>
        <stp>Close</stp>
        <stp>ADC</stp>
        <stp>-237</stp>
        <stp>All</stp>
        <stp/>
        <stp/>
        <stp>TRUE</stp>
        <stp>T</stp>
        <tr r="H239" s="6"/>
      </tp>
      <tp>
        <v>3420.59</v>
        <stp/>
        <stp>StudyData</stp>
        <stp>Guppy2.S2^(EP)</stp>
        <stp>Bar</stp>
        <stp/>
        <stp>Close</stp>
        <stp>ADC</stp>
        <stp>-207</stp>
        <stp>All</stp>
        <stp/>
        <stp/>
        <stp>TRUE</stp>
        <stp>T</stp>
        <tr r="I209" s="6"/>
      </tp>
      <tp>
        <v>3372.56</v>
        <stp/>
        <stp>StudyData</stp>
        <stp>Guppy2.S3^(EP)</stp>
        <stp>Bar</stp>
        <stp/>
        <stp>Close</stp>
        <stp>ADC</stp>
        <stp>-217</stp>
        <stp>All</stp>
        <stp/>
        <stp/>
        <stp>TRUE</stp>
        <stp>T</stp>
        <tr r="J219" s="6"/>
      </tp>
      <tp>
        <v>3189.78</v>
        <stp/>
        <stp>StudyData</stp>
        <stp>Guppy2.S4^(EP)</stp>
        <stp>Bar</stp>
        <stp/>
        <stp>Close</stp>
        <stp>ADC</stp>
        <stp>-267</stp>
        <stp>All</stp>
        <stp/>
        <stp/>
        <stp>TRUE</stp>
        <stp>T</stp>
        <tr r="K269" s="6"/>
      </tp>
      <tp>
        <v>3120.45</v>
        <stp/>
        <stp>StudyData</stp>
        <stp>Guppy2.S5^(EP)</stp>
        <stp>Bar</stp>
        <stp/>
        <stp>Close</stp>
        <stp>ADC</stp>
        <stp>-277</stp>
        <stp>All</stp>
        <stp/>
        <stp/>
        <stp>TRUE</stp>
        <stp>T</stp>
        <tr r="L279" s="6"/>
      </tp>
      <tp>
        <v>3357.76</v>
        <stp/>
        <stp>StudyData</stp>
        <stp>Guppy2.S6^(EP)</stp>
        <stp>Bar</stp>
        <stp/>
        <stp>Close</stp>
        <stp>ADC</stp>
        <stp>-247</stp>
        <stp>All</stp>
        <stp/>
        <stp/>
        <stp>TRUE</stp>
        <stp>T</stp>
        <tr r="M249" s="6"/>
      </tp>
      <tp>
        <v>3816.12</v>
        <stp/>
        <stp>StudyData</stp>
        <stp>Guppy2.S1^(EP)</stp>
        <stp>Bar</stp>
        <stp/>
        <stp>Close</stp>
        <stp>ADC</stp>
        <stp>-137</stp>
        <stp>All</stp>
        <stp/>
        <stp/>
        <stp>TRUE</stp>
        <stp>T</stp>
        <tr r="H139" s="6"/>
      </tp>
      <tp>
        <v>3909.75</v>
        <stp/>
        <stp>StudyData</stp>
        <stp>Guppy2.S2^(EP)</stp>
        <stp>Bar</stp>
        <stp/>
        <stp>Close</stp>
        <stp>ADC</stp>
        <stp>-107</stp>
        <stp>All</stp>
        <stp/>
        <stp/>
        <stp>TRUE</stp>
        <stp>T</stp>
        <tr r="I109" s="6"/>
      </tp>
      <tp>
        <v>3820.48</v>
        <stp/>
        <stp>StudyData</stp>
        <stp>Guppy2.S3^(EP)</stp>
        <stp>Bar</stp>
        <stp/>
        <stp>Close</stp>
        <stp>ADC</stp>
        <stp>-117</stp>
        <stp>All</stp>
        <stp/>
        <stp/>
        <stp>TRUE</stp>
        <stp>T</stp>
        <tr r="J119" s="6"/>
      </tp>
      <tp>
        <v>3661.85</v>
        <stp/>
        <stp>StudyData</stp>
        <stp>Guppy2.S4^(EP)</stp>
        <stp>Bar</stp>
        <stp/>
        <stp>Close</stp>
        <stp>ADC</stp>
        <stp>-167</stp>
        <stp>All</stp>
        <stp/>
        <stp/>
        <stp>TRUE</stp>
        <stp>T</stp>
        <tr r="K169" s="6"/>
      </tp>
      <tp>
        <v>3612.84</v>
        <stp/>
        <stp>StudyData</stp>
        <stp>Guppy2.S5^(EP)</stp>
        <stp>Bar</stp>
        <stp/>
        <stp>Close</stp>
        <stp>ADC</stp>
        <stp>-177</stp>
        <stp>All</stp>
        <stp/>
        <stp/>
        <stp>TRUE</stp>
        <stp>T</stp>
        <tr r="L179" s="6"/>
      </tp>
      <tp>
        <v>3762.17</v>
        <stp/>
        <stp>StudyData</stp>
        <stp>Guppy2.S6^(EP)</stp>
        <stp>Bar</stp>
        <stp/>
        <stp>Close</stp>
        <stp>ADC</stp>
        <stp>-147</stp>
        <stp>All</stp>
        <stp/>
        <stp/>
        <stp>TRUE</stp>
        <stp>T</stp>
        <tr r="M149" s="6"/>
      </tp>
      <tp>
        <v>3748.77</v>
        <stp/>
        <stp>StudyData</stp>
        <stp>Guppy2.L1^(EP)</stp>
        <stp>Bar</stp>
        <stp/>
        <stp>Close</stp>
        <stp>ADC</stp>
        <stp>-137</stp>
        <stp>All</stp>
        <stp/>
        <stp/>
        <stp>TRUE</stp>
        <stp>T</stp>
        <tr r="N139" s="6"/>
      </tp>
      <tp>
        <v>3853.84</v>
        <stp/>
        <stp>StudyData</stp>
        <stp>Guppy2.L2^(EP)</stp>
        <stp>Bar</stp>
        <stp/>
        <stp>Close</stp>
        <stp>ADC</stp>
        <stp>-107</stp>
        <stp>All</stp>
        <stp/>
        <stp/>
        <stp>TRUE</stp>
        <stp>T</stp>
        <tr r="O109" s="6"/>
      </tp>
      <tp>
        <v>3805.11</v>
        <stp/>
        <stp>StudyData</stp>
        <stp>Guppy2.L3^(EP)</stp>
        <stp>Bar</stp>
        <stp/>
        <stp>Close</stp>
        <stp>ADC</stp>
        <stp>-117</stp>
        <stp>All</stp>
        <stp/>
        <stp/>
        <stp>TRUE</stp>
        <stp>T</stp>
        <tr r="P119" s="6"/>
      </tp>
      <tp>
        <v>3555.64</v>
        <stp/>
        <stp>StudyData</stp>
        <stp>Guppy2.L4^(EP)</stp>
        <stp>Bar</stp>
        <stp/>
        <stp>Close</stp>
        <stp>ADC</stp>
        <stp>-167</stp>
        <stp>All</stp>
        <stp/>
        <stp/>
        <stp>TRUE</stp>
        <stp>T</stp>
        <tr r="Q169" s="6"/>
      </tp>
      <tp>
        <v>3483.31</v>
        <stp/>
        <stp>StudyData</stp>
        <stp>Guppy2.L5^(EP)</stp>
        <stp>Bar</stp>
        <stp/>
        <stp>Close</stp>
        <stp>ADC</stp>
        <stp>-177</stp>
        <stp>All</stp>
        <stp/>
        <stp/>
        <stp>TRUE</stp>
        <stp>T</stp>
        <tr r="R179" s="6"/>
      </tp>
      <tp>
        <v>3629.57</v>
        <stp/>
        <stp>StudyData</stp>
        <stp>Guppy2.L6^(EP)</stp>
        <stp>Bar</stp>
        <stp/>
        <stp>Close</stp>
        <stp>ADC</stp>
        <stp>-147</stp>
        <stp>All</stp>
        <stp/>
        <stp/>
        <stp>TRUE</stp>
        <stp>T</stp>
        <tr r="S149" s="6"/>
      </tp>
      <tp>
        <v>3340.64</v>
        <stp/>
        <stp>StudyData</stp>
        <stp>Guppy2.L1^(EP)</stp>
        <stp>Bar</stp>
        <stp/>
        <stp>Close</stp>
        <stp>ADC</stp>
        <stp>-237</stp>
        <stp>All</stp>
        <stp/>
        <stp/>
        <stp>TRUE</stp>
        <stp>T</stp>
        <tr r="N239" s="6"/>
      </tp>
      <tp>
        <v>3374.95</v>
        <stp/>
        <stp>StudyData</stp>
        <stp>Guppy2.L2^(EP)</stp>
        <stp>Bar</stp>
        <stp/>
        <stp>Close</stp>
        <stp>ADC</stp>
        <stp>-207</stp>
        <stp>All</stp>
        <stp/>
        <stp/>
        <stp>TRUE</stp>
        <stp>T</stp>
        <tr r="O209" s="6"/>
      </tp>
      <tp>
        <v>3322.8</v>
        <stp/>
        <stp>StudyData</stp>
        <stp>Guppy2.L3^(EP)</stp>
        <stp>Bar</stp>
        <stp/>
        <stp>Close</stp>
        <stp>ADC</stp>
        <stp>-217</stp>
        <stp>All</stp>
        <stp/>
        <stp/>
        <stp>TRUE</stp>
        <stp>T</stp>
        <tr r="P219" s="6"/>
      </tp>
      <tp>
        <v>3089.85</v>
        <stp/>
        <stp>StudyData</stp>
        <stp>Guppy2.L4^(EP)</stp>
        <stp>Bar</stp>
        <stp/>
        <stp>Close</stp>
        <stp>ADC</stp>
        <stp>-267</stp>
        <stp>All</stp>
        <stp/>
        <stp/>
        <stp>TRUE</stp>
        <stp>T</stp>
        <tr r="Q269" s="6"/>
      </tp>
      <tp>
        <v>3018.42</v>
        <stp/>
        <stp>StudyData</stp>
        <stp>Guppy2.L5^(EP)</stp>
        <stp>Bar</stp>
        <stp/>
        <stp>Close</stp>
        <stp>ADC</stp>
        <stp>-277</stp>
        <stp>All</stp>
        <stp/>
        <stp/>
        <stp>TRUE</stp>
        <stp>T</stp>
        <tr r="R279" s="6"/>
      </tp>
      <tp>
        <v>3196.06</v>
        <stp/>
        <stp>StudyData</stp>
        <stp>Guppy2.L6^(EP)</stp>
        <stp>Bar</stp>
        <stp/>
        <stp>Close</stp>
        <stp>ADC</stp>
        <stp>-247</stp>
        <stp>All</stp>
        <stp/>
        <stp/>
        <stp>TRUE</stp>
        <stp>T</stp>
        <tr r="S249" s="6"/>
      </tp>
      <tp>
        <v>4065</v>
        <stp/>
        <stp>StudyData</stp>
        <stp>EP</stp>
        <stp>Bar</stp>
        <stp/>
        <stp>Open</stp>
        <stp>ADC</stp>
        <stp>-93</stp>
        <stp>All</stp>
        <stp/>
        <stp/>
        <stp>TRUE</stp>
        <stp>T</stp>
        <tr r="D95" s="5"/>
        <tr r="D95" s="3"/>
        <tr r="D95" s="6"/>
        <tr r="D95" s="4"/>
        <tr r="D95" s="2"/>
        <tr r="D95" s="8"/>
        <tr r="D95" s="7"/>
        <tr r="D95" s="9"/>
      </tp>
      <tp>
        <v>4088.75</v>
        <stp/>
        <stp>StudyData</stp>
        <stp>EP</stp>
        <stp>Bar</stp>
        <stp/>
        <stp>Open</stp>
        <stp>ADC</stp>
        <stp>-92</stp>
        <stp>All</stp>
        <stp/>
        <stp/>
        <stp>TRUE</stp>
        <stp>T</stp>
        <tr r="D94" s="5"/>
        <tr r="D94" s="3"/>
        <tr r="D94" s="4"/>
        <tr r="D94" s="6"/>
        <tr r="D94" s="8"/>
        <tr r="D94" s="2"/>
        <tr r="D94" s="7"/>
        <tr r="D94" s="9"/>
      </tp>
      <tp>
        <v>4105</v>
        <stp/>
        <stp>StudyData</stp>
        <stp>EP</stp>
        <stp>Bar</stp>
        <stp/>
        <stp>Open</stp>
        <stp>ADC</stp>
        <stp>-91</stp>
        <stp>All</stp>
        <stp/>
        <stp/>
        <stp>TRUE</stp>
        <stp>T</stp>
        <tr r="D93" s="5"/>
        <tr r="D93" s="3"/>
        <tr r="D93" s="4"/>
        <tr r="D93" s="2"/>
        <tr r="D93" s="6"/>
        <tr r="D93" s="8"/>
        <tr r="D93" s="7"/>
        <tr r="D93" s="9"/>
      </tp>
      <tp>
        <v>4113.5</v>
        <stp/>
        <stp>StudyData</stp>
        <stp>EP</stp>
        <stp>Bar</stp>
        <stp/>
        <stp>Open</stp>
        <stp>ADC</stp>
        <stp>-90</stp>
        <stp>All</stp>
        <stp/>
        <stp/>
        <stp>TRUE</stp>
        <stp>T</stp>
        <tr r="D92" s="5"/>
        <tr r="D92" s="3"/>
        <tr r="D92" s="6"/>
        <tr r="D92" s="4"/>
        <tr r="D92" s="2"/>
        <tr r="D92" s="8"/>
        <tr r="D92" s="7"/>
        <tr r="D92" s="9"/>
      </tp>
      <tp>
        <v>4005.25</v>
        <stp/>
        <stp>StudyData</stp>
        <stp>EP</stp>
        <stp>Bar</stp>
        <stp/>
        <stp>Open</stp>
        <stp>ADC</stp>
        <stp>-97</stp>
        <stp>All</stp>
        <stp/>
        <stp/>
        <stp>TRUE</stp>
        <stp>T</stp>
        <tr r="D99" s="5"/>
        <tr r="D99" s="3"/>
        <tr r="D99" s="4"/>
        <tr r="D99" s="6"/>
        <tr r="D99" s="2"/>
        <tr r="D99" s="8"/>
        <tr r="D99" s="7"/>
        <tr r="D99" s="9"/>
      </tp>
      <tp>
        <v>4020.75</v>
        <stp/>
        <stp>StudyData</stp>
        <stp>EP</stp>
        <stp>Bar</stp>
        <stp/>
        <stp>Open</stp>
        <stp>ADC</stp>
        <stp>-96</stp>
        <stp>All</stp>
        <stp/>
        <stp/>
        <stp>TRUE</stp>
        <stp>T</stp>
        <tr r="D98" s="5"/>
        <tr r="D98" s="3"/>
        <tr r="D98" s="4"/>
        <tr r="D98" s="6"/>
        <tr r="D98" s="2"/>
        <tr r="D98" s="7"/>
        <tr r="D98" s="8"/>
        <tr r="D98" s="9"/>
      </tp>
      <tp>
        <v>4060.5</v>
        <stp/>
        <stp>StudyData</stp>
        <stp>EP</stp>
        <stp>Bar</stp>
        <stp/>
        <stp>Open</stp>
        <stp>ADC</stp>
        <stp>-95</stp>
        <stp>All</stp>
        <stp/>
        <stp/>
        <stp>TRUE</stp>
        <stp>T</stp>
        <tr r="D97" s="3"/>
        <tr r="D97" s="5"/>
        <tr r="D97" s="6"/>
        <tr r="D97" s="4"/>
        <tr r="D97" s="8"/>
        <tr r="D97" s="7"/>
        <tr r="D97" s="2"/>
        <tr r="D97" s="9"/>
      </tp>
      <tp>
        <v>4057.75</v>
        <stp/>
        <stp>StudyData</stp>
        <stp>EP</stp>
        <stp>Bar</stp>
        <stp/>
        <stp>Open</stp>
        <stp>ADC</stp>
        <stp>-94</stp>
        <stp>All</stp>
        <stp/>
        <stp/>
        <stp>TRUE</stp>
        <stp>T</stp>
        <tr r="D96" s="3"/>
        <tr r="D96" s="5"/>
        <tr r="D96" s="6"/>
        <tr r="D96" s="4"/>
        <tr r="D96" s="2"/>
        <tr r="D96" s="8"/>
        <tr r="D96" s="7"/>
        <tr r="D96" s="9"/>
      </tp>
      <tp>
        <v>3940.25</v>
        <stp/>
        <stp>StudyData</stp>
        <stp>EP</stp>
        <stp>Bar</stp>
        <stp/>
        <stp>Open</stp>
        <stp>ADC</stp>
        <stp>-99</stp>
        <stp>All</stp>
        <stp/>
        <stp/>
        <stp>TRUE</stp>
        <stp>T</stp>
        <tr r="D101" s="5"/>
        <tr r="D101" s="3"/>
        <tr r="D101" s="4"/>
        <tr r="D101" s="6"/>
        <tr r="D101" s="7"/>
        <tr r="D101" s="2"/>
        <tr r="D101" s="8"/>
        <tr r="D101" s="9"/>
      </tp>
      <tp>
        <v>3958.25</v>
        <stp/>
        <stp>StudyData</stp>
        <stp>EP</stp>
        <stp>Bar</stp>
        <stp/>
        <stp>Open</stp>
        <stp>ADC</stp>
        <stp>-98</stp>
        <stp>All</stp>
        <stp/>
        <stp/>
        <stp>TRUE</stp>
        <stp>T</stp>
        <tr r="D100" s="5"/>
        <tr r="D100" s="3"/>
        <tr r="D100" s="4"/>
        <tr r="D100" s="6"/>
        <tr r="D100" s="2"/>
        <tr r="D100" s="7"/>
        <tr r="D100" s="8"/>
        <tr r="D100" s="9"/>
      </tp>
      <tp>
        <v>44.613381645399997</v>
        <stp/>
        <stp>StudyData</stp>
        <stp>100-(100/(1+( HLC3(EP)* Vol(EP,VolType:=Auto,CoCType:=Auto) WHEN ( Close(EP) &gt;=  Close(EP)[-1]))/ ( HLC3(EP)* Vol(EP,VolType:=Auto,CoCType:=auto) WHEN ( Close(EP)  &lt; Close(EP)[-1]))))</stp>
        <stp>Bar</stp>
        <stp/>
        <stp>Close</stp>
        <stp>ADC</stp>
        <stp>-229</stp>
        <stp>All</stp>
        <stp/>
        <stp/>
        <stp>TRUE</stp>
        <stp>T</stp>
        <tr r="H231" s="7"/>
      </tp>
      <tp>
        <v>48.613893611800002</v>
        <stp/>
        <stp>StudyData</stp>
        <stp>100-(100/(1+( HLC3(EP)* Vol(EP,VolType:=Auto,CoCType:=Auto) WHEN ( Close(EP) &gt;=  Close(EP)[-1]))/ ( HLC3(EP)* Vol(EP,VolType:=Auto,CoCType:=auto) WHEN ( Close(EP)  &lt; Close(EP)[-1]))))</stp>
        <stp>Bar</stp>
        <stp/>
        <stp>Close</stp>
        <stp>ADC</stp>
        <stp>-129</stp>
        <stp>All</stp>
        <stp/>
        <stp/>
        <stp>TRUE</stp>
        <stp>T</stp>
        <tr r="H131" s="7"/>
      </tp>
      <tp>
        <v>53.320329792800003</v>
        <stp/>
        <stp>StudyData</stp>
        <stp>100-(100/(1+( HLC3(EP)* Vol(EP,VolType:=Auto,CoCType:=Auto) WHEN ( Close(EP) &gt;=  Close(EP)[-1]))/ ( HLC3(EP)* Vol(EP,VolType:=Auto,CoCType:=auto) WHEN ( Close(EP)  &lt; Close(EP)[-1]))))</stp>
        <stp>Bar</stp>
        <stp/>
        <stp>Close</stp>
        <stp>ADC</stp>
        <stp>-228</stp>
        <stp>All</stp>
        <stp/>
        <stp/>
        <stp>TRUE</stp>
        <stp>T</stp>
        <tr r="H230" s="7"/>
      </tp>
      <tp>
        <v>47.323726080500002</v>
        <stp/>
        <stp>StudyData</stp>
        <stp>100-(100/(1+( HLC3(EP)* Vol(EP,VolType:=Auto,CoCType:=Auto) WHEN ( Close(EP) &gt;=  Close(EP)[-1]))/ ( HLC3(EP)* Vol(EP,VolType:=Auto,CoCType:=auto) WHEN ( Close(EP)  &lt; Close(EP)[-1]))))</stp>
        <stp>Bar</stp>
        <stp/>
        <stp>Close</stp>
        <stp>ADC</stp>
        <stp>-128</stp>
        <stp>All</stp>
        <stp/>
        <stp/>
        <stp>TRUE</stp>
        <stp>T</stp>
        <tr r="H130" s="7"/>
      </tp>
      <tp>
        <v>52.885177363899999</v>
        <stp/>
        <stp>StudyData</stp>
        <stp>100-(100/(1+( HLC3(EP)* Vol(EP,VolType:=Auto,CoCType:=Auto) WHEN ( Close(EP) &gt;=  Close(EP)[-1]))/ ( HLC3(EP)* Vol(EP,VolType:=Auto,CoCType:=auto) WHEN ( Close(EP)  &lt; Close(EP)[-1]))))</stp>
        <stp>Bar</stp>
        <stp/>
        <stp>Close</stp>
        <stp>ADC</stp>
        <stp>-225</stp>
        <stp>All</stp>
        <stp/>
        <stp/>
        <stp>TRUE</stp>
        <stp>T</stp>
        <tr r="H227" s="7"/>
      </tp>
      <tp>
        <v>60.107019431700003</v>
        <stp/>
        <stp>StudyData</stp>
        <stp>100-(100/(1+( HLC3(EP)* Vol(EP,VolType:=Auto,CoCType:=Auto) WHEN ( Close(EP) &gt;=  Close(EP)[-1]))/ ( HLC3(EP)* Vol(EP,VolType:=Auto,CoCType:=auto) WHEN ( Close(EP)  &lt; Close(EP)[-1]))))</stp>
        <stp>Bar</stp>
        <stp/>
        <stp>Close</stp>
        <stp>ADC</stp>
        <stp>-125</stp>
        <stp>All</stp>
        <stp/>
        <stp/>
        <stp>TRUE</stp>
        <stp>T</stp>
        <tr r="H127" s="7"/>
      </tp>
      <tp>
        <v>62.082436995199998</v>
        <stp/>
        <stp>StudyData</stp>
        <stp>100-(100/(1+( HLC3(EP)* Vol(EP,VolType:=Auto,CoCType:=Auto) WHEN ( Close(EP) &gt;=  Close(EP)[-1]))/ ( HLC3(EP)* Vol(EP,VolType:=Auto,CoCType:=auto) WHEN ( Close(EP)  &lt; Close(EP)[-1]))))</stp>
        <stp>Bar</stp>
        <stp/>
        <stp>Close</stp>
        <stp>ADC</stp>
        <stp>-224</stp>
        <stp>All</stp>
        <stp/>
        <stp/>
        <stp>TRUE</stp>
        <stp>T</stp>
        <tr r="H226" s="7"/>
      </tp>
      <tp>
        <v>56.416875900299999</v>
        <stp/>
        <stp>StudyData</stp>
        <stp>100-(100/(1+( HLC3(EP)* Vol(EP,VolType:=Auto,CoCType:=Auto) WHEN ( Close(EP) &gt;=  Close(EP)[-1]))/ ( HLC3(EP)* Vol(EP,VolType:=Auto,CoCType:=auto) WHEN ( Close(EP)  &lt; Close(EP)[-1]))))</stp>
        <stp>Bar</stp>
        <stp/>
        <stp>Close</stp>
        <stp>ADC</stp>
        <stp>-124</stp>
        <stp>All</stp>
        <stp/>
        <stp/>
        <stp>TRUE</stp>
        <stp>T</stp>
        <tr r="H126" s="7"/>
      </tp>
      <tp>
        <v>46.278055228299998</v>
        <stp/>
        <stp>StudyData</stp>
        <stp>100-(100/(1+( HLC3(EP)* Vol(EP,VolType:=Auto,CoCType:=Auto) WHEN ( Close(EP) &gt;=  Close(EP)[-1]))/ ( HLC3(EP)* Vol(EP,VolType:=Auto,CoCType:=auto) WHEN ( Close(EP)  &lt; Close(EP)[-1]))))</stp>
        <stp>Bar</stp>
        <stp/>
        <stp>Close</stp>
        <stp>ADC</stp>
        <stp>-227</stp>
        <stp>All</stp>
        <stp/>
        <stp/>
        <stp>TRUE</stp>
        <stp>T</stp>
        <tr r="H229" s="7"/>
      </tp>
      <tp>
        <v>49.161153777400003</v>
        <stp/>
        <stp>StudyData</stp>
        <stp>100-(100/(1+( HLC3(EP)* Vol(EP,VolType:=Auto,CoCType:=Auto) WHEN ( Close(EP) &gt;=  Close(EP)[-1]))/ ( HLC3(EP)* Vol(EP,VolType:=Auto,CoCType:=auto) WHEN ( Close(EP)  &lt; Close(EP)[-1]))))</stp>
        <stp>Bar</stp>
        <stp/>
        <stp>Close</stp>
        <stp>ADC</stp>
        <stp>-127</stp>
        <stp>All</stp>
        <stp/>
        <stp/>
        <stp>TRUE</stp>
        <stp>T</stp>
        <tr r="H129" s="7"/>
      </tp>
      <tp>
        <v>43.5628447988</v>
        <stp/>
        <stp>StudyData</stp>
        <stp>100-(100/(1+( HLC3(EP)* Vol(EP,VolType:=Auto,CoCType:=Auto) WHEN ( Close(EP) &gt;=  Close(EP)[-1]))/ ( HLC3(EP)* Vol(EP,VolType:=Auto,CoCType:=auto) WHEN ( Close(EP)  &lt; Close(EP)[-1]))))</stp>
        <stp>Bar</stp>
        <stp/>
        <stp>Close</stp>
        <stp>ADC</stp>
        <stp>-226</stp>
        <stp>All</stp>
        <stp/>
        <stp/>
        <stp>TRUE</stp>
        <stp>T</stp>
        <tr r="H228" s="7"/>
      </tp>
      <tp>
        <v>47.936971263399997</v>
        <stp/>
        <stp>StudyData</stp>
        <stp>100-(100/(1+( HLC3(EP)* Vol(EP,VolType:=Auto,CoCType:=Auto) WHEN ( Close(EP) &gt;=  Close(EP)[-1]))/ ( HLC3(EP)* Vol(EP,VolType:=Auto,CoCType:=auto) WHEN ( Close(EP)  &lt; Close(EP)[-1]))))</stp>
        <stp>Bar</stp>
        <stp/>
        <stp>Close</stp>
        <stp>ADC</stp>
        <stp>-126</stp>
        <stp>All</stp>
        <stp/>
        <stp/>
        <stp>TRUE</stp>
        <stp>T</stp>
        <tr r="H128" s="7"/>
      </tp>
      <tp>
        <v>34.945175744899998</v>
        <stp/>
        <stp>StudyData</stp>
        <stp>100-(100/(1+( HLC3(EP)* Vol(EP,VolType:=Auto,CoCType:=Auto) WHEN ( Close(EP) &gt;=  Close(EP)[-1]))/ ( HLC3(EP)* Vol(EP,VolType:=Auto,CoCType:=auto) WHEN ( Close(EP)  &lt; Close(EP)[-1]))))</stp>
        <stp>Bar</stp>
        <stp/>
        <stp>Close</stp>
        <stp>ADC</stp>
        <stp>-221</stp>
        <stp>All</stp>
        <stp/>
        <stp/>
        <stp>TRUE</stp>
        <stp>T</stp>
        <tr r="H223" s="7"/>
      </tp>
      <tp>
        <v>36.491338184900002</v>
        <stp/>
        <stp>StudyData</stp>
        <stp>100-(100/(1+( HLC3(EP)* Vol(EP,VolType:=Auto,CoCType:=Auto) WHEN ( Close(EP) &gt;=  Close(EP)[-1]))/ ( HLC3(EP)* Vol(EP,VolType:=Auto,CoCType:=auto) WHEN ( Close(EP)  &lt; Close(EP)[-1]))))</stp>
        <stp>Bar</stp>
        <stp/>
        <stp>Close</stp>
        <stp>ADC</stp>
        <stp>-121</stp>
        <stp>All</stp>
        <stp/>
        <stp/>
        <stp>TRUE</stp>
        <stp>T</stp>
        <tr r="H123" s="7"/>
      </tp>
      <tp>
        <v>38.8567813059</v>
        <stp/>
        <stp>StudyData</stp>
        <stp>100-(100/(1+( HLC3(EP)* Vol(EP,VolType:=Auto,CoCType:=Auto) WHEN ( Close(EP) &gt;=  Close(EP)[-1]))/ ( HLC3(EP)* Vol(EP,VolType:=Auto,CoCType:=auto) WHEN ( Close(EP)  &lt; Close(EP)[-1]))))</stp>
        <stp>Bar</stp>
        <stp/>
        <stp>Close</stp>
        <stp>ADC</stp>
        <stp>-220</stp>
        <stp>All</stp>
        <stp/>
        <stp/>
        <stp>TRUE</stp>
        <stp>T</stp>
        <tr r="H222" s="7"/>
      </tp>
      <tp>
        <v>50.623203942799996</v>
        <stp/>
        <stp>StudyData</stp>
        <stp>100-(100/(1+( HLC3(EP)* Vol(EP,VolType:=Auto,CoCType:=Auto) WHEN ( Close(EP) &gt;=  Close(EP)[-1]))/ ( HLC3(EP)* Vol(EP,VolType:=Auto,CoCType:=auto) WHEN ( Close(EP)  &lt; Close(EP)[-1]))))</stp>
        <stp>Bar</stp>
        <stp/>
        <stp>Close</stp>
        <stp>ADC</stp>
        <stp>-120</stp>
        <stp>All</stp>
        <stp/>
        <stp/>
        <stp>TRUE</stp>
        <stp>T</stp>
        <tr r="H122" s="7"/>
      </tp>
      <tp>
        <v>53.5400296643</v>
        <stp/>
        <stp>StudyData</stp>
        <stp>100-(100/(1+( HLC3(EP)* Vol(EP,VolType:=Auto,CoCType:=Auto) WHEN ( Close(EP) &gt;=  Close(EP)[-1]))/ ( HLC3(EP)* Vol(EP,VolType:=Auto,CoCType:=auto) WHEN ( Close(EP)  &lt; Close(EP)[-1]))))</stp>
        <stp>Bar</stp>
        <stp/>
        <stp>Close</stp>
        <stp>ADC</stp>
        <stp>-223</stp>
        <stp>All</stp>
        <stp/>
        <stp/>
        <stp>TRUE</stp>
        <stp>T</stp>
        <tr r="H225" s="7"/>
      </tp>
      <tp>
        <v>40.741046337100002</v>
        <stp/>
        <stp>StudyData</stp>
        <stp>100-(100/(1+( HLC3(EP)* Vol(EP,VolType:=Auto,CoCType:=Auto) WHEN ( Close(EP) &gt;=  Close(EP)[-1]))/ ( HLC3(EP)* Vol(EP,VolType:=Auto,CoCType:=auto) WHEN ( Close(EP)  &lt; Close(EP)[-1]))))</stp>
        <stp>Bar</stp>
        <stp/>
        <stp>Close</stp>
        <stp>ADC</stp>
        <stp>-123</stp>
        <stp>All</stp>
        <stp/>
        <stp/>
        <stp>TRUE</stp>
        <stp>T</stp>
        <tr r="H125" s="7"/>
      </tp>
      <tp>
        <v>42.980892273599999</v>
        <stp/>
        <stp>StudyData</stp>
        <stp>100-(100/(1+( HLC3(EP)* Vol(EP,VolType:=Auto,CoCType:=Auto) WHEN ( Close(EP) &gt;=  Close(EP)[-1]))/ ( HLC3(EP)* Vol(EP,VolType:=Auto,CoCType:=auto) WHEN ( Close(EP)  &lt; Close(EP)[-1]))))</stp>
        <stp>Bar</stp>
        <stp/>
        <stp>Close</stp>
        <stp>ADC</stp>
        <stp>-222</stp>
        <stp>All</stp>
        <stp/>
        <stp/>
        <stp>TRUE</stp>
        <stp>T</stp>
        <tr r="H224" s="7"/>
      </tp>
      <tp>
        <v>39.802027165200002</v>
        <stp/>
        <stp>StudyData</stp>
        <stp>100-(100/(1+( HLC3(EP)* Vol(EP,VolType:=Auto,CoCType:=Auto) WHEN ( Close(EP) &gt;=  Close(EP)[-1]))/ ( HLC3(EP)* Vol(EP,VolType:=Auto,CoCType:=auto) WHEN ( Close(EP)  &lt; Close(EP)[-1]))))</stp>
        <stp>Bar</stp>
        <stp/>
        <stp>Close</stp>
        <stp>ADC</stp>
        <stp>-122</stp>
        <stp>All</stp>
        <stp/>
        <stp/>
        <stp>TRUE</stp>
        <stp>T</stp>
        <tr r="H124" s="7"/>
      </tp>
      <tp>
        <v>44145</v>
        <stp/>
        <stp>StudyData</stp>
        <stp>EP</stp>
        <stp>Bar</stp>
        <stp/>
        <stp>Time</stp>
        <stp>ADC</stp>
        <stp>-195</stp>
        <stp>All</stp>
        <stp/>
        <stp/>
        <stp>False</stp>
        <tr r="C197" s="5"/>
        <tr r="B197" s="3"/>
        <tr r="B197" s="5"/>
        <tr r="C197" s="3"/>
        <tr r="B197" s="4"/>
        <tr r="C197" s="6"/>
        <tr r="B197" s="6"/>
        <tr r="C197" s="4"/>
        <tr r="C197" s="8"/>
        <tr r="B197" s="8"/>
        <tr r="B197" s="2"/>
        <tr r="C197" s="2"/>
        <tr r="B197" s="7"/>
        <tr r="C197" s="7"/>
        <tr r="B197" s="9"/>
        <tr r="C197" s="9"/>
      </tp>
      <tp>
        <v>44146</v>
        <stp/>
        <stp>StudyData</stp>
        <stp>EP</stp>
        <stp>Bar</stp>
        <stp/>
        <stp>Time</stp>
        <stp>ADC</stp>
        <stp>-194</stp>
        <stp>All</stp>
        <stp/>
        <stp/>
        <stp>False</stp>
        <tr r="C196" s="3"/>
        <tr r="C196" s="5"/>
        <tr r="B196" s="3"/>
        <tr r="B196" s="5"/>
        <tr r="C196" s="4"/>
        <tr r="B196" s="4"/>
        <tr r="B196" s="6"/>
        <tr r="B196" s="2"/>
        <tr r="C196" s="6"/>
        <tr r="C196" s="2"/>
        <tr r="C196" s="8"/>
        <tr r="B196" s="8"/>
        <tr r="C196" s="7"/>
        <tr r="B196" s="7"/>
        <tr r="C196" s="9"/>
        <tr r="B196" s="9"/>
      </tp>
      <tp>
        <v>44141</v>
        <stp/>
        <stp>StudyData</stp>
        <stp>EP</stp>
        <stp>Bar</stp>
        <stp/>
        <stp>Time</stp>
        <stp>ADC</stp>
        <stp>-197</stp>
        <stp>All</stp>
        <stp/>
        <stp/>
        <stp>False</stp>
        <tr r="C199" s="3"/>
        <tr r="B199" s="3"/>
        <tr r="B199" s="5"/>
        <tr r="C199" s="5"/>
        <tr r="B199" s="6"/>
        <tr r="B199" s="4"/>
        <tr r="C199" s="4"/>
        <tr r="C199" s="6"/>
        <tr r="C199" s="2"/>
        <tr r="C199" s="8"/>
        <tr r="C199" s="7"/>
        <tr r="B199" s="8"/>
        <tr r="B199" s="7"/>
        <tr r="B199" s="2"/>
        <tr r="C199" s="9"/>
        <tr r="B199" s="9"/>
      </tp>
      <tp>
        <v>44144</v>
        <stp/>
        <stp>StudyData</stp>
        <stp>EP</stp>
        <stp>Bar</stp>
        <stp/>
        <stp>Time</stp>
        <stp>ADC</stp>
        <stp>-196</stp>
        <stp>All</stp>
        <stp/>
        <stp/>
        <stp>False</stp>
        <tr r="C198" s="5"/>
        <tr r="C198" s="3"/>
        <tr r="B198" s="3"/>
        <tr r="B198" s="5"/>
        <tr r="C198" s="4"/>
        <tr r="C198" s="2"/>
        <tr r="B198" s="4"/>
        <tr r="C198" s="6"/>
        <tr r="B198" s="6"/>
        <tr r="B198" s="2"/>
        <tr r="B198" s="8"/>
        <tr r="B198" s="7"/>
        <tr r="C198" s="7"/>
        <tr r="C198" s="8"/>
        <tr r="C198" s="9"/>
        <tr r="B198" s="9"/>
      </tp>
      <tp>
        <v>44151</v>
        <stp/>
        <stp>StudyData</stp>
        <stp>EP</stp>
        <stp>Bar</stp>
        <stp/>
        <stp>Time</stp>
        <stp>ADC</stp>
        <stp>-191</stp>
        <stp>All</stp>
        <stp/>
        <stp/>
        <stp>False</stp>
        <tr r="C193" s="3"/>
        <tr r="B193" s="5"/>
        <tr r="C193" s="5"/>
        <tr r="B193" s="3"/>
        <tr r="C193" s="4"/>
        <tr r="B193" s="4"/>
        <tr r="C193" s="6"/>
        <tr r="C193" s="2"/>
        <tr r="B193" s="6"/>
        <tr r="B193" s="2"/>
        <tr r="C193" s="7"/>
        <tr r="B193" s="7"/>
        <tr r="B193" s="8"/>
        <tr r="C193" s="8"/>
        <tr r="C193" s="9"/>
        <tr r="B193" s="9"/>
      </tp>
      <tp>
        <v>44152</v>
        <stp/>
        <stp>StudyData</stp>
        <stp>EP</stp>
        <stp>Bar</stp>
        <stp/>
        <stp>Time</stp>
        <stp>ADC</stp>
        <stp>-190</stp>
        <stp>All</stp>
        <stp/>
        <stp/>
        <stp>False</stp>
        <tr r="C192" s="3"/>
        <tr r="C192" s="5"/>
        <tr r="B192" s="3"/>
        <tr r="B192" s="5"/>
        <tr r="B192" s="6"/>
        <tr r="C192" s="4"/>
        <tr r="C192" s="6"/>
        <tr r="B192" s="4"/>
        <tr r="C192" s="8"/>
        <tr r="B192" s="8"/>
        <tr r="B192" s="7"/>
        <tr r="C192" s="7"/>
        <tr r="C192" s="2"/>
        <tr r="B192" s="2"/>
        <tr r="C192" s="9"/>
        <tr r="B192" s="9"/>
      </tp>
      <tp>
        <v>44147</v>
        <stp/>
        <stp>StudyData</stp>
        <stp>EP</stp>
        <stp>Bar</stp>
        <stp/>
        <stp>Time</stp>
        <stp>ADC</stp>
        <stp>-193</stp>
        <stp>All</stp>
        <stp/>
        <stp/>
        <stp>False</stp>
        <tr r="C195" s="5"/>
        <tr r="B195" s="3"/>
        <tr r="C195" s="3"/>
        <tr r="B195" s="5"/>
        <tr r="B195" s="6"/>
        <tr r="B195" s="4"/>
        <tr r="C195" s="2"/>
        <tr r="C195" s="4"/>
        <tr r="C195" s="6"/>
        <tr r="B195" s="2"/>
        <tr r="B195" s="7"/>
        <tr r="C195" s="8"/>
        <tr r="C195" s="7"/>
        <tr r="B195" s="8"/>
        <tr r="C195" s="9"/>
        <tr r="B195" s="9"/>
      </tp>
      <tp>
        <v>44148</v>
        <stp/>
        <stp>StudyData</stp>
        <stp>EP</stp>
        <stp>Bar</stp>
        <stp/>
        <stp>Time</stp>
        <stp>ADC</stp>
        <stp>-192</stp>
        <stp>All</stp>
        <stp/>
        <stp/>
        <stp>False</stp>
        <tr r="C194" s="3"/>
        <tr r="C194" s="5"/>
        <tr r="B194" s="5"/>
        <tr r="B194" s="3"/>
        <tr r="B194" s="6"/>
        <tr r="C194" s="4"/>
        <tr r="B194" s="4"/>
        <tr r="C194" s="6"/>
        <tr r="B194" s="2"/>
        <tr r="C194" s="2"/>
        <tr r="C194" s="7"/>
        <tr r="C194" s="8"/>
        <tr r="B194" s="8"/>
        <tr r="B194" s="7"/>
        <tr r="B194" s="9"/>
        <tr r="C194" s="9"/>
      </tp>
      <tp>
        <v>44139</v>
        <stp/>
        <stp>StudyData</stp>
        <stp>EP</stp>
        <stp>Bar</stp>
        <stp/>
        <stp>Time</stp>
        <stp>ADC</stp>
        <stp>-199</stp>
        <stp>All</stp>
        <stp/>
        <stp/>
        <stp>False</stp>
        <tr r="C201" s="3"/>
        <tr r="C201" s="5"/>
        <tr r="B201" s="3"/>
        <tr r="B201" s="5"/>
        <tr r="B201" s="6"/>
        <tr r="C201" s="6"/>
        <tr r="C201" s="4"/>
        <tr r="B201" s="4"/>
        <tr r="C201" s="2"/>
        <tr r="C201" s="7"/>
        <tr r="B201" s="7"/>
        <tr r="C201" s="8"/>
        <tr r="B201" s="8"/>
        <tr r="B201" s="2"/>
        <tr r="C201" s="9"/>
        <tr r="B201" s="9"/>
      </tp>
      <tp>
        <v>44140</v>
        <stp/>
        <stp>StudyData</stp>
        <stp>EP</stp>
        <stp>Bar</stp>
        <stp/>
        <stp>Time</stp>
        <stp>ADC</stp>
        <stp>-198</stp>
        <stp>All</stp>
        <stp/>
        <stp/>
        <stp>False</stp>
        <tr r="B200" s="3"/>
        <tr r="C200" s="3"/>
        <tr r="C200" s="5"/>
        <tr r="B200" s="5"/>
        <tr r="B200" s="6"/>
        <tr r="C200" s="6"/>
        <tr r="C200" s="4"/>
        <tr r="B200" s="2"/>
        <tr r="B200" s="4"/>
        <tr r="C200" s="8"/>
        <tr r="B200" s="8"/>
        <tr r="B200" s="7"/>
        <tr r="C200" s="2"/>
        <tr r="C200" s="7"/>
        <tr r="B200" s="9"/>
        <tr r="C200" s="9"/>
      </tp>
      <tp>
        <v>44159</v>
        <stp/>
        <stp>StudyData</stp>
        <stp>EP</stp>
        <stp>Bar</stp>
        <stp/>
        <stp>Time</stp>
        <stp>ADC</stp>
        <stp>-185</stp>
        <stp>All</stp>
        <stp/>
        <stp/>
        <stp>False</stp>
        <tr r="B187" s="3"/>
        <tr r="C187" s="5"/>
        <tr r="C187" s="3"/>
        <tr r="B187" s="5"/>
        <tr r="B187" s="4"/>
        <tr r="C187" s="2"/>
        <tr r="B187" s="6"/>
        <tr r="C187" s="6"/>
        <tr r="C187" s="4"/>
        <tr r="B187" s="2"/>
        <tr r="B187" s="7"/>
        <tr r="C187" s="8"/>
        <tr r="B187" s="8"/>
        <tr r="C187" s="7"/>
        <tr r="C187" s="9"/>
        <tr r="B187" s="9"/>
      </tp>
      <tp>
        <v>44160</v>
        <stp/>
        <stp>StudyData</stp>
        <stp>EP</stp>
        <stp>Bar</stp>
        <stp/>
        <stp>Time</stp>
        <stp>ADC</stp>
        <stp>-184</stp>
        <stp>All</stp>
        <stp/>
        <stp/>
        <stp>False</stp>
        <tr r="B186" s="3"/>
        <tr r="C186" s="3"/>
        <tr r="C186" s="5"/>
        <tr r="B186" s="5"/>
        <tr r="B186" s="6"/>
        <tr r="B186" s="4"/>
        <tr r="C186" s="6"/>
        <tr r="C186" s="4"/>
        <tr r="C186" s="2"/>
        <tr r="B186" s="2"/>
        <tr r="B186" s="8"/>
        <tr r="C186" s="8"/>
        <tr r="C186" s="7"/>
        <tr r="B186" s="7"/>
        <tr r="B186" s="9"/>
        <tr r="C186" s="9"/>
      </tp>
      <tp>
        <v>44155</v>
        <stp/>
        <stp>StudyData</stp>
        <stp>EP</stp>
        <stp>Bar</stp>
        <stp/>
        <stp>Time</stp>
        <stp>ADC</stp>
        <stp>-187</stp>
        <stp>All</stp>
        <stp/>
        <stp/>
        <stp>False</stp>
        <tr r="C189" s="3"/>
        <tr r="C189" s="5"/>
        <tr r="B189" s="3"/>
        <tr r="B189" s="5"/>
        <tr r="B189" s="4"/>
        <tr r="C189" s="2"/>
        <tr r="C189" s="4"/>
        <tr r="B189" s="6"/>
        <tr r="C189" s="6"/>
        <tr r="C189" s="8"/>
        <tr r="B189" s="2"/>
        <tr r="C189" s="7"/>
        <tr r="B189" s="8"/>
        <tr r="B189" s="7"/>
        <tr r="B189" s="9"/>
        <tr r="C189" s="9"/>
      </tp>
      <tp>
        <v>44158</v>
        <stp/>
        <stp>StudyData</stp>
        <stp>EP</stp>
        <stp>Bar</stp>
        <stp/>
        <stp>Time</stp>
        <stp>ADC</stp>
        <stp>-186</stp>
        <stp>All</stp>
        <stp/>
        <stp/>
        <stp>False</stp>
        <tr r="B188" s="3"/>
        <tr r="C188" s="5"/>
        <tr r="B188" s="5"/>
        <tr r="C188" s="3"/>
        <tr r="B188" s="4"/>
        <tr r="B188" s="6"/>
        <tr r="C188" s="4"/>
        <tr r="C188" s="6"/>
        <tr r="B188" s="8"/>
        <tr r="C188" s="7"/>
        <tr r="B188" s="7"/>
        <tr r="C188" s="8"/>
        <tr r="B188" s="2"/>
        <tr r="C188" s="2"/>
        <tr r="B188" s="9"/>
        <tr r="C188" s="9"/>
      </tp>
      <tp>
        <v>44166</v>
        <stp/>
        <stp>StudyData</stp>
        <stp>EP</stp>
        <stp>Bar</stp>
        <stp/>
        <stp>Time</stp>
        <stp>ADC</stp>
        <stp>-181</stp>
        <stp>All</stp>
        <stp/>
        <stp/>
        <stp>False</stp>
        <tr r="C183" s="3"/>
        <tr r="B183" s="5"/>
        <tr r="C183" s="5"/>
        <tr r="B183" s="3"/>
        <tr r="C183" s="4"/>
        <tr r="C183" s="6"/>
        <tr r="B183" s="4"/>
        <tr r="B183" s="6"/>
        <tr r="B183" s="8"/>
        <tr r="B183" s="7"/>
        <tr r="C183" s="8"/>
        <tr r="C183" s="2"/>
        <tr r="B183" s="2"/>
        <tr r="C183" s="7"/>
        <tr r="C183" s="9"/>
        <tr r="B183" s="9"/>
      </tp>
      <tp>
        <v>44167</v>
        <stp/>
        <stp>StudyData</stp>
        <stp>EP</stp>
        <stp>Bar</stp>
        <stp/>
        <stp>Time</stp>
        <stp>ADC</stp>
        <stp>-180</stp>
        <stp>All</stp>
        <stp/>
        <stp/>
        <stp>False</stp>
        <tr r="C182" s="5"/>
        <tr r="B182" s="5"/>
        <tr r="B182" s="3"/>
        <tr r="C182" s="3"/>
        <tr r="C182" s="4"/>
        <tr r="C182" s="6"/>
        <tr r="C182" s="2"/>
        <tr r="B182" s="6"/>
        <tr r="B182" s="4"/>
        <tr r="B182" s="2"/>
        <tr r="C182" s="7"/>
        <tr r="B182" s="8"/>
        <tr r="B182" s="7"/>
        <tr r="C182" s="8"/>
        <tr r="B182" s="9"/>
        <tr r="C182" s="9"/>
      </tp>
      <tp>
        <v>44162</v>
        <stp/>
        <stp>StudyData</stp>
        <stp>EP</stp>
        <stp>Bar</stp>
        <stp/>
        <stp>Time</stp>
        <stp>ADC</stp>
        <stp>-183</stp>
        <stp>All</stp>
        <stp/>
        <stp/>
        <stp>False</stp>
        <tr r="C185" s="5"/>
        <tr r="B185" s="5"/>
        <tr r="C185" s="3"/>
        <tr r="B185" s="3"/>
        <tr r="C185" s="2"/>
        <tr r="C185" s="4"/>
        <tr r="C185" s="6"/>
        <tr r="B185" s="4"/>
        <tr r="B185" s="6"/>
        <tr r="B185" s="2"/>
        <tr r="C185" s="7"/>
        <tr r="B185" s="7"/>
        <tr r="C185" s="8"/>
        <tr r="B185" s="8"/>
        <tr r="B185" s="9"/>
        <tr r="C185" s="9"/>
      </tp>
      <tp>
        <v>44165</v>
        <stp/>
        <stp>StudyData</stp>
        <stp>EP</stp>
        <stp>Bar</stp>
        <stp/>
        <stp>Time</stp>
        <stp>ADC</stp>
        <stp>-182</stp>
        <stp>All</stp>
        <stp/>
        <stp/>
        <stp>False</stp>
        <tr r="C184" s="5"/>
        <tr r="C184" s="3"/>
        <tr r="B184" s="5"/>
        <tr r="B184" s="3"/>
        <tr r="C184" s="4"/>
        <tr r="B184" s="4"/>
        <tr r="B184" s="6"/>
        <tr r="C184" s="6"/>
        <tr r="B184" s="8"/>
        <tr r="B184" s="2"/>
        <tr r="C184" s="7"/>
        <tr r="C184" s="8"/>
        <tr r="B184" s="7"/>
        <tr r="C184" s="2"/>
        <tr r="C184" s="9"/>
        <tr r="B184" s="9"/>
      </tp>
      <tp>
        <v>44153</v>
        <stp/>
        <stp>StudyData</stp>
        <stp>EP</stp>
        <stp>Bar</stp>
        <stp/>
        <stp>Time</stp>
        <stp>ADC</stp>
        <stp>-189</stp>
        <stp>All</stp>
        <stp/>
        <stp/>
        <stp>False</stp>
        <tr r="B191" s="3"/>
        <tr r="C191" s="3"/>
        <tr r="B191" s="5"/>
        <tr r="C191" s="5"/>
        <tr r="B191" s="4"/>
        <tr r="B191" s="6"/>
        <tr r="C191" s="6"/>
        <tr r="B191" s="2"/>
        <tr r="C191" s="2"/>
        <tr r="C191" s="4"/>
        <tr r="C191" s="8"/>
        <tr r="C191" s="7"/>
        <tr r="B191" s="7"/>
        <tr r="B191" s="8"/>
        <tr r="B191" s="9"/>
        <tr r="C191" s="9"/>
      </tp>
      <tp>
        <v>44154</v>
        <stp/>
        <stp>StudyData</stp>
        <stp>EP</stp>
        <stp>Bar</stp>
        <stp/>
        <stp>Time</stp>
        <stp>ADC</stp>
        <stp>-188</stp>
        <stp>All</stp>
        <stp/>
        <stp/>
        <stp>False</stp>
        <tr r="C190" s="5"/>
        <tr r="B190" s="5"/>
        <tr r="B190" s="3"/>
        <tr r="C190" s="3"/>
        <tr r="B190" s="6"/>
        <tr r="C190" s="4"/>
        <tr r="B190" s="4"/>
        <tr r="C190" s="6"/>
        <tr r="B190" s="8"/>
        <tr r="B190" s="2"/>
        <tr r="C190" s="2"/>
        <tr r="B190" s="7"/>
        <tr r="C190" s="7"/>
        <tr r="C190" s="8"/>
        <tr r="C190" s="9"/>
        <tr r="B190" s="9"/>
      </tp>
      <tp>
        <v>44235</v>
        <stp/>
        <stp>StudyData</stp>
        <stp>EP</stp>
        <stp>Bar</stp>
        <stp/>
        <stp>Time</stp>
        <stp>ADC</stp>
        <stp>-135</stp>
        <stp>All</stp>
        <stp/>
        <stp/>
        <stp>False</stp>
        <tr r="C137" s="3"/>
        <tr r="B137" s="3"/>
        <tr r="C137" s="5"/>
        <tr r="B137" s="5"/>
        <tr r="B137" s="4"/>
        <tr r="C137" s="6"/>
        <tr r="B137" s="6"/>
        <tr r="B137" s="2"/>
        <tr r="C137" s="4"/>
        <tr r="B137" s="8"/>
        <tr r="B137" s="7"/>
        <tr r="C137" s="8"/>
        <tr r="C137" s="7"/>
        <tr r="C137" s="2"/>
        <tr r="C137" s="9"/>
        <tr r="B137" s="9"/>
      </tp>
      <tp>
        <v>44236</v>
        <stp/>
        <stp>StudyData</stp>
        <stp>EP</stp>
        <stp>Bar</stp>
        <stp/>
        <stp>Time</stp>
        <stp>ADC</stp>
        <stp>-134</stp>
        <stp>All</stp>
        <stp/>
        <stp/>
        <stp>False</stp>
        <tr r="C136" s="3"/>
        <tr r="C136" s="5"/>
        <tr r="B136" s="3"/>
        <tr r="B136" s="5"/>
        <tr r="C136" s="2"/>
        <tr r="B136" s="2"/>
        <tr r="B136" s="6"/>
        <tr r="C136" s="4"/>
        <tr r="C136" s="6"/>
        <tr r="B136" s="4"/>
        <tr r="B136" s="8"/>
        <tr r="C136" s="7"/>
        <tr r="C136" s="8"/>
        <tr r="B136" s="7"/>
        <tr r="C136" s="9"/>
        <tr r="B136" s="9"/>
      </tp>
      <tp>
        <v>44231</v>
        <stp/>
        <stp>StudyData</stp>
        <stp>EP</stp>
        <stp>Bar</stp>
        <stp/>
        <stp>Time</stp>
        <stp>ADC</stp>
        <stp>-137</stp>
        <stp>All</stp>
        <stp/>
        <stp/>
        <stp>False</stp>
        <tr r="B139" s="3"/>
        <tr r="B139" s="5"/>
        <tr r="C139" s="5"/>
        <tr r="C139" s="3"/>
        <tr r="C139" s="6"/>
        <tr r="B139" s="2"/>
        <tr r="B139" s="6"/>
        <tr r="B139" s="4"/>
        <tr r="C139" s="4"/>
        <tr r="C139" s="8"/>
        <tr r="C139" s="7"/>
        <tr r="B139" s="8"/>
        <tr r="C139" s="2"/>
        <tr r="B139" s="7"/>
        <tr r="B139" s="9"/>
        <tr r="C139" s="9"/>
      </tp>
      <tp>
        <v>44232</v>
        <stp/>
        <stp>StudyData</stp>
        <stp>EP</stp>
        <stp>Bar</stp>
        <stp/>
        <stp>Time</stp>
        <stp>ADC</stp>
        <stp>-136</stp>
        <stp>All</stp>
        <stp/>
        <stp/>
        <stp>False</stp>
        <tr r="C138" s="3"/>
        <tr r="B138" s="3"/>
        <tr r="C138" s="5"/>
        <tr r="B138" s="5"/>
        <tr r="C138" s="4"/>
        <tr r="C138" s="6"/>
        <tr r="B138" s="6"/>
        <tr r="B138" s="4"/>
        <tr r="B138" s="7"/>
        <tr r="C138" s="8"/>
        <tr r="B138" s="2"/>
        <tr r="B138" s="8"/>
        <tr r="C138" s="7"/>
        <tr r="C138" s="2"/>
        <tr r="B138" s="9"/>
        <tr r="C138" s="9"/>
      </tp>
      <tp>
        <v>44239</v>
        <stp/>
        <stp>StudyData</stp>
        <stp>EP</stp>
        <stp>Bar</stp>
        <stp/>
        <stp>Time</stp>
        <stp>ADC</stp>
        <stp>-131</stp>
        <stp>All</stp>
        <stp/>
        <stp/>
        <stp>False</stp>
        <tr r="B133" s="5"/>
        <tr r="C133" s="5"/>
        <tr r="C133" s="3"/>
        <tr r="B133" s="3"/>
        <tr r="B133" s="4"/>
        <tr r="C133" s="4"/>
        <tr r="C133" s="6"/>
        <tr r="B133" s="6"/>
        <tr r="B133" s="7"/>
        <tr r="C133" s="7"/>
        <tr r="B133" s="2"/>
        <tr r="C133" s="8"/>
        <tr r="B133" s="8"/>
        <tr r="C133" s="2"/>
        <tr r="B133" s="9"/>
        <tr r="C133" s="9"/>
      </tp>
      <tp>
        <v>44243</v>
        <stp/>
        <stp>StudyData</stp>
        <stp>EP</stp>
        <stp>Bar</stp>
        <stp/>
        <stp>Time</stp>
        <stp>ADC</stp>
        <stp>-130</stp>
        <stp>All</stp>
        <stp/>
        <stp/>
        <stp>False</stp>
        <tr r="B132" s="5"/>
        <tr r="C132" s="5"/>
        <tr r="C132" s="3"/>
        <tr r="B132" s="3"/>
        <tr r="C132" s="4"/>
        <tr r="B132" s="4"/>
        <tr r="C132" s="6"/>
        <tr r="B132" s="6"/>
        <tr r="C132" s="8"/>
        <tr r="C132" s="2"/>
        <tr r="C132" s="7"/>
        <tr r="B132" s="2"/>
        <tr r="B132" s="8"/>
        <tr r="B132" s="7"/>
        <tr r="B132" s="9"/>
        <tr r="C132" s="9"/>
      </tp>
      <tp>
        <v>44237</v>
        <stp/>
        <stp>StudyData</stp>
        <stp>EP</stp>
        <stp>Bar</stp>
        <stp/>
        <stp>Time</stp>
        <stp>ADC</stp>
        <stp>-133</stp>
        <stp>All</stp>
        <stp/>
        <stp/>
        <stp>False</stp>
        <tr r="B135" s="5"/>
        <tr r="C135" s="3"/>
        <tr r="B135" s="3"/>
        <tr r="C135" s="5"/>
        <tr r="C135" s="6"/>
        <tr r="B135" s="6"/>
        <tr r="C135" s="4"/>
        <tr r="B135" s="4"/>
        <tr r="C135" s="2"/>
        <tr r="B135" s="7"/>
        <tr r="B135" s="8"/>
        <tr r="B135" s="2"/>
        <tr r="C135" s="7"/>
        <tr r="C135" s="8"/>
        <tr r="B135" s="9"/>
        <tr r="C135" s="9"/>
      </tp>
      <tp>
        <v>44238</v>
        <stp/>
        <stp>StudyData</stp>
        <stp>EP</stp>
        <stp>Bar</stp>
        <stp/>
        <stp>Time</stp>
        <stp>ADC</stp>
        <stp>-132</stp>
        <stp>All</stp>
        <stp/>
        <stp/>
        <stp>False</stp>
        <tr r="C134" s="3"/>
        <tr r="B134" s="5"/>
        <tr r="B134" s="3"/>
        <tr r="C134" s="5"/>
        <tr r="B134" s="4"/>
        <tr r="C134" s="6"/>
        <tr r="B134" s="6"/>
        <tr r="C134" s="4"/>
        <tr r="B134" s="8"/>
        <tr r="C134" s="2"/>
        <tr r="C134" s="8"/>
        <tr r="C134" s="7"/>
        <tr r="B134" s="7"/>
        <tr r="B134" s="2"/>
        <tr r="C134" s="9"/>
        <tr r="B134" s="9"/>
      </tp>
      <tp>
        <v>44229</v>
        <stp/>
        <stp>StudyData</stp>
        <stp>EP</stp>
        <stp>Bar</stp>
        <stp/>
        <stp>Time</stp>
        <stp>ADC</stp>
        <stp>-139</stp>
        <stp>All</stp>
        <stp/>
        <stp/>
        <stp>False</stp>
        <tr r="B141" s="5"/>
        <tr r="C141" s="5"/>
        <tr r="B141" s="3"/>
        <tr r="C141" s="3"/>
        <tr r="C141" s="2"/>
        <tr r="C141" s="6"/>
        <tr r="B141" s="6"/>
        <tr r="C141" s="4"/>
        <tr r="B141" s="2"/>
        <tr r="B141" s="4"/>
        <tr r="B141" s="8"/>
        <tr r="C141" s="7"/>
        <tr r="B141" s="7"/>
        <tr r="C141" s="8"/>
        <tr r="B141" s="9"/>
        <tr r="C141" s="9"/>
      </tp>
      <tp>
        <v>44230</v>
        <stp/>
        <stp>StudyData</stp>
        <stp>EP</stp>
        <stp>Bar</stp>
        <stp/>
        <stp>Time</stp>
        <stp>ADC</stp>
        <stp>-138</stp>
        <stp>All</stp>
        <stp/>
        <stp/>
        <stp>False</stp>
        <tr r="C140" s="5"/>
        <tr r="B140" s="5"/>
        <tr r="B140" s="3"/>
        <tr r="C140" s="3"/>
        <tr r="B140" s="4"/>
        <tr r="C140" s="6"/>
        <tr r="C140" s="4"/>
        <tr r="B140" s="6"/>
        <tr r="C140" s="7"/>
        <tr r="B140" s="7"/>
        <tr r="C140" s="2"/>
        <tr r="B140" s="8"/>
        <tr r="B140" s="2"/>
        <tr r="C140" s="8"/>
        <tr r="B140" s="9"/>
        <tr r="C140" s="9"/>
      </tp>
      <tp>
        <v>44250</v>
        <stp/>
        <stp>StudyData</stp>
        <stp>EP</stp>
        <stp>Bar</stp>
        <stp/>
        <stp>Time</stp>
        <stp>ADC</stp>
        <stp>-125</stp>
        <stp>All</stp>
        <stp/>
        <stp/>
        <stp>False</stp>
        <tr r="C127" s="5"/>
        <tr r="B127" s="3"/>
        <tr r="C127" s="3"/>
        <tr r="B127" s="5"/>
        <tr r="C127" s="2"/>
        <tr r="B127" s="6"/>
        <tr r="C127" s="4"/>
        <tr r="B127" s="2"/>
        <tr r="B127" s="4"/>
        <tr r="C127" s="6"/>
        <tr r="C127" s="7"/>
        <tr r="B127" s="8"/>
        <tr r="C127" s="8"/>
        <tr r="B127" s="7"/>
        <tr r="C127" s="9"/>
        <tr r="B127" s="9"/>
      </tp>
      <tp>
        <v>44251</v>
        <stp/>
        <stp>StudyData</stp>
        <stp>EP</stp>
        <stp>Bar</stp>
        <stp/>
        <stp>Time</stp>
        <stp>ADC</stp>
        <stp>-124</stp>
        <stp>All</stp>
        <stp/>
        <stp/>
        <stp>False</stp>
        <tr r="B126" s="5"/>
        <tr r="B126" s="3"/>
        <tr r="C126" s="5"/>
        <tr r="C126" s="3"/>
        <tr r="B126" s="6"/>
        <tr r="C126" s="2"/>
        <tr r="B126" s="4"/>
        <tr r="C126" s="6"/>
        <tr r="C126" s="4"/>
        <tr r="B126" s="2"/>
        <tr r="C126" s="8"/>
        <tr r="B126" s="8"/>
        <tr r="C126" s="7"/>
        <tr r="B126" s="7"/>
        <tr r="B126" s="9"/>
        <tr r="C126" s="9"/>
      </tp>
      <tp>
        <v>44246</v>
        <stp/>
        <stp>StudyData</stp>
        <stp>EP</stp>
        <stp>Bar</stp>
        <stp/>
        <stp>Time</stp>
        <stp>ADC</stp>
        <stp>-127</stp>
        <stp>All</stp>
        <stp/>
        <stp/>
        <stp>False</stp>
        <tr r="C129" s="3"/>
        <tr r="B129" s="3"/>
        <tr r="B129" s="5"/>
        <tr r="C129" s="5"/>
        <tr r="C129" s="4"/>
        <tr r="B129" s="4"/>
        <tr r="C129" s="6"/>
        <tr r="B129" s="6"/>
        <tr r="C129" s="2"/>
        <tr r="C129" s="8"/>
        <tr r="C129" s="7"/>
        <tr r="B129" s="2"/>
        <tr r="B129" s="8"/>
        <tr r="B129" s="7"/>
        <tr r="B129" s="9"/>
        <tr r="C129" s="9"/>
      </tp>
      <tp>
        <v>44249</v>
        <stp/>
        <stp>StudyData</stp>
        <stp>EP</stp>
        <stp>Bar</stp>
        <stp/>
        <stp>Time</stp>
        <stp>ADC</stp>
        <stp>-126</stp>
        <stp>All</stp>
        <stp/>
        <stp/>
        <stp>False</stp>
        <tr r="C128" s="5"/>
        <tr r="B128" s="5"/>
        <tr r="C128" s="3"/>
        <tr r="B128" s="3"/>
        <tr r="C128" s="6"/>
        <tr r="C128" s="4"/>
        <tr r="B128" s="6"/>
        <tr r="B128" s="4"/>
        <tr r="B128" s="8"/>
        <tr r="C128" s="7"/>
        <tr r="B128" s="2"/>
        <tr r="B128" s="7"/>
        <tr r="C128" s="8"/>
        <tr r="C128" s="2"/>
        <tr r="B128" s="9"/>
        <tr r="C128" s="9"/>
      </tp>
      <tp>
        <v>44256</v>
        <stp/>
        <stp>StudyData</stp>
        <stp>EP</stp>
        <stp>Bar</stp>
        <stp/>
        <stp>Time</stp>
        <stp>ADC</stp>
        <stp>-121</stp>
        <stp>All</stp>
        <stp/>
        <stp/>
        <stp>False</stp>
        <tr r="B123" s="5"/>
        <tr r="C123" s="3"/>
        <tr r="C123" s="5"/>
        <tr r="B123" s="3"/>
        <tr r="C123" s="6"/>
        <tr r="B123" s="6"/>
        <tr r="B123" s="4"/>
        <tr r="C123" s="4"/>
        <tr r="B123" s="7"/>
        <tr r="C123" s="2"/>
        <tr r="C123" s="8"/>
        <tr r="B123" s="2"/>
        <tr r="B123" s="8"/>
        <tr r="C123" s="7"/>
        <tr r="B123" s="9"/>
        <tr r="C123" s="9"/>
      </tp>
      <tp>
        <v>44257</v>
        <stp/>
        <stp>StudyData</stp>
        <stp>EP</stp>
        <stp>Bar</stp>
        <stp/>
        <stp>Time</stp>
        <stp>ADC</stp>
        <stp>-120</stp>
        <stp>All</stp>
        <stp/>
        <stp/>
        <stp>False</stp>
        <tr r="B122" s="3"/>
        <tr r="C122" s="3"/>
        <tr r="C122" s="5"/>
        <tr r="B122" s="5"/>
        <tr r="B122" s="4"/>
        <tr r="C122" s="4"/>
        <tr r="B122" s="6"/>
        <tr r="C122" s="6"/>
        <tr r="B122" s="8"/>
        <tr r="B122" s="2"/>
        <tr r="C122" s="8"/>
        <tr r="B122" s="7"/>
        <tr r="C122" s="7"/>
        <tr r="C122" s="2"/>
        <tr r="C122" s="9"/>
        <tr r="B122" s="9"/>
      </tp>
      <tp>
        <v>44252</v>
        <stp/>
        <stp>StudyData</stp>
        <stp>EP</stp>
        <stp>Bar</stp>
        <stp/>
        <stp>Time</stp>
        <stp>ADC</stp>
        <stp>-123</stp>
        <stp>All</stp>
        <stp/>
        <stp/>
        <stp>False</stp>
        <tr r="C125" s="3"/>
        <tr r="B125" s="3"/>
        <tr r="B125" s="5"/>
        <tr r="C125" s="5"/>
        <tr r="C125" s="2"/>
        <tr r="C125" s="6"/>
        <tr r="C125" s="4"/>
        <tr r="B125" s="4"/>
        <tr r="B125" s="2"/>
        <tr r="B125" s="6"/>
        <tr r="B125" s="7"/>
        <tr r="B125" s="8"/>
        <tr r="C125" s="8"/>
        <tr r="C125" s="7"/>
        <tr r="B125" s="9"/>
        <tr r="C125" s="9"/>
      </tp>
      <tp>
        <v>44253</v>
        <stp/>
        <stp>StudyData</stp>
        <stp>EP</stp>
        <stp>Bar</stp>
        <stp/>
        <stp>Time</stp>
        <stp>ADC</stp>
        <stp>-122</stp>
        <stp>All</stp>
        <stp/>
        <stp/>
        <stp>False</stp>
        <tr r="B124" s="3"/>
        <tr r="B124" s="5"/>
        <tr r="C124" s="5"/>
        <tr r="C124" s="3"/>
        <tr r="B124" s="4"/>
        <tr r="C124" s="6"/>
        <tr r="C124" s="4"/>
        <tr r="B124" s="6"/>
        <tr r="B124" s="2"/>
        <tr r="C124" s="2"/>
        <tr r="C124" s="7"/>
        <tr r="B124" s="7"/>
        <tr r="C124" s="8"/>
        <tr r="B124" s="8"/>
        <tr r="C124" s="9"/>
        <tr r="B124" s="9"/>
      </tp>
      <tp>
        <v>44244</v>
        <stp/>
        <stp>StudyData</stp>
        <stp>EP</stp>
        <stp>Bar</stp>
        <stp/>
        <stp>Time</stp>
        <stp>ADC</stp>
        <stp>-129</stp>
        <stp>All</stp>
        <stp/>
        <stp/>
        <stp>False</stp>
        <tr r="C131" s="3"/>
        <tr r="B131" s="3"/>
        <tr r="C131" s="5"/>
        <tr r="B131" s="5"/>
        <tr r="B131" s="4"/>
        <tr r="B131" s="6"/>
        <tr r="C131" s="4"/>
        <tr r="C131" s="6"/>
        <tr r="B131" s="2"/>
        <tr r="C131" s="2"/>
        <tr r="B131" s="8"/>
        <tr r="C131" s="8"/>
        <tr r="C131" s="7"/>
        <tr r="B131" s="7"/>
        <tr r="B131" s="9"/>
        <tr r="C131" s="9"/>
      </tp>
      <tp>
        <v>44245</v>
        <stp/>
        <stp>StudyData</stp>
        <stp>EP</stp>
        <stp>Bar</stp>
        <stp/>
        <stp>Time</stp>
        <stp>ADC</stp>
        <stp>-128</stp>
        <stp>All</stp>
        <stp/>
        <stp/>
        <stp>False</stp>
        <tr r="B130" s="3"/>
        <tr r="B130" s="5"/>
        <tr r="C130" s="3"/>
        <tr r="C130" s="5"/>
        <tr r="C130" s="4"/>
        <tr r="C130" s="2"/>
        <tr r="B130" s="6"/>
        <tr r="B130" s="4"/>
        <tr r="C130" s="6"/>
        <tr r="C130" s="8"/>
        <tr r="B130" s="8"/>
        <tr r="B130" s="7"/>
        <tr r="B130" s="2"/>
        <tr r="C130" s="7"/>
        <tr r="C130" s="9"/>
        <tr r="B130" s="9"/>
      </tp>
      <tp>
        <v>44264</v>
        <stp/>
        <stp>StudyData</stp>
        <stp>EP</stp>
        <stp>Bar</stp>
        <stp/>
        <stp>Time</stp>
        <stp>ADC</stp>
        <stp>-115</stp>
        <stp>All</stp>
        <stp/>
        <stp/>
        <stp>False</stp>
        <tr r="C117" s="3"/>
        <tr r="B117" s="5"/>
        <tr r="C117" s="5"/>
        <tr r="B117" s="3"/>
        <tr r="C117" s="6"/>
        <tr r="B117" s="6"/>
        <tr r="C117" s="4"/>
        <tr r="B117" s="4"/>
        <tr r="C117" s="2"/>
        <tr r="C117" s="7"/>
        <tr r="C117" s="8"/>
        <tr r="B117" s="8"/>
        <tr r="B117" s="2"/>
        <tr r="B117" s="7"/>
        <tr r="B117" s="9"/>
        <tr r="C117" s="9"/>
      </tp>
      <tp>
        <v>44265</v>
        <stp/>
        <stp>StudyData</stp>
        <stp>EP</stp>
        <stp>Bar</stp>
        <stp/>
        <stp>Time</stp>
        <stp>ADC</stp>
        <stp>-114</stp>
        <stp>All</stp>
        <stp/>
        <stp/>
        <stp>False</stp>
        <tr r="C116" s="5"/>
        <tr r="C116" s="3"/>
        <tr r="B116" s="3"/>
        <tr r="B116" s="5"/>
        <tr r="C116" s="4"/>
        <tr r="C116" s="6"/>
        <tr r="B116" s="6"/>
        <tr r="B116" s="4"/>
        <tr r="B116" s="8"/>
        <tr r="B116" s="2"/>
        <tr r="C116" s="7"/>
        <tr r="C116" s="2"/>
        <tr r="C116" s="8"/>
        <tr r="B116" s="7"/>
        <tr r="B116" s="9"/>
        <tr r="C116" s="9"/>
      </tp>
      <tp>
        <v>44260</v>
        <stp/>
        <stp>StudyData</stp>
        <stp>EP</stp>
        <stp>Bar</stp>
        <stp/>
        <stp>Time</stp>
        <stp>ADC</stp>
        <stp>-117</stp>
        <stp>All</stp>
        <stp/>
        <stp/>
        <stp>False</stp>
        <tr r="C119" s="5"/>
        <tr r="C119" s="3"/>
        <tr r="B119" s="3"/>
        <tr r="B119" s="5"/>
        <tr r="B119" s="4"/>
        <tr r="C119" s="4"/>
        <tr r="C119" s="2"/>
        <tr r="C119" s="6"/>
        <tr r="B119" s="6"/>
        <tr r="B119" s="2"/>
        <tr r="B119" s="7"/>
        <tr r="B119" s="8"/>
        <tr r="C119" s="8"/>
        <tr r="C119" s="7"/>
        <tr r="B119" s="9"/>
        <tr r="C119" s="9"/>
      </tp>
      <tp>
        <v>44263</v>
        <stp/>
        <stp>StudyData</stp>
        <stp>EP</stp>
        <stp>Bar</stp>
        <stp/>
        <stp>Time</stp>
        <stp>ADC</stp>
        <stp>-116</stp>
        <stp>All</stp>
        <stp/>
        <stp/>
        <stp>False</stp>
        <tr r="C118" s="5"/>
        <tr r="C118" s="3"/>
        <tr r="B118" s="3"/>
        <tr r="B118" s="5"/>
        <tr r="C118" s="4"/>
        <tr r="B118" s="4"/>
        <tr r="B118" s="6"/>
        <tr r="C118" s="6"/>
        <tr r="B118" s="2"/>
        <tr r="C118" s="8"/>
        <tr r="B118" s="8"/>
        <tr r="B118" s="7"/>
        <tr r="C118" s="7"/>
        <tr r="C118" s="2"/>
        <tr r="B118" s="9"/>
        <tr r="C118" s="9"/>
      </tp>
      <tp>
        <v>44270</v>
        <stp/>
        <stp>StudyData</stp>
        <stp>EP</stp>
        <stp>Bar</stp>
        <stp/>
        <stp>Time</stp>
        <stp>ADC</stp>
        <stp>-111</stp>
        <stp>All</stp>
        <stp/>
        <stp/>
        <stp>False</stp>
        <tr r="B113" s="5"/>
        <tr r="B113" s="3"/>
        <tr r="C113" s="5"/>
        <tr r="C113" s="3"/>
        <tr r="C113" s="6"/>
        <tr r="C113" s="4"/>
        <tr r="B113" s="4"/>
        <tr r="B113" s="6"/>
        <tr r="C113" s="7"/>
        <tr r="B113" s="2"/>
        <tr r="C113" s="8"/>
        <tr r="C113" s="2"/>
        <tr r="B113" s="7"/>
        <tr r="B113" s="8"/>
        <tr r="C113" s="9"/>
        <tr r="B113" s="9"/>
      </tp>
      <tp>
        <v>44271</v>
        <stp/>
        <stp>StudyData</stp>
        <stp>EP</stp>
        <stp>Bar</stp>
        <stp/>
        <stp>Time</stp>
        <stp>ADC</stp>
        <stp>-110</stp>
        <stp>All</stp>
        <stp/>
        <stp/>
        <stp>False</stp>
        <tr r="B112" s="5"/>
        <tr r="C112" s="5"/>
        <tr r="C112" s="3"/>
        <tr r="B112" s="3"/>
        <tr r="B112" s="6"/>
        <tr r="B112" s="4"/>
        <tr r="C112" s="6"/>
        <tr r="C112" s="4"/>
        <tr r="C112" s="2"/>
        <tr r="B112" s="2"/>
        <tr r="B112" s="8"/>
        <tr r="B112" s="7"/>
        <tr r="C112" s="7"/>
        <tr r="C112" s="8"/>
        <tr r="B112" s="9"/>
        <tr r="C112" s="9"/>
      </tp>
      <tp>
        <v>44266</v>
        <stp/>
        <stp>StudyData</stp>
        <stp>EP</stp>
        <stp>Bar</stp>
        <stp/>
        <stp>Time</stp>
        <stp>ADC</stp>
        <stp>-113</stp>
        <stp>All</stp>
        <stp/>
        <stp/>
        <stp>False</stp>
        <tr r="C115" s="5"/>
        <tr r="B115" s="3"/>
        <tr r="C115" s="3"/>
        <tr r="B115" s="5"/>
        <tr r="B115" s="6"/>
        <tr r="C115" s="6"/>
        <tr r="C115" s="4"/>
        <tr r="B115" s="4"/>
        <tr r="C115" s="8"/>
        <tr r="C115" s="2"/>
        <tr r="B115" s="2"/>
        <tr r="B115" s="8"/>
        <tr r="B115" s="7"/>
        <tr r="C115" s="7"/>
        <tr r="C115" s="9"/>
        <tr r="B115" s="9"/>
      </tp>
      <tp>
        <v>44267</v>
        <stp/>
        <stp>StudyData</stp>
        <stp>EP</stp>
        <stp>Bar</stp>
        <stp/>
        <stp>Time</stp>
        <stp>ADC</stp>
        <stp>-112</stp>
        <stp>All</stp>
        <stp/>
        <stp/>
        <stp>False</stp>
        <tr r="C114" s="3"/>
        <tr r="B114" s="3"/>
        <tr r="C114" s="5"/>
        <tr r="B114" s="5"/>
        <tr r="B114" s="4"/>
        <tr r="B114" s="6"/>
        <tr r="C114" s="4"/>
        <tr r="C114" s="2"/>
        <tr r="C114" s="6"/>
        <tr r="C114" s="7"/>
        <tr r="B114" s="7"/>
        <tr r="B114" s="2"/>
        <tr r="C114" s="8"/>
        <tr r="B114" s="8"/>
        <tr r="B114" s="9"/>
        <tr r="C114" s="9"/>
      </tp>
      <tp>
        <v>44258</v>
        <stp/>
        <stp>StudyData</stp>
        <stp>EP</stp>
        <stp>Bar</stp>
        <stp/>
        <stp>Time</stp>
        <stp>ADC</stp>
        <stp>-119</stp>
        <stp>All</stp>
        <stp/>
        <stp/>
        <stp>False</stp>
        <tr r="B121" s="3"/>
        <tr r="C121" s="5"/>
        <tr r="B121" s="5"/>
        <tr r="C121" s="3"/>
        <tr r="C121" s="6"/>
        <tr r="C121" s="4"/>
        <tr r="B121" s="4"/>
        <tr r="B121" s="6"/>
        <tr r="C121" s="2"/>
        <tr r="B121" s="2"/>
        <tr r="C121" s="8"/>
        <tr r="B121" s="8"/>
        <tr r="C121" s="7"/>
        <tr r="B121" s="7"/>
        <tr r="B121" s="9"/>
        <tr r="C121" s="9"/>
      </tp>
      <tp>
        <v>44259</v>
        <stp/>
        <stp>StudyData</stp>
        <stp>EP</stp>
        <stp>Bar</stp>
        <stp/>
        <stp>Time</stp>
        <stp>ADC</stp>
        <stp>-118</stp>
        <stp>All</stp>
        <stp/>
        <stp/>
        <stp>False</stp>
        <tr r="B120" s="5"/>
        <tr r="B120" s="3"/>
        <tr r="C120" s="3"/>
        <tr r="C120" s="5"/>
        <tr r="B120" s="4"/>
        <tr r="C120" s="4"/>
        <tr r="B120" s="6"/>
        <tr r="C120" s="6"/>
        <tr r="C120" s="2"/>
        <tr r="C120" s="7"/>
        <tr r="B120" s="7"/>
        <tr r="B120" s="2"/>
        <tr r="C120" s="8"/>
        <tr r="B120" s="8"/>
        <tr r="C120" s="9"/>
        <tr r="B120" s="9"/>
      </tp>
      <tp>
        <v>44278</v>
        <stp/>
        <stp>StudyData</stp>
        <stp>EP</stp>
        <stp>Bar</stp>
        <stp/>
        <stp>Time</stp>
        <stp>ADC</stp>
        <stp>-105</stp>
        <stp>All</stp>
        <stp/>
        <stp/>
        <stp>False</stp>
        <tr r="C107" s="5"/>
        <tr r="B107" s="5"/>
        <tr r="B107" s="3"/>
        <tr r="C107" s="3"/>
        <tr r="B107" s="6"/>
        <tr r="C107" s="4"/>
        <tr r="C107" s="6"/>
        <tr r="B107" s="4"/>
        <tr r="C107" s="7"/>
        <tr r="C107" s="2"/>
        <tr r="B107" s="7"/>
        <tr r="B107" s="2"/>
        <tr r="B107" s="8"/>
        <tr r="C107" s="8"/>
        <tr r="B107" s="9"/>
        <tr r="C107" s="9"/>
      </tp>
      <tp>
        <v>44279</v>
        <stp/>
        <stp>StudyData</stp>
        <stp>EP</stp>
        <stp>Bar</stp>
        <stp/>
        <stp>Time</stp>
        <stp>ADC</stp>
        <stp>-104</stp>
        <stp>All</stp>
        <stp/>
        <stp/>
        <stp>False</stp>
        <tr r="B106" s="3"/>
        <tr r="C106" s="5"/>
        <tr r="C106" s="3"/>
        <tr r="B106" s="5"/>
        <tr r="B106" s="4"/>
        <tr r="C106" s="6"/>
        <tr r="C106" s="4"/>
        <tr r="B106" s="6"/>
        <tr r="B106" s="7"/>
        <tr r="C106" s="7"/>
        <tr r="C106" s="8"/>
        <tr r="B106" s="8"/>
        <tr r="B106" s="2"/>
        <tr r="C106" s="2"/>
        <tr r="C106" s="9"/>
        <tr r="B106" s="9"/>
      </tp>
      <tp>
        <v>44274</v>
        <stp/>
        <stp>StudyData</stp>
        <stp>EP</stp>
        <stp>Bar</stp>
        <stp/>
        <stp>Time</stp>
        <stp>ADC</stp>
        <stp>-107</stp>
        <stp>All</stp>
        <stp/>
        <stp/>
        <stp>False</stp>
        <tr r="C109" s="3"/>
        <tr r="B109" s="5"/>
        <tr r="C109" s="5"/>
        <tr r="B109" s="3"/>
        <tr r="C109" s="4"/>
        <tr r="B109" s="6"/>
        <tr r="C109" s="6"/>
        <tr r="B109" s="4"/>
        <tr r="C109" s="7"/>
        <tr r="B109" s="2"/>
        <tr r="C109" s="2"/>
        <tr r="C109" s="8"/>
        <tr r="B109" s="8"/>
        <tr r="B109" s="7"/>
        <tr r="B109" s="9"/>
        <tr r="C109" s="9"/>
      </tp>
      <tp>
        <v>44277</v>
        <stp/>
        <stp>StudyData</stp>
        <stp>EP</stp>
        <stp>Bar</stp>
        <stp/>
        <stp>Time</stp>
        <stp>ADC</stp>
        <stp>-106</stp>
        <stp>All</stp>
        <stp/>
        <stp/>
        <stp>False</stp>
        <tr r="C108" s="3"/>
        <tr r="B108" s="5"/>
        <tr r="C108" s="5"/>
        <tr r="B108" s="3"/>
        <tr r="C108" s="6"/>
        <tr r="B108" s="6"/>
        <tr r="B108" s="4"/>
        <tr r="C108" s="2"/>
        <tr r="C108" s="4"/>
        <tr r="B108" s="2"/>
        <tr r="C108" s="8"/>
        <tr r="B108" s="7"/>
        <tr r="B108" s="8"/>
        <tr r="C108" s="7"/>
        <tr r="C108" s="9"/>
        <tr r="B108" s="9"/>
      </tp>
      <tp>
        <v>44284</v>
        <stp/>
        <stp>StudyData</stp>
        <stp>EP</stp>
        <stp>Bar</stp>
        <stp/>
        <stp>Time</stp>
        <stp>ADC</stp>
        <stp>-101</stp>
        <stp>All</stp>
        <stp/>
        <stp/>
        <stp>False</stp>
        <tr r="C103" s="3"/>
        <tr r="C103" s="5"/>
        <tr r="B103" s="5"/>
        <tr r="B103" s="3"/>
        <tr r="C103" s="4"/>
        <tr r="B103" s="4"/>
        <tr r="C103" s="6"/>
        <tr r="B103" s="6"/>
        <tr r="C103" s="8"/>
        <tr r="C103" s="2"/>
        <tr r="B103" s="8"/>
        <tr r="B103" s="7"/>
        <tr r="B103" s="2"/>
        <tr r="C103" s="7"/>
        <tr r="C103" s="9"/>
        <tr r="B103" s="9"/>
      </tp>
      <tp>
        <v>44285</v>
        <stp/>
        <stp>StudyData</stp>
        <stp>EP</stp>
        <stp>Bar</stp>
        <stp/>
        <stp>Time</stp>
        <stp>ADC</stp>
        <stp>-100</stp>
        <stp>All</stp>
        <stp/>
        <stp/>
        <stp>False</stp>
        <tr r="C102" s="5"/>
        <tr r="B102" s="3"/>
        <tr r="C102" s="3"/>
        <tr r="B102" s="5"/>
        <tr r="C102" s="2"/>
        <tr r="C102" s="4"/>
        <tr r="B102" s="2"/>
        <tr r="C102" s="6"/>
        <tr r="B102" s="6"/>
        <tr r="B102" s="4"/>
        <tr r="C102" s="8"/>
        <tr r="B102" s="8"/>
        <tr r="B102" s="7"/>
        <tr r="C102" s="7"/>
        <tr r="B102" s="9"/>
        <tr r="C102" s="9"/>
      </tp>
      <tp>
        <v>44280</v>
        <stp/>
        <stp>StudyData</stp>
        <stp>EP</stp>
        <stp>Bar</stp>
        <stp/>
        <stp>Time</stp>
        <stp>ADC</stp>
        <stp>-103</stp>
        <stp>All</stp>
        <stp/>
        <stp/>
        <stp>False</stp>
        <tr r="B105" s="5"/>
        <tr r="C105" s="3"/>
        <tr r="C105" s="5"/>
        <tr r="B105" s="3"/>
        <tr r="C105" s="4"/>
        <tr r="B105" s="6"/>
        <tr r="C105" s="6"/>
        <tr r="B105" s="4"/>
        <tr r="B105" s="2"/>
        <tr r="B105" s="7"/>
        <tr r="C105" s="7"/>
        <tr r="C105" s="8"/>
        <tr r="B105" s="8"/>
        <tr r="C105" s="2"/>
        <tr r="B105" s="9"/>
        <tr r="C105" s="9"/>
      </tp>
      <tp>
        <v>44281</v>
        <stp/>
        <stp>StudyData</stp>
        <stp>EP</stp>
        <stp>Bar</stp>
        <stp/>
        <stp>Time</stp>
        <stp>ADC</stp>
        <stp>-102</stp>
        <stp>All</stp>
        <stp/>
        <stp/>
        <stp>False</stp>
        <tr r="B104" s="5"/>
        <tr r="C104" s="5"/>
        <tr r="C104" s="3"/>
        <tr r="B104" s="3"/>
        <tr r="C104" s="4"/>
        <tr r="B104" s="2"/>
        <tr r="C104" s="2"/>
        <tr r="B104" s="6"/>
        <tr r="B104" s="4"/>
        <tr r="C104" s="6"/>
        <tr r="B104" s="7"/>
        <tr r="C104" s="8"/>
        <tr r="B104" s="8"/>
        <tr r="C104" s="7"/>
        <tr r="B104" s="9"/>
        <tr r="C104" s="9"/>
      </tp>
      <tp>
        <v>44272</v>
        <stp/>
        <stp>StudyData</stp>
        <stp>EP</stp>
        <stp>Bar</stp>
        <stp/>
        <stp>Time</stp>
        <stp>ADC</stp>
        <stp>-109</stp>
        <stp>All</stp>
        <stp/>
        <stp/>
        <stp>False</stp>
        <tr r="B111" s="3"/>
        <tr r="B111" s="5"/>
        <tr r="C111" s="5"/>
        <tr r="C111" s="3"/>
        <tr r="C111" s="6"/>
        <tr r="B111" s="4"/>
        <tr r="B111" s="6"/>
        <tr r="C111" s="4"/>
        <tr r="B111" s="2"/>
        <tr r="C111" s="8"/>
        <tr r="C111" s="7"/>
        <tr r="C111" s="2"/>
        <tr r="B111" s="8"/>
        <tr r="B111" s="7"/>
        <tr r="C111" s="9"/>
        <tr r="B111" s="9"/>
      </tp>
      <tp>
        <v>44273</v>
        <stp/>
        <stp>StudyData</stp>
        <stp>EP</stp>
        <stp>Bar</stp>
        <stp/>
        <stp>Time</stp>
        <stp>ADC</stp>
        <stp>-108</stp>
        <stp>All</stp>
        <stp/>
        <stp/>
        <stp>False</stp>
        <tr r="B110" s="5"/>
        <tr r="C110" s="5"/>
        <tr r="C110" s="3"/>
        <tr r="B110" s="3"/>
        <tr r="B110" s="2"/>
        <tr r="B110" s="6"/>
        <tr r="C110" s="6"/>
        <tr r="C110" s="4"/>
        <tr r="C110" s="2"/>
        <tr r="B110" s="4"/>
        <tr r="B110" s="7"/>
        <tr r="C110" s="8"/>
        <tr r="C110" s="7"/>
        <tr r="B110" s="8"/>
        <tr r="C110" s="9"/>
        <tr r="B110" s="9"/>
      </tp>
      <tp>
        <v>44174</v>
        <stp/>
        <stp>StudyData</stp>
        <stp>EP</stp>
        <stp>Bar</stp>
        <stp/>
        <stp>Time</stp>
        <stp>ADC</stp>
        <stp>-175</stp>
        <stp>All</stp>
        <stp/>
        <stp/>
        <stp>False</stp>
        <tr r="C177" s="3"/>
        <tr r="C177" s="5"/>
        <tr r="B177" s="5"/>
        <tr r="B177" s="3"/>
        <tr r="B177" s="4"/>
        <tr r="C177" s="6"/>
        <tr r="B177" s="6"/>
        <tr r="C177" s="4"/>
        <tr r="B177" s="8"/>
        <tr r="C177" s="7"/>
        <tr r="B177" s="2"/>
        <tr r="B177" s="7"/>
        <tr r="C177" s="2"/>
        <tr r="C177" s="8"/>
        <tr r="C177" s="9"/>
        <tr r="B177" s="9"/>
      </tp>
      <tp>
        <v>44175</v>
        <stp/>
        <stp>StudyData</stp>
        <stp>EP</stp>
        <stp>Bar</stp>
        <stp/>
        <stp>Time</stp>
        <stp>ADC</stp>
        <stp>-174</stp>
        <stp>All</stp>
        <stp/>
        <stp/>
        <stp>False</stp>
        <tr r="B176" s="5"/>
        <tr r="C176" s="3"/>
        <tr r="C176" s="5"/>
        <tr r="B176" s="3"/>
        <tr r="C176" s="4"/>
        <tr r="B176" s="4"/>
        <tr r="C176" s="6"/>
        <tr r="B176" s="6"/>
        <tr r="C176" s="2"/>
        <tr r="B176" s="2"/>
        <tr r="B176" s="8"/>
        <tr r="C176" s="7"/>
        <tr r="C176" s="8"/>
        <tr r="B176" s="7"/>
        <tr r="B176" s="9"/>
        <tr r="C176" s="9"/>
      </tp>
      <tp>
        <v>44172</v>
        <stp/>
        <stp>StudyData</stp>
        <stp>EP</stp>
        <stp>Bar</stp>
        <stp/>
        <stp>Time</stp>
        <stp>ADC</stp>
        <stp>-177</stp>
        <stp>All</stp>
        <stp/>
        <stp/>
        <stp>False</stp>
        <tr r="C179" s="5"/>
        <tr r="B179" s="3"/>
        <tr r="B179" s="5"/>
        <tr r="C179" s="3"/>
        <tr r="C179" s="6"/>
        <tr r="C179" s="2"/>
        <tr r="C179" s="4"/>
        <tr r="B179" s="4"/>
        <tr r="B179" s="6"/>
        <tr r="B179" s="7"/>
        <tr r="C179" s="7"/>
        <tr r="C179" s="8"/>
        <tr r="B179" s="8"/>
        <tr r="B179" s="2"/>
        <tr r="C179" s="9"/>
        <tr r="B179" s="9"/>
      </tp>
      <tp>
        <v>44173</v>
        <stp/>
        <stp>StudyData</stp>
        <stp>EP</stp>
        <stp>Bar</stp>
        <stp/>
        <stp>Time</stp>
        <stp>ADC</stp>
        <stp>-176</stp>
        <stp>All</stp>
        <stp/>
        <stp/>
        <stp>False</stp>
        <tr r="C178" s="3"/>
        <tr r="B178" s="3"/>
        <tr r="C178" s="5"/>
        <tr r="B178" s="5"/>
        <tr r="C178" s="4"/>
        <tr r="B178" s="6"/>
        <tr r="B178" s="2"/>
        <tr r="B178" s="4"/>
        <tr r="C178" s="6"/>
        <tr r="C178" s="7"/>
        <tr r="B178" s="7"/>
        <tr r="C178" s="2"/>
        <tr r="B178" s="8"/>
        <tr r="C178" s="8"/>
        <tr r="B178" s="9"/>
        <tr r="C178" s="9"/>
      </tp>
      <tp>
        <v>44180</v>
        <stp/>
        <stp>StudyData</stp>
        <stp>EP</stp>
        <stp>Bar</stp>
        <stp/>
        <stp>Time</stp>
        <stp>ADC</stp>
        <stp>-171</stp>
        <stp>All</stp>
        <stp/>
        <stp/>
        <stp>False</stp>
        <tr r="B173" s="3"/>
        <tr r="B173" s="5"/>
        <tr r="C173" s="5"/>
        <tr r="C173" s="3"/>
        <tr r="C173" s="6"/>
        <tr r="C173" s="4"/>
        <tr r="B173" s="6"/>
        <tr r="B173" s="4"/>
        <tr r="B173" s="7"/>
        <tr r="B173" s="2"/>
        <tr r="C173" s="2"/>
        <tr r="C173" s="7"/>
        <tr r="C173" s="8"/>
        <tr r="B173" s="8"/>
        <tr r="B173" s="9"/>
        <tr r="C173" s="9"/>
      </tp>
      <tp>
        <v>44181</v>
        <stp/>
        <stp>StudyData</stp>
        <stp>EP</stp>
        <stp>Bar</stp>
        <stp/>
        <stp>Time</stp>
        <stp>ADC</stp>
        <stp>-170</stp>
        <stp>All</stp>
        <stp/>
        <stp/>
        <stp>False</stp>
        <tr r="C172" s="5"/>
        <tr r="B172" s="3"/>
        <tr r="C172" s="3"/>
        <tr r="B172" s="5"/>
        <tr r="C172" s="4"/>
        <tr r="C172" s="6"/>
        <tr r="B172" s="2"/>
        <tr r="B172" s="4"/>
        <tr r="B172" s="6"/>
        <tr r="C172" s="2"/>
        <tr r="C172" s="8"/>
        <tr r="B172" s="7"/>
        <tr r="C172" s="7"/>
        <tr r="B172" s="8"/>
        <tr r="C172" s="9"/>
        <tr r="B172" s="9"/>
      </tp>
      <tp>
        <v>44176</v>
        <stp/>
        <stp>StudyData</stp>
        <stp>EP</stp>
        <stp>Bar</stp>
        <stp/>
        <stp>Time</stp>
        <stp>ADC</stp>
        <stp>-173</stp>
        <stp>All</stp>
        <stp/>
        <stp/>
        <stp>False</stp>
        <tr r="B175" s="5"/>
        <tr r="C175" s="3"/>
        <tr r="C175" s="5"/>
        <tr r="B175" s="3"/>
        <tr r="B175" s="6"/>
        <tr r="C175" s="6"/>
        <tr r="B175" s="4"/>
        <tr r="B175" s="2"/>
        <tr r="C175" s="4"/>
        <tr r="C175" s="2"/>
        <tr r="B175" s="7"/>
        <tr r="B175" s="8"/>
        <tr r="C175" s="7"/>
        <tr r="C175" s="8"/>
        <tr r="B175" s="9"/>
        <tr r="C175" s="9"/>
      </tp>
      <tp>
        <v>44179</v>
        <stp/>
        <stp>StudyData</stp>
        <stp>EP</stp>
        <stp>Bar</stp>
        <stp/>
        <stp>Time</stp>
        <stp>ADC</stp>
        <stp>-172</stp>
        <stp>All</stp>
        <stp/>
        <stp/>
        <stp>False</stp>
        <tr r="B174" s="5"/>
        <tr r="B174" s="3"/>
        <tr r="C174" s="3"/>
        <tr r="C174" s="5"/>
        <tr r="B174" s="6"/>
        <tr r="C174" s="2"/>
        <tr r="C174" s="4"/>
        <tr r="B174" s="4"/>
        <tr r="C174" s="6"/>
        <tr r="B174" s="2"/>
        <tr r="B174" s="8"/>
        <tr r="C174" s="8"/>
        <tr r="C174" s="7"/>
        <tr r="B174" s="7"/>
        <tr r="B174" s="9"/>
        <tr r="C174" s="9"/>
      </tp>
      <tp>
        <v>44168</v>
        <stp/>
        <stp>StudyData</stp>
        <stp>EP</stp>
        <stp>Bar</stp>
        <stp/>
        <stp>Time</stp>
        <stp>ADC</stp>
        <stp>-179</stp>
        <stp>All</stp>
        <stp/>
        <stp/>
        <stp>False</stp>
        <tr r="C181" s="5"/>
        <tr r="C181" s="3"/>
        <tr r="B181" s="3"/>
        <tr r="B181" s="5"/>
        <tr r="B181" s="6"/>
        <tr r="C181" s="4"/>
        <tr r="C181" s="6"/>
        <tr r="B181" s="4"/>
        <tr r="C181" s="8"/>
        <tr r="C181" s="2"/>
        <tr r="C181" s="7"/>
        <tr r="B181" s="7"/>
        <tr r="B181" s="2"/>
        <tr r="B181" s="8"/>
        <tr r="C181" s="9"/>
        <tr r="B181" s="9"/>
      </tp>
      <tp>
        <v>44169</v>
        <stp/>
        <stp>StudyData</stp>
        <stp>EP</stp>
        <stp>Bar</stp>
        <stp/>
        <stp>Time</stp>
        <stp>ADC</stp>
        <stp>-178</stp>
        <stp>All</stp>
        <stp/>
        <stp/>
        <stp>False</stp>
        <tr r="C180" s="3"/>
        <tr r="B180" s="5"/>
        <tr r="B180" s="3"/>
        <tr r="C180" s="5"/>
        <tr r="B180" s="2"/>
        <tr r="C180" s="6"/>
        <tr r="B180" s="6"/>
        <tr r="C180" s="4"/>
        <tr r="B180" s="4"/>
        <tr r="C180" s="2"/>
        <tr r="B180" s="7"/>
        <tr r="C180" s="7"/>
        <tr r="C180" s="8"/>
        <tr r="B180" s="8"/>
        <tr r="C180" s="9"/>
        <tr r="B180" s="9"/>
      </tp>
      <tp>
        <v>44188</v>
        <stp/>
        <stp>StudyData</stp>
        <stp>EP</stp>
        <stp>Bar</stp>
        <stp/>
        <stp>Time</stp>
        <stp>ADC</stp>
        <stp>-165</stp>
        <stp>All</stp>
        <stp/>
        <stp/>
        <stp>False</stp>
        <tr r="C167" s="5"/>
        <tr r="B167" s="5"/>
        <tr r="C167" s="3"/>
        <tr r="B167" s="3"/>
        <tr r="B167" s="6"/>
        <tr r="C167" s="4"/>
        <tr r="C167" s="6"/>
        <tr r="B167" s="2"/>
        <tr r="B167" s="4"/>
        <tr r="C167" s="2"/>
        <tr r="C167" s="8"/>
        <tr r="C167" s="7"/>
        <tr r="B167" s="7"/>
        <tr r="B167" s="8"/>
        <tr r="C167" s="9"/>
        <tr r="B167" s="9"/>
      </tp>
      <tp>
        <v>44189</v>
        <stp/>
        <stp>StudyData</stp>
        <stp>EP</stp>
        <stp>Bar</stp>
        <stp/>
        <stp>Time</stp>
        <stp>ADC</stp>
        <stp>-164</stp>
        <stp>All</stp>
        <stp/>
        <stp/>
        <stp>False</stp>
        <tr r="B166" s="5"/>
        <tr r="C166" s="5"/>
        <tr r="B166" s="3"/>
        <tr r="C166" s="3"/>
        <tr r="B166" s="4"/>
        <tr r="C166" s="2"/>
        <tr r="C166" s="6"/>
        <tr r="B166" s="6"/>
        <tr r="C166" s="4"/>
        <tr r="B166" s="7"/>
        <tr r="B166" s="2"/>
        <tr r="C166" s="7"/>
        <tr r="C166" s="8"/>
        <tr r="B166" s="8"/>
        <tr r="C166" s="9"/>
        <tr r="B166" s="9"/>
      </tp>
      <tp>
        <v>44186</v>
        <stp/>
        <stp>StudyData</stp>
        <stp>EP</stp>
        <stp>Bar</stp>
        <stp/>
        <stp>Time</stp>
        <stp>ADC</stp>
        <stp>-167</stp>
        <stp>All</stp>
        <stp/>
        <stp/>
        <stp>False</stp>
        <tr r="B169" s="5"/>
        <tr r="C169" s="5"/>
        <tr r="C169" s="3"/>
        <tr r="B169" s="3"/>
        <tr r="B169" s="6"/>
        <tr r="C169" s="4"/>
        <tr r="B169" s="2"/>
        <tr r="C169" s="6"/>
        <tr r="C169" s="2"/>
        <tr r="B169" s="4"/>
        <tr r="C169" s="8"/>
        <tr r="C169" s="7"/>
        <tr r="B169" s="8"/>
        <tr r="B169" s="7"/>
        <tr r="B169" s="9"/>
        <tr r="C169" s="9"/>
      </tp>
      <tp>
        <v>44187</v>
        <stp/>
        <stp>StudyData</stp>
        <stp>EP</stp>
        <stp>Bar</stp>
        <stp/>
        <stp>Time</stp>
        <stp>ADC</stp>
        <stp>-166</stp>
        <stp>All</stp>
        <stp/>
        <stp/>
        <stp>False</stp>
        <tr r="B168" s="5"/>
        <tr r="C168" s="3"/>
        <tr r="C168" s="5"/>
        <tr r="B168" s="3"/>
        <tr r="B168" s="6"/>
        <tr r="B168" s="4"/>
        <tr r="C168" s="6"/>
        <tr r="C168" s="4"/>
        <tr r="B168" s="2"/>
        <tr r="C168" s="2"/>
        <tr r="B168" s="8"/>
        <tr r="C168" s="7"/>
        <tr r="B168" s="7"/>
        <tr r="C168" s="8"/>
        <tr r="B168" s="9"/>
        <tr r="C168" s="9"/>
      </tp>
      <tp>
        <v>44195</v>
        <stp/>
        <stp>StudyData</stp>
        <stp>EP</stp>
        <stp>Bar</stp>
        <stp/>
        <stp>Time</stp>
        <stp>ADC</stp>
        <stp>-161</stp>
        <stp>All</stp>
        <stp/>
        <stp/>
        <stp>False</stp>
        <tr r="C163" s="5"/>
        <tr r="B163" s="5"/>
        <tr r="C163" s="3"/>
        <tr r="B163" s="3"/>
        <tr r="B163" s="4"/>
        <tr r="C163" s="4"/>
        <tr r="B163" s="6"/>
        <tr r="C163" s="6"/>
        <tr r="C163" s="2"/>
        <tr r="B163" s="2"/>
        <tr r="B163" s="7"/>
        <tr r="C163" s="8"/>
        <tr r="B163" s="8"/>
        <tr r="C163" s="7"/>
        <tr r="C163" s="9"/>
        <tr r="B163" s="9"/>
      </tp>
      <tp>
        <v>44196</v>
        <stp/>
        <stp>StudyData</stp>
        <stp>EP</stp>
        <stp>Bar</stp>
        <stp/>
        <stp>Time</stp>
        <stp>ADC</stp>
        <stp>-160</stp>
        <stp>All</stp>
        <stp/>
        <stp/>
        <stp>False</stp>
        <tr r="C162" s="5"/>
        <tr r="B162" s="3"/>
        <tr r="C162" s="3"/>
        <tr r="B162" s="5"/>
        <tr r="C162" s="4"/>
        <tr r="B162" s="6"/>
        <tr r="C162" s="6"/>
        <tr r="B162" s="4"/>
        <tr r="B162" s="7"/>
        <tr r="C162" s="2"/>
        <tr r="C162" s="8"/>
        <tr r="B162" s="8"/>
        <tr r="B162" s="2"/>
        <tr r="C162" s="7"/>
        <tr r="B162" s="9"/>
        <tr r="C162" s="9"/>
      </tp>
      <tp>
        <v>44193</v>
        <stp/>
        <stp>StudyData</stp>
        <stp>EP</stp>
        <stp>Bar</stp>
        <stp/>
        <stp>Time</stp>
        <stp>ADC</stp>
        <stp>-163</stp>
        <stp>All</stp>
        <stp/>
        <stp/>
        <stp>False</stp>
        <tr r="C165" s="3"/>
        <tr r="B165" s="5"/>
        <tr r="B165" s="3"/>
        <tr r="C165" s="5"/>
        <tr r="B165" s="6"/>
        <tr r="B165" s="4"/>
        <tr r="C165" s="4"/>
        <tr r="C165" s="6"/>
        <tr r="C165" s="2"/>
        <tr r="C165" s="7"/>
        <tr r="C165" s="8"/>
        <tr r="B165" s="2"/>
        <tr r="B165" s="7"/>
        <tr r="B165" s="8"/>
        <tr r="C165" s="9"/>
        <tr r="B165" s="9"/>
      </tp>
      <tp>
        <v>44194</v>
        <stp/>
        <stp>StudyData</stp>
        <stp>EP</stp>
        <stp>Bar</stp>
        <stp/>
        <stp>Time</stp>
        <stp>ADC</stp>
        <stp>-162</stp>
        <stp>All</stp>
        <stp/>
        <stp/>
        <stp>False</stp>
        <tr r="C164" s="5"/>
        <tr r="C164" s="3"/>
        <tr r="B164" s="3"/>
        <tr r="B164" s="5"/>
        <tr r="B164" s="6"/>
        <tr r="B164" s="4"/>
        <tr r="C164" s="4"/>
        <tr r="C164" s="6"/>
        <tr r="C164" s="8"/>
        <tr r="B164" s="2"/>
        <tr r="B164" s="8"/>
        <tr r="C164" s="2"/>
        <tr r="B164" s="7"/>
        <tr r="C164" s="7"/>
        <tr r="B164" s="9"/>
        <tr r="C164" s="9"/>
      </tp>
      <tp>
        <v>44182</v>
        <stp/>
        <stp>StudyData</stp>
        <stp>EP</stp>
        <stp>Bar</stp>
        <stp/>
        <stp>Time</stp>
        <stp>ADC</stp>
        <stp>-169</stp>
        <stp>All</stp>
        <stp/>
        <stp/>
        <stp>False</stp>
        <tr r="B171" s="3"/>
        <tr r="B171" s="5"/>
        <tr r="C171" s="3"/>
        <tr r="C171" s="5"/>
        <tr r="C171" s="6"/>
        <tr r="B171" s="6"/>
        <tr r="B171" s="4"/>
        <tr r="C171" s="4"/>
        <tr r="B171" s="2"/>
        <tr r="C171" s="8"/>
        <tr r="C171" s="2"/>
        <tr r="B171" s="7"/>
        <tr r="B171" s="8"/>
        <tr r="C171" s="7"/>
        <tr r="C171" s="9"/>
        <tr r="B171" s="9"/>
      </tp>
      <tp>
        <v>44183</v>
        <stp/>
        <stp>StudyData</stp>
        <stp>EP</stp>
        <stp>Bar</stp>
        <stp/>
        <stp>Time</stp>
        <stp>ADC</stp>
        <stp>-168</stp>
        <stp>All</stp>
        <stp/>
        <stp/>
        <stp>False</stp>
        <tr r="B170" s="3"/>
        <tr r="C170" s="5"/>
        <tr r="B170" s="5"/>
        <tr r="C170" s="3"/>
        <tr r="B170" s="2"/>
        <tr r="C170" s="6"/>
        <tr r="B170" s="6"/>
        <tr r="B170" s="4"/>
        <tr r="C170" s="4"/>
        <tr r="C170" s="2"/>
        <tr r="B170" s="8"/>
        <tr r="C170" s="7"/>
        <tr r="C170" s="8"/>
        <tr r="B170" s="7"/>
        <tr r="C170" s="9"/>
        <tr r="B170" s="9"/>
      </tp>
      <tp t="b">
        <v>0</v>
        <stp/>
        <stp>StudyData</stp>
        <stp>SupPARA^.ProfitLossRatio(EP)</stp>
        <stp>Bar</stp>
        <stp/>
        <stp>Close</stp>
        <stp>D</stp>
        <stp>0</stp>
        <stp>all</stp>
        <stp/>
        <stp/>
        <stp>True</stp>
        <tr r="C24" s="10"/>
      </tp>
      <tp>
        <v>44204</v>
        <stp/>
        <stp>StudyData</stp>
        <stp>EP</stp>
        <stp>Bar</stp>
        <stp/>
        <stp>Time</stp>
        <stp>ADC</stp>
        <stp>-155</stp>
        <stp>All</stp>
        <stp/>
        <stp/>
        <stp>False</stp>
        <tr r="B157" s="5"/>
        <tr r="C157" s="5"/>
        <tr r="C157" s="3"/>
        <tr r="B157" s="3"/>
        <tr r="B157" s="4"/>
        <tr r="C157" s="6"/>
        <tr r="B157" s="6"/>
        <tr r="C157" s="4"/>
        <tr r="C157" s="8"/>
        <tr r="B157" s="2"/>
        <tr r="C157" s="2"/>
        <tr r="B157" s="8"/>
        <tr r="B157" s="7"/>
        <tr r="C157" s="7"/>
        <tr r="C157" s="9"/>
        <tr r="B157" s="9"/>
      </tp>
      <tp>
        <v>44207</v>
        <stp/>
        <stp>StudyData</stp>
        <stp>EP</stp>
        <stp>Bar</stp>
        <stp/>
        <stp>Time</stp>
        <stp>ADC</stp>
        <stp>-154</stp>
        <stp>All</stp>
        <stp/>
        <stp/>
        <stp>False</stp>
        <tr r="B156" s="5"/>
        <tr r="C156" s="3"/>
        <tr r="C156" s="5"/>
        <tr r="B156" s="3"/>
        <tr r="B156" s="6"/>
        <tr r="C156" s="6"/>
        <tr r="B156" s="4"/>
        <tr r="C156" s="4"/>
        <tr r="C156" s="2"/>
        <tr r="C156" s="8"/>
        <tr r="B156" s="2"/>
        <tr r="B156" s="7"/>
        <tr r="C156" s="7"/>
        <tr r="B156" s="8"/>
        <tr r="C156" s="9"/>
        <tr r="B156" s="9"/>
      </tp>
      <tp>
        <v>44202</v>
        <stp/>
        <stp>StudyData</stp>
        <stp>EP</stp>
        <stp>Bar</stp>
        <stp/>
        <stp>Time</stp>
        <stp>ADC</stp>
        <stp>-157</stp>
        <stp>All</stp>
        <stp/>
        <stp/>
        <stp>False</stp>
        <tr r="C159" s="5"/>
        <tr r="C159" s="3"/>
        <tr r="B159" s="5"/>
        <tr r="B159" s="3"/>
        <tr r="C159" s="6"/>
        <tr r="B159" s="6"/>
        <tr r="C159" s="4"/>
        <tr r="B159" s="4"/>
        <tr r="B159" s="8"/>
        <tr r="C159" s="7"/>
        <tr r="B159" s="7"/>
        <tr r="B159" s="2"/>
        <tr r="C159" s="8"/>
        <tr r="C159" s="2"/>
        <tr r="B159" s="9"/>
        <tr r="C159" s="9"/>
      </tp>
      <tp>
        <v>44203</v>
        <stp/>
        <stp>StudyData</stp>
        <stp>EP</stp>
        <stp>Bar</stp>
        <stp/>
        <stp>Time</stp>
        <stp>ADC</stp>
        <stp>-156</stp>
        <stp>All</stp>
        <stp/>
        <stp/>
        <stp>False</stp>
        <tr r="B158" s="5"/>
        <tr r="C158" s="3"/>
        <tr r="B158" s="3"/>
        <tr r="C158" s="5"/>
        <tr r="C158" s="6"/>
        <tr r="C158" s="4"/>
        <tr r="B158" s="4"/>
        <tr r="C158" s="2"/>
        <tr r="B158" s="6"/>
        <tr r="B158" s="2"/>
        <tr r="C158" s="7"/>
        <tr r="B158" s="7"/>
        <tr r="C158" s="8"/>
        <tr r="B158" s="8"/>
        <tr r="B158" s="9"/>
        <tr r="C158" s="9"/>
      </tp>
      <tp>
        <v>44210</v>
        <stp/>
        <stp>StudyData</stp>
        <stp>EP</stp>
        <stp>Bar</stp>
        <stp/>
        <stp>Time</stp>
        <stp>ADC</stp>
        <stp>-151</stp>
        <stp>All</stp>
        <stp/>
        <stp/>
        <stp>False</stp>
        <tr r="C153" s="3"/>
        <tr r="C153" s="5"/>
        <tr r="B153" s="3"/>
        <tr r="B153" s="5"/>
        <tr r="B153" s="4"/>
        <tr r="B153" s="6"/>
        <tr r="C153" s="4"/>
        <tr r="C153" s="6"/>
        <tr r="B153" s="2"/>
        <tr r="C153" s="8"/>
        <tr r="C153" s="2"/>
        <tr r="B153" s="8"/>
        <tr r="C153" s="7"/>
        <tr r="B153" s="7"/>
        <tr r="B153" s="9"/>
        <tr r="C153" s="9"/>
      </tp>
      <tp>
        <v>44211</v>
        <stp/>
        <stp>StudyData</stp>
        <stp>EP</stp>
        <stp>Bar</stp>
        <stp/>
        <stp>Time</stp>
        <stp>ADC</stp>
        <stp>-150</stp>
        <stp>All</stp>
        <stp/>
        <stp/>
        <stp>False</stp>
        <tr r="C152" s="3"/>
        <tr r="B152" s="5"/>
        <tr r="C152" s="5"/>
        <tr r="B152" s="3"/>
        <tr r="C152" s="6"/>
        <tr r="B152" s="4"/>
        <tr r="C152" s="4"/>
        <tr r="B152" s="6"/>
        <tr r="C152" s="7"/>
        <tr r="B152" s="8"/>
        <tr r="C152" s="8"/>
        <tr r="B152" s="7"/>
        <tr r="B152" s="2"/>
        <tr r="C152" s="2"/>
        <tr r="C152" s="9"/>
        <tr r="B152" s="9"/>
      </tp>
      <tp>
        <v>44208</v>
        <stp/>
        <stp>StudyData</stp>
        <stp>EP</stp>
        <stp>Bar</stp>
        <stp/>
        <stp>Time</stp>
        <stp>ADC</stp>
        <stp>-153</stp>
        <stp>All</stp>
        <stp/>
        <stp/>
        <stp>False</stp>
        <tr r="B155" s="5"/>
        <tr r="C155" s="5"/>
        <tr r="B155" s="3"/>
        <tr r="C155" s="3"/>
        <tr r="B155" s="4"/>
        <tr r="C155" s="6"/>
        <tr r="B155" s="6"/>
        <tr r="C155" s="4"/>
        <tr r="B155" s="7"/>
        <tr r="B155" s="8"/>
        <tr r="B155" s="2"/>
        <tr r="C155" s="7"/>
        <tr r="C155" s="2"/>
        <tr r="C155" s="8"/>
        <tr r="C155" s="9"/>
        <tr r="B155" s="9"/>
      </tp>
      <tp>
        <v>44209</v>
        <stp/>
        <stp>StudyData</stp>
        <stp>EP</stp>
        <stp>Bar</stp>
        <stp/>
        <stp>Time</stp>
        <stp>ADC</stp>
        <stp>-152</stp>
        <stp>All</stp>
        <stp/>
        <stp/>
        <stp>False</stp>
        <tr r="C154" s="5"/>
        <tr r="B154" s="3"/>
        <tr r="B154" s="5"/>
        <tr r="C154" s="3"/>
        <tr r="B154" s="4"/>
        <tr r="C154" s="4"/>
        <tr r="B154" s="6"/>
        <tr r="B154" s="2"/>
        <tr r="C154" s="2"/>
        <tr r="C154" s="6"/>
        <tr r="C154" s="7"/>
        <tr r="B154" s="8"/>
        <tr r="B154" s="7"/>
        <tr r="C154" s="8"/>
        <tr r="B154" s="9"/>
        <tr r="C154" s="9"/>
      </tp>
      <tp>
        <v>44200</v>
        <stp/>
        <stp>StudyData</stp>
        <stp>EP</stp>
        <stp>Bar</stp>
        <stp/>
        <stp>Time</stp>
        <stp>ADC</stp>
        <stp>-159</stp>
        <stp>All</stp>
        <stp/>
        <stp/>
        <stp>False</stp>
        <tr r="B161" s="5"/>
        <tr r="B161" s="3"/>
        <tr r="C161" s="3"/>
        <tr r="C161" s="5"/>
        <tr r="C161" s="4"/>
        <tr r="C161" s="6"/>
        <tr r="B161" s="4"/>
        <tr r="B161" s="6"/>
        <tr r="B161" s="2"/>
        <tr r="B161" s="8"/>
        <tr r="B161" s="7"/>
        <tr r="C161" s="2"/>
        <tr r="C161" s="7"/>
        <tr r="C161" s="8"/>
        <tr r="B161" s="9"/>
        <tr r="C161" s="9"/>
      </tp>
      <tp>
        <v>44201</v>
        <stp/>
        <stp>StudyData</stp>
        <stp>EP</stp>
        <stp>Bar</stp>
        <stp/>
        <stp>Time</stp>
        <stp>ADC</stp>
        <stp>-158</stp>
        <stp>All</stp>
        <stp/>
        <stp/>
        <stp>False</stp>
        <tr r="B160" s="3"/>
        <tr r="C160" s="5"/>
        <tr r="B160" s="5"/>
        <tr r="C160" s="3"/>
        <tr r="C160" s="6"/>
        <tr r="B160" s="4"/>
        <tr r="B160" s="6"/>
        <tr r="C160" s="2"/>
        <tr r="C160" s="4"/>
        <tr r="B160" s="2"/>
        <tr r="B160" s="7"/>
        <tr r="C160" s="8"/>
        <tr r="C160" s="7"/>
        <tr r="B160" s="8"/>
        <tr r="C160" s="9"/>
        <tr r="B160" s="9"/>
      </tp>
      <tp>
        <v>44221</v>
        <stp/>
        <stp>StudyData</stp>
        <stp>EP</stp>
        <stp>Bar</stp>
        <stp/>
        <stp>Time</stp>
        <stp>ADC</stp>
        <stp>-145</stp>
        <stp>All</stp>
        <stp/>
        <stp/>
        <stp>False</stp>
        <tr r="B147" s="5"/>
        <tr r="C147" s="3"/>
        <tr r="B147" s="3"/>
        <tr r="C147" s="5"/>
        <tr r="C147" s="4"/>
        <tr r="B147" s="4"/>
        <tr r="B147" s="6"/>
        <tr r="C147" s="6"/>
        <tr r="B147" s="7"/>
        <tr r="C147" s="2"/>
        <tr r="B147" s="2"/>
        <tr r="C147" s="8"/>
        <tr r="B147" s="8"/>
        <tr r="C147" s="7"/>
        <tr r="C147" s="9"/>
        <tr r="B147" s="9"/>
      </tp>
      <tp>
        <v>44222</v>
        <stp/>
        <stp>StudyData</stp>
        <stp>EP</stp>
        <stp>Bar</stp>
        <stp/>
        <stp>Time</stp>
        <stp>ADC</stp>
        <stp>-144</stp>
        <stp>All</stp>
        <stp/>
        <stp/>
        <stp>False</stp>
        <tr r="B146" s="5"/>
        <tr r="B146" s="3"/>
        <tr r="C146" s="5"/>
        <tr r="C146" s="3"/>
        <tr r="B146" s="4"/>
        <tr r="C146" s="2"/>
        <tr r="C146" s="4"/>
        <tr r="B146" s="2"/>
        <tr r="C146" s="6"/>
        <tr r="B146" s="6"/>
        <tr r="C146" s="8"/>
        <tr r="B146" s="8"/>
        <tr r="C146" s="7"/>
        <tr r="B146" s="7"/>
        <tr r="C146" s="9"/>
        <tr r="B146" s="9"/>
      </tp>
      <tp>
        <v>44217</v>
        <stp/>
        <stp>StudyData</stp>
        <stp>EP</stp>
        <stp>Bar</stp>
        <stp/>
        <stp>Time</stp>
        <stp>ADC</stp>
        <stp>-147</stp>
        <stp>All</stp>
        <stp/>
        <stp/>
        <stp>False</stp>
        <tr r="B149" s="5"/>
        <tr r="C149" s="3"/>
        <tr r="C149" s="5"/>
        <tr r="B149" s="3"/>
        <tr r="B149" s="4"/>
        <tr r="C149" s="6"/>
        <tr r="B149" s="6"/>
        <tr r="C149" s="4"/>
        <tr r="B149" s="2"/>
        <tr r="C149" s="2"/>
        <tr r="B149" s="7"/>
        <tr r="C149" s="8"/>
        <tr r="C149" s="7"/>
        <tr r="B149" s="8"/>
        <tr r="B149" s="9"/>
        <tr r="C149" s="9"/>
      </tp>
      <tp>
        <v>44218</v>
        <stp/>
        <stp>StudyData</stp>
        <stp>EP</stp>
        <stp>Bar</stp>
        <stp/>
        <stp>Time</stp>
        <stp>ADC</stp>
        <stp>-146</stp>
        <stp>All</stp>
        <stp/>
        <stp/>
        <stp>False</stp>
        <tr r="B148" s="3"/>
        <tr r="C148" s="5"/>
        <tr r="C148" s="3"/>
        <tr r="B148" s="5"/>
        <tr r="B148" s="4"/>
        <tr r="B148" s="6"/>
        <tr r="C148" s="6"/>
        <tr r="C148" s="4"/>
        <tr r="B148" s="2"/>
        <tr r="C148" s="8"/>
        <tr r="C148" s="2"/>
        <tr r="C148" s="7"/>
        <tr r="B148" s="7"/>
        <tr r="B148" s="8"/>
        <tr r="C148" s="9"/>
        <tr r="B148" s="9"/>
      </tp>
      <tp>
        <v>44225</v>
        <stp/>
        <stp>StudyData</stp>
        <stp>EP</stp>
        <stp>Bar</stp>
        <stp/>
        <stp>Time</stp>
        <stp>ADC</stp>
        <stp>-141</stp>
        <stp>All</stp>
        <stp/>
        <stp/>
        <stp>False</stp>
        <tr r="C143" s="3"/>
        <tr r="B143" s="5"/>
        <tr r="B143" s="3"/>
        <tr r="C143" s="5"/>
        <tr r="C143" s="6"/>
        <tr r="B143" s="4"/>
        <tr r="C143" s="4"/>
        <tr r="B143" s="6"/>
        <tr r="B143" s="8"/>
        <tr r="C143" s="8"/>
        <tr r="C143" s="2"/>
        <tr r="B143" s="2"/>
        <tr r="B143" s="7"/>
        <tr r="C143" s="7"/>
        <tr r="C143" s="9"/>
        <tr r="B143" s="9"/>
      </tp>
      <tp>
        <v>44228</v>
        <stp/>
        <stp>StudyData</stp>
        <stp>EP</stp>
        <stp>Bar</stp>
        <stp/>
        <stp>Time</stp>
        <stp>ADC</stp>
        <stp>-140</stp>
        <stp>All</stp>
        <stp/>
        <stp/>
        <stp>False</stp>
        <tr r="B142" s="5"/>
        <tr r="C142" s="5"/>
        <tr r="C142" s="3"/>
        <tr r="B142" s="3"/>
        <tr r="C142" s="6"/>
        <tr r="B142" s="6"/>
        <tr r="C142" s="4"/>
        <tr r="B142" s="4"/>
        <tr r="B142" s="2"/>
        <tr r="B142" s="8"/>
        <tr r="C142" s="7"/>
        <tr r="C142" s="8"/>
        <tr r="C142" s="2"/>
        <tr r="B142" s="7"/>
        <tr r="C142" s="9"/>
        <tr r="B142" s="9"/>
      </tp>
      <tp>
        <v>44223</v>
        <stp/>
        <stp>StudyData</stp>
        <stp>EP</stp>
        <stp>Bar</stp>
        <stp/>
        <stp>Time</stp>
        <stp>ADC</stp>
        <stp>-143</stp>
        <stp>All</stp>
        <stp/>
        <stp/>
        <stp>False</stp>
        <tr r="C145" s="3"/>
        <tr r="C145" s="5"/>
        <tr r="B145" s="3"/>
        <tr r="B145" s="5"/>
        <tr r="B145" s="4"/>
        <tr r="C145" s="6"/>
        <tr r="C145" s="4"/>
        <tr r="B145" s="6"/>
        <tr r="B145" s="2"/>
        <tr r="C145" s="7"/>
        <tr r="B145" s="8"/>
        <tr r="C145" s="8"/>
        <tr r="C145" s="2"/>
        <tr r="B145" s="7"/>
        <tr r="C145" s="9"/>
        <tr r="B145" s="9"/>
      </tp>
      <tp>
        <v>44224</v>
        <stp/>
        <stp>StudyData</stp>
        <stp>EP</stp>
        <stp>Bar</stp>
        <stp/>
        <stp>Time</stp>
        <stp>ADC</stp>
        <stp>-142</stp>
        <stp>All</stp>
        <stp/>
        <stp/>
        <stp>False</stp>
        <tr r="C144" s="5"/>
        <tr r="C144" s="3"/>
        <tr r="B144" s="5"/>
        <tr r="B144" s="3"/>
        <tr r="B144" s="4"/>
        <tr r="B144" s="6"/>
        <tr r="C144" s="4"/>
        <tr r="C144" s="6"/>
        <tr r="B144" s="7"/>
        <tr r="C144" s="8"/>
        <tr r="C144" s="7"/>
        <tr r="C144" s="2"/>
        <tr r="B144" s="8"/>
        <tr r="B144" s="2"/>
        <tr r="B144" s="9"/>
        <tr r="C144" s="9"/>
      </tp>
      <tp>
        <v>44215</v>
        <stp/>
        <stp>StudyData</stp>
        <stp>EP</stp>
        <stp>Bar</stp>
        <stp/>
        <stp>Time</stp>
        <stp>ADC</stp>
        <stp>-149</stp>
        <stp>All</stp>
        <stp/>
        <stp/>
        <stp>False</stp>
        <tr r="C151" s="5"/>
        <tr r="C151" s="3"/>
        <tr r="B151" s="3"/>
        <tr r="B151" s="5"/>
        <tr r="B151" s="2"/>
        <tr r="B151" s="4"/>
        <tr r="C151" s="4"/>
        <tr r="C151" s="6"/>
        <tr r="B151" s="6"/>
        <tr r="C151" s="2"/>
        <tr r="C151" s="8"/>
        <tr r="B151" s="7"/>
        <tr r="B151" s="8"/>
        <tr r="C151" s="7"/>
        <tr r="C151" s="9"/>
        <tr r="B151" s="9"/>
      </tp>
      <tp>
        <v>44216</v>
        <stp/>
        <stp>StudyData</stp>
        <stp>EP</stp>
        <stp>Bar</stp>
        <stp/>
        <stp>Time</stp>
        <stp>ADC</stp>
        <stp>-148</stp>
        <stp>All</stp>
        <stp/>
        <stp/>
        <stp>False</stp>
        <tr r="B150" s="5"/>
        <tr r="C150" s="5"/>
        <tr r="B150" s="3"/>
        <tr r="C150" s="3"/>
        <tr r="C150" s="6"/>
        <tr r="B150" s="6"/>
        <tr r="C150" s="2"/>
        <tr r="B150" s="4"/>
        <tr r="C150" s="4"/>
        <tr r="B150" s="2"/>
        <tr r="C150" s="7"/>
        <tr r="C150" s="8"/>
        <tr r="B150" s="7"/>
        <tr r="B150" s="8"/>
        <tr r="B150" s="9"/>
        <tr r="C150" s="9"/>
      </tp>
      <tp>
        <v>4389.75</v>
        <stp/>
        <stp>StudyData</stp>
        <stp>EP</stp>
        <stp>Bar</stp>
        <stp/>
        <stp>Open</stp>
        <stp>ADC</stp>
        <stp>0</stp>
        <stp>All</stp>
        <stp/>
        <stp/>
        <stp>TRUE</stp>
        <stp>T</stp>
        <tr r="D2" s="5"/>
        <tr r="D2" s="2"/>
        <tr r="D2" s="3"/>
        <tr r="D2" s="4"/>
        <tr r="D2" s="6"/>
        <tr r="D2" s="8"/>
        <tr r="D2" s="7"/>
        <tr r="D2" s="9"/>
      </tp>
      <tp>
        <v>3226.17</v>
        <stp/>
        <stp>StudyData</stp>
        <stp>Guppy2.S1^(EP)</stp>
        <stp>Bar</stp>
        <stp/>
        <stp>Close</stp>
        <stp>ADC</stp>
        <stp>-228</stp>
        <stp>All</stp>
        <stp/>
        <stp/>
        <stp>TRUE</stp>
        <stp>T</stp>
        <tr r="H230" s="6"/>
      </tp>
      <tp>
        <v>3367.86</v>
        <stp/>
        <stp>StudyData</stp>
        <stp>Guppy2.S2^(EP)</stp>
        <stp>Bar</stp>
        <stp/>
        <stp>Close</stp>
        <stp>ADC</stp>
        <stp>-218</stp>
        <stp>All</stp>
        <stp/>
        <stp/>
        <stp>TRUE</stp>
        <stp>T</stp>
        <tr r="I220" s="6"/>
      </tp>
      <tp>
        <v>3418.46</v>
        <stp/>
        <stp>StudyData</stp>
        <stp>Guppy2.S3^(EP)</stp>
        <stp>Bar</stp>
        <stp/>
        <stp>Close</stp>
        <stp>ADC</stp>
        <stp>-208</stp>
        <stp>All</stp>
        <stp/>
        <stp/>
        <stp>TRUE</stp>
        <stp>T</stp>
        <tr r="J210" s="6"/>
      </tp>
      <tp>
        <v>3120.79</v>
        <stp/>
        <stp>StudyData</stp>
        <stp>Guppy2.S4^(EP)</stp>
        <stp>Bar</stp>
        <stp/>
        <stp>Close</stp>
        <stp>ADC</stp>
        <stp>-278</stp>
        <stp>All</stp>
        <stp/>
        <stp/>
        <stp>TRUE</stp>
        <stp>T</stp>
        <tr r="K280" s="6"/>
      </tp>
      <tp>
        <v>3179.39</v>
        <stp/>
        <stp>StudyData</stp>
        <stp>Guppy2.S5^(EP)</stp>
        <stp>Bar</stp>
        <stp/>
        <stp>Close</stp>
        <stp>ADC</stp>
        <stp>-268</stp>
        <stp>All</stp>
        <stp/>
        <stp/>
        <stp>TRUE</stp>
        <stp>T</stp>
        <tr r="L270" s="6"/>
      </tp>
      <tp>
        <v>3259.75</v>
        <stp/>
        <stp>StudyData</stp>
        <stp>Guppy2.S6^(EP)</stp>
        <stp>Bar</stp>
        <stp/>
        <stp>Close</stp>
        <stp>ADC</stp>
        <stp>-258</stp>
        <stp>All</stp>
        <stp/>
        <stp/>
        <stp>TRUE</stp>
        <stp>T</stp>
        <tr r="M260" s="6"/>
      </tp>
      <tp>
        <v>3898.74</v>
        <stp/>
        <stp>StudyData</stp>
        <stp>Guppy2.S1^(EP)</stp>
        <stp>Bar</stp>
        <stp/>
        <stp>Close</stp>
        <stp>ADC</stp>
        <stp>-128</stp>
        <stp>All</stp>
        <stp/>
        <stp/>
        <stp>TRUE</stp>
        <stp>T</stp>
        <tr r="H130" s="6"/>
      </tp>
      <tp>
        <v>3804.02</v>
        <stp/>
        <stp>StudyData</stp>
        <stp>Guppy2.S2^(EP)</stp>
        <stp>Bar</stp>
        <stp/>
        <stp>Close</stp>
        <stp>ADC</stp>
        <stp>-118</stp>
        <stp>All</stp>
        <stp/>
        <stp/>
        <stp>TRUE</stp>
        <stp>T</stp>
        <tr r="I120" s="6"/>
      </tp>
      <tp>
        <v>3908.56</v>
        <stp/>
        <stp>StudyData</stp>
        <stp>Guppy2.S3^(EP)</stp>
        <stp>Bar</stp>
        <stp/>
        <stp>Close</stp>
        <stp>ADC</stp>
        <stp>-108</stp>
        <stp>All</stp>
        <stp/>
        <stp/>
        <stp>TRUE</stp>
        <stp>T</stp>
        <tr r="J110" s="6"/>
      </tp>
      <tp>
        <v>3613.54</v>
        <stp/>
        <stp>StudyData</stp>
        <stp>Guppy2.S4^(EP)</stp>
        <stp>Bar</stp>
        <stp/>
        <stp>Close</stp>
        <stp>ADC</stp>
        <stp>-178</stp>
        <stp>All</stp>
        <stp/>
        <stp/>
        <stp>TRUE</stp>
        <stp>T</stp>
        <tr r="K180" s="6"/>
      </tp>
      <tp>
        <v>3654.79</v>
        <stp/>
        <stp>StudyData</stp>
        <stp>Guppy2.S5^(EP)</stp>
        <stp>Bar</stp>
        <stp/>
        <stp>Close</stp>
        <stp>ADC</stp>
        <stp>-168</stp>
        <stp>All</stp>
        <stp/>
        <stp/>
        <stp>TRUE</stp>
        <stp>T</stp>
        <tr r="L170" s="6"/>
      </tp>
      <tp>
        <v>3680.44</v>
        <stp/>
        <stp>StudyData</stp>
        <stp>Guppy2.S6^(EP)</stp>
        <stp>Bar</stp>
        <stp/>
        <stp>Close</stp>
        <stp>ADC</stp>
        <stp>-158</stp>
        <stp>All</stp>
        <stp/>
        <stp/>
        <stp>TRUE</stp>
        <stp>T</stp>
        <tr r="M160" s="6"/>
      </tp>
      <tp>
        <v>3814.61</v>
        <stp/>
        <stp>StudyData</stp>
        <stp>Guppy2.L1^(EP)</stp>
        <stp>Bar</stp>
        <stp/>
        <stp>Close</stp>
        <stp>ADC</stp>
        <stp>-128</stp>
        <stp>All</stp>
        <stp/>
        <stp/>
        <stp>TRUE</stp>
        <stp>T</stp>
        <tr r="N130" s="6"/>
      </tp>
      <tp>
        <v>3814.12</v>
        <stp/>
        <stp>StudyData</stp>
        <stp>Guppy2.L2^(EP)</stp>
        <stp>Bar</stp>
        <stp/>
        <stp>Close</stp>
        <stp>ADC</stp>
        <stp>-118</stp>
        <stp>All</stp>
        <stp/>
        <stp/>
        <stp>TRUE</stp>
        <stp>T</stp>
        <tr r="O120" s="6"/>
      </tp>
      <tp>
        <v>3841.83</v>
        <stp/>
        <stp>StudyData</stp>
        <stp>Guppy2.L3^(EP)</stp>
        <stp>Bar</stp>
        <stp/>
        <stp>Close</stp>
        <stp>ADC</stp>
        <stp>-108</stp>
        <stp>All</stp>
        <stp/>
        <stp/>
        <stp>TRUE</stp>
        <stp>T</stp>
        <tr r="P110" s="6"/>
      </tp>
      <tp>
        <v>3488.12</v>
        <stp/>
        <stp>StudyData</stp>
        <stp>Guppy2.L4^(EP)</stp>
        <stp>Bar</stp>
        <stp/>
        <stp>Close</stp>
        <stp>ADC</stp>
        <stp>-178</stp>
        <stp>All</stp>
        <stp/>
        <stp/>
        <stp>TRUE</stp>
        <stp>T</stp>
        <tr r="Q180" s="6"/>
      </tp>
      <tp>
        <v>3537.29</v>
        <stp/>
        <stp>StudyData</stp>
        <stp>Guppy2.L5^(EP)</stp>
        <stp>Bar</stp>
        <stp/>
        <stp>Close</stp>
        <stp>ADC</stp>
        <stp>-168</stp>
        <stp>All</stp>
        <stp/>
        <stp/>
        <stp>TRUE</stp>
        <stp>T</stp>
        <tr r="R170" s="6"/>
      </tp>
      <tp>
        <v>3562.44</v>
        <stp/>
        <stp>StudyData</stp>
        <stp>Guppy2.L6^(EP)</stp>
        <stp>Bar</stp>
        <stp/>
        <stp>Close</stp>
        <stp>ADC</stp>
        <stp>-158</stp>
        <stp>All</stp>
        <stp/>
        <stp/>
        <stp>TRUE</stp>
        <stp>T</stp>
        <tr r="S160" s="6"/>
      </tp>
      <tp>
        <v>3314</v>
        <stp/>
        <stp>StudyData</stp>
        <stp>Guppy2.L1^(EP)</stp>
        <stp>Bar</stp>
        <stp/>
        <stp>Close</stp>
        <stp>ADC</stp>
        <stp>-228</stp>
        <stp>All</stp>
        <stp/>
        <stp/>
        <stp>TRUE</stp>
        <stp>T</stp>
        <tr r="N230" s="6"/>
      </tp>
      <tp>
        <v>3322.66</v>
        <stp/>
        <stp>StudyData</stp>
        <stp>Guppy2.L2^(EP)</stp>
        <stp>Bar</stp>
        <stp/>
        <stp>Close</stp>
        <stp>ADC</stp>
        <stp>-218</stp>
        <stp>All</stp>
        <stp/>
        <stp/>
        <stp>TRUE</stp>
        <stp>T</stp>
        <tr r="O220" s="6"/>
      </tp>
      <tp>
        <v>3363.69</v>
        <stp/>
        <stp>StudyData</stp>
        <stp>Guppy2.L3^(EP)</stp>
        <stp>Bar</stp>
        <stp/>
        <stp>Close</stp>
        <stp>ADC</stp>
        <stp>-208</stp>
        <stp>All</stp>
        <stp/>
        <stp/>
        <stp>TRUE</stp>
        <stp>T</stp>
        <tr r="P210" s="6"/>
      </tp>
      <tp>
        <v>3023.17</v>
        <stp/>
        <stp>StudyData</stp>
        <stp>Guppy2.L4^(EP)</stp>
        <stp>Bar</stp>
        <stp/>
        <stp>Close</stp>
        <stp>ADC</stp>
        <stp>-278</stp>
        <stp>All</stp>
        <stp/>
        <stp/>
        <stp>TRUE</stp>
        <stp>T</stp>
        <tr r="Q280" s="6"/>
      </tp>
      <tp>
        <v>3072.33</v>
        <stp/>
        <stp>StudyData</stp>
        <stp>Guppy2.L5^(EP)</stp>
        <stp>Bar</stp>
        <stp/>
        <stp>Close</stp>
        <stp>ADC</stp>
        <stp>-268</stp>
        <stp>All</stp>
        <stp/>
        <stp/>
        <stp>TRUE</stp>
        <stp>T</stp>
        <tr r="R270" s="6"/>
      </tp>
      <tp>
        <v>3117.13</v>
        <stp/>
        <stp>StudyData</stp>
        <stp>Guppy2.L6^(EP)</stp>
        <stp>Bar</stp>
        <stp/>
        <stp>Close</stp>
        <stp>ADC</stp>
        <stp>-258</stp>
        <stp>All</stp>
        <stp/>
        <stp/>
        <stp>TRUE</stp>
        <stp>T</stp>
        <tr r="S260" s="6"/>
      </tp>
      <tp>
        <v>3240.85</v>
        <stp/>
        <stp>StudyData</stp>
        <stp>Guppy2.S1^(EP)</stp>
        <stp>Bar</stp>
        <stp/>
        <stp>Close</stp>
        <stp>ADC</stp>
        <stp>-229</stp>
        <stp>All</stp>
        <stp/>
        <stp/>
        <stp>TRUE</stp>
        <stp>T</stp>
        <tr r="H231" s="6"/>
      </tp>
      <tp>
        <v>3346.29</v>
        <stp/>
        <stp>StudyData</stp>
        <stp>Guppy2.S2^(EP)</stp>
        <stp>Bar</stp>
        <stp/>
        <stp>Close</stp>
        <stp>ADC</stp>
        <stp>-219</stp>
        <stp>All</stp>
        <stp/>
        <stp/>
        <stp>TRUE</stp>
        <stp>T</stp>
        <tr r="I221" s="6"/>
      </tp>
      <tp>
        <v>3417.23</v>
        <stp/>
        <stp>StudyData</stp>
        <stp>Guppy2.S3^(EP)</stp>
        <stp>Bar</stp>
        <stp/>
        <stp>Close</stp>
        <stp>ADC</stp>
        <stp>-209</stp>
        <stp>All</stp>
        <stp/>
        <stp/>
        <stp>TRUE</stp>
        <stp>T</stp>
        <tr r="J211" s="6"/>
      </tp>
      <tp>
        <v>3107.08</v>
        <stp/>
        <stp>StudyData</stp>
        <stp>Guppy2.S4^(EP)</stp>
        <stp>Bar</stp>
        <stp/>
        <stp>Close</stp>
        <stp>ADC</stp>
        <stp>-279</stp>
        <stp>All</stp>
        <stp/>
        <stp/>
        <stp>TRUE</stp>
        <stp>T</stp>
        <tr r="K281" s="6"/>
      </tp>
      <tp>
        <v>3172.83</v>
        <stp/>
        <stp>StudyData</stp>
        <stp>Guppy2.S5^(EP)</stp>
        <stp>Bar</stp>
        <stp/>
        <stp>Close</stp>
        <stp>ADC</stp>
        <stp>-269</stp>
        <stp>All</stp>
        <stp/>
        <stp/>
        <stp>TRUE</stp>
        <stp>T</stp>
        <tr r="L271" s="6"/>
      </tp>
      <tp>
        <v>3249.29</v>
        <stp/>
        <stp>StudyData</stp>
        <stp>Guppy2.S6^(EP)</stp>
        <stp>Bar</stp>
        <stp/>
        <stp>Close</stp>
        <stp>ADC</stp>
        <stp>-259</stp>
        <stp>All</stp>
        <stp/>
        <stp/>
        <stp>TRUE</stp>
        <stp>T</stp>
        <tr r="M261" s="6"/>
      </tp>
      <tp>
        <v>3906.72</v>
        <stp/>
        <stp>StudyData</stp>
        <stp>Guppy2.S1^(EP)</stp>
        <stp>Bar</stp>
        <stp/>
        <stp>Close</stp>
        <stp>ADC</stp>
        <stp>-129</stp>
        <stp>All</stp>
        <stp/>
        <stp/>
        <stp>TRUE</stp>
        <stp>T</stp>
        <tr r="H131" s="6"/>
      </tp>
      <tp>
        <v>3832.66</v>
        <stp/>
        <stp>StudyData</stp>
        <stp>Guppy2.S2^(EP)</stp>
        <stp>Bar</stp>
        <stp/>
        <stp>Close</stp>
        <stp>ADC</stp>
        <stp>-119</stp>
        <stp>All</stp>
        <stp/>
        <stp/>
        <stp>TRUE</stp>
        <stp>T</stp>
        <tr r="I121" s="6"/>
      </tp>
      <tp>
        <v>3911.94</v>
        <stp/>
        <stp>StudyData</stp>
        <stp>Guppy2.S3^(EP)</stp>
        <stp>Bar</stp>
        <stp/>
        <stp>Close</stp>
        <stp>ADC</stp>
        <stp>-109</stp>
        <stp>All</stp>
        <stp/>
        <stp/>
        <stp>TRUE</stp>
        <stp>T</stp>
        <tr r="J111" s="6"/>
      </tp>
      <tp>
        <v>3600.66</v>
        <stp/>
        <stp>StudyData</stp>
        <stp>Guppy2.S4^(EP)</stp>
        <stp>Bar</stp>
        <stp/>
        <stp>Close</stp>
        <stp>ADC</stp>
        <stp>-179</stp>
        <stp>All</stp>
        <stp/>
        <stp/>
        <stp>TRUE</stp>
        <stp>T</stp>
        <tr r="K181" s="6"/>
      </tp>
      <tp>
        <v>3648.84</v>
        <stp/>
        <stp>StudyData</stp>
        <stp>Guppy2.S5^(EP)</stp>
        <stp>Bar</stp>
        <stp/>
        <stp>Close</stp>
        <stp>ADC</stp>
        <stp>-169</stp>
        <stp>All</stp>
        <stp/>
        <stp/>
        <stp>TRUE</stp>
        <stp>T</stp>
        <tr r="L171" s="6"/>
      </tp>
      <tp>
        <v>3677.72</v>
        <stp/>
        <stp>StudyData</stp>
        <stp>Guppy2.S6^(EP)</stp>
        <stp>Bar</stp>
        <stp/>
        <stp>Close</stp>
        <stp>ADC</stp>
        <stp>-159</stp>
        <stp>All</stp>
        <stp/>
        <stp/>
        <stp>TRUE</stp>
        <stp>T</stp>
        <tr r="M161" s="6"/>
      </tp>
      <tp>
        <v>3809.36</v>
        <stp/>
        <stp>StudyData</stp>
        <stp>Guppy2.L1^(EP)</stp>
        <stp>Bar</stp>
        <stp/>
        <stp>Close</stp>
        <stp>ADC</stp>
        <stp>-129</stp>
        <stp>All</stp>
        <stp/>
        <stp/>
        <stp>TRUE</stp>
        <stp>T</stp>
        <tr r="N131" s="6"/>
      </tp>
      <tp>
        <v>3818.08</v>
        <stp/>
        <stp>StudyData</stp>
        <stp>Guppy2.L2^(EP)</stp>
        <stp>Bar</stp>
        <stp/>
        <stp>Close</stp>
        <stp>ADC</stp>
        <stp>-119</stp>
        <stp>All</stp>
        <stp/>
        <stp/>
        <stp>TRUE</stp>
        <stp>T</stp>
        <tr r="O121" s="6"/>
      </tp>
      <tp>
        <v>3839.01</v>
        <stp/>
        <stp>StudyData</stp>
        <stp>Guppy2.L3^(EP)</stp>
        <stp>Bar</stp>
        <stp/>
        <stp>Close</stp>
        <stp>ADC</stp>
        <stp>-109</stp>
        <stp>All</stp>
        <stp/>
        <stp/>
        <stp>TRUE</stp>
        <stp>T</stp>
        <tr r="P111" s="6"/>
      </tp>
      <tp>
        <v>3479.78</v>
        <stp/>
        <stp>StudyData</stp>
        <stp>Guppy2.L4^(EP)</stp>
        <stp>Bar</stp>
        <stp/>
        <stp>Close</stp>
        <stp>ADC</stp>
        <stp>-179</stp>
        <stp>All</stp>
        <stp/>
        <stp/>
        <stp>TRUE</stp>
        <stp>T</stp>
        <tr r="Q181" s="6"/>
      </tp>
      <tp>
        <v>3531.16</v>
        <stp/>
        <stp>StudyData</stp>
        <stp>Guppy2.L5^(EP)</stp>
        <stp>Bar</stp>
        <stp/>
        <stp>Close</stp>
        <stp>ADC</stp>
        <stp>-169</stp>
        <stp>All</stp>
        <stp/>
        <stp/>
        <stp>TRUE</stp>
        <stp>T</stp>
        <tr r="R171" s="6"/>
      </tp>
      <tp>
        <v>3557.8</v>
        <stp/>
        <stp>StudyData</stp>
        <stp>Guppy2.L6^(EP)</stp>
        <stp>Bar</stp>
        <stp/>
        <stp>Close</stp>
        <stp>ADC</stp>
        <stp>-159</stp>
        <stp>All</stp>
        <stp/>
        <stp/>
        <stp>TRUE</stp>
        <stp>T</stp>
        <tr r="S161" s="6"/>
      </tp>
      <tp>
        <v>3321.07</v>
        <stp/>
        <stp>StudyData</stp>
        <stp>Guppy2.L1^(EP)</stp>
        <stp>Bar</stp>
        <stp/>
        <stp>Close</stp>
        <stp>ADC</stp>
        <stp>-229</stp>
        <stp>All</stp>
        <stp/>
        <stp/>
        <stp>TRUE</stp>
        <stp>T</stp>
        <tr r="N231" s="6"/>
      </tp>
      <tp>
        <v>3317.46</v>
        <stp/>
        <stp>StudyData</stp>
        <stp>Guppy2.L2^(EP)</stp>
        <stp>Bar</stp>
        <stp/>
        <stp>Close</stp>
        <stp>ADC</stp>
        <stp>-219</stp>
        <stp>All</stp>
        <stp/>
        <stp/>
        <stp>TRUE</stp>
        <stp>T</stp>
        <tr r="O221" s="6"/>
      </tp>
      <tp>
        <v>3360.66</v>
        <stp/>
        <stp>StudyData</stp>
        <stp>Guppy2.L3^(EP)</stp>
        <stp>Bar</stp>
        <stp/>
        <stp>Close</stp>
        <stp>ADC</stp>
        <stp>-209</stp>
        <stp>All</stp>
        <stp/>
        <stp/>
        <stp>TRUE</stp>
        <stp>T</stp>
        <tr r="P211" s="6"/>
      </tp>
      <tp>
        <v>3015.93</v>
        <stp/>
        <stp>StudyData</stp>
        <stp>Guppy2.L4^(EP)</stp>
        <stp>Bar</stp>
        <stp/>
        <stp>Close</stp>
        <stp>ADC</stp>
        <stp>-279</stp>
        <stp>All</stp>
        <stp/>
        <stp/>
        <stp>TRUE</stp>
        <stp>T</stp>
        <tr r="Q281" s="6"/>
      </tp>
      <tp>
        <v>3066.49</v>
        <stp/>
        <stp>StudyData</stp>
        <stp>Guppy2.L5^(EP)</stp>
        <stp>Bar</stp>
        <stp/>
        <stp>Close</stp>
        <stp>ADC</stp>
        <stp>-269</stp>
        <stp>All</stp>
        <stp/>
        <stp/>
        <stp>TRUE</stp>
        <stp>T</stp>
        <tr r="R271" s="6"/>
      </tp>
      <tp>
        <v>3109.81</v>
        <stp/>
        <stp>StudyData</stp>
        <stp>Guppy2.L6^(EP)</stp>
        <stp>Bar</stp>
        <stp/>
        <stp>Close</stp>
        <stp>ADC</stp>
        <stp>-259</stp>
        <stp>All</stp>
        <stp/>
        <stp/>
        <stp>TRUE</stp>
        <stp>T</stp>
        <tr r="S261" s="6"/>
      </tp>
      <tp>
        <v>3051.25</v>
        <stp/>
        <stp>StudyData</stp>
        <stp>Guppy2.S3^(EP)</stp>
        <stp>Bar</stp>
        <stp/>
        <stp>Close</stp>
        <stp>ADC</stp>
        <stp>-300</stp>
        <stp>All</stp>
        <stp/>
        <stp/>
        <stp>TRUE</stp>
        <stp>T</stp>
        <tr r="J302" s="6"/>
      </tp>
      <tp>
        <v>3334.79</v>
        <stp/>
        <stp>StudyData</stp>
        <stp>Guppy2.S1^(EP)</stp>
        <stp>Bar</stp>
        <stp/>
        <stp>Close</stp>
        <stp>ADC</stp>
        <stp>-220</stp>
        <stp>All</stp>
        <stp/>
        <stp/>
        <stp>TRUE</stp>
        <stp>T</stp>
        <tr r="H222" s="6"/>
      </tp>
      <tp>
        <v>3421.01</v>
        <stp/>
        <stp>StudyData</stp>
        <stp>Guppy2.S2^(EP)</stp>
        <stp>Bar</stp>
        <stp/>
        <stp>Close</stp>
        <stp>ADC</stp>
        <stp>-210</stp>
        <stp>All</stp>
        <stp/>
        <stp/>
        <stp>TRUE</stp>
        <stp>T</stp>
        <tr r="I212" s="6"/>
      </tp>
      <tp>
        <v>3314.85</v>
        <stp/>
        <stp>StudyData</stp>
        <stp>Guppy2.S3^(EP)</stp>
        <stp>Bar</stp>
        <stp/>
        <stp>Close</stp>
        <stp>ADC</stp>
        <stp>-200</stp>
        <stp>All</stp>
        <stp/>
        <stp/>
        <stp>TRUE</stp>
        <stp>T</stp>
        <tr r="J202" s="6"/>
      </tp>
      <tp>
        <v>3178.56</v>
        <stp/>
        <stp>StudyData</stp>
        <stp>Guppy2.S4^(EP)</stp>
        <stp>Bar</stp>
        <stp/>
        <stp>Close</stp>
        <stp>ADC</stp>
        <stp>-270</stp>
        <stp>All</stp>
        <stp/>
        <stp/>
        <stp>TRUE</stp>
        <stp>T</stp>
        <tr r="K272" s="6"/>
      </tp>
      <tp>
        <v>3256.06</v>
        <stp/>
        <stp>StudyData</stp>
        <stp>Guppy2.S5^(EP)</stp>
        <stp>Bar</stp>
        <stp/>
        <stp>Close</stp>
        <stp>ADC</stp>
        <stp>-260</stp>
        <stp>All</stp>
        <stp/>
        <stp/>
        <stp>TRUE</stp>
        <stp>T</stp>
        <tr r="L262" s="6"/>
      </tp>
      <tp>
        <v>3320.02</v>
        <stp/>
        <stp>StudyData</stp>
        <stp>Guppy2.S6^(EP)</stp>
        <stp>Bar</stp>
        <stp/>
        <stp>Close</stp>
        <stp>ADC</stp>
        <stp>-250</stp>
        <stp>All</stp>
        <stp/>
        <stp/>
        <stp>TRUE</stp>
        <stp>T</stp>
        <tr r="M252" s="6"/>
      </tp>
      <tp>
        <v>3849.08</v>
        <stp/>
        <stp>StudyData</stp>
        <stp>Guppy2.S1^(EP)</stp>
        <stp>Bar</stp>
        <stp/>
        <stp>Close</stp>
        <stp>ADC</stp>
        <stp>-120</stp>
        <stp>All</stp>
        <stp/>
        <stp/>
        <stp>TRUE</stp>
        <stp>T</stp>
        <tr r="H122" s="6"/>
      </tp>
      <tp>
        <v>3918.89</v>
        <stp/>
        <stp>StudyData</stp>
        <stp>Guppy2.S2^(EP)</stp>
        <stp>Bar</stp>
        <stp/>
        <stp>Close</stp>
        <stp>ADC</stp>
        <stp>-110</stp>
        <stp>All</stp>
        <stp/>
        <stp/>
        <stp>TRUE</stp>
        <stp>T</stp>
        <tr r="I112" s="6"/>
      </tp>
      <tp>
        <v>3922.59</v>
        <stp/>
        <stp>StudyData</stp>
        <stp>Guppy2.S3^(EP)</stp>
        <stp>Bar</stp>
        <stp/>
        <stp>Close</stp>
        <stp>ADC</stp>
        <stp>-100</stp>
        <stp>All</stp>
        <stp/>
        <stp/>
        <stp>TRUE</stp>
        <stp>T</stp>
        <tr r="J102" s="6"/>
      </tp>
      <tp>
        <v>3646.03</v>
        <stp/>
        <stp>StudyData</stp>
        <stp>Guppy2.S4^(EP)</stp>
        <stp>Bar</stp>
        <stp/>
        <stp>Close</stp>
        <stp>ADC</stp>
        <stp>-170</stp>
        <stp>All</stp>
        <stp/>
        <stp/>
        <stp>TRUE</stp>
        <stp>T</stp>
        <tr r="K172" s="6"/>
      </tp>
      <tp>
        <v>3686.13</v>
        <stp/>
        <stp>StudyData</stp>
        <stp>Guppy2.S5^(EP)</stp>
        <stp>Bar</stp>
        <stp/>
        <stp>Close</stp>
        <stp>ADC</stp>
        <stp>-160</stp>
        <stp>All</stp>
        <stp/>
        <stp/>
        <stp>TRUE</stp>
        <stp>T</stp>
        <tr r="L162" s="6"/>
      </tp>
      <tp>
        <v>3738.2</v>
        <stp/>
        <stp>StudyData</stp>
        <stp>Guppy2.S6^(EP)</stp>
        <stp>Bar</stp>
        <stp/>
        <stp>Close</stp>
        <stp>ADC</stp>
        <stp>-150</stp>
        <stp>All</stp>
        <stp/>
        <stp/>
        <stp>TRUE</stp>
        <stp>T</stp>
        <tr r="M152" s="6"/>
      </tp>
      <tp>
        <v>3830.13</v>
        <stp/>
        <stp>StudyData</stp>
        <stp>Guppy2.L1^(EP)</stp>
        <stp>Bar</stp>
        <stp/>
        <stp>Close</stp>
        <stp>ADC</stp>
        <stp>-120</stp>
        <stp>All</stp>
        <stp/>
        <stp/>
        <stp>TRUE</stp>
        <stp>T</stp>
        <tr r="N122" s="6"/>
      </tp>
      <tp>
        <v>3842.84</v>
        <stp/>
        <stp>StudyData</stp>
        <stp>Guppy2.L2^(EP)</stp>
        <stp>Bar</stp>
        <stp/>
        <stp>Close</stp>
        <stp>ADC</stp>
        <stp>-110</stp>
        <stp>All</stp>
        <stp/>
        <stp/>
        <stp>TRUE</stp>
        <stp>T</stp>
        <tr r="O112" s="6"/>
      </tp>
      <tp>
        <v>3866.2</v>
        <stp/>
        <stp>StudyData</stp>
        <stp>Guppy2.L3^(EP)</stp>
        <stp>Bar</stp>
        <stp/>
        <stp>Close</stp>
        <stp>ADC</stp>
        <stp>-100</stp>
        <stp>All</stp>
        <stp/>
        <stp/>
        <stp>TRUE</stp>
        <stp>T</stp>
        <tr r="P102" s="6"/>
      </tp>
      <tp>
        <v>3537.56</v>
        <stp/>
        <stp>StudyData</stp>
        <stp>Guppy2.L4^(EP)</stp>
        <stp>Bar</stp>
        <stp/>
        <stp>Close</stp>
        <stp>ADC</stp>
        <stp>-170</stp>
        <stp>All</stp>
        <stp/>
        <stp/>
        <stp>TRUE</stp>
        <stp>T</stp>
        <tr r="Q172" s="6"/>
      </tp>
      <tp>
        <v>3579.34</v>
        <stp/>
        <stp>StudyData</stp>
        <stp>Guppy2.L5^(EP)</stp>
        <stp>Bar</stp>
        <stp/>
        <stp>Close</stp>
        <stp>ADC</stp>
        <stp>-160</stp>
        <stp>All</stp>
        <stp/>
        <stp/>
        <stp>TRUE</stp>
        <stp>T</stp>
        <tr r="R162" s="6"/>
      </tp>
      <tp>
        <v>3610.69</v>
        <stp/>
        <stp>StudyData</stp>
        <stp>Guppy2.L6^(EP)</stp>
        <stp>Bar</stp>
        <stp/>
        <stp>Close</stp>
        <stp>ADC</stp>
        <stp>-150</stp>
        <stp>All</stp>
        <stp/>
        <stp/>
        <stp>TRUE</stp>
        <stp>T</stp>
        <tr r="S152" s="6"/>
      </tp>
      <tp>
        <v>3317.7</v>
        <stp/>
        <stp>StudyData</stp>
        <stp>Guppy2.L1^(EP)</stp>
        <stp>Bar</stp>
        <stp/>
        <stp>Close</stp>
        <stp>ADC</stp>
        <stp>-220</stp>
        <stp>All</stp>
        <stp/>
        <stp/>
        <stp>TRUE</stp>
        <stp>T</stp>
        <tr r="N222" s="6"/>
      </tp>
      <tp>
        <v>3366.83</v>
        <stp/>
        <stp>StudyData</stp>
        <stp>Guppy2.L2^(EP)</stp>
        <stp>Bar</stp>
        <stp/>
        <stp>Close</stp>
        <stp>ADC</stp>
        <stp>-210</stp>
        <stp>All</stp>
        <stp/>
        <stp/>
        <stp>TRUE</stp>
        <stp>T</stp>
        <tr r="O212" s="6"/>
      </tp>
      <tp>
        <v>3345.8</v>
        <stp/>
        <stp>StudyData</stp>
        <stp>Guppy2.L3^(EP)</stp>
        <stp>Bar</stp>
        <stp/>
        <stp>Close</stp>
        <stp>ADC</stp>
        <stp>-200</stp>
        <stp>All</stp>
        <stp/>
        <stp/>
        <stp>TRUE</stp>
        <stp>T</stp>
        <tr r="P202" s="6"/>
      </tp>
      <tp>
        <v>3073.9</v>
        <stp/>
        <stp>StudyData</stp>
        <stp>Guppy2.L4^(EP)</stp>
        <stp>Bar</stp>
        <stp/>
        <stp>Close</stp>
        <stp>ADC</stp>
        <stp>-270</stp>
        <stp>All</stp>
        <stp/>
        <stp/>
        <stp>TRUE</stp>
        <stp>T</stp>
        <tr r="Q272" s="6"/>
      </tp>
      <tp>
        <v>3127.45</v>
        <stp/>
        <stp>StudyData</stp>
        <stp>Guppy2.L5^(EP)</stp>
        <stp>Bar</stp>
        <stp/>
        <stp>Close</stp>
        <stp>ADC</stp>
        <stp>-260</stp>
        <stp>All</stp>
        <stp/>
        <stp/>
        <stp>TRUE</stp>
        <stp>T</stp>
        <tr r="R262" s="6"/>
      </tp>
      <tp>
        <v>3171.14</v>
        <stp/>
        <stp>StudyData</stp>
        <stp>Guppy2.L6^(EP)</stp>
        <stp>Bar</stp>
        <stp/>
        <stp>Close</stp>
        <stp>ADC</stp>
        <stp>-250</stp>
        <stp>All</stp>
        <stp/>
        <stp/>
        <stp>TRUE</stp>
        <stp>T</stp>
        <tr r="S252" s="6"/>
      </tp>
      <tp>
        <v>2926.46</v>
        <stp/>
        <stp>StudyData</stp>
        <stp>Guppy2.L3^(EP)</stp>
        <stp>Bar</stp>
        <stp/>
        <stp>Close</stp>
        <stp>ADC</stp>
        <stp>-300</stp>
        <stp>All</stp>
        <stp/>
        <stp/>
        <stp>TRUE</stp>
        <stp>T</stp>
        <tr r="P302" s="6"/>
      </tp>
      <tp>
        <v>3342.84</v>
        <stp/>
        <stp>StudyData</stp>
        <stp>Guppy2.S1^(EP)</stp>
        <stp>Bar</stp>
        <stp/>
        <stp>Close</stp>
        <stp>ADC</stp>
        <stp>-221</stp>
        <stp>All</stp>
        <stp/>
        <stp/>
        <stp>TRUE</stp>
        <stp>T</stp>
        <tr r="H223" s="6"/>
      </tp>
      <tp>
        <v>3428.64</v>
        <stp/>
        <stp>StudyData</stp>
        <stp>Guppy2.S2^(EP)</stp>
        <stp>Bar</stp>
        <stp/>
        <stp>Close</stp>
        <stp>ADC</stp>
        <stp>-211</stp>
        <stp>All</stp>
        <stp/>
        <stp/>
        <stp>TRUE</stp>
        <stp>T</stp>
        <tr r="I213" s="6"/>
      </tp>
      <tp>
        <v>3309.09</v>
        <stp/>
        <stp>StudyData</stp>
        <stp>Guppy2.S3^(EP)</stp>
        <stp>Bar</stp>
        <stp/>
        <stp>Close</stp>
        <stp>ADC</stp>
        <stp>-201</stp>
        <stp>All</stp>
        <stp/>
        <stp/>
        <stp>TRUE</stp>
        <stp>T</stp>
        <tr r="J203" s="6"/>
      </tp>
      <tp>
        <v>3174.85</v>
        <stp/>
        <stp>StudyData</stp>
        <stp>Guppy2.S4^(EP)</stp>
        <stp>Bar</stp>
        <stp/>
        <stp>Close</stp>
        <stp>ADC</stp>
        <stp>-271</stp>
        <stp>All</stp>
        <stp/>
        <stp/>
        <stp>TRUE</stp>
        <stp>T</stp>
        <tr r="K273" s="6"/>
      </tp>
      <tp>
        <v>3245.21</v>
        <stp/>
        <stp>StudyData</stp>
        <stp>Guppy2.S5^(EP)</stp>
        <stp>Bar</stp>
        <stp/>
        <stp>Close</stp>
        <stp>ADC</stp>
        <stp>-261</stp>
        <stp>All</stp>
        <stp/>
        <stp/>
        <stp>TRUE</stp>
        <stp>T</stp>
        <tr r="L263" s="6"/>
      </tp>
      <tp>
        <v>3309.95</v>
        <stp/>
        <stp>StudyData</stp>
        <stp>Guppy2.S6^(EP)</stp>
        <stp>Bar</stp>
        <stp/>
        <stp>Close</stp>
        <stp>ADC</stp>
        <stp>-251</stp>
        <stp>All</stp>
        <stp/>
        <stp/>
        <stp>TRUE</stp>
        <stp>T</stp>
        <tr r="M253" s="6"/>
      </tp>
      <tp>
        <v>3849.4</v>
        <stp/>
        <stp>StudyData</stp>
        <stp>Guppy2.S1^(EP)</stp>
        <stp>Bar</stp>
        <stp/>
        <stp>Close</stp>
        <stp>ADC</stp>
        <stp>-121</stp>
        <stp>All</stp>
        <stp/>
        <stp/>
        <stp>TRUE</stp>
        <stp>T</stp>
        <tr r="H123" s="6"/>
      </tp>
      <tp>
        <v>3906.71</v>
        <stp/>
        <stp>StudyData</stp>
        <stp>Guppy2.S2^(EP)</stp>
        <stp>Bar</stp>
        <stp/>
        <stp>Close</stp>
        <stp>ADC</stp>
        <stp>-111</stp>
        <stp>All</stp>
        <stp/>
        <stp/>
        <stp>TRUE</stp>
        <stp>T</stp>
        <tr r="I113" s="6"/>
      </tp>
      <tp>
        <v>3918.04</v>
        <stp/>
        <stp>StudyData</stp>
        <stp>Guppy2.S3^(EP)</stp>
        <stp>Bar</stp>
        <stp/>
        <stp>Close</stp>
        <stp>ADC</stp>
        <stp>-101</stp>
        <stp>All</stp>
        <stp/>
        <stp/>
        <stp>TRUE</stp>
        <stp>T</stp>
        <tr r="J103" s="6"/>
      </tp>
      <tp>
        <v>3639.59</v>
        <stp/>
        <stp>StudyData</stp>
        <stp>Guppy2.S4^(EP)</stp>
        <stp>Bar</stp>
        <stp/>
        <stp>Close</stp>
        <stp>ADC</stp>
        <stp>-171</stp>
        <stp>All</stp>
        <stp/>
        <stp/>
        <stp>TRUE</stp>
        <stp>T</stp>
        <tr r="K173" s="6"/>
      </tp>
      <tp>
        <v>3678.15</v>
        <stp/>
        <stp>StudyData</stp>
        <stp>Guppy2.S5^(EP)</stp>
        <stp>Bar</stp>
        <stp/>
        <stp>Close</stp>
        <stp>ADC</stp>
        <stp>-161</stp>
        <stp>All</stp>
        <stp/>
        <stp/>
        <stp>TRUE</stp>
        <stp>T</stp>
        <tr r="L163" s="6"/>
      </tp>
      <tp>
        <v>3737.44</v>
        <stp/>
        <stp>StudyData</stp>
        <stp>Guppy2.S6^(EP)</stp>
        <stp>Bar</stp>
        <stp/>
        <stp>Close</stp>
        <stp>ADC</stp>
        <stp>-151</stp>
        <stp>All</stp>
        <stp/>
        <stp/>
        <stp>TRUE</stp>
        <stp>T</stp>
        <tr r="M153" s="6"/>
      </tp>
      <tp>
        <v>3828.85</v>
        <stp/>
        <stp>StudyData</stp>
        <stp>Guppy2.L1^(EP)</stp>
        <stp>Bar</stp>
        <stp/>
        <stp>Close</stp>
        <stp>ADC</stp>
        <stp>-121</stp>
        <stp>All</stp>
        <stp/>
        <stp/>
        <stp>TRUE</stp>
        <stp>T</stp>
        <tr r="N123" s="6"/>
      </tp>
      <tp>
        <v>3836.94</v>
        <stp/>
        <stp>StudyData</stp>
        <stp>Guppy2.L2^(EP)</stp>
        <stp>Bar</stp>
        <stp/>
        <stp>Close</stp>
        <stp>ADC</stp>
        <stp>-111</stp>
        <stp>All</stp>
        <stp/>
        <stp/>
        <stp>TRUE</stp>
        <stp>T</stp>
        <tr r="O113" s="6"/>
      </tp>
      <tp>
        <v>3862.5</v>
        <stp/>
        <stp>StudyData</stp>
        <stp>Guppy2.L3^(EP)</stp>
        <stp>Bar</stp>
        <stp/>
        <stp>Close</stp>
        <stp>ADC</stp>
        <stp>-101</stp>
        <stp>All</stp>
        <stp/>
        <stp/>
        <stp>TRUE</stp>
        <stp>T</stp>
        <tr r="P103" s="6"/>
      </tp>
      <tp>
        <v>3531.31</v>
        <stp/>
        <stp>StudyData</stp>
        <stp>Guppy2.L4^(EP)</stp>
        <stp>Bar</stp>
        <stp/>
        <stp>Close</stp>
        <stp>ADC</stp>
        <stp>-171</stp>
        <stp>All</stp>
        <stp/>
        <stp/>
        <stp>TRUE</stp>
        <stp>T</stp>
        <tr r="Q173" s="6"/>
      </tp>
      <tp>
        <v>3573.19</v>
        <stp/>
        <stp>StudyData</stp>
        <stp>Guppy2.L5^(EP)</stp>
        <stp>Bar</stp>
        <stp/>
        <stp>Close</stp>
        <stp>ADC</stp>
        <stp>-161</stp>
        <stp>All</stp>
        <stp/>
        <stp/>
        <stp>TRUE</stp>
        <stp>T</stp>
        <tr r="R163" s="6"/>
      </tp>
      <tp>
        <v>3606.19</v>
        <stp/>
        <stp>StudyData</stp>
        <stp>Guppy2.L6^(EP)</stp>
        <stp>Bar</stp>
        <stp/>
        <stp>Close</stp>
        <stp>ADC</stp>
        <stp>-151</stp>
        <stp>All</stp>
        <stp/>
        <stp/>
        <stp>TRUE</stp>
        <stp>T</stp>
        <tr r="S153" s="6"/>
      </tp>
      <tp>
        <v>3317.08</v>
        <stp/>
        <stp>StudyData</stp>
        <stp>Guppy2.L1^(EP)</stp>
        <stp>Bar</stp>
        <stp/>
        <stp>Close</stp>
        <stp>ADC</stp>
        <stp>-221</stp>
        <stp>All</stp>
        <stp/>
        <stp/>
        <stp>TRUE</stp>
        <stp>T</stp>
        <tr r="N223" s="6"/>
      </tp>
      <tp>
        <v>3364.54</v>
        <stp/>
        <stp>StudyData</stp>
        <stp>Guppy2.L2^(EP)</stp>
        <stp>Bar</stp>
        <stp/>
        <stp>Close</stp>
        <stp>ADC</stp>
        <stp>-211</stp>
        <stp>All</stp>
        <stp/>
        <stp/>
        <stp>TRUE</stp>
        <stp>T</stp>
        <tr r="O213" s="6"/>
      </tp>
      <tp>
        <v>3346.35</v>
        <stp/>
        <stp>StudyData</stp>
        <stp>Guppy2.L3^(EP)</stp>
        <stp>Bar</stp>
        <stp/>
        <stp>Close</stp>
        <stp>ADC</stp>
        <stp>-201</stp>
        <stp>All</stp>
        <stp/>
        <stp/>
        <stp>TRUE</stp>
        <stp>T</stp>
        <tr r="P203" s="6"/>
      </tp>
      <tp>
        <v>3068.39</v>
        <stp/>
        <stp>StudyData</stp>
        <stp>Guppy2.L4^(EP)</stp>
        <stp>Bar</stp>
        <stp/>
        <stp>Close</stp>
        <stp>ADC</stp>
        <stp>-271</stp>
        <stp>All</stp>
        <stp/>
        <stp/>
        <stp>TRUE</stp>
        <stp>T</stp>
        <tr r="Q273" s="6"/>
      </tp>
      <tp>
        <v>3119.76</v>
        <stp/>
        <stp>StudyData</stp>
        <stp>Guppy2.L5^(EP)</stp>
        <stp>Bar</stp>
        <stp/>
        <stp>Close</stp>
        <stp>ADC</stp>
        <stp>-261</stp>
        <stp>All</stp>
        <stp/>
        <stp/>
        <stp>TRUE</stp>
        <stp>T</stp>
        <tr r="R263" s="6"/>
      </tp>
      <tp>
        <v>3163.71</v>
        <stp/>
        <stp>StudyData</stp>
        <stp>Guppy2.L6^(EP)</stp>
        <stp>Bar</stp>
        <stp/>
        <stp>Close</stp>
        <stp>ADC</stp>
        <stp>-251</stp>
        <stp>All</stp>
        <stp/>
        <stp/>
        <stp>TRUE</stp>
        <stp>T</stp>
        <tr r="S253" s="6"/>
      </tp>
      <tp>
        <v>3319.17</v>
        <stp/>
        <stp>StudyData</stp>
        <stp>Guppy2.S1^(EP)</stp>
        <stp>Bar</stp>
        <stp/>
        <stp>Close</stp>
        <stp>ADC</stp>
        <stp>-222</stp>
        <stp>All</stp>
        <stp/>
        <stp/>
        <stp>TRUE</stp>
        <stp>T</stp>
        <tr r="H224" s="6"/>
      </tp>
      <tp>
        <v>3444.83</v>
        <stp/>
        <stp>StudyData</stp>
        <stp>Guppy2.S2^(EP)</stp>
        <stp>Bar</stp>
        <stp/>
        <stp>Close</stp>
        <stp>ADC</stp>
        <stp>-212</stp>
        <stp>All</stp>
        <stp/>
        <stp/>
        <stp>TRUE</stp>
        <stp>T</stp>
        <tr r="I214" s="6"/>
      </tp>
      <tp>
        <v>3319.12</v>
        <stp/>
        <stp>StudyData</stp>
        <stp>Guppy2.S3^(EP)</stp>
        <stp>Bar</stp>
        <stp/>
        <stp>Close</stp>
        <stp>ADC</stp>
        <stp>-202</stp>
        <stp>All</stp>
        <stp/>
        <stp/>
        <stp>TRUE</stp>
        <stp>T</stp>
        <tr r="J204" s="6"/>
      </tp>
      <tp>
        <v>3176.6</v>
        <stp/>
        <stp>StudyData</stp>
        <stp>Guppy2.S4^(EP)</stp>
        <stp>Bar</stp>
        <stp/>
        <stp>Close</stp>
        <stp>ADC</stp>
        <stp>-272</stp>
        <stp>All</stp>
        <stp/>
        <stp/>
        <stp>TRUE</stp>
        <stp>T</stp>
        <tr r="K274" s="6"/>
      </tp>
      <tp>
        <v>3233.83</v>
        <stp/>
        <stp>StudyData</stp>
        <stp>Guppy2.S5^(EP)</stp>
        <stp>Bar</stp>
        <stp/>
        <stp>Close</stp>
        <stp>ADC</stp>
        <stp>-262</stp>
        <stp>All</stp>
        <stp/>
        <stp/>
        <stp>TRUE</stp>
        <stp>T</stp>
        <tr r="L264" s="6"/>
      </tp>
      <tp>
        <v>3303.45</v>
        <stp/>
        <stp>StudyData</stp>
        <stp>Guppy2.S6^(EP)</stp>
        <stp>Bar</stp>
        <stp/>
        <stp>Close</stp>
        <stp>ADC</stp>
        <stp>-252</stp>
        <stp>All</stp>
        <stp/>
        <stp/>
        <stp>TRUE</stp>
        <stp>T</stp>
        <tr r="M254" s="6"/>
      </tp>
      <tp>
        <v>3818.8</v>
        <stp/>
        <stp>StudyData</stp>
        <stp>Guppy2.S1^(EP)</stp>
        <stp>Bar</stp>
        <stp/>
        <stp>Close</stp>
        <stp>ADC</stp>
        <stp>-122</stp>
        <stp>All</stp>
        <stp/>
        <stp/>
        <stp>TRUE</stp>
        <stp>T</stp>
        <tr r="H124" s="6"/>
      </tp>
      <tp>
        <v>3885.56</v>
        <stp/>
        <stp>StudyData</stp>
        <stp>Guppy2.S2^(EP)</stp>
        <stp>Bar</stp>
        <stp/>
        <stp>Close</stp>
        <stp>ADC</stp>
        <stp>-112</stp>
        <stp>All</stp>
        <stp/>
        <stp/>
        <stp>TRUE</stp>
        <stp>T</stp>
        <tr r="I114" s="6"/>
      </tp>
      <tp>
        <v>3908.98</v>
        <stp/>
        <stp>StudyData</stp>
        <stp>Guppy2.S3^(EP)</stp>
        <stp>Bar</stp>
        <stp/>
        <stp>Close</stp>
        <stp>ADC</stp>
        <stp>-102</stp>
        <stp>All</stp>
        <stp/>
        <stp/>
        <stp>TRUE</stp>
        <stp>T</stp>
        <tr r="J104" s="6"/>
      </tp>
      <tp>
        <v>3633.22</v>
        <stp/>
        <stp>StudyData</stp>
        <stp>Guppy2.S4^(EP)</stp>
        <stp>Bar</stp>
        <stp/>
        <stp>Close</stp>
        <stp>ADC</stp>
        <stp>-172</stp>
        <stp>All</stp>
        <stp/>
        <stp/>
        <stp>TRUE</stp>
        <stp>T</stp>
        <tr r="K174" s="6"/>
      </tp>
      <tp>
        <v>3673.18</v>
        <stp/>
        <stp>StudyData</stp>
        <stp>Guppy2.S5^(EP)</stp>
        <stp>Bar</stp>
        <stp/>
        <stp>Close</stp>
        <stp>ADC</stp>
        <stp>-162</stp>
        <stp>All</stp>
        <stp/>
        <stp/>
        <stp>TRUE</stp>
        <stp>T</stp>
        <tr r="L164" s="6"/>
      </tp>
      <tp>
        <v>3732.43</v>
        <stp/>
        <stp>StudyData</stp>
        <stp>Guppy2.S6^(EP)</stp>
        <stp>Bar</stp>
        <stp/>
        <stp>Close</stp>
        <stp>ADC</stp>
        <stp>-152</stp>
        <stp>All</stp>
        <stp/>
        <stp/>
        <stp>TRUE</stp>
        <stp>T</stp>
        <tr r="M154" s="6"/>
      </tp>
      <tp>
        <v>3825.32</v>
        <stp/>
        <stp>StudyData</stp>
        <stp>Guppy2.L1^(EP)</stp>
        <stp>Bar</stp>
        <stp/>
        <stp>Close</stp>
        <stp>ADC</stp>
        <stp>-122</stp>
        <stp>All</stp>
        <stp/>
        <stp/>
        <stp>TRUE</stp>
        <stp>T</stp>
        <tr r="N124" s="6"/>
      </tp>
      <tp>
        <v>3830.34</v>
        <stp/>
        <stp>StudyData</stp>
        <stp>Guppy2.L2^(EP)</stp>
        <stp>Bar</stp>
        <stp/>
        <stp>Close</stp>
        <stp>ADC</stp>
        <stp>-112</stp>
        <stp>All</stp>
        <stp/>
        <stp/>
        <stp>TRUE</stp>
        <stp>T</stp>
        <tr r="O114" s="6"/>
      </tp>
      <tp>
        <v>3858.02</v>
        <stp/>
        <stp>StudyData</stp>
        <stp>Guppy2.L3^(EP)</stp>
        <stp>Bar</stp>
        <stp/>
        <stp>Close</stp>
        <stp>ADC</stp>
        <stp>-102</stp>
        <stp>All</stp>
        <stp/>
        <stp/>
        <stp>TRUE</stp>
        <stp>T</stp>
        <tr r="P104" s="6"/>
      </tp>
      <tp>
        <v>3525.09</v>
        <stp/>
        <stp>StudyData</stp>
        <stp>Guppy2.L4^(EP)</stp>
        <stp>Bar</stp>
        <stp/>
        <stp>Close</stp>
        <stp>ADC</stp>
        <stp>-172</stp>
        <stp>All</stp>
        <stp/>
        <stp/>
        <stp>TRUE</stp>
        <stp>T</stp>
        <tr r="Q174" s="6"/>
      </tp>
      <tp>
        <v>3567.79</v>
        <stp/>
        <stp>StudyData</stp>
        <stp>Guppy2.L5^(EP)</stp>
        <stp>Bar</stp>
        <stp/>
        <stp>Close</stp>
        <stp>ADC</stp>
        <stp>-162</stp>
        <stp>All</stp>
        <stp/>
        <stp/>
        <stp>TRUE</stp>
        <stp>T</stp>
        <tr r="R164" s="6"/>
      </tp>
      <tp>
        <v>3600.55</v>
        <stp/>
        <stp>StudyData</stp>
        <stp>Guppy2.L6^(EP)</stp>
        <stp>Bar</stp>
        <stp/>
        <stp>Close</stp>
        <stp>ADC</stp>
        <stp>-152</stp>
        <stp>All</stp>
        <stp/>
        <stp/>
        <stp>TRUE</stp>
        <stp>T</stp>
        <tr r="S154" s="6"/>
      </tp>
      <tp>
        <v>3313.67</v>
        <stp/>
        <stp>StudyData</stp>
        <stp>Guppy2.L1^(EP)</stp>
        <stp>Bar</stp>
        <stp/>
        <stp>Close</stp>
        <stp>ADC</stp>
        <stp>-222</stp>
        <stp>All</stp>
        <stp/>
        <stp/>
        <stp>TRUE</stp>
        <stp>T</stp>
        <tr r="N224" s="6"/>
      </tp>
      <tp>
        <v>3362.68</v>
        <stp/>
        <stp>StudyData</stp>
        <stp>Guppy2.L2^(EP)</stp>
        <stp>Bar</stp>
        <stp/>
        <stp>Close</stp>
        <stp>ADC</stp>
        <stp>-212</stp>
        <stp>All</stp>
        <stp/>
        <stp/>
        <stp>TRUE</stp>
        <stp>T</stp>
        <tr r="O214" s="6"/>
      </tp>
      <tp>
        <v>3350.06</v>
        <stp/>
        <stp>StudyData</stp>
        <stp>Guppy2.L3^(EP)</stp>
        <stp>Bar</stp>
        <stp/>
        <stp>Close</stp>
        <stp>ADC</stp>
        <stp>-202</stp>
        <stp>All</stp>
        <stp/>
        <stp/>
        <stp>TRUE</stp>
        <stp>T</stp>
        <tr r="P204" s="6"/>
      </tp>
      <tp>
        <v>3063.9</v>
        <stp/>
        <stp>StudyData</stp>
        <stp>Guppy2.L4^(EP)</stp>
        <stp>Bar</stp>
        <stp/>
        <stp>Close</stp>
        <stp>ADC</stp>
        <stp>-272</stp>
        <stp>All</stp>
        <stp/>
        <stp/>
        <stp>TRUE</stp>
        <stp>T</stp>
        <tr r="Q274" s="6"/>
      </tp>
      <tp>
        <v>3112.09</v>
        <stp/>
        <stp>StudyData</stp>
        <stp>Guppy2.L5^(EP)</stp>
        <stp>Bar</stp>
        <stp/>
        <stp>Close</stp>
        <stp>ADC</stp>
        <stp>-262</stp>
        <stp>All</stp>
        <stp/>
        <stp/>
        <stp>TRUE</stp>
        <stp>T</stp>
        <tr r="R264" s="6"/>
      </tp>
      <tp>
        <v>3157.21</v>
        <stp/>
        <stp>StudyData</stp>
        <stp>Guppy2.L6^(EP)</stp>
        <stp>Bar</stp>
        <stp/>
        <stp>Close</stp>
        <stp>ADC</stp>
        <stp>-252</stp>
        <stp>All</stp>
        <stp/>
        <stp/>
        <stp>TRUE</stp>
        <stp>T</stp>
        <tr r="S254" s="6"/>
      </tp>
      <tp>
        <v>3325.59</v>
        <stp/>
        <stp>StudyData</stp>
        <stp>Guppy2.S1^(EP)</stp>
        <stp>Bar</stp>
        <stp/>
        <stp>Close</stp>
        <stp>ADC</stp>
        <stp>-223</stp>
        <stp>All</stp>
        <stp/>
        <stp/>
        <stp>TRUE</stp>
        <stp>T</stp>
        <tr r="H225" s="6"/>
      </tp>
      <tp>
        <v>3449.38</v>
        <stp/>
        <stp>StudyData</stp>
        <stp>Guppy2.S2^(EP)</stp>
        <stp>Bar</stp>
        <stp/>
        <stp>Close</stp>
        <stp>ADC</stp>
        <stp>-213</stp>
        <stp>All</stp>
        <stp/>
        <stp/>
        <stp>TRUE</stp>
        <stp>T</stp>
        <tr r="I215" s="6"/>
      </tp>
      <tp>
        <v>3342.23</v>
        <stp/>
        <stp>StudyData</stp>
        <stp>Guppy2.S3^(EP)</stp>
        <stp>Bar</stp>
        <stp/>
        <stp>Close</stp>
        <stp>ADC</stp>
        <stp>-203</stp>
        <stp>All</stp>
        <stp/>
        <stp/>
        <stp>TRUE</stp>
        <stp>T</stp>
        <tr r="J205" s="6"/>
      </tp>
      <tp>
        <v>3173.51</v>
        <stp/>
        <stp>StudyData</stp>
        <stp>Guppy2.S4^(EP)</stp>
        <stp>Bar</stp>
        <stp/>
        <stp>Close</stp>
        <stp>ADC</stp>
        <stp>-273</stp>
        <stp>All</stp>
        <stp/>
        <stp/>
        <stp>TRUE</stp>
        <stp>T</stp>
        <tr r="K275" s="6"/>
      </tp>
      <tp>
        <v>3220.49</v>
        <stp/>
        <stp>StudyData</stp>
        <stp>Guppy2.S5^(EP)</stp>
        <stp>Bar</stp>
        <stp/>
        <stp>Close</stp>
        <stp>ADC</stp>
        <stp>-263</stp>
        <stp>All</stp>
        <stp/>
        <stp/>
        <stp>TRUE</stp>
        <stp>T</stp>
        <tr r="L265" s="6"/>
      </tp>
      <tp>
        <v>3297.69</v>
        <stp/>
        <stp>StudyData</stp>
        <stp>Guppy2.S6^(EP)</stp>
        <stp>Bar</stp>
        <stp/>
        <stp>Close</stp>
        <stp>ADC</stp>
        <stp>-253</stp>
        <stp>All</stp>
        <stp/>
        <stp/>
        <stp>TRUE</stp>
        <stp>T</stp>
        <tr r="M255" s="6"/>
      </tp>
      <tp>
        <v>3847.11</v>
        <stp/>
        <stp>StudyData</stp>
        <stp>Guppy2.S1^(EP)</stp>
        <stp>Bar</stp>
        <stp/>
        <stp>Close</stp>
        <stp>ADC</stp>
        <stp>-123</stp>
        <stp>All</stp>
        <stp/>
        <stp/>
        <stp>TRUE</stp>
        <stp>T</stp>
        <tr r="H125" s="6"/>
      </tp>
      <tp>
        <v>3866.6</v>
        <stp/>
        <stp>StudyData</stp>
        <stp>Guppy2.S2^(EP)</stp>
        <stp>Bar</stp>
        <stp/>
        <stp>Close</stp>
        <stp>ADC</stp>
        <stp>-113</stp>
        <stp>All</stp>
        <stp/>
        <stp/>
        <stp>TRUE</stp>
        <stp>T</stp>
        <tr r="I115" s="6"/>
      </tp>
      <tp>
        <v>3895.69</v>
        <stp/>
        <stp>StudyData</stp>
        <stp>Guppy2.S3^(EP)</stp>
        <stp>Bar</stp>
        <stp/>
        <stp>Close</stp>
        <stp>ADC</stp>
        <stp>-103</stp>
        <stp>All</stp>
        <stp/>
        <stp/>
        <stp>TRUE</stp>
        <stp>T</stp>
        <tr r="J105" s="6"/>
      </tp>
      <tp>
        <v>3635.88</v>
        <stp/>
        <stp>StudyData</stp>
        <stp>Guppy2.S4^(EP)</stp>
        <stp>Bar</stp>
        <stp/>
        <stp>Close</stp>
        <stp>ADC</stp>
        <stp>-173</stp>
        <stp>All</stp>
        <stp/>
        <stp/>
        <stp>TRUE</stp>
        <stp>T</stp>
        <tr r="K175" s="6"/>
      </tp>
      <tp>
        <v>3668.07</v>
        <stp/>
        <stp>StudyData</stp>
        <stp>Guppy2.S5^(EP)</stp>
        <stp>Bar</stp>
        <stp/>
        <stp>Close</stp>
        <stp>ADC</stp>
        <stp>-163</stp>
        <stp>All</stp>
        <stp/>
        <stp/>
        <stp>TRUE</stp>
        <stp>T</stp>
        <tr r="L165" s="6"/>
      </tp>
      <tp>
        <v>3724.92</v>
        <stp/>
        <stp>StudyData</stp>
        <stp>Guppy2.S6^(EP)</stp>
        <stp>Bar</stp>
        <stp/>
        <stp>Close</stp>
        <stp>ADC</stp>
        <stp>-153</stp>
        <stp>All</stp>
        <stp/>
        <stp/>
        <stp>TRUE</stp>
        <stp>T</stp>
        <tr r="M155" s="6"/>
      </tp>
      <tp>
        <v>3827.73</v>
        <stp/>
        <stp>StudyData</stp>
        <stp>Guppy2.L1^(EP)</stp>
        <stp>Bar</stp>
        <stp/>
        <stp>Close</stp>
        <stp>ADC</stp>
        <stp>-123</stp>
        <stp>All</stp>
        <stp/>
        <stp/>
        <stp>TRUE</stp>
        <stp>T</stp>
        <tr r="N125" s="6"/>
      </tp>
      <tp>
        <v>3824.86</v>
        <stp/>
        <stp>StudyData</stp>
        <stp>Guppy2.L2^(EP)</stp>
        <stp>Bar</stp>
        <stp/>
        <stp>Close</stp>
        <stp>ADC</stp>
        <stp>-113</stp>
        <stp>All</stp>
        <stp/>
        <stp/>
        <stp>TRUE</stp>
        <stp>T</stp>
        <tr r="O115" s="6"/>
      </tp>
      <tp>
        <v>3853.02</v>
        <stp/>
        <stp>StudyData</stp>
        <stp>Guppy2.L3^(EP)</stp>
        <stp>Bar</stp>
        <stp/>
        <stp>Close</stp>
        <stp>ADC</stp>
        <stp>-103</stp>
        <stp>All</stp>
        <stp/>
        <stp/>
        <stp>TRUE</stp>
        <stp>T</stp>
        <tr r="P105" s="6"/>
      </tp>
      <tp>
        <v>3520.71</v>
        <stp/>
        <stp>StudyData</stp>
        <stp>Guppy2.L4^(EP)</stp>
        <stp>Bar</stp>
        <stp/>
        <stp>Close</stp>
        <stp>ADC</stp>
        <stp>-173</stp>
        <stp>All</stp>
        <stp/>
        <stp/>
        <stp>TRUE</stp>
        <stp>T</stp>
        <tr r="Q175" s="6"/>
      </tp>
      <tp>
        <v>3562.34</v>
        <stp/>
        <stp>StudyData</stp>
        <stp>Guppy2.L5^(EP)</stp>
        <stp>Bar</stp>
        <stp/>
        <stp>Close</stp>
        <stp>ADC</stp>
        <stp>-163</stp>
        <stp>All</stp>
        <stp/>
        <stp/>
        <stp>TRUE</stp>
        <stp>T</stp>
        <tr r="R165" s="6"/>
      </tp>
      <tp>
        <v>3594.3</v>
        <stp/>
        <stp>StudyData</stp>
        <stp>Guppy2.L6^(EP)</stp>
        <stp>Bar</stp>
        <stp/>
        <stp>Close</stp>
        <stp>ADC</stp>
        <stp>-153</stp>
        <stp>All</stp>
        <stp/>
        <stp/>
        <stp>TRUE</stp>
        <stp>T</stp>
        <tr r="S155" s="6"/>
      </tp>
      <tp>
        <v>3313.73</v>
        <stp/>
        <stp>StudyData</stp>
        <stp>Guppy2.L1^(EP)</stp>
        <stp>Bar</stp>
        <stp/>
        <stp>Close</stp>
        <stp>ADC</stp>
        <stp>-223</stp>
        <stp>All</stp>
        <stp/>
        <stp/>
        <stp>TRUE</stp>
        <stp>T</stp>
        <tr r="N225" s="6"/>
      </tp>
      <tp>
        <v>3358.38</v>
        <stp/>
        <stp>StudyData</stp>
        <stp>Guppy2.L2^(EP)</stp>
        <stp>Bar</stp>
        <stp/>
        <stp>Close</stp>
        <stp>ADC</stp>
        <stp>-213</stp>
        <stp>All</stp>
        <stp/>
        <stp/>
        <stp>TRUE</stp>
        <stp>T</stp>
        <tr r="O215" s="6"/>
      </tp>
      <tp>
        <v>3355.8</v>
        <stp/>
        <stp>StudyData</stp>
        <stp>Guppy2.L3^(EP)</stp>
        <stp>Bar</stp>
        <stp/>
        <stp>Close</stp>
        <stp>ADC</stp>
        <stp>-203</stp>
        <stp>All</stp>
        <stp/>
        <stp/>
        <stp>TRUE</stp>
        <stp>T</stp>
        <tr r="P205" s="6"/>
      </tp>
      <tp>
        <v>3058.15</v>
        <stp/>
        <stp>StudyData</stp>
        <stp>Guppy2.L4^(EP)</stp>
        <stp>Bar</stp>
        <stp/>
        <stp>Close</stp>
        <stp>ADC</stp>
        <stp>-273</stp>
        <stp>All</stp>
        <stp/>
        <stp/>
        <stp>TRUE</stp>
        <stp>T</stp>
        <tr r="Q275" s="6"/>
      </tp>
      <tp>
        <v>3104.13</v>
        <stp/>
        <stp>StudyData</stp>
        <stp>Guppy2.L5^(EP)</stp>
        <stp>Bar</stp>
        <stp/>
        <stp>Close</stp>
        <stp>ADC</stp>
        <stp>-263</stp>
        <stp>All</stp>
        <stp/>
        <stp/>
        <stp>TRUE</stp>
        <stp>T</stp>
        <tr r="R265" s="6"/>
      </tp>
      <tp>
        <v>3150.88</v>
        <stp/>
        <stp>StudyData</stp>
        <stp>Guppy2.L6^(EP)</stp>
        <stp>Bar</stp>
        <stp/>
        <stp>Close</stp>
        <stp>ADC</stp>
        <stp>-253</stp>
        <stp>All</stp>
        <stp/>
        <stp/>
        <stp>TRUE</stp>
        <stp>T</stp>
        <tr r="S255" s="6"/>
      </tp>
      <tp>
        <v>3309.93</v>
        <stp/>
        <stp>StudyData</stp>
        <stp>Guppy2.S1^(EP)</stp>
        <stp>Bar</stp>
        <stp/>
        <stp>Close</stp>
        <stp>ADC</stp>
        <stp>-224</stp>
        <stp>All</stp>
        <stp/>
        <stp/>
        <stp>TRUE</stp>
        <stp>T</stp>
        <tr r="H226" s="6"/>
      </tp>
      <tp>
        <v>3449.57</v>
        <stp/>
        <stp>StudyData</stp>
        <stp>Guppy2.S2^(EP)</stp>
        <stp>Bar</stp>
        <stp/>
        <stp>Close</stp>
        <stp>ADC</stp>
        <stp>-214</stp>
        <stp>All</stp>
        <stp/>
        <stp/>
        <stp>TRUE</stp>
        <stp>T</stp>
        <tr r="I216" s="6"/>
      </tp>
      <tp>
        <v>3361.22</v>
        <stp/>
        <stp>StudyData</stp>
        <stp>Guppy2.S3^(EP)</stp>
        <stp>Bar</stp>
        <stp/>
        <stp>Close</stp>
        <stp>ADC</stp>
        <stp>-204</stp>
        <stp>All</stp>
        <stp/>
        <stp/>
        <stp>TRUE</stp>
        <stp>T</stp>
        <tr r="J206" s="6"/>
      </tp>
      <tp>
        <v>3161.29</v>
        <stp/>
        <stp>StudyData</stp>
        <stp>Guppy2.S4^(EP)</stp>
        <stp>Bar</stp>
        <stp/>
        <stp>Close</stp>
        <stp>ADC</stp>
        <stp>-274</stp>
        <stp>All</stp>
        <stp/>
        <stp/>
        <stp>TRUE</stp>
        <stp>T</stp>
        <tr r="K276" s="6"/>
      </tp>
      <tp>
        <v>3209.85</v>
        <stp/>
        <stp>StudyData</stp>
        <stp>Guppy2.S5^(EP)</stp>
        <stp>Bar</stp>
        <stp/>
        <stp>Close</stp>
        <stp>ADC</stp>
        <stp>-264</stp>
        <stp>All</stp>
        <stp/>
        <stp/>
        <stp>TRUE</stp>
        <stp>T</stp>
        <tr r="L266" s="6"/>
      </tp>
      <tp>
        <v>3292.25</v>
        <stp/>
        <stp>StudyData</stp>
        <stp>Guppy2.S6^(EP)</stp>
        <stp>Bar</stp>
        <stp/>
        <stp>Close</stp>
        <stp>ADC</stp>
        <stp>-254</stp>
        <stp>All</stp>
        <stp/>
        <stp/>
        <stp>TRUE</stp>
        <stp>T</stp>
        <tr r="M256" s="6"/>
      </tp>
      <tp>
        <v>3884.97</v>
        <stp/>
        <stp>StudyData</stp>
        <stp>Guppy2.S1^(EP)</stp>
        <stp>Bar</stp>
        <stp/>
        <stp>Close</stp>
        <stp>ADC</stp>
        <stp>-124</stp>
        <stp>All</stp>
        <stp/>
        <stp/>
        <stp>TRUE</stp>
        <stp>T</stp>
        <tr r="H126" s="6"/>
      </tp>
      <tp>
        <v>3840.9</v>
        <stp/>
        <stp>StudyData</stp>
        <stp>Guppy2.S2^(EP)</stp>
        <stp>Bar</stp>
        <stp/>
        <stp>Close</stp>
        <stp>ADC</stp>
        <stp>-114</stp>
        <stp>All</stp>
        <stp/>
        <stp/>
        <stp>TRUE</stp>
        <stp>T</stp>
        <tr r="I116" s="6"/>
      </tp>
      <tp>
        <v>3896.95</v>
        <stp/>
        <stp>StudyData</stp>
        <stp>Guppy2.S3^(EP)</stp>
        <stp>Bar</stp>
        <stp/>
        <stp>Close</stp>
        <stp>ADC</stp>
        <stp>-104</stp>
        <stp>All</stp>
        <stp/>
        <stp/>
        <stp>TRUE</stp>
        <stp>T</stp>
        <tr r="J106" s="6"/>
      </tp>
      <tp>
        <v>3636.14</v>
        <stp/>
        <stp>StudyData</stp>
        <stp>Guppy2.S4^(EP)</stp>
        <stp>Bar</stp>
        <stp/>
        <stp>Close</stp>
        <stp>ADC</stp>
        <stp>-174</stp>
        <stp>All</stp>
        <stp/>
        <stp/>
        <stp>TRUE</stp>
        <stp>T</stp>
        <tr r="K176" s="6"/>
      </tp>
      <tp>
        <v>3660.68</v>
        <stp/>
        <stp>StudyData</stp>
        <stp>Guppy2.S5^(EP)</stp>
        <stp>Bar</stp>
        <stp/>
        <stp>Close</stp>
        <stp>ADC</stp>
        <stp>-164</stp>
        <stp>All</stp>
        <stp/>
        <stp/>
        <stp>TRUE</stp>
        <stp>T</stp>
        <tr r="L166" s="6"/>
      </tp>
      <tp>
        <v>3717.66</v>
        <stp/>
        <stp>StudyData</stp>
        <stp>Guppy2.S6^(EP)</stp>
        <stp>Bar</stp>
        <stp/>
        <stp>Close</stp>
        <stp>ADC</stp>
        <stp>-154</stp>
        <stp>All</stp>
        <stp/>
        <stp/>
        <stp>TRUE</stp>
        <stp>T</stp>
        <tr r="M156" s="6"/>
      </tp>
      <tp>
        <v>3829</v>
        <stp/>
        <stp>StudyData</stp>
        <stp>Guppy2.L1^(EP)</stp>
        <stp>Bar</stp>
        <stp/>
        <stp>Close</stp>
        <stp>ADC</stp>
        <stp>-124</stp>
        <stp>All</stp>
        <stp/>
        <stp/>
        <stp>TRUE</stp>
        <stp>T</stp>
        <tr r="N126" s="6"/>
      </tp>
      <tp>
        <v>3819.39</v>
        <stp/>
        <stp>StudyData</stp>
        <stp>Guppy2.L2^(EP)</stp>
        <stp>Bar</stp>
        <stp/>
        <stp>Close</stp>
        <stp>ADC</stp>
        <stp>-114</stp>
        <stp>All</stp>
        <stp/>
        <stp/>
        <stp>TRUE</stp>
        <stp>T</stp>
        <tr r="O116" s="6"/>
      </tp>
      <tp>
        <v>3851.06</v>
        <stp/>
        <stp>StudyData</stp>
        <stp>Guppy2.L3^(EP)</stp>
        <stp>Bar</stp>
        <stp/>
        <stp>Close</stp>
        <stp>ADC</stp>
        <stp>-104</stp>
        <stp>All</stp>
        <stp/>
        <stp/>
        <stp>TRUE</stp>
        <stp>T</stp>
        <tr r="P106" s="6"/>
      </tp>
      <tp>
        <v>3515.53</v>
        <stp/>
        <stp>StudyData</stp>
        <stp>Guppy2.L4^(EP)</stp>
        <stp>Bar</stp>
        <stp/>
        <stp>Close</stp>
        <stp>ADC</stp>
        <stp>-174</stp>
        <stp>All</stp>
        <stp/>
        <stp/>
        <stp>TRUE</stp>
        <stp>T</stp>
        <tr r="Q176" s="6"/>
      </tp>
      <tp>
        <v>3556.37</v>
        <stp/>
        <stp>StudyData</stp>
        <stp>Guppy2.L5^(EP)</stp>
        <stp>Bar</stp>
        <stp/>
        <stp>Close</stp>
        <stp>ADC</stp>
        <stp>-164</stp>
        <stp>All</stp>
        <stp/>
        <stp/>
        <stp>TRUE</stp>
        <stp>T</stp>
        <tr r="R166" s="6"/>
      </tp>
      <tp>
        <v>3588.15</v>
        <stp/>
        <stp>StudyData</stp>
        <stp>Guppy2.L6^(EP)</stp>
        <stp>Bar</stp>
        <stp/>
        <stp>Close</stp>
        <stp>ADC</stp>
        <stp>-154</stp>
        <stp>All</stp>
        <stp/>
        <stp/>
        <stp>TRUE</stp>
        <stp>T</stp>
        <tr r="S156" s="6"/>
      </tp>
      <tp>
        <v>3311.83</v>
        <stp/>
        <stp>StudyData</stp>
        <stp>Guppy2.L1^(EP)</stp>
        <stp>Bar</stp>
        <stp/>
        <stp>Close</stp>
        <stp>ADC</stp>
        <stp>-224</stp>
        <stp>All</stp>
        <stp/>
        <stp/>
        <stp>TRUE</stp>
        <stp>T</stp>
        <tr r="N226" s="6"/>
      </tp>
      <tp>
        <v>3353.05</v>
        <stp/>
        <stp>StudyData</stp>
        <stp>Guppy2.L2^(EP)</stp>
        <stp>Bar</stp>
        <stp/>
        <stp>Close</stp>
        <stp>ADC</stp>
        <stp>-214</stp>
        <stp>All</stp>
        <stp/>
        <stp/>
        <stp>TRUE</stp>
        <stp>T</stp>
        <tr r="O216" s="6"/>
      </tp>
      <tp>
        <v>3359.9</v>
        <stp/>
        <stp>StudyData</stp>
        <stp>Guppy2.L3^(EP)</stp>
        <stp>Bar</stp>
        <stp/>
        <stp>Close</stp>
        <stp>ADC</stp>
        <stp>-204</stp>
        <stp>All</stp>
        <stp/>
        <stp/>
        <stp>TRUE</stp>
        <stp>T</stp>
        <tr r="P206" s="6"/>
      </tp>
      <tp>
        <v>3050.41</v>
        <stp/>
        <stp>StudyData</stp>
        <stp>Guppy2.L4^(EP)</stp>
        <stp>Bar</stp>
        <stp/>
        <stp>Close</stp>
        <stp>ADC</stp>
        <stp>-274</stp>
        <stp>All</stp>
        <stp/>
        <stp/>
        <stp>TRUE</stp>
        <stp>T</stp>
        <tr r="Q276" s="6"/>
      </tp>
      <tp>
        <v>3096.99</v>
        <stp/>
        <stp>StudyData</stp>
        <stp>Guppy2.L5^(EP)</stp>
        <stp>Bar</stp>
        <stp/>
        <stp>Close</stp>
        <stp>ADC</stp>
        <stp>-264</stp>
        <stp>All</stp>
        <stp/>
        <stp/>
        <stp>TRUE</stp>
        <stp>T</stp>
        <tr r="R266" s="6"/>
      </tp>
      <tp>
        <v>3144.62</v>
        <stp/>
        <stp>StudyData</stp>
        <stp>Guppy2.L6^(EP)</stp>
        <stp>Bar</stp>
        <stp/>
        <stp>Close</stp>
        <stp>ADC</stp>
        <stp>-254</stp>
        <stp>All</stp>
        <stp/>
        <stp/>
        <stp>TRUE</stp>
        <stp>T</stp>
        <tr r="S256" s="6"/>
      </tp>
      <tp>
        <v>3294.37</v>
        <stp/>
        <stp>StudyData</stp>
        <stp>Guppy2.S1^(EP)</stp>
        <stp>Bar</stp>
        <stp/>
        <stp>Close</stp>
        <stp>ADC</stp>
        <stp>-225</stp>
        <stp>All</stp>
        <stp/>
        <stp/>
        <stp>TRUE</stp>
        <stp>T</stp>
        <tr r="H227" s="6"/>
      </tp>
      <tp>
        <v>3447.1</v>
        <stp/>
        <stp>StudyData</stp>
        <stp>Guppy2.S2^(EP)</stp>
        <stp>Bar</stp>
        <stp/>
        <stp>Close</stp>
        <stp>ADC</stp>
        <stp>-215</stp>
        <stp>All</stp>
        <stp/>
        <stp/>
        <stp>TRUE</stp>
        <stp>T</stp>
        <tr r="I217" s="6"/>
      </tp>
      <tp>
        <v>3396.71</v>
        <stp/>
        <stp>StudyData</stp>
        <stp>Guppy2.S3^(EP)</stp>
        <stp>Bar</stp>
        <stp/>
        <stp>Close</stp>
        <stp>ADC</stp>
        <stp>-205</stp>
        <stp>All</stp>
        <stp/>
        <stp/>
        <stp>TRUE</stp>
        <stp>T</stp>
        <tr r="J207" s="6"/>
      </tp>
      <tp>
        <v>3149.52</v>
        <stp/>
        <stp>StudyData</stp>
        <stp>Guppy2.S4^(EP)</stp>
        <stp>Bar</stp>
        <stp/>
        <stp>Close</stp>
        <stp>ADC</stp>
        <stp>-275</stp>
        <stp>All</stp>
        <stp/>
        <stp/>
        <stp>TRUE</stp>
        <stp>T</stp>
        <tr r="K277" s="6"/>
      </tp>
      <tp>
        <v>3200.18</v>
        <stp/>
        <stp>StudyData</stp>
        <stp>Guppy2.S5^(EP)</stp>
        <stp>Bar</stp>
        <stp/>
        <stp>Close</stp>
        <stp>ADC</stp>
        <stp>-265</stp>
        <stp>All</stp>
        <stp/>
        <stp/>
        <stp>TRUE</stp>
        <stp>T</stp>
        <tr r="L267" s="6"/>
      </tp>
      <tp>
        <v>3284</v>
        <stp/>
        <stp>StudyData</stp>
        <stp>Guppy2.S6^(EP)</stp>
        <stp>Bar</stp>
        <stp/>
        <stp>Close</stp>
        <stp>ADC</stp>
        <stp>-255</stp>
        <stp>All</stp>
        <stp/>
        <stp/>
        <stp>TRUE</stp>
        <stp>T</stp>
        <tr r="M257" s="6"/>
      </tp>
      <tp>
        <v>3866.19</v>
        <stp/>
        <stp>StudyData</stp>
        <stp>Guppy2.S1^(EP)</stp>
        <stp>Bar</stp>
        <stp/>
        <stp>Close</stp>
        <stp>ADC</stp>
        <stp>-125</stp>
        <stp>All</stp>
        <stp/>
        <stp/>
        <stp>TRUE</stp>
        <stp>T</stp>
        <tr r="H127" s="6"/>
      </tp>
      <tp>
        <v>3822.47</v>
        <stp/>
        <stp>StudyData</stp>
        <stp>Guppy2.S2^(EP)</stp>
        <stp>Bar</stp>
        <stp/>
        <stp>Close</stp>
        <stp>ADC</stp>
        <stp>-115</stp>
        <stp>All</stp>
        <stp/>
        <stp/>
        <stp>TRUE</stp>
        <stp>T</stp>
        <tr r="I117" s="6"/>
      </tp>
      <tp>
        <v>3904.23</v>
        <stp/>
        <stp>StudyData</stp>
        <stp>Guppy2.S3^(EP)</stp>
        <stp>Bar</stp>
        <stp/>
        <stp>Close</stp>
        <stp>ADC</stp>
        <stp>-105</stp>
        <stp>All</stp>
        <stp/>
        <stp/>
        <stp>TRUE</stp>
        <stp>T</stp>
        <tr r="J107" s="6"/>
      </tp>
      <tp>
        <v>3634.83</v>
        <stp/>
        <stp>StudyData</stp>
        <stp>Guppy2.S4^(EP)</stp>
        <stp>Bar</stp>
        <stp/>
        <stp>Close</stp>
        <stp>ADC</stp>
        <stp>-175</stp>
        <stp>All</stp>
        <stp/>
        <stp/>
        <stp>TRUE</stp>
        <stp>T</stp>
        <tr r="K177" s="6"/>
      </tp>
      <tp>
        <v>3657.84</v>
        <stp/>
        <stp>StudyData</stp>
        <stp>Guppy2.S5^(EP)</stp>
        <stp>Bar</stp>
        <stp/>
        <stp>Close</stp>
        <stp>ADC</stp>
        <stp>-165</stp>
        <stp>All</stp>
        <stp/>
        <stp/>
        <stp>TRUE</stp>
        <stp>T</stp>
        <tr r="L167" s="6"/>
      </tp>
      <tp>
        <v>3709.72</v>
        <stp/>
        <stp>StudyData</stp>
        <stp>Guppy2.S6^(EP)</stp>
        <stp>Bar</stp>
        <stp/>
        <stp>Close</stp>
        <stp>ADC</stp>
        <stp>-155</stp>
        <stp>All</stp>
        <stp/>
        <stp/>
        <stp>TRUE</stp>
        <stp>T</stp>
        <tr r="M157" s="6"/>
      </tp>
      <tp>
        <v>3823.84</v>
        <stp/>
        <stp>StudyData</stp>
        <stp>Guppy2.L1^(EP)</stp>
        <stp>Bar</stp>
        <stp/>
        <stp>Close</stp>
        <stp>ADC</stp>
        <stp>-125</stp>
        <stp>All</stp>
        <stp/>
        <stp/>
        <stp>TRUE</stp>
        <stp>T</stp>
        <tr r="N127" s="6"/>
      </tp>
      <tp>
        <v>3815.95</v>
        <stp/>
        <stp>StudyData</stp>
        <stp>Guppy2.L2^(EP)</stp>
        <stp>Bar</stp>
        <stp/>
        <stp>Close</stp>
        <stp>ADC</stp>
        <stp>-115</stp>
        <stp>All</stp>
        <stp/>
        <stp/>
        <stp>TRUE</stp>
        <stp>T</stp>
        <tr r="O117" s="6"/>
      </tp>
      <tp>
        <v>3850.01</v>
        <stp/>
        <stp>StudyData</stp>
        <stp>Guppy2.L3^(EP)</stp>
        <stp>Bar</stp>
        <stp/>
        <stp>Close</stp>
        <stp>ADC</stp>
        <stp>-105</stp>
        <stp>All</stp>
        <stp/>
        <stp/>
        <stp>TRUE</stp>
        <stp>T</stp>
        <tr r="P107" s="6"/>
      </tp>
      <tp>
        <v>3509.78</v>
        <stp/>
        <stp>StudyData</stp>
        <stp>Guppy2.L4^(EP)</stp>
        <stp>Bar</stp>
        <stp/>
        <stp>Close</stp>
        <stp>ADC</stp>
        <stp>-175</stp>
        <stp>All</stp>
        <stp/>
        <stp/>
        <stp>TRUE</stp>
        <stp>T</stp>
        <tr r="Q177" s="6"/>
      </tp>
      <tp>
        <v>3551.47</v>
        <stp/>
        <stp>StudyData</stp>
        <stp>Guppy2.L5^(EP)</stp>
        <stp>Bar</stp>
        <stp/>
        <stp>Close</stp>
        <stp>ADC</stp>
        <stp>-165</stp>
        <stp>All</stp>
        <stp/>
        <stp/>
        <stp>TRUE</stp>
        <stp>T</stp>
        <tr r="R167" s="6"/>
      </tp>
      <tp>
        <v>3581.87</v>
        <stp/>
        <stp>StudyData</stp>
        <stp>Guppy2.L6^(EP)</stp>
        <stp>Bar</stp>
        <stp/>
        <stp>Close</stp>
        <stp>ADC</stp>
        <stp>-155</stp>
        <stp>All</stp>
        <stp/>
        <stp/>
        <stp>TRUE</stp>
        <stp>T</stp>
        <tr r="S157" s="6"/>
      </tp>
      <tp>
        <v>3310.89</v>
        <stp/>
        <stp>StudyData</stp>
        <stp>Guppy2.L1^(EP)</stp>
        <stp>Bar</stp>
        <stp/>
        <stp>Close</stp>
        <stp>ADC</stp>
        <stp>-225</stp>
        <stp>All</stp>
        <stp/>
        <stp/>
        <stp>TRUE</stp>
        <stp>T</stp>
        <tr r="N227" s="6"/>
      </tp>
      <tp>
        <v>3347.08</v>
        <stp/>
        <stp>StudyData</stp>
        <stp>Guppy2.L2^(EP)</stp>
        <stp>Bar</stp>
        <stp/>
        <stp>Close</stp>
        <stp>ADC</stp>
        <stp>-215</stp>
        <stp>All</stp>
        <stp/>
        <stp/>
        <stp>TRUE</stp>
        <stp>T</stp>
        <tr r="O217" s="6"/>
      </tp>
      <tp>
        <v>3366.21</v>
        <stp/>
        <stp>StudyData</stp>
        <stp>Guppy2.L3^(EP)</stp>
        <stp>Bar</stp>
        <stp/>
        <stp>Close</stp>
        <stp>ADC</stp>
        <stp>-205</stp>
        <stp>All</stp>
        <stp/>
        <stp/>
        <stp>TRUE</stp>
        <stp>T</stp>
        <tr r="P207" s="6"/>
      </tp>
      <tp>
        <v>3042.96</v>
        <stp/>
        <stp>StudyData</stp>
        <stp>Guppy2.L4^(EP)</stp>
        <stp>Bar</stp>
        <stp/>
        <stp>Close</stp>
        <stp>ADC</stp>
        <stp>-275</stp>
        <stp>All</stp>
        <stp/>
        <stp/>
        <stp>TRUE</stp>
        <stp>T</stp>
        <tr r="Q277" s="6"/>
      </tp>
      <tp>
        <v>3090.21</v>
        <stp/>
        <stp>StudyData</stp>
        <stp>Guppy2.L5^(EP)</stp>
        <stp>Bar</stp>
        <stp/>
        <stp>Close</stp>
        <stp>ADC</stp>
        <stp>-265</stp>
        <stp>All</stp>
        <stp/>
        <stp/>
        <stp>TRUE</stp>
        <stp>T</stp>
        <tr r="R267" s="6"/>
      </tp>
      <tp>
        <v>3137.66</v>
        <stp/>
        <stp>StudyData</stp>
        <stp>Guppy2.L6^(EP)</stp>
        <stp>Bar</stp>
        <stp/>
        <stp>Close</stp>
        <stp>ADC</stp>
        <stp>-255</stp>
        <stp>All</stp>
        <stp/>
        <stp/>
        <stp>TRUE</stp>
        <stp>T</stp>
        <tr r="S257" s="6"/>
      </tp>
      <tp>
        <v>3281.48</v>
        <stp/>
        <stp>StudyData</stp>
        <stp>Guppy2.S1^(EP)</stp>
        <stp>Bar</stp>
        <stp/>
        <stp>Close</stp>
        <stp>ADC</stp>
        <stp>-226</stp>
        <stp>All</stp>
        <stp/>
        <stp/>
        <stp>TRUE</stp>
        <stp>T</stp>
        <tr r="H228" s="6"/>
      </tp>
      <tp>
        <v>3431.52</v>
        <stp/>
        <stp>StudyData</stp>
        <stp>Guppy2.S2^(EP)</stp>
        <stp>Bar</stp>
        <stp/>
        <stp>Close</stp>
        <stp>ADC</stp>
        <stp>-216</stp>
        <stp>All</stp>
        <stp/>
        <stp/>
        <stp>TRUE</stp>
        <stp>T</stp>
        <tr r="I218" s="6"/>
      </tp>
      <tp>
        <v>3408.2</v>
        <stp/>
        <stp>StudyData</stp>
        <stp>Guppy2.S3^(EP)</stp>
        <stp>Bar</stp>
        <stp/>
        <stp>Close</stp>
        <stp>ADC</stp>
        <stp>-206</stp>
        <stp>All</stp>
        <stp/>
        <stp/>
        <stp>TRUE</stp>
        <stp>T</stp>
        <tr r="J208" s="6"/>
      </tp>
      <tp>
        <v>3136.47</v>
        <stp/>
        <stp>StudyData</stp>
        <stp>Guppy2.S4^(EP)</stp>
        <stp>Bar</stp>
        <stp/>
        <stp>Close</stp>
        <stp>ADC</stp>
        <stp>-276</stp>
        <stp>All</stp>
        <stp/>
        <stp/>
        <stp>TRUE</stp>
        <stp>T</stp>
        <tr r="K278" s="6"/>
      </tp>
      <tp>
        <v>3190.85</v>
        <stp/>
        <stp>StudyData</stp>
        <stp>Guppy2.S5^(EP)</stp>
        <stp>Bar</stp>
        <stp/>
        <stp>Close</stp>
        <stp>ADC</stp>
        <stp>-266</stp>
        <stp>All</stp>
        <stp/>
        <stp/>
        <stp>TRUE</stp>
        <stp>T</stp>
        <tr r="L268" s="6"/>
      </tp>
      <tp>
        <v>3275.61</v>
        <stp/>
        <stp>StudyData</stp>
        <stp>Guppy2.S6^(EP)</stp>
        <stp>Bar</stp>
        <stp/>
        <stp>Close</stp>
        <stp>ADC</stp>
        <stp>-256</stp>
        <stp>All</stp>
        <stp/>
        <stp/>
        <stp>TRUE</stp>
        <stp>T</stp>
        <tr r="M258" s="6"/>
      </tp>
      <tp>
        <v>3873.12</v>
        <stp/>
        <stp>StudyData</stp>
        <stp>Guppy2.S1^(EP)</stp>
        <stp>Bar</stp>
        <stp/>
        <stp>Close</stp>
        <stp>ADC</stp>
        <stp>-126</stp>
        <stp>All</stp>
        <stp/>
        <stp/>
        <stp>TRUE</stp>
        <stp>T</stp>
        <tr r="H128" s="6"/>
      </tp>
      <tp>
        <v>3806.45</v>
        <stp/>
        <stp>StudyData</stp>
        <stp>Guppy2.S2^(EP)</stp>
        <stp>Bar</stp>
        <stp/>
        <stp>Close</stp>
        <stp>ADC</stp>
        <stp>-116</stp>
        <stp>All</stp>
        <stp/>
        <stp/>
        <stp>TRUE</stp>
        <stp>T</stp>
        <tr r="I118" s="6"/>
      </tp>
      <tp>
        <v>3908.15</v>
        <stp/>
        <stp>StudyData</stp>
        <stp>Guppy2.S3^(EP)</stp>
        <stp>Bar</stp>
        <stp/>
        <stp>Close</stp>
        <stp>ADC</stp>
        <stp>-106</stp>
        <stp>All</stp>
        <stp/>
        <stp/>
        <stp>TRUE</stp>
        <stp>T</stp>
        <tr r="J108" s="6"/>
      </tp>
      <tp>
        <v>3632.35</v>
        <stp/>
        <stp>StudyData</stp>
        <stp>Guppy2.S4^(EP)</stp>
        <stp>Bar</stp>
        <stp/>
        <stp>Close</stp>
        <stp>ADC</stp>
        <stp>-176</stp>
        <stp>All</stp>
        <stp/>
        <stp/>
        <stp>TRUE</stp>
        <stp>T</stp>
        <tr r="K178" s="6"/>
      </tp>
      <tp>
        <v>3656.95</v>
        <stp/>
        <stp>StudyData</stp>
        <stp>Guppy2.S5^(EP)</stp>
        <stp>Bar</stp>
        <stp/>
        <stp>Close</stp>
        <stp>ADC</stp>
        <stp>-166</stp>
        <stp>All</stp>
        <stp/>
        <stp/>
        <stp>TRUE</stp>
        <stp>T</stp>
        <tr r="L168" s="6"/>
      </tp>
      <tp>
        <v>3697</v>
        <stp/>
        <stp>StudyData</stp>
        <stp>Guppy2.S6^(EP)</stp>
        <stp>Bar</stp>
        <stp/>
        <stp>Close</stp>
        <stp>ADC</stp>
        <stp>-156</stp>
        <stp>All</stp>
        <stp/>
        <stp/>
        <stp>TRUE</stp>
        <stp>T</stp>
        <tr r="M158" s="6"/>
      </tp>
      <tp>
        <v>3821.4</v>
        <stp/>
        <stp>StudyData</stp>
        <stp>Guppy2.L1^(EP)</stp>
        <stp>Bar</stp>
        <stp/>
        <stp>Close</stp>
        <stp>ADC</stp>
        <stp>-126</stp>
        <stp>All</stp>
        <stp/>
        <stp/>
        <stp>TRUE</stp>
        <stp>T</stp>
        <tr r="N128" s="6"/>
      </tp>
      <tp>
        <v>3813.68</v>
        <stp/>
        <stp>StudyData</stp>
        <stp>Guppy2.L2^(EP)</stp>
        <stp>Bar</stp>
        <stp/>
        <stp>Close</stp>
        <stp>ADC</stp>
        <stp>-116</stp>
        <stp>All</stp>
        <stp/>
        <stp/>
        <stp>TRUE</stp>
        <stp>T</stp>
        <tr r="O118" s="6"/>
      </tp>
      <tp>
        <v>3847.94</v>
        <stp/>
        <stp>StudyData</stp>
        <stp>Guppy2.L3^(EP)</stp>
        <stp>Bar</stp>
        <stp/>
        <stp>Close</stp>
        <stp>ADC</stp>
        <stp>-106</stp>
        <stp>All</stp>
        <stp/>
        <stp/>
        <stp>TRUE</stp>
        <stp>T</stp>
        <tr r="P108" s="6"/>
      </tp>
      <tp>
        <v>3503.59</v>
        <stp/>
        <stp>StudyData</stp>
        <stp>Guppy2.L4^(EP)</stp>
        <stp>Bar</stp>
        <stp/>
        <stp>Close</stp>
        <stp>ADC</stp>
        <stp>-176</stp>
        <stp>All</stp>
        <stp/>
        <stp/>
        <stp>TRUE</stp>
        <stp>T</stp>
        <tr r="Q178" s="6"/>
      </tp>
      <tp>
        <v>3546.93</v>
        <stp/>
        <stp>StudyData</stp>
        <stp>Guppy2.L5^(EP)</stp>
        <stp>Bar</stp>
        <stp/>
        <stp>Close</stp>
        <stp>ADC</stp>
        <stp>-166</stp>
        <stp>All</stp>
        <stp/>
        <stp/>
        <stp>TRUE</stp>
        <stp>T</stp>
        <tr r="R168" s="6"/>
      </tp>
      <tp>
        <v>3574.52</v>
        <stp/>
        <stp>StudyData</stp>
        <stp>Guppy2.L6^(EP)</stp>
        <stp>Bar</stp>
        <stp/>
        <stp>Close</stp>
        <stp>ADC</stp>
        <stp>-156</stp>
        <stp>All</stp>
        <stp/>
        <stp/>
        <stp>TRUE</stp>
        <stp>T</stp>
        <tr r="S158" s="6"/>
      </tp>
      <tp>
        <v>3311.14</v>
        <stp/>
        <stp>StudyData</stp>
        <stp>Guppy2.L1^(EP)</stp>
        <stp>Bar</stp>
        <stp/>
        <stp>Close</stp>
        <stp>ADC</stp>
        <stp>-226</stp>
        <stp>All</stp>
        <stp/>
        <stp/>
        <stp>TRUE</stp>
        <stp>T</stp>
        <tr r="N228" s="6"/>
      </tp>
      <tp>
        <v>3339.37</v>
        <stp/>
        <stp>StudyData</stp>
        <stp>Guppy2.L2^(EP)</stp>
        <stp>Bar</stp>
        <stp/>
        <stp>Close</stp>
        <stp>ADC</stp>
        <stp>-216</stp>
        <stp>All</stp>
        <stp/>
        <stp/>
        <stp>TRUE</stp>
        <stp>T</stp>
        <tr r="O218" s="6"/>
      </tp>
      <tp>
        <v>3366.7</v>
        <stp/>
        <stp>StudyData</stp>
        <stp>Guppy2.L3^(EP)</stp>
        <stp>Bar</stp>
        <stp/>
        <stp>Close</stp>
        <stp>ADC</stp>
        <stp>-206</stp>
        <stp>All</stp>
        <stp/>
        <stp/>
        <stp>TRUE</stp>
        <stp>T</stp>
        <tr r="P208" s="6"/>
      </tp>
      <tp>
        <v>3035.45</v>
        <stp/>
        <stp>StudyData</stp>
        <stp>Guppy2.L4^(EP)</stp>
        <stp>Bar</stp>
        <stp/>
        <stp>Close</stp>
        <stp>ADC</stp>
        <stp>-276</stp>
        <stp>All</stp>
        <stp/>
        <stp/>
        <stp>TRUE</stp>
        <stp>T</stp>
        <tr r="Q278" s="6"/>
      </tp>
      <tp>
        <v>3083.63</v>
        <stp/>
        <stp>StudyData</stp>
        <stp>Guppy2.L5^(EP)</stp>
        <stp>Bar</stp>
        <stp/>
        <stp>Close</stp>
        <stp>ADC</stp>
        <stp>-266</stp>
        <stp>All</stp>
        <stp/>
        <stp/>
        <stp>TRUE</stp>
        <stp>T</stp>
        <tr r="R268" s="6"/>
      </tp>
      <tp>
        <v>3130.7</v>
        <stp/>
        <stp>StudyData</stp>
        <stp>Guppy2.L6^(EP)</stp>
        <stp>Bar</stp>
        <stp/>
        <stp>Close</stp>
        <stp>ADC</stp>
        <stp>-256</stp>
        <stp>All</stp>
        <stp/>
        <stp/>
        <stp>TRUE</stp>
        <stp>T</stp>
        <tr r="S258" s="6"/>
      </tp>
      <tp>
        <v>3243.46</v>
        <stp/>
        <stp>StudyData</stp>
        <stp>Guppy2.S1^(EP)</stp>
        <stp>Bar</stp>
        <stp/>
        <stp>Close</stp>
        <stp>ADC</stp>
        <stp>-227</stp>
        <stp>All</stp>
        <stp/>
        <stp/>
        <stp>TRUE</stp>
        <stp>T</stp>
        <tr r="H229" s="6"/>
      </tp>
      <tp>
        <v>3394.16</v>
        <stp/>
        <stp>StudyData</stp>
        <stp>Guppy2.S2^(EP)</stp>
        <stp>Bar</stp>
        <stp/>
        <stp>Close</stp>
        <stp>ADC</stp>
        <stp>-217</stp>
        <stp>All</stp>
        <stp/>
        <stp/>
        <stp>TRUE</stp>
        <stp>T</stp>
        <tr r="I219" s="6"/>
      </tp>
      <tp>
        <v>3419.97</v>
        <stp/>
        <stp>StudyData</stp>
        <stp>Guppy2.S3^(EP)</stp>
        <stp>Bar</stp>
        <stp/>
        <stp>Close</stp>
        <stp>ADC</stp>
        <stp>-207</stp>
        <stp>All</stp>
        <stp/>
        <stp/>
        <stp>TRUE</stp>
        <stp>T</stp>
        <tr r="J209" s="6"/>
      </tp>
      <tp>
        <v>3127.47</v>
        <stp/>
        <stp>StudyData</stp>
        <stp>Guppy2.S4^(EP)</stp>
        <stp>Bar</stp>
        <stp/>
        <stp>Close</stp>
        <stp>ADC</stp>
        <stp>-277</stp>
        <stp>All</stp>
        <stp/>
        <stp/>
        <stp>TRUE</stp>
        <stp>T</stp>
        <tr r="K279" s="6"/>
      </tp>
      <tp>
        <v>3184.37</v>
        <stp/>
        <stp>StudyData</stp>
        <stp>Guppy2.S5^(EP)</stp>
        <stp>Bar</stp>
        <stp/>
        <stp>Close</stp>
        <stp>ADC</stp>
        <stp>-267</stp>
        <stp>All</stp>
        <stp/>
        <stp/>
        <stp>TRUE</stp>
        <stp>T</stp>
        <tr r="L269" s="6"/>
      </tp>
      <tp>
        <v>3268.63</v>
        <stp/>
        <stp>StudyData</stp>
        <stp>Guppy2.S6^(EP)</stp>
        <stp>Bar</stp>
        <stp/>
        <stp>Close</stp>
        <stp>ADC</stp>
        <stp>-257</stp>
        <stp>All</stp>
        <stp/>
        <stp/>
        <stp>TRUE</stp>
        <stp>T</stp>
        <tr r="M259" s="6"/>
      </tp>
      <tp>
        <v>3891.49</v>
        <stp/>
        <stp>StudyData</stp>
        <stp>Guppy2.S1^(EP)</stp>
        <stp>Bar</stp>
        <stp/>
        <stp>Close</stp>
        <stp>ADC</stp>
        <stp>-127</stp>
        <stp>All</stp>
        <stp/>
        <stp/>
        <stp>TRUE</stp>
        <stp>T</stp>
        <tr r="H129" s="6"/>
      </tp>
      <tp>
        <v>3809.43</v>
        <stp/>
        <stp>StudyData</stp>
        <stp>Guppy2.S2^(EP)</stp>
        <stp>Bar</stp>
        <stp/>
        <stp>Close</stp>
        <stp>ADC</stp>
        <stp>-117</stp>
        <stp>All</stp>
        <stp/>
        <stp/>
        <stp>TRUE</stp>
        <stp>T</stp>
        <tr r="I119" s="6"/>
      </tp>
      <tp>
        <v>3904.55</v>
        <stp/>
        <stp>StudyData</stp>
        <stp>Guppy2.S3^(EP)</stp>
        <stp>Bar</stp>
        <stp/>
        <stp>Close</stp>
        <stp>ADC</stp>
        <stp>-107</stp>
        <stp>All</stp>
        <stp/>
        <stp/>
        <stp>TRUE</stp>
        <stp>T</stp>
        <tr r="J109" s="6"/>
      </tp>
      <tp>
        <v>3622.76</v>
        <stp/>
        <stp>StudyData</stp>
        <stp>Guppy2.S4^(EP)</stp>
        <stp>Bar</stp>
        <stp/>
        <stp>Close</stp>
        <stp>ADC</stp>
        <stp>-177</stp>
        <stp>All</stp>
        <stp/>
        <stp/>
        <stp>TRUE</stp>
        <stp>T</stp>
        <tr r="K179" s="6"/>
      </tp>
      <tp>
        <v>3656.67</v>
        <stp/>
        <stp>StudyData</stp>
        <stp>Guppy2.S5^(EP)</stp>
        <stp>Bar</stp>
        <stp/>
        <stp>Close</stp>
        <stp>ADC</stp>
        <stp>-167</stp>
        <stp>All</stp>
        <stp/>
        <stp/>
        <stp>TRUE</stp>
        <stp>T</stp>
        <tr r="L169" s="6"/>
      </tp>
      <tp>
        <v>3685.61</v>
        <stp/>
        <stp>StudyData</stp>
        <stp>Guppy2.S6^(EP)</stp>
        <stp>Bar</stp>
        <stp/>
        <stp>Close</stp>
        <stp>ADC</stp>
        <stp>-157</stp>
        <stp>All</stp>
        <stp/>
        <stp/>
        <stp>TRUE</stp>
        <stp>T</stp>
        <tr r="M159" s="6"/>
      </tp>
      <tp>
        <v>3819.1</v>
        <stp/>
        <stp>StudyData</stp>
        <stp>Guppy2.L1^(EP)</stp>
        <stp>Bar</stp>
        <stp/>
        <stp>Close</stp>
        <stp>ADC</stp>
        <stp>-127</stp>
        <stp>All</stp>
        <stp/>
        <stp/>
        <stp>TRUE</stp>
        <stp>T</stp>
        <tr r="N129" s="6"/>
      </tp>
      <tp>
        <v>3814.46</v>
        <stp/>
        <stp>StudyData</stp>
        <stp>Guppy2.L2^(EP)</stp>
        <stp>Bar</stp>
        <stp/>
        <stp>Close</stp>
        <stp>ADC</stp>
        <stp>-117</stp>
        <stp>All</stp>
        <stp/>
        <stp/>
        <stp>TRUE</stp>
        <stp>T</stp>
        <tr r="O119" s="6"/>
      </tp>
      <tp>
        <v>3844.2</v>
        <stp/>
        <stp>StudyData</stp>
        <stp>Guppy2.L3^(EP)</stp>
        <stp>Bar</stp>
        <stp/>
        <stp>Close</stp>
        <stp>ADC</stp>
        <stp>-107</stp>
        <stp>All</stp>
        <stp/>
        <stp/>
        <stp>TRUE</stp>
        <stp>T</stp>
        <tr r="P109" s="6"/>
      </tp>
      <tp>
        <v>3495.78</v>
        <stp/>
        <stp>StudyData</stp>
        <stp>Guppy2.L4^(EP)</stp>
        <stp>Bar</stp>
        <stp/>
        <stp>Close</stp>
        <stp>ADC</stp>
        <stp>-177</stp>
        <stp>All</stp>
        <stp/>
        <stp/>
        <stp>TRUE</stp>
        <stp>T</stp>
        <tr r="Q179" s="6"/>
      </tp>
      <tp>
        <v>3542.38</v>
        <stp/>
        <stp>StudyData</stp>
        <stp>Guppy2.L5^(EP)</stp>
        <stp>Bar</stp>
        <stp/>
        <stp>Close</stp>
        <stp>ADC</stp>
        <stp>-167</stp>
        <stp>All</stp>
        <stp/>
        <stp/>
        <stp>TRUE</stp>
        <stp>T</stp>
        <tr r="R169" s="6"/>
      </tp>
      <tp>
        <v>3567.67</v>
        <stp/>
        <stp>StudyData</stp>
        <stp>Guppy2.L6^(EP)</stp>
        <stp>Bar</stp>
        <stp/>
        <stp>Close</stp>
        <stp>ADC</stp>
        <stp>-157</stp>
        <stp>All</stp>
        <stp/>
        <stp/>
        <stp>TRUE</stp>
        <stp>T</stp>
        <tr r="S159" s="6"/>
      </tp>
      <tp>
        <v>3310.56</v>
        <stp/>
        <stp>StudyData</stp>
        <stp>Guppy2.L1^(EP)</stp>
        <stp>Bar</stp>
        <stp/>
        <stp>Close</stp>
        <stp>ADC</stp>
        <stp>-227</stp>
        <stp>All</stp>
        <stp/>
        <stp/>
        <stp>TRUE</stp>
        <stp>T</stp>
        <tr r="N229" s="6"/>
      </tp>
      <tp>
        <v>3329.55</v>
        <stp/>
        <stp>StudyData</stp>
        <stp>Guppy2.L2^(EP)</stp>
        <stp>Bar</stp>
        <stp/>
        <stp>Close</stp>
        <stp>ADC</stp>
        <stp>-217</stp>
        <stp>All</stp>
        <stp/>
        <stp/>
        <stp>TRUE</stp>
        <stp>T</stp>
        <tr r="O219" s="6"/>
      </tp>
      <tp>
        <v>3366.69</v>
        <stp/>
        <stp>StudyData</stp>
        <stp>Guppy2.L3^(EP)</stp>
        <stp>Bar</stp>
        <stp/>
        <stp>Close</stp>
        <stp>ADC</stp>
        <stp>-207</stp>
        <stp>All</stp>
        <stp/>
        <stp/>
        <stp>TRUE</stp>
        <stp>T</stp>
        <tr r="P209" s="6"/>
      </tp>
      <tp>
        <v>3029.01</v>
        <stp/>
        <stp>StudyData</stp>
        <stp>Guppy2.L4^(EP)</stp>
        <stp>Bar</stp>
        <stp/>
        <stp>Close</stp>
        <stp>ADC</stp>
        <stp>-277</stp>
        <stp>All</stp>
        <stp/>
        <stp/>
        <stp>TRUE</stp>
        <stp>T</stp>
        <tr r="Q279" s="6"/>
      </tp>
      <tp>
        <v>3077.8</v>
        <stp/>
        <stp>StudyData</stp>
        <stp>Guppy2.L5^(EP)</stp>
        <stp>Bar</stp>
        <stp/>
        <stp>Close</stp>
        <stp>ADC</stp>
        <stp>-267</stp>
        <stp>All</stp>
        <stp/>
        <stp/>
        <stp>TRUE</stp>
        <stp>T</stp>
        <tr r="R269" s="6"/>
      </tp>
      <tp>
        <v>3124.13</v>
        <stp/>
        <stp>StudyData</stp>
        <stp>Guppy2.L6^(EP)</stp>
        <stp>Bar</stp>
        <stp/>
        <stp>Close</stp>
        <stp>ADC</stp>
        <stp>-257</stp>
        <stp>All</stp>
        <stp/>
        <stp/>
        <stp>TRUE</stp>
        <stp>T</stp>
        <tr r="S259" s="6"/>
      </tp>
      <tp>
        <v>4148.25</v>
        <stp/>
        <stp>StudyData</stp>
        <stp>EP</stp>
        <stp>Bar</stp>
        <stp/>
        <stp>Open</stp>
        <stp>ADC</stp>
        <stp>-83</stp>
        <stp>All</stp>
        <stp/>
        <stp/>
        <stp>TRUE</stp>
        <stp>T</stp>
        <tr r="D85" s="3"/>
        <tr r="D85" s="5"/>
        <tr r="D85" s="4"/>
        <tr r="D85" s="6"/>
        <tr r="D85" s="2"/>
        <tr r="D85" s="8"/>
        <tr r="D85" s="7"/>
        <tr r="D85" s="9"/>
      </tp>
      <tp>
        <v>4119.75</v>
        <stp/>
        <stp>StudyData</stp>
        <stp>EP</stp>
        <stp>Bar</stp>
        <stp/>
        <stp>Open</stp>
        <stp>ADC</stp>
        <stp>-82</stp>
        <stp>All</stp>
        <stp/>
        <stp/>
        <stp>TRUE</stp>
        <stp>T</stp>
        <tr r="D84" s="3"/>
        <tr r="D84" s="5"/>
        <tr r="D84" s="2"/>
        <tr r="D84" s="4"/>
        <tr r="D84" s="6"/>
        <tr r="D84" s="7"/>
        <tr r="D84" s="8"/>
        <tr r="D84" s="9"/>
      </tp>
      <tp>
        <v>4161.5</v>
        <stp/>
        <stp>StudyData</stp>
        <stp>EP</stp>
        <stp>Bar</stp>
        <stp/>
        <stp>Open</stp>
        <stp>ADC</stp>
        <stp>-81</stp>
        <stp>All</stp>
        <stp/>
        <stp/>
        <stp>TRUE</stp>
        <stp>T</stp>
        <tr r="D83" s="5"/>
        <tr r="D83" s="3"/>
        <tr r="D83" s="6"/>
        <tr r="D83" s="4"/>
        <tr r="D83" s="7"/>
        <tr r="D83" s="2"/>
        <tr r="D83" s="8"/>
        <tr r="D83" s="9"/>
      </tp>
      <tp>
        <v>4172.25</v>
        <stp/>
        <stp>StudyData</stp>
        <stp>EP</stp>
        <stp>Bar</stp>
        <stp/>
        <stp>Open</stp>
        <stp>ADC</stp>
        <stp>-80</stp>
        <stp>All</stp>
        <stp/>
        <stp/>
        <stp>TRUE</stp>
        <stp>T</stp>
        <tr r="D82" s="5"/>
        <tr r="D82" s="3"/>
        <tr r="D82" s="4"/>
        <tr r="D82" s="6"/>
        <tr r="D82" s="2"/>
        <tr r="D82" s="7"/>
        <tr r="D82" s="8"/>
        <tr r="D82" s="9"/>
      </tp>
      <tp>
        <v>4153.5</v>
        <stp/>
        <stp>StudyData</stp>
        <stp>EP</stp>
        <stp>Bar</stp>
        <stp/>
        <stp>Open</stp>
        <stp>ADC</stp>
        <stp>-87</stp>
        <stp>All</stp>
        <stp/>
        <stp/>
        <stp>TRUE</stp>
        <stp>T</stp>
        <tr r="D89" s="3"/>
        <tr r="D89" s="5"/>
        <tr r="D89" s="2"/>
        <tr r="D89" s="6"/>
        <tr r="D89" s="4"/>
        <tr r="D89" s="8"/>
        <tr r="D89" s="7"/>
        <tr r="D89" s="9"/>
      </tp>
      <tp>
        <v>4155.75</v>
        <stp/>
        <stp>StudyData</stp>
        <stp>EP</stp>
        <stp>Bar</stp>
        <stp/>
        <stp>Open</stp>
        <stp>ADC</stp>
        <stp>-86</stp>
        <stp>All</stp>
        <stp/>
        <stp/>
        <stp>TRUE</stp>
        <stp>T</stp>
        <tr r="D88" s="5"/>
        <tr r="D88" s="3"/>
        <tr r="D88" s="6"/>
        <tr r="D88" s="4"/>
        <tr r="D88" s="7"/>
        <tr r="D88" s="2"/>
        <tr r="D88" s="8"/>
        <tr r="D88" s="9"/>
      </tp>
      <tp>
        <v>4147</v>
        <stp/>
        <stp>StudyData</stp>
        <stp>EP</stp>
        <stp>Bar</stp>
        <stp/>
        <stp>Open</stp>
        <stp>ADC</stp>
        <stp>-85</stp>
        <stp>All</stp>
        <stp/>
        <stp/>
        <stp>TRUE</stp>
        <stp>T</stp>
        <tr r="D87" s="3"/>
        <tr r="D87" s="5"/>
        <tr r="D87" s="6"/>
        <tr r="D87" s="4"/>
        <tr r="D87" s="7"/>
        <tr r="D87" s="2"/>
        <tr r="D87" s="8"/>
        <tr r="D87" s="9"/>
      </tp>
      <tp>
        <v>4112</v>
        <stp/>
        <stp>StudyData</stp>
        <stp>EP</stp>
        <stp>Bar</stp>
        <stp/>
        <stp>Open</stp>
        <stp>ADC</stp>
        <stp>-84</stp>
        <stp>All</stp>
        <stp/>
        <stp/>
        <stp>TRUE</stp>
        <stp>T</stp>
        <tr r="D86" s="5"/>
        <tr r="D86" s="3"/>
        <tr r="D86" s="2"/>
        <tr r="D86" s="4"/>
        <tr r="D86" s="6"/>
        <tr r="D86" s="8"/>
        <tr r="D86" s="7"/>
        <tr r="D86" s="9"/>
      </tp>
      <tp>
        <v>4125.5</v>
        <stp/>
        <stp>StudyData</stp>
        <stp>EP</stp>
        <stp>Bar</stp>
        <stp/>
        <stp>Open</stp>
        <stp>ADC</stp>
        <stp>-89</stp>
        <stp>All</stp>
        <stp/>
        <stp/>
        <stp>TRUE</stp>
        <stp>T</stp>
        <tr r="D91" s="3"/>
        <tr r="D91" s="5"/>
        <tr r="D91" s="4"/>
        <tr r="D91" s="6"/>
        <tr r="D91" s="2"/>
        <tr r="D91" s="7"/>
        <tr r="D91" s="8"/>
        <tr r="D91" s="9"/>
      </tp>
      <tp>
        <v>4114.25</v>
        <stp/>
        <stp>StudyData</stp>
        <stp>EP</stp>
        <stp>Bar</stp>
        <stp/>
        <stp>Open</stp>
        <stp>ADC</stp>
        <stp>-88</stp>
        <stp>All</stp>
        <stp/>
        <stp/>
        <stp>TRUE</stp>
        <stp>T</stp>
        <tr r="D90" s="3"/>
        <tr r="D90" s="5"/>
        <tr r="D90" s="4"/>
        <tr r="D90" s="6"/>
        <tr r="D90" s="2"/>
        <tr r="D90" s="8"/>
        <tr r="D90" s="7"/>
        <tr r="D90" s="9"/>
      </tp>
      <tp>
        <v>42.5798261451</v>
        <stp/>
        <stp>StudyData</stp>
        <stp>100-(100/(1+( HLC3(EP)* Vol(EP,VolType:=Auto,CoCType:=Auto) WHEN ( Close(EP) &gt;=  Close(EP)[-1]))/ ( HLC3(EP)* Vol(EP,VolType:=Auto,CoCType:=auto) WHEN ( Close(EP)  &lt; Close(EP)[-1]))))</stp>
        <stp>Bar</stp>
        <stp/>
        <stp>Close</stp>
        <stp>ADC</stp>
        <stp>-239</stp>
        <stp>All</stp>
        <stp/>
        <stp/>
        <stp>TRUE</stp>
        <stp>T</stp>
        <tr r="H241" s="7"/>
      </tp>
      <tp>
        <v>35.001073299799998</v>
        <stp/>
        <stp>StudyData</stp>
        <stp>100-(100/(1+( HLC3(EP)* Vol(EP,VolType:=Auto,CoCType:=Auto) WHEN ( Close(EP) &gt;=  Close(EP)[-1]))/ ( HLC3(EP)* Vol(EP,VolType:=Auto,CoCType:=auto) WHEN ( Close(EP)  &lt; Close(EP)[-1]))))</stp>
        <stp>Bar</stp>
        <stp/>
        <stp>Close</stp>
        <stp>ADC</stp>
        <stp>-139</stp>
        <stp>All</stp>
        <stp/>
        <stp/>
        <stp>TRUE</stp>
        <stp>T</stp>
        <tr r="H141" s="7"/>
      </tp>
      <tp>
        <v>42.230459891199999</v>
        <stp/>
        <stp>StudyData</stp>
        <stp>100-(100/(1+( HLC3(EP)* Vol(EP,VolType:=Auto,CoCType:=Auto) WHEN ( Close(EP) &gt;=  Close(EP)[-1]))/ ( HLC3(EP)* Vol(EP,VolType:=Auto,CoCType:=auto) WHEN ( Close(EP)  &lt; Close(EP)[-1]))))</stp>
        <stp>Bar</stp>
        <stp/>
        <stp>Close</stp>
        <stp>ADC</stp>
        <stp>-238</stp>
        <stp>All</stp>
        <stp/>
        <stp/>
        <stp>TRUE</stp>
        <stp>T</stp>
        <tr r="H240" s="7"/>
      </tp>
      <tp>
        <v>32.906079235100002</v>
        <stp/>
        <stp>StudyData</stp>
        <stp>100-(100/(1+( HLC3(EP)* Vol(EP,VolType:=Auto,CoCType:=Auto) WHEN ( Close(EP) &gt;=  Close(EP)[-1]))/ ( HLC3(EP)* Vol(EP,VolType:=Auto,CoCType:=auto) WHEN ( Close(EP)  &lt; Close(EP)[-1]))))</stp>
        <stp>Bar</stp>
        <stp/>
        <stp>Close</stp>
        <stp>ADC</stp>
        <stp>-138</stp>
        <stp>All</stp>
        <stp/>
        <stp/>
        <stp>TRUE</stp>
        <stp>T</stp>
        <tr r="H140" s="7"/>
      </tp>
      <tp>
        <v>41.989959407000001</v>
        <stp/>
        <stp>StudyData</stp>
        <stp>100-(100/(1+( HLC3(EP)* Vol(EP,VolType:=Auto,CoCType:=Auto) WHEN ( Close(EP) &gt;=  Close(EP)[-1]))/ ( HLC3(EP)* Vol(EP,VolType:=Auto,CoCType:=auto) WHEN ( Close(EP)  &lt; Close(EP)[-1]))))</stp>
        <stp>Bar</stp>
        <stp/>
        <stp>Close</stp>
        <stp>ADC</stp>
        <stp>-235</stp>
        <stp>All</stp>
        <stp/>
        <stp/>
        <stp>TRUE</stp>
        <stp>T</stp>
        <tr r="H237" s="7"/>
      </tp>
      <tp>
        <v>27.458005828400001</v>
        <stp/>
        <stp>StudyData</stp>
        <stp>100-(100/(1+( HLC3(EP)* Vol(EP,VolType:=Auto,CoCType:=Auto) WHEN ( Close(EP) &gt;=  Close(EP)[-1]))/ ( HLC3(EP)* Vol(EP,VolType:=Auto,CoCType:=auto) WHEN ( Close(EP)  &lt; Close(EP)[-1]))))</stp>
        <stp>Bar</stp>
        <stp/>
        <stp>Close</stp>
        <stp>ADC</stp>
        <stp>-135</stp>
        <stp>All</stp>
        <stp/>
        <stp/>
        <stp>TRUE</stp>
        <stp>T</stp>
        <tr r="H137" s="7"/>
      </tp>
      <tp>
        <v>54.0642030773</v>
        <stp/>
        <stp>StudyData</stp>
        <stp>100-(100/(1+( HLC3(EP)* Vol(EP,VolType:=Auto,CoCType:=Auto) WHEN ( Close(EP) &gt;=  Close(EP)[-1]))/ ( HLC3(EP)* Vol(EP,VolType:=Auto,CoCType:=auto) WHEN ( Close(EP)  &lt; Close(EP)[-1]))))</stp>
        <stp>Bar</stp>
        <stp/>
        <stp>Close</stp>
        <stp>ADC</stp>
        <stp>-234</stp>
        <stp>All</stp>
        <stp/>
        <stp/>
        <stp>TRUE</stp>
        <stp>T</stp>
        <tr r="H236" s="7"/>
      </tp>
      <tp>
        <v>52.436232863400001</v>
        <stp/>
        <stp>StudyData</stp>
        <stp>100-(100/(1+( HLC3(EP)* Vol(EP,VolType:=Auto,CoCType:=Auto) WHEN ( Close(EP) &gt;=  Close(EP)[-1]))/ ( HLC3(EP)* Vol(EP,VolType:=Auto,CoCType:=auto) WHEN ( Close(EP)  &lt; Close(EP)[-1]))))</stp>
        <stp>Bar</stp>
        <stp/>
        <stp>Close</stp>
        <stp>ADC</stp>
        <stp>-134</stp>
        <stp>All</stp>
        <stp/>
        <stp/>
        <stp>TRUE</stp>
        <stp>T</stp>
        <tr r="H136" s="7"/>
      </tp>
      <tp>
        <v>35.139016063</v>
        <stp/>
        <stp>StudyData</stp>
        <stp>100-(100/(1+( HLC3(EP)* Vol(EP,VolType:=Auto,CoCType:=Auto) WHEN ( Close(EP) &gt;=  Close(EP)[-1]))/ ( HLC3(EP)* Vol(EP,VolType:=Auto,CoCType:=auto) WHEN ( Close(EP)  &lt; Close(EP)[-1]))))</stp>
        <stp>Bar</stp>
        <stp/>
        <stp>Close</stp>
        <stp>ADC</stp>
        <stp>-237</stp>
        <stp>All</stp>
        <stp/>
        <stp/>
        <stp>TRUE</stp>
        <stp>T</stp>
        <tr r="H239" s="7"/>
      </tp>
      <tp>
        <v>30.3548856978</v>
        <stp/>
        <stp>StudyData</stp>
        <stp>100-(100/(1+( HLC3(EP)* Vol(EP,VolType:=Auto,CoCType:=Auto) WHEN ( Close(EP) &gt;=  Close(EP)[-1]))/ ( HLC3(EP)* Vol(EP,VolType:=Auto,CoCType:=auto) WHEN ( Close(EP)  &lt; Close(EP)[-1]))))</stp>
        <stp>Bar</stp>
        <stp/>
        <stp>Close</stp>
        <stp>ADC</stp>
        <stp>-137</stp>
        <stp>All</stp>
        <stp/>
        <stp/>
        <stp>TRUE</stp>
        <stp>T</stp>
        <tr r="H139" s="7"/>
      </tp>
      <tp>
        <v>48.206054257399998</v>
        <stp/>
        <stp>StudyData</stp>
        <stp>100-(100/(1+( HLC3(EP)* Vol(EP,VolType:=Auto,CoCType:=Auto) WHEN ( Close(EP) &gt;=  Close(EP)[-1]))/ ( HLC3(EP)* Vol(EP,VolType:=Auto,CoCType:=auto) WHEN ( Close(EP)  &lt; Close(EP)[-1]))))</stp>
        <stp>Bar</stp>
        <stp/>
        <stp>Close</stp>
        <stp>ADC</stp>
        <stp>-236</stp>
        <stp>All</stp>
        <stp/>
        <stp/>
        <stp>TRUE</stp>
        <stp>T</stp>
        <tr r="H238" s="7"/>
      </tp>
      <tp>
        <v>30.710105490699998</v>
        <stp/>
        <stp>StudyData</stp>
        <stp>100-(100/(1+( HLC3(EP)* Vol(EP,VolType:=Auto,CoCType:=Auto) WHEN ( Close(EP) &gt;=  Close(EP)[-1]))/ ( HLC3(EP)* Vol(EP,VolType:=Auto,CoCType:=auto) WHEN ( Close(EP)  &lt; Close(EP)[-1]))))</stp>
        <stp>Bar</stp>
        <stp/>
        <stp>Close</stp>
        <stp>ADC</stp>
        <stp>-136</stp>
        <stp>All</stp>
        <stp/>
        <stp/>
        <stp>TRUE</stp>
        <stp>T</stp>
        <tr r="H138" s="7"/>
      </tp>
      <tp>
        <v>53.412759235099998</v>
        <stp/>
        <stp>StudyData</stp>
        <stp>100-(100/(1+( HLC3(EP)* Vol(EP,VolType:=Auto,CoCType:=Auto) WHEN ( Close(EP) &gt;=  Close(EP)[-1]))/ ( HLC3(EP)* Vol(EP,VolType:=Auto,CoCType:=auto) WHEN ( Close(EP)  &lt; Close(EP)[-1]))))</stp>
        <stp>Bar</stp>
        <stp/>
        <stp>Close</stp>
        <stp>ADC</stp>
        <stp>-231</stp>
        <stp>All</stp>
        <stp/>
        <stp/>
        <stp>TRUE</stp>
        <stp>T</stp>
        <tr r="H233" s="7"/>
      </tp>
      <tp>
        <v>40.378318706100004</v>
        <stp/>
        <stp>StudyData</stp>
        <stp>100-(100/(1+( HLC3(EP)* Vol(EP,VolType:=Auto,CoCType:=Auto) WHEN ( Close(EP) &gt;=  Close(EP)[-1]))/ ( HLC3(EP)* Vol(EP,VolType:=Auto,CoCType:=auto) WHEN ( Close(EP)  &lt; Close(EP)[-1]))))</stp>
        <stp>Bar</stp>
        <stp/>
        <stp>Close</stp>
        <stp>ADC</stp>
        <stp>-131</stp>
        <stp>All</stp>
        <stp/>
        <stp/>
        <stp>TRUE</stp>
        <stp>T</stp>
        <tr r="H133" s="7"/>
      </tp>
      <tp>
        <v>38.739371024100002</v>
        <stp/>
        <stp>StudyData</stp>
        <stp>100-(100/(1+( HLC3(EP)* Vol(EP,VolType:=Auto,CoCType:=Auto) WHEN ( Close(EP) &gt;=  Close(EP)[-1]))/ ( HLC3(EP)* Vol(EP,VolType:=Auto,CoCType:=auto) WHEN ( Close(EP)  &lt; Close(EP)[-1]))))</stp>
        <stp>Bar</stp>
        <stp/>
        <stp>Close</stp>
        <stp>ADC</stp>
        <stp>-230</stp>
        <stp>All</stp>
        <stp/>
        <stp/>
        <stp>TRUE</stp>
        <stp>T</stp>
        <tr r="H232" s="7"/>
      </tp>
      <tp>
        <v>41.866626274799998</v>
        <stp/>
        <stp>StudyData</stp>
        <stp>100-(100/(1+( HLC3(EP)* Vol(EP,VolType:=Auto,CoCType:=Auto) WHEN ( Close(EP) &gt;=  Close(EP)[-1]))/ ( HLC3(EP)* Vol(EP,VolType:=Auto,CoCType:=auto) WHEN ( Close(EP)  &lt; Close(EP)[-1]))))</stp>
        <stp>Bar</stp>
        <stp/>
        <stp>Close</stp>
        <stp>ADC</stp>
        <stp>-130</stp>
        <stp>All</stp>
        <stp/>
        <stp/>
        <stp>TRUE</stp>
        <stp>T</stp>
        <tr r="H132" s="7"/>
      </tp>
      <tp>
        <v>47.882705808499999</v>
        <stp/>
        <stp>StudyData</stp>
        <stp>100-(100/(1+( HLC3(EP)* Vol(EP,VolType:=Auto,CoCType:=Auto) WHEN ( Close(EP) &gt;=  Close(EP)[-1]))/ ( HLC3(EP)* Vol(EP,VolType:=Auto,CoCType:=auto) WHEN ( Close(EP)  &lt; Close(EP)[-1]))))</stp>
        <stp>Bar</stp>
        <stp/>
        <stp>Close</stp>
        <stp>ADC</stp>
        <stp>-233</stp>
        <stp>All</stp>
        <stp/>
        <stp/>
        <stp>TRUE</stp>
        <stp>T</stp>
        <tr r="H235" s="7"/>
      </tp>
      <tp>
        <v>38.414504084699999</v>
        <stp/>
        <stp>StudyData</stp>
        <stp>100-(100/(1+( HLC3(EP)* Vol(EP,VolType:=Auto,CoCType:=Auto) WHEN ( Close(EP) &gt;=  Close(EP)[-1]))/ ( HLC3(EP)* Vol(EP,VolType:=Auto,CoCType:=auto) WHEN ( Close(EP)  &lt; Close(EP)[-1]))))</stp>
        <stp>Bar</stp>
        <stp/>
        <stp>Close</stp>
        <stp>ADC</stp>
        <stp>-133</stp>
        <stp>All</stp>
        <stp/>
        <stp/>
        <stp>TRUE</stp>
        <stp>T</stp>
        <tr r="H135" s="7"/>
      </tp>
      <tp>
        <v>54.119353439100003</v>
        <stp/>
        <stp>StudyData</stp>
        <stp>100-(100/(1+( HLC3(EP)* Vol(EP,VolType:=Auto,CoCType:=Auto) WHEN ( Close(EP) &gt;=  Close(EP)[-1]))/ ( HLC3(EP)* Vol(EP,VolType:=Auto,CoCType:=auto) WHEN ( Close(EP)  &lt; Close(EP)[-1]))))</stp>
        <stp>Bar</stp>
        <stp/>
        <stp>Close</stp>
        <stp>ADC</stp>
        <stp>-232</stp>
        <stp>All</stp>
        <stp/>
        <stp/>
        <stp>TRUE</stp>
        <stp>T</stp>
        <tr r="H234" s="7"/>
      </tp>
      <tp>
        <v>45.376939142099999</v>
        <stp/>
        <stp>StudyData</stp>
        <stp>100-(100/(1+( HLC3(EP)* Vol(EP,VolType:=Auto,CoCType:=Auto) WHEN ( Close(EP) &gt;=  Close(EP)[-1]))/ ( HLC3(EP)* Vol(EP,VolType:=Auto,CoCType:=auto) WHEN ( Close(EP)  &lt; Close(EP)[-1]))))</stp>
        <stp>Bar</stp>
        <stp/>
        <stp>Close</stp>
        <stp>ADC</stp>
        <stp>-132</stp>
        <stp>All</stp>
        <stp/>
        <stp/>
        <stp>TRUE</stp>
        <stp>T</stp>
        <tr r="H134" s="7"/>
      </tp>
      <tp>
        <v>3384.26</v>
        <stp/>
        <stp>StudyData</stp>
        <stp>Guppy2.S1^(EP)</stp>
        <stp>Bar</stp>
        <stp/>
        <stp>Close</stp>
        <stp>ADC</stp>
        <stp>-218</stp>
        <stp>All</stp>
        <stp/>
        <stp/>
        <stp>TRUE</stp>
        <stp>T</stp>
        <tr r="H220" s="6"/>
      </tp>
      <tp>
        <v>3245.03</v>
        <stp/>
        <stp>StudyData</stp>
        <stp>Guppy2.S2^(EP)</stp>
        <stp>Bar</stp>
        <stp/>
        <stp>Close</stp>
        <stp>ADC</stp>
        <stp>-228</stp>
        <stp>All</stp>
        <stp/>
        <stp/>
        <stp>TRUE</stp>
        <stp>T</stp>
        <tr r="I230" s="6"/>
      </tp>
      <tp>
        <v>3375.72</v>
        <stp/>
        <stp>StudyData</stp>
        <stp>Guppy2.S3^(EP)</stp>
        <stp>Bar</stp>
        <stp/>
        <stp>Close</stp>
        <stp>ADC</stp>
        <stp>-238</stp>
        <stp>All</stp>
        <stp/>
        <stp/>
        <stp>TRUE</stp>
        <stp>T</stp>
        <tr r="J240" s="6"/>
      </tp>
      <tp>
        <v>3368.31</v>
        <stp/>
        <stp>StudyData</stp>
        <stp>Guppy2.S4^(EP)</stp>
        <stp>Bar</stp>
        <stp/>
        <stp>Close</stp>
        <stp>ADC</stp>
        <stp>-248</stp>
        <stp>All</stp>
        <stp/>
        <stp/>
        <stp>TRUE</stp>
        <stp>T</stp>
        <tr r="K250" s="6"/>
      </tp>
      <tp>
        <v>3272.71</v>
        <stp/>
        <stp>StudyData</stp>
        <stp>Guppy2.S5^(EP)</stp>
        <stp>Bar</stp>
        <stp/>
        <stp>Close</stp>
        <stp>ADC</stp>
        <stp>-258</stp>
        <stp>All</stp>
        <stp/>
        <stp/>
        <stp>TRUE</stp>
        <stp>T</stp>
        <tr r="L260" s="6"/>
      </tp>
      <tp>
        <v>3170.69</v>
        <stp/>
        <stp>StudyData</stp>
        <stp>Guppy2.S6^(EP)</stp>
        <stp>Bar</stp>
        <stp/>
        <stp>Close</stp>
        <stp>ADC</stp>
        <stp>-268</stp>
        <stp>All</stp>
        <stp/>
        <stp/>
        <stp>TRUE</stp>
        <stp>T</stp>
        <tr r="M270" s="6"/>
      </tp>
      <tp>
        <v>3785.14</v>
        <stp/>
        <stp>StudyData</stp>
        <stp>Guppy2.S1^(EP)</stp>
        <stp>Bar</stp>
        <stp/>
        <stp>Close</stp>
        <stp>ADC</stp>
        <stp>-118</stp>
        <stp>All</stp>
        <stp/>
        <stp/>
        <stp>TRUE</stp>
        <stp>T</stp>
        <tr r="H120" s="6"/>
      </tp>
      <tp>
        <v>3896.7</v>
        <stp/>
        <stp>StudyData</stp>
        <stp>Guppy2.S2^(EP)</stp>
        <stp>Bar</stp>
        <stp/>
        <stp>Close</stp>
        <stp>ADC</stp>
        <stp>-128</stp>
        <stp>All</stp>
        <stp/>
        <stp/>
        <stp>TRUE</stp>
        <stp>T</stp>
        <tr r="I130" s="6"/>
      </tp>
      <tp>
        <v>3775.44</v>
        <stp/>
        <stp>StudyData</stp>
        <stp>Guppy2.S3^(EP)</stp>
        <stp>Bar</stp>
        <stp/>
        <stp>Close</stp>
        <stp>ADC</stp>
        <stp>-138</stp>
        <stp>All</stp>
        <stp/>
        <stp/>
        <stp>TRUE</stp>
        <stp>T</stp>
        <tr r="J140" s="6"/>
      </tp>
      <tp>
        <v>3768.64</v>
        <stp/>
        <stp>StudyData</stp>
        <stp>Guppy2.S4^(EP)</stp>
        <stp>Bar</stp>
        <stp/>
        <stp>Close</stp>
        <stp>ADC</stp>
        <stp>-148</stp>
        <stp>All</stp>
        <stp/>
        <stp/>
        <stp>TRUE</stp>
        <stp>T</stp>
        <tr r="K150" s="6"/>
      </tp>
      <tp>
        <v>3686.55</v>
        <stp/>
        <stp>StudyData</stp>
        <stp>Guppy2.S5^(EP)</stp>
        <stp>Bar</stp>
        <stp/>
        <stp>Close</stp>
        <stp>ADC</stp>
        <stp>-158</stp>
        <stp>All</stp>
        <stp/>
        <stp/>
        <stp>TRUE</stp>
        <stp>T</stp>
        <tr r="L160" s="6"/>
      </tp>
      <tp>
        <v>3645.25</v>
        <stp/>
        <stp>StudyData</stp>
        <stp>Guppy2.S6^(EP)</stp>
        <stp>Bar</stp>
        <stp/>
        <stp>Close</stp>
        <stp>ADC</stp>
        <stp>-168</stp>
        <stp>All</stp>
        <stp/>
        <stp/>
        <stp>TRUE</stp>
        <stp>T</stp>
        <tr r="M170" s="6"/>
      </tp>
      <tp>
        <v>3822.82</v>
        <stp/>
        <stp>StudyData</stp>
        <stp>Guppy2.L1^(EP)</stp>
        <stp>Bar</stp>
        <stp/>
        <stp>Close</stp>
        <stp>ADC</stp>
        <stp>-118</stp>
        <stp>All</stp>
        <stp/>
        <stp/>
        <stp>TRUE</stp>
        <stp>T</stp>
        <tr r="N120" s="6"/>
      </tp>
      <tp>
        <v>3800.06</v>
        <stp/>
        <stp>StudyData</stp>
        <stp>Guppy2.L2^(EP)</stp>
        <stp>Bar</stp>
        <stp/>
        <stp>Close</stp>
        <stp>ADC</stp>
        <stp>-128</stp>
        <stp>All</stp>
        <stp/>
        <stp/>
        <stp>TRUE</stp>
        <stp>T</stp>
        <tr r="O130" s="6"/>
      </tp>
      <tp>
        <v>3717.81</v>
        <stp/>
        <stp>StudyData</stp>
        <stp>Guppy2.L3^(EP)</stp>
        <stp>Bar</stp>
        <stp/>
        <stp>Close</stp>
        <stp>ADC</stp>
        <stp>-138</stp>
        <stp>All</stp>
        <stp/>
        <stp/>
        <stp>TRUE</stp>
        <stp>T</stp>
        <tr r="P140" s="6"/>
      </tp>
      <tp>
        <v>3663.54</v>
        <stp/>
        <stp>StudyData</stp>
        <stp>Guppy2.L4^(EP)</stp>
        <stp>Bar</stp>
        <stp/>
        <stp>Close</stp>
        <stp>ADC</stp>
        <stp>-148</stp>
        <stp>All</stp>
        <stp/>
        <stp/>
        <stp>TRUE</stp>
        <stp>T</stp>
        <tr r="Q150" s="6"/>
      </tp>
      <tp>
        <v>3587.6</v>
        <stp/>
        <stp>StudyData</stp>
        <stp>Guppy2.L5^(EP)</stp>
        <stp>Bar</stp>
        <stp/>
        <stp>Close</stp>
        <stp>ADC</stp>
        <stp>-158</stp>
        <stp>All</stp>
        <stp/>
        <stp/>
        <stp>TRUE</stp>
        <stp>T</stp>
        <tr r="R160" s="6"/>
      </tp>
      <tp>
        <v>3512.12</v>
        <stp/>
        <stp>StudyData</stp>
        <stp>Guppy2.L6^(EP)</stp>
        <stp>Bar</stp>
        <stp/>
        <stp>Close</stp>
        <stp>ADC</stp>
        <stp>-168</stp>
        <stp>All</stp>
        <stp/>
        <stp/>
        <stp>TRUE</stp>
        <stp>T</stp>
        <tr r="S170" s="6"/>
      </tp>
      <tp>
        <v>3327.49</v>
        <stp/>
        <stp>StudyData</stp>
        <stp>Guppy2.L1^(EP)</stp>
        <stp>Bar</stp>
        <stp/>
        <stp>Close</stp>
        <stp>ADC</stp>
        <stp>-218</stp>
        <stp>All</stp>
        <stp/>
        <stp/>
        <stp>TRUE</stp>
        <stp>T</stp>
        <tr r="N220" s="6"/>
      </tp>
      <tp>
        <v>3308.68</v>
        <stp/>
        <stp>StudyData</stp>
        <stp>Guppy2.L2^(EP)</stp>
        <stp>Bar</stp>
        <stp/>
        <stp>Close</stp>
        <stp>ADC</stp>
        <stp>-228</stp>
        <stp>All</stp>
        <stp/>
        <stp/>
        <stp>TRUE</stp>
        <stp>T</stp>
        <tr r="O230" s="6"/>
      </tp>
      <tp>
        <v>3311.57</v>
        <stp/>
        <stp>StudyData</stp>
        <stp>Guppy2.L3^(EP)</stp>
        <stp>Bar</stp>
        <stp/>
        <stp>Close</stp>
        <stp>ADC</stp>
        <stp>-238</stp>
        <stp>All</stp>
        <stp/>
        <stp/>
        <stp>TRUE</stp>
        <stp>T</stp>
        <tr r="P240" s="6"/>
      </tp>
      <tp>
        <v>3231.35</v>
        <stp/>
        <stp>StudyData</stp>
        <stp>Guppy2.L4^(EP)</stp>
        <stp>Bar</stp>
        <stp/>
        <stp>Close</stp>
        <stp>ADC</stp>
        <stp>-248</stp>
        <stp>All</stp>
        <stp/>
        <stp/>
        <stp>TRUE</stp>
        <stp>T</stp>
        <tr r="Q250" s="6"/>
      </tp>
      <tp>
        <v>3141.75</v>
        <stp/>
        <stp>StudyData</stp>
        <stp>Guppy2.L5^(EP)</stp>
        <stp>Bar</stp>
        <stp/>
        <stp>Close</stp>
        <stp>ADC</stp>
        <stp>-258</stp>
        <stp>All</stp>
        <stp/>
        <stp/>
        <stp>TRUE</stp>
        <stp>T</stp>
        <tr r="R260" s="6"/>
      </tp>
      <tp>
        <v>3051.82</v>
        <stp/>
        <stp>StudyData</stp>
        <stp>Guppy2.L6^(EP)</stp>
        <stp>Bar</stp>
        <stp/>
        <stp>Close</stp>
        <stp>ADC</stp>
        <stp>-268</stp>
        <stp>All</stp>
        <stp/>
        <stp/>
        <stp>TRUE</stp>
        <stp>T</stp>
        <tr r="S270" s="6"/>
      </tp>
      <tp>
        <v>3357.52</v>
        <stp/>
        <stp>StudyData</stp>
        <stp>Guppy2.S1^(EP)</stp>
        <stp>Bar</stp>
        <stp/>
        <stp>Close</stp>
        <stp>ADC</stp>
        <stp>-219</stp>
        <stp>All</stp>
        <stp/>
        <stp/>
        <stp>TRUE</stp>
        <stp>T</stp>
        <tr r="H221" s="6"/>
      </tp>
      <tp>
        <v>3261.79</v>
        <stp/>
        <stp>StudyData</stp>
        <stp>Guppy2.S2^(EP)</stp>
        <stp>Bar</stp>
        <stp/>
        <stp>Close</stp>
        <stp>ADC</stp>
        <stp>-229</stp>
        <stp>All</stp>
        <stp/>
        <stp/>
        <stp>TRUE</stp>
        <stp>T</stp>
        <tr r="I231" s="6"/>
      </tp>
      <tp>
        <v>3396.35</v>
        <stp/>
        <stp>StudyData</stp>
        <stp>Guppy2.S3^(EP)</stp>
        <stp>Bar</stp>
        <stp/>
        <stp>Close</stp>
        <stp>ADC</stp>
        <stp>-239</stp>
        <stp>All</stp>
        <stp/>
        <stp/>
        <stp>TRUE</stp>
        <stp>T</stp>
        <tr r="J241" s="6"/>
      </tp>
      <tp>
        <v>3351.66</v>
        <stp/>
        <stp>StudyData</stp>
        <stp>Guppy2.S4^(EP)</stp>
        <stp>Bar</stp>
        <stp/>
        <stp>Close</stp>
        <stp>ADC</stp>
        <stp>-249</stp>
        <stp>All</stp>
        <stp/>
        <stp/>
        <stp>TRUE</stp>
        <stp>T</stp>
        <tr r="K251" s="6"/>
      </tp>
      <tp>
        <v>3261.74</v>
        <stp/>
        <stp>StudyData</stp>
        <stp>Guppy2.S5^(EP)</stp>
        <stp>Bar</stp>
        <stp/>
        <stp>Close</stp>
        <stp>ADC</stp>
        <stp>-259</stp>
        <stp>All</stp>
        <stp/>
        <stp/>
        <stp>TRUE</stp>
        <stp>T</stp>
        <tr r="L261" s="6"/>
      </tp>
      <tp>
        <v>3164.29</v>
        <stp/>
        <stp>StudyData</stp>
        <stp>Guppy2.S6^(EP)</stp>
        <stp>Bar</stp>
        <stp/>
        <stp>Close</stp>
        <stp>ADC</stp>
        <stp>-269</stp>
        <stp>All</stp>
        <stp/>
        <stp/>
        <stp>TRUE</stp>
        <stp>T</stp>
        <tr r="M271" s="6"/>
      </tp>
      <tp>
        <v>3823.54</v>
        <stp/>
        <stp>StudyData</stp>
        <stp>Guppy2.S1^(EP)</stp>
        <stp>Bar</stp>
        <stp/>
        <stp>Close</stp>
        <stp>ADC</stp>
        <stp>-119</stp>
        <stp>All</stp>
        <stp/>
        <stp/>
        <stp>TRUE</stp>
        <stp>T</stp>
        <tr r="H121" s="6"/>
      </tp>
      <tp>
        <v>3899.67</v>
        <stp/>
        <stp>StudyData</stp>
        <stp>Guppy2.S2^(EP)</stp>
        <stp>Bar</stp>
        <stp/>
        <stp>Close</stp>
        <stp>ADC</stp>
        <stp>-129</stp>
        <stp>All</stp>
        <stp/>
        <stp/>
        <stp>TRUE</stp>
        <stp>T</stp>
        <tr r="I131" s="6"/>
      </tp>
      <tp>
        <v>3767.07</v>
        <stp/>
        <stp>StudyData</stp>
        <stp>Guppy2.S3^(EP)</stp>
        <stp>Bar</stp>
        <stp/>
        <stp>Close</stp>
        <stp>ADC</stp>
        <stp>-139</stp>
        <stp>All</stp>
        <stp/>
        <stp/>
        <stp>TRUE</stp>
        <stp>T</stp>
        <tr r="J141" s="6"/>
      </tp>
      <tp>
        <v>3755.84</v>
        <stp/>
        <stp>StudyData</stp>
        <stp>Guppy2.S4^(EP)</stp>
        <stp>Bar</stp>
        <stp/>
        <stp>Close</stp>
        <stp>ADC</stp>
        <stp>-149</stp>
        <stp>All</stp>
        <stp/>
        <stp/>
        <stp>TRUE</stp>
        <stp>T</stp>
        <tr r="K151" s="6"/>
      </tp>
      <tp>
        <v>3684.19</v>
        <stp/>
        <stp>StudyData</stp>
        <stp>Guppy2.S5^(EP)</stp>
        <stp>Bar</stp>
        <stp/>
        <stp>Close</stp>
        <stp>ADC</stp>
        <stp>-159</stp>
        <stp>All</stp>
        <stp/>
        <stp/>
        <stp>TRUE</stp>
        <stp>T</stp>
        <tr r="L161" s="6"/>
      </tp>
      <tp>
        <v>3639.22</v>
        <stp/>
        <stp>StudyData</stp>
        <stp>Guppy2.S6^(EP)</stp>
        <stp>Bar</stp>
        <stp/>
        <stp>Close</stp>
        <stp>ADC</stp>
        <stp>-169</stp>
        <stp>All</stp>
        <stp/>
        <stp/>
        <stp>TRUE</stp>
        <stp>T</stp>
        <tr r="M171" s="6"/>
      </tp>
      <tp>
        <v>3828.06</v>
        <stp/>
        <stp>StudyData</stp>
        <stp>Guppy2.L1^(EP)</stp>
        <stp>Bar</stp>
        <stp/>
        <stp>Close</stp>
        <stp>ADC</stp>
        <stp>-119</stp>
        <stp>All</stp>
        <stp/>
        <stp/>
        <stp>TRUE</stp>
        <stp>T</stp>
        <tr r="N121" s="6"/>
      </tp>
      <tp>
        <v>3794.73</v>
        <stp/>
        <stp>StudyData</stp>
        <stp>Guppy2.L2^(EP)</stp>
        <stp>Bar</stp>
        <stp/>
        <stp>Close</stp>
        <stp>ADC</stp>
        <stp>-129</stp>
        <stp>All</stp>
        <stp/>
        <stp/>
        <stp>TRUE</stp>
        <stp>T</stp>
        <tr r="O131" s="6"/>
      </tp>
      <tp>
        <v>3713.35</v>
        <stp/>
        <stp>StudyData</stp>
        <stp>Guppy2.L3^(EP)</stp>
        <stp>Bar</stp>
        <stp/>
        <stp>Close</stp>
        <stp>ADC</stp>
        <stp>-139</stp>
        <stp>All</stp>
        <stp/>
        <stp/>
        <stp>TRUE</stp>
        <stp>T</stp>
        <tr r="P141" s="6"/>
      </tp>
      <tp>
        <v>3656.15</v>
        <stp/>
        <stp>StudyData</stp>
        <stp>Guppy2.L4^(EP)</stp>
        <stp>Bar</stp>
        <stp/>
        <stp>Close</stp>
        <stp>ADC</stp>
        <stp>-149</stp>
        <stp>All</stp>
        <stp/>
        <stp/>
        <stp>TRUE</stp>
        <stp>T</stp>
        <tr r="Q151" s="6"/>
      </tp>
      <tp>
        <v>3583.03</v>
        <stp/>
        <stp>StudyData</stp>
        <stp>Guppy2.L5^(EP)</stp>
        <stp>Bar</stp>
        <stp/>
        <stp>Close</stp>
        <stp>ADC</stp>
        <stp>-159</stp>
        <stp>All</stp>
        <stp/>
        <stp/>
        <stp>TRUE</stp>
        <stp>T</stp>
        <tr r="R161" s="6"/>
      </tp>
      <tp>
        <v>3506.18</v>
        <stp/>
        <stp>StudyData</stp>
        <stp>Guppy2.L6^(EP)</stp>
        <stp>Bar</stp>
        <stp/>
        <stp>Close</stp>
        <stp>ADC</stp>
        <stp>-169</stp>
        <stp>All</stp>
        <stp/>
        <stp/>
        <stp>TRUE</stp>
        <stp>T</stp>
        <tr r="S171" s="6"/>
      </tp>
      <tp>
        <v>3321.73</v>
        <stp/>
        <stp>StudyData</stp>
        <stp>Guppy2.L1^(EP)</stp>
        <stp>Bar</stp>
        <stp/>
        <stp>Close</stp>
        <stp>ADC</stp>
        <stp>-219</stp>
        <stp>All</stp>
        <stp/>
        <stp/>
        <stp>TRUE</stp>
        <stp>T</stp>
        <tr r="N221" s="6"/>
      </tp>
      <tp>
        <v>3314.39</v>
        <stp/>
        <stp>StudyData</stp>
        <stp>Guppy2.L2^(EP)</stp>
        <stp>Bar</stp>
        <stp/>
        <stp>Close</stp>
        <stp>ADC</stp>
        <stp>-229</stp>
        <stp>All</stp>
        <stp/>
        <stp/>
        <stp>TRUE</stp>
        <stp>T</stp>
        <tr r="O231" s="6"/>
      </tp>
      <tp>
        <v>3311.99</v>
        <stp/>
        <stp>StudyData</stp>
        <stp>Guppy2.L3^(EP)</stp>
        <stp>Bar</stp>
        <stp/>
        <stp>Close</stp>
        <stp>ADC</stp>
        <stp>-239</stp>
        <stp>All</stp>
        <stp/>
        <stp/>
        <stp>TRUE</stp>
        <stp>T</stp>
        <tr r="P241" s="6"/>
      </tp>
      <tp>
        <v>3221.72</v>
        <stp/>
        <stp>StudyData</stp>
        <stp>Guppy2.L4^(EP)</stp>
        <stp>Bar</stp>
        <stp/>
        <stp>Close</stp>
        <stp>ADC</stp>
        <stp>-249</stp>
        <stp>All</stp>
        <stp/>
        <stp/>
        <stp>TRUE</stp>
        <stp>T</stp>
        <tr r="Q251" s="6"/>
      </tp>
      <tp>
        <v>3133.94</v>
        <stp/>
        <stp>StudyData</stp>
        <stp>Guppy2.L5^(EP)</stp>
        <stp>Bar</stp>
        <stp/>
        <stp>Close</stp>
        <stp>ADC</stp>
        <stp>-259</stp>
        <stp>All</stp>
        <stp/>
        <stp/>
        <stp>TRUE</stp>
        <stp>T</stp>
        <tr r="R261" s="6"/>
      </tp>
      <tp>
        <v>3046.27</v>
        <stp/>
        <stp>StudyData</stp>
        <stp>Guppy2.L6^(EP)</stp>
        <stp>Bar</stp>
        <stp/>
        <stp>Close</stp>
        <stp>ADC</stp>
        <stp>-269</stp>
        <stp>All</stp>
        <stp/>
        <stp/>
        <stp>TRUE</stp>
        <stp>T</stp>
        <tr r="S271" s="6"/>
      </tp>
      <tp>
        <v>3413.35</v>
        <stp/>
        <stp>StudyData</stp>
        <stp>Guppy2.S1^(EP)</stp>
        <stp>Bar</stp>
        <stp/>
        <stp>Close</stp>
        <stp>ADC</stp>
        <stp>-210</stp>
        <stp>All</stp>
        <stp/>
        <stp/>
        <stp>TRUE</stp>
        <stp>T</stp>
        <tr r="H212" s="6"/>
      </tp>
      <tp>
        <v>3329.31</v>
        <stp/>
        <stp>StudyData</stp>
        <stp>Guppy2.S2^(EP)</stp>
        <stp>Bar</stp>
        <stp/>
        <stp>Close</stp>
        <stp>ADC</stp>
        <stp>-220</stp>
        <stp>All</stp>
        <stp/>
        <stp/>
        <stp>TRUE</stp>
        <stp>T</stp>
        <tr r="I222" s="6"/>
      </tp>
      <tp>
        <v>3307.14</v>
        <stp/>
        <stp>StudyData</stp>
        <stp>Guppy2.S3^(EP)</stp>
        <stp>Bar</stp>
        <stp/>
        <stp>Close</stp>
        <stp>ADC</stp>
        <stp>-230</stp>
        <stp>All</stp>
        <stp/>
        <stp/>
        <stp>TRUE</stp>
        <stp>T</stp>
        <tr r="J232" s="6"/>
      </tp>
      <tp>
        <v>3406.73</v>
        <stp/>
        <stp>StudyData</stp>
        <stp>Guppy2.S4^(EP)</stp>
        <stp>Bar</stp>
        <stp/>
        <stp>Close</stp>
        <stp>ADC</stp>
        <stp>-240</stp>
        <stp>All</stp>
        <stp/>
        <stp/>
        <stp>TRUE</stp>
        <stp>T</stp>
        <tr r="K242" s="6"/>
      </tp>
      <tp>
        <v>3331.78</v>
        <stp/>
        <stp>StudyData</stp>
        <stp>Guppy2.S5^(EP)</stp>
        <stp>Bar</stp>
        <stp/>
        <stp>Close</stp>
        <stp>ADC</stp>
        <stp>-250</stp>
        <stp>All</stp>
        <stp/>
        <stp/>
        <stp>TRUE</stp>
        <stp>T</stp>
        <tr r="L252" s="6"/>
      </tp>
      <tp>
        <v>3243.04</v>
        <stp/>
        <stp>StudyData</stp>
        <stp>Guppy2.S6^(EP)</stp>
        <stp>Bar</stp>
        <stp/>
        <stp>Close</stp>
        <stp>ADC</stp>
        <stp>-260</stp>
        <stp>All</stp>
        <stp/>
        <stp/>
        <stp>TRUE</stp>
        <stp>T</stp>
        <tr r="M262" s="6"/>
      </tp>
      <tp>
        <v>3934.99</v>
        <stp/>
        <stp>StudyData</stp>
        <stp>Guppy2.S1^(EP)</stp>
        <stp>Bar</stp>
        <stp/>
        <stp>Close</stp>
        <stp>ADC</stp>
        <stp>-110</stp>
        <stp>All</stp>
        <stp/>
        <stp/>
        <stp>TRUE</stp>
        <stp>T</stp>
        <tr r="H112" s="6"/>
      </tp>
      <tp>
        <v>3849.98</v>
        <stp/>
        <stp>StudyData</stp>
        <stp>Guppy2.S2^(EP)</stp>
        <stp>Bar</stp>
        <stp/>
        <stp>Close</stp>
        <stp>ADC</stp>
        <stp>-120</stp>
        <stp>All</stp>
        <stp/>
        <stp/>
        <stp>TRUE</stp>
        <stp>T</stp>
        <tr r="I122" s="6"/>
      </tp>
      <tp>
        <v>3879.16</v>
        <stp/>
        <stp>StudyData</stp>
        <stp>Guppy2.S3^(EP)</stp>
        <stp>Bar</stp>
        <stp/>
        <stp>Close</stp>
        <stp>ADC</stp>
        <stp>-130</stp>
        <stp>All</stp>
        <stp/>
        <stp/>
        <stp>TRUE</stp>
        <stp>T</stp>
        <tr r="J132" s="6"/>
      </tp>
      <tp>
        <v>3760.94</v>
        <stp/>
        <stp>StudyData</stp>
        <stp>Guppy2.S4^(EP)</stp>
        <stp>Bar</stp>
        <stp/>
        <stp>Close</stp>
        <stp>ADC</stp>
        <stp>-140</stp>
        <stp>All</stp>
        <stp/>
        <stp/>
        <stp>TRUE</stp>
        <stp>T</stp>
        <tr r="K142" s="6"/>
      </tp>
      <tp>
        <v>3746.76</v>
        <stp/>
        <stp>StudyData</stp>
        <stp>Guppy2.S5^(EP)</stp>
        <stp>Bar</stp>
        <stp/>
        <stp>Close</stp>
        <stp>ADC</stp>
        <stp>-150</stp>
        <stp>All</stp>
        <stp/>
        <stp/>
        <stp>TRUE</stp>
        <stp>T</stp>
        <tr r="L152" s="6"/>
      </tp>
      <tp>
        <v>3678.32</v>
        <stp/>
        <stp>StudyData</stp>
        <stp>Guppy2.S6^(EP)</stp>
        <stp>Bar</stp>
        <stp/>
        <stp>Close</stp>
        <stp>ADC</stp>
        <stp>-160</stp>
        <stp>All</stp>
        <stp/>
        <stp/>
        <stp>TRUE</stp>
        <stp>T</stp>
        <tr r="M162" s="6"/>
      </tp>
      <tp>
        <v>3852.02</v>
        <stp/>
        <stp>StudyData</stp>
        <stp>Guppy2.L1^(EP)</stp>
        <stp>Bar</stp>
        <stp/>
        <stp>Close</stp>
        <stp>ADC</stp>
        <stp>-110</stp>
        <stp>All</stp>
        <stp/>
        <stp/>
        <stp>TRUE</stp>
        <stp>T</stp>
        <tr r="N112" s="6"/>
      </tp>
      <tp>
        <v>3819.26</v>
        <stp/>
        <stp>StudyData</stp>
        <stp>Guppy2.L2^(EP)</stp>
        <stp>Bar</stp>
        <stp/>
        <stp>Close</stp>
        <stp>ADC</stp>
        <stp>-120</stp>
        <stp>All</stp>
        <stp/>
        <stp/>
        <stp>TRUE</stp>
        <stp>T</stp>
        <tr r="O122" s="6"/>
      </tp>
      <tp>
        <v>3773.74</v>
        <stp/>
        <stp>StudyData</stp>
        <stp>Guppy2.L3^(EP)</stp>
        <stp>Bar</stp>
        <stp/>
        <stp>Close</stp>
        <stp>ADC</stp>
        <stp>-130</stp>
        <stp>All</stp>
        <stp/>
        <stp/>
        <stp>TRUE</stp>
        <stp>T</stp>
        <tr r="P132" s="6"/>
      </tp>
      <tp>
        <v>3696.23</v>
        <stp/>
        <stp>StudyData</stp>
        <stp>Guppy2.L4^(EP)</stp>
        <stp>Bar</stp>
        <stp/>
        <stp>Close</stp>
        <stp>ADC</stp>
        <stp>-140</stp>
        <stp>All</stp>
        <stp/>
        <stp/>
        <stp>TRUE</stp>
        <stp>T</stp>
        <tr r="Q142" s="6"/>
      </tp>
      <tp>
        <v>3637.16</v>
        <stp/>
        <stp>StudyData</stp>
        <stp>Guppy2.L5^(EP)</stp>
        <stp>Bar</stp>
        <stp/>
        <stp>Close</stp>
        <stp>ADC</stp>
        <stp>-150</stp>
        <stp>All</stp>
        <stp/>
        <stp/>
        <stp>TRUE</stp>
        <stp>T</stp>
        <tr r="R152" s="6"/>
      </tp>
      <tp>
        <v>3553.88</v>
        <stp/>
        <stp>StudyData</stp>
        <stp>Guppy2.L6^(EP)</stp>
        <stp>Bar</stp>
        <stp/>
        <stp>Close</stp>
        <stp>ADC</stp>
        <stp>-160</stp>
        <stp>All</stp>
        <stp/>
        <stp/>
        <stp>TRUE</stp>
        <stp>T</stp>
        <tr r="S162" s="6"/>
      </tp>
      <tp>
        <v>3375.02</v>
        <stp/>
        <stp>StudyData</stp>
        <stp>Guppy2.L1^(EP)</stp>
        <stp>Bar</stp>
        <stp/>
        <stp>Close</stp>
        <stp>ADC</stp>
        <stp>-210</stp>
        <stp>All</stp>
        <stp/>
        <stp/>
        <stp>TRUE</stp>
        <stp>T</stp>
        <tr r="N212" s="6"/>
      </tp>
      <tp>
        <v>3313.77</v>
        <stp/>
        <stp>StudyData</stp>
        <stp>Guppy2.L2^(EP)</stp>
        <stp>Bar</stp>
        <stp/>
        <stp>Close</stp>
        <stp>ADC</stp>
        <stp>-220</stp>
        <stp>All</stp>
        <stp/>
        <stp/>
        <stp>TRUE</stp>
        <stp>T</stp>
        <tr r="O222" s="6"/>
      </tp>
      <tp>
        <v>3310.87</v>
        <stp/>
        <stp>StudyData</stp>
        <stp>Guppy2.L3^(EP)</stp>
        <stp>Bar</stp>
        <stp/>
        <stp>Close</stp>
        <stp>ADC</stp>
        <stp>-230</stp>
        <stp>All</stp>
        <stp/>
        <stp/>
        <stp>TRUE</stp>
        <stp>T</stp>
        <tr r="P232" s="6"/>
      </tp>
      <tp>
        <v>3292.2</v>
        <stp/>
        <stp>StudyData</stp>
        <stp>Guppy2.L4^(EP)</stp>
        <stp>Bar</stp>
        <stp/>
        <stp>Close</stp>
        <stp>ADC</stp>
        <stp>-240</stp>
        <stp>All</stp>
        <stp/>
        <stp/>
        <stp>TRUE</stp>
        <stp>T</stp>
        <tr r="Q242" s="6"/>
      </tp>
      <tp>
        <v>3198.27</v>
        <stp/>
        <stp>StudyData</stp>
        <stp>Guppy2.L5^(EP)</stp>
        <stp>Bar</stp>
        <stp/>
        <stp>Close</stp>
        <stp>ADC</stp>
        <stp>-250</stp>
        <stp>All</stp>
        <stp/>
        <stp/>
        <stp>TRUE</stp>
        <stp>T</stp>
        <tr r="R252" s="6"/>
      </tp>
      <tp>
        <v>3103.6</v>
        <stp/>
        <stp>StudyData</stp>
        <stp>Guppy2.L6^(EP)</stp>
        <stp>Bar</stp>
        <stp/>
        <stp>Close</stp>
        <stp>ADC</stp>
        <stp>-260</stp>
        <stp>All</stp>
        <stp/>
        <stp/>
        <stp>TRUE</stp>
        <stp>T</stp>
        <tr r="S262" s="6"/>
      </tp>
      <tp>
        <v>3420.94</v>
        <stp/>
        <stp>StudyData</stp>
        <stp>Guppy2.S1^(EP)</stp>
        <stp>Bar</stp>
        <stp/>
        <stp>Close</stp>
        <stp>ADC</stp>
        <stp>-211</stp>
        <stp>All</stp>
        <stp/>
        <stp/>
        <stp>TRUE</stp>
        <stp>T</stp>
        <tr r="H213" s="6"/>
      </tp>
      <tp>
        <v>3330.6</v>
        <stp/>
        <stp>StudyData</stp>
        <stp>Guppy2.S2^(EP)</stp>
        <stp>Bar</stp>
        <stp/>
        <stp>Close</stp>
        <stp>ADC</stp>
        <stp>-221</stp>
        <stp>All</stp>
        <stp/>
        <stp/>
        <stp>TRUE</stp>
        <stp>T</stp>
        <tr r="I223" s="6"/>
      </tp>
      <tp>
        <v>3316.96</v>
        <stp/>
        <stp>StudyData</stp>
        <stp>Guppy2.S3^(EP)</stp>
        <stp>Bar</stp>
        <stp/>
        <stp>Close</stp>
        <stp>ADC</stp>
        <stp>-231</stp>
        <stp>All</stp>
        <stp/>
        <stp/>
        <stp>TRUE</stp>
        <stp>T</stp>
        <tr r="J233" s="6"/>
      </tp>
      <tp>
        <v>3430.78</v>
        <stp/>
        <stp>StudyData</stp>
        <stp>Guppy2.S4^(EP)</stp>
        <stp>Bar</stp>
        <stp/>
        <stp>Close</stp>
        <stp>ADC</stp>
        <stp>-241</stp>
        <stp>All</stp>
        <stp/>
        <stp/>
        <stp>TRUE</stp>
        <stp>T</stp>
        <tr r="K243" s="6"/>
      </tp>
      <tp>
        <v>3321.1</v>
        <stp/>
        <stp>StudyData</stp>
        <stp>Guppy2.S5^(EP)</stp>
        <stp>Bar</stp>
        <stp/>
        <stp>Close</stp>
        <stp>ADC</stp>
        <stp>-251</stp>
        <stp>All</stp>
        <stp/>
        <stp/>
        <stp>TRUE</stp>
        <stp>T</stp>
        <tr r="L253" s="6"/>
      </tp>
      <tp>
        <v>3232.66</v>
        <stp/>
        <stp>StudyData</stp>
        <stp>Guppy2.S6^(EP)</stp>
        <stp>Bar</stp>
        <stp/>
        <stp>Close</stp>
        <stp>ADC</stp>
        <stp>-261</stp>
        <stp>All</stp>
        <stp/>
        <stp/>
        <stp>TRUE</stp>
        <stp>T</stp>
        <tr r="M263" s="6"/>
      </tp>
      <tp>
        <v>3926.74</v>
        <stp/>
        <stp>StudyData</stp>
        <stp>Guppy2.S1^(EP)</stp>
        <stp>Bar</stp>
        <stp/>
        <stp>Close</stp>
        <stp>ADC</stp>
        <stp>-111</stp>
        <stp>All</stp>
        <stp/>
        <stp/>
        <stp>TRUE</stp>
        <stp>T</stp>
        <tr r="H113" s="6"/>
      </tp>
      <tp>
        <v>3850.6</v>
        <stp/>
        <stp>StudyData</stp>
        <stp>Guppy2.S2^(EP)</stp>
        <stp>Bar</stp>
        <stp/>
        <stp>Close</stp>
        <stp>ADC</stp>
        <stp>-121</stp>
        <stp>All</stp>
        <stp/>
        <stp/>
        <stp>TRUE</stp>
        <stp>T</stp>
        <tr r="I123" s="6"/>
      </tp>
      <tp>
        <v>3870.63</v>
        <stp/>
        <stp>StudyData</stp>
        <stp>Guppy2.S3^(EP)</stp>
        <stp>Bar</stp>
        <stp/>
        <stp>Close</stp>
        <stp>ADC</stp>
        <stp>-131</stp>
        <stp>All</stp>
        <stp/>
        <stp/>
        <stp>TRUE</stp>
        <stp>T</stp>
        <tr r="J133" s="6"/>
      </tp>
      <tp>
        <v>3764.03</v>
        <stp/>
        <stp>StudyData</stp>
        <stp>Guppy2.S4^(EP)</stp>
        <stp>Bar</stp>
        <stp/>
        <stp>Close</stp>
        <stp>ADC</stp>
        <stp>-141</stp>
        <stp>All</stp>
        <stp/>
        <stp/>
        <stp>TRUE</stp>
        <stp>T</stp>
        <tr r="K143" s="6"/>
      </tp>
      <tp>
        <v>3747.35</v>
        <stp/>
        <stp>StudyData</stp>
        <stp>Guppy2.S5^(EP)</stp>
        <stp>Bar</stp>
        <stp/>
        <stp>Close</stp>
        <stp>ADC</stp>
        <stp>-151</stp>
        <stp>All</stp>
        <stp/>
        <stp/>
        <stp>TRUE</stp>
        <stp>T</stp>
        <tr r="L153" s="6"/>
      </tp>
      <tp>
        <v>3670.93</v>
        <stp/>
        <stp>StudyData</stp>
        <stp>Guppy2.S6^(EP)</stp>
        <stp>Bar</stp>
        <stp/>
        <stp>Close</stp>
        <stp>ADC</stp>
        <stp>-161</stp>
        <stp>All</stp>
        <stp/>
        <stp/>
        <stp>TRUE</stp>
        <stp>T</stp>
        <tr r="M163" s="6"/>
      </tp>
      <tp>
        <v>3845.73</v>
        <stp/>
        <stp>StudyData</stp>
        <stp>Guppy2.L1^(EP)</stp>
        <stp>Bar</stp>
        <stp/>
        <stp>Close</stp>
        <stp>ADC</stp>
        <stp>-111</stp>
        <stp>All</stp>
        <stp/>
        <stp/>
        <stp>TRUE</stp>
        <stp>T</stp>
        <tr r="N113" s="6"/>
      </tp>
      <tp>
        <v>3817.53</v>
        <stp/>
        <stp>StudyData</stp>
        <stp>Guppy2.L2^(EP)</stp>
        <stp>Bar</stp>
        <stp/>
        <stp>Close</stp>
        <stp>ADC</stp>
        <stp>-121</stp>
        <stp>All</stp>
        <stp/>
        <stp/>
        <stp>TRUE</stp>
        <stp>T</stp>
        <tr r="O123" s="6"/>
      </tp>
      <tp>
        <v>3766.8</v>
        <stp/>
        <stp>StudyData</stp>
        <stp>Guppy2.L3^(EP)</stp>
        <stp>Bar</stp>
        <stp/>
        <stp>Close</stp>
        <stp>ADC</stp>
        <stp>-131</stp>
        <stp>All</stp>
        <stp/>
        <stp/>
        <stp>TRUE</stp>
        <stp>T</stp>
        <tr r="P133" s="6"/>
      </tp>
      <tp>
        <v>3693.92</v>
        <stp/>
        <stp>StudyData</stp>
        <stp>Guppy2.L4^(EP)</stp>
        <stp>Bar</stp>
        <stp/>
        <stp>Close</stp>
        <stp>ADC</stp>
        <stp>-141</stp>
        <stp>All</stp>
        <stp/>
        <stp/>
        <stp>TRUE</stp>
        <stp>T</stp>
        <tr r="Q143" s="6"/>
      </tp>
      <tp>
        <v>3632.82</v>
        <stp/>
        <stp>StudyData</stp>
        <stp>Guppy2.L5^(EP)</stp>
        <stp>Bar</stp>
        <stp/>
        <stp>Close</stp>
        <stp>ADC</stp>
        <stp>-151</stp>
        <stp>All</stp>
        <stp/>
        <stp/>
        <stp>TRUE</stp>
        <stp>T</stp>
        <tr r="R153" s="6"/>
      </tp>
      <tp>
        <v>3547.9</v>
        <stp/>
        <stp>StudyData</stp>
        <stp>Guppy2.L6^(EP)</stp>
        <stp>Bar</stp>
        <stp/>
        <stp>Close</stp>
        <stp>ADC</stp>
        <stp>-161</stp>
        <stp>All</stp>
        <stp/>
        <stp/>
        <stp>TRUE</stp>
        <stp>T</stp>
        <tr r="S163" s="6"/>
      </tp>
      <tp>
        <v>3372.9</v>
        <stp/>
        <stp>StudyData</stp>
        <stp>Guppy2.L1^(EP)</stp>
        <stp>Bar</stp>
        <stp/>
        <stp>Close</stp>
        <stp>ADC</stp>
        <stp>-211</stp>
        <stp>All</stp>
        <stp/>
        <stp/>
        <stp>TRUE</stp>
        <stp>T</stp>
        <tr r="N213" s="6"/>
      </tp>
      <tp>
        <v>3313</v>
        <stp/>
        <stp>StudyData</stp>
        <stp>Guppy2.L2^(EP)</stp>
        <stp>Bar</stp>
        <stp/>
        <stp>Close</stp>
        <stp>ADC</stp>
        <stp>-221</stp>
        <stp>All</stp>
        <stp/>
        <stp/>
        <stp>TRUE</stp>
        <stp>T</stp>
        <tr r="O223" s="6"/>
      </tp>
      <tp>
        <v>3312.83</v>
        <stp/>
        <stp>StudyData</stp>
        <stp>Guppy2.L3^(EP)</stp>
        <stp>Bar</stp>
        <stp/>
        <stp>Close</stp>
        <stp>ADC</stp>
        <stp>-231</stp>
        <stp>All</stp>
        <stp/>
        <stp/>
        <stp>TRUE</stp>
        <stp>T</stp>
        <tr r="P233" s="6"/>
      </tp>
      <tp>
        <v>3291.92</v>
        <stp/>
        <stp>StudyData</stp>
        <stp>Guppy2.L4^(EP)</stp>
        <stp>Bar</stp>
        <stp/>
        <stp>Close</stp>
        <stp>ADC</stp>
        <stp>-241</stp>
        <stp>All</stp>
        <stp/>
        <stp/>
        <stp>TRUE</stp>
        <stp>T</stp>
        <tr r="Q243" s="6"/>
      </tp>
      <tp>
        <v>3190.42</v>
        <stp/>
        <stp>StudyData</stp>
        <stp>Guppy2.L5^(EP)</stp>
        <stp>Bar</stp>
        <stp/>
        <stp>Close</stp>
        <stp>ADC</stp>
        <stp>-251</stp>
        <stp>All</stp>
        <stp/>
        <stp/>
        <stp>TRUE</stp>
        <stp>T</stp>
        <tr r="R253" s="6"/>
      </tp>
      <tp>
        <v>3096.41</v>
        <stp/>
        <stp>StudyData</stp>
        <stp>Guppy2.L6^(EP)</stp>
        <stp>Bar</stp>
        <stp/>
        <stp>Close</stp>
        <stp>ADC</stp>
        <stp>-261</stp>
        <stp>All</stp>
        <stp/>
        <stp/>
        <stp>TRUE</stp>
        <stp>T</stp>
        <tr r="S263" s="6"/>
      </tp>
      <tp>
        <v>3445.63</v>
        <stp/>
        <stp>StudyData</stp>
        <stp>Guppy2.S1^(EP)</stp>
        <stp>Bar</stp>
        <stp/>
        <stp>Close</stp>
        <stp>ADC</stp>
        <stp>-212</stp>
        <stp>All</stp>
        <stp/>
        <stp/>
        <stp>TRUE</stp>
        <stp>T</stp>
        <tr r="H214" s="6"/>
      </tp>
      <tp>
        <v>3312.65</v>
        <stp/>
        <stp>StudyData</stp>
        <stp>Guppy2.S2^(EP)</stp>
        <stp>Bar</stp>
        <stp/>
        <stp>Close</stp>
        <stp>ADC</stp>
        <stp>-222</stp>
        <stp>All</stp>
        <stp/>
        <stp/>
        <stp>TRUE</stp>
        <stp>T</stp>
        <tr r="I224" s="6"/>
      </tp>
      <tp>
        <v>3336.52</v>
        <stp/>
        <stp>StudyData</stp>
        <stp>Guppy2.S3^(EP)</stp>
        <stp>Bar</stp>
        <stp/>
        <stp>Close</stp>
        <stp>ADC</stp>
        <stp>-232</stp>
        <stp>All</stp>
        <stp/>
        <stp/>
        <stp>TRUE</stp>
        <stp>T</stp>
        <tr r="J234" s="6"/>
      </tp>
      <tp>
        <v>3441.95</v>
        <stp/>
        <stp>StudyData</stp>
        <stp>Guppy2.S4^(EP)</stp>
        <stp>Bar</stp>
        <stp/>
        <stp>Close</stp>
        <stp>ADC</stp>
        <stp>-242</stp>
        <stp>All</stp>
        <stp/>
        <stp/>
        <stp>TRUE</stp>
        <stp>T</stp>
        <tr r="K244" s="6"/>
      </tp>
      <tp>
        <v>3314.84</v>
        <stp/>
        <stp>StudyData</stp>
        <stp>Guppy2.S5^(EP)</stp>
        <stp>Bar</stp>
        <stp/>
        <stp>Close</stp>
        <stp>ADC</stp>
        <stp>-252</stp>
        <stp>All</stp>
        <stp/>
        <stp/>
        <stp>TRUE</stp>
        <stp>T</stp>
        <tr r="L254" s="6"/>
      </tp>
      <tp>
        <v>3221.93</v>
        <stp/>
        <stp>StudyData</stp>
        <stp>Guppy2.S6^(EP)</stp>
        <stp>Bar</stp>
        <stp/>
        <stp>Close</stp>
        <stp>ADC</stp>
        <stp>-262</stp>
        <stp>All</stp>
        <stp/>
        <stp/>
        <stp>TRUE</stp>
        <stp>T</stp>
        <tr r="M264" s="6"/>
      </tp>
      <tp>
        <v>3904.47</v>
        <stp/>
        <stp>StudyData</stp>
        <stp>Guppy2.S1^(EP)</stp>
        <stp>Bar</stp>
        <stp/>
        <stp>Close</stp>
        <stp>ADC</stp>
        <stp>-112</stp>
        <stp>All</stp>
        <stp/>
        <stp/>
        <stp>TRUE</stp>
        <stp>T</stp>
        <tr r="H114" s="6"/>
      </tp>
      <tp>
        <v>3835.9</v>
        <stp/>
        <stp>StudyData</stp>
        <stp>Guppy2.S2^(EP)</stp>
        <stp>Bar</stp>
        <stp/>
        <stp>Close</stp>
        <stp>ADC</stp>
        <stp>-122</stp>
        <stp>All</stp>
        <stp/>
        <stp/>
        <stp>TRUE</stp>
        <stp>T</stp>
        <tr r="I124" s="6"/>
      </tp>
      <tp>
        <v>3858.74</v>
        <stp/>
        <stp>StudyData</stp>
        <stp>Guppy2.S3^(EP)</stp>
        <stp>Bar</stp>
        <stp/>
        <stp>Close</stp>
        <stp>ADC</stp>
        <stp>-132</stp>
        <stp>All</stp>
        <stp/>
        <stp/>
        <stp>TRUE</stp>
        <stp>T</stp>
        <tr r="J134" s="6"/>
      </tp>
      <tp>
        <v>3781.26</v>
        <stp/>
        <stp>StudyData</stp>
        <stp>Guppy2.S4^(EP)</stp>
        <stp>Bar</stp>
        <stp/>
        <stp>Close</stp>
        <stp>ADC</stp>
        <stp>-142</stp>
        <stp>All</stp>
        <stp/>
        <stp/>
        <stp>TRUE</stp>
        <stp>T</stp>
        <tr r="K144" s="6"/>
      </tp>
      <tp>
        <v>3742.78</v>
        <stp/>
        <stp>StudyData</stp>
        <stp>Guppy2.S5^(EP)</stp>
        <stp>Bar</stp>
        <stp/>
        <stp>Close</stp>
        <stp>ADC</stp>
        <stp>-152</stp>
        <stp>All</stp>
        <stp/>
        <stp/>
        <stp>TRUE</stp>
        <stp>T</stp>
        <tr r="L154" s="6"/>
      </tp>
      <tp>
        <v>3665.99</v>
        <stp/>
        <stp>StudyData</stp>
        <stp>Guppy2.S6^(EP)</stp>
        <stp>Bar</stp>
        <stp/>
        <stp>Close</stp>
        <stp>ADC</stp>
        <stp>-162</stp>
        <stp>All</stp>
        <stp/>
        <stp/>
        <stp>TRUE</stp>
        <stp>T</stp>
        <tr r="M164" s="6"/>
      </tp>
      <tp>
        <v>3838.61</v>
        <stp/>
        <stp>StudyData</stp>
        <stp>Guppy2.L1^(EP)</stp>
        <stp>Bar</stp>
        <stp/>
        <stp>Close</stp>
        <stp>ADC</stp>
        <stp>-112</stp>
        <stp>All</stp>
        <stp/>
        <stp/>
        <stp>TRUE</stp>
        <stp>T</stp>
        <tr r="N114" s="6"/>
      </tp>
      <tp>
        <v>3813.85</v>
        <stp/>
        <stp>StudyData</stp>
        <stp>Guppy2.L2^(EP)</stp>
        <stp>Bar</stp>
        <stp/>
        <stp>Close</stp>
        <stp>ADC</stp>
        <stp>-122</stp>
        <stp>All</stp>
        <stp/>
        <stp/>
        <stp>TRUE</stp>
        <stp>T</stp>
        <tr r="O124" s="6"/>
      </tp>
      <tp>
        <v>3759.34</v>
        <stp/>
        <stp>StudyData</stp>
        <stp>Guppy2.L3^(EP)</stp>
        <stp>Bar</stp>
        <stp/>
        <stp>Close</stp>
        <stp>ADC</stp>
        <stp>-132</stp>
        <stp>All</stp>
        <stp/>
        <stp/>
        <stp>TRUE</stp>
        <stp>T</stp>
        <tr r="P134" s="6"/>
      </tp>
      <tp>
        <v>3694.26</v>
        <stp/>
        <stp>StudyData</stp>
        <stp>Guppy2.L4^(EP)</stp>
        <stp>Bar</stp>
        <stp/>
        <stp>Close</stp>
        <stp>ADC</stp>
        <stp>-142</stp>
        <stp>All</stp>
        <stp/>
        <stp/>
        <stp>TRUE</stp>
        <stp>T</stp>
        <tr r="Q144" s="6"/>
      </tp>
      <tp>
        <v>3627.12</v>
        <stp/>
        <stp>StudyData</stp>
        <stp>Guppy2.L5^(EP)</stp>
        <stp>Bar</stp>
        <stp/>
        <stp>Close</stp>
        <stp>ADC</stp>
        <stp>-152</stp>
        <stp>All</stp>
        <stp/>
        <stp/>
        <stp>TRUE</stp>
        <stp>T</stp>
        <tr r="R154" s="6"/>
      </tp>
      <tp>
        <v>3542.56</v>
        <stp/>
        <stp>StudyData</stp>
        <stp>Guppy2.L6^(EP)</stp>
        <stp>Bar</stp>
        <stp/>
        <stp>Close</stp>
        <stp>ADC</stp>
        <stp>-162</stp>
        <stp>All</stp>
        <stp/>
        <stp/>
        <stp>TRUE</stp>
        <stp>T</stp>
        <tr r="S164" s="6"/>
      </tp>
      <tp>
        <v>3371.29</v>
        <stp/>
        <stp>StudyData</stp>
        <stp>Guppy2.L1^(EP)</stp>
        <stp>Bar</stp>
        <stp/>
        <stp>Close</stp>
        <stp>ADC</stp>
        <stp>-212</stp>
        <stp>All</stp>
        <stp/>
        <stp/>
        <stp>TRUE</stp>
        <stp>T</stp>
        <tr r="N214" s="6"/>
      </tp>
      <tp>
        <v>3309.86</v>
        <stp/>
        <stp>StudyData</stp>
        <stp>Guppy2.L2^(EP)</stp>
        <stp>Bar</stp>
        <stp/>
        <stp>Close</stp>
        <stp>ADC</stp>
        <stp>-222</stp>
        <stp>All</stp>
        <stp/>
        <stp/>
        <stp>TRUE</stp>
        <stp>T</stp>
        <tr r="O224" s="6"/>
      </tp>
      <tp>
        <v>3316.13</v>
        <stp/>
        <stp>StudyData</stp>
        <stp>Guppy2.L3^(EP)</stp>
        <stp>Bar</stp>
        <stp/>
        <stp>Close</stp>
        <stp>ADC</stp>
        <stp>-232</stp>
        <stp>All</stp>
        <stp/>
        <stp/>
        <stp>TRUE</stp>
        <stp>T</stp>
        <tr r="P234" s="6"/>
      </tp>
      <tp>
        <v>3287.89</v>
        <stp/>
        <stp>StudyData</stp>
        <stp>Guppy2.L4^(EP)</stp>
        <stp>Bar</stp>
        <stp/>
        <stp>Close</stp>
        <stp>ADC</stp>
        <stp>-242</stp>
        <stp>All</stp>
        <stp/>
        <stp/>
        <stp>TRUE</stp>
        <stp>T</stp>
        <tr r="Q244" s="6"/>
      </tp>
      <tp>
        <v>3183.68</v>
        <stp/>
        <stp>StudyData</stp>
        <stp>Guppy2.L5^(EP)</stp>
        <stp>Bar</stp>
        <stp/>
        <stp>Close</stp>
        <stp>ADC</stp>
        <stp>-252</stp>
        <stp>All</stp>
        <stp/>
        <stp/>
        <stp>TRUE</stp>
        <stp>T</stp>
        <tr r="R254" s="6"/>
      </tp>
      <tp>
        <v>3089.25</v>
        <stp/>
        <stp>StudyData</stp>
        <stp>Guppy2.L6^(EP)</stp>
        <stp>Bar</stp>
        <stp/>
        <stp>Close</stp>
        <stp>ADC</stp>
        <stp>-262</stp>
        <stp>All</stp>
        <stp/>
        <stp/>
        <stp>TRUE</stp>
        <stp>T</stp>
        <tr r="S264" s="6"/>
      </tp>
      <tp>
        <v>3455.52</v>
        <stp/>
        <stp>StudyData</stp>
        <stp>Guppy2.S1^(EP)</stp>
        <stp>Bar</stp>
        <stp/>
        <stp>Close</stp>
        <stp>ADC</stp>
        <stp>-213</stp>
        <stp>All</stp>
        <stp/>
        <stp/>
        <stp>TRUE</stp>
        <stp>T</stp>
        <tr r="H215" s="6"/>
      </tp>
      <tp>
        <v>3312.59</v>
        <stp/>
        <stp>StudyData</stp>
        <stp>Guppy2.S2^(EP)</stp>
        <stp>Bar</stp>
        <stp/>
        <stp>Close</stp>
        <stp>ADC</stp>
        <stp>-223</stp>
        <stp>All</stp>
        <stp/>
        <stp/>
        <stp>TRUE</stp>
        <stp>T</stp>
        <tr r="I225" s="6"/>
      </tp>
      <tp>
        <v>3349.88</v>
        <stp/>
        <stp>StudyData</stp>
        <stp>Guppy2.S3^(EP)</stp>
        <stp>Bar</stp>
        <stp/>
        <stp>Close</stp>
        <stp>ADC</stp>
        <stp>-233</stp>
        <stp>All</stp>
        <stp/>
        <stp/>
        <stp>TRUE</stp>
        <stp>T</stp>
        <tr r="J235" s="6"/>
      </tp>
      <tp>
        <v>3445.83</v>
        <stp/>
        <stp>StudyData</stp>
        <stp>Guppy2.S4^(EP)</stp>
        <stp>Bar</stp>
        <stp/>
        <stp>Close</stp>
        <stp>ADC</stp>
        <stp>-243</stp>
        <stp>All</stp>
        <stp/>
        <stp/>
        <stp>TRUE</stp>
        <stp>T</stp>
        <tr r="K245" s="6"/>
      </tp>
      <tp>
        <v>3309.59</v>
        <stp/>
        <stp>StudyData</stp>
        <stp>Guppy2.S5^(EP)</stp>
        <stp>Bar</stp>
        <stp/>
        <stp>Close</stp>
        <stp>ADC</stp>
        <stp>-253</stp>
        <stp>All</stp>
        <stp/>
        <stp/>
        <stp>TRUE</stp>
        <stp>T</stp>
        <tr r="L255" s="6"/>
      </tp>
      <tp>
        <v>3209.74</v>
        <stp/>
        <stp>StudyData</stp>
        <stp>Guppy2.S6^(EP)</stp>
        <stp>Bar</stp>
        <stp/>
        <stp>Close</stp>
        <stp>ADC</stp>
        <stp>-263</stp>
        <stp>All</stp>
        <stp/>
        <stp/>
        <stp>TRUE</stp>
        <stp>T</stp>
        <tr r="M265" s="6"/>
      </tp>
      <tp>
        <v>3885.45</v>
        <stp/>
        <stp>StudyData</stp>
        <stp>Guppy2.S1^(EP)</stp>
        <stp>Bar</stp>
        <stp/>
        <stp>Close</stp>
        <stp>ADC</stp>
        <stp>-113</stp>
        <stp>All</stp>
        <stp/>
        <stp/>
        <stp>TRUE</stp>
        <stp>T</stp>
        <tr r="H115" s="6"/>
      </tp>
      <tp>
        <v>3858.6</v>
        <stp/>
        <stp>StudyData</stp>
        <stp>Guppy2.S2^(EP)</stp>
        <stp>Bar</stp>
        <stp/>
        <stp>Close</stp>
        <stp>ADC</stp>
        <stp>-123</stp>
        <stp>All</stp>
        <stp/>
        <stp/>
        <stp>TRUE</stp>
        <stp>T</stp>
        <tr r="I125" s="6"/>
      </tp>
      <tp>
        <v>3848.88</v>
        <stp/>
        <stp>StudyData</stp>
        <stp>Guppy2.S3^(EP)</stp>
        <stp>Bar</stp>
        <stp/>
        <stp>Close</stp>
        <stp>ADC</stp>
        <stp>-133</stp>
        <stp>All</stp>
        <stp/>
        <stp/>
        <stp>TRUE</stp>
        <stp>T</stp>
        <tr r="J135" s="6"/>
      </tp>
      <tp>
        <v>3785.88</v>
        <stp/>
        <stp>StudyData</stp>
        <stp>Guppy2.S4^(EP)</stp>
        <stp>Bar</stp>
        <stp/>
        <stp>Close</stp>
        <stp>ADC</stp>
        <stp>-143</stp>
        <stp>All</stp>
        <stp/>
        <stp/>
        <stp>TRUE</stp>
        <stp>T</stp>
        <tr r="K145" s="6"/>
      </tp>
      <tp>
        <v>3735.1</v>
        <stp/>
        <stp>StudyData</stp>
        <stp>Guppy2.S5^(EP)</stp>
        <stp>Bar</stp>
        <stp/>
        <stp>Close</stp>
        <stp>ADC</stp>
        <stp>-153</stp>
        <stp>All</stp>
        <stp/>
        <stp/>
        <stp>TRUE</stp>
        <stp>T</stp>
        <tr r="L155" s="6"/>
      </tp>
      <tp>
        <v>3660.96</v>
        <stp/>
        <stp>StudyData</stp>
        <stp>Guppy2.S6^(EP)</stp>
        <stp>Bar</stp>
        <stp/>
        <stp>Close</stp>
        <stp>ADC</stp>
        <stp>-163</stp>
        <stp>All</stp>
        <stp/>
        <stp/>
        <stp>TRUE</stp>
        <stp>T</stp>
        <tr r="M165" s="6"/>
      </tp>
      <tp>
        <v>3832.76</v>
        <stp/>
        <stp>StudyData</stp>
        <stp>Guppy2.L1^(EP)</stp>
        <stp>Bar</stp>
        <stp/>
        <stp>Close</stp>
        <stp>ADC</stp>
        <stp>-113</stp>
        <stp>All</stp>
        <stp/>
        <stp/>
        <stp>TRUE</stp>
        <stp>T</stp>
        <tr r="N115" s="6"/>
      </tp>
      <tp>
        <v>3815.23</v>
        <stp/>
        <stp>StudyData</stp>
        <stp>Guppy2.L2^(EP)</stp>
        <stp>Bar</stp>
        <stp/>
        <stp>Close</stp>
        <stp>ADC</stp>
        <stp>-123</stp>
        <stp>All</stp>
        <stp/>
        <stp/>
        <stp>TRUE</stp>
        <stp>T</stp>
        <tr r="O125" s="6"/>
      </tp>
      <tp>
        <v>3752.48</v>
        <stp/>
        <stp>StudyData</stp>
        <stp>Guppy2.L3^(EP)</stp>
        <stp>Bar</stp>
        <stp/>
        <stp>Close</stp>
        <stp>ADC</stp>
        <stp>-133</stp>
        <stp>All</stp>
        <stp/>
        <stp/>
        <stp>TRUE</stp>
        <stp>T</stp>
        <tr r="P135" s="6"/>
      </tp>
      <tp>
        <v>3691.25</v>
        <stp/>
        <stp>StudyData</stp>
        <stp>Guppy2.L4^(EP)</stp>
        <stp>Bar</stp>
        <stp/>
        <stp>Close</stp>
        <stp>ADC</stp>
        <stp>-143</stp>
        <stp>All</stp>
        <stp/>
        <stp/>
        <stp>TRUE</stp>
        <stp>T</stp>
        <tr r="Q145" s="6"/>
      </tp>
      <tp>
        <v>3620.68</v>
        <stp/>
        <stp>StudyData</stp>
        <stp>Guppy2.L5^(EP)</stp>
        <stp>Bar</stp>
        <stp/>
        <stp>Close</stp>
        <stp>ADC</stp>
        <stp>-153</stp>
        <stp>All</stp>
        <stp/>
        <stp/>
        <stp>TRUE</stp>
        <stp>T</stp>
        <tr r="R155" s="6"/>
      </tp>
      <tp>
        <v>3537.18</v>
        <stp/>
        <stp>StudyData</stp>
        <stp>Guppy2.L6^(EP)</stp>
        <stp>Bar</stp>
        <stp/>
        <stp>Close</stp>
        <stp>ADC</stp>
        <stp>-163</stp>
        <stp>All</stp>
        <stp/>
        <stp/>
        <stp>TRUE</stp>
        <stp>T</stp>
        <tr r="S165" s="6"/>
      </tp>
      <tp>
        <v>3366.84</v>
        <stp/>
        <stp>StudyData</stp>
        <stp>Guppy2.L1^(EP)</stp>
        <stp>Bar</stp>
        <stp/>
        <stp>Close</stp>
        <stp>ADC</stp>
        <stp>-213</stp>
        <stp>All</stp>
        <stp/>
        <stp/>
        <stp>TRUE</stp>
        <stp>T</stp>
        <tr r="N215" s="6"/>
      </tp>
      <tp>
        <v>3309.69</v>
        <stp/>
        <stp>StudyData</stp>
        <stp>Guppy2.L2^(EP)</stp>
        <stp>Bar</stp>
        <stp/>
        <stp>Close</stp>
        <stp>ADC</stp>
        <stp>-223</stp>
        <stp>All</stp>
        <stp/>
        <stp/>
        <stp>TRUE</stp>
        <stp>T</stp>
        <tr r="O225" s="6"/>
      </tp>
      <tp>
        <v>3317.48</v>
        <stp/>
        <stp>StudyData</stp>
        <stp>Guppy2.L3^(EP)</stp>
        <stp>Bar</stp>
        <stp/>
        <stp>Close</stp>
        <stp>ADC</stp>
        <stp>-233</stp>
        <stp>All</stp>
        <stp/>
        <stp/>
        <stp>TRUE</stp>
        <stp>T</stp>
        <tr r="P235" s="6"/>
      </tp>
      <tp>
        <v>3281.68</v>
        <stp/>
        <stp>StudyData</stp>
        <stp>Guppy2.L4^(EP)</stp>
        <stp>Bar</stp>
        <stp/>
        <stp>Close</stp>
        <stp>ADC</stp>
        <stp>-243</stp>
        <stp>All</stp>
        <stp/>
        <stp/>
        <stp>TRUE</stp>
        <stp>T</stp>
        <tr r="Q245" s="6"/>
      </tp>
      <tp>
        <v>3177.15</v>
        <stp/>
        <stp>StudyData</stp>
        <stp>Guppy2.L5^(EP)</stp>
        <stp>Bar</stp>
        <stp/>
        <stp>Close</stp>
        <stp>ADC</stp>
        <stp>-253</stp>
        <stp>All</stp>
        <stp/>
        <stp/>
        <stp>TRUE</stp>
        <stp>T</stp>
        <tr r="R255" s="6"/>
      </tp>
      <tp>
        <v>3081.86</v>
        <stp/>
        <stp>StudyData</stp>
        <stp>Guppy2.L6^(EP)</stp>
        <stp>Bar</stp>
        <stp/>
        <stp>Close</stp>
        <stp>ADC</stp>
        <stp>-263</stp>
        <stp>All</stp>
        <stp/>
        <stp/>
        <stp>TRUE</stp>
        <stp>T</stp>
        <tr r="S265" s="6"/>
      </tp>
      <tp>
        <v>3462.03</v>
        <stp/>
        <stp>StudyData</stp>
        <stp>Guppy2.S1^(EP)</stp>
        <stp>Bar</stp>
        <stp/>
        <stp>Close</stp>
        <stp>ADC</stp>
        <stp>-214</stp>
        <stp>All</stp>
        <stp/>
        <stp/>
        <stp>TRUE</stp>
        <stp>T</stp>
        <tr r="H216" s="6"/>
      </tp>
      <tp>
        <v>3298.27</v>
        <stp/>
        <stp>StudyData</stp>
        <stp>Guppy2.S2^(EP)</stp>
        <stp>Bar</stp>
        <stp/>
        <stp>Close</stp>
        <stp>ADC</stp>
        <stp>-224</stp>
        <stp>All</stp>
        <stp/>
        <stp/>
        <stp>TRUE</stp>
        <stp>T</stp>
        <tr r="I226" s="6"/>
      </tp>
      <tp>
        <v>3357.14</v>
        <stp/>
        <stp>StudyData</stp>
        <stp>Guppy2.S3^(EP)</stp>
        <stp>Bar</stp>
        <stp/>
        <stp>Close</stp>
        <stp>ADC</stp>
        <stp>-234</stp>
        <stp>All</stp>
        <stp/>
        <stp/>
        <stp>TRUE</stp>
        <stp>T</stp>
        <tr r="J236" s="6"/>
      </tp>
      <tp>
        <v>3424.41</v>
        <stp/>
        <stp>StudyData</stp>
        <stp>Guppy2.S4^(EP)</stp>
        <stp>Bar</stp>
        <stp/>
        <stp>Close</stp>
        <stp>ADC</stp>
        <stp>-244</stp>
        <stp>All</stp>
        <stp/>
        <stp/>
        <stp>TRUE</stp>
        <stp>T</stp>
        <tr r="K246" s="6"/>
      </tp>
      <tp>
        <v>3304.83</v>
        <stp/>
        <stp>StudyData</stp>
        <stp>Guppy2.S5^(EP)</stp>
        <stp>Bar</stp>
        <stp/>
        <stp>Close</stp>
        <stp>ADC</stp>
        <stp>-254</stp>
        <stp>All</stp>
        <stp/>
        <stp/>
        <stp>TRUE</stp>
        <stp>T</stp>
        <tr r="L256" s="6"/>
      </tp>
      <tp>
        <v>3199.85</v>
        <stp/>
        <stp>StudyData</stp>
        <stp>Guppy2.S6^(EP)</stp>
        <stp>Bar</stp>
        <stp/>
        <stp>Close</stp>
        <stp>ADC</stp>
        <stp>-264</stp>
        <stp>All</stp>
        <stp/>
        <stp/>
        <stp>TRUE</stp>
        <stp>T</stp>
        <tr r="M266" s="6"/>
      </tp>
      <tp>
        <v>3852.9</v>
        <stp/>
        <stp>StudyData</stp>
        <stp>Guppy2.S1^(EP)</stp>
        <stp>Bar</stp>
        <stp/>
        <stp>Close</stp>
        <stp>ADC</stp>
        <stp>-114</stp>
        <stp>All</stp>
        <stp/>
        <stp/>
        <stp>TRUE</stp>
        <stp>T</stp>
        <tr r="H116" s="6"/>
      </tp>
      <tp>
        <v>3883.28</v>
        <stp/>
        <stp>StudyData</stp>
        <stp>Guppy2.S2^(EP)</stp>
        <stp>Bar</stp>
        <stp/>
        <stp>Close</stp>
        <stp>ADC</stp>
        <stp>-124</stp>
        <stp>All</stp>
        <stp/>
        <stp/>
        <stp>TRUE</stp>
        <stp>T</stp>
        <tr r="I126" s="6"/>
      </tp>
      <tp>
        <v>3838.77</v>
        <stp/>
        <stp>StudyData</stp>
        <stp>Guppy2.S3^(EP)</stp>
        <stp>Bar</stp>
        <stp/>
        <stp>Close</stp>
        <stp>ADC</stp>
        <stp>-134</stp>
        <stp>All</stp>
        <stp/>
        <stp/>
        <stp>TRUE</stp>
        <stp>T</stp>
        <tr r="J136" s="6"/>
      </tp>
      <tp>
        <v>3799.29</v>
        <stp/>
        <stp>StudyData</stp>
        <stp>Guppy2.S4^(EP)</stp>
        <stp>Bar</stp>
        <stp/>
        <stp>Close</stp>
        <stp>ADC</stp>
        <stp>-144</stp>
        <stp>All</stp>
        <stp/>
        <stp/>
        <stp>TRUE</stp>
        <stp>T</stp>
        <tr r="K146" s="6"/>
      </tp>
      <tp>
        <v>3727.71</v>
        <stp/>
        <stp>StudyData</stp>
        <stp>Guppy2.S5^(EP)</stp>
        <stp>Bar</stp>
        <stp/>
        <stp>Close</stp>
        <stp>ADC</stp>
        <stp>-154</stp>
        <stp>All</stp>
        <stp/>
        <stp/>
        <stp>TRUE</stp>
        <stp>T</stp>
        <tr r="L156" s="6"/>
      </tp>
      <tp>
        <v>3654.13</v>
        <stp/>
        <stp>StudyData</stp>
        <stp>Guppy2.S6^(EP)</stp>
        <stp>Bar</stp>
        <stp/>
        <stp>Close</stp>
        <stp>ADC</stp>
        <stp>-164</stp>
        <stp>All</stp>
        <stp/>
        <stp/>
        <stp>TRUE</stp>
        <stp>T</stp>
        <tr r="M166" s="6"/>
      </tp>
      <tp>
        <v>3826.88</v>
        <stp/>
        <stp>StudyData</stp>
        <stp>Guppy2.L1^(EP)</stp>
        <stp>Bar</stp>
        <stp/>
        <stp>Close</stp>
        <stp>ADC</stp>
        <stp>-114</stp>
        <stp>All</stp>
        <stp/>
        <stp/>
        <stp>TRUE</stp>
        <stp>T</stp>
        <tr r="N116" s="6"/>
      </tp>
      <tp>
        <v>3815.58</v>
        <stp/>
        <stp>StudyData</stp>
        <stp>Guppy2.L2^(EP)</stp>
        <stp>Bar</stp>
        <stp/>
        <stp>Close</stp>
        <stp>ADC</stp>
        <stp>-124</stp>
        <stp>All</stp>
        <stp/>
        <stp/>
        <stp>TRUE</stp>
        <stp>T</stp>
        <tr r="O126" s="6"/>
      </tp>
      <tp>
        <v>3745.72</v>
        <stp/>
        <stp>StudyData</stp>
        <stp>Guppy2.L3^(EP)</stp>
        <stp>Bar</stp>
        <stp/>
        <stp>Close</stp>
        <stp>ADC</stp>
        <stp>-134</stp>
        <stp>All</stp>
        <stp/>
        <stp/>
        <stp>TRUE</stp>
        <stp>T</stp>
        <tr r="P136" s="6"/>
      </tp>
      <tp>
        <v>3689.69</v>
        <stp/>
        <stp>StudyData</stp>
        <stp>Guppy2.L4^(EP)</stp>
        <stp>Bar</stp>
        <stp/>
        <stp>Close</stp>
        <stp>ADC</stp>
        <stp>-144</stp>
        <stp>All</stp>
        <stp/>
        <stp/>
        <stp>TRUE</stp>
        <stp>T</stp>
        <tr r="Q146" s="6"/>
      </tp>
      <tp>
        <v>3614.35</v>
        <stp/>
        <stp>StudyData</stp>
        <stp>Guppy2.L5^(EP)</stp>
        <stp>Bar</stp>
        <stp/>
        <stp>Close</stp>
        <stp>ADC</stp>
        <stp>-154</stp>
        <stp>All</stp>
        <stp/>
        <stp/>
        <stp>TRUE</stp>
        <stp>T</stp>
        <tr r="R156" s="6"/>
      </tp>
      <tp>
        <v>3531.37</v>
        <stp/>
        <stp>StudyData</stp>
        <stp>Guppy2.L6^(EP)</stp>
        <stp>Bar</stp>
        <stp/>
        <stp>Close</stp>
        <stp>ADC</stp>
        <stp>-164</stp>
        <stp>All</stp>
        <stp/>
        <stp/>
        <stp>TRUE</stp>
        <stp>T</stp>
        <tr r="S166" s="6"/>
      </tp>
      <tp>
        <v>3361.18</v>
        <stp/>
        <stp>StudyData</stp>
        <stp>Guppy2.L1^(EP)</stp>
        <stp>Bar</stp>
        <stp/>
        <stp>Close</stp>
        <stp>ADC</stp>
        <stp>-214</stp>
        <stp>All</stp>
        <stp/>
        <stp/>
        <stp>TRUE</stp>
        <stp>T</stp>
        <tr r="N216" s="6"/>
      </tp>
      <tp>
        <v>3307.83</v>
        <stp/>
        <stp>StudyData</stp>
        <stp>Guppy2.L2^(EP)</stp>
        <stp>Bar</stp>
        <stp/>
        <stp>Close</stp>
        <stp>ADC</stp>
        <stp>-224</stp>
        <stp>All</stp>
        <stp/>
        <stp/>
        <stp>TRUE</stp>
        <stp>T</stp>
        <tr r="O226" s="6"/>
      </tp>
      <tp>
        <v>3317.12</v>
        <stp/>
        <stp>StudyData</stp>
        <stp>Guppy2.L3^(EP)</stp>
        <stp>Bar</stp>
        <stp/>
        <stp>Close</stp>
        <stp>ADC</stp>
        <stp>-234</stp>
        <stp>All</stp>
        <stp/>
        <stp/>
        <stp>TRUE</stp>
        <stp>T</stp>
        <tr r="P236" s="6"/>
      </tp>
      <tp>
        <v>3269.84</v>
        <stp/>
        <stp>StudyData</stp>
        <stp>Guppy2.L4^(EP)</stp>
        <stp>Bar</stp>
        <stp/>
        <stp>Close</stp>
        <stp>ADC</stp>
        <stp>-244</stp>
        <stp>All</stp>
        <stp/>
        <stp/>
        <stp>TRUE</stp>
        <stp>T</stp>
        <tr r="Q246" s="6"/>
      </tp>
      <tp>
        <v>3170.68</v>
        <stp/>
        <stp>StudyData</stp>
        <stp>Guppy2.L5^(EP)</stp>
        <stp>Bar</stp>
        <stp/>
        <stp>Close</stp>
        <stp>ADC</stp>
        <stp>-254</stp>
        <stp>All</stp>
        <stp/>
        <stp/>
        <stp>TRUE</stp>
        <stp>T</stp>
        <tr r="R256" s="6"/>
      </tp>
      <tp>
        <v>3075.17</v>
        <stp/>
        <stp>StudyData</stp>
        <stp>Guppy2.L6^(EP)</stp>
        <stp>Bar</stp>
        <stp/>
        <stp>Close</stp>
        <stp>ADC</stp>
        <stp>-264</stp>
        <stp>All</stp>
        <stp/>
        <stp/>
        <stp>TRUE</stp>
        <stp>T</stp>
        <tr r="S266" s="6"/>
      </tp>
      <tp>
        <v>3469.56</v>
        <stp/>
        <stp>StudyData</stp>
        <stp>Guppy2.S1^(EP)</stp>
        <stp>Bar</stp>
        <stp/>
        <stp>Close</stp>
        <stp>ADC</stp>
        <stp>-215</stp>
        <stp>All</stp>
        <stp/>
        <stp/>
        <stp>TRUE</stp>
        <stp>T</stp>
        <tr r="H217" s="6"/>
      </tp>
      <tp>
        <v>3284.65</v>
        <stp/>
        <stp>StudyData</stp>
        <stp>Guppy2.S2^(EP)</stp>
        <stp>Bar</stp>
        <stp/>
        <stp>Close</stp>
        <stp>ADC</stp>
        <stp>-225</stp>
        <stp>All</stp>
        <stp/>
        <stp/>
        <stp>TRUE</stp>
        <stp>T</stp>
        <tr r="I227" s="6"/>
      </tp>
      <tp>
        <v>3358.32</v>
        <stp/>
        <stp>StudyData</stp>
        <stp>Guppy2.S3^(EP)</stp>
        <stp>Bar</stp>
        <stp/>
        <stp>Close</stp>
        <stp>ADC</stp>
        <stp>-235</stp>
        <stp>All</stp>
        <stp/>
        <stp/>
        <stp>TRUE</stp>
        <stp>T</stp>
        <tr r="J237" s="6"/>
      </tp>
      <tp>
        <v>3409.83</v>
        <stp/>
        <stp>StudyData</stp>
        <stp>Guppy2.S4^(EP)</stp>
        <stp>Bar</stp>
        <stp/>
        <stp>Close</stp>
        <stp>ADC</stp>
        <stp>-245</stp>
        <stp>All</stp>
        <stp/>
        <stp/>
        <stp>TRUE</stp>
        <stp>T</stp>
        <tr r="K247" s="6"/>
      </tp>
      <tp>
        <v>3296.62</v>
        <stp/>
        <stp>StudyData</stp>
        <stp>Guppy2.S5^(EP)</stp>
        <stp>Bar</stp>
        <stp/>
        <stp>Close</stp>
        <stp>ADC</stp>
        <stp>-255</stp>
        <stp>All</stp>
        <stp/>
        <stp/>
        <stp>TRUE</stp>
        <stp>T</stp>
        <tr r="L257" s="6"/>
      </tp>
      <tp>
        <v>3190.82</v>
        <stp/>
        <stp>StudyData</stp>
        <stp>Guppy2.S6^(EP)</stp>
        <stp>Bar</stp>
        <stp/>
        <stp>Close</stp>
        <stp>ADC</stp>
        <stp>-265</stp>
        <stp>All</stp>
        <stp/>
        <stp/>
        <stp>TRUE</stp>
        <stp>T</stp>
        <tr r="M267" s="6"/>
      </tp>
      <tp>
        <v>3828.05</v>
        <stp/>
        <stp>StudyData</stp>
        <stp>Guppy2.S1^(EP)</stp>
        <stp>Bar</stp>
        <stp/>
        <stp>Close</stp>
        <stp>ADC</stp>
        <stp>-115</stp>
        <stp>All</stp>
        <stp/>
        <stp/>
        <stp>TRUE</stp>
        <stp>T</stp>
        <tr r="H117" s="6"/>
      </tp>
      <tp>
        <v>3873.05</v>
        <stp/>
        <stp>StudyData</stp>
        <stp>Guppy2.S2^(EP)</stp>
        <stp>Bar</stp>
        <stp/>
        <stp>Close</stp>
        <stp>ADC</stp>
        <stp>-125</stp>
        <stp>All</stp>
        <stp/>
        <stp/>
        <stp>TRUE</stp>
        <stp>T</stp>
        <tr r="I127" s="6"/>
      </tp>
      <tp>
        <v>3825.06</v>
        <stp/>
        <stp>StudyData</stp>
        <stp>Guppy2.S3^(EP)</stp>
        <stp>Bar</stp>
        <stp/>
        <stp>Close</stp>
        <stp>ADC</stp>
        <stp>-135</stp>
        <stp>All</stp>
        <stp/>
        <stp/>
        <stp>TRUE</stp>
        <stp>T</stp>
        <tr r="J137" s="6"/>
      </tp>
      <tp>
        <v>3793.86</v>
        <stp/>
        <stp>StudyData</stp>
        <stp>Guppy2.S4^(EP)</stp>
        <stp>Bar</stp>
        <stp/>
        <stp>Close</stp>
        <stp>ADC</stp>
        <stp>-145</stp>
        <stp>All</stp>
        <stp/>
        <stp/>
        <stp>TRUE</stp>
        <stp>T</stp>
        <tr r="K147" s="6"/>
      </tp>
      <tp>
        <v>3719.43</v>
        <stp/>
        <stp>StudyData</stp>
        <stp>Guppy2.S5^(EP)</stp>
        <stp>Bar</stp>
        <stp/>
        <stp>Close</stp>
        <stp>ADC</stp>
        <stp>-155</stp>
        <stp>All</stp>
        <stp/>
        <stp/>
        <stp>TRUE</stp>
        <stp>T</stp>
        <tr r="L157" s="6"/>
      </tp>
      <tp>
        <v>3650.97</v>
        <stp/>
        <stp>StudyData</stp>
        <stp>Guppy2.S6^(EP)</stp>
        <stp>Bar</stp>
        <stp/>
        <stp>Close</stp>
        <stp>ADC</stp>
        <stp>-165</stp>
        <stp>All</stp>
        <stp/>
        <stp/>
        <stp>TRUE</stp>
        <stp>T</stp>
        <tr r="M167" s="6"/>
      </tp>
      <tp>
        <v>3823.37</v>
        <stp/>
        <stp>StudyData</stp>
        <stp>Guppy2.L1^(EP)</stp>
        <stp>Bar</stp>
        <stp/>
        <stp>Close</stp>
        <stp>ADC</stp>
        <stp>-115</stp>
        <stp>All</stp>
        <stp/>
        <stp/>
        <stp>TRUE</stp>
        <stp>T</stp>
        <tr r="N117" s="6"/>
      </tp>
      <tp>
        <v>3810.39</v>
        <stp/>
        <stp>StudyData</stp>
        <stp>Guppy2.L2^(EP)</stp>
        <stp>Bar</stp>
        <stp/>
        <stp>Close</stp>
        <stp>ADC</stp>
        <stp>-125</stp>
        <stp>All</stp>
        <stp/>
        <stp/>
        <stp>TRUE</stp>
        <stp>T</stp>
        <tr r="O127" s="6"/>
      </tp>
      <tp>
        <v>3738.49</v>
        <stp/>
        <stp>StudyData</stp>
        <stp>Guppy2.L3^(EP)</stp>
        <stp>Bar</stp>
        <stp/>
        <stp>Close</stp>
        <stp>ADC</stp>
        <stp>-135</stp>
        <stp>All</stp>
        <stp/>
        <stp/>
        <stp>TRUE</stp>
        <stp>T</stp>
        <tr r="P137" s="6"/>
      </tp>
      <tp>
        <v>3683.6</v>
        <stp/>
        <stp>StudyData</stp>
        <stp>Guppy2.L4^(EP)</stp>
        <stp>Bar</stp>
        <stp/>
        <stp>Close</stp>
        <stp>ADC</stp>
        <stp>-145</stp>
        <stp>All</stp>
        <stp/>
        <stp/>
        <stp>TRUE</stp>
        <stp>T</stp>
        <tr r="Q147" s="6"/>
      </tp>
      <tp>
        <v>3607.86</v>
        <stp/>
        <stp>StudyData</stp>
        <stp>Guppy2.L5^(EP)</stp>
        <stp>Bar</stp>
        <stp/>
        <stp>Close</stp>
        <stp>ADC</stp>
        <stp>-155</stp>
        <stp>All</stp>
        <stp/>
        <stp/>
        <stp>TRUE</stp>
        <stp>T</stp>
        <tr r="R157" s="6"/>
      </tp>
      <tp>
        <v>3526.46</v>
        <stp/>
        <stp>StudyData</stp>
        <stp>Guppy2.L6^(EP)</stp>
        <stp>Bar</stp>
        <stp/>
        <stp>Close</stp>
        <stp>ADC</stp>
        <stp>-165</stp>
        <stp>All</stp>
        <stp/>
        <stp/>
        <stp>TRUE</stp>
        <stp>T</stp>
        <tr r="S167" s="6"/>
      </tp>
      <tp>
        <v>3354.74</v>
        <stp/>
        <stp>StudyData</stp>
        <stp>Guppy2.L1^(EP)</stp>
        <stp>Bar</stp>
        <stp/>
        <stp>Close</stp>
        <stp>ADC</stp>
        <stp>-215</stp>
        <stp>All</stp>
        <stp/>
        <stp/>
        <stp>TRUE</stp>
        <stp>T</stp>
        <tr r="N217" s="6"/>
      </tp>
      <tp>
        <v>3306.79</v>
        <stp/>
        <stp>StudyData</stp>
        <stp>Guppy2.L2^(EP)</stp>
        <stp>Bar</stp>
        <stp/>
        <stp>Close</stp>
        <stp>ADC</stp>
        <stp>-225</stp>
        <stp>All</stp>
        <stp/>
        <stp/>
        <stp>TRUE</stp>
        <stp>T</stp>
        <tr r="O227" s="6"/>
      </tp>
      <tp>
        <v>3315.28</v>
        <stp/>
        <stp>StudyData</stp>
        <stp>Guppy2.L3^(EP)</stp>
        <stp>Bar</stp>
        <stp/>
        <stp>Close</stp>
        <stp>ADC</stp>
        <stp>-235</stp>
        <stp>All</stp>
        <stp/>
        <stp/>
        <stp>TRUE</stp>
        <stp>T</stp>
        <tr r="P237" s="6"/>
      </tp>
      <tp>
        <v>3259.83</v>
        <stp/>
        <stp>StudyData</stp>
        <stp>Guppy2.L4^(EP)</stp>
        <stp>Bar</stp>
        <stp/>
        <stp>Close</stp>
        <stp>ADC</stp>
        <stp>-245</stp>
        <stp>All</stp>
        <stp/>
        <stp/>
        <stp>TRUE</stp>
        <stp>T</stp>
        <tr r="Q247" s="6"/>
      </tp>
      <tp>
        <v>3163.36</v>
        <stp/>
        <stp>StudyData</stp>
        <stp>Guppy2.L5^(EP)</stp>
        <stp>Bar</stp>
        <stp/>
        <stp>Close</stp>
        <stp>ADC</stp>
        <stp>-255</stp>
        <stp>All</stp>
        <stp/>
        <stp/>
        <stp>TRUE</stp>
        <stp>T</stp>
        <tr r="R257" s="6"/>
      </tp>
      <tp>
        <v>3068.81</v>
        <stp/>
        <stp>StudyData</stp>
        <stp>Guppy2.L6^(EP)</stp>
        <stp>Bar</stp>
        <stp/>
        <stp>Close</stp>
        <stp>ADC</stp>
        <stp>-265</stp>
        <stp>All</stp>
        <stp/>
        <stp/>
        <stp>TRUE</stp>
        <stp>T</stp>
        <tr r="S267" s="6"/>
      </tp>
      <tp>
        <v>3460.88</v>
        <stp/>
        <stp>StudyData</stp>
        <stp>Guppy2.S1^(EP)</stp>
        <stp>Bar</stp>
        <stp/>
        <stp>Close</stp>
        <stp>ADC</stp>
        <stp>-216</stp>
        <stp>All</stp>
        <stp/>
        <stp/>
        <stp>TRUE</stp>
        <stp>T</stp>
        <tr r="H218" s="6"/>
      </tp>
      <tp>
        <v>3273.35</v>
        <stp/>
        <stp>StudyData</stp>
        <stp>Guppy2.S2^(EP)</stp>
        <stp>Bar</stp>
        <stp/>
        <stp>Close</stp>
        <stp>ADC</stp>
        <stp>-226</stp>
        <stp>All</stp>
        <stp/>
        <stp/>
        <stp>TRUE</stp>
        <stp>T</stp>
        <tr r="I228" s="6"/>
      </tp>
      <tp>
        <v>3355.41</v>
        <stp/>
        <stp>StudyData</stp>
        <stp>Guppy2.S3^(EP)</stp>
        <stp>Bar</stp>
        <stp/>
        <stp>Close</stp>
        <stp>ADC</stp>
        <stp>-236</stp>
        <stp>All</stp>
        <stp/>
        <stp/>
        <stp>TRUE</stp>
        <stp>T</stp>
        <tr r="J238" s="6"/>
      </tp>
      <tp>
        <v>3398.24</v>
        <stp/>
        <stp>StudyData</stp>
        <stp>Guppy2.S4^(EP)</stp>
        <stp>Bar</stp>
        <stp/>
        <stp>Close</stp>
        <stp>ADC</stp>
        <stp>-246</stp>
        <stp>All</stp>
        <stp/>
        <stp/>
        <stp>TRUE</stp>
        <stp>T</stp>
        <tr r="K248" s="6"/>
      </tp>
      <tp>
        <v>3288.23</v>
        <stp/>
        <stp>StudyData</stp>
        <stp>Guppy2.S5^(EP)</stp>
        <stp>Bar</stp>
        <stp/>
        <stp>Close</stp>
        <stp>ADC</stp>
        <stp>-256</stp>
        <stp>All</stp>
        <stp/>
        <stp/>
        <stp>TRUE</stp>
        <stp>T</stp>
        <tr r="L258" s="6"/>
      </tp>
      <tp>
        <v>3182.16</v>
        <stp/>
        <stp>StudyData</stp>
        <stp>Guppy2.S6^(EP)</stp>
        <stp>Bar</stp>
        <stp/>
        <stp>Close</stp>
        <stp>ADC</stp>
        <stp>-266</stp>
        <stp>All</stp>
        <stp/>
        <stp/>
        <stp>TRUE</stp>
        <stp>T</stp>
        <tr r="M268" s="6"/>
      </tp>
      <tp>
        <v>3801.6</v>
        <stp/>
        <stp>StudyData</stp>
        <stp>Guppy2.S1^(EP)</stp>
        <stp>Bar</stp>
        <stp/>
        <stp>Close</stp>
        <stp>ADC</stp>
        <stp>-116</stp>
        <stp>All</stp>
        <stp/>
        <stp/>
        <stp>TRUE</stp>
        <stp>T</stp>
        <tr r="H118" s="6"/>
      </tp>
      <tp>
        <v>3879.95</v>
        <stp/>
        <stp>StudyData</stp>
        <stp>Guppy2.S2^(EP)</stp>
        <stp>Bar</stp>
        <stp/>
        <stp>Close</stp>
        <stp>ADC</stp>
        <stp>-126</stp>
        <stp>All</stp>
        <stp/>
        <stp/>
        <stp>TRUE</stp>
        <stp>T</stp>
        <tr r="I128" s="6"/>
      </tp>
      <tp>
        <v>3806.72</v>
        <stp/>
        <stp>StudyData</stp>
        <stp>Guppy2.S3^(EP)</stp>
        <stp>Bar</stp>
        <stp/>
        <stp>Close</stp>
        <stp>ADC</stp>
        <stp>-136</stp>
        <stp>All</stp>
        <stp/>
        <stp/>
        <stp>TRUE</stp>
        <stp>T</stp>
        <tr r="J138" s="6"/>
      </tp>
      <tp>
        <v>3785.88</v>
        <stp/>
        <stp>StudyData</stp>
        <stp>Guppy2.S4^(EP)</stp>
        <stp>Bar</stp>
        <stp/>
        <stp>Close</stp>
        <stp>ADC</stp>
        <stp>-146</stp>
        <stp>All</stp>
        <stp/>
        <stp/>
        <stp>TRUE</stp>
        <stp>T</stp>
        <tr r="K148" s="6"/>
      </tp>
      <tp>
        <v>3705.01</v>
        <stp/>
        <stp>StudyData</stp>
        <stp>Guppy2.S5^(EP)</stp>
        <stp>Bar</stp>
        <stp/>
        <stp>Close</stp>
        <stp>ADC</stp>
        <stp>-156</stp>
        <stp>All</stp>
        <stp/>
        <stp/>
        <stp>TRUE</stp>
        <stp>T</stp>
        <tr r="L158" s="6"/>
      </tp>
      <tp>
        <v>3649.29</v>
        <stp/>
        <stp>StudyData</stp>
        <stp>Guppy2.S6^(EP)</stp>
        <stp>Bar</stp>
        <stp/>
        <stp>Close</stp>
        <stp>ADC</stp>
        <stp>-166</stp>
        <stp>All</stp>
        <stp/>
        <stp/>
        <stp>TRUE</stp>
        <stp>T</stp>
        <tr r="M168" s="6"/>
      </tp>
      <tp>
        <v>3821.22</v>
        <stp/>
        <stp>StudyData</stp>
        <stp>Guppy2.L1^(EP)</stp>
        <stp>Bar</stp>
        <stp/>
        <stp>Close</stp>
        <stp>ADC</stp>
        <stp>-116</stp>
        <stp>All</stp>
        <stp/>
        <stp/>
        <stp>TRUE</stp>
        <stp>T</stp>
        <tr r="N118" s="6"/>
      </tp>
      <tp>
        <v>3807.52</v>
        <stp/>
        <stp>StudyData</stp>
        <stp>Guppy2.L2^(EP)</stp>
        <stp>Bar</stp>
        <stp/>
        <stp>Close</stp>
        <stp>ADC</stp>
        <stp>-126</stp>
        <stp>All</stp>
        <stp/>
        <stp/>
        <stp>TRUE</stp>
        <stp>T</stp>
        <tr r="O128" s="6"/>
      </tp>
      <tp>
        <v>3730.76</v>
        <stp/>
        <stp>StudyData</stp>
        <stp>Guppy2.L3^(EP)</stp>
        <stp>Bar</stp>
        <stp/>
        <stp>Close</stp>
        <stp>ADC</stp>
        <stp>-136</stp>
        <stp>All</stp>
        <stp/>
        <stp/>
        <stp>TRUE</stp>
        <stp>T</stp>
        <tr r="P138" s="6"/>
      </tp>
      <tp>
        <v>3676.96</v>
        <stp/>
        <stp>StudyData</stp>
        <stp>Guppy2.L4^(EP)</stp>
        <stp>Bar</stp>
        <stp/>
        <stp>Close</stp>
        <stp>ADC</stp>
        <stp>-146</stp>
        <stp>All</stp>
        <stp/>
        <stp/>
        <stp>TRUE</stp>
        <stp>T</stp>
        <tr r="Q148" s="6"/>
      </tp>
      <tp>
        <v>3600.07</v>
        <stp/>
        <stp>StudyData</stp>
        <stp>Guppy2.L5^(EP)</stp>
        <stp>Bar</stp>
        <stp/>
        <stp>Close</stp>
        <stp>ADC</stp>
        <stp>-156</stp>
        <stp>All</stp>
        <stp/>
        <stp/>
        <stp>TRUE</stp>
        <stp>T</stp>
        <tr r="R158" s="6"/>
      </tp>
      <tp>
        <v>3521.84</v>
        <stp/>
        <stp>StudyData</stp>
        <stp>Guppy2.L6^(EP)</stp>
        <stp>Bar</stp>
        <stp/>
        <stp>Close</stp>
        <stp>ADC</stp>
        <stp>-166</stp>
        <stp>All</stp>
        <stp/>
        <stp/>
        <stp>TRUE</stp>
        <stp>T</stp>
        <tr r="S168" s="6"/>
      </tp>
      <tp>
        <v>3346.22</v>
        <stp/>
        <stp>StudyData</stp>
        <stp>Guppy2.L1^(EP)</stp>
        <stp>Bar</stp>
        <stp/>
        <stp>Close</stp>
        <stp>ADC</stp>
        <stp>-216</stp>
        <stp>All</stp>
        <stp/>
        <stp/>
        <stp>TRUE</stp>
        <stp>T</stp>
        <tr r="N218" s="6"/>
      </tp>
      <tp>
        <v>3306.76</v>
        <stp/>
        <stp>StudyData</stp>
        <stp>Guppy2.L2^(EP)</stp>
        <stp>Bar</stp>
        <stp/>
        <stp>Close</stp>
        <stp>ADC</stp>
        <stp>-226</stp>
        <stp>All</stp>
        <stp/>
        <stp/>
        <stp>TRUE</stp>
        <stp>T</stp>
        <tr r="O228" s="6"/>
      </tp>
      <tp>
        <v>3312.55</v>
        <stp/>
        <stp>StudyData</stp>
        <stp>Guppy2.L3^(EP)</stp>
        <stp>Bar</stp>
        <stp/>
        <stp>Close</stp>
        <stp>ADC</stp>
        <stp>-236</stp>
        <stp>All</stp>
        <stp/>
        <stp/>
        <stp>TRUE</stp>
        <stp>T</stp>
        <tr r="P238" s="6"/>
      </tp>
      <tp>
        <v>3250.64</v>
        <stp/>
        <stp>StudyData</stp>
        <stp>Guppy2.L4^(EP)</stp>
        <stp>Bar</stp>
        <stp/>
        <stp>Close</stp>
        <stp>ADC</stp>
        <stp>-246</stp>
        <stp>All</stp>
        <stp/>
        <stp/>
        <stp>TRUE</stp>
        <stp>T</stp>
        <tr r="Q248" s="6"/>
      </tp>
      <tp>
        <v>3156.04</v>
        <stp/>
        <stp>StudyData</stp>
        <stp>Guppy2.L5^(EP)</stp>
        <stp>Bar</stp>
        <stp/>
        <stp>Close</stp>
        <stp>ADC</stp>
        <stp>-256</stp>
        <stp>All</stp>
        <stp/>
        <stp/>
        <stp>TRUE</stp>
        <stp>T</stp>
        <tr r="R258" s="6"/>
      </tp>
      <tp>
        <v>3062.61</v>
        <stp/>
        <stp>StudyData</stp>
        <stp>Guppy2.L6^(EP)</stp>
        <stp>Bar</stp>
        <stp/>
        <stp>Close</stp>
        <stp>ADC</stp>
        <stp>-266</stp>
        <stp>All</stp>
        <stp/>
        <stp/>
        <stp>TRUE</stp>
        <stp>T</stp>
        <tr r="S268" s="6"/>
      </tp>
      <tp>
        <v>3415.51</v>
        <stp/>
        <stp>StudyData</stp>
        <stp>Guppy2.S1^(EP)</stp>
        <stp>Bar</stp>
        <stp/>
        <stp>Close</stp>
        <stp>ADC</stp>
        <stp>-217</stp>
        <stp>All</stp>
        <stp/>
        <stp/>
        <stp>TRUE</stp>
        <stp>T</stp>
        <tr r="H219" s="6"/>
      </tp>
      <tp>
        <v>3250.27</v>
        <stp/>
        <stp>StudyData</stp>
        <stp>Guppy2.S2^(EP)</stp>
        <stp>Bar</stp>
        <stp/>
        <stp>Close</stp>
        <stp>ADC</stp>
        <stp>-227</stp>
        <stp>All</stp>
        <stp/>
        <stp/>
        <stp>TRUE</stp>
        <stp>T</stp>
        <tr r="I229" s="6"/>
      </tp>
      <tp>
        <v>3358.17</v>
        <stp/>
        <stp>StudyData</stp>
        <stp>Guppy2.S3^(EP)</stp>
        <stp>Bar</stp>
        <stp/>
        <stp>Close</stp>
        <stp>ADC</stp>
        <stp>-237</stp>
        <stp>All</stp>
        <stp/>
        <stp/>
        <stp>TRUE</stp>
        <stp>T</stp>
        <tr r="J239" s="6"/>
      </tp>
      <tp>
        <v>3382.85</v>
        <stp/>
        <stp>StudyData</stp>
        <stp>Guppy2.S4^(EP)</stp>
        <stp>Bar</stp>
        <stp/>
        <stp>Close</stp>
        <stp>ADC</stp>
        <stp>-247</stp>
        <stp>All</stp>
        <stp/>
        <stp/>
        <stp>TRUE</stp>
        <stp>T</stp>
        <tr r="K249" s="6"/>
      </tp>
      <tp>
        <v>3281.64</v>
        <stp/>
        <stp>StudyData</stp>
        <stp>Guppy2.S5^(EP)</stp>
        <stp>Bar</stp>
        <stp/>
        <stp>Close</stp>
        <stp>ADC</stp>
        <stp>-257</stp>
        <stp>All</stp>
        <stp/>
        <stp/>
        <stp>TRUE</stp>
        <stp>T</stp>
        <tr r="L259" s="6"/>
      </tp>
      <tp>
        <v>3175.82</v>
        <stp/>
        <stp>StudyData</stp>
        <stp>Guppy2.S6^(EP)</stp>
        <stp>Bar</stp>
        <stp/>
        <stp>Close</stp>
        <stp>ADC</stp>
        <stp>-267</stp>
        <stp>All</stp>
        <stp/>
        <stp/>
        <stp>TRUE</stp>
        <stp>T</stp>
        <tr r="M269" s="6"/>
      </tp>
      <tp>
        <v>3802.7</v>
        <stp/>
        <stp>StudyData</stp>
        <stp>Guppy2.S1^(EP)</stp>
        <stp>Bar</stp>
        <stp/>
        <stp>Close</stp>
        <stp>ADC</stp>
        <stp>-117</stp>
        <stp>All</stp>
        <stp/>
        <stp/>
        <stp>TRUE</stp>
        <stp>T</stp>
        <tr r="H119" s="6"/>
      </tp>
      <tp>
        <v>3892.55</v>
        <stp/>
        <stp>StudyData</stp>
        <stp>Guppy2.S2^(EP)</stp>
        <stp>Bar</stp>
        <stp/>
        <stp>Close</stp>
        <stp>ADC</stp>
        <stp>-127</stp>
        <stp>All</stp>
        <stp/>
        <stp/>
        <stp>TRUE</stp>
        <stp>T</stp>
        <tr r="I129" s="6"/>
      </tp>
      <tp>
        <v>3791.07</v>
        <stp/>
        <stp>StudyData</stp>
        <stp>Guppy2.S3^(EP)</stp>
        <stp>Bar</stp>
        <stp/>
        <stp>Close</stp>
        <stp>ADC</stp>
        <stp>-137</stp>
        <stp>All</stp>
        <stp/>
        <stp/>
        <stp>TRUE</stp>
        <stp>T</stp>
        <tr r="J139" s="6"/>
      </tp>
      <tp>
        <v>3779.3</v>
        <stp/>
        <stp>StudyData</stp>
        <stp>Guppy2.S4^(EP)</stp>
        <stp>Bar</stp>
        <stp/>
        <stp>Close</stp>
        <stp>ADC</stp>
        <stp>-147</stp>
        <stp>All</stp>
        <stp/>
        <stp/>
        <stp>TRUE</stp>
        <stp>T</stp>
        <tr r="K149" s="6"/>
      </tp>
      <tp>
        <v>3691.96</v>
        <stp/>
        <stp>StudyData</stp>
        <stp>Guppy2.S5^(EP)</stp>
        <stp>Bar</stp>
        <stp/>
        <stp>Close</stp>
        <stp>ADC</stp>
        <stp>-157</stp>
        <stp>All</stp>
        <stp/>
        <stp/>
        <stp>TRUE</stp>
        <stp>T</stp>
        <tr r="L159" s="6"/>
      </tp>
      <tp>
        <v>3647.97</v>
        <stp/>
        <stp>StudyData</stp>
        <stp>Guppy2.S6^(EP)</stp>
        <stp>Bar</stp>
        <stp/>
        <stp>Close</stp>
        <stp>ADC</stp>
        <stp>-167</stp>
        <stp>All</stp>
        <stp/>
        <stp/>
        <stp>TRUE</stp>
        <stp>T</stp>
        <tr r="M169" s="6"/>
      </tp>
      <tp>
        <v>3822.65</v>
        <stp/>
        <stp>StudyData</stp>
        <stp>Guppy2.L1^(EP)</stp>
        <stp>Bar</stp>
        <stp/>
        <stp>Close</stp>
        <stp>ADC</stp>
        <stp>-117</stp>
        <stp>All</stp>
        <stp/>
        <stp/>
        <stp>TRUE</stp>
        <stp>T</stp>
        <tr r="N119" s="6"/>
      </tp>
      <tp>
        <v>3804.74</v>
        <stp/>
        <stp>StudyData</stp>
        <stp>Guppy2.L2^(EP)</stp>
        <stp>Bar</stp>
        <stp/>
        <stp>Close</stp>
        <stp>ADC</stp>
        <stp>-127</stp>
        <stp>All</stp>
        <stp/>
        <stp/>
        <stp>TRUE</stp>
        <stp>T</stp>
        <tr r="O129" s="6"/>
      </tp>
      <tp>
        <v>3724.05</v>
        <stp/>
        <stp>StudyData</stp>
        <stp>Guppy2.L3^(EP)</stp>
        <stp>Bar</stp>
        <stp/>
        <stp>Close</stp>
        <stp>ADC</stp>
        <stp>-137</stp>
        <stp>All</stp>
        <stp/>
        <stp/>
        <stp>TRUE</stp>
        <stp>T</stp>
        <tr r="P139" s="6"/>
      </tp>
      <tp>
        <v>3670.66</v>
        <stp/>
        <stp>StudyData</stp>
        <stp>Guppy2.L4^(EP)</stp>
        <stp>Bar</stp>
        <stp/>
        <stp>Close</stp>
        <stp>ADC</stp>
        <stp>-147</stp>
        <stp>All</stp>
        <stp/>
        <stp/>
        <stp>TRUE</stp>
        <stp>T</stp>
        <tr r="Q149" s="6"/>
      </tp>
      <tp>
        <v>3592.86</v>
        <stp/>
        <stp>StudyData</stp>
        <stp>Guppy2.L5^(EP)</stp>
        <stp>Bar</stp>
        <stp/>
        <stp>Close</stp>
        <stp>ADC</stp>
        <stp>-157</stp>
        <stp>All</stp>
        <stp/>
        <stp/>
        <stp>TRUE</stp>
        <stp>T</stp>
        <tr r="R159" s="6"/>
      </tp>
      <tp>
        <v>3517.2</v>
        <stp/>
        <stp>StudyData</stp>
        <stp>Guppy2.L6^(EP)</stp>
        <stp>Bar</stp>
        <stp/>
        <stp>Close</stp>
        <stp>ADC</stp>
        <stp>-167</stp>
        <stp>All</stp>
        <stp/>
        <stp/>
        <stp>TRUE</stp>
        <stp>T</stp>
        <tr r="S169" s="6"/>
      </tp>
      <tp>
        <v>3335.19</v>
        <stp/>
        <stp>StudyData</stp>
        <stp>Guppy2.L1^(EP)</stp>
        <stp>Bar</stp>
        <stp/>
        <stp>Close</stp>
        <stp>ADC</stp>
        <stp>-217</stp>
        <stp>All</stp>
        <stp/>
        <stp/>
        <stp>TRUE</stp>
        <stp>T</stp>
        <tr r="N219" s="6"/>
      </tp>
      <tp>
        <v>3306.01</v>
        <stp/>
        <stp>StudyData</stp>
        <stp>Guppy2.L2^(EP)</stp>
        <stp>Bar</stp>
        <stp/>
        <stp>Close</stp>
        <stp>ADC</stp>
        <stp>-227</stp>
        <stp>All</stp>
        <stp/>
        <stp/>
        <stp>TRUE</stp>
        <stp>T</stp>
        <tr r="O229" s="6"/>
      </tp>
      <tp>
        <v>3310.85</v>
        <stp/>
        <stp>StudyData</stp>
        <stp>Guppy2.L3^(EP)</stp>
        <stp>Bar</stp>
        <stp/>
        <stp>Close</stp>
        <stp>ADC</stp>
        <stp>-237</stp>
        <stp>All</stp>
        <stp/>
        <stp/>
        <stp>TRUE</stp>
        <stp>T</stp>
        <tr r="P239" s="6"/>
      </tp>
      <tp>
        <v>3240.78</v>
        <stp/>
        <stp>StudyData</stp>
        <stp>Guppy2.L4^(EP)</stp>
        <stp>Bar</stp>
        <stp/>
        <stp>Close</stp>
        <stp>ADC</stp>
        <stp>-247</stp>
        <stp>All</stp>
        <stp/>
        <stp/>
        <stp>TRUE</stp>
        <stp>T</stp>
        <tr r="Q249" s="6"/>
      </tp>
      <tp>
        <v>3149.16</v>
        <stp/>
        <stp>StudyData</stp>
        <stp>Guppy2.L5^(EP)</stp>
        <stp>Bar</stp>
        <stp/>
        <stp>Close</stp>
        <stp>ADC</stp>
        <stp>-257</stp>
        <stp>All</stp>
        <stp/>
        <stp/>
        <stp>TRUE</stp>
        <stp>T</stp>
        <tr r="R259" s="6"/>
      </tp>
      <tp>
        <v>3057.06</v>
        <stp/>
        <stp>StudyData</stp>
        <stp>Guppy2.L6^(EP)</stp>
        <stp>Bar</stp>
        <stp/>
        <stp>Close</stp>
        <stp>ADC</stp>
        <stp>-267</stp>
        <stp>All</stp>
        <stp/>
        <stp/>
        <stp>TRUE</stp>
        <stp>T</stp>
        <tr r="S269" s="6"/>
      </tp>
      <tp>
        <v>4066.75</v>
        <stp/>
        <stp>StudyData</stp>
        <stp>EP</stp>
        <stp>Bar</stp>
        <stp/>
        <stp>High</stp>
        <stp>ADC</stp>
        <stp>-95</stp>
        <stp>All</stp>
        <stp/>
        <stp/>
        <stp>TRUE</stp>
        <stp>T</stp>
        <tr r="E97" s="3"/>
        <tr r="E97" s="5"/>
        <tr r="E97" s="6"/>
        <tr r="E97" s="4"/>
        <tr r="E97" s="2"/>
        <tr r="E97" s="7"/>
        <tr r="E97" s="8"/>
        <tr r="E97" s="9"/>
      </tp>
      <tp>
        <v>4066.25</v>
        <stp/>
        <stp>StudyData</stp>
        <stp>EP</stp>
        <stp>Bar</stp>
        <stp/>
        <stp>High</stp>
        <stp>ADC</stp>
        <stp>-94</stp>
        <stp>All</stp>
        <stp/>
        <stp/>
        <stp>TRUE</stp>
        <stp>T</stp>
        <tr r="E96" s="5"/>
        <tr r="E96" s="3"/>
        <tr r="E96" s="6"/>
        <tr r="E96" s="4"/>
        <tr r="E96" s="7"/>
        <tr r="E96" s="8"/>
        <tr r="E96" s="2"/>
        <tr r="E96" s="9"/>
      </tp>
      <tp>
        <v>4028.75</v>
        <stp/>
        <stp>StudyData</stp>
        <stp>EP</stp>
        <stp>Bar</stp>
        <stp/>
        <stp>High</stp>
        <stp>ADC</stp>
        <stp>-97</stp>
        <stp>All</stp>
        <stp/>
        <stp/>
        <stp>TRUE</stp>
        <stp>T</stp>
        <tr r="E99" s="5"/>
        <tr r="E99" s="3"/>
        <tr r="E99" s="4"/>
        <tr r="E99" s="6"/>
        <tr r="E99" s="8"/>
        <tr r="E99" s="7"/>
        <tr r="E99" s="2"/>
        <tr r="E99" s="9"/>
      </tp>
      <tp>
        <v>4064.5</v>
        <stp/>
        <stp>StudyData</stp>
        <stp>EP</stp>
        <stp>Bar</stp>
        <stp/>
        <stp>High</stp>
        <stp>ADC</stp>
        <stp>-96</stp>
        <stp>All</stp>
        <stp/>
        <stp/>
        <stp>TRUE</stp>
        <stp>T</stp>
        <tr r="E98" s="5"/>
        <tr r="E98" s="3"/>
        <tr r="E98" s="6"/>
        <tr r="E98" s="4"/>
        <tr r="E98" s="8"/>
        <tr r="E98" s="2"/>
        <tr r="E98" s="7"/>
        <tr r="E98" s="9"/>
      </tp>
      <tp>
        <v>4115.25</v>
        <stp/>
        <stp>StudyData</stp>
        <stp>EP</stp>
        <stp>Bar</stp>
        <stp/>
        <stp>High</stp>
        <stp>ADC</stp>
        <stp>-91</stp>
        <stp>All</stp>
        <stp/>
        <stp/>
        <stp>TRUE</stp>
        <stp>T</stp>
        <tr r="E93" s="3"/>
        <tr r="E93" s="5"/>
        <tr r="E93" s="6"/>
        <tr r="E93" s="4"/>
        <tr r="E93" s="2"/>
        <tr r="E93" s="7"/>
        <tr r="E93" s="8"/>
        <tr r="E93" s="9"/>
      </tp>
      <tp>
        <v>4130.5</v>
        <stp/>
        <stp>StudyData</stp>
        <stp>EP</stp>
        <stp>Bar</stp>
        <stp/>
        <stp>High</stp>
        <stp>ADC</stp>
        <stp>-90</stp>
        <stp>All</stp>
        <stp/>
        <stp/>
        <stp>TRUE</stp>
        <stp>T</stp>
        <tr r="E92" s="3"/>
        <tr r="E92" s="5"/>
        <tr r="E92" s="6"/>
        <tr r="E92" s="4"/>
        <tr r="E92" s="2"/>
        <tr r="E92" s="8"/>
        <tr r="E92" s="7"/>
        <tr r="E92" s="9"/>
      </tp>
      <tp>
        <v>4089.25</v>
        <stp/>
        <stp>StudyData</stp>
        <stp>EP</stp>
        <stp>Bar</stp>
        <stp/>
        <stp>High</stp>
        <stp>ADC</stp>
        <stp>-93</stp>
        <stp>All</stp>
        <stp/>
        <stp/>
        <stp>TRUE</stp>
        <stp>T</stp>
        <tr r="E95" s="5"/>
        <tr r="E95" s="3"/>
        <tr r="E95" s="4"/>
        <tr r="E95" s="2"/>
        <tr r="E95" s="6"/>
        <tr r="E95" s="8"/>
        <tr r="E95" s="7"/>
        <tr r="E95" s="9"/>
      </tp>
      <tp>
        <v>4112.25</v>
        <stp/>
        <stp>StudyData</stp>
        <stp>EP</stp>
        <stp>Bar</stp>
        <stp/>
        <stp>High</stp>
        <stp>ADC</stp>
        <stp>-92</stp>
        <stp>All</stp>
        <stp/>
        <stp/>
        <stp>TRUE</stp>
        <stp>T</stp>
        <tr r="E94" s="5"/>
        <tr r="E94" s="3"/>
        <tr r="E94" s="6"/>
        <tr r="E94" s="4"/>
        <tr r="E94" s="7"/>
        <tr r="E94" s="8"/>
        <tr r="E94" s="2"/>
        <tr r="E94" s="9"/>
      </tp>
      <tp>
        <v>3974.5</v>
        <stp/>
        <stp>StudyData</stp>
        <stp>EP</stp>
        <stp>Bar</stp>
        <stp/>
        <stp>High</stp>
        <stp>ADC</stp>
        <stp>-99</stp>
        <stp>All</stp>
        <stp/>
        <stp/>
        <stp>TRUE</stp>
        <stp>T</stp>
        <tr r="E101" s="3"/>
        <tr r="E101" s="5"/>
        <tr r="E101" s="4"/>
        <tr r="E101" s="6"/>
        <tr r="E101" s="7"/>
        <tr r="E101" s="2"/>
        <tr r="E101" s="8"/>
        <tr r="E101" s="9"/>
      </tp>
      <tp>
        <v>4006</v>
        <stp/>
        <stp>StudyData</stp>
        <stp>EP</stp>
        <stp>Bar</stp>
        <stp/>
        <stp>High</stp>
        <stp>ADC</stp>
        <stp>-98</stp>
        <stp>All</stp>
        <stp/>
        <stp/>
        <stp>TRUE</stp>
        <stp>T</stp>
        <tr r="E100" s="5"/>
        <tr r="E100" s="3"/>
        <tr r="E100" s="6"/>
        <tr r="E100" s="4"/>
        <tr r="E100" s="7"/>
        <tr r="E100" s="2"/>
        <tr r="E100" s="8"/>
        <tr r="E100" s="9"/>
      </tp>
      <tp>
        <v>50.496533116400002</v>
        <stp/>
        <stp>StudyData</stp>
        <stp>100-(100/(1+( HLC3(EP)* Vol(EP,VolType:=Auto,CoCType:=Auto) WHEN ( Close(EP) &gt;=  Close(EP)[-1]))/ ( HLC3(EP)* Vol(EP,VolType:=Auto,CoCType:=auto) WHEN ( Close(EP)  &lt; Close(EP)[-1]))))</stp>
        <stp>Bar</stp>
        <stp/>
        <stp>Close</stp>
        <stp>ADC</stp>
        <stp>-209</stp>
        <stp>All</stp>
        <stp/>
        <stp/>
        <stp>TRUE</stp>
        <stp>T</stp>
        <tr r="H211" s="7"/>
      </tp>
      <tp>
        <v>46.2459658163</v>
        <stp/>
        <stp>StudyData</stp>
        <stp>100-(100/(1+( HLC3(EP)* Vol(EP,VolType:=Auto,CoCType:=Auto) WHEN ( Close(EP) &gt;=  Close(EP)[-1]))/ ( HLC3(EP)* Vol(EP,VolType:=Auto,CoCType:=auto) WHEN ( Close(EP)  &lt; Close(EP)[-1]))))</stp>
        <stp>Bar</stp>
        <stp/>
        <stp>Close</stp>
        <stp>ADC</stp>
        <stp>-109</stp>
        <stp>All</stp>
        <stp/>
        <stp/>
        <stp>TRUE</stp>
        <stp>T</stp>
        <tr r="H111" s="7"/>
      </tp>
      <tp>
        <v>47.651262472299997</v>
        <stp/>
        <stp>StudyData</stp>
        <stp>100-(100/(1+( HLC3(EP)* Vol(EP,VolType:=Auto,CoCType:=Auto) WHEN ( Close(EP) &gt;=  Close(EP)[-1]))/ ( HLC3(EP)* Vol(EP,VolType:=Auto,CoCType:=auto) WHEN ( Close(EP)  &lt; Close(EP)[-1]))))</stp>
        <stp>Bar</stp>
        <stp/>
        <stp>Close</stp>
        <stp>ADC</stp>
        <stp>-208</stp>
        <stp>All</stp>
        <stp/>
        <stp/>
        <stp>TRUE</stp>
        <stp>T</stp>
        <tr r="H210" s="7"/>
      </tp>
      <tp>
        <v>50.178629561800001</v>
        <stp/>
        <stp>StudyData</stp>
        <stp>100-(100/(1+( HLC3(EP)* Vol(EP,VolType:=Auto,CoCType:=Auto) WHEN ( Close(EP) &gt;=  Close(EP)[-1]))/ ( HLC3(EP)* Vol(EP,VolType:=Auto,CoCType:=auto) WHEN ( Close(EP)  &lt; Close(EP)[-1]))))</stp>
        <stp>Bar</stp>
        <stp/>
        <stp>Close</stp>
        <stp>ADC</stp>
        <stp>-108</stp>
        <stp>All</stp>
        <stp/>
        <stp/>
        <stp>TRUE</stp>
        <stp>T</stp>
        <tr r="H110" s="7"/>
      </tp>
      <tp>
        <v>44.155258400500003</v>
        <stp/>
        <stp>StudyData</stp>
        <stp>100-(100/(1+( HLC3(EP)* Vol(EP,VolType:=Auto,CoCType:=Auto) WHEN ( Close(EP) &gt;=  Close(EP)[-1]))/ ( HLC3(EP)* Vol(EP,VolType:=Auto,CoCType:=auto) WHEN ( Close(EP)  &lt; Close(EP)[-1]))))</stp>
        <stp>Bar</stp>
        <stp/>
        <stp>Close</stp>
        <stp>ADC</stp>
        <stp>-205</stp>
        <stp>All</stp>
        <stp/>
        <stp/>
        <stp>TRUE</stp>
        <stp>T</stp>
        <tr r="H207" s="7"/>
      </tp>
      <tp>
        <v>41.427403529800003</v>
        <stp/>
        <stp>StudyData</stp>
        <stp>100-(100/(1+( HLC3(EP)* Vol(EP,VolType:=Auto,CoCType:=Auto) WHEN ( Close(EP) &gt;=  Close(EP)[-1]))/ ( HLC3(EP)* Vol(EP,VolType:=Auto,CoCType:=auto) WHEN ( Close(EP)  &lt; Close(EP)[-1]))))</stp>
        <stp>Bar</stp>
        <stp/>
        <stp>Close</stp>
        <stp>ADC</stp>
        <stp>-105</stp>
        <stp>All</stp>
        <stp/>
        <stp/>
        <stp>TRUE</stp>
        <stp>T</stp>
        <tr r="H107" s="7"/>
      </tp>
      <tp>
        <v>32.613952829900001</v>
        <stp/>
        <stp>StudyData</stp>
        <stp>100-(100/(1+( HLC3(EP)* Vol(EP,VolType:=Auto,CoCType:=Auto) WHEN ( Close(EP) &gt;=  Close(EP)[-1]))/ ( HLC3(EP)* Vol(EP,VolType:=Auto,CoCType:=auto) WHEN ( Close(EP)  &lt; Close(EP)[-1]))))</stp>
        <stp>Bar</stp>
        <stp/>
        <stp>Close</stp>
        <stp>ADC</stp>
        <stp>-204</stp>
        <stp>All</stp>
        <stp/>
        <stp/>
        <stp>TRUE</stp>
        <stp>T</stp>
        <tr r="H206" s="7"/>
      </tp>
      <tp>
        <v>39.266034871899997</v>
        <stp/>
        <stp>StudyData</stp>
        <stp>100-(100/(1+( HLC3(EP)* Vol(EP,VolType:=Auto,CoCType:=Auto) WHEN ( Close(EP) &gt;=  Close(EP)[-1]))/ ( HLC3(EP)* Vol(EP,VolType:=Auto,CoCType:=auto) WHEN ( Close(EP)  &lt; Close(EP)[-1]))))</stp>
        <stp>Bar</stp>
        <stp/>
        <stp>Close</stp>
        <stp>ADC</stp>
        <stp>-104</stp>
        <stp>All</stp>
        <stp/>
        <stp/>
        <stp>TRUE</stp>
        <stp>T</stp>
        <tr r="H106" s="7"/>
      </tp>
      <tp>
        <v>42.526270062499997</v>
        <stp/>
        <stp>StudyData</stp>
        <stp>100-(100/(1+( HLC3(EP)* Vol(EP,VolType:=Auto,CoCType:=Auto) WHEN ( Close(EP) &gt;=  Close(EP)[-1]))/ ( HLC3(EP)* Vol(EP,VolType:=Auto,CoCType:=auto) WHEN ( Close(EP)  &lt; Close(EP)[-1]))))</stp>
        <stp>Bar</stp>
        <stp/>
        <stp>Close</stp>
        <stp>ADC</stp>
        <stp>-207</stp>
        <stp>All</stp>
        <stp/>
        <stp/>
        <stp>TRUE</stp>
        <stp>T</stp>
        <tr r="H209" s="7"/>
      </tp>
      <tp>
        <v>54.468418291100001</v>
        <stp/>
        <stp>StudyData</stp>
        <stp>100-(100/(1+( HLC3(EP)* Vol(EP,VolType:=Auto,CoCType:=Auto) WHEN ( Close(EP) &gt;=  Close(EP)[-1]))/ ( HLC3(EP)* Vol(EP,VolType:=Auto,CoCType:=auto) WHEN ( Close(EP)  &lt; Close(EP)[-1]))))</stp>
        <stp>Bar</stp>
        <stp/>
        <stp>Close</stp>
        <stp>ADC</stp>
        <stp>-107</stp>
        <stp>All</stp>
        <stp/>
        <stp/>
        <stp>TRUE</stp>
        <stp>T</stp>
        <tr r="H109" s="7"/>
      </tp>
      <tp>
        <v>38.662328423600002</v>
        <stp/>
        <stp>StudyData</stp>
        <stp>100-(100/(1+( HLC3(EP)* Vol(EP,VolType:=Auto,CoCType:=Auto) WHEN ( Close(EP) &gt;=  Close(EP)[-1]))/ ( HLC3(EP)* Vol(EP,VolType:=Auto,CoCType:=auto) WHEN ( Close(EP)  &lt; Close(EP)[-1]))))</stp>
        <stp>Bar</stp>
        <stp/>
        <stp>Close</stp>
        <stp>ADC</stp>
        <stp>-206</stp>
        <stp>All</stp>
        <stp/>
        <stp/>
        <stp>TRUE</stp>
        <stp>T</stp>
        <tr r="H208" s="7"/>
      </tp>
      <tp>
        <v>38.9852517526</v>
        <stp/>
        <stp>StudyData</stp>
        <stp>100-(100/(1+( HLC3(EP)* Vol(EP,VolType:=Auto,CoCType:=Auto) WHEN ( Close(EP) &gt;=  Close(EP)[-1]))/ ( HLC3(EP)* Vol(EP,VolType:=Auto,CoCType:=auto) WHEN ( Close(EP)  &lt; Close(EP)[-1]))))</stp>
        <stp>Bar</stp>
        <stp/>
        <stp>Close</stp>
        <stp>ADC</stp>
        <stp>-106</stp>
        <stp>All</stp>
        <stp/>
        <stp/>
        <stp>TRUE</stp>
        <stp>T</stp>
        <tr r="H108" s="7"/>
      </tp>
      <tp>
        <v>42.759336271400002</v>
        <stp/>
        <stp>StudyData</stp>
        <stp>100-(100/(1+( HLC3(EP)* Vol(EP,VolType:=Auto,CoCType:=Auto) WHEN ( Close(EP) &gt;=  Close(EP)[-1]))/ ( HLC3(EP)* Vol(EP,VolType:=Auto,CoCType:=auto) WHEN ( Close(EP)  &lt; Close(EP)[-1]))))</stp>
        <stp>Bar</stp>
        <stp/>
        <stp>Close</stp>
        <stp>ADC</stp>
        <stp>-201</stp>
        <stp>All</stp>
        <stp/>
        <stp/>
        <stp>TRUE</stp>
        <stp>T</stp>
        <tr r="H203" s="7"/>
      </tp>
      <tp>
        <v>49.710934116499999</v>
        <stp/>
        <stp>StudyData</stp>
        <stp>100-(100/(1+( HLC3(EP)* Vol(EP,VolType:=Auto,CoCType:=Auto) WHEN ( Close(EP) &gt;=  Close(EP)[-1]))/ ( HLC3(EP)* Vol(EP,VolType:=Auto,CoCType:=auto) WHEN ( Close(EP)  &lt; Close(EP)[-1]))))</stp>
        <stp>Bar</stp>
        <stp/>
        <stp>Close</stp>
        <stp>ADC</stp>
        <stp>-101</stp>
        <stp>All</stp>
        <stp/>
        <stp/>
        <stp>TRUE</stp>
        <stp>T</stp>
        <tr r="H103" s="7"/>
      </tp>
      <tp>
        <v>40.651025651600001</v>
        <stp/>
        <stp>StudyData</stp>
        <stp>100-(100/(1+( HLC3(EP)* Vol(EP,VolType:=Auto,CoCType:=Auto) WHEN ( Close(EP) &gt;=  Close(EP)[-1]))/ ( HLC3(EP)* Vol(EP,VolType:=Auto,CoCType:=auto) WHEN ( Close(EP)  &lt; Close(EP)[-1]))))</stp>
        <stp>Bar</stp>
        <stp/>
        <stp>Close</stp>
        <stp>ADC</stp>
        <stp>-200</stp>
        <stp>All</stp>
        <stp/>
        <stp/>
        <stp>TRUE</stp>
        <stp>T</stp>
        <tr r="H202" s="7"/>
      </tp>
      <tp>
        <v>56.088790511799999</v>
        <stp/>
        <stp>StudyData</stp>
        <stp>100-(100/(1+( HLC3(EP)* Vol(EP,VolType:=Auto,CoCType:=Auto) WHEN ( Close(EP) &gt;=  Close(EP)[-1]))/ ( HLC3(EP)* Vol(EP,VolType:=Auto,CoCType:=auto) WHEN ( Close(EP)  &lt; Close(EP)[-1]))))</stp>
        <stp>Bar</stp>
        <stp/>
        <stp>Close</stp>
        <stp>ADC</stp>
        <stp>-300</stp>
        <stp>All</stp>
        <stp/>
        <stp/>
        <stp>TRUE</stp>
        <stp>T</stp>
        <tr r="H302" s="7"/>
      </tp>
      <tp>
        <v>55.476289019299998</v>
        <stp/>
        <stp>StudyData</stp>
        <stp>100-(100/(1+( HLC3(EP)* Vol(EP,VolType:=Auto,CoCType:=Auto) WHEN ( Close(EP) &gt;=  Close(EP)[-1]))/ ( HLC3(EP)* Vol(EP,VolType:=Auto,CoCType:=auto) WHEN ( Close(EP)  &lt; Close(EP)[-1]))))</stp>
        <stp>Bar</stp>
        <stp/>
        <stp>Close</stp>
        <stp>ADC</stp>
        <stp>-100</stp>
        <stp>All</stp>
        <stp/>
        <stp/>
        <stp>TRUE</stp>
        <stp>T</stp>
        <tr r="H102" s="7"/>
      </tp>
      <tp>
        <v>42.770613002799998</v>
        <stp/>
        <stp>StudyData</stp>
        <stp>100-(100/(1+( HLC3(EP)* Vol(EP,VolType:=Auto,CoCType:=Auto) WHEN ( Close(EP) &gt;=  Close(EP)[-1]))/ ( HLC3(EP)* Vol(EP,VolType:=Auto,CoCType:=auto) WHEN ( Close(EP)  &lt; Close(EP)[-1]))))</stp>
        <stp>Bar</stp>
        <stp/>
        <stp>Close</stp>
        <stp>ADC</stp>
        <stp>-203</stp>
        <stp>All</stp>
        <stp/>
        <stp/>
        <stp>TRUE</stp>
        <stp>T</stp>
        <tr r="H205" s="7"/>
      </tp>
      <tp>
        <v>52.421072535599997</v>
        <stp/>
        <stp>StudyData</stp>
        <stp>100-(100/(1+( HLC3(EP)* Vol(EP,VolType:=Auto,CoCType:=Auto) WHEN ( Close(EP) &gt;=  Close(EP)[-1]))/ ( HLC3(EP)* Vol(EP,VolType:=Auto,CoCType:=auto) WHEN ( Close(EP)  &lt; Close(EP)[-1]))))</stp>
        <stp>Bar</stp>
        <stp/>
        <stp>Close</stp>
        <stp>ADC</stp>
        <stp>-103</stp>
        <stp>All</stp>
        <stp/>
        <stp/>
        <stp>TRUE</stp>
        <stp>T</stp>
        <tr r="H105" s="7"/>
      </tp>
      <tp>
        <v>44.294043533500002</v>
        <stp/>
        <stp>StudyData</stp>
        <stp>100-(100/(1+( HLC3(EP)* Vol(EP,VolType:=Auto,CoCType:=Auto) WHEN ( Close(EP) &gt;=  Close(EP)[-1]))/ ( HLC3(EP)* Vol(EP,VolType:=Auto,CoCType:=auto) WHEN ( Close(EP)  &lt; Close(EP)[-1]))))</stp>
        <stp>Bar</stp>
        <stp/>
        <stp>Close</stp>
        <stp>ADC</stp>
        <stp>-202</stp>
        <stp>All</stp>
        <stp/>
        <stp/>
        <stp>TRUE</stp>
        <stp>T</stp>
        <tr r="H204" s="7"/>
      </tp>
      <tp>
        <v>49.328166786700002</v>
        <stp/>
        <stp>StudyData</stp>
        <stp>100-(100/(1+( HLC3(EP)* Vol(EP,VolType:=Auto,CoCType:=Auto) WHEN ( Close(EP) &gt;=  Close(EP)[-1]))/ ( HLC3(EP)* Vol(EP,VolType:=Auto,CoCType:=auto) WHEN ( Close(EP)  &lt; Close(EP)[-1]))))</stp>
        <stp>Bar</stp>
        <stp/>
        <stp>Close</stp>
        <stp>ADC</stp>
        <stp>-102</stp>
        <stp>All</stp>
        <stp/>
        <stp/>
        <stp>TRUE</stp>
        <stp>T</stp>
        <tr r="H104" s="7"/>
      </tp>
      <tp>
        <v>43994</v>
        <stp/>
        <stp>StudyData</stp>
        <stp>EP</stp>
        <stp>Bar</stp>
        <stp/>
        <stp>Time</stp>
        <stp>ADC</stp>
        <stp>-300</stp>
        <stp>All</stp>
        <stp/>
        <stp/>
        <stp>False</stp>
        <tr r="C302" s="5"/>
        <tr r="C302" s="6"/>
        <tr r="C302" s="4"/>
        <tr r="B302" s="6"/>
        <tr r="C302" s="3"/>
        <tr r="B302" s="5"/>
        <tr r="B302" s="4"/>
        <tr r="B302" s="3"/>
        <tr r="C302" s="7"/>
        <tr r="C302" s="2"/>
        <tr r="C302" s="8"/>
        <tr r="B302" s="8"/>
        <tr r="B302" s="7"/>
        <tr r="B302" s="2"/>
        <tr r="B302" s="9"/>
        <tr r="C302" s="9"/>
      </tp>
      <tp>
        <v>3416.21</v>
        <stp/>
        <stp>StudyData</stp>
        <stp>Guppy2.S1^(EP)</stp>
        <stp>Bar</stp>
        <stp/>
        <stp>Close</stp>
        <stp>ADC</stp>
        <stp>-208</stp>
        <stp>All</stp>
        <stp/>
        <stp/>
        <stp>TRUE</stp>
        <stp>T</stp>
        <tr r="H210" s="6"/>
      </tp>
      <tp>
        <v>3355.66</v>
        <stp/>
        <stp>StudyData</stp>
        <stp>Guppy2.S2^(EP)</stp>
        <stp>Bar</stp>
        <stp/>
        <stp>Close</stp>
        <stp>ADC</stp>
        <stp>-238</stp>
        <stp>All</stp>
        <stp/>
        <stp/>
        <stp>TRUE</stp>
        <stp>T</stp>
        <tr r="I240" s="6"/>
      </tp>
      <tp>
        <v>3268.19</v>
        <stp/>
        <stp>StudyData</stp>
        <stp>Guppy2.S3^(EP)</stp>
        <stp>Bar</stp>
        <stp/>
        <stp>Close</stp>
        <stp>ADC</stp>
        <stp>-228</stp>
        <stp>All</stp>
        <stp/>
        <stp/>
        <stp>TRUE</stp>
        <stp>T</stp>
        <tr r="J230" s="6"/>
      </tp>
      <tp>
        <v>3281.86</v>
        <stp/>
        <stp>StudyData</stp>
        <stp>Guppy2.S4^(EP)</stp>
        <stp>Bar</stp>
        <stp/>
        <stp>Close</stp>
        <stp>ADC</stp>
        <stp>-258</stp>
        <stp>All</stp>
        <stp/>
        <stp/>
        <stp>TRUE</stp>
        <stp>T</stp>
        <tr r="K260" s="6"/>
      </tp>
      <tp>
        <v>3358.59</v>
        <stp/>
        <stp>StudyData</stp>
        <stp>Guppy2.S5^(EP)</stp>
        <stp>Bar</stp>
        <stp/>
        <stp>Close</stp>
        <stp>ADC</stp>
        <stp>-248</stp>
        <stp>All</stp>
        <stp/>
        <stp/>
        <stp>TRUE</stp>
        <stp>T</stp>
        <tr r="L250" s="6"/>
      </tp>
      <tp>
        <v>3104.37</v>
        <stp/>
        <stp>StudyData</stp>
        <stp>Guppy2.S6^(EP)</stp>
        <stp>Bar</stp>
        <stp/>
        <stp>Close</stp>
        <stp>ADC</stp>
        <stp>-278</stp>
        <stp>All</stp>
        <stp/>
        <stp/>
        <stp>TRUE</stp>
        <stp>T</stp>
        <tr r="M280" s="6"/>
      </tp>
      <tp>
        <v>3920.69</v>
        <stp/>
        <stp>StudyData</stp>
        <stp>Guppy2.S1^(EP)</stp>
        <stp>Bar</stp>
        <stp/>
        <stp>Close</stp>
        <stp>ADC</stp>
        <stp>-108</stp>
        <stp>All</stp>
        <stp/>
        <stp/>
        <stp>TRUE</stp>
        <stp>T</stp>
        <tr r="H110" s="6"/>
      </tp>
      <tp>
        <v>3778.01</v>
        <stp/>
        <stp>StudyData</stp>
        <stp>Guppy2.S2^(EP)</stp>
        <stp>Bar</stp>
        <stp/>
        <stp>Close</stp>
        <stp>ADC</stp>
        <stp>-138</stp>
        <stp>All</stp>
        <stp/>
        <stp/>
        <stp>TRUE</stp>
        <stp>T</stp>
        <tr r="I140" s="6"/>
      </tp>
      <tp>
        <v>3886.93</v>
        <stp/>
        <stp>StudyData</stp>
        <stp>Guppy2.S3^(EP)</stp>
        <stp>Bar</stp>
        <stp/>
        <stp>Close</stp>
        <stp>ADC</stp>
        <stp>-128</stp>
        <stp>All</stp>
        <stp/>
        <stp/>
        <stp>TRUE</stp>
        <stp>T</stp>
        <tr r="J130" s="6"/>
      </tp>
      <tp>
        <v>3690.12</v>
        <stp/>
        <stp>StudyData</stp>
        <stp>Guppy2.S4^(EP)</stp>
        <stp>Bar</stp>
        <stp/>
        <stp>Close</stp>
        <stp>ADC</stp>
        <stp>-158</stp>
        <stp>All</stp>
        <stp/>
        <stp/>
        <stp>TRUE</stp>
        <stp>T</stp>
        <tr r="K160" s="6"/>
      </tp>
      <tp>
        <v>3762.24</v>
        <stp/>
        <stp>StudyData</stp>
        <stp>Guppy2.S5^(EP)</stp>
        <stp>Bar</stp>
        <stp/>
        <stp>Close</stp>
        <stp>ADC</stp>
        <stp>-148</stp>
        <stp>All</stp>
        <stp/>
        <stp/>
        <stp>TRUE</stp>
        <stp>T</stp>
        <tr r="L150" s="6"/>
      </tp>
      <tp>
        <v>3588.91</v>
        <stp/>
        <stp>StudyData</stp>
        <stp>Guppy2.S6^(EP)</stp>
        <stp>Bar</stp>
        <stp/>
        <stp>Close</stp>
        <stp>ADC</stp>
        <stp>-178</stp>
        <stp>All</stp>
        <stp/>
        <stp/>
        <stp>TRUE</stp>
        <stp>T</stp>
        <tr r="M180" s="6"/>
      </tp>
      <tp>
        <v>3861.08</v>
        <stp/>
        <stp>StudyData</stp>
        <stp>Guppy2.L1^(EP)</stp>
        <stp>Bar</stp>
        <stp/>
        <stp>Close</stp>
        <stp>ADC</stp>
        <stp>-108</stp>
        <stp>All</stp>
        <stp/>
        <stp/>
        <stp>TRUE</stp>
        <stp>T</stp>
        <tr r="N110" s="6"/>
      </tp>
      <tp>
        <v>3730.17</v>
        <stp/>
        <stp>StudyData</stp>
        <stp>Guppy2.L2^(EP)</stp>
        <stp>Bar</stp>
        <stp/>
        <stp>Close</stp>
        <stp>ADC</stp>
        <stp>-138</stp>
        <stp>All</stp>
        <stp/>
        <stp/>
        <stp>TRUE</stp>
        <stp>T</stp>
        <tr r="O140" s="6"/>
      </tp>
      <tp>
        <v>3785.74</v>
        <stp/>
        <stp>StudyData</stp>
        <stp>Guppy2.L3^(EP)</stp>
        <stp>Bar</stp>
        <stp/>
        <stp>Close</stp>
        <stp>ADC</stp>
        <stp>-128</stp>
        <stp>All</stp>
        <stp/>
        <stp/>
        <stp>TRUE</stp>
        <stp>T</stp>
        <tr r="P130" s="6"/>
      </tp>
      <tp>
        <v>3600.63</v>
        <stp/>
        <stp>StudyData</stp>
        <stp>Guppy2.L4^(EP)</stp>
        <stp>Bar</stp>
        <stp/>
        <stp>Close</stp>
        <stp>ADC</stp>
        <stp>-158</stp>
        <stp>All</stp>
        <stp/>
        <stp/>
        <stp>TRUE</stp>
        <stp>T</stp>
        <tr r="Q160" s="6"/>
      </tp>
      <tp>
        <v>3649.65</v>
        <stp/>
        <stp>StudyData</stp>
        <stp>Guppy2.L5^(EP)</stp>
        <stp>Bar</stp>
        <stp/>
        <stp>Close</stp>
        <stp>ADC</stp>
        <stp>-148</stp>
        <stp>All</stp>
        <stp/>
        <stp/>
        <stp>TRUE</stp>
        <stp>T</stp>
        <tr r="R150" s="6"/>
      </tp>
      <tp>
        <v>3452.89</v>
        <stp/>
        <stp>StudyData</stp>
        <stp>Guppy2.L6^(EP)</stp>
        <stp>Bar</stp>
        <stp/>
        <stp>Close</stp>
        <stp>ADC</stp>
        <stp>-178</stp>
        <stp>All</stp>
        <stp/>
        <stp/>
        <stp>TRUE</stp>
        <stp>T</stp>
        <tr r="S180" s="6"/>
      </tp>
      <tp>
        <v>3379.97</v>
        <stp/>
        <stp>StudyData</stp>
        <stp>Guppy2.L1^(EP)</stp>
        <stp>Bar</stp>
        <stp/>
        <stp>Close</stp>
        <stp>ADC</stp>
        <stp>-208</stp>
        <stp>All</stp>
        <stp/>
        <stp/>
        <stp>TRUE</stp>
        <stp>T</stp>
        <tr r="N210" s="6"/>
      </tp>
      <tp>
        <v>3327.7</v>
        <stp/>
        <stp>StudyData</stp>
        <stp>Guppy2.L2^(EP)</stp>
        <stp>Bar</stp>
        <stp/>
        <stp>Close</stp>
        <stp>ADC</stp>
        <stp>-238</stp>
        <stp>All</stp>
        <stp/>
        <stp/>
        <stp>TRUE</stp>
        <stp>T</stp>
        <tr r="O240" s="6"/>
      </tp>
      <tp>
        <v>3301.1</v>
        <stp/>
        <stp>StudyData</stp>
        <stp>Guppy2.L3^(EP)</stp>
        <stp>Bar</stp>
        <stp/>
        <stp>Close</stp>
        <stp>ADC</stp>
        <stp>-228</stp>
        <stp>All</stp>
        <stp/>
        <stp/>
        <stp>TRUE</stp>
        <stp>T</stp>
        <tr r="P230" s="6"/>
      </tp>
      <tp>
        <v>3155.72</v>
        <stp/>
        <stp>StudyData</stp>
        <stp>Guppy2.L4^(EP)</stp>
        <stp>Bar</stp>
        <stp/>
        <stp>Close</stp>
        <stp>ADC</stp>
        <stp>-258</stp>
        <stp>All</stp>
        <stp/>
        <stp/>
        <stp>TRUE</stp>
        <stp>T</stp>
        <tr r="Q260" s="6"/>
      </tp>
      <tp>
        <v>3215.7</v>
        <stp/>
        <stp>StudyData</stp>
        <stp>Guppy2.L5^(EP)</stp>
        <stp>Bar</stp>
        <stp/>
        <stp>Close</stp>
        <stp>ADC</stp>
        <stp>-248</stp>
        <stp>All</stp>
        <stp/>
        <stp/>
        <stp>TRUE</stp>
        <stp>T</stp>
        <tr r="R250" s="6"/>
      </tp>
      <tp>
        <v>2995.8</v>
        <stp/>
        <stp>StudyData</stp>
        <stp>Guppy2.L6^(EP)</stp>
        <stp>Bar</stp>
        <stp/>
        <stp>Close</stp>
        <stp>ADC</stp>
        <stp>-278</stp>
        <stp>All</stp>
        <stp/>
        <stp/>
        <stp>TRUE</stp>
        <stp>T</stp>
        <tr r="S280" s="6"/>
      </tp>
      <tp>
        <v>3409.67</v>
        <stp/>
        <stp>StudyData</stp>
        <stp>Guppy2.S1^(EP)</stp>
        <stp>Bar</stp>
        <stp/>
        <stp>Close</stp>
        <stp>ADC</stp>
        <stp>-209</stp>
        <stp>All</stp>
        <stp/>
        <stp/>
        <stp>TRUE</stp>
        <stp>T</stp>
        <tr r="H211" s="6"/>
      </tp>
      <tp>
        <v>3381.74</v>
        <stp/>
        <stp>StudyData</stp>
        <stp>Guppy2.S2^(EP)</stp>
        <stp>Bar</stp>
        <stp/>
        <stp>Close</stp>
        <stp>ADC</stp>
        <stp>-239</stp>
        <stp>All</stp>
        <stp/>
        <stp/>
        <stp>TRUE</stp>
        <stp>T</stp>
        <tr r="I241" s="6"/>
      </tp>
      <tp>
        <v>3284.38</v>
        <stp/>
        <stp>StudyData</stp>
        <stp>Guppy2.S3^(EP)</stp>
        <stp>Bar</stp>
        <stp/>
        <stp>Close</stp>
        <stp>ADC</stp>
        <stp>-229</stp>
        <stp>All</stp>
        <stp/>
        <stp/>
        <stp>TRUE</stp>
        <stp>T</stp>
        <tr r="J231" s="6"/>
      </tp>
      <tp>
        <v>3270.5</v>
        <stp/>
        <stp>StudyData</stp>
        <stp>Guppy2.S4^(EP)</stp>
        <stp>Bar</stp>
        <stp/>
        <stp>Close</stp>
        <stp>ADC</stp>
        <stp>-259</stp>
        <stp>All</stp>
        <stp/>
        <stp/>
        <stp>TRUE</stp>
        <stp>T</stp>
        <tr r="K261" s="6"/>
      </tp>
      <tp>
        <v>3343.19</v>
        <stp/>
        <stp>StudyData</stp>
        <stp>Guppy2.S5^(EP)</stp>
        <stp>Bar</stp>
        <stp/>
        <stp>Close</stp>
        <stp>ADC</stp>
        <stp>-249</stp>
        <stp>All</stp>
        <stp/>
        <stp/>
        <stp>TRUE</stp>
        <stp>T</stp>
        <tr r="L251" s="6"/>
      </tp>
      <tp>
        <v>3093.21</v>
        <stp/>
        <stp>StudyData</stp>
        <stp>Guppy2.S6^(EP)</stp>
        <stp>Bar</stp>
        <stp/>
        <stp>Close</stp>
        <stp>ADC</stp>
        <stp>-279</stp>
        <stp>All</stp>
        <stp/>
        <stp/>
        <stp>TRUE</stp>
        <stp>T</stp>
        <tr r="M281" s="6"/>
      </tp>
      <tp>
        <v>3944.62</v>
        <stp/>
        <stp>StudyData</stp>
        <stp>Guppy2.S1^(EP)</stp>
        <stp>Bar</stp>
        <stp/>
        <stp>Close</stp>
        <stp>ADC</stp>
        <stp>-109</stp>
        <stp>All</stp>
        <stp/>
        <stp/>
        <stp>TRUE</stp>
        <stp>T</stp>
        <tr r="H111" s="6"/>
      </tp>
      <tp>
        <v>3764.63</v>
        <stp/>
        <stp>StudyData</stp>
        <stp>Guppy2.S2^(EP)</stp>
        <stp>Bar</stp>
        <stp/>
        <stp>Close</stp>
        <stp>ADC</stp>
        <stp>-139</stp>
        <stp>All</stp>
        <stp/>
        <stp/>
        <stp>TRUE</stp>
        <stp>T</stp>
        <tr r="I141" s="6"/>
      </tp>
      <tp>
        <v>3885.84</v>
        <stp/>
        <stp>StudyData</stp>
        <stp>Guppy2.S3^(EP)</stp>
        <stp>Bar</stp>
        <stp/>
        <stp>Close</stp>
        <stp>ADC</stp>
        <stp>-129</stp>
        <stp>All</stp>
        <stp/>
        <stp/>
        <stp>TRUE</stp>
        <stp>T</stp>
        <tr r="J131" s="6"/>
      </tp>
      <tp>
        <v>3688.03</v>
        <stp/>
        <stp>StudyData</stp>
        <stp>Guppy2.S4^(EP)</stp>
        <stp>Bar</stp>
        <stp/>
        <stp>Close</stp>
        <stp>ADC</stp>
        <stp>-159</stp>
        <stp>All</stp>
        <stp/>
        <stp/>
        <stp>TRUE</stp>
        <stp>T</stp>
        <tr r="K161" s="6"/>
      </tp>
      <tp>
        <v>3750.6</v>
        <stp/>
        <stp>StudyData</stp>
        <stp>Guppy2.S5^(EP)</stp>
        <stp>Bar</stp>
        <stp/>
        <stp>Close</stp>
        <stp>ADC</stp>
        <stp>-149</stp>
        <stp>All</stp>
        <stp/>
        <stp/>
        <stp>TRUE</stp>
        <stp>T</stp>
        <tr r="L151" s="6"/>
      </tp>
      <tp>
        <v>3577.11</v>
        <stp/>
        <stp>StudyData</stp>
        <stp>Guppy2.S6^(EP)</stp>
        <stp>Bar</stp>
        <stp/>
        <stp>Close</stp>
        <stp>ADC</stp>
        <stp>-179</stp>
        <stp>All</stp>
        <stp/>
        <stp/>
        <stp>TRUE</stp>
        <stp>T</stp>
        <tr r="M181" s="6"/>
      </tp>
      <tp>
        <v>3858.62</v>
        <stp/>
        <stp>StudyData</stp>
        <stp>Guppy2.L1^(EP)</stp>
        <stp>Bar</stp>
        <stp/>
        <stp>Close</stp>
        <stp>ADC</stp>
        <stp>-109</stp>
        <stp>All</stp>
        <stp/>
        <stp/>
        <stp>TRUE</stp>
        <stp>T</stp>
        <tr r="N111" s="6"/>
      </tp>
      <tp>
        <v>3725.78</v>
        <stp/>
        <stp>StudyData</stp>
        <stp>Guppy2.L2^(EP)</stp>
        <stp>Bar</stp>
        <stp/>
        <stp>Close</stp>
        <stp>ADC</stp>
        <stp>-139</stp>
        <stp>All</stp>
        <stp/>
        <stp/>
        <stp>TRUE</stp>
        <stp>T</stp>
        <tr r="O141" s="6"/>
      </tp>
      <tp>
        <v>3780.35</v>
        <stp/>
        <stp>StudyData</stp>
        <stp>Guppy2.L3^(EP)</stp>
        <stp>Bar</stp>
        <stp/>
        <stp>Close</stp>
        <stp>ADC</stp>
        <stp>-129</stp>
        <stp>All</stp>
        <stp/>
        <stp/>
        <stp>TRUE</stp>
        <stp>T</stp>
        <tr r="P131" s="6"/>
      </tp>
      <tp>
        <v>3596.14</v>
        <stp/>
        <stp>StudyData</stp>
        <stp>Guppy2.L4^(EP)</stp>
        <stp>Bar</stp>
        <stp/>
        <stp>Close</stp>
        <stp>ADC</stp>
        <stp>-159</stp>
        <stp>All</stp>
        <stp/>
        <stp/>
        <stp>TRUE</stp>
        <stp>T</stp>
        <tr r="Q161" s="6"/>
      </tp>
      <tp>
        <v>3642.44</v>
        <stp/>
        <stp>StudyData</stp>
        <stp>Guppy2.L5^(EP)</stp>
        <stp>Bar</stp>
        <stp/>
        <stp>Close</stp>
        <stp>ADC</stp>
        <stp>-149</stp>
        <stp>All</stp>
        <stp/>
        <stp/>
        <stp>TRUE</stp>
        <stp>T</stp>
        <tr r="R151" s="6"/>
      </tp>
      <tp>
        <v>3445.48</v>
        <stp/>
        <stp>StudyData</stp>
        <stp>Guppy2.L6^(EP)</stp>
        <stp>Bar</stp>
        <stp/>
        <stp>Close</stp>
        <stp>ADC</stp>
        <stp>-179</stp>
        <stp>All</stp>
        <stp/>
        <stp/>
        <stp>TRUE</stp>
        <stp>T</stp>
        <tr r="S181" s="6"/>
      </tp>
      <tp>
        <v>3377.02</v>
        <stp/>
        <stp>StudyData</stp>
        <stp>Guppy2.L1^(EP)</stp>
        <stp>Bar</stp>
        <stp/>
        <stp>Close</stp>
        <stp>ADC</stp>
        <stp>-209</stp>
        <stp>All</stp>
        <stp/>
        <stp/>
        <stp>TRUE</stp>
        <stp>T</stp>
        <tr r="N211" s="6"/>
      </tp>
      <tp>
        <v>3329.12</v>
        <stp/>
        <stp>StudyData</stp>
        <stp>Guppy2.L2^(EP)</stp>
        <stp>Bar</stp>
        <stp/>
        <stp>Close</stp>
        <stp>ADC</stp>
        <stp>-239</stp>
        <stp>All</stp>
        <stp/>
        <stp/>
        <stp>TRUE</stp>
        <stp>T</stp>
        <tr r="O241" s="6"/>
      </tp>
      <tp>
        <v>3305.7</v>
        <stp/>
        <stp>StudyData</stp>
        <stp>Guppy2.L3^(EP)</stp>
        <stp>Bar</stp>
        <stp/>
        <stp>Close</stp>
        <stp>ADC</stp>
        <stp>-229</stp>
        <stp>All</stp>
        <stp/>
        <stp/>
        <stp>TRUE</stp>
        <stp>T</stp>
        <tr r="P231" s="6"/>
      </tp>
      <tp>
        <v>3147.66</v>
        <stp/>
        <stp>StudyData</stp>
        <stp>Guppy2.L4^(EP)</stp>
        <stp>Bar</stp>
        <stp/>
        <stp>Close</stp>
        <stp>ADC</stp>
        <stp>-259</stp>
        <stp>All</stp>
        <stp/>
        <stp/>
        <stp>TRUE</stp>
        <stp>T</stp>
        <tr r="Q261" s="6"/>
      </tp>
      <tp>
        <v>3206.41</v>
        <stp/>
        <stp>StudyData</stp>
        <stp>Guppy2.L5^(EP)</stp>
        <stp>Bar</stp>
        <stp/>
        <stp>Close</stp>
        <stp>ADC</stp>
        <stp>-249</stp>
        <stp>All</stp>
        <stp/>
        <stp/>
        <stp>TRUE</stp>
        <stp>T</stp>
        <tr r="R251" s="6"/>
      </tp>
      <tp>
        <v>2989.47</v>
        <stp/>
        <stp>StudyData</stp>
        <stp>Guppy2.L6^(EP)</stp>
        <stp>Bar</stp>
        <stp/>
        <stp>Close</stp>
        <stp>ADC</stp>
        <stp>-279</stp>
        <stp>All</stp>
        <stp/>
        <stp/>
        <stp>TRUE</stp>
        <stp>T</stp>
        <tr r="S281" s="6"/>
      </tp>
      <tp>
        <v>3019.74</v>
        <stp/>
        <stp>StudyData</stp>
        <stp>Guppy2.S1^(EP)</stp>
        <stp>Bar</stp>
        <stp/>
        <stp>Close</stp>
        <stp>ADC</stp>
        <stp>-300</stp>
        <stp>All</stp>
        <stp/>
        <stp/>
        <stp>TRUE</stp>
        <stp>T</stp>
        <tr r="H302" s="6"/>
      </tp>
      <tp>
        <v>3302.15</v>
        <stp/>
        <stp>StudyData</stp>
        <stp>Guppy2.S1^(EP)</stp>
        <stp>Bar</stp>
        <stp/>
        <stp>Close</stp>
        <stp>ADC</stp>
        <stp>-200</stp>
        <stp>All</stp>
        <stp/>
        <stp/>
        <stp>TRUE</stp>
        <stp>T</stp>
        <tr r="H202" s="6"/>
      </tp>
      <tp>
        <v>3290.32</v>
        <stp/>
        <stp>StudyData</stp>
        <stp>Guppy2.S2^(EP)</stp>
        <stp>Bar</stp>
        <stp/>
        <stp>Close</stp>
        <stp>ADC</stp>
        <stp>-230</stp>
        <stp>All</stp>
        <stp/>
        <stp/>
        <stp>TRUE</stp>
        <stp>T</stp>
        <tr r="I232" s="6"/>
      </tp>
      <tp>
        <v>3321.19</v>
        <stp/>
        <stp>StudyData</stp>
        <stp>Guppy2.S3^(EP)</stp>
        <stp>Bar</stp>
        <stp/>
        <stp>Close</stp>
        <stp>ADC</stp>
        <stp>-220</stp>
        <stp>All</stp>
        <stp/>
        <stp/>
        <stp>TRUE</stp>
        <stp>T</stp>
        <tr r="J222" s="6"/>
      </tp>
      <tp>
        <v>3339.59</v>
        <stp/>
        <stp>StudyData</stp>
        <stp>Guppy2.S4^(EP)</stp>
        <stp>Bar</stp>
        <stp/>
        <stp>Close</stp>
        <stp>ADC</stp>
        <stp>-250</stp>
        <stp>All</stp>
        <stp/>
        <stp/>
        <stp>TRUE</stp>
        <stp>T</stp>
        <tr r="K252" s="6"/>
      </tp>
      <tp>
        <v>3404.27</v>
        <stp/>
        <stp>StudyData</stp>
        <stp>Guppy2.S5^(EP)</stp>
        <stp>Bar</stp>
        <stp/>
        <stp>Close</stp>
        <stp>ADC</stp>
        <stp>-240</stp>
        <stp>All</stp>
        <stp/>
        <stp/>
        <stp>TRUE</stp>
        <stp>T</stp>
        <tr r="L242" s="6"/>
      </tp>
      <tp>
        <v>3162.61</v>
        <stp/>
        <stp>StudyData</stp>
        <stp>Guppy2.S6^(EP)</stp>
        <stp>Bar</stp>
        <stp/>
        <stp>Close</stp>
        <stp>ADC</stp>
        <stp>-270</stp>
        <stp>All</stp>
        <stp/>
        <stp/>
        <stp>TRUE</stp>
        <stp>T</stp>
        <tr r="M272" s="6"/>
      </tp>
      <tp>
        <v>3937.24</v>
        <stp/>
        <stp>StudyData</stp>
        <stp>Guppy2.S1^(EP)</stp>
        <stp>Bar</stp>
        <stp/>
        <stp>Close</stp>
        <stp>ADC</stp>
        <stp>-100</stp>
        <stp>All</stp>
        <stp/>
        <stp/>
        <stp>TRUE</stp>
        <stp>T</stp>
        <tr r="H102" s="6"/>
      </tp>
      <tp>
        <v>3894.88</v>
        <stp/>
        <stp>StudyData</stp>
        <stp>Guppy2.S2^(EP)</stp>
        <stp>Bar</stp>
        <stp/>
        <stp>Close</stp>
        <stp>ADC</stp>
        <stp>-130</stp>
        <stp>All</stp>
        <stp/>
        <stp/>
        <stp>TRUE</stp>
        <stp>T</stp>
        <tr r="I132" s="6"/>
      </tp>
      <tp>
        <v>3854.09</v>
        <stp/>
        <stp>StudyData</stp>
        <stp>Guppy2.S3^(EP)</stp>
        <stp>Bar</stp>
        <stp/>
        <stp>Close</stp>
        <stp>ADC</stp>
        <stp>-120</stp>
        <stp>All</stp>
        <stp/>
        <stp/>
        <stp>TRUE</stp>
        <stp>T</stp>
        <tr r="J122" s="6"/>
      </tp>
      <tp>
        <v>3752.31</v>
        <stp/>
        <stp>StudyData</stp>
        <stp>Guppy2.S4^(EP)</stp>
        <stp>Bar</stp>
        <stp/>
        <stp>Close</stp>
        <stp>ADC</stp>
        <stp>-150</stp>
        <stp>All</stp>
        <stp/>
        <stp/>
        <stp>TRUE</stp>
        <stp>T</stp>
        <tr r="K152" s="6"/>
      </tp>
      <tp>
        <v>3761.89</v>
        <stp/>
        <stp>StudyData</stp>
        <stp>Guppy2.S5^(EP)</stp>
        <stp>Bar</stp>
        <stp/>
        <stp>Close</stp>
        <stp>ADC</stp>
        <stp>-140</stp>
        <stp>All</stp>
        <stp/>
        <stp/>
        <stp>TRUE</stp>
        <stp>T</stp>
        <tr r="L142" s="6"/>
      </tp>
      <tp>
        <v>3631.39</v>
        <stp/>
        <stp>StudyData</stp>
        <stp>Guppy2.S6^(EP)</stp>
        <stp>Bar</stp>
        <stp/>
        <stp>Close</stp>
        <stp>ADC</stp>
        <stp>-170</stp>
        <stp>All</stp>
        <stp/>
        <stp/>
        <stp>TRUE</stp>
        <stp>T</stp>
        <tr r="M172" s="6"/>
      </tp>
      <tp>
        <v>3884</v>
        <stp/>
        <stp>StudyData</stp>
        <stp>Guppy2.L1^(EP)</stp>
        <stp>Bar</stp>
        <stp/>
        <stp>Close</stp>
        <stp>ADC</stp>
        <stp>-100</stp>
        <stp>All</stp>
        <stp/>
        <stp/>
        <stp>TRUE</stp>
        <stp>T</stp>
        <tr r="N102" s="6"/>
      </tp>
      <tp>
        <v>3787.99</v>
        <stp/>
        <stp>StudyData</stp>
        <stp>Guppy2.L2^(EP)</stp>
        <stp>Bar</stp>
        <stp/>
        <stp>Close</stp>
        <stp>ADC</stp>
        <stp>-130</stp>
        <stp>All</stp>
        <stp/>
        <stp/>
        <stp>TRUE</stp>
        <stp>T</stp>
        <tr r="O132" s="6"/>
      </tp>
      <tp>
        <v>3807.77</v>
        <stp/>
        <stp>StudyData</stp>
        <stp>Guppy2.L3^(EP)</stp>
        <stp>Bar</stp>
        <stp/>
        <stp>Close</stp>
        <stp>ADC</stp>
        <stp>-120</stp>
        <stp>All</stp>
        <stp/>
        <stp/>
        <stp>TRUE</stp>
        <stp>T</stp>
        <tr r="P122" s="6"/>
      </tp>
      <tp>
        <v>3650.89</v>
        <stp/>
        <stp>StudyData</stp>
        <stp>Guppy2.L4^(EP)</stp>
        <stp>Bar</stp>
        <stp/>
        <stp>Close</stp>
        <stp>ADC</stp>
        <stp>-150</stp>
        <stp>All</stp>
        <stp/>
        <stp/>
        <stp>TRUE</stp>
        <stp>T</stp>
        <tr r="Q152" s="6"/>
      </tp>
      <tp>
        <v>3683.49</v>
        <stp/>
        <stp>StudyData</stp>
        <stp>Guppy2.L5^(EP)</stp>
        <stp>Bar</stp>
        <stp/>
        <stp>Close</stp>
        <stp>ADC</stp>
        <stp>-140</stp>
        <stp>All</stp>
        <stp/>
        <stp/>
        <stp>TRUE</stp>
        <stp>T</stp>
        <tr r="R142" s="6"/>
      </tp>
      <tp>
        <v>3499.81</v>
        <stp/>
        <stp>StudyData</stp>
        <stp>Guppy2.L6^(EP)</stp>
        <stp>Bar</stp>
        <stp/>
        <stp>Close</stp>
        <stp>ADC</stp>
        <stp>-170</stp>
        <stp>All</stp>
        <stp/>
        <stp/>
        <stp>TRUE</stp>
        <stp>T</stp>
        <tr r="S172" s="6"/>
      </tp>
      <tp>
        <v>3350.29</v>
        <stp/>
        <stp>StudyData</stp>
        <stp>Guppy2.L1^(EP)</stp>
        <stp>Bar</stp>
        <stp/>
        <stp>Close</stp>
        <stp>ADC</stp>
        <stp>-200</stp>
        <stp>All</stp>
        <stp/>
        <stp/>
        <stp>TRUE</stp>
        <stp>T</stp>
        <tr r="N202" s="6"/>
      </tp>
      <tp>
        <v>3320.84</v>
        <stp/>
        <stp>StudyData</stp>
        <stp>Guppy2.L2^(EP)</stp>
        <stp>Bar</stp>
        <stp/>
        <stp>Close</stp>
        <stp>ADC</stp>
        <stp>-230</stp>
        <stp>All</stp>
        <stp/>
        <stp/>
        <stp>TRUE</stp>
        <stp>T</stp>
        <tr r="O232" s="6"/>
      </tp>
      <tp>
        <v>3308.07</v>
        <stp/>
        <stp>StudyData</stp>
        <stp>Guppy2.L3^(EP)</stp>
        <stp>Bar</stp>
        <stp/>
        <stp>Close</stp>
        <stp>ADC</stp>
        <stp>-220</stp>
        <stp>All</stp>
        <stp/>
        <stp/>
        <stp>TRUE</stp>
        <stp>T</stp>
        <tr r="P222" s="6"/>
      </tp>
      <tp>
        <v>3213.34</v>
        <stp/>
        <stp>StudyData</stp>
        <stp>Guppy2.L4^(EP)</stp>
        <stp>Bar</stp>
        <stp/>
        <stp>Close</stp>
        <stp>ADC</stp>
        <stp>-250</stp>
        <stp>All</stp>
        <stp/>
        <stp/>
        <stp>TRUE</stp>
        <stp>T</stp>
        <tr r="Q252" s="6"/>
      </tp>
      <tp>
        <v>3275.81</v>
        <stp/>
        <stp>StudyData</stp>
        <stp>Guppy2.L5^(EP)</stp>
        <stp>Bar</stp>
        <stp/>
        <stp>Close</stp>
        <stp>ADC</stp>
        <stp>-240</stp>
        <stp>All</stp>
        <stp/>
        <stp/>
        <stp>TRUE</stp>
        <stp>T</stp>
        <tr r="R242" s="6"/>
      </tp>
      <tp>
        <v>3041.87</v>
        <stp/>
        <stp>StudyData</stp>
        <stp>Guppy2.L6^(EP)</stp>
        <stp>Bar</stp>
        <stp/>
        <stp>Close</stp>
        <stp>ADC</stp>
        <stp>-270</stp>
        <stp>All</stp>
        <stp/>
        <stp/>
        <stp>TRUE</stp>
        <stp>T</stp>
        <tr r="S272" s="6"/>
      </tp>
      <tp>
        <v>2956.93</v>
        <stp/>
        <stp>StudyData</stp>
        <stp>Guppy2.L1^(EP)</stp>
        <stp>Bar</stp>
        <stp/>
        <stp>Close</stp>
        <stp>ADC</stp>
        <stp>-300</stp>
        <stp>All</stp>
        <stp/>
        <stp/>
        <stp>TRUE</stp>
        <stp>T</stp>
        <tr r="N302" s="6"/>
      </tp>
      <tp>
        <v>3269.29</v>
        <stp/>
        <stp>StudyData</stp>
        <stp>Guppy2.S1^(EP)</stp>
        <stp>Bar</stp>
        <stp/>
        <stp>Close</stp>
        <stp>ADC</stp>
        <stp>-201</stp>
        <stp>All</stp>
        <stp/>
        <stp/>
        <stp>TRUE</stp>
        <stp>T</stp>
        <tr r="H203" s="6"/>
      </tp>
      <tp>
        <v>3299.1</v>
        <stp/>
        <stp>StudyData</stp>
        <stp>Guppy2.S2^(EP)</stp>
        <stp>Bar</stp>
        <stp/>
        <stp>Close</stp>
        <stp>ADC</stp>
        <stp>-231</stp>
        <stp>All</stp>
        <stp/>
        <stp/>
        <stp>TRUE</stp>
        <stp>T</stp>
        <tr r="I233" s="6"/>
      </tp>
      <tp>
        <v>3319.61</v>
        <stp/>
        <stp>StudyData</stp>
        <stp>Guppy2.S3^(EP)</stp>
        <stp>Bar</stp>
        <stp/>
        <stp>Close</stp>
        <stp>ADC</stp>
        <stp>-221</stp>
        <stp>All</stp>
        <stp/>
        <stp/>
        <stp>TRUE</stp>
        <stp>T</stp>
        <tr r="J223" s="6"/>
      </tp>
      <tp>
        <v>3328.27</v>
        <stp/>
        <stp>StudyData</stp>
        <stp>Guppy2.S4^(EP)</stp>
        <stp>Bar</stp>
        <stp/>
        <stp>Close</stp>
        <stp>ADC</stp>
        <stp>-251</stp>
        <stp>All</stp>
        <stp/>
        <stp/>
        <stp>TRUE</stp>
        <stp>T</stp>
        <tr r="K253" s="6"/>
      </tp>
      <tp>
        <v>3423.5</v>
        <stp/>
        <stp>StudyData</stp>
        <stp>Guppy2.S5^(EP)</stp>
        <stp>Bar</stp>
        <stp/>
        <stp>Close</stp>
        <stp>ADC</stp>
        <stp>-241</stp>
        <stp>All</stp>
        <stp/>
        <stp/>
        <stp>TRUE</stp>
        <stp>T</stp>
        <tr r="L243" s="6"/>
      </tp>
      <tp>
        <v>3157.95</v>
        <stp/>
        <stp>StudyData</stp>
        <stp>Guppy2.S6^(EP)</stp>
        <stp>Bar</stp>
        <stp/>
        <stp>Close</stp>
        <stp>ADC</stp>
        <stp>-271</stp>
        <stp>All</stp>
        <stp/>
        <stp/>
        <stp>TRUE</stp>
        <stp>T</stp>
        <tr r="M273" s="6"/>
      </tp>
      <tp>
        <v>3935.99</v>
        <stp/>
        <stp>StudyData</stp>
        <stp>Guppy2.S1^(EP)</stp>
        <stp>Bar</stp>
        <stp/>
        <stp>Close</stp>
        <stp>ADC</stp>
        <stp>-101</stp>
        <stp>All</stp>
        <stp/>
        <stp/>
        <stp>TRUE</stp>
        <stp>T</stp>
        <tr r="H103" s="6"/>
      </tp>
      <tp>
        <v>3887.82</v>
        <stp/>
        <stp>StudyData</stp>
        <stp>Guppy2.S2^(EP)</stp>
        <stp>Bar</stp>
        <stp/>
        <stp>Close</stp>
        <stp>ADC</stp>
        <stp>-131</stp>
        <stp>All</stp>
        <stp/>
        <stp/>
        <stp>TRUE</stp>
        <stp>T</stp>
        <tr r="I133" s="6"/>
      </tp>
      <tp>
        <v>3855.62</v>
        <stp/>
        <stp>StudyData</stp>
        <stp>Guppy2.S3^(EP)</stp>
        <stp>Bar</stp>
        <stp/>
        <stp>Close</stp>
        <stp>ADC</stp>
        <stp>-121</stp>
        <stp>All</stp>
        <stp/>
        <stp/>
        <stp>TRUE</stp>
        <stp>T</stp>
        <tr r="J123" s="6"/>
      </tp>
      <tp>
        <v>3754.26</v>
        <stp/>
        <stp>StudyData</stp>
        <stp>Guppy2.S4^(EP)</stp>
        <stp>Bar</stp>
        <stp/>
        <stp>Close</stp>
        <stp>ADC</stp>
        <stp>-151</stp>
        <stp>All</stp>
        <stp/>
        <stp/>
        <stp>TRUE</stp>
        <stp>T</stp>
        <tr r="K153" s="6"/>
      </tp>
      <tp>
        <v>3764.6</v>
        <stp/>
        <stp>StudyData</stp>
        <stp>Guppy2.S5^(EP)</stp>
        <stp>Bar</stp>
        <stp/>
        <stp>Close</stp>
        <stp>ADC</stp>
        <stp>-141</stp>
        <stp>All</stp>
        <stp/>
        <stp/>
        <stp>TRUE</stp>
        <stp>T</stp>
        <tr r="L143" s="6"/>
      </tp>
      <tp>
        <v>3625.16</v>
        <stp/>
        <stp>StudyData</stp>
        <stp>Guppy2.S6^(EP)</stp>
        <stp>Bar</stp>
        <stp/>
        <stp>Close</stp>
        <stp>ADC</stp>
        <stp>-171</stp>
        <stp>All</stp>
        <stp/>
        <stp/>
        <stp>TRUE</stp>
        <stp>T</stp>
        <tr r="M173" s="6"/>
      </tp>
      <tp>
        <v>3880.24</v>
        <stp/>
        <stp>StudyData</stp>
        <stp>Guppy2.L1^(EP)</stp>
        <stp>Bar</stp>
        <stp/>
        <stp>Close</stp>
        <stp>ADC</stp>
        <stp>-101</stp>
        <stp>All</stp>
        <stp/>
        <stp/>
        <stp>TRUE</stp>
        <stp>T</stp>
        <tr r="N103" s="6"/>
      </tp>
      <tp>
        <v>3780.88</v>
        <stp/>
        <stp>StudyData</stp>
        <stp>Guppy2.L2^(EP)</stp>
        <stp>Bar</stp>
        <stp/>
        <stp>Close</stp>
        <stp>ADC</stp>
        <stp>-131</stp>
        <stp>All</stp>
        <stp/>
        <stp/>
        <stp>TRUE</stp>
        <stp>T</stp>
        <tr r="O133" s="6"/>
      </tp>
      <tp>
        <v>3805.67</v>
        <stp/>
        <stp>StudyData</stp>
        <stp>Guppy2.L3^(EP)</stp>
        <stp>Bar</stp>
        <stp/>
        <stp>Close</stp>
        <stp>ADC</stp>
        <stp>-121</stp>
        <stp>All</stp>
        <stp/>
        <stp/>
        <stp>TRUE</stp>
        <stp>T</stp>
        <tr r="P123" s="6"/>
      </tp>
      <tp>
        <v>3646.68</v>
        <stp/>
        <stp>StudyData</stp>
        <stp>Guppy2.L4^(EP)</stp>
        <stp>Bar</stp>
        <stp/>
        <stp>Close</stp>
        <stp>ADC</stp>
        <stp>-151</stp>
        <stp>All</stp>
        <stp/>
        <stp/>
        <stp>TRUE</stp>
        <stp>T</stp>
        <tr r="Q153" s="6"/>
      </tp>
      <tp>
        <v>3680.9</v>
        <stp/>
        <stp>StudyData</stp>
        <stp>Guppy2.L5^(EP)</stp>
        <stp>Bar</stp>
        <stp/>
        <stp>Close</stp>
        <stp>ADC</stp>
        <stp>-141</stp>
        <stp>All</stp>
        <stp/>
        <stp/>
        <stp>TRUE</stp>
        <stp>T</stp>
        <tr r="R143" s="6"/>
      </tp>
      <tp>
        <v>3493.87</v>
        <stp/>
        <stp>StudyData</stp>
        <stp>Guppy2.L6^(EP)</stp>
        <stp>Bar</stp>
        <stp/>
        <stp>Close</stp>
        <stp>ADC</stp>
        <stp>-171</stp>
        <stp>All</stp>
        <stp/>
        <stp/>
        <stp>TRUE</stp>
        <stp>T</stp>
        <tr r="S173" s="6"/>
      </tp>
      <tp>
        <v>3351.34</v>
        <stp/>
        <stp>StudyData</stp>
        <stp>Guppy2.L1^(EP)</stp>
        <stp>Bar</stp>
        <stp/>
        <stp>Close</stp>
        <stp>ADC</stp>
        <stp>-201</stp>
        <stp>All</stp>
        <stp/>
        <stp/>
        <stp>TRUE</stp>
        <stp>T</stp>
        <tr r="N203" s="6"/>
      </tp>
      <tp>
        <v>3323.67</v>
        <stp/>
        <stp>StudyData</stp>
        <stp>Guppy2.L2^(EP)</stp>
        <stp>Bar</stp>
        <stp/>
        <stp>Close</stp>
        <stp>ADC</stp>
        <stp>-231</stp>
        <stp>All</stp>
        <stp/>
        <stp/>
        <stp>TRUE</stp>
        <stp>T</stp>
        <tr r="O233" s="6"/>
      </tp>
      <tp>
        <v>3307.12</v>
        <stp/>
        <stp>StudyData</stp>
        <stp>Guppy2.L3^(EP)</stp>
        <stp>Bar</stp>
        <stp/>
        <stp>Close</stp>
        <stp>ADC</stp>
        <stp>-221</stp>
        <stp>All</stp>
        <stp/>
        <stp/>
        <stp>TRUE</stp>
        <stp>T</stp>
        <tr r="P223" s="6"/>
      </tp>
      <tp>
        <v>3205.29</v>
        <stp/>
        <stp>StudyData</stp>
        <stp>Guppy2.L4^(EP)</stp>
        <stp>Bar</stp>
        <stp/>
        <stp>Close</stp>
        <stp>ADC</stp>
        <stp>-251</stp>
        <stp>All</stp>
        <stp/>
        <stp/>
        <stp>TRUE</stp>
        <stp>T</stp>
        <tr r="Q253" s="6"/>
      </tp>
      <tp>
        <v>3274.88</v>
        <stp/>
        <stp>StudyData</stp>
        <stp>Guppy2.L5^(EP)</stp>
        <stp>Bar</stp>
        <stp/>
        <stp>Close</stp>
        <stp>ADC</stp>
        <stp>-241</stp>
        <stp>All</stp>
        <stp/>
        <stp/>
        <stp>TRUE</stp>
        <stp>T</stp>
        <tr r="R243" s="6"/>
      </tp>
      <tp>
        <v>3036.67</v>
        <stp/>
        <stp>StudyData</stp>
        <stp>Guppy2.L6^(EP)</stp>
        <stp>Bar</stp>
        <stp/>
        <stp>Close</stp>
        <stp>ADC</stp>
        <stp>-271</stp>
        <stp>All</stp>
        <stp/>
        <stp/>
        <stp>TRUE</stp>
        <stp>T</stp>
        <tr r="S273" s="6"/>
      </tp>
      <tp>
        <v>3264.59</v>
        <stp/>
        <stp>StudyData</stp>
        <stp>Guppy2.S1^(EP)</stp>
        <stp>Bar</stp>
        <stp/>
        <stp>Close</stp>
        <stp>ADC</stp>
        <stp>-202</stp>
        <stp>All</stp>
        <stp/>
        <stp/>
        <stp>TRUE</stp>
        <stp>T</stp>
        <tr r="H204" s="6"/>
      </tp>
      <tp>
        <v>3324.4</v>
        <stp/>
        <stp>StudyData</stp>
        <stp>Guppy2.S2^(EP)</stp>
        <stp>Bar</stp>
        <stp/>
        <stp>Close</stp>
        <stp>ADC</stp>
        <stp>-232</stp>
        <stp>All</stp>
        <stp/>
        <stp/>
        <stp>TRUE</stp>
        <stp>T</stp>
        <tr r="I234" s="6"/>
      </tp>
      <tp>
        <v>3306.21</v>
        <stp/>
        <stp>StudyData</stp>
        <stp>Guppy2.S3^(EP)</stp>
        <stp>Bar</stp>
        <stp/>
        <stp>Close</stp>
        <stp>ADC</stp>
        <stp>-222</stp>
        <stp>All</stp>
        <stp/>
        <stp/>
        <stp>TRUE</stp>
        <stp>T</stp>
        <tr r="J224" s="6"/>
      </tp>
      <tp>
        <v>3322.22</v>
        <stp/>
        <stp>StudyData</stp>
        <stp>Guppy2.S4^(EP)</stp>
        <stp>Bar</stp>
        <stp/>
        <stp>Close</stp>
        <stp>ADC</stp>
        <stp>-252</stp>
        <stp>All</stp>
        <stp/>
        <stp/>
        <stp>TRUE</stp>
        <stp>T</stp>
        <tr r="K254" s="6"/>
      </tp>
      <tp>
        <v>3431.32</v>
        <stp/>
        <stp>StudyData</stp>
        <stp>Guppy2.S5^(EP)</stp>
        <stp>Bar</stp>
        <stp/>
        <stp>Close</stp>
        <stp>ADC</stp>
        <stp>-242</stp>
        <stp>All</stp>
        <stp/>
        <stp/>
        <stp>TRUE</stp>
        <stp>T</stp>
        <tr r="L244" s="6"/>
      </tp>
      <tp>
        <v>3156.66</v>
        <stp/>
        <stp>StudyData</stp>
        <stp>Guppy2.S6^(EP)</stp>
        <stp>Bar</stp>
        <stp/>
        <stp>Close</stp>
        <stp>ADC</stp>
        <stp>-272</stp>
        <stp>All</stp>
        <stp/>
        <stp/>
        <stp>TRUE</stp>
        <stp>T</stp>
        <tr r="M274" s="6"/>
      </tp>
      <tp>
        <v>3922.23</v>
        <stp/>
        <stp>StudyData</stp>
        <stp>Guppy2.S1^(EP)</stp>
        <stp>Bar</stp>
        <stp/>
        <stp>Close</stp>
        <stp>ADC</stp>
        <stp>-102</stp>
        <stp>All</stp>
        <stp/>
        <stp/>
        <stp>TRUE</stp>
        <stp>T</stp>
        <tr r="H104" s="6"/>
      </tp>
      <tp>
        <v>3875.6</v>
        <stp/>
        <stp>StudyData</stp>
        <stp>Guppy2.S2^(EP)</stp>
        <stp>Bar</stp>
        <stp/>
        <stp>Close</stp>
        <stp>ADC</stp>
        <stp>-132</stp>
        <stp>All</stp>
        <stp/>
        <stp/>
        <stp>TRUE</stp>
        <stp>T</stp>
        <tr r="I134" s="6"/>
      </tp>
      <tp>
        <v>3848.66</v>
        <stp/>
        <stp>StudyData</stp>
        <stp>Guppy2.S3^(EP)</stp>
        <stp>Bar</stp>
        <stp/>
        <stp>Close</stp>
        <stp>ADC</stp>
        <stp>-122</stp>
        <stp>All</stp>
        <stp/>
        <stp/>
        <stp>TRUE</stp>
        <stp>T</stp>
        <tr r="J124" s="6"/>
      </tp>
      <tp>
        <v>3750.21</v>
        <stp/>
        <stp>StudyData</stp>
        <stp>Guppy2.S4^(EP)</stp>
        <stp>Bar</stp>
        <stp/>
        <stp>Close</stp>
        <stp>ADC</stp>
        <stp>-152</stp>
        <stp>All</stp>
        <stp/>
        <stp/>
        <stp>TRUE</stp>
        <stp>T</stp>
        <tr r="K154" s="6"/>
      </tp>
      <tp>
        <v>3778.8</v>
        <stp/>
        <stp>StudyData</stp>
        <stp>Guppy2.S5^(EP)</stp>
        <stp>Bar</stp>
        <stp/>
        <stp>Close</stp>
        <stp>ADC</stp>
        <stp>-142</stp>
        <stp>All</stp>
        <stp/>
        <stp/>
        <stp>TRUE</stp>
        <stp>T</stp>
        <tr r="L144" s="6"/>
      </tp>
      <tp>
        <v>3619</v>
        <stp/>
        <stp>StudyData</stp>
        <stp>Guppy2.S6^(EP)</stp>
        <stp>Bar</stp>
        <stp/>
        <stp>Close</stp>
        <stp>ADC</stp>
        <stp>-172</stp>
        <stp>All</stp>
        <stp/>
        <stp/>
        <stp>TRUE</stp>
        <stp>T</stp>
        <tr r="M174" s="6"/>
      </tp>
      <tp>
        <v>3875.44</v>
        <stp/>
        <stp>StudyData</stp>
        <stp>Guppy2.L1^(EP)</stp>
        <stp>Bar</stp>
        <stp/>
        <stp>Close</stp>
        <stp>ADC</stp>
        <stp>-102</stp>
        <stp>All</stp>
        <stp/>
        <stp/>
        <stp>TRUE</stp>
        <stp>T</stp>
        <tr r="N104" s="6"/>
      </tp>
      <tp>
        <v>3773.15</v>
        <stp/>
        <stp>StudyData</stp>
        <stp>Guppy2.L2^(EP)</stp>
        <stp>Bar</stp>
        <stp/>
        <stp>Close</stp>
        <stp>ADC</stp>
        <stp>-132</stp>
        <stp>All</stp>
        <stp/>
        <stp/>
        <stp>TRUE</stp>
        <stp>T</stp>
        <tr r="O134" s="6"/>
      </tp>
      <tp>
        <v>3801.85</v>
        <stp/>
        <stp>StudyData</stp>
        <stp>Guppy2.L3^(EP)</stp>
        <stp>Bar</stp>
        <stp/>
        <stp>Close</stp>
        <stp>ADC</stp>
        <stp>-122</stp>
        <stp>All</stp>
        <stp/>
        <stp/>
        <stp>TRUE</stp>
        <stp>T</stp>
        <tr r="P124" s="6"/>
      </tp>
      <tp>
        <v>3640.96</v>
        <stp/>
        <stp>StudyData</stp>
        <stp>Guppy2.L4^(EP)</stp>
        <stp>Bar</stp>
        <stp/>
        <stp>Close</stp>
        <stp>ADC</stp>
        <stp>-152</stp>
        <stp>All</stp>
        <stp/>
        <stp/>
        <stp>TRUE</stp>
        <stp>T</stp>
        <tr r="Q154" s="6"/>
      </tp>
      <tp>
        <v>3680.67</v>
        <stp/>
        <stp>StudyData</stp>
        <stp>Guppy2.L5^(EP)</stp>
        <stp>Bar</stp>
        <stp/>
        <stp>Close</stp>
        <stp>ADC</stp>
        <stp>-142</stp>
        <stp>All</stp>
        <stp/>
        <stp/>
        <stp>TRUE</stp>
        <stp>T</stp>
        <tr r="R144" s="6"/>
      </tp>
      <tp>
        <v>3487.96</v>
        <stp/>
        <stp>StudyData</stp>
        <stp>Guppy2.L6^(EP)</stp>
        <stp>Bar</stp>
        <stp/>
        <stp>Close</stp>
        <stp>ADC</stp>
        <stp>-172</stp>
        <stp>All</stp>
        <stp/>
        <stp/>
        <stp>TRUE</stp>
        <stp>T</stp>
        <tr r="S174" s="6"/>
      </tp>
      <tp>
        <v>3356.68</v>
        <stp/>
        <stp>StudyData</stp>
        <stp>Guppy2.L1^(EP)</stp>
        <stp>Bar</stp>
        <stp/>
        <stp>Close</stp>
        <stp>ADC</stp>
        <stp>-202</stp>
        <stp>All</stp>
        <stp/>
        <stp/>
        <stp>TRUE</stp>
        <stp>T</stp>
        <tr r="N204" s="6"/>
      </tp>
      <tp>
        <v>3328.09</v>
        <stp/>
        <stp>StudyData</stp>
        <stp>Guppy2.L2^(EP)</stp>
        <stp>Bar</stp>
        <stp/>
        <stp>Close</stp>
        <stp>ADC</stp>
        <stp>-232</stp>
        <stp>All</stp>
        <stp/>
        <stp/>
        <stp>TRUE</stp>
        <stp>T</stp>
        <tr r="O234" s="6"/>
      </tp>
      <tp>
        <v>3304.07</v>
        <stp/>
        <stp>StudyData</stp>
        <stp>Guppy2.L3^(EP)</stp>
        <stp>Bar</stp>
        <stp/>
        <stp>Close</stp>
        <stp>ADC</stp>
        <stp>-222</stp>
        <stp>All</stp>
        <stp/>
        <stp/>
        <stp>TRUE</stp>
        <stp>T</stp>
        <tr r="P224" s="6"/>
      </tp>
      <tp>
        <v>3198.46</v>
        <stp/>
        <stp>StudyData</stp>
        <stp>Guppy2.L4^(EP)</stp>
        <stp>Bar</stp>
        <stp/>
        <stp>Close</stp>
        <stp>ADC</stp>
        <stp>-252</stp>
        <stp>All</stp>
        <stp/>
        <stp/>
        <stp>TRUE</stp>
        <stp>T</stp>
        <tr r="Q254" s="6"/>
      </tp>
      <tp>
        <v>3270.57</v>
        <stp/>
        <stp>StudyData</stp>
        <stp>Guppy2.L5^(EP)</stp>
        <stp>Bar</stp>
        <stp/>
        <stp>Close</stp>
        <stp>ADC</stp>
        <stp>-242</stp>
        <stp>All</stp>
        <stp/>
        <stp/>
        <stp>TRUE</stp>
        <stp>T</stp>
        <tr r="R244" s="6"/>
      </tp>
      <tp>
        <v>3032.25</v>
        <stp/>
        <stp>StudyData</stp>
        <stp>Guppy2.L6^(EP)</stp>
        <stp>Bar</stp>
        <stp/>
        <stp>Close</stp>
        <stp>ADC</stp>
        <stp>-272</stp>
        <stp>All</stp>
        <stp/>
        <stp/>
        <stp>TRUE</stp>
        <stp>T</stp>
        <tr r="S274" s="6"/>
      </tp>
      <tp>
        <v>3290.92</v>
        <stp/>
        <stp>StudyData</stp>
        <stp>Guppy2.S1^(EP)</stp>
        <stp>Bar</stp>
        <stp/>
        <stp>Close</stp>
        <stp>ADC</stp>
        <stp>-203</stp>
        <stp>All</stp>
        <stp/>
        <stp/>
        <stp>TRUE</stp>
        <stp>T</stp>
        <tr r="H205" s="6"/>
      </tp>
      <tp>
        <v>3341.73</v>
        <stp/>
        <stp>StudyData</stp>
        <stp>Guppy2.S2^(EP)</stp>
        <stp>Bar</stp>
        <stp/>
        <stp>Close</stp>
        <stp>ADC</stp>
        <stp>-233</stp>
        <stp>All</stp>
        <stp/>
        <stp/>
        <stp>TRUE</stp>
        <stp>T</stp>
        <tr r="I235" s="6"/>
      </tp>
      <tp>
        <v>3304.34</v>
        <stp/>
        <stp>StudyData</stp>
        <stp>Guppy2.S3^(EP)</stp>
        <stp>Bar</stp>
        <stp/>
        <stp>Close</stp>
        <stp>ADC</stp>
        <stp>-223</stp>
        <stp>All</stp>
        <stp/>
        <stp/>
        <stp>TRUE</stp>
        <stp>T</stp>
        <tr r="J225" s="6"/>
      </tp>
      <tp>
        <v>3317.44</v>
        <stp/>
        <stp>StudyData</stp>
        <stp>Guppy2.S4^(EP)</stp>
        <stp>Bar</stp>
        <stp/>
        <stp>Close</stp>
        <stp>ADC</stp>
        <stp>-253</stp>
        <stp>All</stp>
        <stp/>
        <stp/>
        <stp>TRUE</stp>
        <stp>T</stp>
        <tr r="K255" s="6"/>
      </tp>
      <tp>
        <v>3432.56</v>
        <stp/>
        <stp>StudyData</stp>
        <stp>Guppy2.S5^(EP)</stp>
        <stp>Bar</stp>
        <stp/>
        <stp>Close</stp>
        <stp>ADC</stp>
        <stp>-243</stp>
        <stp>All</stp>
        <stp/>
        <stp/>
        <stp>TRUE</stp>
        <stp>T</stp>
        <tr r="L245" s="6"/>
      </tp>
      <tp>
        <v>3151.82</v>
        <stp/>
        <stp>StudyData</stp>
        <stp>Guppy2.S6^(EP)</stp>
        <stp>Bar</stp>
        <stp/>
        <stp>Close</stp>
        <stp>ADC</stp>
        <stp>-273</stp>
        <stp>All</stp>
        <stp/>
        <stp/>
        <stp>TRUE</stp>
        <stp>T</stp>
        <tr r="M275" s="6"/>
      </tp>
      <tp>
        <v>3888.96</v>
        <stp/>
        <stp>StudyData</stp>
        <stp>Guppy2.S1^(EP)</stp>
        <stp>Bar</stp>
        <stp/>
        <stp>Close</stp>
        <stp>ADC</stp>
        <stp>-103</stp>
        <stp>All</stp>
        <stp/>
        <stp/>
        <stp>TRUE</stp>
        <stp>T</stp>
        <tr r="H105" s="6"/>
      </tp>
      <tp>
        <v>3866.77</v>
        <stp/>
        <stp>StudyData</stp>
        <stp>Guppy2.S2^(EP)</stp>
        <stp>Bar</stp>
        <stp/>
        <stp>Close</stp>
        <stp>ADC</stp>
        <stp>-133</stp>
        <stp>All</stp>
        <stp/>
        <stp/>
        <stp>TRUE</stp>
        <stp>T</stp>
        <tr r="I135" s="6"/>
      </tp>
      <tp>
        <v>3865.27</v>
        <stp/>
        <stp>StudyData</stp>
        <stp>Guppy2.S3^(EP)</stp>
        <stp>Bar</stp>
        <stp/>
        <stp>Close</stp>
        <stp>ADC</stp>
        <stp>-123</stp>
        <stp>All</stp>
        <stp/>
        <stp/>
        <stp>TRUE</stp>
        <stp>T</stp>
        <tr r="J125" s="6"/>
      </tp>
      <tp>
        <v>3742.48</v>
        <stp/>
        <stp>StudyData</stp>
        <stp>Guppy2.S4^(EP)</stp>
        <stp>Bar</stp>
        <stp/>
        <stp>Close</stp>
        <stp>ADC</stp>
        <stp>-153</stp>
        <stp>All</stp>
        <stp/>
        <stp/>
        <stp>TRUE</stp>
        <stp>T</stp>
        <tr r="K155" s="6"/>
      </tp>
      <tp>
        <v>3782.12</v>
        <stp/>
        <stp>StudyData</stp>
        <stp>Guppy2.S5^(EP)</stp>
        <stp>Bar</stp>
        <stp/>
        <stp>Close</stp>
        <stp>ADC</stp>
        <stp>-143</stp>
        <stp>All</stp>
        <stp/>
        <stp/>
        <stp>TRUE</stp>
        <stp>T</stp>
        <tr r="L145" s="6"/>
      </tp>
      <tp>
        <v>3618.68</v>
        <stp/>
        <stp>StudyData</stp>
        <stp>Guppy2.S6^(EP)</stp>
        <stp>Bar</stp>
        <stp/>
        <stp>Close</stp>
        <stp>ADC</stp>
        <stp>-173</stp>
        <stp>All</stp>
        <stp/>
        <stp/>
        <stp>TRUE</stp>
        <stp>T</stp>
        <tr r="M175" s="6"/>
      </tp>
      <tp>
        <v>3869.92</v>
        <stp/>
        <stp>StudyData</stp>
        <stp>Guppy2.L1^(EP)</stp>
        <stp>Bar</stp>
        <stp/>
        <stp>Close</stp>
        <stp>ADC</stp>
        <stp>-103</stp>
        <stp>All</stp>
        <stp/>
        <stp/>
        <stp>TRUE</stp>
        <stp>T</stp>
        <tr r="N105" s="6"/>
      </tp>
      <tp>
        <v>3766.08</v>
        <stp/>
        <stp>StudyData</stp>
        <stp>Guppy2.L2^(EP)</stp>
        <stp>Bar</stp>
        <stp/>
        <stp>Close</stp>
        <stp>ADC</stp>
        <stp>-133</stp>
        <stp>All</stp>
        <stp/>
        <stp/>
        <stp>TRUE</stp>
        <stp>T</stp>
        <tr r="O135" s="6"/>
      </tp>
      <tp>
        <v>3802.44</v>
        <stp/>
        <stp>StudyData</stp>
        <stp>Guppy2.L3^(EP)</stp>
        <stp>Bar</stp>
        <stp/>
        <stp>Close</stp>
        <stp>ADC</stp>
        <stp>-123</stp>
        <stp>All</stp>
        <stp/>
        <stp/>
        <stp>TRUE</stp>
        <stp>T</stp>
        <tr r="P125" s="6"/>
      </tp>
      <tp>
        <v>3634.41</v>
        <stp/>
        <stp>StudyData</stp>
        <stp>Guppy2.L4^(EP)</stp>
        <stp>Bar</stp>
        <stp/>
        <stp>Close</stp>
        <stp>ADC</stp>
        <stp>-153</stp>
        <stp>All</stp>
        <stp/>
        <stp/>
        <stp>TRUE</stp>
        <stp>T</stp>
        <tr r="Q155" s="6"/>
      </tp>
      <tp>
        <v>3677.41</v>
        <stp/>
        <stp>StudyData</stp>
        <stp>Guppy2.L5^(EP)</stp>
        <stp>Bar</stp>
        <stp/>
        <stp>Close</stp>
        <stp>ADC</stp>
        <stp>-143</stp>
        <stp>All</stp>
        <stp/>
        <stp/>
        <stp>TRUE</stp>
        <stp>T</stp>
        <tr r="R145" s="6"/>
      </tp>
      <tp>
        <v>3483.45</v>
        <stp/>
        <stp>StudyData</stp>
        <stp>Guppy2.L6^(EP)</stp>
        <stp>Bar</stp>
        <stp/>
        <stp>Close</stp>
        <stp>ADC</stp>
        <stp>-173</stp>
        <stp>All</stp>
        <stp/>
        <stp/>
        <stp>TRUE</stp>
        <stp>T</stp>
        <tr r="S175" s="6"/>
      </tp>
      <tp>
        <v>3364.84</v>
        <stp/>
        <stp>StudyData</stp>
        <stp>Guppy2.L1^(EP)</stp>
        <stp>Bar</stp>
        <stp/>
        <stp>Close</stp>
        <stp>ADC</stp>
        <stp>-203</stp>
        <stp>All</stp>
        <stp/>
        <stp/>
        <stp>TRUE</stp>
        <stp>T</stp>
        <tr r="N205" s="6"/>
      </tp>
      <tp>
        <v>3330.35</v>
        <stp/>
        <stp>StudyData</stp>
        <stp>Guppy2.L2^(EP)</stp>
        <stp>Bar</stp>
        <stp/>
        <stp>Close</stp>
        <stp>ADC</stp>
        <stp>-233</stp>
        <stp>All</stp>
        <stp/>
        <stp/>
        <stp>TRUE</stp>
        <stp>T</stp>
        <tr r="O235" s="6"/>
      </tp>
      <tp>
        <v>3303.62</v>
        <stp/>
        <stp>StudyData</stp>
        <stp>Guppy2.L3^(EP)</stp>
        <stp>Bar</stp>
        <stp/>
        <stp>Close</stp>
        <stp>ADC</stp>
        <stp>-223</stp>
        <stp>All</stp>
        <stp/>
        <stp/>
        <stp>TRUE</stp>
        <stp>T</stp>
        <tr r="P225" s="6"/>
      </tp>
      <tp>
        <v>3191.86</v>
        <stp/>
        <stp>StudyData</stp>
        <stp>Guppy2.L4^(EP)</stp>
        <stp>Bar</stp>
        <stp/>
        <stp>Close</stp>
        <stp>ADC</stp>
        <stp>-253</stp>
        <stp>All</stp>
        <stp/>
        <stp/>
        <stp>TRUE</stp>
        <stp>T</stp>
        <tr r="Q255" s="6"/>
      </tp>
      <tp>
        <v>3264.29</v>
        <stp/>
        <stp>StudyData</stp>
        <stp>Guppy2.L5^(EP)</stp>
        <stp>Bar</stp>
        <stp/>
        <stp>Close</stp>
        <stp>ADC</stp>
        <stp>-243</stp>
        <stp>All</stp>
        <stp/>
        <stp/>
        <stp>TRUE</stp>
        <stp>T</stp>
        <tr r="R245" s="6"/>
      </tp>
      <tp>
        <v>3026.89</v>
        <stp/>
        <stp>StudyData</stp>
        <stp>Guppy2.L6^(EP)</stp>
        <stp>Bar</stp>
        <stp/>
        <stp>Close</stp>
        <stp>ADC</stp>
        <stp>-273</stp>
        <stp>All</stp>
        <stp/>
        <stp/>
        <stp>TRUE</stp>
        <stp>T</stp>
        <tr r="S275" s="6"/>
      </tp>
      <tp>
        <v>3306.09</v>
        <stp/>
        <stp>StudyData</stp>
        <stp>Guppy2.S1^(EP)</stp>
        <stp>Bar</stp>
        <stp/>
        <stp>Close</stp>
        <stp>ADC</stp>
        <stp>-204</stp>
        <stp>All</stp>
        <stp/>
        <stp/>
        <stp>TRUE</stp>
        <stp>T</stp>
        <tr r="H206" s="6"/>
      </tp>
      <tp>
        <v>3350.34</v>
        <stp/>
        <stp>StudyData</stp>
        <stp>Guppy2.S2^(EP)</stp>
        <stp>Bar</stp>
        <stp/>
        <stp>Close</stp>
        <stp>ADC</stp>
        <stp>-234</stp>
        <stp>All</stp>
        <stp/>
        <stp/>
        <stp>TRUE</stp>
        <stp>T</stp>
        <tr r="I236" s="6"/>
      </tp>
      <tp>
        <v>3293.8</v>
        <stp/>
        <stp>StudyData</stp>
        <stp>Guppy2.S3^(EP)</stp>
        <stp>Bar</stp>
        <stp/>
        <stp>Close</stp>
        <stp>ADC</stp>
        <stp>-224</stp>
        <stp>All</stp>
        <stp/>
        <stp/>
        <stp>TRUE</stp>
        <stp>T</stp>
        <tr r="J226" s="6"/>
      </tp>
      <tp>
        <v>3313.37</v>
        <stp/>
        <stp>StudyData</stp>
        <stp>Guppy2.S4^(EP)</stp>
        <stp>Bar</stp>
        <stp/>
        <stp>Close</stp>
        <stp>ADC</stp>
        <stp>-254</stp>
        <stp>All</stp>
        <stp/>
        <stp/>
        <stp>TRUE</stp>
        <stp>T</stp>
        <tr r="K256" s="6"/>
      </tp>
      <tp>
        <v>3412.62</v>
        <stp/>
        <stp>StudyData</stp>
        <stp>Guppy2.S5^(EP)</stp>
        <stp>Bar</stp>
        <stp/>
        <stp>Close</stp>
        <stp>ADC</stp>
        <stp>-244</stp>
        <stp>All</stp>
        <stp/>
        <stp/>
        <stp>TRUE</stp>
        <stp>T</stp>
        <tr r="L246" s="6"/>
      </tp>
      <tp>
        <v>3140.87</v>
        <stp/>
        <stp>StudyData</stp>
        <stp>Guppy2.S6^(EP)</stp>
        <stp>Bar</stp>
        <stp/>
        <stp>Close</stp>
        <stp>ADC</stp>
        <stp>-274</stp>
        <stp>All</stp>
        <stp/>
        <stp/>
        <stp>TRUE</stp>
        <stp>T</stp>
        <tr r="M276" s="6"/>
      </tp>
      <tp>
        <v>3886.67</v>
        <stp/>
        <stp>StudyData</stp>
        <stp>Guppy2.S1^(EP)</stp>
        <stp>Bar</stp>
        <stp/>
        <stp>Close</stp>
        <stp>ADC</stp>
        <stp>-104</stp>
        <stp>All</stp>
        <stp/>
        <stp/>
        <stp>TRUE</stp>
        <stp>T</stp>
        <tr r="H106" s="6"/>
      </tp>
      <tp>
        <v>3858.04</v>
        <stp/>
        <stp>StudyData</stp>
        <stp>Guppy2.S2^(EP)</stp>
        <stp>Bar</stp>
        <stp/>
        <stp>Close</stp>
        <stp>ADC</stp>
        <stp>-134</stp>
        <stp>All</stp>
        <stp/>
        <stp/>
        <stp>TRUE</stp>
        <stp>T</stp>
        <tr r="I136" s="6"/>
      </tp>
      <tp>
        <v>3881.28</v>
        <stp/>
        <stp>StudyData</stp>
        <stp>Guppy2.S3^(EP)</stp>
        <stp>Bar</stp>
        <stp/>
        <stp>Close</stp>
        <stp>ADC</stp>
        <stp>-124</stp>
        <stp>All</stp>
        <stp/>
        <stp/>
        <stp>TRUE</stp>
        <stp>T</stp>
        <tr r="J126" s="6"/>
      </tp>
      <tp>
        <v>3735.09</v>
        <stp/>
        <stp>StudyData</stp>
        <stp>Guppy2.S4^(EP)</stp>
        <stp>Bar</stp>
        <stp/>
        <stp>Close</stp>
        <stp>ADC</stp>
        <stp>-154</stp>
        <stp>All</stp>
        <stp/>
        <stp/>
        <stp>TRUE</stp>
        <stp>T</stp>
        <tr r="K156" s="6"/>
      </tp>
      <tp>
        <v>3792.42</v>
        <stp/>
        <stp>StudyData</stp>
        <stp>Guppy2.S5^(EP)</stp>
        <stp>Bar</stp>
        <stp/>
        <stp>Close</stp>
        <stp>ADC</stp>
        <stp>-144</stp>
        <stp>All</stp>
        <stp/>
        <stp/>
        <stp>TRUE</stp>
        <stp>T</stp>
        <tr r="L146" s="6"/>
      </tp>
      <tp>
        <v>3616.39</v>
        <stp/>
        <stp>StudyData</stp>
        <stp>Guppy2.S6^(EP)</stp>
        <stp>Bar</stp>
        <stp/>
        <stp>Close</stp>
        <stp>ADC</stp>
        <stp>-174</stp>
        <stp>All</stp>
        <stp/>
        <stp/>
        <stp>TRUE</stp>
        <stp>T</stp>
        <tr r="M176" s="6"/>
      </tp>
      <tp>
        <v>3868.45</v>
        <stp/>
        <stp>StudyData</stp>
        <stp>Guppy2.L1^(EP)</stp>
        <stp>Bar</stp>
        <stp/>
        <stp>Close</stp>
        <stp>ADC</stp>
        <stp>-104</stp>
        <stp>All</stp>
        <stp/>
        <stp/>
        <stp>TRUE</stp>
        <stp>T</stp>
        <tr r="N106" s="6"/>
      </tp>
      <tp>
        <v>3759.13</v>
        <stp/>
        <stp>StudyData</stp>
        <stp>Guppy2.L2^(EP)</stp>
        <stp>Bar</stp>
        <stp/>
        <stp>Close</stp>
        <stp>ADC</stp>
        <stp>-134</stp>
        <stp>All</stp>
        <stp/>
        <stp/>
        <stp>TRUE</stp>
        <stp>T</stp>
        <tr r="O136" s="6"/>
      </tp>
      <tp>
        <v>3802.09</v>
        <stp/>
        <stp>StudyData</stp>
        <stp>Guppy2.L3^(EP)</stp>
        <stp>Bar</stp>
        <stp/>
        <stp>Close</stp>
        <stp>ADC</stp>
        <stp>-124</stp>
        <stp>All</stp>
        <stp/>
        <stp/>
        <stp>TRUE</stp>
        <stp>T</stp>
        <tr r="P126" s="6"/>
      </tp>
      <tp>
        <v>3627.99</v>
        <stp/>
        <stp>StudyData</stp>
        <stp>Guppy2.L4^(EP)</stp>
        <stp>Bar</stp>
        <stp/>
        <stp>Close</stp>
        <stp>ADC</stp>
        <stp>-154</stp>
        <stp>All</stp>
        <stp/>
        <stp/>
        <stp>TRUE</stp>
        <stp>T</stp>
        <tr r="Q156" s="6"/>
      </tp>
      <tp>
        <v>3675.44</v>
        <stp/>
        <stp>StudyData</stp>
        <stp>Guppy2.L5^(EP)</stp>
        <stp>Bar</stp>
        <stp/>
        <stp>Close</stp>
        <stp>ADC</stp>
        <stp>-144</stp>
        <stp>All</stp>
        <stp/>
        <stp/>
        <stp>TRUE</stp>
        <stp>T</stp>
        <tr r="R146" s="6"/>
      </tp>
      <tp>
        <v>3478.32</v>
        <stp/>
        <stp>StudyData</stp>
        <stp>Guppy2.L6^(EP)</stp>
        <stp>Bar</stp>
        <stp/>
        <stp>Close</stp>
        <stp>ADC</stp>
        <stp>-174</stp>
        <stp>All</stp>
        <stp/>
        <stp/>
        <stp>TRUE</stp>
        <stp>T</stp>
        <tr r="S176" s="6"/>
      </tp>
      <tp>
        <v>3370.99</v>
        <stp/>
        <stp>StudyData</stp>
        <stp>Guppy2.L1^(EP)</stp>
        <stp>Bar</stp>
        <stp/>
        <stp>Close</stp>
        <stp>ADC</stp>
        <stp>-204</stp>
        <stp>All</stp>
        <stp/>
        <stp/>
        <stp>TRUE</stp>
        <stp>T</stp>
        <tr r="N206" s="6"/>
      </tp>
      <tp>
        <v>3330.69</v>
        <stp/>
        <stp>StudyData</stp>
        <stp>Guppy2.L2^(EP)</stp>
        <stp>Bar</stp>
        <stp/>
        <stp>Close</stp>
        <stp>ADC</stp>
        <stp>-234</stp>
        <stp>All</stp>
        <stp/>
        <stp/>
        <stp>TRUE</stp>
        <stp>T</stp>
        <tr r="O236" s="6"/>
      </tp>
      <tp>
        <v>3301.7</v>
        <stp/>
        <stp>StudyData</stp>
        <stp>Guppy2.L3^(EP)</stp>
        <stp>Bar</stp>
        <stp/>
        <stp>Close</stp>
        <stp>ADC</stp>
        <stp>-224</stp>
        <stp>All</stp>
        <stp/>
        <stp/>
        <stp>TRUE</stp>
        <stp>T</stp>
        <tr r="P226" s="6"/>
      </tp>
      <tp>
        <v>3185.32</v>
        <stp/>
        <stp>StudyData</stp>
        <stp>Guppy2.L4^(EP)</stp>
        <stp>Bar</stp>
        <stp/>
        <stp>Close</stp>
        <stp>ADC</stp>
        <stp>-254</stp>
        <stp>All</stp>
        <stp/>
        <stp/>
        <stp>TRUE</stp>
        <stp>T</stp>
        <tr r="Q256" s="6"/>
      </tp>
      <tp>
        <v>3252.94</v>
        <stp/>
        <stp>StudyData</stp>
        <stp>Guppy2.L5^(EP)</stp>
        <stp>Bar</stp>
        <stp/>
        <stp>Close</stp>
        <stp>ADC</stp>
        <stp>-244</stp>
        <stp>All</stp>
        <stp/>
        <stp/>
        <stp>TRUE</stp>
        <stp>T</stp>
        <tr r="R246" s="6"/>
      </tp>
      <tp>
        <v>3020.05</v>
        <stp/>
        <stp>StudyData</stp>
        <stp>Guppy2.L6^(EP)</stp>
        <stp>Bar</stp>
        <stp/>
        <stp>Close</stp>
        <stp>ADC</stp>
        <stp>-274</stp>
        <stp>All</stp>
        <stp/>
        <stp/>
        <stp>TRUE</stp>
        <stp>T</stp>
        <tr r="S276" s="6"/>
      </tp>
      <tp>
        <v>3375.18</v>
        <stp/>
        <stp>StudyData</stp>
        <stp>Guppy2.S1^(EP)</stp>
        <stp>Bar</stp>
        <stp/>
        <stp>Close</stp>
        <stp>ADC</stp>
        <stp>-205</stp>
        <stp>All</stp>
        <stp/>
        <stp/>
        <stp>TRUE</stp>
        <stp>T</stp>
        <tr r="H207" s="6"/>
      </tp>
      <tp>
        <v>3349.01</v>
        <stp/>
        <stp>StudyData</stp>
        <stp>Guppy2.S2^(EP)</stp>
        <stp>Bar</stp>
        <stp/>
        <stp>Close</stp>
        <stp>ADC</stp>
        <stp>-235</stp>
        <stp>All</stp>
        <stp/>
        <stp/>
        <stp>TRUE</stp>
        <stp>T</stp>
        <tr r="I237" s="6"/>
      </tp>
      <tp>
        <v>3284.74</v>
        <stp/>
        <stp>StudyData</stp>
        <stp>Guppy2.S3^(EP)</stp>
        <stp>Bar</stp>
        <stp/>
        <stp>Close</stp>
        <stp>ADC</stp>
        <stp>-225</stp>
        <stp>All</stp>
        <stp/>
        <stp/>
        <stp>TRUE</stp>
        <stp>T</stp>
        <tr r="J227" s="6"/>
      </tp>
      <tp>
        <v>3305.23</v>
        <stp/>
        <stp>StudyData</stp>
        <stp>Guppy2.S4^(EP)</stp>
        <stp>Bar</stp>
        <stp/>
        <stp>Close</stp>
        <stp>ADC</stp>
        <stp>-255</stp>
        <stp>All</stp>
        <stp/>
        <stp/>
        <stp>TRUE</stp>
        <stp>T</stp>
        <tr r="K257" s="6"/>
      </tp>
      <tp>
        <v>3398.55</v>
        <stp/>
        <stp>StudyData</stp>
        <stp>Guppy2.S5^(EP)</stp>
        <stp>Bar</stp>
        <stp/>
        <stp>Close</stp>
        <stp>ADC</stp>
        <stp>-245</stp>
        <stp>All</stp>
        <stp/>
        <stp/>
        <stp>TRUE</stp>
        <stp>T</stp>
        <tr r="L247" s="6"/>
      </tp>
      <tp>
        <v>3130.38</v>
        <stp/>
        <stp>StudyData</stp>
        <stp>Guppy2.S6^(EP)</stp>
        <stp>Bar</stp>
        <stp/>
        <stp>Close</stp>
        <stp>ADC</stp>
        <stp>-275</stp>
        <stp>All</stp>
        <stp/>
        <stp/>
        <stp>TRUE</stp>
        <stp>T</stp>
        <tr r="M277" s="6"/>
      </tp>
      <tp>
        <v>3901.84</v>
        <stp/>
        <stp>StudyData</stp>
        <stp>Guppy2.S1^(EP)</stp>
        <stp>Bar</stp>
        <stp/>
        <stp>Close</stp>
        <stp>ADC</stp>
        <stp>-105</stp>
        <stp>All</stp>
        <stp/>
        <stp/>
        <stp>TRUE</stp>
        <stp>T</stp>
        <tr r="H107" s="6"/>
      </tp>
      <tp>
        <v>3843.68</v>
        <stp/>
        <stp>StudyData</stp>
        <stp>Guppy2.S2^(EP)</stp>
        <stp>Bar</stp>
        <stp/>
        <stp>Close</stp>
        <stp>ADC</stp>
        <stp>-135</stp>
        <stp>All</stp>
        <stp/>
        <stp/>
        <stp>TRUE</stp>
        <stp>T</stp>
        <tr r="I137" s="6"/>
      </tp>
      <tp>
        <v>3874.86</v>
        <stp/>
        <stp>StudyData</stp>
        <stp>Guppy2.S3^(EP)</stp>
        <stp>Bar</stp>
        <stp/>
        <stp>Close</stp>
        <stp>ADC</stp>
        <stp>-125</stp>
        <stp>All</stp>
        <stp/>
        <stp/>
        <stp>TRUE</stp>
        <stp>T</stp>
        <tr r="J127" s="6"/>
      </tp>
      <tp>
        <v>3726.61</v>
        <stp/>
        <stp>StudyData</stp>
        <stp>Guppy2.S4^(EP)</stp>
        <stp>Bar</stp>
        <stp/>
        <stp>Close</stp>
        <stp>ADC</stp>
        <stp>-155</stp>
        <stp>All</stp>
        <stp/>
        <stp/>
        <stp>TRUE</stp>
        <stp>T</stp>
        <tr r="K157" s="6"/>
      </tp>
      <tp>
        <v>3786.72</v>
        <stp/>
        <stp>StudyData</stp>
        <stp>Guppy2.S5^(EP)</stp>
        <stp>Bar</stp>
        <stp/>
        <stp>Close</stp>
        <stp>ADC</stp>
        <stp>-145</stp>
        <stp>All</stp>
        <stp/>
        <stp/>
        <stp>TRUE</stp>
        <stp>T</stp>
        <tr r="L147" s="6"/>
      </tp>
      <tp>
        <v>3612.73</v>
        <stp/>
        <stp>StudyData</stp>
        <stp>Guppy2.S6^(EP)</stp>
        <stp>Bar</stp>
        <stp/>
        <stp>Close</stp>
        <stp>ADC</stp>
        <stp>-175</stp>
        <stp>All</stp>
        <stp/>
        <stp/>
        <stp>TRUE</stp>
        <stp>T</stp>
        <tr r="M177" s="6"/>
      </tp>
      <tp>
        <v>3868.24</v>
        <stp/>
        <stp>StudyData</stp>
        <stp>Guppy2.L1^(EP)</stp>
        <stp>Bar</stp>
        <stp/>
        <stp>Close</stp>
        <stp>ADC</stp>
        <stp>-105</stp>
        <stp>All</stp>
        <stp/>
        <stp/>
        <stp>TRUE</stp>
        <stp>T</stp>
        <tr r="N107" s="6"/>
      </tp>
      <tp>
        <v>3751.62</v>
        <stp/>
        <stp>StudyData</stp>
        <stp>Guppy2.L2^(EP)</stp>
        <stp>Bar</stp>
        <stp/>
        <stp>Close</stp>
        <stp>ADC</stp>
        <stp>-135</stp>
        <stp>All</stp>
        <stp/>
        <stp/>
        <stp>TRUE</stp>
        <stp>T</stp>
        <tr r="O137" s="6"/>
      </tp>
      <tp>
        <v>3796.87</v>
        <stp/>
        <stp>StudyData</stp>
        <stp>Guppy2.L3^(EP)</stp>
        <stp>Bar</stp>
        <stp/>
        <stp>Close</stp>
        <stp>ADC</stp>
        <stp>-125</stp>
        <stp>All</stp>
        <stp/>
        <stp/>
        <stp>TRUE</stp>
        <stp>T</stp>
        <tr r="P127" s="6"/>
      </tp>
      <tp>
        <v>3621.39</v>
        <stp/>
        <stp>StudyData</stp>
        <stp>Guppy2.L4^(EP)</stp>
        <stp>Bar</stp>
        <stp/>
        <stp>Close</stp>
        <stp>ADC</stp>
        <stp>-155</stp>
        <stp>All</stp>
        <stp/>
        <stp/>
        <stp>TRUE</stp>
        <stp>T</stp>
        <tr r="Q157" s="6"/>
      </tp>
      <tp>
        <v>3669.39</v>
        <stp/>
        <stp>StudyData</stp>
        <stp>Guppy2.L5^(EP)</stp>
        <stp>Bar</stp>
        <stp/>
        <stp>Close</stp>
        <stp>ADC</stp>
        <stp>-145</stp>
        <stp>All</stp>
        <stp/>
        <stp/>
        <stp>TRUE</stp>
        <stp>T</stp>
        <tr r="R147" s="6"/>
      </tp>
      <tp>
        <v>3472.77</v>
        <stp/>
        <stp>StudyData</stp>
        <stp>Guppy2.L6^(EP)</stp>
        <stp>Bar</stp>
        <stp/>
        <stp>Close</stp>
        <stp>ADC</stp>
        <stp>-175</stp>
        <stp>All</stp>
        <stp/>
        <stp/>
        <stp>TRUE</stp>
        <stp>T</stp>
        <tr r="S177" s="6"/>
      </tp>
      <tp>
        <v>3380.23</v>
        <stp/>
        <stp>StudyData</stp>
        <stp>Guppy2.L1^(EP)</stp>
        <stp>Bar</stp>
        <stp/>
        <stp>Close</stp>
        <stp>ADC</stp>
        <stp>-205</stp>
        <stp>All</stp>
        <stp/>
        <stp/>
        <stp>TRUE</stp>
        <stp>T</stp>
        <tr r="N207" s="6"/>
      </tp>
      <tp>
        <v>3329.38</v>
        <stp/>
        <stp>StudyData</stp>
        <stp>Guppy2.L2^(EP)</stp>
        <stp>Bar</stp>
        <stp/>
        <stp>Close</stp>
        <stp>ADC</stp>
        <stp>-235</stp>
        <stp>All</stp>
        <stp/>
        <stp/>
        <stp>TRUE</stp>
        <stp>T</stp>
        <tr r="O237" s="6"/>
      </tp>
      <tp>
        <v>3300.47</v>
        <stp/>
        <stp>StudyData</stp>
        <stp>Guppy2.L3^(EP)</stp>
        <stp>Bar</stp>
        <stp/>
        <stp>Close</stp>
        <stp>ADC</stp>
        <stp>-225</stp>
        <stp>All</stp>
        <stp/>
        <stp/>
        <stp>TRUE</stp>
        <stp>T</stp>
        <tr r="P227" s="6"/>
      </tp>
      <tp>
        <v>3177.83</v>
        <stp/>
        <stp>StudyData</stp>
        <stp>Guppy2.L4^(EP)</stp>
        <stp>Bar</stp>
        <stp/>
        <stp>Close</stp>
        <stp>ADC</stp>
        <stp>-255</stp>
        <stp>All</stp>
        <stp/>
        <stp/>
        <stp>TRUE</stp>
        <stp>T</stp>
        <tr r="Q257" s="6"/>
      </tp>
      <tp>
        <v>3243.27</v>
        <stp/>
        <stp>StudyData</stp>
        <stp>Guppy2.L5^(EP)</stp>
        <stp>Bar</stp>
        <stp/>
        <stp>Close</stp>
        <stp>ADC</stp>
        <stp>-245</stp>
        <stp>All</stp>
        <stp/>
        <stp/>
        <stp>TRUE</stp>
        <stp>T</stp>
        <tr r="R247" s="6"/>
      </tp>
      <tp>
        <v>3013.47</v>
        <stp/>
        <stp>StudyData</stp>
        <stp>Guppy2.L6^(EP)</stp>
        <stp>Bar</stp>
        <stp/>
        <stp>Close</stp>
        <stp>ADC</stp>
        <stp>-275</stp>
        <stp>All</stp>
        <stp/>
        <stp/>
        <stp>TRUE</stp>
        <stp>T</stp>
        <tr r="S277" s="6"/>
      </tp>
      <tp>
        <v>3393.87</v>
        <stp/>
        <stp>StudyData</stp>
        <stp>Guppy2.S1^(EP)</stp>
        <stp>Bar</stp>
        <stp/>
        <stp>Close</stp>
        <stp>ADC</stp>
        <stp>-206</stp>
        <stp>All</stp>
        <stp/>
        <stp/>
        <stp>TRUE</stp>
        <stp>T</stp>
        <tr r="H208" s="6"/>
      </tp>
      <tp>
        <v>3339.27</v>
        <stp/>
        <stp>StudyData</stp>
        <stp>Guppy2.S2^(EP)</stp>
        <stp>Bar</stp>
        <stp/>
        <stp>Close</stp>
        <stp>ADC</stp>
        <stp>-236</stp>
        <stp>All</stp>
        <stp/>
        <stp/>
        <stp>TRUE</stp>
        <stp>T</stp>
        <tr r="I238" s="6"/>
      </tp>
      <tp>
        <v>3278.3</v>
        <stp/>
        <stp>StudyData</stp>
        <stp>Guppy2.S3^(EP)</stp>
        <stp>Bar</stp>
        <stp/>
        <stp>Close</stp>
        <stp>ADC</stp>
        <stp>-226</stp>
        <stp>All</stp>
        <stp/>
        <stp/>
        <stp>TRUE</stp>
        <stp>T</stp>
        <tr r="J228" s="6"/>
      </tp>
      <tp>
        <v>3296.89</v>
        <stp/>
        <stp>StudyData</stp>
        <stp>Guppy2.S4^(EP)</stp>
        <stp>Bar</stp>
        <stp/>
        <stp>Close</stp>
        <stp>ADC</stp>
        <stp>-256</stp>
        <stp>All</stp>
        <stp/>
        <stp/>
        <stp>TRUE</stp>
        <stp>T</stp>
        <tr r="K258" s="6"/>
      </tp>
      <tp>
        <v>3387.02</v>
        <stp/>
        <stp>StudyData</stp>
        <stp>Guppy2.S5^(EP)</stp>
        <stp>Bar</stp>
        <stp/>
        <stp>Close</stp>
        <stp>ADC</stp>
        <stp>-246</stp>
        <stp>All</stp>
        <stp/>
        <stp/>
        <stp>TRUE</stp>
        <stp>T</stp>
        <tr r="L248" s="6"/>
      </tp>
      <tp>
        <v>3119.26</v>
        <stp/>
        <stp>StudyData</stp>
        <stp>Guppy2.S6^(EP)</stp>
        <stp>Bar</stp>
        <stp/>
        <stp>Close</stp>
        <stp>ADC</stp>
        <stp>-276</stp>
        <stp>All</stp>
        <stp/>
        <stp/>
        <stp>TRUE</stp>
        <stp>T</stp>
        <tr r="M278" s="6"/>
      </tp>
      <tp>
        <v>3913.17</v>
        <stp/>
        <stp>StudyData</stp>
        <stp>Guppy2.S1^(EP)</stp>
        <stp>Bar</stp>
        <stp/>
        <stp>Close</stp>
        <stp>ADC</stp>
        <stp>-106</stp>
        <stp>All</stp>
        <stp/>
        <stp/>
        <stp>TRUE</stp>
        <stp>T</stp>
        <tr r="H108" s="6"/>
      </tp>
      <tp>
        <v>3820.89</v>
        <stp/>
        <stp>StudyData</stp>
        <stp>Guppy2.S2^(EP)</stp>
        <stp>Bar</stp>
        <stp/>
        <stp>Close</stp>
        <stp>ADC</stp>
        <stp>-136</stp>
        <stp>All</stp>
        <stp/>
        <stp/>
        <stp>TRUE</stp>
        <stp>T</stp>
        <tr r="I138" s="6"/>
      </tp>
      <tp>
        <v>3879.32</v>
        <stp/>
        <stp>StudyData</stp>
        <stp>Guppy2.S3^(EP)</stp>
        <stp>Bar</stp>
        <stp/>
        <stp>Close</stp>
        <stp>ADC</stp>
        <stp>-126</stp>
        <stp>All</stp>
        <stp/>
        <stp/>
        <stp>TRUE</stp>
        <stp>T</stp>
        <tr r="J128" s="6"/>
      </tp>
      <tp>
        <v>3710.57</v>
        <stp/>
        <stp>StudyData</stp>
        <stp>Guppy2.S4^(EP)</stp>
        <stp>Bar</stp>
        <stp/>
        <stp>Close</stp>
        <stp>ADC</stp>
        <stp>-156</stp>
        <stp>All</stp>
        <stp/>
        <stp/>
        <stp>TRUE</stp>
        <stp>T</stp>
        <tr r="K158" s="6"/>
      </tp>
      <tp>
        <v>3778.9</v>
        <stp/>
        <stp>StudyData</stp>
        <stp>Guppy2.S5^(EP)</stp>
        <stp>Bar</stp>
        <stp/>
        <stp>Close</stp>
        <stp>ADC</stp>
        <stp>-146</stp>
        <stp>All</stp>
        <stp/>
        <stp/>
        <stp>TRUE</stp>
        <stp>T</stp>
        <tr r="L148" s="6"/>
      </tp>
      <tp>
        <v>3607.97</v>
        <stp/>
        <stp>StudyData</stp>
        <stp>Guppy2.S6^(EP)</stp>
        <stp>Bar</stp>
        <stp/>
        <stp>Close</stp>
        <stp>ADC</stp>
        <stp>-176</stp>
        <stp>All</stp>
        <stp/>
        <stp/>
        <stp>TRUE</stp>
        <stp>T</stp>
        <tr r="M178" s="6"/>
      </tp>
      <tp>
        <v>3866.7</v>
        <stp/>
        <stp>StudyData</stp>
        <stp>Guppy2.L1^(EP)</stp>
        <stp>Bar</stp>
        <stp/>
        <stp>Close</stp>
        <stp>ADC</stp>
        <stp>-106</stp>
        <stp>All</stp>
        <stp/>
        <stp/>
        <stp>TRUE</stp>
        <stp>T</stp>
        <tr r="N108" s="6"/>
      </tp>
      <tp>
        <v>3743.53</v>
        <stp/>
        <stp>StudyData</stp>
        <stp>Guppy2.L2^(EP)</stp>
        <stp>Bar</stp>
        <stp/>
        <stp>Close</stp>
        <stp>ADC</stp>
        <stp>-136</stp>
        <stp>All</stp>
        <stp/>
        <stp/>
        <stp>TRUE</stp>
        <stp>T</stp>
        <tr r="O138" s="6"/>
      </tp>
      <tp>
        <v>3793.67</v>
        <stp/>
        <stp>StudyData</stp>
        <stp>Guppy2.L3^(EP)</stp>
        <stp>Bar</stp>
        <stp/>
        <stp>Close</stp>
        <stp>ADC</stp>
        <stp>-126</stp>
        <stp>All</stp>
        <stp/>
        <stp/>
        <stp>TRUE</stp>
        <stp>T</stp>
        <tr r="P128" s="6"/>
      </tp>
      <tp>
        <v>3613.33</v>
        <stp/>
        <stp>StudyData</stp>
        <stp>Guppy2.L4^(EP)</stp>
        <stp>Bar</stp>
        <stp/>
        <stp>Close</stp>
        <stp>ADC</stp>
        <stp>-156</stp>
        <stp>All</stp>
        <stp/>
        <stp/>
        <stp>TRUE</stp>
        <stp>T</stp>
        <tr r="Q158" s="6"/>
      </tp>
      <tp>
        <v>3662.85</v>
        <stp/>
        <stp>StudyData</stp>
        <stp>Guppy2.L5^(EP)</stp>
        <stp>Bar</stp>
        <stp/>
        <stp>Close</stp>
        <stp>ADC</stp>
        <stp>-146</stp>
        <stp>All</stp>
        <stp/>
        <stp/>
        <stp>TRUE</stp>
        <stp>T</stp>
        <tr r="R148" s="6"/>
      </tp>
      <tp>
        <v>3466.9</v>
        <stp/>
        <stp>StudyData</stp>
        <stp>Guppy2.L6^(EP)</stp>
        <stp>Bar</stp>
        <stp/>
        <stp>Close</stp>
        <stp>ADC</stp>
        <stp>-176</stp>
        <stp>All</stp>
        <stp/>
        <stp/>
        <stp>TRUE</stp>
        <stp>T</stp>
        <tr r="S178" s="6"/>
      </tp>
      <tp>
        <v>3381.86</v>
        <stp/>
        <stp>StudyData</stp>
        <stp>Guppy2.L1^(EP)</stp>
        <stp>Bar</stp>
        <stp/>
        <stp>Close</stp>
        <stp>ADC</stp>
        <stp>-206</stp>
        <stp>All</stp>
        <stp/>
        <stp/>
        <stp>TRUE</stp>
        <stp>T</stp>
        <tr r="N208" s="6"/>
      </tp>
      <tp>
        <v>3327.08</v>
        <stp/>
        <stp>StudyData</stp>
        <stp>Guppy2.L2^(EP)</stp>
        <stp>Bar</stp>
        <stp/>
        <stp>Close</stp>
        <stp>ADC</stp>
        <stp>-236</stp>
        <stp>All</stp>
        <stp/>
        <stp/>
        <stp>TRUE</stp>
        <stp>T</stp>
        <tr r="O238" s="6"/>
      </tp>
      <tp>
        <v>3300.13</v>
        <stp/>
        <stp>StudyData</stp>
        <stp>Guppy2.L3^(EP)</stp>
        <stp>Bar</stp>
        <stp/>
        <stp>Close</stp>
        <stp>ADC</stp>
        <stp>-226</stp>
        <stp>All</stp>
        <stp/>
        <stp/>
        <stp>TRUE</stp>
        <stp>T</stp>
        <tr r="P228" s="6"/>
      </tp>
      <tp>
        <v>3170.34</v>
        <stp/>
        <stp>StudyData</stp>
        <stp>Guppy2.L4^(EP)</stp>
        <stp>Bar</stp>
        <stp/>
        <stp>Close</stp>
        <stp>ADC</stp>
        <stp>-256</stp>
        <stp>All</stp>
        <stp/>
        <stp/>
        <stp>TRUE</stp>
        <stp>T</stp>
        <tr r="Q258" s="6"/>
      </tp>
      <tp>
        <v>3234.34</v>
        <stp/>
        <stp>StudyData</stp>
        <stp>Guppy2.L5^(EP)</stp>
        <stp>Bar</stp>
        <stp/>
        <stp>Close</stp>
        <stp>ADC</stp>
        <stp>-246</stp>
        <stp>All</stp>
        <stp/>
        <stp/>
        <stp>TRUE</stp>
        <stp>T</stp>
        <tr r="R248" s="6"/>
      </tp>
      <tp>
        <v>3006.87</v>
        <stp/>
        <stp>StudyData</stp>
        <stp>Guppy2.L6^(EP)</stp>
        <stp>Bar</stp>
        <stp/>
        <stp>Close</stp>
        <stp>ADC</stp>
        <stp>-276</stp>
        <stp>All</stp>
        <stp/>
        <stp/>
        <stp>TRUE</stp>
        <stp>T</stp>
        <tr r="S278" s="6"/>
      </tp>
      <tp>
        <v>3420.73</v>
        <stp/>
        <stp>StudyData</stp>
        <stp>Guppy2.S1^(EP)</stp>
        <stp>Bar</stp>
        <stp/>
        <stp>Close</stp>
        <stp>ADC</stp>
        <stp>-207</stp>
        <stp>All</stp>
        <stp/>
        <stp/>
        <stp>TRUE</stp>
        <stp>T</stp>
        <tr r="H209" s="6"/>
      </tp>
      <tp>
        <v>3336.02</v>
        <stp/>
        <stp>StudyData</stp>
        <stp>Guppy2.S2^(EP)</stp>
        <stp>Bar</stp>
        <stp/>
        <stp>Close</stp>
        <stp>ADC</stp>
        <stp>-237</stp>
        <stp>All</stp>
        <stp/>
        <stp/>
        <stp>TRUE</stp>
        <stp>T</stp>
        <tr r="I239" s="6"/>
      </tp>
      <tp>
        <v>3266.53</v>
        <stp/>
        <stp>StudyData</stp>
        <stp>Guppy2.S3^(EP)</stp>
        <stp>Bar</stp>
        <stp/>
        <stp>Close</stp>
        <stp>ADC</stp>
        <stp>-227</stp>
        <stp>All</stp>
        <stp/>
        <stp/>
        <stp>TRUE</stp>
        <stp>T</stp>
        <tr r="J229" s="6"/>
      </tp>
      <tp>
        <v>3290.75</v>
        <stp/>
        <stp>StudyData</stp>
        <stp>Guppy2.S4^(EP)</stp>
        <stp>Bar</stp>
        <stp/>
        <stp>Close</stp>
        <stp>ADC</stp>
        <stp>-257</stp>
        <stp>All</stp>
        <stp/>
        <stp/>
        <stp>TRUE</stp>
        <stp>T</stp>
        <tr r="K259" s="6"/>
      </tp>
      <tp>
        <v>3372.38</v>
        <stp/>
        <stp>StudyData</stp>
        <stp>Guppy2.S5^(EP)</stp>
        <stp>Bar</stp>
        <stp/>
        <stp>Close</stp>
        <stp>ADC</stp>
        <stp>-247</stp>
        <stp>All</stp>
        <stp/>
        <stp/>
        <stp>TRUE</stp>
        <stp>T</stp>
        <tr r="L249" s="6"/>
      </tp>
      <tp>
        <v>3111.01</v>
        <stp/>
        <stp>StudyData</stp>
        <stp>Guppy2.S6^(EP)</stp>
        <stp>Bar</stp>
        <stp/>
        <stp>Close</stp>
        <stp>ADC</stp>
        <stp>-277</stp>
        <stp>All</stp>
        <stp/>
        <stp/>
        <stp>TRUE</stp>
        <stp>T</stp>
        <tr r="M279" s="6"/>
      </tp>
      <tp>
        <v>3905.59</v>
        <stp/>
        <stp>StudyData</stp>
        <stp>Guppy2.S1^(EP)</stp>
        <stp>Bar</stp>
        <stp/>
        <stp>Close</stp>
        <stp>ADC</stp>
        <stp>-107</stp>
        <stp>All</stp>
        <stp/>
        <stp/>
        <stp>TRUE</stp>
        <stp>T</stp>
        <tr r="H109" s="6"/>
      </tp>
      <tp>
        <v>3800.59</v>
        <stp/>
        <stp>StudyData</stp>
        <stp>Guppy2.S2^(EP)</stp>
        <stp>Bar</stp>
        <stp/>
        <stp>Close</stp>
        <stp>ADC</stp>
        <stp>-137</stp>
        <stp>All</stp>
        <stp/>
        <stp/>
        <stp>TRUE</stp>
        <stp>T</stp>
        <tr r="I139" s="6"/>
      </tp>
      <tp>
        <v>3886.34</v>
        <stp/>
        <stp>StudyData</stp>
        <stp>Guppy2.S3^(EP)</stp>
        <stp>Bar</stp>
        <stp/>
        <stp>Close</stp>
        <stp>ADC</stp>
        <stp>-127</stp>
        <stp>All</stp>
        <stp/>
        <stp/>
        <stp>TRUE</stp>
        <stp>T</stp>
        <tr r="J129" s="6"/>
      </tp>
      <tp>
        <v>3695.87</v>
        <stp/>
        <stp>StudyData</stp>
        <stp>Guppy2.S4^(EP)</stp>
        <stp>Bar</stp>
        <stp/>
        <stp>Close</stp>
        <stp>ADC</stp>
        <stp>-157</stp>
        <stp>All</stp>
        <stp/>
        <stp/>
        <stp>TRUE</stp>
        <stp>T</stp>
        <tr r="K159" s="6"/>
      </tp>
      <tp>
        <v>3772.24</v>
        <stp/>
        <stp>StudyData</stp>
        <stp>Guppy2.S5^(EP)</stp>
        <stp>Bar</stp>
        <stp/>
        <stp>Close</stp>
        <stp>ADC</stp>
        <stp>-147</stp>
        <stp>All</stp>
        <stp/>
        <stp/>
        <stp>TRUE</stp>
        <stp>T</stp>
        <tr r="L149" s="6"/>
      </tp>
      <tp>
        <v>3598.33</v>
        <stp/>
        <stp>StudyData</stp>
        <stp>Guppy2.S6^(EP)</stp>
        <stp>Bar</stp>
        <stp/>
        <stp>Close</stp>
        <stp>ADC</stp>
        <stp>-177</stp>
        <stp>All</stp>
        <stp/>
        <stp/>
        <stp>TRUE</stp>
        <stp>T</stp>
        <tr r="M179" s="6"/>
      </tp>
      <tp>
        <v>3862.98</v>
        <stp/>
        <stp>StudyData</stp>
        <stp>Guppy2.L1^(EP)</stp>
        <stp>Bar</stp>
        <stp/>
        <stp>Close</stp>
        <stp>ADC</stp>
        <stp>-107</stp>
        <stp>All</stp>
        <stp/>
        <stp/>
        <stp>TRUE</stp>
        <stp>T</stp>
        <tr r="N109" s="6"/>
      </tp>
      <tp>
        <v>3736.59</v>
        <stp/>
        <stp>StudyData</stp>
        <stp>Guppy2.L2^(EP)</stp>
        <stp>Bar</stp>
        <stp/>
        <stp>Close</stp>
        <stp>ADC</stp>
        <stp>-137</stp>
        <stp>All</stp>
        <stp/>
        <stp/>
        <stp>TRUE</stp>
        <stp>T</stp>
        <tr r="O139" s="6"/>
      </tp>
      <tp>
        <v>3790.54</v>
        <stp/>
        <stp>StudyData</stp>
        <stp>Guppy2.L3^(EP)</stp>
        <stp>Bar</stp>
        <stp/>
        <stp>Close</stp>
        <stp>ADC</stp>
        <stp>-127</stp>
        <stp>All</stp>
        <stp/>
        <stp/>
        <stp>TRUE</stp>
        <stp>T</stp>
        <tr r="P129" s="6"/>
      </tp>
      <tp>
        <v>3605.9</v>
        <stp/>
        <stp>StudyData</stp>
        <stp>Guppy2.L4^(EP)</stp>
        <stp>Bar</stp>
        <stp/>
        <stp>Close</stp>
        <stp>ADC</stp>
        <stp>-157</stp>
        <stp>All</stp>
        <stp/>
        <stp/>
        <stp>TRUE</stp>
        <stp>T</stp>
        <tr r="Q159" s="6"/>
      </tp>
      <tp>
        <v>3656.62</v>
        <stp/>
        <stp>StudyData</stp>
        <stp>Guppy2.L5^(EP)</stp>
        <stp>Bar</stp>
        <stp/>
        <stp>Close</stp>
        <stp>ADC</stp>
        <stp>-147</stp>
        <stp>All</stp>
        <stp/>
        <stp/>
        <stp>TRUE</stp>
        <stp>T</stp>
        <tr r="R149" s="6"/>
      </tp>
      <tp>
        <v>3459.82</v>
        <stp/>
        <stp>StudyData</stp>
        <stp>Guppy2.L6^(EP)</stp>
        <stp>Bar</stp>
        <stp/>
        <stp>Close</stp>
        <stp>ADC</stp>
        <stp>-177</stp>
        <stp>All</stp>
        <stp/>
        <stp/>
        <stp>TRUE</stp>
        <stp>T</stp>
        <tr r="S179" s="6"/>
      </tp>
      <tp>
        <v>3382.89</v>
        <stp/>
        <stp>StudyData</stp>
        <stp>Guppy2.L1^(EP)</stp>
        <stp>Bar</stp>
        <stp/>
        <stp>Close</stp>
        <stp>ADC</stp>
        <stp>-207</stp>
        <stp>All</stp>
        <stp/>
        <stp/>
        <stp>TRUE</stp>
        <stp>T</stp>
        <tr r="N209" s="6"/>
      </tp>
      <tp>
        <v>3325.98</v>
        <stp/>
        <stp>StudyData</stp>
        <stp>Guppy2.L2^(EP)</stp>
        <stp>Bar</stp>
        <stp/>
        <stp>Close</stp>
        <stp>ADC</stp>
        <stp>-237</stp>
        <stp>All</stp>
        <stp/>
        <stp/>
        <stp>TRUE</stp>
        <stp>T</stp>
        <tr r="O239" s="6"/>
      </tp>
      <tp>
        <v>3299.13</v>
        <stp/>
        <stp>StudyData</stp>
        <stp>Guppy2.L3^(EP)</stp>
        <stp>Bar</stp>
        <stp/>
        <stp>Close</stp>
        <stp>ADC</stp>
        <stp>-227</stp>
        <stp>All</stp>
        <stp/>
        <stp/>
        <stp>TRUE</stp>
        <stp>T</stp>
        <tr r="P229" s="6"/>
      </tp>
      <tp>
        <v>3163.33</v>
        <stp/>
        <stp>StudyData</stp>
        <stp>Guppy2.L4^(EP)</stp>
        <stp>Bar</stp>
        <stp/>
        <stp>Close</stp>
        <stp>ADC</stp>
        <stp>-257</stp>
        <stp>All</stp>
        <stp/>
        <stp/>
        <stp>TRUE</stp>
        <stp>T</stp>
        <tr r="Q259" s="6"/>
      </tp>
      <tp>
        <v>3224.82</v>
        <stp/>
        <stp>StudyData</stp>
        <stp>Guppy2.L5^(EP)</stp>
        <stp>Bar</stp>
        <stp/>
        <stp>Close</stp>
        <stp>ADC</stp>
        <stp>-247</stp>
        <stp>All</stp>
        <stp/>
        <stp/>
        <stp>TRUE</stp>
        <stp>T</stp>
        <tr r="R249" s="6"/>
      </tp>
      <tp>
        <v>3001.1</v>
        <stp/>
        <stp>StudyData</stp>
        <stp>Guppy2.L6^(EP)</stp>
        <stp>Bar</stp>
        <stp/>
        <stp>Close</stp>
        <stp>ADC</stp>
        <stp>-277</stp>
        <stp>All</stp>
        <stp/>
        <stp/>
        <stp>TRUE</stp>
        <stp>T</stp>
        <tr r="S279" s="6"/>
      </tp>
      <tp>
        <v>0</v>
        <stp/>
        <stp>StudyData</stp>
        <stp>SupPARA^.CurConsecLosses(EP)</stp>
        <stp>Bar</stp>
        <stp/>
        <stp>Close</stp>
        <stp>D</stp>
        <stp>0</stp>
        <stp>all</stp>
        <stp/>
        <stp/>
        <stp>True</stp>
        <tr r="C22" s="10"/>
      </tp>
      <tp>
        <v>4158</v>
        <stp/>
        <stp>StudyData</stp>
        <stp>EP</stp>
        <stp>Bar</stp>
        <stp/>
        <stp>High</stp>
        <stp>ADC</stp>
        <stp>-85</stp>
        <stp>All</stp>
        <stp/>
        <stp/>
        <stp>TRUE</stp>
        <stp>T</stp>
        <tr r="E87" s="3"/>
        <tr r="E87" s="5"/>
        <tr r="E87" s="4"/>
        <tr r="E87" s="6"/>
        <tr r="E87" s="7"/>
        <tr r="E87" s="2"/>
        <tr r="E87" s="8"/>
        <tr r="E87" s="9"/>
      </tp>
      <tp>
        <v>4158</v>
        <stp/>
        <stp>StudyData</stp>
        <stp>EP</stp>
        <stp>Bar</stp>
        <stp/>
        <stp>High</stp>
        <stp>ADC</stp>
        <stp>-84</stp>
        <stp>All</stp>
        <stp/>
        <stp/>
        <stp>TRUE</stp>
        <stp>T</stp>
        <tr r="E86" s="5"/>
        <tr r="E86" s="3"/>
        <tr r="E86" s="6"/>
        <tr r="E86" s="2"/>
        <tr r="E86" s="4"/>
        <tr r="E86" s="7"/>
        <tr r="E86" s="8"/>
        <tr r="E86" s="9"/>
      </tp>
      <tp>
        <v>4174.25</v>
        <stp/>
        <stp>StudyData</stp>
        <stp>EP</stp>
        <stp>Bar</stp>
        <stp/>
        <stp>High</stp>
        <stp>ADC</stp>
        <stp>-87</stp>
        <stp>All</stp>
        <stp/>
        <stp/>
        <stp>TRUE</stp>
        <stp>T</stp>
        <tr r="E89" s="3"/>
        <tr r="E89" s="5"/>
        <tr r="E89" s="4"/>
        <tr r="E89" s="6"/>
        <tr r="E89" s="2"/>
        <tr r="E89" s="8"/>
        <tr r="E89" s="7"/>
        <tr r="E89" s="9"/>
      </tp>
      <tp>
        <v>4165.5</v>
        <stp/>
        <stp>StudyData</stp>
        <stp>EP</stp>
        <stp>Bar</stp>
        <stp/>
        <stp>High</stp>
        <stp>ADC</stp>
        <stp>-86</stp>
        <stp>All</stp>
        <stp/>
        <stp/>
        <stp>TRUE</stp>
        <stp>T</stp>
        <tr r="E88" s="3"/>
        <tr r="E88" s="5"/>
        <tr r="E88" s="4"/>
        <tr r="E88" s="6"/>
        <tr r="E88" s="7"/>
        <tr r="E88" s="2"/>
        <tr r="E88" s="8"/>
        <tr r="E88" s="9"/>
      </tp>
      <tp>
        <v>4176.75</v>
        <stp/>
        <stp>StudyData</stp>
        <stp>EP</stp>
        <stp>Bar</stp>
        <stp/>
        <stp>High</stp>
        <stp>ADC</stp>
        <stp>-81</stp>
        <stp>All</stp>
        <stp/>
        <stp/>
        <stp>TRUE</stp>
        <stp>T</stp>
        <tr r="E83" s="5"/>
        <tr r="E83" s="3"/>
        <tr r="E83" s="6"/>
        <tr r="E83" s="4"/>
        <tr r="E83" s="2"/>
        <tr r="E83" s="7"/>
        <tr r="E83" s="8"/>
        <tr r="E83" s="9"/>
      </tp>
      <tp>
        <v>4183.25</v>
        <stp/>
        <stp>StudyData</stp>
        <stp>EP</stp>
        <stp>Bar</stp>
        <stp/>
        <stp>High</stp>
        <stp>ADC</stp>
        <stp>-80</stp>
        <stp>All</stp>
        <stp/>
        <stp/>
        <stp>TRUE</stp>
        <stp>T</stp>
        <tr r="E82" s="5"/>
        <tr r="E82" s="3"/>
        <tr r="E82" s="6"/>
        <tr r="E82" s="4"/>
        <tr r="E82" s="2"/>
        <tr r="E82" s="8"/>
        <tr r="E82" s="7"/>
        <tr r="E82" s="9"/>
      </tp>
      <tp>
        <v>4162.5</v>
        <stp/>
        <stp>StudyData</stp>
        <stp>EP</stp>
        <stp>Bar</stp>
        <stp/>
        <stp>High</stp>
        <stp>ADC</stp>
        <stp>-83</stp>
        <stp>All</stp>
        <stp/>
        <stp/>
        <stp>TRUE</stp>
        <stp>T</stp>
        <tr r="E85" s="3"/>
        <tr r="E85" s="5"/>
        <tr r="E85" s="4"/>
        <tr r="E85" s="6"/>
        <tr r="E85" s="8"/>
        <tr r="E85" s="7"/>
        <tr r="E85" s="2"/>
        <tr r="E85" s="9"/>
      </tp>
      <tp>
        <v>4177.5</v>
        <stp/>
        <stp>StudyData</stp>
        <stp>EP</stp>
        <stp>Bar</stp>
        <stp/>
        <stp>High</stp>
        <stp>ADC</stp>
        <stp>-82</stp>
        <stp>All</stp>
        <stp/>
        <stp/>
        <stp>TRUE</stp>
        <stp>T</stp>
        <tr r="E84" s="3"/>
        <tr r="E84" s="5"/>
        <tr r="E84" s="4"/>
        <tr r="E84" s="6"/>
        <tr r="E84" s="2"/>
        <tr r="E84" s="7"/>
        <tr r="E84" s="8"/>
        <tr r="E84" s="9"/>
      </tp>
      <tp>
        <v>4134.75</v>
        <stp/>
        <stp>StudyData</stp>
        <stp>EP</stp>
        <stp>Bar</stp>
        <stp/>
        <stp>High</stp>
        <stp>ADC</stp>
        <stp>-89</stp>
        <stp>All</stp>
        <stp/>
        <stp/>
        <stp>TRUE</stp>
        <stp>T</stp>
        <tr r="E91" s="5"/>
        <tr r="E91" s="3"/>
        <tr r="E91" s="4"/>
        <tr r="E91" s="6"/>
        <tr r="E91" s="2"/>
        <tr r="E91" s="7"/>
        <tr r="E91" s="8"/>
        <tr r="E91" s="9"/>
      </tp>
      <tp>
        <v>4157.25</v>
        <stp/>
        <stp>StudyData</stp>
        <stp>EP</stp>
        <stp>Bar</stp>
        <stp/>
        <stp>High</stp>
        <stp>ADC</stp>
        <stp>-88</stp>
        <stp>All</stp>
        <stp/>
        <stp/>
        <stp>TRUE</stp>
        <stp>T</stp>
        <tr r="E90" s="5"/>
        <tr r="E90" s="3"/>
        <tr r="E90" s="6"/>
        <tr r="E90" s="2"/>
        <tr r="E90" s="4"/>
        <tr r="E90" s="8"/>
        <tr r="E90" s="7"/>
        <tr r="E90" s="9"/>
      </tp>
      <tp>
        <v>45.330567089600002</v>
        <stp/>
        <stp>StudyData</stp>
        <stp>100-(100/(1+( HLC3(EP)* Vol(EP,VolType:=Auto,CoCType:=Auto) WHEN ( Close(EP) &gt;=  Close(EP)[-1]))/ ( HLC3(EP)* Vol(EP,VolType:=Auto,CoCType:=auto) WHEN ( Close(EP)  &lt; Close(EP)[-1]))))</stp>
        <stp>Bar</stp>
        <stp/>
        <stp>Close</stp>
        <stp>ADC</stp>
        <stp>-219</stp>
        <stp>All</stp>
        <stp/>
        <stp/>
        <stp>TRUE</stp>
        <stp>T</stp>
        <tr r="H221" s="7"/>
      </tp>
      <tp>
        <v>43.595824243700001</v>
        <stp/>
        <stp>StudyData</stp>
        <stp>100-(100/(1+( HLC3(EP)* Vol(EP,VolType:=Auto,CoCType:=Auto) WHEN ( Close(EP) &gt;=  Close(EP)[-1]))/ ( HLC3(EP)* Vol(EP,VolType:=Auto,CoCType:=auto) WHEN ( Close(EP)  &lt; Close(EP)[-1]))))</stp>
        <stp>Bar</stp>
        <stp/>
        <stp>Close</stp>
        <stp>ADC</stp>
        <stp>-119</stp>
        <stp>All</stp>
        <stp/>
        <stp/>
        <stp>TRUE</stp>
        <stp>T</stp>
        <tr r="H121" s="7"/>
      </tp>
      <tp>
        <v>39.832415824199998</v>
        <stp/>
        <stp>StudyData</stp>
        <stp>100-(100/(1+( HLC3(EP)* Vol(EP,VolType:=Auto,CoCType:=Auto) WHEN ( Close(EP) &gt;=  Close(EP)[-1]))/ ( HLC3(EP)* Vol(EP,VolType:=Auto,CoCType:=auto) WHEN ( Close(EP)  &lt; Close(EP)[-1]))))</stp>
        <stp>Bar</stp>
        <stp/>
        <stp>Close</stp>
        <stp>ADC</stp>
        <stp>-218</stp>
        <stp>All</stp>
        <stp/>
        <stp/>
        <stp>TRUE</stp>
        <stp>T</stp>
        <tr r="H220" s="7"/>
      </tp>
      <tp>
        <v>35.1704097366</v>
        <stp/>
        <stp>StudyData</stp>
        <stp>100-(100/(1+( HLC3(EP)* Vol(EP,VolType:=Auto,CoCType:=Auto) WHEN ( Close(EP) &gt;=  Close(EP)[-1]))/ ( HLC3(EP)* Vol(EP,VolType:=Auto,CoCType:=auto) WHEN ( Close(EP)  &lt; Close(EP)[-1]))))</stp>
        <stp>Bar</stp>
        <stp/>
        <stp>Close</stp>
        <stp>ADC</stp>
        <stp>-118</stp>
        <stp>All</stp>
        <stp/>
        <stp/>
        <stp>TRUE</stp>
        <stp>T</stp>
        <tr r="H120" s="7"/>
      </tp>
      <tp>
        <v>46.438121054500002</v>
        <stp/>
        <stp>StudyData</stp>
        <stp>100-(100/(1+( HLC3(EP)* Vol(EP,VolType:=Auto,CoCType:=Auto) WHEN ( Close(EP) &gt;=  Close(EP)[-1]))/ ( HLC3(EP)* Vol(EP,VolType:=Auto,CoCType:=auto) WHEN ( Close(EP)  &lt; Close(EP)[-1]))))</stp>
        <stp>Bar</stp>
        <stp/>
        <stp>Close</stp>
        <stp>ADC</stp>
        <stp>-215</stp>
        <stp>All</stp>
        <stp/>
        <stp/>
        <stp>TRUE</stp>
        <stp>T</stp>
        <tr r="H217" s="7"/>
      </tp>
      <tp>
        <v>44.280968174999998</v>
        <stp/>
        <stp>StudyData</stp>
        <stp>100-(100/(1+( HLC3(EP)* Vol(EP,VolType:=Auto,CoCType:=Auto) WHEN ( Close(EP) &gt;=  Close(EP)[-1]))/ ( HLC3(EP)* Vol(EP,VolType:=Auto,CoCType:=auto) WHEN ( Close(EP)  &lt; Close(EP)[-1]))))</stp>
        <stp>Bar</stp>
        <stp/>
        <stp>Close</stp>
        <stp>ADC</stp>
        <stp>-115</stp>
        <stp>All</stp>
        <stp/>
        <stp/>
        <stp>TRUE</stp>
        <stp>T</stp>
        <tr r="H117" s="7"/>
      </tp>
      <tp>
        <v>47.800449106800002</v>
        <stp/>
        <stp>StudyData</stp>
        <stp>100-(100/(1+( HLC3(EP)* Vol(EP,VolType:=Auto,CoCType:=Auto) WHEN ( Close(EP) &gt;=  Close(EP)[-1]))/ ( HLC3(EP)* Vol(EP,VolType:=Auto,CoCType:=auto) WHEN ( Close(EP)  &lt; Close(EP)[-1]))))</stp>
        <stp>Bar</stp>
        <stp/>
        <stp>Close</stp>
        <stp>ADC</stp>
        <stp>-214</stp>
        <stp>All</stp>
        <stp/>
        <stp/>
        <stp>TRUE</stp>
        <stp>T</stp>
        <tr r="H216" s="7"/>
      </tp>
      <tp>
        <v>47.247476482400003</v>
        <stp/>
        <stp>StudyData</stp>
        <stp>100-(100/(1+( HLC3(EP)* Vol(EP,VolType:=Auto,CoCType:=Auto) WHEN ( Close(EP) &gt;=  Close(EP)[-1]))/ ( HLC3(EP)* Vol(EP,VolType:=Auto,CoCType:=auto) WHEN ( Close(EP)  &lt; Close(EP)[-1]))))</stp>
        <stp>Bar</stp>
        <stp/>
        <stp>Close</stp>
        <stp>ADC</stp>
        <stp>-114</stp>
        <stp>All</stp>
        <stp/>
        <stp/>
        <stp>TRUE</stp>
        <stp>T</stp>
        <tr r="H116" s="7"/>
      </tp>
      <tp>
        <v>41.786293677300002</v>
        <stp/>
        <stp>StudyData</stp>
        <stp>100-(100/(1+( HLC3(EP)* Vol(EP,VolType:=Auto,CoCType:=Auto) WHEN ( Close(EP) &gt;=  Close(EP)[-1]))/ ( HLC3(EP)* Vol(EP,VolType:=Auto,CoCType:=auto) WHEN ( Close(EP)  &lt; Close(EP)[-1]))))</stp>
        <stp>Bar</stp>
        <stp/>
        <stp>Close</stp>
        <stp>ADC</stp>
        <stp>-217</stp>
        <stp>All</stp>
        <stp/>
        <stp/>
        <stp>TRUE</stp>
        <stp>T</stp>
        <tr r="H219" s="7"/>
      </tp>
      <tp>
        <v>48.273385963000003</v>
        <stp/>
        <stp>StudyData</stp>
        <stp>100-(100/(1+( HLC3(EP)* Vol(EP,VolType:=Auto,CoCType:=Auto) WHEN ( Close(EP) &gt;=  Close(EP)[-1]))/ ( HLC3(EP)* Vol(EP,VolType:=Auto,CoCType:=auto) WHEN ( Close(EP)  &lt; Close(EP)[-1]))))</stp>
        <stp>Bar</stp>
        <stp/>
        <stp>Close</stp>
        <stp>ADC</stp>
        <stp>-117</stp>
        <stp>All</stp>
        <stp/>
        <stp/>
        <stp>TRUE</stp>
        <stp>T</stp>
        <tr r="H119" s="7"/>
      </tp>
      <tp>
        <v>46.2230902903</v>
        <stp/>
        <stp>StudyData</stp>
        <stp>100-(100/(1+( HLC3(EP)* Vol(EP,VolType:=Auto,CoCType:=Auto) WHEN ( Close(EP) &gt;=  Close(EP)[-1]))/ ( HLC3(EP)* Vol(EP,VolType:=Auto,CoCType:=auto) WHEN ( Close(EP)  &lt; Close(EP)[-1]))))</stp>
        <stp>Bar</stp>
        <stp/>
        <stp>Close</stp>
        <stp>ADC</stp>
        <stp>-216</stp>
        <stp>All</stp>
        <stp/>
        <stp/>
        <stp>TRUE</stp>
        <stp>T</stp>
        <tr r="H218" s="7"/>
      </tp>
      <tp>
        <v>57.004969918299999</v>
        <stp/>
        <stp>StudyData</stp>
        <stp>100-(100/(1+( HLC3(EP)* Vol(EP,VolType:=Auto,CoCType:=Auto) WHEN ( Close(EP) &gt;=  Close(EP)[-1]))/ ( HLC3(EP)* Vol(EP,VolType:=Auto,CoCType:=auto) WHEN ( Close(EP)  &lt; Close(EP)[-1]))))</stp>
        <stp>Bar</stp>
        <stp/>
        <stp>Close</stp>
        <stp>ADC</stp>
        <stp>-116</stp>
        <stp>All</stp>
        <stp/>
        <stp/>
        <stp>TRUE</stp>
        <stp>T</stp>
        <tr r="H118" s="7"/>
      </tp>
      <tp>
        <v>46.492440857600002</v>
        <stp/>
        <stp>StudyData</stp>
        <stp>100-(100/(1+( HLC3(EP)* Vol(EP,VolType:=Auto,CoCType:=Auto) WHEN ( Close(EP) &gt;=  Close(EP)[-1]))/ ( HLC3(EP)* Vol(EP,VolType:=Auto,CoCType:=auto) WHEN ( Close(EP)  &lt; Close(EP)[-1]))))</stp>
        <stp>Bar</stp>
        <stp/>
        <stp>Close</stp>
        <stp>ADC</stp>
        <stp>-211</stp>
        <stp>All</stp>
        <stp/>
        <stp/>
        <stp>TRUE</stp>
        <stp>T</stp>
        <tr r="H213" s="7"/>
      </tp>
      <tp>
        <v>60.048130923099997</v>
        <stp/>
        <stp>StudyData</stp>
        <stp>100-(100/(1+( HLC3(EP)* Vol(EP,VolType:=Auto,CoCType:=Auto) WHEN ( Close(EP) &gt;=  Close(EP)[-1]))/ ( HLC3(EP)* Vol(EP,VolType:=Auto,CoCType:=auto) WHEN ( Close(EP)  &lt; Close(EP)[-1]))))</stp>
        <stp>Bar</stp>
        <stp/>
        <stp>Close</stp>
        <stp>ADC</stp>
        <stp>-111</stp>
        <stp>All</stp>
        <stp/>
        <stp/>
        <stp>TRUE</stp>
        <stp>T</stp>
        <tr r="H113" s="7"/>
      </tp>
      <tp>
        <v>50.816975981299997</v>
        <stp/>
        <stp>StudyData</stp>
        <stp>100-(100/(1+( HLC3(EP)* Vol(EP,VolType:=Auto,CoCType:=Auto) WHEN ( Close(EP) &gt;=  Close(EP)[-1]))/ ( HLC3(EP)* Vol(EP,VolType:=Auto,CoCType:=auto) WHEN ( Close(EP)  &lt; Close(EP)[-1]))))</stp>
        <stp>Bar</stp>
        <stp/>
        <stp>Close</stp>
        <stp>ADC</stp>
        <stp>-210</stp>
        <stp>All</stp>
        <stp/>
        <stp/>
        <stp>TRUE</stp>
        <stp>T</stp>
        <tr r="H212" s="7"/>
      </tp>
      <tp>
        <v>53.257945562800003</v>
        <stp/>
        <stp>StudyData</stp>
        <stp>100-(100/(1+( HLC3(EP)* Vol(EP,VolType:=Auto,CoCType:=Auto) WHEN ( Close(EP) &gt;=  Close(EP)[-1]))/ ( HLC3(EP)* Vol(EP,VolType:=Auto,CoCType:=auto) WHEN ( Close(EP)  &lt; Close(EP)[-1]))))</stp>
        <stp>Bar</stp>
        <stp/>
        <stp>Close</stp>
        <stp>ADC</stp>
        <stp>-110</stp>
        <stp>All</stp>
        <stp/>
        <stp/>
        <stp>TRUE</stp>
        <stp>T</stp>
        <tr r="H112" s="7"/>
      </tp>
      <tp>
        <v>46.232221201800002</v>
        <stp/>
        <stp>StudyData</stp>
        <stp>100-(100/(1+( HLC3(EP)* Vol(EP,VolType:=Auto,CoCType:=Auto) WHEN ( Close(EP) &gt;=  Close(EP)[-1]))/ ( HLC3(EP)* Vol(EP,VolType:=Auto,CoCType:=auto) WHEN ( Close(EP)  &lt; Close(EP)[-1]))))</stp>
        <stp>Bar</stp>
        <stp/>
        <stp>Close</stp>
        <stp>ADC</stp>
        <stp>-213</stp>
        <stp>All</stp>
        <stp/>
        <stp/>
        <stp>TRUE</stp>
        <stp>T</stp>
        <tr r="H215" s="7"/>
      </tp>
      <tp>
        <v>49.001289729500002</v>
        <stp/>
        <stp>StudyData</stp>
        <stp>100-(100/(1+( HLC3(EP)* Vol(EP,VolType:=Auto,CoCType:=Auto) WHEN ( Close(EP) &gt;=  Close(EP)[-1]))/ ( HLC3(EP)* Vol(EP,VolType:=Auto,CoCType:=auto) WHEN ( Close(EP)  &lt; Close(EP)[-1]))))</stp>
        <stp>Bar</stp>
        <stp/>
        <stp>Close</stp>
        <stp>ADC</stp>
        <stp>-113</stp>
        <stp>All</stp>
        <stp/>
        <stp/>
        <stp>TRUE</stp>
        <stp>T</stp>
        <tr r="H115" s="7"/>
      </tp>
      <tp>
        <v>50.2875624176</v>
        <stp/>
        <stp>StudyData</stp>
        <stp>100-(100/(1+( HLC3(EP)* Vol(EP,VolType:=Auto,CoCType:=Auto) WHEN ( Close(EP) &gt;=  Close(EP)[-1]))/ ( HLC3(EP)* Vol(EP,VolType:=Auto,CoCType:=auto) WHEN ( Close(EP)  &lt; Close(EP)[-1]))))</stp>
        <stp>Bar</stp>
        <stp/>
        <stp>Close</stp>
        <stp>ADC</stp>
        <stp>-212</stp>
        <stp>All</stp>
        <stp/>
        <stp/>
        <stp>TRUE</stp>
        <stp>T</stp>
        <tr r="H214" s="7"/>
      </tp>
      <tp>
        <v>58.206661095500003</v>
        <stp/>
        <stp>StudyData</stp>
        <stp>100-(100/(1+( HLC3(EP)* Vol(EP,VolType:=Auto,CoCType:=Auto) WHEN ( Close(EP) &gt;=  Close(EP)[-1]))/ ( HLC3(EP)* Vol(EP,VolType:=Auto,CoCType:=auto) WHEN ( Close(EP)  &lt; Close(EP)[-1]))))</stp>
        <stp>Bar</stp>
        <stp/>
        <stp>Close</stp>
        <stp>ADC</stp>
        <stp>-112</stp>
        <stp>All</stp>
        <stp/>
        <stp/>
        <stp>TRUE</stp>
        <stp>T</stp>
        <tr r="H114" s="7"/>
      </tp>
      <tp>
        <v>44001</v>
        <stp/>
        <stp>StudyData</stp>
        <stp>EP</stp>
        <stp>Bar</stp>
        <stp/>
        <stp>Time</stp>
        <stp>ADC</stp>
        <stp>-295</stp>
        <stp>All</stp>
        <stp/>
        <stp/>
        <stp>False</stp>
        <tr r="C297" s="5"/>
        <tr r="C297" s="3"/>
        <tr r="B297" s="3"/>
        <tr r="B297" s="5"/>
        <tr r="B297" s="4"/>
        <tr r="B297" s="6"/>
        <tr r="C297" s="6"/>
        <tr r="C297" s="4"/>
        <tr r="B297" s="2"/>
        <tr r="B297" s="8"/>
        <tr r="C297" s="7"/>
        <tr r="C297" s="2"/>
        <tr r="C297" s="8"/>
        <tr r="B297" s="7"/>
        <tr r="B297" s="9"/>
        <tr r="C297" s="9"/>
      </tp>
      <tp>
        <v>44004</v>
        <stp/>
        <stp>StudyData</stp>
        <stp>EP</stp>
        <stp>Bar</stp>
        <stp/>
        <stp>Time</stp>
        <stp>ADC</stp>
        <stp>-294</stp>
        <stp>All</stp>
        <stp/>
        <stp/>
        <stp>False</stp>
        <tr r="C296" s="3"/>
        <tr r="B296" s="3"/>
        <tr r="B296" s="5"/>
        <tr r="C296" s="5"/>
        <tr r="B296" s="6"/>
        <tr r="C296" s="2"/>
        <tr r="C296" s="6"/>
        <tr r="C296" s="4"/>
        <tr r="B296" s="4"/>
        <tr r="B296" s="2"/>
        <tr r="B296" s="7"/>
        <tr r="C296" s="7"/>
        <tr r="B296" s="8"/>
        <tr r="C296" s="8"/>
        <tr r="B296" s="9"/>
        <tr r="C296" s="9"/>
      </tp>
      <tp>
        <v>43999</v>
        <stp/>
        <stp>StudyData</stp>
        <stp>EP</stp>
        <stp>Bar</stp>
        <stp/>
        <stp>Time</stp>
        <stp>ADC</stp>
        <stp>-297</stp>
        <stp>All</stp>
        <stp/>
        <stp/>
        <stp>False</stp>
        <tr r="B299" s="3"/>
        <tr r="C299" s="5"/>
        <tr r="B299" s="5"/>
        <tr r="C299" s="3"/>
        <tr r="B299" s="2"/>
        <tr r="C299" s="4"/>
        <tr r="B299" s="4"/>
        <tr r="B299" s="6"/>
        <tr r="C299" s="6"/>
        <tr r="C299" s="2"/>
        <tr r="B299" s="7"/>
        <tr r="B299" s="8"/>
        <tr r="C299" s="8"/>
        <tr r="C299" s="7"/>
        <tr r="B299" s="9"/>
        <tr r="C299" s="9"/>
      </tp>
      <tp>
        <v>44000</v>
        <stp/>
        <stp>StudyData</stp>
        <stp>EP</stp>
        <stp>Bar</stp>
        <stp/>
        <stp>Time</stp>
        <stp>ADC</stp>
        <stp>-296</stp>
        <stp>All</stp>
        <stp/>
        <stp/>
        <stp>False</stp>
        <tr r="B298" s="5"/>
        <tr r="C298" s="3"/>
        <tr r="C298" s="5"/>
        <tr r="B298" s="3"/>
        <tr r="B298" s="4"/>
        <tr r="B298" s="6"/>
        <tr r="C298" s="6"/>
        <tr r="C298" s="4"/>
        <tr r="C298" s="2"/>
        <tr r="B298" s="2"/>
        <tr r="B298" s="7"/>
        <tr r="B298" s="8"/>
        <tr r="C298" s="8"/>
        <tr r="C298" s="7"/>
        <tr r="C298" s="9"/>
        <tr r="B298" s="9"/>
      </tp>
      <tp>
        <v>44007</v>
        <stp/>
        <stp>StudyData</stp>
        <stp>EP</stp>
        <stp>Bar</stp>
        <stp/>
        <stp>Time</stp>
        <stp>ADC</stp>
        <stp>-291</stp>
        <stp>All</stp>
        <stp/>
        <stp/>
        <stp>False</stp>
        <tr r="C293" s="3"/>
        <tr r="B293" s="5"/>
        <tr r="C293" s="5"/>
        <tr r="B293" s="3"/>
        <tr r="B293" s="4"/>
        <tr r="C293" s="4"/>
        <tr r="C293" s="6"/>
        <tr r="B293" s="6"/>
        <tr r="B293" s="7"/>
        <tr r="C293" s="7"/>
        <tr r="C293" s="2"/>
        <tr r="C293" s="8"/>
        <tr r="B293" s="8"/>
        <tr r="B293" s="2"/>
        <tr r="B293" s="9"/>
        <tr r="C293" s="9"/>
      </tp>
      <tp>
        <v>44008</v>
        <stp/>
        <stp>StudyData</stp>
        <stp>EP</stp>
        <stp>Bar</stp>
        <stp/>
        <stp>Time</stp>
        <stp>ADC</stp>
        <stp>-290</stp>
        <stp>All</stp>
        <stp/>
        <stp/>
        <stp>False</stp>
        <tr r="B292" s="5"/>
        <tr r="B292" s="3"/>
        <tr r="C292" s="5"/>
        <tr r="C292" s="3"/>
        <tr r="C292" s="4"/>
        <tr r="B292" s="4"/>
        <tr r="C292" s="2"/>
        <tr r="C292" s="6"/>
        <tr r="B292" s="2"/>
        <tr r="B292" s="6"/>
        <tr r="C292" s="7"/>
        <tr r="B292" s="7"/>
        <tr r="B292" s="8"/>
        <tr r="C292" s="8"/>
        <tr r="B292" s="9"/>
        <tr r="C292" s="9"/>
      </tp>
      <tp>
        <v>44005</v>
        <stp/>
        <stp>StudyData</stp>
        <stp>EP</stp>
        <stp>Bar</stp>
        <stp/>
        <stp>Time</stp>
        <stp>ADC</stp>
        <stp>-293</stp>
        <stp>All</stp>
        <stp/>
        <stp/>
        <stp>False</stp>
        <tr r="C295" s="5"/>
        <tr r="B295" s="5"/>
        <tr r="B295" s="3"/>
        <tr r="C295" s="3"/>
        <tr r="B295" s="4"/>
        <tr r="B295" s="6"/>
        <tr r="C295" s="6"/>
        <tr r="C295" s="4"/>
        <tr r="C295" s="7"/>
        <tr r="C295" s="8"/>
        <tr r="C295" s="2"/>
        <tr r="B295" s="8"/>
        <tr r="B295" s="2"/>
        <tr r="B295" s="7"/>
        <tr r="C295" s="9"/>
        <tr r="B295" s="9"/>
      </tp>
      <tp>
        <v>44006</v>
        <stp/>
        <stp>StudyData</stp>
        <stp>EP</stp>
        <stp>Bar</stp>
        <stp/>
        <stp>Time</stp>
        <stp>ADC</stp>
        <stp>-292</stp>
        <stp>All</stp>
        <stp/>
        <stp/>
        <stp>False</stp>
        <tr r="C294" s="5"/>
        <tr r="C294" s="3"/>
        <tr r="B294" s="5"/>
        <tr r="B294" s="3"/>
        <tr r="B294" s="6"/>
        <tr r="C294" s="6"/>
        <tr r="B294" s="4"/>
        <tr r="C294" s="4"/>
        <tr r="C294" s="7"/>
        <tr r="B294" s="7"/>
        <tr r="B294" s="8"/>
        <tr r="C294" s="2"/>
        <tr r="C294" s="8"/>
        <tr r="B294" s="2"/>
        <tr r="B294" s="9"/>
        <tr r="C294" s="9"/>
      </tp>
      <tp>
        <v>43997</v>
        <stp/>
        <stp>StudyData</stp>
        <stp>EP</stp>
        <stp>Bar</stp>
        <stp/>
        <stp>Time</stp>
        <stp>ADC</stp>
        <stp>-299</stp>
        <stp>All</stp>
        <stp/>
        <stp/>
        <stp>False</stp>
        <tr r="B301" s="5"/>
        <tr r="B301" s="3"/>
        <tr r="C301" s="3"/>
        <tr r="C301" s="5"/>
        <tr r="B301" s="6"/>
        <tr r="C301" s="4"/>
        <tr r="C301" s="6"/>
        <tr r="B301" s="2"/>
        <tr r="B301" s="4"/>
        <tr r="C301" s="7"/>
        <tr r="C301" s="8"/>
        <tr r="B301" s="7"/>
        <tr r="C301" s="2"/>
        <tr r="B301" s="8"/>
        <tr r="C301" s="9"/>
        <tr r="B301" s="9"/>
      </tp>
      <tp>
        <v>43998</v>
        <stp/>
        <stp>StudyData</stp>
        <stp>EP</stp>
        <stp>Bar</stp>
        <stp/>
        <stp>Time</stp>
        <stp>ADC</stp>
        <stp>-298</stp>
        <stp>All</stp>
        <stp/>
        <stp/>
        <stp>False</stp>
        <tr r="C300" s="5"/>
        <tr r="C300" s="3"/>
        <tr r="B300" s="5"/>
        <tr r="B300" s="3"/>
        <tr r="B300" s="4"/>
        <tr r="B300" s="6"/>
        <tr r="C300" s="6"/>
        <tr r="C300" s="4"/>
        <tr r="B300" s="2"/>
        <tr r="B300" s="8"/>
        <tr r="C300" s="2"/>
        <tr r="C300" s="8"/>
        <tr r="C300" s="7"/>
        <tr r="B300" s="7"/>
        <tr r="B300" s="9"/>
        <tr r="C300" s="9"/>
      </tp>
      <tp>
        <v>44018</v>
        <stp/>
        <stp>StudyData</stp>
        <stp>EP</stp>
        <stp>Bar</stp>
        <stp/>
        <stp>Time</stp>
        <stp>ADC</stp>
        <stp>-285</stp>
        <stp>All</stp>
        <stp/>
        <stp/>
        <stp>False</stp>
        <tr r="C287" s="5"/>
        <tr r="C287" s="3"/>
        <tr r="B287" s="3"/>
        <tr r="B287" s="5"/>
        <tr r="B287" s="2"/>
        <tr r="C287" s="4"/>
        <tr r="B287" s="4"/>
        <tr r="C287" s="6"/>
        <tr r="B287" s="6"/>
        <tr r="C287" s="2"/>
        <tr r="C287" s="8"/>
        <tr r="B287" s="8"/>
        <tr r="C287" s="7"/>
        <tr r="B287" s="7"/>
        <tr r="C287" s="9"/>
        <tr r="B287" s="9"/>
      </tp>
      <tp>
        <v>44019</v>
        <stp/>
        <stp>StudyData</stp>
        <stp>EP</stp>
        <stp>Bar</stp>
        <stp/>
        <stp>Time</stp>
        <stp>ADC</stp>
        <stp>-284</stp>
        <stp>All</stp>
        <stp/>
        <stp/>
        <stp>False</stp>
        <tr r="B286" s="5"/>
        <tr r="C286" s="3"/>
        <tr r="C286" s="5"/>
        <tr r="B286" s="3"/>
        <tr r="C286" s="6"/>
        <tr r="B286" s="6"/>
        <tr r="C286" s="4"/>
        <tr r="B286" s="4"/>
        <tr r="C286" s="8"/>
        <tr r="C286" s="2"/>
        <tr r="B286" s="7"/>
        <tr r="C286" s="7"/>
        <tr r="B286" s="2"/>
        <tr r="B286" s="8"/>
        <tr r="B286" s="9"/>
        <tr r="C286" s="9"/>
      </tp>
      <tp>
        <v>44013</v>
        <stp/>
        <stp>StudyData</stp>
        <stp>EP</stp>
        <stp>Bar</stp>
        <stp/>
        <stp>Time</stp>
        <stp>ADC</stp>
        <stp>-287</stp>
        <stp>All</stp>
        <stp/>
        <stp/>
        <stp>False</stp>
        <tr r="B289" s="3"/>
        <tr r="C289" s="3"/>
        <tr r="B289" s="5"/>
        <tr r="C289" s="5"/>
        <tr r="B289" s="6"/>
        <tr r="B289" s="4"/>
        <tr r="C289" s="4"/>
        <tr r="C289" s="6"/>
        <tr r="C289" s="8"/>
        <tr r="B289" s="8"/>
        <tr r="C289" s="7"/>
        <tr r="C289" s="2"/>
        <tr r="B289" s="7"/>
        <tr r="B289" s="2"/>
        <tr r="C289" s="9"/>
        <tr r="B289" s="9"/>
      </tp>
      <tp>
        <v>44014</v>
        <stp/>
        <stp>StudyData</stp>
        <stp>EP</stp>
        <stp>Bar</stp>
        <stp/>
        <stp>Time</stp>
        <stp>ADC</stp>
        <stp>-286</stp>
        <stp>All</stp>
        <stp/>
        <stp/>
        <stp>False</stp>
        <tr r="C288" s="5"/>
        <tr r="C288" s="3"/>
        <tr r="B288" s="5"/>
        <tr r="B288" s="3"/>
        <tr r="C288" s="4"/>
        <tr r="B288" s="6"/>
        <tr r="B288" s="4"/>
        <tr r="C288" s="6"/>
        <tr r="C288" s="2"/>
        <tr r="B288" s="8"/>
        <tr r="C288" s="7"/>
        <tr r="B288" s="2"/>
        <tr r="B288" s="7"/>
        <tr r="C288" s="8"/>
        <tr r="C288" s="9"/>
        <tr r="B288" s="9"/>
      </tp>
      <tp>
        <v>44022</v>
        <stp/>
        <stp>StudyData</stp>
        <stp>EP</stp>
        <stp>Bar</stp>
        <stp/>
        <stp>Time</stp>
        <stp>ADC</stp>
        <stp>-281</stp>
        <stp>All</stp>
        <stp/>
        <stp/>
        <stp>False</stp>
        <tr r="B283" s="5"/>
        <tr r="B283" s="3"/>
        <tr r="C283" s="3"/>
        <tr r="C283" s="5"/>
        <tr r="B283" s="4"/>
        <tr r="C283" s="4"/>
        <tr r="B283" s="6"/>
        <tr r="C283" s="6"/>
        <tr r="B283" s="2"/>
        <tr r="C283" s="2"/>
        <tr r="C283" s="8"/>
        <tr r="B283" s="7"/>
        <tr r="B283" s="8"/>
        <tr r="C283" s="7"/>
        <tr r="B283" s="9"/>
        <tr r="C283" s="9"/>
      </tp>
      <tp>
        <v>44025</v>
        <stp/>
        <stp>StudyData</stp>
        <stp>EP</stp>
        <stp>Bar</stp>
        <stp/>
        <stp>Time</stp>
        <stp>ADC</stp>
        <stp>-280</stp>
        <stp>All</stp>
        <stp/>
        <stp/>
        <stp>False</stp>
        <tr r="C282" s="5"/>
        <tr r="B282" s="3"/>
        <tr r="B282" s="5"/>
        <tr r="C282" s="3"/>
        <tr r="B282" s="6"/>
        <tr r="C282" s="6"/>
        <tr r="B282" s="4"/>
        <tr r="C282" s="4"/>
        <tr r="C282" s="7"/>
        <tr r="C282" s="2"/>
        <tr r="C282" s="8"/>
        <tr r="B282" s="8"/>
        <tr r="B282" s="7"/>
        <tr r="B282" s="2"/>
        <tr r="B282" s="9"/>
        <tr r="C282" s="9"/>
      </tp>
      <tp>
        <v>44020</v>
        <stp/>
        <stp>StudyData</stp>
        <stp>EP</stp>
        <stp>Bar</stp>
        <stp/>
        <stp>Time</stp>
        <stp>ADC</stp>
        <stp>-283</stp>
        <stp>All</stp>
        <stp/>
        <stp/>
        <stp>False</stp>
        <tr r="C285" s="5"/>
        <tr r="B285" s="3"/>
        <tr r="C285" s="3"/>
        <tr r="B285" s="5"/>
        <tr r="B285" s="6"/>
        <tr r="C285" s="6"/>
        <tr r="C285" s="4"/>
        <tr r="B285" s="4"/>
        <tr r="C285" s="2"/>
        <tr r="B285" s="8"/>
        <tr r="B285" s="7"/>
        <tr r="C285" s="7"/>
        <tr r="B285" s="2"/>
        <tr r="C285" s="8"/>
        <tr r="B285" s="9"/>
        <tr r="C285" s="9"/>
      </tp>
      <tp>
        <v>44021</v>
        <stp/>
        <stp>StudyData</stp>
        <stp>EP</stp>
        <stp>Bar</stp>
        <stp/>
        <stp>Time</stp>
        <stp>ADC</stp>
        <stp>-282</stp>
        <stp>All</stp>
        <stp/>
        <stp/>
        <stp>False</stp>
        <tr r="B284" s="3"/>
        <tr r="B284" s="5"/>
        <tr r="C284" s="5"/>
        <tr r="C284" s="3"/>
        <tr r="C284" s="2"/>
        <tr r="B284" s="6"/>
        <tr r="C284" s="6"/>
        <tr r="C284" s="4"/>
        <tr r="B284" s="4"/>
        <tr r="B284" s="2"/>
        <tr r="B284" s="7"/>
        <tr r="C284" s="7"/>
        <tr r="C284" s="8"/>
        <tr r="B284" s="8"/>
        <tr r="C284" s="9"/>
        <tr r="B284" s="9"/>
      </tp>
      <tp>
        <v>44011</v>
        <stp/>
        <stp>StudyData</stp>
        <stp>EP</stp>
        <stp>Bar</stp>
        <stp/>
        <stp>Time</stp>
        <stp>ADC</stp>
        <stp>-289</stp>
        <stp>All</stp>
        <stp/>
        <stp/>
        <stp>False</stp>
        <tr r="B291" s="3"/>
        <tr r="C291" s="3"/>
        <tr r="C291" s="5"/>
        <tr r="B291" s="5"/>
        <tr r="C291" s="4"/>
        <tr r="C291" s="6"/>
        <tr r="B291" s="6"/>
        <tr r="B291" s="4"/>
        <tr r="C291" s="7"/>
        <tr r="C291" s="8"/>
        <tr r="B291" s="7"/>
        <tr r="C291" s="2"/>
        <tr r="B291" s="2"/>
        <tr r="B291" s="8"/>
        <tr r="B291" s="9"/>
        <tr r="C291" s="9"/>
      </tp>
      <tp>
        <v>44012</v>
        <stp/>
        <stp>StudyData</stp>
        <stp>EP</stp>
        <stp>Bar</stp>
        <stp/>
        <stp>Time</stp>
        <stp>ADC</stp>
        <stp>-288</stp>
        <stp>All</stp>
        <stp/>
        <stp/>
        <stp>False</stp>
        <tr r="C290" s="5"/>
        <tr r="B290" s="5"/>
        <tr r="C290" s="3"/>
        <tr r="B290" s="3"/>
        <tr r="B290" s="4"/>
        <tr r="C290" s="4"/>
        <tr r="B290" s="6"/>
        <tr r="C290" s="6"/>
        <tr r="C290" s="8"/>
        <tr r="B290" s="7"/>
        <tr r="B290" s="2"/>
        <tr r="B290" s="8"/>
        <tr r="C290" s="2"/>
        <tr r="C290" s="7"/>
        <tr r="B290" s="9"/>
        <tr r="C290" s="9"/>
      </tp>
      <tp>
        <v>44089</v>
        <stp/>
        <stp>StudyData</stp>
        <stp>EP</stp>
        <stp>Bar</stp>
        <stp/>
        <stp>Time</stp>
        <stp>ADC</stp>
        <stp>-235</stp>
        <stp>All</stp>
        <stp/>
        <stp/>
        <stp>False</stp>
        <tr r="C237" s="3"/>
        <tr r="B237" s="3"/>
        <tr r="B237" s="5"/>
        <tr r="C237" s="5"/>
        <tr r="B237" s="6"/>
        <tr r="B237" s="4"/>
        <tr r="C237" s="6"/>
        <tr r="C237" s="4"/>
        <tr r="B237" s="2"/>
        <tr r="C237" s="2"/>
        <tr r="B237" s="8"/>
        <tr r="C237" s="8"/>
        <tr r="B237" s="7"/>
        <tr r="C237" s="7"/>
        <tr r="B237" s="9"/>
        <tr r="C237" s="9"/>
      </tp>
      <tp>
        <v>44090</v>
        <stp/>
        <stp>StudyData</stp>
        <stp>EP</stp>
        <stp>Bar</stp>
        <stp/>
        <stp>Time</stp>
        <stp>ADC</stp>
        <stp>-234</stp>
        <stp>All</stp>
        <stp/>
        <stp/>
        <stp>False</stp>
        <tr r="B236" s="3"/>
        <tr r="C236" s="3"/>
        <tr r="C236" s="5"/>
        <tr r="B236" s="5"/>
        <tr r="C236" s="6"/>
        <tr r="B236" s="4"/>
        <tr r="C236" s="4"/>
        <tr r="B236" s="6"/>
        <tr r="B236" s="2"/>
        <tr r="C236" s="7"/>
        <tr r="C236" s="2"/>
        <tr r="B236" s="8"/>
        <tr r="C236" s="8"/>
        <tr r="B236" s="7"/>
        <tr r="C236" s="9"/>
        <tr r="B236" s="9"/>
      </tp>
      <tp>
        <v>44085</v>
        <stp/>
        <stp>StudyData</stp>
        <stp>EP</stp>
        <stp>Bar</stp>
        <stp/>
        <stp>Time</stp>
        <stp>ADC</stp>
        <stp>-237</stp>
        <stp>All</stp>
        <stp/>
        <stp/>
        <stp>False</stp>
        <tr r="C239" s="3"/>
        <tr r="B239" s="5"/>
        <tr r="B239" s="3"/>
        <tr r="C239" s="5"/>
        <tr r="B239" s="4"/>
        <tr r="C239" s="4"/>
        <tr r="B239" s="6"/>
        <tr r="C239" s="6"/>
        <tr r="B239" s="8"/>
        <tr r="C239" s="8"/>
        <tr r="B239" s="2"/>
        <tr r="C239" s="2"/>
        <tr r="B239" s="7"/>
        <tr r="C239" s="7"/>
        <tr r="B239" s="9"/>
        <tr r="C239" s="9"/>
      </tp>
      <tp>
        <v>44088</v>
        <stp/>
        <stp>StudyData</stp>
        <stp>EP</stp>
        <stp>Bar</stp>
        <stp/>
        <stp>Time</stp>
        <stp>ADC</stp>
        <stp>-236</stp>
        <stp>All</stp>
        <stp/>
        <stp/>
        <stp>False</stp>
        <tr r="C238" s="5"/>
        <tr r="C238" s="3"/>
        <tr r="B238" s="5"/>
        <tr r="B238" s="3"/>
        <tr r="B238" s="4"/>
        <tr r="B238" s="6"/>
        <tr r="C238" s="4"/>
        <tr r="C238" s="6"/>
        <tr r="B238" s="7"/>
        <tr r="B238" s="2"/>
        <tr r="B238" s="8"/>
        <tr r="C238" s="7"/>
        <tr r="C238" s="8"/>
        <tr r="C238" s="2"/>
        <tr r="B238" s="9"/>
        <tr r="C238" s="9"/>
      </tp>
      <tp>
        <v>44095</v>
        <stp/>
        <stp>StudyData</stp>
        <stp>EP</stp>
        <stp>Bar</stp>
        <stp/>
        <stp>Time</stp>
        <stp>ADC</stp>
        <stp>-231</stp>
        <stp>All</stp>
        <stp/>
        <stp/>
        <stp>False</stp>
        <tr r="B233" s="3"/>
        <tr r="C233" s="3"/>
        <tr r="B233" s="5"/>
        <tr r="C233" s="5"/>
        <tr r="C233" s="6"/>
        <tr r="C233" s="4"/>
        <tr r="B233" s="6"/>
        <tr r="B233" s="4"/>
        <tr r="B233" s="8"/>
        <tr r="C233" s="2"/>
        <tr r="B233" s="7"/>
        <tr r="C233" s="7"/>
        <tr r="B233" s="2"/>
        <tr r="C233" s="8"/>
        <tr r="B233" s="9"/>
        <tr r="C233" s="9"/>
      </tp>
      <tp>
        <v>44096</v>
        <stp/>
        <stp>StudyData</stp>
        <stp>EP</stp>
        <stp>Bar</stp>
        <stp/>
        <stp>Time</stp>
        <stp>ADC</stp>
        <stp>-230</stp>
        <stp>All</stp>
        <stp/>
        <stp/>
        <stp>False</stp>
        <tr r="C232" s="3"/>
        <tr r="B232" s="5"/>
        <tr r="B232" s="3"/>
        <tr r="C232" s="5"/>
        <tr r="B232" s="4"/>
        <tr r="B232" s="2"/>
        <tr r="C232" s="4"/>
        <tr r="C232" s="6"/>
        <tr r="B232" s="6"/>
        <tr r="C232" s="8"/>
        <tr r="B232" s="7"/>
        <tr r="C232" s="7"/>
        <tr r="B232" s="8"/>
        <tr r="C232" s="2"/>
        <tr r="B232" s="9"/>
        <tr r="C232" s="9"/>
      </tp>
      <tp>
        <v>44091</v>
        <stp/>
        <stp>StudyData</stp>
        <stp>EP</stp>
        <stp>Bar</stp>
        <stp/>
        <stp>Time</stp>
        <stp>ADC</stp>
        <stp>-233</stp>
        <stp>All</stp>
        <stp/>
        <stp/>
        <stp>False</stp>
        <tr r="C235" s="3"/>
        <tr r="B235" s="3"/>
        <tr r="C235" s="5"/>
        <tr r="B235" s="5"/>
        <tr r="C235" s="4"/>
        <tr r="B235" s="4"/>
        <tr r="B235" s="6"/>
        <tr r="C235" s="6"/>
        <tr r="B235" s="2"/>
        <tr r="C235" s="7"/>
        <tr r="C235" s="8"/>
        <tr r="B235" s="8"/>
        <tr r="B235" s="7"/>
        <tr r="C235" s="2"/>
        <tr r="C235" s="9"/>
        <tr r="B235" s="9"/>
      </tp>
      <tp>
        <v>44092</v>
        <stp/>
        <stp>StudyData</stp>
        <stp>EP</stp>
        <stp>Bar</stp>
        <stp/>
        <stp>Time</stp>
        <stp>ADC</stp>
        <stp>-232</stp>
        <stp>All</stp>
        <stp/>
        <stp/>
        <stp>False</stp>
        <tr r="B234" s="3"/>
        <tr r="C234" s="5"/>
        <tr r="C234" s="3"/>
        <tr r="B234" s="5"/>
        <tr r="C234" s="4"/>
        <tr r="B234" s="4"/>
        <tr r="B234" s="6"/>
        <tr r="C234" s="6"/>
        <tr r="B234" s="2"/>
        <tr r="B234" s="8"/>
        <tr r="C234" s="7"/>
        <tr r="C234" s="2"/>
        <tr r="C234" s="8"/>
        <tr r="B234" s="7"/>
        <tr r="B234" s="9"/>
        <tr r="C234" s="9"/>
      </tp>
      <tp>
        <v>44083</v>
        <stp/>
        <stp>StudyData</stp>
        <stp>EP</stp>
        <stp>Bar</stp>
        <stp/>
        <stp>Time</stp>
        <stp>ADC</stp>
        <stp>-239</stp>
        <stp>All</stp>
        <stp/>
        <stp/>
        <stp>False</stp>
        <tr r="C241" s="3"/>
        <tr r="C241" s="5"/>
        <tr r="B241" s="5"/>
        <tr r="B241" s="3"/>
        <tr r="B241" s="4"/>
        <tr r="B241" s="6"/>
        <tr r="C241" s="4"/>
        <tr r="C241" s="6"/>
        <tr r="C241" s="8"/>
        <tr r="C241" s="2"/>
        <tr r="B241" s="8"/>
        <tr r="B241" s="7"/>
        <tr r="B241" s="2"/>
        <tr r="C241" s="7"/>
        <tr r="B241" s="9"/>
        <tr r="C241" s="9"/>
      </tp>
      <tp>
        <v>44084</v>
        <stp/>
        <stp>StudyData</stp>
        <stp>EP</stp>
        <stp>Bar</stp>
        <stp/>
        <stp>Time</stp>
        <stp>ADC</stp>
        <stp>-238</stp>
        <stp>All</stp>
        <stp/>
        <stp/>
        <stp>False</stp>
        <tr r="B240" s="5"/>
        <tr r="C240" s="3"/>
        <tr r="C240" s="5"/>
        <tr r="B240" s="3"/>
        <tr r="B240" s="4"/>
        <tr r="C240" s="6"/>
        <tr r="C240" s="4"/>
        <tr r="B240" s="6"/>
        <tr r="B240" s="8"/>
        <tr r="C240" s="8"/>
        <tr r="B240" s="2"/>
        <tr r="C240" s="7"/>
        <tr r="C240" s="2"/>
        <tr r="B240" s="7"/>
        <tr r="B240" s="9"/>
        <tr r="C240" s="9"/>
      </tp>
      <tp>
        <v>44103</v>
        <stp/>
        <stp>StudyData</stp>
        <stp>EP</stp>
        <stp>Bar</stp>
        <stp/>
        <stp>Time</stp>
        <stp>ADC</stp>
        <stp>-225</stp>
        <stp>All</stp>
        <stp/>
        <stp/>
        <stp>False</stp>
        <tr r="B227" s="3"/>
        <tr r="C227" s="3"/>
        <tr r="B227" s="5"/>
        <tr r="C227" s="5"/>
        <tr r="C227" s="4"/>
        <tr r="B227" s="6"/>
        <tr r="C227" s="6"/>
        <tr r="B227" s="4"/>
        <tr r="C227" s="8"/>
        <tr r="C227" s="7"/>
        <tr r="B227" s="2"/>
        <tr r="C227" s="2"/>
        <tr r="B227" s="8"/>
        <tr r="B227" s="7"/>
        <tr r="B227" s="9"/>
        <tr r="C227" s="9"/>
      </tp>
      <tp>
        <v>44104</v>
        <stp/>
        <stp>StudyData</stp>
        <stp>EP</stp>
        <stp>Bar</stp>
        <stp/>
        <stp>Time</stp>
        <stp>ADC</stp>
        <stp>-224</stp>
        <stp>All</stp>
        <stp/>
        <stp/>
        <stp>False</stp>
        <tr r="C226" s="3"/>
        <tr r="B226" s="3"/>
        <tr r="C226" s="5"/>
        <tr r="B226" s="5"/>
        <tr r="C226" s="4"/>
        <tr r="C226" s="6"/>
        <tr r="B226" s="6"/>
        <tr r="B226" s="4"/>
        <tr r="B226" s="7"/>
        <tr r="C226" s="8"/>
        <tr r="C226" s="2"/>
        <tr r="C226" s="7"/>
        <tr r="B226" s="8"/>
        <tr r="B226" s="2"/>
        <tr r="C226" s="9"/>
        <tr r="B226" s="9"/>
      </tp>
      <tp>
        <v>44099</v>
        <stp/>
        <stp>StudyData</stp>
        <stp>EP</stp>
        <stp>Bar</stp>
        <stp/>
        <stp>Time</stp>
        <stp>ADC</stp>
        <stp>-227</stp>
        <stp>All</stp>
        <stp/>
        <stp/>
        <stp>False</stp>
        <tr r="C229" s="3"/>
        <tr r="C229" s="5"/>
        <tr r="B229" s="5"/>
        <tr r="B229" s="3"/>
        <tr r="C229" s="4"/>
        <tr r="C229" s="6"/>
        <tr r="B229" s="6"/>
        <tr r="B229" s="4"/>
        <tr r="B229" s="2"/>
        <tr r="C229" s="2"/>
        <tr r="B229" s="7"/>
        <tr r="C229" s="8"/>
        <tr r="C229" s="7"/>
        <tr r="B229" s="8"/>
        <tr r="B229" s="9"/>
        <tr r="C229" s="9"/>
      </tp>
      <tp>
        <v>44102</v>
        <stp/>
        <stp>StudyData</stp>
        <stp>EP</stp>
        <stp>Bar</stp>
        <stp/>
        <stp>Time</stp>
        <stp>ADC</stp>
        <stp>-226</stp>
        <stp>All</stp>
        <stp/>
        <stp/>
        <stp>False</stp>
        <tr r="C228" s="5"/>
        <tr r="B228" s="3"/>
        <tr r="C228" s="3"/>
        <tr r="B228" s="5"/>
        <tr r="C228" s="4"/>
        <tr r="C228" s="6"/>
        <tr r="B228" s="4"/>
        <tr r="B228" s="6"/>
        <tr r="C228" s="7"/>
        <tr r="B228" s="8"/>
        <tr r="C228" s="2"/>
        <tr r="C228" s="8"/>
        <tr r="B228" s="2"/>
        <tr r="B228" s="7"/>
        <tr r="C228" s="9"/>
        <tr r="B228" s="9"/>
      </tp>
      <tp>
        <v>44109</v>
        <stp/>
        <stp>StudyData</stp>
        <stp>EP</stp>
        <stp>Bar</stp>
        <stp/>
        <stp>Time</stp>
        <stp>ADC</stp>
        <stp>-221</stp>
        <stp>All</stp>
        <stp/>
        <stp/>
        <stp>False</stp>
        <tr r="B223" s="5"/>
        <tr r="C223" s="3"/>
        <tr r="B223" s="3"/>
        <tr r="C223" s="5"/>
        <tr r="B223" s="6"/>
        <tr r="C223" s="6"/>
        <tr r="B223" s="4"/>
        <tr r="C223" s="4"/>
        <tr r="C223" s="8"/>
        <tr r="C223" s="2"/>
        <tr r="B223" s="7"/>
        <tr r="C223" s="7"/>
        <tr r="B223" s="2"/>
        <tr r="B223" s="8"/>
        <tr r="C223" s="9"/>
        <tr r="B223" s="9"/>
      </tp>
      <tp>
        <v>44110</v>
        <stp/>
        <stp>StudyData</stp>
        <stp>EP</stp>
        <stp>Bar</stp>
        <stp/>
        <stp>Time</stp>
        <stp>ADC</stp>
        <stp>-220</stp>
        <stp>All</stp>
        <stp/>
        <stp/>
        <stp>False</stp>
        <tr r="B222" s="5"/>
        <tr r="C222" s="3"/>
        <tr r="B222" s="3"/>
        <tr r="C222" s="5"/>
        <tr r="C222" s="6"/>
        <tr r="C222" s="4"/>
        <tr r="B222" s="6"/>
        <tr r="B222" s="4"/>
        <tr r="C222" s="2"/>
        <tr r="B222" s="7"/>
        <tr r="C222" s="7"/>
        <tr r="B222" s="2"/>
        <tr r="B222" s="8"/>
        <tr r="C222" s="8"/>
        <tr r="B222" s="9"/>
        <tr r="C222" s="9"/>
      </tp>
      <tp>
        <v>44105</v>
        <stp/>
        <stp>StudyData</stp>
        <stp>EP</stp>
        <stp>Bar</stp>
        <stp/>
        <stp>Time</stp>
        <stp>ADC</stp>
        <stp>-223</stp>
        <stp>All</stp>
        <stp/>
        <stp/>
        <stp>False</stp>
        <tr r="B225" s="5"/>
        <tr r="C225" s="5"/>
        <tr r="B225" s="3"/>
        <tr r="C225" s="3"/>
        <tr r="B225" s="4"/>
        <tr r="C225" s="4"/>
        <tr r="B225" s="6"/>
        <tr r="C225" s="6"/>
        <tr r="C225" s="8"/>
        <tr r="B225" s="7"/>
        <tr r="B225" s="8"/>
        <tr r="C225" s="2"/>
        <tr r="B225" s="2"/>
        <tr r="C225" s="7"/>
        <tr r="B225" s="9"/>
        <tr r="C225" s="9"/>
      </tp>
      <tp>
        <v>44106</v>
        <stp/>
        <stp>StudyData</stp>
        <stp>EP</stp>
        <stp>Bar</stp>
        <stp/>
        <stp>Time</stp>
        <stp>ADC</stp>
        <stp>-222</stp>
        <stp>All</stp>
        <stp/>
        <stp/>
        <stp>False</stp>
        <tr r="C224" s="3"/>
        <tr r="B224" s="3"/>
        <tr r="B224" s="5"/>
        <tr r="C224" s="5"/>
        <tr r="C224" s="4"/>
        <tr r="C224" s="6"/>
        <tr r="B224" s="4"/>
        <tr r="B224" s="6"/>
        <tr r="B224" s="2"/>
        <tr r="C224" s="7"/>
        <tr r="B224" s="7"/>
        <tr r="C224" s="8"/>
        <tr r="C224" s="2"/>
        <tr r="B224" s="8"/>
        <tr r="B224" s="9"/>
        <tr r="C224" s="9"/>
      </tp>
      <tp>
        <v>44097</v>
        <stp/>
        <stp>StudyData</stp>
        <stp>EP</stp>
        <stp>Bar</stp>
        <stp/>
        <stp>Time</stp>
        <stp>ADC</stp>
        <stp>-229</stp>
        <stp>All</stp>
        <stp/>
        <stp/>
        <stp>False</stp>
        <tr r="B231" s="3"/>
        <tr r="C231" s="3"/>
        <tr r="B231" s="5"/>
        <tr r="C231" s="5"/>
        <tr r="C231" s="6"/>
        <tr r="C231" s="4"/>
        <tr r="B231" s="6"/>
        <tr r="B231" s="4"/>
        <tr r="C231" s="8"/>
        <tr r="C231" s="2"/>
        <tr r="B231" s="2"/>
        <tr r="B231" s="8"/>
        <tr r="C231" s="7"/>
        <tr r="B231" s="7"/>
        <tr r="C231" s="9"/>
        <tr r="B231" s="9"/>
      </tp>
      <tp>
        <v>44098</v>
        <stp/>
        <stp>StudyData</stp>
        <stp>EP</stp>
        <stp>Bar</stp>
        <stp/>
        <stp>Time</stp>
        <stp>ADC</stp>
        <stp>-228</stp>
        <stp>All</stp>
        <stp/>
        <stp/>
        <stp>False</stp>
        <tr r="C230" s="3"/>
        <tr r="B230" s="5"/>
        <tr r="C230" s="5"/>
        <tr r="B230" s="3"/>
        <tr r="B230" s="4"/>
        <tr r="C230" s="6"/>
        <tr r="B230" s="6"/>
        <tr r="C230" s="4"/>
        <tr r="C230" s="8"/>
        <tr r="C230" s="7"/>
        <tr r="B230" s="2"/>
        <tr r="B230" s="8"/>
        <tr r="C230" s="2"/>
        <tr r="B230" s="7"/>
        <tr r="C230" s="9"/>
        <tr r="B230" s="9"/>
      </tp>
      <tp>
        <v>44117</v>
        <stp/>
        <stp>StudyData</stp>
        <stp>EP</stp>
        <stp>Bar</stp>
        <stp/>
        <stp>Time</stp>
        <stp>ADC</stp>
        <stp>-215</stp>
        <stp>All</stp>
        <stp/>
        <stp/>
        <stp>False</stp>
        <tr r="B217" s="5"/>
        <tr r="C217" s="5"/>
        <tr r="B217" s="3"/>
        <tr r="C217" s="3"/>
        <tr r="C217" s="4"/>
        <tr r="B217" s="4"/>
        <tr r="C217" s="6"/>
        <tr r="B217" s="2"/>
        <tr r="C217" s="2"/>
        <tr r="B217" s="6"/>
        <tr r="C217" s="8"/>
        <tr r="B217" s="7"/>
        <tr r="B217" s="8"/>
        <tr r="C217" s="7"/>
        <tr r="C217" s="9"/>
        <tr r="B217" s="9"/>
      </tp>
      <tp>
        <v>44118</v>
        <stp/>
        <stp>StudyData</stp>
        <stp>EP</stp>
        <stp>Bar</stp>
        <stp/>
        <stp>Time</stp>
        <stp>ADC</stp>
        <stp>-214</stp>
        <stp>All</stp>
        <stp/>
        <stp/>
        <stp>False</stp>
        <tr r="B216" s="3"/>
        <tr r="C216" s="3"/>
        <tr r="C216" s="5"/>
        <tr r="B216" s="5"/>
        <tr r="B216" s="6"/>
        <tr r="B216" s="2"/>
        <tr r="C216" s="4"/>
        <tr r="C216" s="2"/>
        <tr r="C216" s="6"/>
        <tr r="B216" s="4"/>
        <tr r="C216" s="7"/>
        <tr r="C216" s="8"/>
        <tr r="B216" s="7"/>
        <tr r="B216" s="8"/>
        <tr r="B216" s="9"/>
        <tr r="C216" s="9"/>
      </tp>
      <tp>
        <v>44113</v>
        <stp/>
        <stp>StudyData</stp>
        <stp>EP</stp>
        <stp>Bar</stp>
        <stp/>
        <stp>Time</stp>
        <stp>ADC</stp>
        <stp>-217</stp>
        <stp>All</stp>
        <stp/>
        <stp/>
        <stp>False</stp>
        <tr r="B219" s="5"/>
        <tr r="C219" s="3"/>
        <tr r="C219" s="5"/>
        <tr r="B219" s="3"/>
        <tr r="C219" s="4"/>
        <tr r="C219" s="6"/>
        <tr r="B219" s="4"/>
        <tr r="B219" s="6"/>
        <tr r="C219" s="8"/>
        <tr r="B219" s="2"/>
        <tr r="B219" s="8"/>
        <tr r="B219" s="7"/>
        <tr r="C219" s="2"/>
        <tr r="C219" s="7"/>
        <tr r="C219" s="9"/>
        <tr r="B219" s="9"/>
      </tp>
      <tp>
        <v>44116</v>
        <stp/>
        <stp>StudyData</stp>
        <stp>EP</stp>
        <stp>Bar</stp>
        <stp/>
        <stp>Time</stp>
        <stp>ADC</stp>
        <stp>-216</stp>
        <stp>All</stp>
        <stp/>
        <stp/>
        <stp>False</stp>
        <tr r="C218" s="5"/>
        <tr r="B218" s="3"/>
        <tr r="C218" s="3"/>
        <tr r="B218" s="5"/>
        <tr r="C218" s="6"/>
        <tr r="B218" s="4"/>
        <tr r="B218" s="2"/>
        <tr r="B218" s="6"/>
        <tr r="C218" s="4"/>
        <tr r="C218" s="2"/>
        <tr r="B218" s="8"/>
        <tr r="C218" s="7"/>
        <tr r="B218" s="7"/>
        <tr r="C218" s="8"/>
        <tr r="B218" s="9"/>
        <tr r="C218" s="9"/>
      </tp>
      <tp>
        <v>44123</v>
        <stp/>
        <stp>StudyData</stp>
        <stp>EP</stp>
        <stp>Bar</stp>
        <stp/>
        <stp>Time</stp>
        <stp>ADC</stp>
        <stp>-211</stp>
        <stp>All</stp>
        <stp/>
        <stp/>
        <stp>False</stp>
        <tr r="C213" s="3"/>
        <tr r="B213" s="5"/>
        <tr r="C213" s="5"/>
        <tr r="B213" s="3"/>
        <tr r="C213" s="2"/>
        <tr r="B213" s="4"/>
        <tr r="C213" s="6"/>
        <tr r="B213" s="2"/>
        <tr r="C213" s="4"/>
        <tr r="B213" s="6"/>
        <tr r="B213" s="8"/>
        <tr r="C213" s="7"/>
        <tr r="B213" s="7"/>
        <tr r="C213" s="8"/>
        <tr r="B213" s="9"/>
        <tr r="C213" s="9"/>
      </tp>
      <tp>
        <v>44124</v>
        <stp/>
        <stp>StudyData</stp>
        <stp>EP</stp>
        <stp>Bar</stp>
        <stp/>
        <stp>Time</stp>
        <stp>ADC</stp>
        <stp>-210</stp>
        <stp>All</stp>
        <stp/>
        <stp/>
        <stp>False</stp>
        <tr r="B212" s="5"/>
        <tr r="C212" s="3"/>
        <tr r="B212" s="3"/>
        <tr r="C212" s="5"/>
        <tr r="B212" s="4"/>
        <tr r="C212" s="4"/>
        <tr r="C212" s="6"/>
        <tr r="B212" s="6"/>
        <tr r="C212" s="7"/>
        <tr r="B212" s="7"/>
        <tr r="C212" s="2"/>
        <tr r="B212" s="8"/>
        <tr r="B212" s="2"/>
        <tr r="C212" s="8"/>
        <tr r="B212" s="9"/>
        <tr r="C212" s="9"/>
      </tp>
      <tp>
        <v>44119</v>
        <stp/>
        <stp>StudyData</stp>
        <stp>EP</stp>
        <stp>Bar</stp>
        <stp/>
        <stp>Time</stp>
        <stp>ADC</stp>
        <stp>-213</stp>
        <stp>All</stp>
        <stp/>
        <stp/>
        <stp>False</stp>
        <tr r="B215" s="3"/>
        <tr r="C215" s="3"/>
        <tr r="B215" s="5"/>
        <tr r="C215" s="5"/>
        <tr r="C215" s="4"/>
        <tr r="B215" s="6"/>
        <tr r="B215" s="4"/>
        <tr r="C215" s="6"/>
        <tr r="B215" s="2"/>
        <tr r="C215" s="2"/>
        <tr r="C215" s="7"/>
        <tr r="B215" s="8"/>
        <tr r="B215" s="7"/>
        <tr r="C215" s="8"/>
        <tr r="B215" s="9"/>
        <tr r="C215" s="9"/>
      </tp>
      <tp>
        <v>44120</v>
        <stp/>
        <stp>StudyData</stp>
        <stp>EP</stp>
        <stp>Bar</stp>
        <stp/>
        <stp>Time</stp>
        <stp>ADC</stp>
        <stp>-212</stp>
        <stp>All</stp>
        <stp/>
        <stp/>
        <stp>False</stp>
        <tr r="C214" s="3"/>
        <tr r="C214" s="5"/>
        <tr r="B214" s="5"/>
        <tr r="B214" s="3"/>
        <tr r="B214" s="6"/>
        <tr r="B214" s="4"/>
        <tr r="B214" s="2"/>
        <tr r="C214" s="6"/>
        <tr r="C214" s="2"/>
        <tr r="C214" s="4"/>
        <tr r="B214" s="8"/>
        <tr r="C214" s="8"/>
        <tr r="C214" s="7"/>
        <tr r="B214" s="7"/>
        <tr r="C214" s="9"/>
        <tr r="B214" s="9"/>
      </tp>
      <tp>
        <v>44111</v>
        <stp/>
        <stp>StudyData</stp>
        <stp>EP</stp>
        <stp>Bar</stp>
        <stp/>
        <stp>Time</stp>
        <stp>ADC</stp>
        <stp>-219</stp>
        <stp>All</stp>
        <stp/>
        <stp/>
        <stp>False</stp>
        <tr r="B221" s="5"/>
        <tr r="C221" s="5"/>
        <tr r="B221" s="3"/>
        <tr r="C221" s="3"/>
        <tr r="B221" s="4"/>
        <tr r="B221" s="6"/>
        <tr r="C221" s="4"/>
        <tr r="C221" s="6"/>
        <tr r="B221" s="7"/>
        <tr r="B221" s="8"/>
        <tr r="C221" s="8"/>
        <tr r="C221" s="7"/>
        <tr r="C221" s="2"/>
        <tr r="B221" s="2"/>
        <tr r="B221" s="9"/>
        <tr r="C221" s="9"/>
      </tp>
      <tp>
        <v>44112</v>
        <stp/>
        <stp>StudyData</stp>
        <stp>EP</stp>
        <stp>Bar</stp>
        <stp/>
        <stp>Time</stp>
        <stp>ADC</stp>
        <stp>-218</stp>
        <stp>All</stp>
        <stp/>
        <stp/>
        <stp>False</stp>
        <tr r="C220" s="3"/>
        <tr r="B220" s="5"/>
        <tr r="C220" s="5"/>
        <tr r="B220" s="3"/>
        <tr r="B220" s="4"/>
        <tr r="C220" s="2"/>
        <tr r="B220" s="2"/>
        <tr r="B220" s="6"/>
        <tr r="C220" s="4"/>
        <tr r="C220" s="6"/>
        <tr r="B220" s="8"/>
        <tr r="C220" s="7"/>
        <tr r="B220" s="7"/>
        <tr r="C220" s="8"/>
        <tr r="B220" s="9"/>
        <tr r="C220" s="9"/>
      </tp>
      <tp>
        <v>44131</v>
        <stp/>
        <stp>StudyData</stp>
        <stp>EP</stp>
        <stp>Bar</stp>
        <stp/>
        <stp>Time</stp>
        <stp>ADC</stp>
        <stp>-205</stp>
        <stp>All</stp>
        <stp/>
        <stp/>
        <stp>False</stp>
        <tr r="C207" s="5"/>
        <tr r="C207" s="3"/>
        <tr r="B207" s="3"/>
        <tr r="B207" s="5"/>
        <tr r="C207" s="6"/>
        <tr r="B207" s="2"/>
        <tr r="C207" s="4"/>
        <tr r="C207" s="2"/>
        <tr r="B207" s="4"/>
        <tr r="B207" s="6"/>
        <tr r="B207" s="8"/>
        <tr r="B207" s="7"/>
        <tr r="C207" s="7"/>
        <tr r="C207" s="8"/>
        <tr r="C207" s="9"/>
        <tr r="B207" s="9"/>
      </tp>
      <tp>
        <v>44132</v>
        <stp/>
        <stp>StudyData</stp>
        <stp>EP</stp>
        <stp>Bar</stp>
        <stp/>
        <stp>Time</stp>
        <stp>ADC</stp>
        <stp>-204</stp>
        <stp>All</stp>
        <stp/>
        <stp/>
        <stp>False</stp>
        <tr r="C206" s="5"/>
        <tr r="B206" s="5"/>
        <tr r="C206" s="3"/>
        <tr r="B206" s="3"/>
        <tr r="C206" s="2"/>
        <tr r="B206" s="2"/>
        <tr r="C206" s="4"/>
        <tr r="B206" s="4"/>
        <tr r="C206" s="6"/>
        <tr r="B206" s="6"/>
        <tr r="C206" s="7"/>
        <tr r="B206" s="8"/>
        <tr r="C206" s="8"/>
        <tr r="B206" s="7"/>
        <tr r="C206" s="9"/>
        <tr r="B206" s="9"/>
      </tp>
      <tp>
        <v>44127</v>
        <stp/>
        <stp>StudyData</stp>
        <stp>EP</stp>
        <stp>Bar</stp>
        <stp/>
        <stp>Time</stp>
        <stp>ADC</stp>
        <stp>-207</stp>
        <stp>All</stp>
        <stp/>
        <stp/>
        <stp>False</stp>
        <tr r="C209" s="3"/>
        <tr r="B209" s="3"/>
        <tr r="C209" s="5"/>
        <tr r="B209" s="5"/>
        <tr r="B209" s="6"/>
        <tr r="C209" s="4"/>
        <tr r="C209" s="6"/>
        <tr r="B209" s="4"/>
        <tr r="C209" s="2"/>
        <tr r="B209" s="2"/>
        <tr r="B209" s="8"/>
        <tr r="C209" s="8"/>
        <tr r="B209" s="7"/>
        <tr r="C209" s="7"/>
        <tr r="C209" s="9"/>
        <tr r="B209" s="9"/>
      </tp>
      <tp>
        <v>44130</v>
        <stp/>
        <stp>StudyData</stp>
        <stp>EP</stp>
        <stp>Bar</stp>
        <stp/>
        <stp>Time</stp>
        <stp>ADC</stp>
        <stp>-206</stp>
        <stp>All</stp>
        <stp/>
        <stp/>
        <stp>False</stp>
        <tr r="C208" s="5"/>
        <tr r="C208" s="3"/>
        <tr r="B208" s="5"/>
        <tr r="B208" s="3"/>
        <tr r="B208" s="6"/>
        <tr r="B208" s="4"/>
        <tr r="C208" s="6"/>
        <tr r="C208" s="4"/>
        <tr r="B208" s="7"/>
        <tr r="B208" s="8"/>
        <tr r="C208" s="2"/>
        <tr r="C208" s="7"/>
        <tr r="B208" s="2"/>
        <tr r="C208" s="8"/>
        <tr r="C208" s="9"/>
        <tr r="B208" s="9"/>
      </tp>
      <tp>
        <v>44137</v>
        <stp/>
        <stp>StudyData</stp>
        <stp>EP</stp>
        <stp>Bar</stp>
        <stp/>
        <stp>Time</stp>
        <stp>ADC</stp>
        <stp>-201</stp>
        <stp>All</stp>
        <stp/>
        <stp/>
        <stp>False</stp>
        <tr r="B203" s="5"/>
        <tr r="C203" s="5"/>
        <tr r="C203" s="3"/>
        <tr r="B203" s="3"/>
        <tr r="C203" s="6"/>
        <tr r="B203" s="6"/>
        <tr r="B203" s="4"/>
        <tr r="C203" s="4"/>
        <tr r="C203" s="7"/>
        <tr r="C203" s="8"/>
        <tr r="B203" s="8"/>
        <tr r="B203" s="2"/>
        <tr r="B203" s="7"/>
        <tr r="C203" s="2"/>
        <tr r="B203" s="9"/>
        <tr r="C203" s="9"/>
      </tp>
      <tp>
        <v>44138</v>
        <stp/>
        <stp>StudyData</stp>
        <stp>EP</stp>
        <stp>Bar</stp>
        <stp/>
        <stp>Time</stp>
        <stp>ADC</stp>
        <stp>-200</stp>
        <stp>All</stp>
        <stp/>
        <stp/>
        <stp>False</stp>
        <tr r="B202" s="5"/>
        <tr r="C202" s="5"/>
        <tr r="B202" s="3"/>
        <tr r="C202" s="3"/>
        <tr r="B202" s="6"/>
        <tr r="C202" s="2"/>
        <tr r="C202" s="4"/>
        <tr r="C202" s="6"/>
        <tr r="B202" s="4"/>
        <tr r="B202" s="2"/>
        <tr r="C202" s="7"/>
        <tr r="C202" s="8"/>
        <tr r="B202" s="7"/>
        <tr r="B202" s="8"/>
        <tr r="B202" s="9"/>
        <tr r="C202" s="9"/>
      </tp>
      <tp>
        <v>44133</v>
        <stp/>
        <stp>StudyData</stp>
        <stp>EP</stp>
        <stp>Bar</stp>
        <stp/>
        <stp>Time</stp>
        <stp>ADC</stp>
        <stp>-203</stp>
        <stp>All</stp>
        <stp/>
        <stp/>
        <stp>False</stp>
        <tr r="B205" s="5"/>
        <tr r="B205" s="3"/>
        <tr r="C205" s="3"/>
        <tr r="C205" s="5"/>
        <tr r="C205" s="4"/>
        <tr r="B205" s="6"/>
        <tr r="B205" s="4"/>
        <tr r="C205" s="6"/>
        <tr r="C205" s="2"/>
        <tr r="B205" s="8"/>
        <tr r="C205" s="8"/>
        <tr r="B205" s="7"/>
        <tr r="B205" s="2"/>
        <tr r="C205" s="7"/>
        <tr r="B205" s="9"/>
        <tr r="C205" s="9"/>
      </tp>
      <tp>
        <v>44134</v>
        <stp/>
        <stp>StudyData</stp>
        <stp>EP</stp>
        <stp>Bar</stp>
        <stp/>
        <stp>Time</stp>
        <stp>ADC</stp>
        <stp>-202</stp>
        <stp>All</stp>
        <stp/>
        <stp/>
        <stp>False</stp>
        <tr r="B204" s="5"/>
        <tr r="B204" s="3"/>
        <tr r="C204" s="5"/>
        <tr r="C204" s="3"/>
        <tr r="B204" s="4"/>
        <tr r="C204" s="6"/>
        <tr r="B204" s="2"/>
        <tr r="C204" s="2"/>
        <tr r="B204" s="6"/>
        <tr r="C204" s="4"/>
        <tr r="C204" s="8"/>
        <tr r="C204" s="7"/>
        <tr r="B204" s="7"/>
        <tr r="B204" s="8"/>
        <tr r="C204" s="9"/>
        <tr r="B204" s="9"/>
      </tp>
      <tp>
        <v>44125</v>
        <stp/>
        <stp>StudyData</stp>
        <stp>EP</stp>
        <stp>Bar</stp>
        <stp/>
        <stp>Time</stp>
        <stp>ADC</stp>
        <stp>-209</stp>
        <stp>All</stp>
        <stp/>
        <stp/>
        <stp>False</stp>
        <tr r="B211" s="5"/>
        <tr r="B211" s="3"/>
        <tr r="C211" s="3"/>
        <tr r="C211" s="5"/>
        <tr r="B211" s="4"/>
        <tr r="B211" s="2"/>
        <tr r="C211" s="2"/>
        <tr r="C211" s="4"/>
        <tr r="B211" s="6"/>
        <tr r="C211" s="6"/>
        <tr r="B211" s="8"/>
        <tr r="C211" s="7"/>
        <tr r="B211" s="7"/>
        <tr r="C211" s="8"/>
        <tr r="C211" s="9"/>
        <tr r="B211" s="9"/>
      </tp>
      <tp>
        <v>44126</v>
        <stp/>
        <stp>StudyData</stp>
        <stp>EP</stp>
        <stp>Bar</stp>
        <stp/>
        <stp>Time</stp>
        <stp>ADC</stp>
        <stp>-208</stp>
        <stp>All</stp>
        <stp/>
        <stp/>
        <stp>False</stp>
        <tr r="B210" s="5"/>
        <tr r="C210" s="3"/>
        <tr r="C210" s="5"/>
        <tr r="B210" s="3"/>
        <tr r="C210" s="6"/>
        <tr r="C210" s="4"/>
        <tr r="B210" s="6"/>
        <tr r="B210" s="4"/>
        <tr r="B210" s="2"/>
        <tr r="B210" s="7"/>
        <tr r="B210" s="8"/>
        <tr r="C210" s="2"/>
        <tr r="C210" s="8"/>
        <tr r="C210" s="7"/>
        <tr r="B210" s="9"/>
        <tr r="C210" s="9"/>
      </tp>
      <tp>
        <v>44032</v>
        <stp/>
        <stp>StudyData</stp>
        <stp>EP</stp>
        <stp>Bar</stp>
        <stp/>
        <stp>Time</stp>
        <stp>ADC</stp>
        <stp>-275</stp>
        <stp>All</stp>
        <stp/>
        <stp/>
        <stp>False</stp>
        <tr r="B277" s="3"/>
        <tr r="C277" s="5"/>
        <tr r="C277" s="3"/>
        <tr r="B277" s="5"/>
        <tr r="C277" s="4"/>
        <tr r="B277" s="4"/>
        <tr r="C277" s="6"/>
        <tr r="B277" s="6"/>
        <tr r="B277" s="2"/>
        <tr r="C277" s="2"/>
        <tr r="C277" s="8"/>
        <tr r="B277" s="8"/>
        <tr r="B277" s="7"/>
        <tr r="C277" s="7"/>
        <tr r="C277" s="9"/>
        <tr r="B277" s="9"/>
      </tp>
      <tp>
        <v>44033</v>
        <stp/>
        <stp>StudyData</stp>
        <stp>EP</stp>
        <stp>Bar</stp>
        <stp/>
        <stp>Time</stp>
        <stp>ADC</stp>
        <stp>-274</stp>
        <stp>All</stp>
        <stp/>
        <stp/>
        <stp>False</stp>
        <tr r="B276" s="3"/>
        <tr r="C276" s="5"/>
        <tr r="B276" s="5"/>
        <tr r="C276" s="3"/>
        <tr r="B276" s="4"/>
        <tr r="B276" s="2"/>
        <tr r="C276" s="6"/>
        <tr r="B276" s="6"/>
        <tr r="C276" s="4"/>
        <tr r="B276" s="7"/>
        <tr r="C276" s="8"/>
        <tr r="B276" s="8"/>
        <tr r="C276" s="2"/>
        <tr r="C276" s="7"/>
        <tr r="C276" s="9"/>
        <tr r="B276" s="9"/>
      </tp>
      <tp>
        <v>44028</v>
        <stp/>
        <stp>StudyData</stp>
        <stp>EP</stp>
        <stp>Bar</stp>
        <stp/>
        <stp>Time</stp>
        <stp>ADC</stp>
        <stp>-277</stp>
        <stp>All</stp>
        <stp/>
        <stp/>
        <stp>False</stp>
        <tr r="B279" s="5"/>
        <tr r="C279" s="5"/>
        <tr r="C279" s="3"/>
        <tr r="B279" s="3"/>
        <tr r="C279" s="4"/>
        <tr r="C279" s="6"/>
        <tr r="B279" s="6"/>
        <tr r="B279" s="4"/>
        <tr r="B279" s="2"/>
        <tr r="C279" s="2"/>
        <tr r="B279" s="8"/>
        <tr r="C279" s="8"/>
        <tr r="C279" s="7"/>
        <tr r="B279" s="7"/>
        <tr r="B279" s="9"/>
        <tr r="C279" s="9"/>
      </tp>
      <tp>
        <v>44029</v>
        <stp/>
        <stp>StudyData</stp>
        <stp>EP</stp>
        <stp>Bar</stp>
        <stp/>
        <stp>Time</stp>
        <stp>ADC</stp>
        <stp>-276</stp>
        <stp>All</stp>
        <stp/>
        <stp/>
        <stp>False</stp>
        <tr r="C278" s="5"/>
        <tr r="B278" s="3"/>
        <tr r="C278" s="3"/>
        <tr r="B278" s="5"/>
        <tr r="B278" s="6"/>
        <tr r="C278" s="6"/>
        <tr r="C278" s="4"/>
        <tr r="B278" s="4"/>
        <tr r="C278" s="2"/>
        <tr r="C278" s="8"/>
        <tr r="B278" s="8"/>
        <tr r="B278" s="2"/>
        <tr r="B278" s="7"/>
        <tr r="C278" s="7"/>
        <tr r="C278" s="9"/>
        <tr r="B278" s="9"/>
      </tp>
      <tp>
        <v>44036</v>
        <stp/>
        <stp>StudyData</stp>
        <stp>EP</stp>
        <stp>Bar</stp>
        <stp/>
        <stp>Time</stp>
        <stp>ADC</stp>
        <stp>-271</stp>
        <stp>All</stp>
        <stp/>
        <stp/>
        <stp>False</stp>
        <tr r="C273" s="5"/>
        <tr r="C273" s="3"/>
        <tr r="B273" s="5"/>
        <tr r="B273" s="3"/>
        <tr r="B273" s="6"/>
        <tr r="C273" s="2"/>
        <tr r="C273" s="4"/>
        <tr r="C273" s="6"/>
        <tr r="B273" s="4"/>
        <tr r="B273" s="2"/>
        <tr r="C273" s="7"/>
        <tr r="C273" s="8"/>
        <tr r="B273" s="7"/>
        <tr r="B273" s="8"/>
        <tr r="C273" s="9"/>
        <tr r="B273" s="9"/>
      </tp>
      <tp>
        <v>44039</v>
        <stp/>
        <stp>StudyData</stp>
        <stp>EP</stp>
        <stp>Bar</stp>
        <stp/>
        <stp>Time</stp>
        <stp>ADC</stp>
        <stp>-270</stp>
        <stp>All</stp>
        <stp/>
        <stp/>
        <stp>False</stp>
        <tr r="C272" s="3"/>
        <tr r="B272" s="3"/>
        <tr r="B272" s="5"/>
        <tr r="C272" s="5"/>
        <tr r="C272" s="4"/>
        <tr r="B272" s="6"/>
        <tr r="B272" s="4"/>
        <tr r="C272" s="6"/>
        <tr r="C272" s="7"/>
        <tr r="B272" s="8"/>
        <tr r="C272" s="2"/>
        <tr r="B272" s="7"/>
        <tr r="C272" s="8"/>
        <tr r="B272" s="2"/>
        <tr r="C272" s="9"/>
        <tr r="B272" s="9"/>
      </tp>
      <tp>
        <v>44034</v>
        <stp/>
        <stp>StudyData</stp>
        <stp>EP</stp>
        <stp>Bar</stp>
        <stp/>
        <stp>Time</stp>
        <stp>ADC</stp>
        <stp>-273</stp>
        <stp>All</stp>
        <stp/>
        <stp/>
        <stp>False</stp>
        <tr r="C275" s="5"/>
        <tr r="B275" s="3"/>
        <tr r="C275" s="3"/>
        <tr r="B275" s="5"/>
        <tr r="C275" s="2"/>
        <tr r="B275" s="2"/>
        <tr r="B275" s="4"/>
        <tr r="C275" s="4"/>
        <tr r="B275" s="6"/>
        <tr r="C275" s="6"/>
        <tr r="B275" s="8"/>
        <tr r="B275" s="7"/>
        <tr r="C275" s="7"/>
        <tr r="C275" s="8"/>
        <tr r="B275" s="9"/>
        <tr r="C275" s="9"/>
      </tp>
      <tp>
        <v>44035</v>
        <stp/>
        <stp>StudyData</stp>
        <stp>EP</stp>
        <stp>Bar</stp>
        <stp/>
        <stp>Time</stp>
        <stp>ADC</stp>
        <stp>-272</stp>
        <stp>All</stp>
        <stp/>
        <stp/>
        <stp>False</stp>
        <tr r="C274" s="5"/>
        <tr r="B274" s="3"/>
        <tr r="B274" s="5"/>
        <tr r="C274" s="3"/>
        <tr r="C274" s="2"/>
        <tr r="B274" s="6"/>
        <tr r="C274" s="4"/>
        <tr r="B274" s="4"/>
        <tr r="C274" s="6"/>
        <tr r="C274" s="7"/>
        <tr r="C274" s="8"/>
        <tr r="B274" s="7"/>
        <tr r="B274" s="8"/>
        <tr r="B274" s="2"/>
        <tr r="B274" s="9"/>
        <tr r="C274" s="9"/>
      </tp>
      <tp>
        <v>44026</v>
        <stp/>
        <stp>StudyData</stp>
        <stp>EP</stp>
        <stp>Bar</stp>
        <stp/>
        <stp>Time</stp>
        <stp>ADC</stp>
        <stp>-279</stp>
        <stp>All</stp>
        <stp/>
        <stp/>
        <stp>False</stp>
        <tr r="C281" s="3"/>
        <tr r="B281" s="5"/>
        <tr r="C281" s="5"/>
        <tr r="B281" s="3"/>
        <tr r="B281" s="4"/>
        <tr r="C281" s="4"/>
        <tr r="C281" s="6"/>
        <tr r="B281" s="6"/>
        <tr r="C281" s="2"/>
        <tr r="C281" s="7"/>
        <tr r="C281" s="8"/>
        <tr r="B281" s="8"/>
        <tr r="B281" s="2"/>
        <tr r="B281" s="7"/>
        <tr r="B281" s="9"/>
        <tr r="C281" s="9"/>
      </tp>
      <tp>
        <v>44027</v>
        <stp/>
        <stp>StudyData</stp>
        <stp>EP</stp>
        <stp>Bar</stp>
        <stp/>
        <stp>Time</stp>
        <stp>ADC</stp>
        <stp>-278</stp>
        <stp>All</stp>
        <stp/>
        <stp/>
        <stp>False</stp>
        <tr r="B280" s="3"/>
        <tr r="C280" s="5"/>
        <tr r="C280" s="3"/>
        <tr r="B280" s="5"/>
        <tr r="B280" s="4"/>
        <tr r="C280" s="4"/>
        <tr r="B280" s="6"/>
        <tr r="C280" s="6"/>
        <tr r="B280" s="8"/>
        <tr r="B280" s="2"/>
        <tr r="C280" s="2"/>
        <tr r="C280" s="8"/>
        <tr r="B280" s="7"/>
        <tr r="C280" s="7"/>
        <tr r="C280" s="9"/>
        <tr r="B280" s="9"/>
      </tp>
      <tp>
        <v>44046</v>
        <stp/>
        <stp>StudyData</stp>
        <stp>EP</stp>
        <stp>Bar</stp>
        <stp/>
        <stp>Time</stp>
        <stp>ADC</stp>
        <stp>-265</stp>
        <stp>All</stp>
        <stp/>
        <stp/>
        <stp>False</stp>
        <tr r="B267" s="5"/>
        <tr r="B267" s="3"/>
        <tr r="C267" s="3"/>
        <tr r="C267" s="5"/>
        <tr r="B267" s="6"/>
        <tr r="C267" s="6"/>
        <tr r="C267" s="4"/>
        <tr r="B267" s="4"/>
        <tr r="C267" s="2"/>
        <tr r="B267" s="2"/>
        <tr r="B267" s="8"/>
        <tr r="C267" s="7"/>
        <tr r="B267" s="7"/>
        <tr r="C267" s="8"/>
        <tr r="C267" s="9"/>
        <tr r="B267" s="9"/>
      </tp>
      <tp>
        <v>44047</v>
        <stp/>
        <stp>StudyData</stp>
        <stp>EP</stp>
        <stp>Bar</stp>
        <stp/>
        <stp>Time</stp>
        <stp>ADC</stp>
        <stp>-264</stp>
        <stp>All</stp>
        <stp/>
        <stp/>
        <stp>False</stp>
        <tr r="C266" s="5"/>
        <tr r="B266" s="5"/>
        <tr r="B266" s="3"/>
        <tr r="C266" s="3"/>
        <tr r="C266" s="4"/>
        <tr r="C266" s="6"/>
        <tr r="B266" s="4"/>
        <tr r="B266" s="6"/>
        <tr r="C266" s="8"/>
        <tr r="B266" s="8"/>
        <tr r="B266" s="7"/>
        <tr r="C266" s="7"/>
        <tr r="B266" s="2"/>
        <tr r="C266" s="2"/>
        <tr r="C266" s="9"/>
        <tr r="B266" s="9"/>
      </tp>
      <tp>
        <v>44042</v>
        <stp/>
        <stp>StudyData</stp>
        <stp>EP</stp>
        <stp>Bar</stp>
        <stp/>
        <stp>Time</stp>
        <stp>ADC</stp>
        <stp>-267</stp>
        <stp>All</stp>
        <stp/>
        <stp/>
        <stp>False</stp>
        <tr r="C269" s="3"/>
        <tr r="B269" s="5"/>
        <tr r="C269" s="5"/>
        <tr r="B269" s="3"/>
        <tr r="C269" s="4"/>
        <tr r="B269" s="4"/>
        <tr r="B269" s="6"/>
        <tr r="C269" s="6"/>
        <tr r="C269" s="8"/>
        <tr r="C269" s="7"/>
        <tr r="B269" s="7"/>
        <tr r="B269" s="2"/>
        <tr r="C269" s="2"/>
        <tr r="B269" s="8"/>
        <tr r="C269" s="9"/>
        <tr r="B269" s="9"/>
      </tp>
      <tp>
        <v>44043</v>
        <stp/>
        <stp>StudyData</stp>
        <stp>EP</stp>
        <stp>Bar</stp>
        <stp/>
        <stp>Time</stp>
        <stp>ADC</stp>
        <stp>-266</stp>
        <stp>All</stp>
        <stp/>
        <stp/>
        <stp>False</stp>
        <tr r="B268" s="5"/>
        <tr r="C268" s="3"/>
        <tr r="B268" s="3"/>
        <tr r="C268" s="5"/>
        <tr r="C268" s="4"/>
        <tr r="B268" s="4"/>
        <tr r="C268" s="6"/>
        <tr r="B268" s="6"/>
        <tr r="B268" s="2"/>
        <tr r="C268" s="2"/>
        <tr r="C268" s="7"/>
        <tr r="C268" s="8"/>
        <tr r="B268" s="8"/>
        <tr r="B268" s="7"/>
        <tr r="C268" s="9"/>
        <tr r="B268" s="9"/>
      </tp>
      <tp>
        <v>44050</v>
        <stp/>
        <stp>StudyData</stp>
        <stp>EP</stp>
        <stp>Bar</stp>
        <stp/>
        <stp>Time</stp>
        <stp>ADC</stp>
        <stp>-261</stp>
        <stp>All</stp>
        <stp/>
        <stp/>
        <stp>False</stp>
        <tr r="C263" s="5"/>
        <tr r="C263" s="3"/>
        <tr r="B263" s="3"/>
        <tr r="B263" s="5"/>
        <tr r="B263" s="4"/>
        <tr r="B263" s="6"/>
        <tr r="C263" s="4"/>
        <tr r="C263" s="6"/>
        <tr r="B263" s="7"/>
        <tr r="C263" s="2"/>
        <tr r="C263" s="7"/>
        <tr r="C263" s="8"/>
        <tr r="B263" s="8"/>
        <tr r="B263" s="2"/>
        <tr r="C263" s="9"/>
        <tr r="B263" s="9"/>
      </tp>
      <tp>
        <v>44053</v>
        <stp/>
        <stp>StudyData</stp>
        <stp>EP</stp>
        <stp>Bar</stp>
        <stp/>
        <stp>Time</stp>
        <stp>ADC</stp>
        <stp>-260</stp>
        <stp>All</stp>
        <stp/>
        <stp/>
        <stp>False</stp>
        <tr r="C262" s="5"/>
        <tr r="B262" s="5"/>
        <tr r="C262" s="3"/>
        <tr r="B262" s="3"/>
        <tr r="C262" s="4"/>
        <tr r="B262" s="4"/>
        <tr r="C262" s="6"/>
        <tr r="B262" s="6"/>
        <tr r="B262" s="8"/>
        <tr r="B262" s="2"/>
        <tr r="C262" s="8"/>
        <tr r="B262" s="7"/>
        <tr r="C262" s="2"/>
        <tr r="C262" s="7"/>
        <tr r="C262" s="9"/>
        <tr r="B262" s="9"/>
      </tp>
      <tp>
        <v>44048</v>
        <stp/>
        <stp>StudyData</stp>
        <stp>EP</stp>
        <stp>Bar</stp>
        <stp/>
        <stp>Time</stp>
        <stp>ADC</stp>
        <stp>-263</stp>
        <stp>All</stp>
        <stp/>
        <stp/>
        <stp>False</stp>
        <tr r="C265" s="3"/>
        <tr r="B265" s="3"/>
        <tr r="B265" s="5"/>
        <tr r="C265" s="5"/>
        <tr r="B265" s="4"/>
        <tr r="B265" s="6"/>
        <tr r="C265" s="2"/>
        <tr r="C265" s="6"/>
        <tr r="C265" s="4"/>
        <tr r="B265" s="2"/>
        <tr r="C265" s="7"/>
        <tr r="B265" s="8"/>
        <tr r="C265" s="8"/>
        <tr r="B265" s="7"/>
        <tr r="C265" s="9"/>
        <tr r="B265" s="9"/>
      </tp>
      <tp>
        <v>44049</v>
        <stp/>
        <stp>StudyData</stp>
        <stp>EP</stp>
        <stp>Bar</stp>
        <stp/>
        <stp>Time</stp>
        <stp>ADC</stp>
        <stp>-262</stp>
        <stp>All</stp>
        <stp/>
        <stp/>
        <stp>False</stp>
        <tr r="B264" s="5"/>
        <tr r="B264" s="3"/>
        <tr r="C264" s="3"/>
        <tr r="C264" s="5"/>
        <tr r="C264" s="4"/>
        <tr r="C264" s="6"/>
        <tr r="B264" s="4"/>
        <tr r="B264" s="6"/>
        <tr r="C264" s="2"/>
        <tr r="C264" s="7"/>
        <tr r="B264" s="7"/>
        <tr r="B264" s="8"/>
        <tr r="C264" s="8"/>
        <tr r="B264" s="2"/>
        <tr r="B264" s="9"/>
        <tr r="C264" s="9"/>
      </tp>
      <tp>
        <v>44040</v>
        <stp/>
        <stp>StudyData</stp>
        <stp>EP</stp>
        <stp>Bar</stp>
        <stp/>
        <stp>Time</stp>
        <stp>ADC</stp>
        <stp>-269</stp>
        <stp>All</stp>
        <stp/>
        <stp/>
        <stp>False</stp>
        <tr r="B271" s="5"/>
        <tr r="B271" s="3"/>
        <tr r="C271" s="5"/>
        <tr r="C271" s="3"/>
        <tr r="C271" s="2"/>
        <tr r="C271" s="6"/>
        <tr r="C271" s="4"/>
        <tr r="B271" s="6"/>
        <tr r="B271" s="4"/>
        <tr r="B271" s="2"/>
        <tr r="B271" s="7"/>
        <tr r="C271" s="8"/>
        <tr r="B271" s="8"/>
        <tr r="C271" s="7"/>
        <tr r="C271" s="9"/>
        <tr r="B271" s="9"/>
      </tp>
      <tp>
        <v>44041</v>
        <stp/>
        <stp>StudyData</stp>
        <stp>EP</stp>
        <stp>Bar</stp>
        <stp/>
        <stp>Time</stp>
        <stp>ADC</stp>
        <stp>-268</stp>
        <stp>All</stp>
        <stp/>
        <stp/>
        <stp>False</stp>
        <tr r="C270" s="3"/>
        <tr r="C270" s="5"/>
        <tr r="B270" s="5"/>
        <tr r="B270" s="3"/>
        <tr r="C270" s="4"/>
        <tr r="B270" s="4"/>
        <tr r="C270" s="6"/>
        <tr r="B270" s="6"/>
        <tr r="C270" s="8"/>
        <tr r="B270" s="8"/>
        <tr r="C270" s="2"/>
        <tr r="B270" s="7"/>
        <tr r="C270" s="7"/>
        <tr r="B270" s="2"/>
        <tr r="C270" s="9"/>
        <tr r="B270" s="9"/>
      </tp>
      <tp>
        <v>44060</v>
        <stp/>
        <stp>StudyData</stp>
        <stp>EP</stp>
        <stp>Bar</stp>
        <stp/>
        <stp>Time</stp>
        <stp>ADC</stp>
        <stp>-255</stp>
        <stp>All</stp>
        <stp/>
        <stp/>
        <stp>False</stp>
        <tr r="B257" s="3"/>
        <tr r="B257" s="5"/>
        <tr r="C257" s="5"/>
        <tr r="C257" s="3"/>
        <tr r="B257" s="4"/>
        <tr r="C257" s="6"/>
        <tr r="B257" s="6"/>
        <tr r="C257" s="4"/>
        <tr r="B257" s="2"/>
        <tr r="C257" s="2"/>
        <tr r="C257" s="8"/>
        <tr r="C257" s="7"/>
        <tr r="B257" s="7"/>
        <tr r="B257" s="8"/>
        <tr r="C257" s="9"/>
        <tr r="B257" s="9"/>
      </tp>
      <tp>
        <v>44061</v>
        <stp/>
        <stp>StudyData</stp>
        <stp>EP</stp>
        <stp>Bar</stp>
        <stp/>
        <stp>Time</stp>
        <stp>ADC</stp>
        <stp>-254</stp>
        <stp>All</stp>
        <stp/>
        <stp/>
        <stp>False</stp>
        <tr r="B256" s="5"/>
        <tr r="B256" s="3"/>
        <tr r="C256" s="5"/>
        <tr r="C256" s="3"/>
        <tr r="C256" s="4"/>
        <tr r="B256" s="4"/>
        <tr r="C256" s="6"/>
        <tr r="B256" s="6"/>
        <tr r="B256" s="2"/>
        <tr r="C256" s="2"/>
        <tr r="B256" s="8"/>
        <tr r="B256" s="7"/>
        <tr r="C256" s="8"/>
        <tr r="C256" s="7"/>
        <tr r="C256" s="9"/>
        <tr r="B256" s="9"/>
      </tp>
      <tp>
        <v>44056</v>
        <stp/>
        <stp>StudyData</stp>
        <stp>EP</stp>
        <stp>Bar</stp>
        <stp/>
        <stp>Time</stp>
        <stp>ADC</stp>
        <stp>-257</stp>
        <stp>All</stp>
        <stp/>
        <stp/>
        <stp>False</stp>
        <tr r="B259" s="3"/>
        <tr r="B259" s="5"/>
        <tr r="C259" s="3"/>
        <tr r="C259" s="5"/>
        <tr r="C259" s="4"/>
        <tr r="B259" s="2"/>
        <tr r="B259" s="4"/>
        <tr r="B259" s="6"/>
        <tr r="C259" s="6"/>
        <tr r="B259" s="8"/>
        <tr r="C259" s="2"/>
        <tr r="B259" s="7"/>
        <tr r="C259" s="8"/>
        <tr r="C259" s="7"/>
        <tr r="B259" s="9"/>
        <tr r="C259" s="9"/>
      </tp>
      <tp>
        <v>44057</v>
        <stp/>
        <stp>StudyData</stp>
        <stp>EP</stp>
        <stp>Bar</stp>
        <stp/>
        <stp>Time</stp>
        <stp>ADC</stp>
        <stp>-256</stp>
        <stp>All</stp>
        <stp/>
        <stp/>
        <stp>False</stp>
        <tr r="C258" s="5"/>
        <tr r="B258" s="3"/>
        <tr r="C258" s="3"/>
        <tr r="B258" s="5"/>
        <tr r="C258" s="6"/>
        <tr r="B258" s="6"/>
        <tr r="C258" s="4"/>
        <tr r="B258" s="4"/>
        <tr r="B258" s="2"/>
        <tr r="C258" s="2"/>
        <tr r="B258" s="8"/>
        <tr r="C258" s="8"/>
        <tr r="C258" s="7"/>
        <tr r="B258" s="7"/>
        <tr r="C258" s="9"/>
        <tr r="B258" s="9"/>
      </tp>
      <tp>
        <v>44064</v>
        <stp/>
        <stp>StudyData</stp>
        <stp>EP</stp>
        <stp>Bar</stp>
        <stp/>
        <stp>Time</stp>
        <stp>ADC</stp>
        <stp>-251</stp>
        <stp>All</stp>
        <stp/>
        <stp/>
        <stp>False</stp>
        <tr r="C253" s="3"/>
        <tr r="B253" s="3"/>
        <tr r="C253" s="5"/>
        <tr r="B253" s="5"/>
        <tr r="B253" s="4"/>
        <tr r="C253" s="4"/>
        <tr r="B253" s="6"/>
        <tr r="C253" s="6"/>
        <tr r="C253" s="2"/>
        <tr r="B253" s="2"/>
        <tr r="C253" s="7"/>
        <tr r="B253" s="8"/>
        <tr r="C253" s="8"/>
        <tr r="B253" s="7"/>
        <tr r="C253" s="9"/>
        <tr r="B253" s="9"/>
      </tp>
      <tp>
        <v>44067</v>
        <stp/>
        <stp>StudyData</stp>
        <stp>EP</stp>
        <stp>Bar</stp>
        <stp/>
        <stp>Time</stp>
        <stp>ADC</stp>
        <stp>-250</stp>
        <stp>All</stp>
        <stp/>
        <stp/>
        <stp>False</stp>
        <tr r="C252" s="3"/>
        <tr r="B252" s="5"/>
        <tr r="B252" s="3"/>
        <tr r="C252" s="5"/>
        <tr r="B252" s="4"/>
        <tr r="B252" s="6"/>
        <tr r="C252" s="6"/>
        <tr r="C252" s="4"/>
        <tr r="C252" s="8"/>
        <tr r="B252" s="2"/>
        <tr r="C252" s="2"/>
        <tr r="B252" s="8"/>
        <tr r="B252" s="7"/>
        <tr r="C252" s="7"/>
        <tr r="C252" s="9"/>
        <tr r="B252" s="9"/>
      </tp>
      <tp>
        <v>44062</v>
        <stp/>
        <stp>StudyData</stp>
        <stp>EP</stp>
        <stp>Bar</stp>
        <stp/>
        <stp>Time</stp>
        <stp>ADC</stp>
        <stp>-253</stp>
        <stp>All</stp>
        <stp/>
        <stp/>
        <stp>False</stp>
        <tr r="C255" s="3"/>
        <tr r="B255" s="5"/>
        <tr r="B255" s="3"/>
        <tr r="C255" s="5"/>
        <tr r="B255" s="4"/>
        <tr r="C255" s="4"/>
        <tr r="C255" s="6"/>
        <tr r="B255" s="6"/>
        <tr r="B255" s="8"/>
        <tr r="C255" s="8"/>
        <tr r="C255" s="2"/>
        <tr r="B255" s="7"/>
        <tr r="C255" s="7"/>
        <tr r="B255" s="2"/>
        <tr r="C255" s="9"/>
        <tr r="B255" s="9"/>
      </tp>
      <tp>
        <v>44063</v>
        <stp/>
        <stp>StudyData</stp>
        <stp>EP</stp>
        <stp>Bar</stp>
        <stp/>
        <stp>Time</stp>
        <stp>ADC</stp>
        <stp>-252</stp>
        <stp>All</stp>
        <stp/>
        <stp/>
        <stp>False</stp>
        <tr r="B254" s="3"/>
        <tr r="B254" s="5"/>
        <tr r="C254" s="3"/>
        <tr r="C254" s="5"/>
        <tr r="C254" s="6"/>
        <tr r="C254" s="4"/>
        <tr r="B254" s="6"/>
        <tr r="B254" s="4"/>
        <tr r="B254" s="8"/>
        <tr r="B254" s="2"/>
        <tr r="B254" s="7"/>
        <tr r="C254" s="8"/>
        <tr r="C254" s="2"/>
        <tr r="C254" s="7"/>
        <tr r="B254" s="9"/>
        <tr r="C254" s="9"/>
      </tp>
      <tp>
        <v>44054</v>
        <stp/>
        <stp>StudyData</stp>
        <stp>EP</stp>
        <stp>Bar</stp>
        <stp/>
        <stp>Time</stp>
        <stp>ADC</stp>
        <stp>-259</stp>
        <stp>All</stp>
        <stp/>
        <stp/>
        <stp>False</stp>
        <tr r="B261" s="3"/>
        <tr r="C261" s="5"/>
        <tr r="C261" s="3"/>
        <tr r="B261" s="5"/>
        <tr r="C261" s="4"/>
        <tr r="B261" s="6"/>
        <tr r="B261" s="4"/>
        <tr r="C261" s="6"/>
        <tr r="B261" s="2"/>
        <tr r="B261" s="8"/>
        <tr r="C261" s="7"/>
        <tr r="C261" s="2"/>
        <tr r="C261" s="8"/>
        <tr r="B261" s="7"/>
        <tr r="C261" s="9"/>
        <tr r="B261" s="9"/>
      </tp>
      <tp>
        <v>44055</v>
        <stp/>
        <stp>StudyData</stp>
        <stp>EP</stp>
        <stp>Bar</stp>
        <stp/>
        <stp>Time</stp>
        <stp>ADC</stp>
        <stp>-258</stp>
        <stp>All</stp>
        <stp/>
        <stp/>
        <stp>False</stp>
        <tr r="C260" s="5"/>
        <tr r="B260" s="5"/>
        <tr r="B260" s="3"/>
        <tr r="C260" s="3"/>
        <tr r="C260" s="4"/>
        <tr r="B260" s="4"/>
        <tr r="C260" s="6"/>
        <tr r="B260" s="6"/>
        <tr r="B260" s="7"/>
        <tr r="B260" s="2"/>
        <tr r="C260" s="8"/>
        <tr r="B260" s="8"/>
        <tr r="C260" s="7"/>
        <tr r="C260" s="2"/>
        <tr r="B260" s="9"/>
        <tr r="C260" s="9"/>
      </tp>
      <tp>
        <v>44074</v>
        <stp/>
        <stp>StudyData</stp>
        <stp>EP</stp>
        <stp>Bar</stp>
        <stp/>
        <stp>Time</stp>
        <stp>ADC</stp>
        <stp>-245</stp>
        <stp>All</stp>
        <stp/>
        <stp/>
        <stp>False</stp>
        <tr r="B247" s="3"/>
        <tr r="B247" s="5"/>
        <tr r="C247" s="3"/>
        <tr r="C247" s="5"/>
        <tr r="C247" s="6"/>
        <tr r="B247" s="6"/>
        <tr r="B247" s="4"/>
        <tr r="C247" s="4"/>
        <tr r="C247" s="8"/>
        <tr r="B247" s="7"/>
        <tr r="C247" s="7"/>
        <tr r="B247" s="8"/>
        <tr r="B247" s="2"/>
        <tr r="C247" s="2"/>
        <tr r="B247" s="9"/>
        <tr r="C247" s="9"/>
      </tp>
      <tp>
        <v>44075</v>
        <stp/>
        <stp>StudyData</stp>
        <stp>EP</stp>
        <stp>Bar</stp>
        <stp/>
        <stp>Time</stp>
        <stp>ADC</stp>
        <stp>-244</stp>
        <stp>All</stp>
        <stp/>
        <stp/>
        <stp>False</stp>
        <tr r="B246" s="3"/>
        <tr r="C246" s="5"/>
        <tr r="C246" s="3"/>
        <tr r="B246" s="5"/>
        <tr r="B246" s="4"/>
        <tr r="C246" s="4"/>
        <tr r="B246" s="6"/>
        <tr r="C246" s="6"/>
        <tr r="B246" s="8"/>
        <tr r="B246" s="2"/>
        <tr r="C246" s="2"/>
        <tr r="C246" s="7"/>
        <tr r="C246" s="8"/>
        <tr r="B246" s="7"/>
        <tr r="C246" s="9"/>
        <tr r="B246" s="9"/>
      </tp>
      <tp>
        <v>44070</v>
        <stp/>
        <stp>StudyData</stp>
        <stp>EP</stp>
        <stp>Bar</stp>
        <stp/>
        <stp>Time</stp>
        <stp>ADC</stp>
        <stp>-247</stp>
        <stp>All</stp>
        <stp/>
        <stp/>
        <stp>False</stp>
        <tr r="B249" s="5"/>
        <tr r="C249" s="3"/>
        <tr r="B249" s="3"/>
        <tr r="C249" s="5"/>
        <tr r="C249" s="4"/>
        <tr r="B249" s="4"/>
        <tr r="B249" s="6"/>
        <tr r="C249" s="6"/>
        <tr r="C249" s="2"/>
        <tr r="B249" s="7"/>
        <tr r="B249" s="2"/>
        <tr r="C249" s="8"/>
        <tr r="B249" s="8"/>
        <tr r="C249" s="7"/>
        <tr r="C249" s="9"/>
        <tr r="B249" s="9"/>
      </tp>
      <tp>
        <v>44071</v>
        <stp/>
        <stp>StudyData</stp>
        <stp>EP</stp>
        <stp>Bar</stp>
        <stp/>
        <stp>Time</stp>
        <stp>ADC</stp>
        <stp>-246</stp>
        <stp>All</stp>
        <stp/>
        <stp/>
        <stp>False</stp>
        <tr r="B248" s="3"/>
        <tr r="C248" s="5"/>
        <tr r="C248" s="3"/>
        <tr r="B248" s="5"/>
        <tr r="C248" s="4"/>
        <tr r="C248" s="6"/>
        <tr r="B248" s="6"/>
        <tr r="B248" s="4"/>
        <tr r="B248" s="7"/>
        <tr r="B248" s="2"/>
        <tr r="C248" s="2"/>
        <tr r="C248" s="7"/>
        <tr r="C248" s="8"/>
        <tr r="B248" s="8"/>
        <tr r="B248" s="9"/>
        <tr r="C248" s="9"/>
      </tp>
      <tp>
        <v>44078</v>
        <stp/>
        <stp>StudyData</stp>
        <stp>EP</stp>
        <stp>Bar</stp>
        <stp/>
        <stp>Time</stp>
        <stp>ADC</stp>
        <stp>-241</stp>
        <stp>All</stp>
        <stp/>
        <stp/>
        <stp>False</stp>
        <tr r="C243" s="5"/>
        <tr r="B243" s="3"/>
        <tr r="C243" s="3"/>
        <tr r="B243" s="5"/>
        <tr r="B243" s="4"/>
        <tr r="C243" s="6"/>
        <tr r="B243" s="6"/>
        <tr r="C243" s="4"/>
        <tr r="B243" s="8"/>
        <tr r="C243" s="2"/>
        <tr r="B243" s="7"/>
        <tr r="B243" s="2"/>
        <tr r="C243" s="8"/>
        <tr r="C243" s="7"/>
        <tr r="B243" s="9"/>
        <tr r="C243" s="9"/>
      </tp>
      <tp>
        <v>44082</v>
        <stp/>
        <stp>StudyData</stp>
        <stp>EP</stp>
        <stp>Bar</stp>
        <stp/>
        <stp>Time</stp>
        <stp>ADC</stp>
        <stp>-240</stp>
        <stp>All</stp>
        <stp/>
        <stp/>
        <stp>False</stp>
        <tr r="C242" s="3"/>
        <tr r="B242" s="3"/>
        <tr r="B242" s="5"/>
        <tr r="C242" s="5"/>
        <tr r="B242" s="6"/>
        <tr r="C242" s="4"/>
        <tr r="B242" s="4"/>
        <tr r="C242" s="6"/>
        <tr r="C242" s="8"/>
        <tr r="B242" s="2"/>
        <tr r="B242" s="8"/>
        <tr r="B242" s="7"/>
        <tr r="C242" s="2"/>
        <tr r="C242" s="7"/>
        <tr r="C242" s="9"/>
        <tr r="B242" s="9"/>
      </tp>
      <tp>
        <v>44076</v>
        <stp/>
        <stp>StudyData</stp>
        <stp>EP</stp>
        <stp>Bar</stp>
        <stp/>
        <stp>Time</stp>
        <stp>ADC</stp>
        <stp>-243</stp>
        <stp>All</stp>
        <stp/>
        <stp/>
        <stp>False</stp>
        <tr r="B245" s="3"/>
        <tr r="C245" s="5"/>
        <tr r="B245" s="5"/>
        <tr r="C245" s="3"/>
        <tr r="B245" s="4"/>
        <tr r="B245" s="6"/>
        <tr r="C245" s="6"/>
        <tr r="C245" s="4"/>
        <tr r="B245" s="8"/>
        <tr r="B245" s="7"/>
        <tr r="C245" s="2"/>
        <tr r="B245" s="2"/>
        <tr r="C245" s="8"/>
        <tr r="C245" s="7"/>
        <tr r="C245" s="9"/>
        <tr r="B245" s="9"/>
      </tp>
      <tp>
        <v>44077</v>
        <stp/>
        <stp>StudyData</stp>
        <stp>EP</stp>
        <stp>Bar</stp>
        <stp/>
        <stp>Time</stp>
        <stp>ADC</stp>
        <stp>-242</stp>
        <stp>All</stp>
        <stp/>
        <stp/>
        <stp>False</stp>
        <tr r="B244" s="5"/>
        <tr r="C244" s="5"/>
        <tr r="B244" s="3"/>
        <tr r="C244" s="3"/>
        <tr r="B244" s="6"/>
        <tr r="C244" s="2"/>
        <tr r="C244" s="6"/>
        <tr r="B244" s="4"/>
        <tr r="C244" s="4"/>
        <tr r="B244" s="8"/>
        <tr r="B244" s="7"/>
        <tr r="B244" s="2"/>
        <tr r="C244" s="7"/>
        <tr r="C244" s="8"/>
        <tr r="B244" s="9"/>
        <tr r="C244" s="9"/>
      </tp>
      <tp>
        <v>44068</v>
        <stp/>
        <stp>StudyData</stp>
        <stp>EP</stp>
        <stp>Bar</stp>
        <stp/>
        <stp>Time</stp>
        <stp>ADC</stp>
        <stp>-249</stp>
        <stp>All</stp>
        <stp/>
        <stp/>
        <stp>False</stp>
        <tr r="B251" s="3"/>
        <tr r="C251" s="3"/>
        <tr r="B251" s="5"/>
        <tr r="C251" s="5"/>
        <tr r="C251" s="6"/>
        <tr r="C251" s="4"/>
        <tr r="B251" s="4"/>
        <tr r="B251" s="6"/>
        <tr r="B251" s="7"/>
        <tr r="C251" s="2"/>
        <tr r="B251" s="8"/>
        <tr r="B251" s="2"/>
        <tr r="C251" s="8"/>
        <tr r="C251" s="7"/>
        <tr r="B251" s="9"/>
        <tr r="C251" s="9"/>
      </tp>
      <tp>
        <v>44069</v>
        <stp/>
        <stp>StudyData</stp>
        <stp>EP</stp>
        <stp>Bar</stp>
        <stp/>
        <stp>Time</stp>
        <stp>ADC</stp>
        <stp>-248</stp>
        <stp>All</stp>
        <stp/>
        <stp/>
        <stp>False</stp>
        <tr r="B250" s="5"/>
        <tr r="B250" s="3"/>
        <tr r="C250" s="3"/>
        <tr r="C250" s="5"/>
        <tr r="B250" s="4"/>
        <tr r="B250" s="6"/>
        <tr r="C250" s="4"/>
        <tr r="C250" s="6"/>
        <tr r="B250" s="2"/>
        <tr r="B250" s="8"/>
        <tr r="B250" s="7"/>
        <tr r="C250" s="8"/>
        <tr r="C250" s="7"/>
        <tr r="C250" s="2"/>
        <tr r="C250" s="9"/>
        <tr r="B250" s="9"/>
      </tp>
      <tp>
        <v>3157.43</v>
        <stp/>
        <stp>StudyData</stp>
        <stp>Guppy2.S1^(EP)</stp>
        <stp>Bar</stp>
        <stp/>
        <stp>Close</stp>
        <stp>ADC</stp>
        <stp>-278</stp>
        <stp>All</stp>
        <stp/>
        <stp/>
        <stp>TRUE</stp>
        <stp>T</stp>
        <tr r="H280" s="6"/>
      </tp>
      <tp>
        <v>3397.64</v>
        <stp/>
        <stp>StudyData</stp>
        <stp>Guppy2.S2^(EP)</stp>
        <stp>Bar</stp>
        <stp/>
        <stp>Close</stp>
        <stp>ADC</stp>
        <stp>-248</stp>
        <stp>All</stp>
        <stp/>
        <stp/>
        <stp>TRUE</stp>
        <stp>T</stp>
        <tr r="I250" s="6"/>
      </tp>
      <tp>
        <v>3291.48</v>
        <stp/>
        <stp>StudyData</stp>
        <stp>Guppy2.S3^(EP)</stp>
        <stp>Bar</stp>
        <stp/>
        <stp>Close</stp>
        <stp>ADC</stp>
        <stp>-258</stp>
        <stp>All</stp>
        <stp/>
        <stp/>
        <stp>TRUE</stp>
        <stp>T</stp>
        <tr r="J260" s="6"/>
      </tp>
      <tp>
        <v>3280.57</v>
        <stp/>
        <stp>StudyData</stp>
        <stp>Guppy2.S4^(EP)</stp>
        <stp>Bar</stp>
        <stp/>
        <stp>Close</stp>
        <stp>ADC</stp>
        <stp>-228</stp>
        <stp>All</stp>
        <stp/>
        <stp/>
        <stp>TRUE</stp>
        <stp>T</stp>
        <tr r="K230" s="6"/>
      </tp>
      <tp>
        <v>3383.43</v>
        <stp/>
        <stp>StudyData</stp>
        <stp>Guppy2.S5^(EP)</stp>
        <stp>Bar</stp>
        <stp/>
        <stp>Close</stp>
        <stp>ADC</stp>
        <stp>-238</stp>
        <stp>All</stp>
        <stp/>
        <stp/>
        <stp>TRUE</stp>
        <stp>T</stp>
        <tr r="L240" s="6"/>
      </tp>
      <tp>
        <v>3405.9</v>
        <stp/>
        <stp>StudyData</stp>
        <stp>Guppy2.S6^(EP)</stp>
        <stp>Bar</stp>
        <stp/>
        <stp>Close</stp>
        <stp>ADC</stp>
        <stp>-208</stp>
        <stp>All</stp>
        <stp/>
        <stp/>
        <stp>TRUE</stp>
        <stp>T</stp>
        <tr r="M210" s="6"/>
      </tp>
      <tp>
        <v>3652.34</v>
        <stp/>
        <stp>StudyData</stp>
        <stp>Guppy2.S1^(EP)</stp>
        <stp>Bar</stp>
        <stp/>
        <stp>Close</stp>
        <stp>ADC</stp>
        <stp>-178</stp>
        <stp>All</stp>
        <stp/>
        <stp/>
        <stp>TRUE</stp>
        <stp>T</stp>
        <tr r="H180" s="6"/>
      </tp>
      <tp>
        <v>3785.75</v>
        <stp/>
        <stp>StudyData</stp>
        <stp>Guppy2.S2^(EP)</stp>
        <stp>Bar</stp>
        <stp/>
        <stp>Close</stp>
        <stp>ADC</stp>
        <stp>-148</stp>
        <stp>All</stp>
        <stp/>
        <stp/>
        <stp>TRUE</stp>
        <stp>T</stp>
        <tr r="I150" s="6"/>
      </tp>
      <tp>
        <v>3693.26</v>
        <stp/>
        <stp>StudyData</stp>
        <stp>Guppy2.S3^(EP)</stp>
        <stp>Bar</stp>
        <stp/>
        <stp>Close</stp>
        <stp>ADC</stp>
        <stp>-158</stp>
        <stp>All</stp>
        <stp/>
        <stp/>
        <stp>TRUE</stp>
        <stp>T</stp>
        <tr r="J160" s="6"/>
      </tp>
      <tp>
        <v>3879.33</v>
        <stp/>
        <stp>StudyData</stp>
        <stp>Guppy2.S4^(EP)</stp>
        <stp>Bar</stp>
        <stp/>
        <stp>Close</stp>
        <stp>ADC</stp>
        <stp>-128</stp>
        <stp>All</stp>
        <stp/>
        <stp/>
        <stp>TRUE</stp>
        <stp>T</stp>
        <tr r="K130" s="6"/>
      </tp>
      <tp>
        <v>3773.38</v>
        <stp/>
        <stp>StudyData</stp>
        <stp>Guppy2.S5^(EP)</stp>
        <stp>Bar</stp>
        <stp/>
        <stp>Close</stp>
        <stp>ADC</stp>
        <stp>-138</stp>
        <stp>All</stp>
        <stp/>
        <stp/>
        <stp>TRUE</stp>
        <stp>T</stp>
        <tr r="L140" s="6"/>
      </tp>
      <tp>
        <v>3888.72</v>
        <stp/>
        <stp>StudyData</stp>
        <stp>Guppy2.S6^(EP)</stp>
        <stp>Bar</stp>
        <stp/>
        <stp>Close</stp>
        <stp>ADC</stp>
        <stp>-108</stp>
        <stp>All</stp>
        <stp/>
        <stp/>
        <stp>TRUE</stp>
        <stp>T</stp>
        <tr r="M110" s="6"/>
      </tp>
      <tp>
        <v>3530</v>
        <stp/>
        <stp>StudyData</stp>
        <stp>Guppy2.L1^(EP)</stp>
        <stp>Bar</stp>
        <stp/>
        <stp>Close</stp>
        <stp>ADC</stp>
        <stp>-178</stp>
        <stp>All</stp>
        <stp/>
        <stp/>
        <stp>TRUE</stp>
        <stp>T</stp>
        <tr r="N180" s="6"/>
      </tp>
      <tp>
        <v>3692.37</v>
        <stp/>
        <stp>StudyData</stp>
        <stp>Guppy2.L2^(EP)</stp>
        <stp>Bar</stp>
        <stp/>
        <stp>Close</stp>
        <stp>ADC</stp>
        <stp>-148</stp>
        <stp>All</stp>
        <stp/>
        <stp/>
        <stp>TRUE</stp>
        <stp>T</stp>
        <tr r="O150" s="6"/>
      </tp>
      <tp>
        <v>3613.98</v>
        <stp/>
        <stp>StudyData</stp>
        <stp>Guppy2.L3^(EP)</stp>
        <stp>Bar</stp>
        <stp/>
        <stp>Close</stp>
        <stp>ADC</stp>
        <stp>-158</stp>
        <stp>All</stp>
        <stp/>
        <stp/>
        <stp>TRUE</stp>
        <stp>T</stp>
        <tr r="P160" s="6"/>
      </tp>
      <tp>
        <v>3771.61</v>
        <stp/>
        <stp>StudyData</stp>
        <stp>Guppy2.L4^(EP)</stp>
        <stp>Bar</stp>
        <stp/>
        <stp>Close</stp>
        <stp>ADC</stp>
        <stp>-128</stp>
        <stp>All</stp>
        <stp/>
        <stp/>
        <stp>TRUE</stp>
        <stp>T</stp>
        <tr r="Q130" s="6"/>
      </tp>
      <tp>
        <v>3692.61</v>
        <stp/>
        <stp>StudyData</stp>
        <stp>Guppy2.L5^(EP)</stp>
        <stp>Bar</stp>
        <stp/>
        <stp>Close</stp>
        <stp>ADC</stp>
        <stp>-138</stp>
        <stp>All</stp>
        <stp/>
        <stp/>
        <stp>TRUE</stp>
        <stp>T</stp>
        <tr r="R140" s="6"/>
      </tp>
      <tp>
        <v>3799.03</v>
        <stp/>
        <stp>StudyData</stp>
        <stp>Guppy2.L6^(EP)</stp>
        <stp>Bar</stp>
        <stp/>
        <stp>Close</stp>
        <stp>ADC</stp>
        <stp>-108</stp>
        <stp>All</stp>
        <stp/>
        <stp/>
        <stp>TRUE</stp>
        <stp>T</stp>
        <tr r="S110" s="6"/>
      </tp>
      <tp>
        <v>3061.73</v>
        <stp/>
        <stp>StudyData</stp>
        <stp>Guppy2.L1^(EP)</stp>
        <stp>Bar</stp>
        <stp/>
        <stp>Close</stp>
        <stp>ADC</stp>
        <stp>-278</stp>
        <stp>All</stp>
        <stp/>
        <stp/>
        <stp>TRUE</stp>
        <stp>T</stp>
        <tr r="N280" s="6"/>
      </tp>
      <tp>
        <v>3265.53</v>
        <stp/>
        <stp>StudyData</stp>
        <stp>Guppy2.L2^(EP)</stp>
        <stp>Bar</stp>
        <stp/>
        <stp>Close</stp>
        <stp>ADC</stp>
        <stp>-248</stp>
        <stp>All</stp>
        <stp/>
        <stp/>
        <stp>TRUE</stp>
        <stp>T</stp>
        <tr r="O250" s="6"/>
      </tp>
      <tp>
        <v>3170.76</v>
        <stp/>
        <stp>StudyData</stp>
        <stp>Guppy2.L3^(EP)</stp>
        <stp>Bar</stp>
        <stp/>
        <stp>Close</stp>
        <stp>ADC</stp>
        <stp>-258</stp>
        <stp>All</stp>
        <stp/>
        <stp/>
        <stp>TRUE</stp>
        <stp>T</stp>
        <tr r="P260" s="6"/>
      </tp>
      <tp>
        <v>3292.08</v>
        <stp/>
        <stp>StudyData</stp>
        <stp>Guppy2.L4^(EP)</stp>
        <stp>Bar</stp>
        <stp/>
        <stp>Close</stp>
        <stp>ADC</stp>
        <stp>-228</stp>
        <stp>All</stp>
        <stp/>
        <stp/>
        <stp>TRUE</stp>
        <stp>T</stp>
        <tr r="Q230" s="6"/>
      </tp>
      <tp>
        <v>3280.19</v>
        <stp/>
        <stp>StudyData</stp>
        <stp>Guppy2.L5^(EP)</stp>
        <stp>Bar</stp>
        <stp/>
        <stp>Close</stp>
        <stp>ADC</stp>
        <stp>-238</stp>
        <stp>All</stp>
        <stp/>
        <stp/>
        <stp>TRUE</stp>
        <stp>T</stp>
        <tr r="R240" s="6"/>
      </tp>
      <tp>
        <v>3327.06</v>
        <stp/>
        <stp>StudyData</stp>
        <stp>Guppy2.L6^(EP)</stp>
        <stp>Bar</stp>
        <stp/>
        <stp>Close</stp>
        <stp>ADC</stp>
        <stp>-208</stp>
        <stp>All</stp>
        <stp/>
        <stp/>
        <stp>TRUE</stp>
        <stp>T</stp>
        <tr r="S210" s="6"/>
      </tp>
      <tp>
        <v>3132.36</v>
        <stp/>
        <stp>StudyData</stp>
        <stp>Guppy2.S1^(EP)</stp>
        <stp>Bar</stp>
        <stp/>
        <stp>Close</stp>
        <stp>ADC</stp>
        <stp>-279</stp>
        <stp>All</stp>
        <stp/>
        <stp/>
        <stp>TRUE</stp>
        <stp>T</stp>
        <tr r="H281" s="6"/>
      </tp>
      <tp>
        <v>3374.84</v>
        <stp/>
        <stp>StudyData</stp>
        <stp>Guppy2.S2^(EP)</stp>
        <stp>Bar</stp>
        <stp/>
        <stp>Close</stp>
        <stp>ADC</stp>
        <stp>-249</stp>
        <stp>All</stp>
        <stp/>
        <stp/>
        <stp>TRUE</stp>
        <stp>T</stp>
        <tr r="I251" s="6"/>
      </tp>
      <tp>
        <v>3279.62</v>
        <stp/>
        <stp>StudyData</stp>
        <stp>Guppy2.S3^(EP)</stp>
        <stp>Bar</stp>
        <stp/>
        <stp>Close</stp>
        <stp>ADC</stp>
        <stp>-259</stp>
        <stp>All</stp>
        <stp/>
        <stp/>
        <stp>TRUE</stp>
        <stp>T</stp>
        <tr r="J261" s="6"/>
      </tp>
      <tp>
        <v>3295.92</v>
        <stp/>
        <stp>StudyData</stp>
        <stp>Guppy2.S4^(EP)</stp>
        <stp>Bar</stp>
        <stp/>
        <stp>Close</stp>
        <stp>ADC</stp>
        <stp>-229</stp>
        <stp>All</stp>
        <stp/>
        <stp/>
        <stp>TRUE</stp>
        <stp>T</stp>
        <tr r="K231" s="6"/>
      </tp>
      <tp>
        <v>3397.96</v>
        <stp/>
        <stp>StudyData</stp>
        <stp>Guppy2.S5^(EP)</stp>
        <stp>Bar</stp>
        <stp/>
        <stp>Close</stp>
        <stp>ADC</stp>
        <stp>-239</stp>
        <stp>All</stp>
        <stp/>
        <stp/>
        <stp>TRUE</stp>
        <stp>T</stp>
        <tr r="L241" s="6"/>
      </tp>
      <tp>
        <v>3403.49</v>
        <stp/>
        <stp>StudyData</stp>
        <stp>Guppy2.S6^(EP)</stp>
        <stp>Bar</stp>
        <stp/>
        <stp>Close</stp>
        <stp>ADC</stp>
        <stp>-209</stp>
        <stp>All</stp>
        <stp/>
        <stp/>
        <stp>TRUE</stp>
        <stp>T</stp>
        <tr r="M211" s="6"/>
      </tp>
      <tp>
        <v>3633.18</v>
        <stp/>
        <stp>StudyData</stp>
        <stp>Guppy2.S1^(EP)</stp>
        <stp>Bar</stp>
        <stp/>
        <stp>Close</stp>
        <stp>ADC</stp>
        <stp>-179</stp>
        <stp>All</stp>
        <stp/>
        <stp/>
        <stp>TRUE</stp>
        <stp>T</stp>
        <tr r="H181" s="6"/>
      </tp>
      <tp>
        <v>3765.51</v>
        <stp/>
        <stp>StudyData</stp>
        <stp>Guppy2.S2^(EP)</stp>
        <stp>Bar</stp>
        <stp/>
        <stp>Close</stp>
        <stp>ADC</stp>
        <stp>-149</stp>
        <stp>All</stp>
        <stp/>
        <stp/>
        <stp>TRUE</stp>
        <stp>T</stp>
        <tr r="I151" s="6"/>
      </tp>
      <tp>
        <v>3691.47</v>
        <stp/>
        <stp>StudyData</stp>
        <stp>Guppy2.S3^(EP)</stp>
        <stp>Bar</stp>
        <stp/>
        <stp>Close</stp>
        <stp>ADC</stp>
        <stp>-159</stp>
        <stp>All</stp>
        <stp/>
        <stp/>
        <stp>TRUE</stp>
        <stp>T</stp>
        <tr r="J161" s="6"/>
      </tp>
      <tp>
        <v>3876.79</v>
        <stp/>
        <stp>StudyData</stp>
        <stp>Guppy2.S4^(EP)</stp>
        <stp>Bar</stp>
        <stp/>
        <stp>Close</stp>
        <stp>ADC</stp>
        <stp>-129</stp>
        <stp>All</stp>
        <stp/>
        <stp/>
        <stp>TRUE</stp>
        <stp>T</stp>
        <tr r="K131" s="6"/>
      </tp>
      <tp>
        <v>3767.68</v>
        <stp/>
        <stp>StudyData</stp>
        <stp>Guppy2.S5^(EP)</stp>
        <stp>Bar</stp>
        <stp/>
        <stp>Close</stp>
        <stp>ADC</stp>
        <stp>-139</stp>
        <stp>All</stp>
        <stp/>
        <stp/>
        <stp>TRUE</stp>
        <stp>T</stp>
        <tr r="L141" s="6"/>
      </tp>
      <tp>
        <v>3887.57</v>
        <stp/>
        <stp>StudyData</stp>
        <stp>Guppy2.S6^(EP)</stp>
        <stp>Bar</stp>
        <stp/>
        <stp>Close</stp>
        <stp>ADC</stp>
        <stp>-109</stp>
        <stp>All</stp>
        <stp/>
        <stp/>
        <stp>TRUE</stp>
        <stp>T</stp>
        <tr r="M111" s="6"/>
      </tp>
      <tp>
        <v>3520.24</v>
        <stp/>
        <stp>StudyData</stp>
        <stp>Guppy2.L1^(EP)</stp>
        <stp>Bar</stp>
        <stp/>
        <stp>Close</stp>
        <stp>ADC</stp>
        <stp>-179</stp>
        <stp>All</stp>
        <stp/>
        <stp/>
        <stp>TRUE</stp>
        <stp>T</stp>
        <tr r="N181" s="6"/>
      </tp>
      <tp>
        <v>3684.5</v>
        <stp/>
        <stp>StudyData</stp>
        <stp>Guppy2.L2^(EP)</stp>
        <stp>Bar</stp>
        <stp/>
        <stp>Close</stp>
        <stp>ADC</stp>
        <stp>-149</stp>
        <stp>All</stp>
        <stp/>
        <stp/>
        <stp>TRUE</stp>
        <stp>T</stp>
        <tr r="O151" s="6"/>
      </tp>
      <tp>
        <v>3609.6</v>
        <stp/>
        <stp>StudyData</stp>
        <stp>Guppy2.L3^(EP)</stp>
        <stp>Bar</stp>
        <stp/>
        <stp>Close</stp>
        <stp>ADC</stp>
        <stp>-159</stp>
        <stp>All</stp>
        <stp/>
        <stp/>
        <stp>TRUE</stp>
        <stp>T</stp>
        <tr r="P161" s="6"/>
      </tp>
      <tp>
        <v>3766.19</v>
        <stp/>
        <stp>StudyData</stp>
        <stp>Guppy2.L4^(EP)</stp>
        <stp>Bar</stp>
        <stp/>
        <stp>Close</stp>
        <stp>ADC</stp>
        <stp>-129</stp>
        <stp>All</stp>
        <stp/>
        <stp/>
        <stp>TRUE</stp>
        <stp>T</stp>
        <tr r="Q131" s="6"/>
      </tp>
      <tp>
        <v>3688.04</v>
        <stp/>
        <stp>StudyData</stp>
        <stp>Guppy2.L5^(EP)</stp>
        <stp>Bar</stp>
        <stp/>
        <stp>Close</stp>
        <stp>ADC</stp>
        <stp>-139</stp>
        <stp>All</stp>
        <stp/>
        <stp/>
        <stp>TRUE</stp>
        <stp>T</stp>
        <tr r="R141" s="6"/>
      </tp>
      <tp>
        <v>3795.71</v>
        <stp/>
        <stp>StudyData</stp>
        <stp>Guppy2.L6^(EP)</stp>
        <stp>Bar</stp>
        <stp/>
        <stp>Close</stp>
        <stp>ADC</stp>
        <stp>-109</stp>
        <stp>All</stp>
        <stp/>
        <stp/>
        <stp>TRUE</stp>
        <stp>T</stp>
        <tr r="S111" s="6"/>
      </tp>
      <tp>
        <v>3053.4</v>
        <stp/>
        <stp>StudyData</stp>
        <stp>Guppy2.L1^(EP)</stp>
        <stp>Bar</stp>
        <stp/>
        <stp>Close</stp>
        <stp>ADC</stp>
        <stp>-279</stp>
        <stp>All</stp>
        <stp/>
        <stp/>
        <stp>TRUE</stp>
        <stp>T</stp>
        <tr r="N281" s="6"/>
      </tp>
      <tp>
        <v>3255.08</v>
        <stp/>
        <stp>StudyData</stp>
        <stp>Guppy2.L2^(EP)</stp>
        <stp>Bar</stp>
        <stp/>
        <stp>Close</stp>
        <stp>ADC</stp>
        <stp>-249</stp>
        <stp>All</stp>
        <stp/>
        <stp/>
        <stp>TRUE</stp>
        <stp>T</stp>
        <tr r="O251" s="6"/>
      </tp>
      <tp>
        <v>3162.44</v>
        <stp/>
        <stp>StudyData</stp>
        <stp>Guppy2.L3^(EP)</stp>
        <stp>Bar</stp>
        <stp/>
        <stp>Close</stp>
        <stp>ADC</stp>
        <stp>-259</stp>
        <stp>All</stp>
        <stp/>
        <stp/>
        <stp>TRUE</stp>
        <stp>T</stp>
        <tr r="P261" s="6"/>
      </tp>
      <tp>
        <v>3295.75</v>
        <stp/>
        <stp>StudyData</stp>
        <stp>Guppy2.L4^(EP)</stp>
        <stp>Bar</stp>
        <stp/>
        <stp>Close</stp>
        <stp>ADC</stp>
        <stp>-229</stp>
        <stp>All</stp>
        <stp/>
        <stp/>
        <stp>TRUE</stp>
        <stp>T</stp>
        <tr r="Q231" s="6"/>
      </tp>
      <tp>
        <v>3279.24</v>
        <stp/>
        <stp>StudyData</stp>
        <stp>Guppy2.L5^(EP)</stp>
        <stp>Bar</stp>
        <stp/>
        <stp>Close</stp>
        <stp>ADC</stp>
        <stp>-239</stp>
        <stp>All</stp>
        <stp/>
        <stp/>
        <stp>TRUE</stp>
        <stp>T</stp>
        <tr r="R241" s="6"/>
      </tp>
      <tp>
        <v>3323.81</v>
        <stp/>
        <stp>StudyData</stp>
        <stp>Guppy2.L6^(EP)</stp>
        <stp>Bar</stp>
        <stp/>
        <stp>Close</stp>
        <stp>ADC</stp>
        <stp>-209</stp>
        <stp>All</stp>
        <stp/>
        <stp/>
        <stp>TRUE</stp>
        <stp>T</stp>
        <tr r="S211" s="6"/>
      </tp>
      <tp>
        <v>3025.68</v>
        <stp/>
        <stp>StudyData</stp>
        <stp>Guppy2.S6^(EP)</stp>
        <stp>Bar</stp>
        <stp/>
        <stp>Close</stp>
        <stp>ADC</stp>
        <stp>-300</stp>
        <stp>All</stp>
        <stp/>
        <stp/>
        <stp>TRUE</stp>
        <stp>T</stp>
        <tr r="M302" s="6"/>
      </tp>
      <tp>
        <v>3190.03</v>
        <stp/>
        <stp>StudyData</stp>
        <stp>Guppy2.S1^(EP)</stp>
        <stp>Bar</stp>
        <stp/>
        <stp>Close</stp>
        <stp>ADC</stp>
        <stp>-270</stp>
        <stp>All</stp>
        <stp/>
        <stp/>
        <stp>TRUE</stp>
        <stp>T</stp>
        <tr r="H272" s="6"/>
      </tp>
      <tp>
        <v>3390.98</v>
        <stp/>
        <stp>StudyData</stp>
        <stp>Guppy2.S2^(EP)</stp>
        <stp>Bar</stp>
        <stp/>
        <stp>Close</stp>
        <stp>ADC</stp>
        <stp>-240</stp>
        <stp>All</stp>
        <stp/>
        <stp/>
        <stp>TRUE</stp>
        <stp>T</stp>
        <tr r="I242" s="6"/>
      </tp>
      <tp>
        <v>3347.33</v>
        <stp/>
        <stp>StudyData</stp>
        <stp>Guppy2.S3^(EP)</stp>
        <stp>Bar</stp>
        <stp/>
        <stp>Close</stp>
        <stp>ADC</stp>
        <stp>-250</stp>
        <stp>All</stp>
        <stp/>
        <stp/>
        <stp>TRUE</stp>
        <stp>T</stp>
        <tr r="J252" s="6"/>
      </tp>
      <tp>
        <v>3318.39</v>
        <stp/>
        <stp>StudyData</stp>
        <stp>Guppy2.S4^(EP)</stp>
        <stp>Bar</stp>
        <stp/>
        <stp>Close</stp>
        <stp>ADC</stp>
        <stp>-220</stp>
        <stp>All</stp>
        <stp/>
        <stp/>
        <stp>TRUE</stp>
        <stp>T</stp>
        <tr r="K222" s="6"/>
      </tp>
      <tp>
        <v>3323.36</v>
        <stp/>
        <stp>StudyData</stp>
        <stp>Guppy2.S5^(EP)</stp>
        <stp>Bar</stp>
        <stp/>
        <stp>Close</stp>
        <stp>ADC</stp>
        <stp>-230</stp>
        <stp>All</stp>
        <stp/>
        <stp/>
        <stp>TRUE</stp>
        <stp>T</stp>
        <tr r="L232" s="6"/>
      </tp>
      <tp>
        <v>3338.89</v>
        <stp/>
        <stp>StudyData</stp>
        <stp>Guppy2.S6^(EP)</stp>
        <stp>Bar</stp>
        <stp/>
        <stp>Close</stp>
        <stp>ADC</stp>
        <stp>-200</stp>
        <stp>All</stp>
        <stp/>
        <stp/>
        <stp>TRUE</stp>
        <stp>T</stp>
        <tr r="M202" s="6"/>
      </tp>
      <tp>
        <v>3662.47</v>
        <stp/>
        <stp>StudyData</stp>
        <stp>Guppy2.S1^(EP)</stp>
        <stp>Bar</stp>
        <stp/>
        <stp>Close</stp>
        <stp>ADC</stp>
        <stp>-170</stp>
        <stp>All</stp>
        <stp/>
        <stp/>
        <stp>TRUE</stp>
        <stp>T</stp>
        <tr r="H172" s="6"/>
      </tp>
      <tp>
        <v>3747.2</v>
        <stp/>
        <stp>StudyData</stp>
        <stp>Guppy2.S2^(EP)</stp>
        <stp>Bar</stp>
        <stp/>
        <stp>Close</stp>
        <stp>ADC</stp>
        <stp>-140</stp>
        <stp>All</stp>
        <stp/>
        <stp/>
        <stp>TRUE</stp>
        <stp>T</stp>
        <tr r="I142" s="6"/>
      </tp>
      <tp>
        <v>3757.45</v>
        <stp/>
        <stp>StudyData</stp>
        <stp>Guppy2.S3^(EP)</stp>
        <stp>Bar</stp>
        <stp/>
        <stp>Close</stp>
        <stp>ADC</stp>
        <stp>-150</stp>
        <stp>All</stp>
        <stp/>
        <stp/>
        <stp>TRUE</stp>
        <stp>T</stp>
        <tr r="J152" s="6"/>
      </tp>
      <tp>
        <v>3855.61</v>
        <stp/>
        <stp>StudyData</stp>
        <stp>Guppy2.S4^(EP)</stp>
        <stp>Bar</stp>
        <stp/>
        <stp>Close</stp>
        <stp>ADC</stp>
        <stp>-120</stp>
        <stp>All</stp>
        <stp/>
        <stp/>
        <stp>TRUE</stp>
        <stp>T</stp>
        <tr r="K122" s="6"/>
      </tp>
      <tp>
        <v>3860.97</v>
        <stp/>
        <stp>StudyData</stp>
        <stp>Guppy2.S5^(EP)</stp>
        <stp>Bar</stp>
        <stp/>
        <stp>Close</stp>
        <stp>ADC</stp>
        <stp>-130</stp>
        <stp>All</stp>
        <stp/>
        <stp/>
        <stp>TRUE</stp>
        <stp>T</stp>
        <tr r="L132" s="6"/>
      </tp>
      <tp>
        <v>3908.96</v>
        <stp/>
        <stp>StudyData</stp>
        <stp>Guppy2.S6^(EP)</stp>
        <stp>Bar</stp>
        <stp/>
        <stp>Close</stp>
        <stp>ADC</stp>
        <stp>-100</stp>
        <stp>All</stp>
        <stp/>
        <stp/>
        <stp>TRUE</stp>
        <stp>T</stp>
        <tr r="M102" s="6"/>
      </tp>
      <tp>
        <v>3581</v>
        <stp/>
        <stp>StudyData</stp>
        <stp>Guppy2.L1^(EP)</stp>
        <stp>Bar</stp>
        <stp/>
        <stp>Close</stp>
        <stp>ADC</stp>
        <stp>-170</stp>
        <stp>All</stp>
        <stp/>
        <stp/>
        <stp>TRUE</stp>
        <stp>T</stp>
        <tr r="N172" s="6"/>
      </tp>
      <tp>
        <v>3721.44</v>
        <stp/>
        <stp>StudyData</stp>
        <stp>Guppy2.L2^(EP)</stp>
        <stp>Bar</stp>
        <stp/>
        <stp>Close</stp>
        <stp>ADC</stp>
        <stp>-140</stp>
        <stp>All</stp>
        <stp/>
        <stp/>
        <stp>TRUE</stp>
        <stp>T</stp>
        <tr r="O142" s="6"/>
      </tp>
      <tp>
        <v>3664.96</v>
        <stp/>
        <stp>StudyData</stp>
        <stp>Guppy2.L3^(EP)</stp>
        <stp>Bar</stp>
        <stp/>
        <stp>Close</stp>
        <stp>ADC</stp>
        <stp>-150</stp>
        <stp>All</stp>
        <stp/>
        <stp/>
        <stp>TRUE</stp>
        <stp>T</stp>
        <tr r="P152" s="6"/>
      </tp>
      <tp>
        <v>3795.87</v>
        <stp/>
        <stp>StudyData</stp>
        <stp>Guppy2.L4^(EP)</stp>
        <stp>Bar</stp>
        <stp/>
        <stp>Close</stp>
        <stp>ADC</stp>
        <stp>-120</stp>
        <stp>All</stp>
        <stp/>
        <stp/>
        <stp>TRUE</stp>
        <stp>T</stp>
        <tr r="Q122" s="6"/>
      </tp>
      <tp>
        <v>3745.85</v>
        <stp/>
        <stp>StudyData</stp>
        <stp>Guppy2.L5^(EP)</stp>
        <stp>Bar</stp>
        <stp/>
        <stp>Close</stp>
        <stp>ADC</stp>
        <stp>-130</stp>
        <stp>All</stp>
        <stp/>
        <stp/>
        <stp>TRUE</stp>
        <stp>T</stp>
        <tr r="R132" s="6"/>
      </tp>
      <tp>
        <v>3826.18</v>
        <stp/>
        <stp>StudyData</stp>
        <stp>Guppy2.L6^(EP)</stp>
        <stp>Bar</stp>
        <stp/>
        <stp>Close</stp>
        <stp>ADC</stp>
        <stp>-100</stp>
        <stp>All</stp>
        <stp/>
        <stp/>
        <stp>TRUE</stp>
        <stp>T</stp>
        <tr r="S102" s="6"/>
      </tp>
      <tp>
        <v>3115.94</v>
        <stp/>
        <stp>StudyData</stp>
        <stp>Guppy2.L1^(EP)</stp>
        <stp>Bar</stp>
        <stp/>
        <stp>Close</stp>
        <stp>ADC</stp>
        <stp>-270</stp>
        <stp>All</stp>
        <stp/>
        <stp/>
        <stp>TRUE</stp>
        <stp>T</stp>
        <tr r="N272" s="6"/>
      </tp>
      <tp>
        <v>3327.12</v>
        <stp/>
        <stp>StudyData</stp>
        <stp>Guppy2.L2^(EP)</stp>
        <stp>Bar</stp>
        <stp/>
        <stp>Close</stp>
        <stp>ADC</stp>
        <stp>-240</stp>
        <stp>All</stp>
        <stp/>
        <stp/>
        <stp>TRUE</stp>
        <stp>T</stp>
        <tr r="O242" s="6"/>
      </tp>
      <tp>
        <v>3229.36</v>
        <stp/>
        <stp>StudyData</stp>
        <stp>Guppy2.L3^(EP)</stp>
        <stp>Bar</stp>
        <stp/>
        <stp>Close</stp>
        <stp>ADC</stp>
        <stp>-250</stp>
        <stp>All</stp>
        <stp/>
        <stp/>
        <stp>TRUE</stp>
        <stp>T</stp>
        <tr r="P252" s="6"/>
      </tp>
      <tp>
        <v>3301.04</v>
        <stp/>
        <stp>StudyData</stp>
        <stp>Guppy2.L4^(EP)</stp>
        <stp>Bar</stp>
        <stp/>
        <stp>Close</stp>
        <stp>ADC</stp>
        <stp>-220</stp>
        <stp>All</stp>
        <stp/>
        <stp/>
        <stp>TRUE</stp>
        <stp>T</stp>
        <tr r="Q222" s="6"/>
      </tp>
      <tp>
        <v>3288.37</v>
        <stp/>
        <stp>StudyData</stp>
        <stp>Guppy2.L5^(EP)</stp>
        <stp>Bar</stp>
        <stp/>
        <stp>Close</stp>
        <stp>ADC</stp>
        <stp>-230</stp>
        <stp>All</stp>
        <stp/>
        <stp/>
        <stp>TRUE</stp>
        <stp>T</stp>
        <tr r="R232" s="6"/>
      </tp>
      <tp>
        <v>3323.24</v>
        <stp/>
        <stp>StudyData</stp>
        <stp>Guppy2.L6^(EP)</stp>
        <stp>Bar</stp>
        <stp/>
        <stp>Close</stp>
        <stp>ADC</stp>
        <stp>-200</stp>
        <stp>All</stp>
        <stp/>
        <stp/>
        <stp>TRUE</stp>
        <stp>T</stp>
        <tr r="S202" s="6"/>
      </tp>
      <tp>
        <v>2899.28</v>
        <stp/>
        <stp>StudyData</stp>
        <stp>Guppy2.L6^(EP)</stp>
        <stp>Bar</stp>
        <stp/>
        <stp>Close</stp>
        <stp>ADC</stp>
        <stp>-300</stp>
        <stp>All</stp>
        <stp/>
        <stp/>
        <stp>TRUE</stp>
        <stp>T</stp>
        <tr r="S302" s="6"/>
      </tp>
      <tp>
        <v>3184.81</v>
        <stp/>
        <stp>StudyData</stp>
        <stp>Guppy2.S1^(EP)</stp>
        <stp>Bar</stp>
        <stp/>
        <stp>Close</stp>
        <stp>ADC</stp>
        <stp>-271</stp>
        <stp>All</stp>
        <stp/>
        <stp/>
        <stp>TRUE</stp>
        <stp>T</stp>
        <tr r="H273" s="6"/>
      </tp>
      <tp>
        <v>3437.23</v>
        <stp/>
        <stp>StudyData</stp>
        <stp>Guppy2.S2^(EP)</stp>
        <stp>Bar</stp>
        <stp/>
        <stp>Close</stp>
        <stp>ADC</stp>
        <stp>-241</stp>
        <stp>All</stp>
        <stp/>
        <stp/>
        <stp>TRUE</stp>
        <stp>T</stp>
        <tr r="I243" s="6"/>
      </tp>
      <tp>
        <v>3335</v>
        <stp/>
        <stp>StudyData</stp>
        <stp>Guppy2.S3^(EP)</stp>
        <stp>Bar</stp>
        <stp/>
        <stp>Close</stp>
        <stp>ADC</stp>
        <stp>-251</stp>
        <stp>All</stp>
        <stp/>
        <stp/>
        <stp>TRUE</stp>
        <stp>T</stp>
        <tr r="J253" s="6"/>
      </tp>
      <tp>
        <v>3316.53</v>
        <stp/>
        <stp>StudyData</stp>
        <stp>Guppy2.S4^(EP)</stp>
        <stp>Bar</stp>
        <stp/>
        <stp>Close</stp>
        <stp>ADC</stp>
        <stp>-221</stp>
        <stp>All</stp>
        <stp/>
        <stp/>
        <stp>TRUE</stp>
        <stp>T</stp>
        <tr r="K223" s="6"/>
      </tp>
      <tp>
        <v>3332.56</v>
        <stp/>
        <stp>StudyData</stp>
        <stp>Guppy2.S5^(EP)</stp>
        <stp>Bar</stp>
        <stp/>
        <stp>Close</stp>
        <stp>ADC</stp>
        <stp>-231</stp>
        <stp>All</stp>
        <stp/>
        <stp/>
        <stp>TRUE</stp>
        <stp>T</stp>
        <tr r="L233" s="6"/>
      </tp>
      <tp>
        <v>3339.45</v>
        <stp/>
        <stp>StudyData</stp>
        <stp>Guppy2.S6^(EP)</stp>
        <stp>Bar</stp>
        <stp/>
        <stp>Close</stp>
        <stp>ADC</stp>
        <stp>-201</stp>
        <stp>All</stp>
        <stp/>
        <stp/>
        <stp>TRUE</stp>
        <stp>T</stp>
        <tr r="M203" s="6"/>
      </tp>
      <tp>
        <v>3649.93</v>
        <stp/>
        <stp>StudyData</stp>
        <stp>Guppy2.S1^(EP)</stp>
        <stp>Bar</stp>
        <stp/>
        <stp>Close</stp>
        <stp>ADC</stp>
        <stp>-171</stp>
        <stp>All</stp>
        <stp/>
        <stp/>
        <stp>TRUE</stp>
        <stp>T</stp>
        <tr r="H173" s="6"/>
      </tp>
      <tp>
        <v>3747.3</v>
        <stp/>
        <stp>StudyData</stp>
        <stp>Guppy2.S2^(EP)</stp>
        <stp>Bar</stp>
        <stp/>
        <stp>Close</stp>
        <stp>ADC</stp>
        <stp>-141</stp>
        <stp>All</stp>
        <stp/>
        <stp/>
        <stp>TRUE</stp>
        <stp>T</stp>
        <tr r="I143" s="6"/>
      </tp>
      <tp>
        <v>3761.44</v>
        <stp/>
        <stp>StudyData</stp>
        <stp>Guppy2.S3^(EP)</stp>
        <stp>Bar</stp>
        <stp/>
        <stp>Close</stp>
        <stp>ADC</stp>
        <stp>-151</stp>
        <stp>All</stp>
        <stp/>
        <stp/>
        <stp>TRUE</stp>
        <stp>T</stp>
        <tr r="J153" s="6"/>
      </tp>
      <tp>
        <v>3857.13</v>
        <stp/>
        <stp>StudyData</stp>
        <stp>Guppy2.S4^(EP)</stp>
        <stp>Bar</stp>
        <stp/>
        <stp>Close</stp>
        <stp>ADC</stp>
        <stp>-121</stp>
        <stp>All</stp>
        <stp/>
        <stp/>
        <stp>TRUE</stp>
        <stp>T</stp>
        <tr r="K123" s="6"/>
      </tp>
      <tp>
        <v>3852.23</v>
        <stp/>
        <stp>StudyData</stp>
        <stp>Guppy2.S5^(EP)</stp>
        <stp>Bar</stp>
        <stp/>
        <stp>Close</stp>
        <stp>ADC</stp>
        <stp>-131</stp>
        <stp>All</stp>
        <stp/>
        <stp/>
        <stp>TRUE</stp>
        <stp>T</stp>
        <tr r="L133" s="6"/>
      </tp>
      <tp>
        <v>3904.74</v>
        <stp/>
        <stp>StudyData</stp>
        <stp>Guppy2.S6^(EP)</stp>
        <stp>Bar</stp>
        <stp/>
        <stp>Close</stp>
        <stp>ADC</stp>
        <stp>-101</stp>
        <stp>All</stp>
        <stp/>
        <stp/>
        <stp>TRUE</stp>
        <stp>T</stp>
        <tr r="M103" s="6"/>
      </tp>
      <tp>
        <v>3574.52</v>
        <stp/>
        <stp>StudyData</stp>
        <stp>Guppy2.L1^(EP)</stp>
        <stp>Bar</stp>
        <stp/>
        <stp>Close</stp>
        <stp>ADC</stp>
        <stp>-171</stp>
        <stp>All</stp>
        <stp/>
        <stp/>
        <stp>TRUE</stp>
        <stp>T</stp>
        <tr r="N173" s="6"/>
      </tp>
      <tp>
        <v>3719.94</v>
        <stp/>
        <stp>StudyData</stp>
        <stp>Guppy2.L2^(EP)</stp>
        <stp>Bar</stp>
        <stp/>
        <stp>Close</stp>
        <stp>ADC</stp>
        <stp>-141</stp>
        <stp>All</stp>
        <stp/>
        <stp/>
        <stp>TRUE</stp>
        <stp>T</stp>
        <tr r="O143" s="6"/>
      </tp>
      <tp>
        <v>3660.93</v>
        <stp/>
        <stp>StudyData</stp>
        <stp>Guppy2.L3^(EP)</stp>
        <stp>Bar</stp>
        <stp/>
        <stp>Close</stp>
        <stp>ADC</stp>
        <stp>-151</stp>
        <stp>All</stp>
        <stp/>
        <stp/>
        <stp>TRUE</stp>
        <stp>T</stp>
        <tr r="P153" s="6"/>
      </tp>
      <tp>
        <v>3793.47</v>
        <stp/>
        <stp>StudyData</stp>
        <stp>Guppy2.L4^(EP)</stp>
        <stp>Bar</stp>
        <stp/>
        <stp>Close</stp>
        <stp>ADC</stp>
        <stp>-121</stp>
        <stp>All</stp>
        <stp/>
        <stp/>
        <stp>TRUE</stp>
        <stp>T</stp>
        <tr r="Q123" s="6"/>
      </tp>
      <tp>
        <v>3739.19</v>
        <stp/>
        <stp>StudyData</stp>
        <stp>Guppy2.L5^(EP)</stp>
        <stp>Bar</stp>
        <stp/>
        <stp>Close</stp>
        <stp>ADC</stp>
        <stp>-131</stp>
        <stp>All</stp>
        <stp/>
        <stp/>
        <stp>TRUE</stp>
        <stp>T</stp>
        <tr r="R133" s="6"/>
      </tp>
      <tp>
        <v>3822.37</v>
        <stp/>
        <stp>StudyData</stp>
        <stp>Guppy2.L6^(EP)</stp>
        <stp>Bar</stp>
        <stp/>
        <stp>Close</stp>
        <stp>ADC</stp>
        <stp>-101</stp>
        <stp>All</stp>
        <stp/>
        <stp/>
        <stp>TRUE</stp>
        <stp>T</stp>
        <tr r="S103" s="6"/>
      </tp>
      <tp>
        <v>3110.47</v>
        <stp/>
        <stp>StudyData</stp>
        <stp>Guppy2.L1^(EP)</stp>
        <stp>Bar</stp>
        <stp/>
        <stp>Close</stp>
        <stp>ADC</stp>
        <stp>-271</stp>
        <stp>All</stp>
        <stp/>
        <stp/>
        <stp>TRUE</stp>
        <stp>T</stp>
        <tr r="N273" s="6"/>
      </tp>
      <tp>
        <v>3328.8</v>
        <stp/>
        <stp>StudyData</stp>
        <stp>Guppy2.L2^(EP)</stp>
        <stp>Bar</stp>
        <stp/>
        <stp>Close</stp>
        <stp>ADC</stp>
        <stp>-241</stp>
        <stp>All</stp>
        <stp/>
        <stp/>
        <stp>TRUE</stp>
        <stp>T</stp>
        <tr r="O243" s="6"/>
      </tp>
      <tp>
        <v>3221.09</v>
        <stp/>
        <stp>StudyData</stp>
        <stp>Guppy2.L3^(EP)</stp>
        <stp>Bar</stp>
        <stp/>
        <stp>Close</stp>
        <stp>ADC</stp>
        <stp>-251</stp>
        <stp>All</stp>
        <stp/>
        <stp/>
        <stp>TRUE</stp>
        <stp>T</stp>
        <tr r="P253" s="6"/>
      </tp>
      <tp>
        <v>3299.87</v>
        <stp/>
        <stp>StudyData</stp>
        <stp>Guppy2.L4^(EP)</stp>
        <stp>Bar</stp>
        <stp/>
        <stp>Close</stp>
        <stp>ADC</stp>
        <stp>-221</stp>
        <stp>All</stp>
        <stp/>
        <stp/>
        <stp>TRUE</stp>
        <stp>T</stp>
        <tr r="Q223" s="6"/>
      </tp>
      <tp>
        <v>3289.01</v>
        <stp/>
        <stp>StudyData</stp>
        <stp>Guppy2.L5^(EP)</stp>
        <stp>Bar</stp>
        <stp/>
        <stp>Close</stp>
        <stp>ADC</stp>
        <stp>-231</stp>
        <stp>All</stp>
        <stp/>
        <stp/>
        <stp>TRUE</stp>
        <stp>T</stp>
        <tr r="R233" s="6"/>
      </tp>
      <tp>
        <v>3322.84</v>
        <stp/>
        <stp>StudyData</stp>
        <stp>Guppy2.L6^(EP)</stp>
        <stp>Bar</stp>
        <stp/>
        <stp>Close</stp>
        <stp>ADC</stp>
        <stp>-201</stp>
        <stp>All</stp>
        <stp/>
        <stp/>
        <stp>TRUE</stp>
        <stp>T</stp>
        <tr r="S203" s="6"/>
      </tp>
      <tp>
        <v>3202.62</v>
        <stp/>
        <stp>StudyData</stp>
        <stp>Guppy2.S1^(EP)</stp>
        <stp>Bar</stp>
        <stp/>
        <stp>Close</stp>
        <stp>ADC</stp>
        <stp>-272</stp>
        <stp>All</stp>
        <stp/>
        <stp/>
        <stp>TRUE</stp>
        <stp>T</stp>
        <tr r="H274" s="6"/>
      </tp>
      <tp>
        <v>3465.59</v>
        <stp/>
        <stp>StudyData</stp>
        <stp>Guppy2.S2^(EP)</stp>
        <stp>Bar</stp>
        <stp/>
        <stp>Close</stp>
        <stp>ADC</stp>
        <stp>-242</stp>
        <stp>All</stp>
        <stp/>
        <stp/>
        <stp>TRUE</stp>
        <stp>T</stp>
        <tr r="I244" s="6"/>
      </tp>
      <tp>
        <v>3329.14</v>
        <stp/>
        <stp>StudyData</stp>
        <stp>Guppy2.S3^(EP)</stp>
        <stp>Bar</stp>
        <stp/>
        <stp>Close</stp>
        <stp>ADC</stp>
        <stp>-252</stp>
        <stp>All</stp>
        <stp/>
        <stp/>
        <stp>TRUE</stp>
        <stp>T</stp>
        <tr r="J254" s="6"/>
      </tp>
      <tp>
        <v>3305.42</v>
        <stp/>
        <stp>StudyData</stp>
        <stp>Guppy2.S4^(EP)</stp>
        <stp>Bar</stp>
        <stp/>
        <stp>Close</stp>
        <stp>ADC</stp>
        <stp>-222</stp>
        <stp>All</stp>
        <stp/>
        <stp/>
        <stp>TRUE</stp>
        <stp>T</stp>
        <tr r="K224" s="6"/>
      </tp>
      <tp>
        <v>3347.85</v>
        <stp/>
        <stp>StudyData</stp>
        <stp>Guppy2.S5^(EP)</stp>
        <stp>Bar</stp>
        <stp/>
        <stp>Close</stp>
        <stp>ADC</stp>
        <stp>-232</stp>
        <stp>All</stp>
        <stp/>
        <stp/>
        <stp>TRUE</stp>
        <stp>T</stp>
        <tr r="L234" s="6"/>
      </tp>
      <tp>
        <v>3348.8</v>
        <stp/>
        <stp>StudyData</stp>
        <stp>Guppy2.S6^(EP)</stp>
        <stp>Bar</stp>
        <stp/>
        <stp>Close</stp>
        <stp>ADC</stp>
        <stp>-202</stp>
        <stp>All</stp>
        <stp/>
        <stp/>
        <stp>TRUE</stp>
        <stp>T</stp>
        <tr r="M204" s="6"/>
      </tp>
      <tp>
        <v>3631.62</v>
        <stp/>
        <stp>StudyData</stp>
        <stp>Guppy2.S1^(EP)</stp>
        <stp>Bar</stp>
        <stp/>
        <stp>Close</stp>
        <stp>ADC</stp>
        <stp>-172</stp>
        <stp>All</stp>
        <stp/>
        <stp/>
        <stp>TRUE</stp>
        <stp>T</stp>
        <tr r="H174" s="6"/>
      </tp>
      <tp>
        <v>3777.7</v>
        <stp/>
        <stp>StudyData</stp>
        <stp>Guppy2.S2^(EP)</stp>
        <stp>Bar</stp>
        <stp/>
        <stp>Close</stp>
        <stp>ADC</stp>
        <stp>-142</stp>
        <stp>All</stp>
        <stp/>
        <stp/>
        <stp>TRUE</stp>
        <stp>T</stp>
        <tr r="I144" s="6"/>
      </tp>
      <tp>
        <v>3758.28</v>
        <stp/>
        <stp>StudyData</stp>
        <stp>Guppy2.S3^(EP)</stp>
        <stp>Bar</stp>
        <stp/>
        <stp>Close</stp>
        <stp>ADC</stp>
        <stp>-152</stp>
        <stp>All</stp>
        <stp/>
        <stp/>
        <stp>TRUE</stp>
        <stp>T</stp>
        <tr r="J154" s="6"/>
      </tp>
      <tp>
        <v>3852.05</v>
        <stp/>
        <stp>StudyData</stp>
        <stp>Guppy2.S4^(EP)</stp>
        <stp>Bar</stp>
        <stp/>
        <stp>Close</stp>
        <stp>ADC</stp>
        <stp>-122</stp>
        <stp>All</stp>
        <stp/>
        <stp/>
        <stp>TRUE</stp>
        <stp>T</stp>
        <tr r="K124" s="6"/>
      </tp>
      <tp>
        <v>3841.32</v>
        <stp/>
        <stp>StudyData</stp>
        <stp>Guppy2.S5^(EP)</stp>
        <stp>Bar</stp>
        <stp/>
        <stp>Close</stp>
        <stp>ADC</stp>
        <stp>-132</stp>
        <stp>All</stp>
        <stp/>
        <stp/>
        <stp>TRUE</stp>
        <stp>T</stp>
        <tr r="L134" s="6"/>
      </tp>
      <tp>
        <v>3898.31</v>
        <stp/>
        <stp>StudyData</stp>
        <stp>Guppy2.S6^(EP)</stp>
        <stp>Bar</stp>
        <stp/>
        <stp>Close</stp>
        <stp>ADC</stp>
        <stp>-102</stp>
        <stp>All</stp>
        <stp/>
        <stp/>
        <stp>TRUE</stp>
        <stp>T</stp>
        <tr r="M104" s="6"/>
      </tp>
      <tp>
        <v>3568.05</v>
        <stp/>
        <stp>StudyData</stp>
        <stp>Guppy2.L1^(EP)</stp>
        <stp>Bar</stp>
        <stp/>
        <stp>Close</stp>
        <stp>ADC</stp>
        <stp>-172</stp>
        <stp>All</stp>
        <stp/>
        <stp/>
        <stp>TRUE</stp>
        <stp>T</stp>
        <tr r="N174" s="6"/>
      </tp>
      <tp>
        <v>3721.91</v>
        <stp/>
        <stp>StudyData</stp>
        <stp>Guppy2.L2^(EP)</stp>
        <stp>Bar</stp>
        <stp/>
        <stp>Close</stp>
        <stp>ADC</stp>
        <stp>-142</stp>
        <stp>All</stp>
        <stp/>
        <stp/>
        <stp>TRUE</stp>
        <stp>T</stp>
        <tr r="O144" s="6"/>
      </tp>
      <tp>
        <v>3655.21</v>
        <stp/>
        <stp>StudyData</stp>
        <stp>Guppy2.L3^(EP)</stp>
        <stp>Bar</stp>
        <stp/>
        <stp>Close</stp>
        <stp>ADC</stp>
        <stp>-152</stp>
        <stp>All</stp>
        <stp/>
        <stp/>
        <stp>TRUE</stp>
        <stp>T</stp>
        <tr r="P154" s="6"/>
      </tp>
      <tp>
        <v>3789.54</v>
        <stp/>
        <stp>StudyData</stp>
        <stp>Guppy2.L4^(EP)</stp>
        <stp>Bar</stp>
        <stp/>
        <stp>Close</stp>
        <stp>ADC</stp>
        <stp>-122</stp>
        <stp>All</stp>
        <stp/>
        <stp/>
        <stp>TRUE</stp>
        <stp>T</stp>
        <tr r="Q124" s="6"/>
      </tp>
      <tp>
        <v>3732.13</v>
        <stp/>
        <stp>StudyData</stp>
        <stp>Guppy2.L5^(EP)</stp>
        <stp>Bar</stp>
        <stp/>
        <stp>Close</stp>
        <stp>ADC</stp>
        <stp>-132</stp>
        <stp>All</stp>
        <stp/>
        <stp/>
        <stp>TRUE</stp>
        <stp>T</stp>
        <tr r="R134" s="6"/>
      </tp>
      <tp>
        <v>3818.05</v>
        <stp/>
        <stp>StudyData</stp>
        <stp>Guppy2.L6^(EP)</stp>
        <stp>Bar</stp>
        <stp/>
        <stp>Close</stp>
        <stp>ADC</stp>
        <stp>-102</stp>
        <stp>All</stp>
        <stp/>
        <stp/>
        <stp>TRUE</stp>
        <stp>T</stp>
        <tr r="S104" s="6"/>
      </tp>
      <tp>
        <v>3106.57</v>
        <stp/>
        <stp>StudyData</stp>
        <stp>Guppy2.L1^(EP)</stp>
        <stp>Bar</stp>
        <stp/>
        <stp>Close</stp>
        <stp>ADC</stp>
        <stp>-272</stp>
        <stp>All</stp>
        <stp/>
        <stp/>
        <stp>TRUE</stp>
        <stp>T</stp>
        <tr r="N274" s="6"/>
      </tp>
      <tp>
        <v>3325.76</v>
        <stp/>
        <stp>StudyData</stp>
        <stp>Guppy2.L2^(EP)</stp>
        <stp>Bar</stp>
        <stp/>
        <stp>Close</stp>
        <stp>ADC</stp>
        <stp>-242</stp>
        <stp>All</stp>
        <stp/>
        <stp/>
        <stp>TRUE</stp>
        <stp>T</stp>
        <tr r="O244" s="6"/>
      </tp>
      <tp>
        <v>3214.2</v>
        <stp/>
        <stp>StudyData</stp>
        <stp>Guppy2.L3^(EP)</stp>
        <stp>Bar</stp>
        <stp/>
        <stp>Close</stp>
        <stp>ADC</stp>
        <stp>-252</stp>
        <stp>All</stp>
        <stp/>
        <stp/>
        <stp>TRUE</stp>
        <stp>T</stp>
        <tr r="P254" s="6"/>
      </tp>
      <tp>
        <v>3296.84</v>
        <stp/>
        <stp>StudyData</stp>
        <stp>Guppy2.L4^(EP)</stp>
        <stp>Bar</stp>
        <stp/>
        <stp>Close</stp>
        <stp>ADC</stp>
        <stp>-222</stp>
        <stp>All</stp>
        <stp/>
        <stp/>
        <stp>TRUE</stp>
        <stp>T</stp>
        <tr r="Q224" s="6"/>
      </tp>
      <tp>
        <v>3290.66</v>
        <stp/>
        <stp>StudyData</stp>
        <stp>Guppy2.L5^(EP)</stp>
        <stp>Bar</stp>
        <stp/>
        <stp>Close</stp>
        <stp>ADC</stp>
        <stp>-232</stp>
        <stp>All</stp>
        <stp/>
        <stp/>
        <stp>TRUE</stp>
        <stp>T</stp>
        <tr r="R234" s="6"/>
      </tp>
      <tp>
        <v>3324.5</v>
        <stp/>
        <stp>StudyData</stp>
        <stp>Guppy2.L6^(EP)</stp>
        <stp>Bar</stp>
        <stp/>
        <stp>Close</stp>
        <stp>ADC</stp>
        <stp>-202</stp>
        <stp>All</stp>
        <stp/>
        <stp/>
        <stp>TRUE</stp>
        <stp>T</stp>
        <tr r="S204" s="6"/>
      </tp>
      <tp>
        <v>3214.75</v>
        <stp/>
        <stp>StudyData</stp>
        <stp>Guppy2.S1^(EP)</stp>
        <stp>Bar</stp>
        <stp/>
        <stp>Close</stp>
        <stp>ADC</stp>
        <stp>-273</stp>
        <stp>All</stp>
        <stp/>
        <stp/>
        <stp>TRUE</stp>
        <stp>T</stp>
        <tr r="H275" s="6"/>
      </tp>
      <tp>
        <v>3486.13</v>
        <stp/>
        <stp>StudyData</stp>
        <stp>Guppy2.S2^(EP)</stp>
        <stp>Bar</stp>
        <stp/>
        <stp>Close</stp>
        <stp>ADC</stp>
        <stp>-243</stp>
        <stp>All</stp>
        <stp/>
        <stp/>
        <stp>TRUE</stp>
        <stp>T</stp>
        <tr r="I245" s="6"/>
      </tp>
      <tp>
        <v>3324.97</v>
        <stp/>
        <stp>StudyData</stp>
        <stp>Guppy2.S3^(EP)</stp>
        <stp>Bar</stp>
        <stp/>
        <stp>Close</stp>
        <stp>ADC</stp>
        <stp>-253</stp>
        <stp>All</stp>
        <stp/>
        <stp/>
        <stp>TRUE</stp>
        <stp>T</stp>
        <tr r="J255" s="6"/>
      </tp>
      <tp>
        <v>3303.8</v>
        <stp/>
        <stp>StudyData</stp>
        <stp>Guppy2.S4^(EP)</stp>
        <stp>Bar</stp>
        <stp/>
        <stp>Close</stp>
        <stp>ADC</stp>
        <stp>-223</stp>
        <stp>All</stp>
        <stp/>
        <stp/>
        <stp>TRUE</stp>
        <stp>T</stp>
        <tr r="K225" s="6"/>
      </tp>
      <tp>
        <v>3358.41</v>
        <stp/>
        <stp>StudyData</stp>
        <stp>Guppy2.S5^(EP)</stp>
        <stp>Bar</stp>
        <stp/>
        <stp>Close</stp>
        <stp>ADC</stp>
        <stp>-233</stp>
        <stp>All</stp>
        <stp/>
        <stp/>
        <stp>TRUE</stp>
        <stp>T</stp>
        <tr r="L235" s="6"/>
      </tp>
      <tp>
        <v>3364.59</v>
        <stp/>
        <stp>StudyData</stp>
        <stp>Guppy2.S6^(EP)</stp>
        <stp>Bar</stp>
        <stp/>
        <stp>Close</stp>
        <stp>ADC</stp>
        <stp>-203</stp>
        <stp>All</stp>
        <stp/>
        <stp/>
        <stp>TRUE</stp>
        <stp>T</stp>
        <tr r="M205" s="6"/>
      </tp>
      <tp>
        <v>3641.99</v>
        <stp/>
        <stp>StudyData</stp>
        <stp>Guppy2.S1^(EP)</stp>
        <stp>Bar</stp>
        <stp/>
        <stp>Close</stp>
        <stp>ADC</stp>
        <stp>-173</stp>
        <stp>All</stp>
        <stp/>
        <stp/>
        <stp>TRUE</stp>
        <stp>T</stp>
        <tr r="H175" s="6"/>
      </tp>
      <tp>
        <v>3786.3</v>
        <stp/>
        <stp>StudyData</stp>
        <stp>Guppy2.S2^(EP)</stp>
        <stp>Bar</stp>
        <stp/>
        <stp>Close</stp>
        <stp>ADC</stp>
        <stp>-143</stp>
        <stp>All</stp>
        <stp/>
        <stp/>
        <stp>TRUE</stp>
        <stp>T</stp>
        <tr r="I145" s="6"/>
      </tp>
      <tp>
        <v>3750.64</v>
        <stp/>
        <stp>StudyData</stp>
        <stp>Guppy2.S3^(EP)</stp>
        <stp>Bar</stp>
        <stp/>
        <stp>Close</stp>
        <stp>ADC</stp>
        <stp>-153</stp>
        <stp>All</stp>
        <stp/>
        <stp/>
        <stp>TRUE</stp>
        <stp>T</stp>
        <tr r="J155" s="6"/>
      </tp>
      <tp>
        <v>3865.73</v>
        <stp/>
        <stp>StudyData</stp>
        <stp>Guppy2.S4^(EP)</stp>
        <stp>Bar</stp>
        <stp/>
        <stp>Close</stp>
        <stp>ADC</stp>
        <stp>-123</stp>
        <stp>All</stp>
        <stp/>
        <stp/>
        <stp>TRUE</stp>
        <stp>T</stp>
        <tr r="K125" s="6"/>
      </tp>
      <tp>
        <v>3831.88</v>
        <stp/>
        <stp>StudyData</stp>
        <stp>Guppy2.S5^(EP)</stp>
        <stp>Bar</stp>
        <stp/>
        <stp>Close</stp>
        <stp>ADC</stp>
        <stp>-133</stp>
        <stp>All</stp>
        <stp/>
        <stp/>
        <stp>TRUE</stp>
        <stp>T</stp>
        <tr r="L135" s="6"/>
      </tp>
      <tp>
        <v>3890.14</v>
        <stp/>
        <stp>StudyData</stp>
        <stp>Guppy2.S6^(EP)</stp>
        <stp>Bar</stp>
        <stp/>
        <stp>Close</stp>
        <stp>ADC</stp>
        <stp>-103</stp>
        <stp>All</stp>
        <stp/>
        <stp/>
        <stp>TRUE</stp>
        <stp>T</stp>
        <tr r="M105" s="6"/>
      </tp>
      <tp>
        <v>3564.38</v>
        <stp/>
        <stp>StudyData</stp>
        <stp>Guppy2.L1^(EP)</stp>
        <stp>Bar</stp>
        <stp/>
        <stp>Close</stp>
        <stp>ADC</stp>
        <stp>-173</stp>
        <stp>All</stp>
        <stp/>
        <stp/>
        <stp>TRUE</stp>
        <stp>T</stp>
        <tr r="N175" s="6"/>
      </tp>
      <tp>
        <v>3719.64</v>
        <stp/>
        <stp>StudyData</stp>
        <stp>Guppy2.L2^(EP)</stp>
        <stp>Bar</stp>
        <stp/>
        <stp>Close</stp>
        <stp>ADC</stp>
        <stp>-143</stp>
        <stp>All</stp>
        <stp/>
        <stp/>
        <stp>TRUE</stp>
        <stp>T</stp>
        <tr r="O145" s="6"/>
      </tp>
      <tp>
        <v>3648.56</v>
        <stp/>
        <stp>StudyData</stp>
        <stp>Guppy2.L3^(EP)</stp>
        <stp>Bar</stp>
        <stp/>
        <stp>Close</stp>
        <stp>ADC</stp>
        <stp>-153</stp>
        <stp>All</stp>
        <stp/>
        <stp/>
        <stp>TRUE</stp>
        <stp>T</stp>
        <tr r="P155" s="6"/>
      </tp>
      <tp>
        <v>3789.49</v>
        <stp/>
        <stp>StudyData</stp>
        <stp>Guppy2.L4^(EP)</stp>
        <stp>Bar</stp>
        <stp/>
        <stp>Close</stp>
        <stp>ADC</stp>
        <stp>-123</stp>
        <stp>All</stp>
        <stp/>
        <stp/>
        <stp>TRUE</stp>
        <stp>T</stp>
        <tr r="Q125" s="6"/>
      </tp>
      <tp>
        <v>3725.55</v>
        <stp/>
        <stp>StudyData</stp>
        <stp>Guppy2.L5^(EP)</stp>
        <stp>Bar</stp>
        <stp/>
        <stp>Close</stp>
        <stp>ADC</stp>
        <stp>-133</stp>
        <stp>All</stp>
        <stp/>
        <stp/>
        <stp>TRUE</stp>
        <stp>T</stp>
        <tr r="R135" s="6"/>
      </tp>
      <tp>
        <v>3813.39</v>
        <stp/>
        <stp>StudyData</stp>
        <stp>Guppy2.L6^(EP)</stp>
        <stp>Bar</stp>
        <stp/>
        <stp>Close</stp>
        <stp>ADC</stp>
        <stp>-103</stp>
        <stp>All</stp>
        <stp/>
        <stp/>
        <stp>TRUE</stp>
        <stp>T</stp>
        <tr r="S105" s="6"/>
      </tp>
      <tp>
        <v>3100.78</v>
        <stp/>
        <stp>StudyData</stp>
        <stp>Guppy2.L1^(EP)</stp>
        <stp>Bar</stp>
        <stp/>
        <stp>Close</stp>
        <stp>ADC</stp>
        <stp>-273</stp>
        <stp>All</stp>
        <stp/>
        <stp/>
        <stp>TRUE</stp>
        <stp>T</stp>
        <tr r="N275" s="6"/>
      </tp>
      <tp>
        <v>3319.95</v>
        <stp/>
        <stp>StudyData</stp>
        <stp>Guppy2.L2^(EP)</stp>
        <stp>Bar</stp>
        <stp/>
        <stp>Close</stp>
        <stp>ADC</stp>
        <stp>-243</stp>
        <stp>All</stp>
        <stp/>
        <stp/>
        <stp>TRUE</stp>
        <stp>T</stp>
        <tr r="O245" s="6"/>
      </tp>
      <tp>
        <v>3207.56</v>
        <stp/>
        <stp>StudyData</stp>
        <stp>Guppy2.L3^(EP)</stp>
        <stp>Bar</stp>
        <stp/>
        <stp>Close</stp>
        <stp>ADC</stp>
        <stp>-253</stp>
        <stp>All</stp>
        <stp/>
        <stp/>
        <stp>TRUE</stp>
        <stp>T</stp>
        <tr r="P255" s="6"/>
      </tp>
      <tp>
        <v>3296.12</v>
        <stp/>
        <stp>StudyData</stp>
        <stp>Guppy2.L4^(EP)</stp>
        <stp>Bar</stp>
        <stp/>
        <stp>Close</stp>
        <stp>ADC</stp>
        <stp>-223</stp>
        <stp>All</stp>
        <stp/>
        <stp/>
        <stp>TRUE</stp>
        <stp>T</stp>
        <tr r="Q225" s="6"/>
      </tp>
      <tp>
        <v>3290.7</v>
        <stp/>
        <stp>StudyData</stp>
        <stp>Guppy2.L5^(EP)</stp>
        <stp>Bar</stp>
        <stp/>
        <stp>Close</stp>
        <stp>ADC</stp>
        <stp>-233</stp>
        <stp>All</stp>
        <stp/>
        <stp/>
        <stp>TRUE</stp>
        <stp>T</stp>
        <tr r="R235" s="6"/>
      </tp>
      <tp>
        <v>3327.42</v>
        <stp/>
        <stp>StudyData</stp>
        <stp>Guppy2.L6^(EP)</stp>
        <stp>Bar</stp>
        <stp/>
        <stp>Close</stp>
        <stp>ADC</stp>
        <stp>-203</stp>
        <stp>All</stp>
        <stp/>
        <stp/>
        <stp>TRUE</stp>
        <stp>T</stp>
        <tr r="S205" s="6"/>
      </tp>
      <tp>
        <v>3201</v>
        <stp/>
        <stp>StudyData</stp>
        <stp>Guppy2.S1^(EP)</stp>
        <stp>Bar</stp>
        <stp/>
        <stp>Close</stp>
        <stp>ADC</stp>
        <stp>-274</stp>
        <stp>All</stp>
        <stp/>
        <stp/>
        <stp>TRUE</stp>
        <stp>T</stp>
        <tr r="H276" s="6"/>
      </tp>
      <tp>
        <v>3458.08</v>
        <stp/>
        <stp>StudyData</stp>
        <stp>Guppy2.S2^(EP)</stp>
        <stp>Bar</stp>
        <stp/>
        <stp>Close</stp>
        <stp>ADC</stp>
        <stp>-244</stp>
        <stp>All</stp>
        <stp/>
        <stp/>
        <stp>TRUE</stp>
        <stp>T</stp>
        <tr r="I246" s="6"/>
      </tp>
      <tp>
        <v>3321.89</v>
        <stp/>
        <stp>StudyData</stp>
        <stp>Guppy2.S3^(EP)</stp>
        <stp>Bar</stp>
        <stp/>
        <stp>Close</stp>
        <stp>ADC</stp>
        <stp>-254</stp>
        <stp>All</stp>
        <stp/>
        <stp/>
        <stp>TRUE</stp>
        <stp>T</stp>
        <tr r="J256" s="6"/>
      </tp>
      <tp>
        <v>3295.47</v>
        <stp/>
        <stp>StudyData</stp>
        <stp>Guppy2.S4^(EP)</stp>
        <stp>Bar</stp>
        <stp/>
        <stp>Close</stp>
        <stp>ADC</stp>
        <stp>-224</stp>
        <stp>All</stp>
        <stp/>
        <stp/>
        <stp>TRUE</stp>
        <stp>T</stp>
        <tr r="K226" s="6"/>
      </tp>
      <tp>
        <v>3364.57</v>
        <stp/>
        <stp>StudyData</stp>
        <stp>Guppy2.S5^(EP)</stp>
        <stp>Bar</stp>
        <stp/>
        <stp>Close</stp>
        <stp>ADC</stp>
        <stp>-234</stp>
        <stp>All</stp>
        <stp/>
        <stp/>
        <stp>TRUE</stp>
        <stp>T</stp>
        <tr r="L236" s="6"/>
      </tp>
      <tp>
        <v>3377.28</v>
        <stp/>
        <stp>StudyData</stp>
        <stp>Guppy2.S6^(EP)</stp>
        <stp>Bar</stp>
        <stp/>
        <stp>Close</stp>
        <stp>ADC</stp>
        <stp>-204</stp>
        <stp>All</stp>
        <stp/>
        <stp/>
        <stp>TRUE</stp>
        <stp>T</stp>
        <tr r="M206" s="6"/>
      </tp>
      <tp>
        <v>3649.22</v>
        <stp/>
        <stp>StudyData</stp>
        <stp>Guppy2.S1^(EP)</stp>
        <stp>Bar</stp>
        <stp/>
        <stp>Close</stp>
        <stp>ADC</stp>
        <stp>-174</stp>
        <stp>All</stp>
        <stp/>
        <stp/>
        <stp>TRUE</stp>
        <stp>T</stp>
        <tr r="H176" s="6"/>
      </tp>
      <tp>
        <v>3816.7</v>
        <stp/>
        <stp>StudyData</stp>
        <stp>Guppy2.S2^(EP)</stp>
        <stp>Bar</stp>
        <stp/>
        <stp>Close</stp>
        <stp>ADC</stp>
        <stp>-144</stp>
        <stp>All</stp>
        <stp/>
        <stp/>
        <stp>TRUE</stp>
        <stp>T</stp>
        <tr r="I146" s="6"/>
      </tp>
      <tp>
        <v>3743.47</v>
        <stp/>
        <stp>StudyData</stp>
        <stp>Guppy2.S3^(EP)</stp>
        <stp>Bar</stp>
        <stp/>
        <stp>Close</stp>
        <stp>ADC</stp>
        <stp>-154</stp>
        <stp>All</stp>
        <stp/>
        <stp/>
        <stp>TRUE</stp>
        <stp>T</stp>
        <tr r="J156" s="6"/>
      </tp>
      <tp>
        <v>3878.28</v>
        <stp/>
        <stp>StudyData</stp>
        <stp>Guppy2.S4^(EP)</stp>
        <stp>Bar</stp>
        <stp/>
        <stp>Close</stp>
        <stp>ADC</stp>
        <stp>-124</stp>
        <stp>All</stp>
        <stp/>
        <stp/>
        <stp>TRUE</stp>
        <stp>T</stp>
        <tr r="K126" s="6"/>
      </tp>
      <tp>
        <v>3822.36</v>
        <stp/>
        <stp>StudyData</stp>
        <stp>Guppy2.S5^(EP)</stp>
        <stp>Bar</stp>
        <stp/>
        <stp>Close</stp>
        <stp>ADC</stp>
        <stp>-134</stp>
        <stp>All</stp>
        <stp/>
        <stp/>
        <stp>TRUE</stp>
        <stp>T</stp>
        <tr r="L136" s="6"/>
      </tp>
      <tp>
        <v>3889.98</v>
        <stp/>
        <stp>StudyData</stp>
        <stp>Guppy2.S6^(EP)</stp>
        <stp>Bar</stp>
        <stp/>
        <stp>Close</stp>
        <stp>ADC</stp>
        <stp>-104</stp>
        <stp>All</stp>
        <stp/>
        <stp/>
        <stp>TRUE</stp>
        <stp>T</stp>
        <tr r="M106" s="6"/>
      </tp>
      <tp>
        <v>3559.53</v>
        <stp/>
        <stp>StudyData</stp>
        <stp>Guppy2.L1^(EP)</stp>
        <stp>Bar</stp>
        <stp/>
        <stp>Close</stp>
        <stp>ADC</stp>
        <stp>-174</stp>
        <stp>All</stp>
        <stp/>
        <stp/>
        <stp>TRUE</stp>
        <stp>T</stp>
        <tr r="N176" s="6"/>
      </tp>
      <tp>
        <v>3719.29</v>
        <stp/>
        <stp>StudyData</stp>
        <stp>Guppy2.L2^(EP)</stp>
        <stp>Bar</stp>
        <stp/>
        <stp>Close</stp>
        <stp>ADC</stp>
        <stp>-144</stp>
        <stp>All</stp>
        <stp/>
        <stp/>
        <stp>TRUE</stp>
        <stp>T</stp>
        <tr r="O146" s="6"/>
      </tp>
      <tp>
        <v>3642.03</v>
        <stp/>
        <stp>StudyData</stp>
        <stp>Guppy2.L3^(EP)</stp>
        <stp>Bar</stp>
        <stp/>
        <stp>Close</stp>
        <stp>ADC</stp>
        <stp>-154</stp>
        <stp>All</stp>
        <stp/>
        <stp/>
        <stp>TRUE</stp>
        <stp>T</stp>
        <tr r="P156" s="6"/>
      </tp>
      <tp>
        <v>3788.59</v>
        <stp/>
        <stp>StudyData</stp>
        <stp>Guppy2.L4^(EP)</stp>
        <stp>Bar</stp>
        <stp/>
        <stp>Close</stp>
        <stp>ADC</stp>
        <stp>-124</stp>
        <stp>All</stp>
        <stp/>
        <stp/>
        <stp>TRUE</stp>
        <stp>T</stp>
        <tr r="Q126" s="6"/>
      </tp>
      <tp>
        <v>3719.08</v>
        <stp/>
        <stp>StudyData</stp>
        <stp>Guppy2.L5^(EP)</stp>
        <stp>Bar</stp>
        <stp/>
        <stp>Close</stp>
        <stp>ADC</stp>
        <stp>-134</stp>
        <stp>All</stp>
        <stp/>
        <stp/>
        <stp>TRUE</stp>
        <stp>T</stp>
        <tr r="R136" s="6"/>
      </tp>
      <tp>
        <v>3810.75</v>
        <stp/>
        <stp>StudyData</stp>
        <stp>Guppy2.L6^(EP)</stp>
        <stp>Bar</stp>
        <stp/>
        <stp>Close</stp>
        <stp>ADC</stp>
        <stp>-104</stp>
        <stp>All</stp>
        <stp/>
        <stp/>
        <stp>TRUE</stp>
        <stp>T</stp>
        <tr r="S106" s="6"/>
      </tp>
      <tp>
        <v>3091.98</v>
        <stp/>
        <stp>StudyData</stp>
        <stp>Guppy2.L1^(EP)</stp>
        <stp>Bar</stp>
        <stp/>
        <stp>Close</stp>
        <stp>ADC</stp>
        <stp>-274</stp>
        <stp>All</stp>
        <stp/>
        <stp/>
        <stp>TRUE</stp>
        <stp>T</stp>
        <tr r="N276" s="6"/>
      </tp>
      <tp>
        <v>3306.87</v>
        <stp/>
        <stp>StudyData</stp>
        <stp>Guppy2.L2^(EP)</stp>
        <stp>Bar</stp>
        <stp/>
        <stp>Close</stp>
        <stp>ADC</stp>
        <stp>-244</stp>
        <stp>All</stp>
        <stp/>
        <stp/>
        <stp>TRUE</stp>
        <stp>T</stp>
        <tr r="O246" s="6"/>
      </tp>
      <tp>
        <v>3200.98</v>
        <stp/>
        <stp>StudyData</stp>
        <stp>Guppy2.L3^(EP)</stp>
        <stp>Bar</stp>
        <stp/>
        <stp>Close</stp>
        <stp>ADC</stp>
        <stp>-254</stp>
        <stp>All</stp>
        <stp/>
        <stp/>
        <stp>TRUE</stp>
        <stp>T</stp>
        <tr r="P256" s="6"/>
      </tp>
      <tp>
        <v>3294.07</v>
        <stp/>
        <stp>StudyData</stp>
        <stp>Guppy2.L4^(EP)</stp>
        <stp>Bar</stp>
        <stp/>
        <stp>Close</stp>
        <stp>ADC</stp>
        <stp>-224</stp>
        <stp>All</stp>
        <stp/>
        <stp/>
        <stp>TRUE</stp>
        <stp>T</stp>
        <tr r="Q226" s="6"/>
      </tp>
      <tp>
        <v>3289.32</v>
        <stp/>
        <stp>StudyData</stp>
        <stp>Guppy2.L5^(EP)</stp>
        <stp>Bar</stp>
        <stp/>
        <stp>Close</stp>
        <stp>ADC</stp>
        <stp>-234</stp>
        <stp>All</stp>
        <stp/>
        <stp/>
        <stp>TRUE</stp>
        <stp>T</stp>
        <tr r="R236" s="6"/>
      </tp>
      <tp>
        <v>3329.18</v>
        <stp/>
        <stp>StudyData</stp>
        <stp>Guppy2.L6^(EP)</stp>
        <stp>Bar</stp>
        <stp/>
        <stp>Close</stp>
        <stp>ADC</stp>
        <stp>-204</stp>
        <stp>All</stp>
        <stp/>
        <stp/>
        <stp>TRUE</stp>
        <stp>T</stp>
        <tr r="S206" s="6"/>
      </tp>
      <tp>
        <v>3187.74</v>
        <stp/>
        <stp>StudyData</stp>
        <stp>Guppy2.S1^(EP)</stp>
        <stp>Bar</stp>
        <stp/>
        <stp>Close</stp>
        <stp>ADC</stp>
        <stp>-275</stp>
        <stp>All</stp>
        <stp/>
        <stp/>
        <stp>TRUE</stp>
        <stp>T</stp>
        <tr r="H277" s="6"/>
      </tp>
      <tp>
        <v>3442.12</v>
        <stp/>
        <stp>StudyData</stp>
        <stp>Guppy2.S2^(EP)</stp>
        <stp>Bar</stp>
        <stp/>
        <stp>Close</stp>
        <stp>ADC</stp>
        <stp>-245</stp>
        <stp>All</stp>
        <stp/>
        <stp/>
        <stp>TRUE</stp>
        <stp>T</stp>
        <tr r="I247" s="6"/>
      </tp>
      <tp>
        <v>3313.86</v>
        <stp/>
        <stp>StudyData</stp>
        <stp>Guppy2.S3^(EP)</stp>
        <stp>Bar</stp>
        <stp/>
        <stp>Close</stp>
        <stp>ADC</stp>
        <stp>-255</stp>
        <stp>All</stp>
        <stp/>
        <stp/>
        <stp>TRUE</stp>
        <stp>T</stp>
        <tr r="J257" s="6"/>
      </tp>
      <tp>
        <v>3288.8</v>
        <stp/>
        <stp>StudyData</stp>
        <stp>Guppy2.S4^(EP)</stp>
        <stp>Bar</stp>
        <stp/>
        <stp>Close</stp>
        <stp>ADC</stp>
        <stp>-225</stp>
        <stp>All</stp>
        <stp/>
        <stp/>
        <stp>TRUE</stp>
        <stp>T</stp>
        <tr r="K227" s="6"/>
      </tp>
      <tp>
        <v>3366.68</v>
        <stp/>
        <stp>StudyData</stp>
        <stp>Guppy2.S5^(EP)</stp>
        <stp>Bar</stp>
        <stp/>
        <stp>Close</stp>
        <stp>ADC</stp>
        <stp>-235</stp>
        <stp>All</stp>
        <stp/>
        <stp/>
        <stp>TRUE</stp>
        <stp>T</stp>
        <tr r="L237" s="6"/>
      </tp>
      <tp>
        <v>3397.32</v>
        <stp/>
        <stp>StudyData</stp>
        <stp>Guppy2.S6^(EP)</stp>
        <stp>Bar</stp>
        <stp/>
        <stp>Close</stp>
        <stp>ADC</stp>
        <stp>-205</stp>
        <stp>All</stp>
        <stp/>
        <stp/>
        <stp>TRUE</stp>
        <stp>T</stp>
        <tr r="M207" s="6"/>
      </tp>
      <tp>
        <v>3656.45</v>
        <stp/>
        <stp>StudyData</stp>
        <stp>Guppy2.S1^(EP)</stp>
        <stp>Bar</stp>
        <stp/>
        <stp>Close</stp>
        <stp>ADC</stp>
        <stp>-175</stp>
        <stp>All</stp>
        <stp/>
        <stp/>
        <stp>TRUE</stp>
        <stp>T</stp>
        <tr r="H177" s="6"/>
      </tp>
      <tp>
        <v>3813.18</v>
        <stp/>
        <stp>StudyData</stp>
        <stp>Guppy2.S2^(EP)</stp>
        <stp>Bar</stp>
        <stp/>
        <stp>Close</stp>
        <stp>ADC</stp>
        <stp>-145</stp>
        <stp>All</stp>
        <stp/>
        <stp/>
        <stp>TRUE</stp>
        <stp>T</stp>
        <tr r="I147" s="6"/>
      </tp>
      <tp>
        <v>3734.96</v>
        <stp/>
        <stp>StudyData</stp>
        <stp>Guppy2.S3^(EP)</stp>
        <stp>Bar</stp>
        <stp/>
        <stp>Close</stp>
        <stp>ADC</stp>
        <stp>-155</stp>
        <stp>All</stp>
        <stp/>
        <stp/>
        <stp>TRUE</stp>
        <stp>T</stp>
        <tr r="J157" s="6"/>
      </tp>
      <tp>
        <v>3872.62</v>
        <stp/>
        <stp>StudyData</stp>
        <stp>Guppy2.S4^(EP)</stp>
        <stp>Bar</stp>
        <stp/>
        <stp>Close</stp>
        <stp>ADC</stp>
        <stp>-125</stp>
        <stp>All</stp>
        <stp/>
        <stp/>
        <stp>TRUE</stp>
        <stp>T</stp>
        <tr r="K127" s="6"/>
      </tp>
      <tp>
        <v>3810.65</v>
        <stp/>
        <stp>StudyData</stp>
        <stp>Guppy2.S5^(EP)</stp>
        <stp>Bar</stp>
        <stp/>
        <stp>Close</stp>
        <stp>ADC</stp>
        <stp>-135</stp>
        <stp>All</stp>
        <stp/>
        <stp/>
        <stp>TRUE</stp>
        <stp>T</stp>
        <tr r="L137" s="6"/>
      </tp>
      <tp>
        <v>3892.62</v>
        <stp/>
        <stp>StudyData</stp>
        <stp>Guppy2.S6^(EP)</stp>
        <stp>Bar</stp>
        <stp/>
        <stp>Close</stp>
        <stp>ADC</stp>
        <stp>-105</stp>
        <stp>All</stp>
        <stp/>
        <stp/>
        <stp>TRUE</stp>
        <stp>T</stp>
        <tr r="M107" s="6"/>
      </tp>
      <tp>
        <v>3553.84</v>
        <stp/>
        <stp>StudyData</stp>
        <stp>Guppy2.L1^(EP)</stp>
        <stp>Bar</stp>
        <stp/>
        <stp>Close</stp>
        <stp>ADC</stp>
        <stp>-175</stp>
        <stp>All</stp>
        <stp/>
        <stp/>
        <stp>TRUE</stp>
        <stp>T</stp>
        <tr r="N177" s="6"/>
      </tp>
      <tp>
        <v>3713.15</v>
        <stp/>
        <stp>StudyData</stp>
        <stp>Guppy2.L2^(EP)</stp>
        <stp>Bar</stp>
        <stp/>
        <stp>Close</stp>
        <stp>ADC</stp>
        <stp>-145</stp>
        <stp>All</stp>
        <stp/>
        <stp/>
        <stp>TRUE</stp>
        <stp>T</stp>
        <tr r="O147" s="6"/>
      </tp>
      <tp>
        <v>3635.3</v>
        <stp/>
        <stp>StudyData</stp>
        <stp>Guppy2.L3^(EP)</stp>
        <stp>Bar</stp>
        <stp/>
        <stp>Close</stp>
        <stp>ADC</stp>
        <stp>-155</stp>
        <stp>All</stp>
        <stp/>
        <stp/>
        <stp>TRUE</stp>
        <stp>T</stp>
        <tr r="P157" s="6"/>
      </tp>
      <tp>
        <v>3783.36</v>
        <stp/>
        <stp>StudyData</stp>
        <stp>Guppy2.L4^(EP)</stp>
        <stp>Bar</stp>
        <stp/>
        <stp>Close</stp>
        <stp>ADC</stp>
        <stp>-125</stp>
        <stp>All</stp>
        <stp/>
        <stp/>
        <stp>TRUE</stp>
        <stp>T</stp>
        <tr r="Q127" s="6"/>
      </tp>
      <tp>
        <v>3712.23</v>
        <stp/>
        <stp>StudyData</stp>
        <stp>Guppy2.L5^(EP)</stp>
        <stp>Bar</stp>
        <stp/>
        <stp>Close</stp>
        <stp>ADC</stp>
        <stp>-135</stp>
        <stp>All</stp>
        <stp/>
        <stp/>
        <stp>TRUE</stp>
        <stp>T</stp>
        <tr r="R137" s="6"/>
      </tp>
      <tp>
        <v>3808.69</v>
        <stp/>
        <stp>StudyData</stp>
        <stp>Guppy2.L6^(EP)</stp>
        <stp>Bar</stp>
        <stp/>
        <stp>Close</stp>
        <stp>ADC</stp>
        <stp>-105</stp>
        <stp>All</stp>
        <stp/>
        <stp/>
        <stp>TRUE</stp>
        <stp>T</stp>
        <tr r="S107" s="6"/>
      </tp>
      <tp>
        <v>3083.54</v>
        <stp/>
        <stp>StudyData</stp>
        <stp>Guppy2.L1^(EP)</stp>
        <stp>Bar</stp>
        <stp/>
        <stp>Close</stp>
        <stp>ADC</stp>
        <stp>-275</stp>
        <stp>All</stp>
        <stp/>
        <stp/>
        <stp>TRUE</stp>
        <stp>T</stp>
        <tr r="N277" s="6"/>
      </tp>
      <tp>
        <v>3296.1</v>
        <stp/>
        <stp>StudyData</stp>
        <stp>Guppy2.L2^(EP)</stp>
        <stp>Bar</stp>
        <stp/>
        <stp>Close</stp>
        <stp>ADC</stp>
        <stp>-245</stp>
        <stp>All</stp>
        <stp/>
        <stp/>
        <stp>TRUE</stp>
        <stp>T</stp>
        <tr r="O247" s="6"/>
      </tp>
      <tp>
        <v>3193.34</v>
        <stp/>
        <stp>StudyData</stp>
        <stp>Guppy2.L3^(EP)</stp>
        <stp>Bar</stp>
        <stp/>
        <stp>Close</stp>
        <stp>ADC</stp>
        <stp>-255</stp>
        <stp>All</stp>
        <stp/>
        <stp/>
        <stp>TRUE</stp>
        <stp>T</stp>
        <tr r="P257" s="6"/>
      </tp>
      <tp>
        <v>3292.64</v>
        <stp/>
        <stp>StudyData</stp>
        <stp>Guppy2.L4^(EP)</stp>
        <stp>Bar</stp>
        <stp/>
        <stp>Close</stp>
        <stp>ADC</stp>
        <stp>-225</stp>
        <stp>All</stp>
        <stp/>
        <stp/>
        <stp>TRUE</stp>
        <stp>T</stp>
        <tr r="Q227" s="6"/>
      </tp>
      <tp>
        <v>3286.72</v>
        <stp/>
        <stp>StudyData</stp>
        <stp>Guppy2.L5^(EP)</stp>
        <stp>Bar</stp>
        <stp/>
        <stp>Close</stp>
        <stp>ADC</stp>
        <stp>-235</stp>
        <stp>All</stp>
        <stp/>
        <stp/>
        <stp>TRUE</stp>
        <stp>T</stp>
        <tr r="R237" s="6"/>
      </tp>
      <tp>
        <v>3332.3</v>
        <stp/>
        <stp>StudyData</stp>
        <stp>Guppy2.L6^(EP)</stp>
        <stp>Bar</stp>
        <stp/>
        <stp>Close</stp>
        <stp>ADC</stp>
        <stp>-205</stp>
        <stp>All</stp>
        <stp/>
        <stp/>
        <stp>TRUE</stp>
        <stp>T</stp>
        <tr r="S207" s="6"/>
      </tp>
      <tp>
        <v>3167.23</v>
        <stp/>
        <stp>StudyData</stp>
        <stp>Guppy2.S1^(EP)</stp>
        <stp>Bar</stp>
        <stp/>
        <stp>Close</stp>
        <stp>ADC</stp>
        <stp>-276</stp>
        <stp>All</stp>
        <stp/>
        <stp/>
        <stp>TRUE</stp>
        <stp>T</stp>
        <tr r="H278" s="6"/>
      </tp>
      <tp>
        <v>3432.17</v>
        <stp/>
        <stp>StudyData</stp>
        <stp>Guppy2.S2^(EP)</stp>
        <stp>Bar</stp>
        <stp/>
        <stp>Close</stp>
        <stp>ADC</stp>
        <stp>-246</stp>
        <stp>All</stp>
        <stp/>
        <stp/>
        <stp>TRUE</stp>
        <stp>T</stp>
        <tr r="I248" s="6"/>
      </tp>
      <tp>
        <v>3305.61</v>
        <stp/>
        <stp>StudyData</stp>
        <stp>Guppy2.S3^(EP)</stp>
        <stp>Bar</stp>
        <stp/>
        <stp>Close</stp>
        <stp>ADC</stp>
        <stp>-256</stp>
        <stp>All</stp>
        <stp/>
        <stp/>
        <stp>TRUE</stp>
        <stp>T</stp>
        <tr r="J258" s="6"/>
      </tp>
      <tp>
        <v>3284.7</v>
        <stp/>
        <stp>StudyData</stp>
        <stp>Guppy2.S4^(EP)</stp>
        <stp>Bar</stp>
        <stp/>
        <stp>Close</stp>
        <stp>ADC</stp>
        <stp>-226</stp>
        <stp>All</stp>
        <stp/>
        <stp/>
        <stp>TRUE</stp>
        <stp>T</stp>
        <tr r="K228" s="6"/>
      </tp>
      <tp>
        <v>3366.35</v>
        <stp/>
        <stp>StudyData</stp>
        <stp>Guppy2.S5^(EP)</stp>
        <stp>Bar</stp>
        <stp/>
        <stp>Close</stp>
        <stp>ADC</stp>
        <stp>-236</stp>
        <stp>All</stp>
        <stp/>
        <stp/>
        <stp>TRUE</stp>
        <stp>T</stp>
        <tr r="L238" s="6"/>
      </tp>
      <tp>
        <v>3403.15</v>
        <stp/>
        <stp>StudyData</stp>
        <stp>Guppy2.S6^(EP)</stp>
        <stp>Bar</stp>
        <stp/>
        <stp>Close</stp>
        <stp>ADC</stp>
        <stp>-206</stp>
        <stp>All</stp>
        <stp/>
        <stp/>
        <stp>TRUE</stp>
        <stp>T</stp>
        <tr r="M208" s="6"/>
      </tp>
      <tp>
        <v>3666.9</v>
        <stp/>
        <stp>StudyData</stp>
        <stp>Guppy2.S1^(EP)</stp>
        <stp>Bar</stp>
        <stp/>
        <stp>Close</stp>
        <stp>ADC</stp>
        <stp>-176</stp>
        <stp>All</stp>
        <stp/>
        <stp/>
        <stp>TRUE</stp>
        <stp>T</stp>
        <tr r="H178" s="6"/>
      </tp>
      <tp>
        <v>3804.89</v>
        <stp/>
        <stp>StudyData</stp>
        <stp>Guppy2.S2^(EP)</stp>
        <stp>Bar</stp>
        <stp/>
        <stp>Close</stp>
        <stp>ADC</stp>
        <stp>-146</stp>
        <stp>All</stp>
        <stp/>
        <stp/>
        <stp>TRUE</stp>
        <stp>T</stp>
        <tr r="I148" s="6"/>
      </tp>
      <tp>
        <v>3716.74</v>
        <stp/>
        <stp>StudyData</stp>
        <stp>Guppy2.S3^(EP)</stp>
        <stp>Bar</stp>
        <stp/>
        <stp>Close</stp>
        <stp>ADC</stp>
        <stp>-156</stp>
        <stp>All</stp>
        <stp/>
        <stp/>
        <stp>TRUE</stp>
        <stp>T</stp>
        <tr r="J158" s="6"/>
      </tp>
      <tp>
        <v>3875.59</v>
        <stp/>
        <stp>StudyData</stp>
        <stp>Guppy2.S4^(EP)</stp>
        <stp>Bar</stp>
        <stp/>
        <stp>Close</stp>
        <stp>ADC</stp>
        <stp>-126</stp>
        <stp>All</stp>
        <stp/>
        <stp/>
        <stp>TRUE</stp>
        <stp>T</stp>
        <tr r="K128" s="6"/>
      </tp>
      <tp>
        <v>3796.36</v>
        <stp/>
        <stp>StudyData</stp>
        <stp>Guppy2.S5^(EP)</stp>
        <stp>Bar</stp>
        <stp/>
        <stp>Close</stp>
        <stp>ADC</stp>
        <stp>-136</stp>
        <stp>All</stp>
        <stp/>
        <stp/>
        <stp>TRUE</stp>
        <stp>T</stp>
        <tr r="L138" s="6"/>
      </tp>
      <tp>
        <v>3892.92</v>
        <stp/>
        <stp>StudyData</stp>
        <stp>Guppy2.S6^(EP)</stp>
        <stp>Bar</stp>
        <stp/>
        <stp>Close</stp>
        <stp>ADC</stp>
        <stp>-106</stp>
        <stp>All</stp>
        <stp/>
        <stp/>
        <stp>TRUE</stp>
        <stp>T</stp>
        <tr r="M108" s="6"/>
      </tp>
      <tp>
        <v>3547.49</v>
        <stp/>
        <stp>StudyData</stp>
        <stp>Guppy2.L1^(EP)</stp>
        <stp>Bar</stp>
        <stp/>
        <stp>Close</stp>
        <stp>ADC</stp>
        <stp>-176</stp>
        <stp>All</stp>
        <stp/>
        <stp/>
        <stp>TRUE</stp>
        <stp>T</stp>
        <tr r="N178" s="6"/>
      </tp>
      <tp>
        <v>3706.29</v>
        <stp/>
        <stp>StudyData</stp>
        <stp>Guppy2.L2^(EP)</stp>
        <stp>Bar</stp>
        <stp/>
        <stp>Close</stp>
        <stp>ADC</stp>
        <stp>-146</stp>
        <stp>All</stp>
        <stp/>
        <stp/>
        <stp>TRUE</stp>
        <stp>T</stp>
        <tr r="O148" s="6"/>
      </tp>
      <tp>
        <v>3626.92</v>
        <stp/>
        <stp>StudyData</stp>
        <stp>Guppy2.L3^(EP)</stp>
        <stp>Bar</stp>
        <stp/>
        <stp>Close</stp>
        <stp>ADC</stp>
        <stp>-156</stp>
        <stp>All</stp>
        <stp/>
        <stp/>
        <stp>TRUE</stp>
        <stp>T</stp>
        <tr r="P158" s="6"/>
      </tp>
      <tp>
        <v>3779.91</v>
        <stp/>
        <stp>StudyData</stp>
        <stp>Guppy2.L4^(EP)</stp>
        <stp>Bar</stp>
        <stp/>
        <stp>Close</stp>
        <stp>ADC</stp>
        <stp>-126</stp>
        <stp>All</stp>
        <stp/>
        <stp/>
        <stp>TRUE</stp>
        <stp>T</stp>
        <tr r="Q128" s="6"/>
      </tp>
      <tp>
        <v>3705.01</v>
        <stp/>
        <stp>StudyData</stp>
        <stp>Guppy2.L5^(EP)</stp>
        <stp>Bar</stp>
        <stp/>
        <stp>Close</stp>
        <stp>ADC</stp>
        <stp>-136</stp>
        <stp>All</stp>
        <stp/>
        <stp/>
        <stp>TRUE</stp>
        <stp>T</stp>
        <tr r="R138" s="6"/>
      </tp>
      <tp>
        <v>3805.92</v>
        <stp/>
        <stp>StudyData</stp>
        <stp>Guppy2.L6^(EP)</stp>
        <stp>Bar</stp>
        <stp/>
        <stp>Close</stp>
        <stp>ADC</stp>
        <stp>-106</stp>
        <stp>All</stp>
        <stp/>
        <stp/>
        <stp>TRUE</stp>
        <stp>T</stp>
        <tr r="S108" s="6"/>
      </tp>
      <tp>
        <v>3074.94</v>
        <stp/>
        <stp>StudyData</stp>
        <stp>Guppy2.L1^(EP)</stp>
        <stp>Bar</stp>
        <stp/>
        <stp>Close</stp>
        <stp>ADC</stp>
        <stp>-276</stp>
        <stp>All</stp>
        <stp/>
        <stp/>
        <stp>TRUE</stp>
        <stp>T</stp>
        <tr r="N278" s="6"/>
      </tp>
      <tp>
        <v>3286.34</v>
        <stp/>
        <stp>StudyData</stp>
        <stp>Guppy2.L2^(EP)</stp>
        <stp>Bar</stp>
        <stp/>
        <stp>Close</stp>
        <stp>ADC</stp>
        <stp>-246</stp>
        <stp>All</stp>
        <stp/>
        <stp/>
        <stp>TRUE</stp>
        <stp>T</stp>
        <tr r="O248" s="6"/>
      </tp>
      <tp>
        <v>3185.68</v>
        <stp/>
        <stp>StudyData</stp>
        <stp>Guppy2.L3^(EP)</stp>
        <stp>Bar</stp>
        <stp/>
        <stp>Close</stp>
        <stp>ADC</stp>
        <stp>-256</stp>
        <stp>All</stp>
        <stp/>
        <stp/>
        <stp>TRUE</stp>
        <stp>T</stp>
        <tr r="P258" s="6"/>
      </tp>
      <tp>
        <v>3291.97</v>
        <stp/>
        <stp>StudyData</stp>
        <stp>Guppy2.L4^(EP)</stp>
        <stp>Bar</stp>
        <stp/>
        <stp>Close</stp>
        <stp>ADC</stp>
        <stp>-226</stp>
        <stp>All</stp>
        <stp/>
        <stp/>
        <stp>TRUE</stp>
        <stp>T</stp>
        <tr r="Q228" s="6"/>
      </tp>
      <tp>
        <v>3283.38</v>
        <stp/>
        <stp>StudyData</stp>
        <stp>Guppy2.L5^(EP)</stp>
        <stp>Bar</stp>
        <stp/>
        <stp>Close</stp>
        <stp>ADC</stp>
        <stp>-236</stp>
        <stp>All</stp>
        <stp/>
        <stp/>
        <stp>TRUE</stp>
        <stp>T</stp>
        <tr r="R238" s="6"/>
      </tp>
      <tp>
        <v>3331.48</v>
        <stp/>
        <stp>StudyData</stp>
        <stp>Guppy2.L6^(EP)</stp>
        <stp>Bar</stp>
        <stp/>
        <stp>Close</stp>
        <stp>ADC</stp>
        <stp>-206</stp>
        <stp>All</stp>
        <stp/>
        <stp/>
        <stp>TRUE</stp>
        <stp>T</stp>
        <tr r="S208" s="6"/>
      </tp>
      <tp>
        <v>3157.46</v>
        <stp/>
        <stp>StudyData</stp>
        <stp>Guppy2.S1^(EP)</stp>
        <stp>Bar</stp>
        <stp/>
        <stp>Close</stp>
        <stp>ADC</stp>
        <stp>-277</stp>
        <stp>All</stp>
        <stp/>
        <stp/>
        <stp>TRUE</stp>
        <stp>T</stp>
        <tr r="H279" s="6"/>
      </tp>
      <tp>
        <v>3414.51</v>
        <stp/>
        <stp>StudyData</stp>
        <stp>Guppy2.S2^(EP)</stp>
        <stp>Bar</stp>
        <stp/>
        <stp>Close</stp>
        <stp>ADC</stp>
        <stp>-247</stp>
        <stp>All</stp>
        <stp/>
        <stp/>
        <stp>TRUE</stp>
        <stp>T</stp>
        <tr r="I249" s="6"/>
      </tp>
      <tp>
        <v>3300.21</v>
        <stp/>
        <stp>StudyData</stp>
        <stp>Guppy2.S3^(EP)</stp>
        <stp>Bar</stp>
        <stp/>
        <stp>Close</stp>
        <stp>ADC</stp>
        <stp>-257</stp>
        <stp>All</stp>
        <stp/>
        <stp/>
        <stp>TRUE</stp>
        <stp>T</stp>
        <tr r="J259" s="6"/>
      </tp>
      <tp>
        <v>3276.97</v>
        <stp/>
        <stp>StudyData</stp>
        <stp>Guppy2.S4^(EP)</stp>
        <stp>Bar</stp>
        <stp/>
        <stp>Close</stp>
        <stp>ADC</stp>
        <stp>-227</stp>
        <stp>All</stp>
        <stp/>
        <stp/>
        <stp>TRUE</stp>
        <stp>T</stp>
        <tr r="K229" s="6"/>
      </tp>
      <tp>
        <v>3370.09</v>
        <stp/>
        <stp>StudyData</stp>
        <stp>Guppy2.S5^(EP)</stp>
        <stp>Bar</stp>
        <stp/>
        <stp>Close</stp>
        <stp>ADC</stp>
        <stp>-237</stp>
        <stp>All</stp>
        <stp/>
        <stp/>
        <stp>TRUE</stp>
        <stp>T</stp>
        <tr r="L239" s="6"/>
      </tp>
      <tp>
        <v>3408.32</v>
        <stp/>
        <stp>StudyData</stp>
        <stp>Guppy2.S6^(EP)</stp>
        <stp>Bar</stp>
        <stp/>
        <stp>Close</stp>
        <stp>ADC</stp>
        <stp>-207</stp>
        <stp>All</stp>
        <stp/>
        <stp/>
        <stp>TRUE</stp>
        <stp>T</stp>
        <tr r="M209" s="6"/>
      </tp>
      <tp>
        <v>3658.3</v>
        <stp/>
        <stp>StudyData</stp>
        <stp>Guppy2.S1^(EP)</stp>
        <stp>Bar</stp>
        <stp/>
        <stp>Close</stp>
        <stp>ADC</stp>
        <stp>-177</stp>
        <stp>All</stp>
        <stp/>
        <stp/>
        <stp>TRUE</stp>
        <stp>T</stp>
        <tr r="H179" s="6"/>
      </tp>
      <tp>
        <v>3799.59</v>
        <stp/>
        <stp>StudyData</stp>
        <stp>Guppy2.S2^(EP)</stp>
        <stp>Bar</stp>
        <stp/>
        <stp>Close</stp>
        <stp>ADC</stp>
        <stp>-147</stp>
        <stp>All</stp>
        <stp/>
        <stp/>
        <stp>TRUE</stp>
        <stp>T</stp>
        <tr r="I149" s="6"/>
      </tp>
      <tp>
        <v>3699.59</v>
        <stp/>
        <stp>StudyData</stp>
        <stp>Guppy2.S3^(EP)</stp>
        <stp>Bar</stp>
        <stp/>
        <stp>Close</stp>
        <stp>ADC</stp>
        <stp>-157</stp>
        <stp>All</stp>
        <stp/>
        <stp/>
        <stp>TRUE</stp>
        <stp>T</stp>
        <tr r="J159" s="6"/>
      </tp>
      <tp>
        <v>3880.22</v>
        <stp/>
        <stp>StudyData</stp>
        <stp>Guppy2.S4^(EP)</stp>
        <stp>Bar</stp>
        <stp/>
        <stp>Close</stp>
        <stp>ADC</stp>
        <stp>-127</stp>
        <stp>All</stp>
        <stp/>
        <stp/>
        <stp>TRUE</stp>
        <stp>T</stp>
        <tr r="K129" s="6"/>
      </tp>
      <tp>
        <v>3784.51</v>
        <stp/>
        <stp>StudyData</stp>
        <stp>Guppy2.S5^(EP)</stp>
        <stp>Bar</stp>
        <stp/>
        <stp>Close</stp>
        <stp>ADC</stp>
        <stp>-137</stp>
        <stp>All</stp>
        <stp/>
        <stp/>
        <stp>TRUE</stp>
        <stp>T</stp>
        <tr r="L139" s="6"/>
      </tp>
      <tp>
        <v>3888.94</v>
        <stp/>
        <stp>StudyData</stp>
        <stp>Guppy2.S6^(EP)</stp>
        <stp>Bar</stp>
        <stp/>
        <stp>Close</stp>
        <stp>ADC</stp>
        <stp>-107</stp>
        <stp>All</stp>
        <stp/>
        <stp/>
        <stp>TRUE</stp>
        <stp>T</stp>
        <tr r="M109" s="6"/>
      </tp>
      <tp>
        <v>3538.66</v>
        <stp/>
        <stp>StudyData</stp>
        <stp>Guppy2.L1^(EP)</stp>
        <stp>Bar</stp>
        <stp/>
        <stp>Close</stp>
        <stp>ADC</stp>
        <stp>-177</stp>
        <stp>All</stp>
        <stp/>
        <stp/>
        <stp>TRUE</stp>
        <stp>T</stp>
        <tr r="N179" s="6"/>
      </tp>
      <tp>
        <v>3699.87</v>
        <stp/>
        <stp>StudyData</stp>
        <stp>Guppy2.L2^(EP)</stp>
        <stp>Bar</stp>
        <stp/>
        <stp>Close</stp>
        <stp>ADC</stp>
        <stp>-147</stp>
        <stp>All</stp>
        <stp/>
        <stp/>
        <stp>TRUE</stp>
        <stp>T</stp>
        <tr r="O149" s="6"/>
      </tp>
      <tp>
        <v>3619.24</v>
        <stp/>
        <stp>StudyData</stp>
        <stp>Guppy2.L3^(EP)</stp>
        <stp>Bar</stp>
        <stp/>
        <stp>Close</stp>
        <stp>ADC</stp>
        <stp>-157</stp>
        <stp>All</stp>
        <stp/>
        <stp/>
        <stp>TRUE</stp>
        <stp>T</stp>
        <tr r="P159" s="6"/>
      </tp>
      <tp>
        <v>3776.51</v>
        <stp/>
        <stp>StudyData</stp>
        <stp>Guppy2.L4^(EP)</stp>
        <stp>Bar</stp>
        <stp/>
        <stp>Close</stp>
        <stp>ADC</stp>
        <stp>-127</stp>
        <stp>All</stp>
        <stp/>
        <stp/>
        <stp>TRUE</stp>
        <stp>T</stp>
        <tr r="Q129" s="6"/>
      </tp>
      <tp>
        <v>3698.62</v>
        <stp/>
        <stp>StudyData</stp>
        <stp>Guppy2.L5^(EP)</stp>
        <stp>Bar</stp>
        <stp/>
        <stp>Close</stp>
        <stp>ADC</stp>
        <stp>-137</stp>
        <stp>All</stp>
        <stp/>
        <stp/>
        <stp>TRUE</stp>
        <stp>T</stp>
        <tr r="R139" s="6"/>
      </tp>
      <tp>
        <v>3802.03</v>
        <stp/>
        <stp>StudyData</stp>
        <stp>Guppy2.L6^(EP)</stp>
        <stp>Bar</stp>
        <stp/>
        <stp>Close</stp>
        <stp>ADC</stp>
        <stp>-107</stp>
        <stp>All</stp>
        <stp/>
        <stp/>
        <stp>TRUE</stp>
        <stp>T</stp>
        <tr r="S109" s="6"/>
      </tp>
      <tp>
        <v>3067.9</v>
        <stp/>
        <stp>StudyData</stp>
        <stp>Guppy2.L1^(EP)</stp>
        <stp>Bar</stp>
        <stp/>
        <stp>Close</stp>
        <stp>ADC</stp>
        <stp>-277</stp>
        <stp>All</stp>
        <stp/>
        <stp/>
        <stp>TRUE</stp>
        <stp>T</stp>
        <tr r="N279" s="6"/>
      </tp>
      <tp>
        <v>3275.69</v>
        <stp/>
        <stp>StudyData</stp>
        <stp>Guppy2.L2^(EP)</stp>
        <stp>Bar</stp>
        <stp/>
        <stp>Close</stp>
        <stp>ADC</stp>
        <stp>-247</stp>
        <stp>All</stp>
        <stp/>
        <stp/>
        <stp>TRUE</stp>
        <stp>T</stp>
        <tr r="O249" s="6"/>
      </tp>
      <tp>
        <v>3178.56</v>
        <stp/>
        <stp>StudyData</stp>
        <stp>Guppy2.L3^(EP)</stp>
        <stp>Bar</stp>
        <stp/>
        <stp>Close</stp>
        <stp>ADC</stp>
        <stp>-257</stp>
        <stp>All</stp>
        <stp/>
        <stp/>
        <stp>TRUE</stp>
        <stp>T</stp>
        <tr r="P259" s="6"/>
      </tp>
      <tp>
        <v>3290.72</v>
        <stp/>
        <stp>StudyData</stp>
        <stp>Guppy2.L4^(EP)</stp>
        <stp>Bar</stp>
        <stp/>
        <stp>Close</stp>
        <stp>ADC</stp>
        <stp>-227</stp>
        <stp>All</stp>
        <stp/>
        <stp/>
        <stp>TRUE</stp>
        <stp>T</stp>
        <tr r="Q229" s="6"/>
      </tp>
      <tp>
        <v>3280.84</v>
        <stp/>
        <stp>StudyData</stp>
        <stp>Guppy2.L5^(EP)</stp>
        <stp>Bar</stp>
        <stp/>
        <stp>Close</stp>
        <stp>ADC</stp>
        <stp>-237</stp>
        <stp>All</stp>
        <stp/>
        <stp/>
        <stp>TRUE</stp>
        <stp>T</stp>
        <tr r="R239" s="6"/>
      </tp>
      <tp>
        <v>3330.28</v>
        <stp/>
        <stp>StudyData</stp>
        <stp>Guppy2.L6^(EP)</stp>
        <stp>Bar</stp>
        <stp/>
        <stp>Close</stp>
        <stp>ADC</stp>
        <stp>-207</stp>
        <stp>All</stp>
        <stp/>
        <stp/>
        <stp>TRUE</stp>
        <stp>T</stp>
        <tr r="S209" s="6"/>
      </tp>
      <tp>
        <v>44427</v>
        <stp/>
        <stp>StudyData</stp>
        <stp>EP</stp>
        <stp>Bar</stp>
        <stp/>
        <stp>Time</stp>
        <stp>ADC</stp>
        <stp>0</stp>
        <stp>All</stp>
        <stp/>
        <stp/>
        <stp>False</stp>
        <tr r="C2" s="4"/>
        <tr r="B2" s="4"/>
        <tr r="C2" s="2"/>
        <tr r="B2" s="2"/>
        <tr r="B2" s="3"/>
        <tr r="B2" s="5"/>
        <tr r="C2" s="3"/>
        <tr r="C2" s="5"/>
        <tr r="B2" s="7"/>
        <tr r="C2" s="6"/>
        <tr r="C2" s="8"/>
        <tr r="B2" s="8"/>
        <tr r="B2" s="6"/>
        <tr r="C2" s="7"/>
        <tr r="C2" s="9"/>
        <tr r="B2" s="9"/>
      </tp>
      <tp>
        <v>48.564231996700002</v>
        <stp/>
        <stp>StudyData</stp>
        <stp>100-(100/(1+( HLC3(EP)* Vol(EP,VolType:=Auto,CoCType:=Auto) WHEN ( Close(EP) &gt;=  Close(EP)[-1]))/ ( HLC3(EP)* Vol(EP,VolType:=Auto,CoCType:=auto) WHEN ( Close(EP)  &lt; Close(EP)[-1]))))</stp>
        <stp>Bar</stp>
        <stp/>
        <stp>Close</stp>
        <stp>ADC</stp>
        <stp>-269</stp>
        <stp>All</stp>
        <stp/>
        <stp/>
        <stp>TRUE</stp>
        <stp>T</stp>
        <tr r="H271" s="7"/>
      </tp>
      <tp>
        <v>29.0298621128</v>
        <stp/>
        <stp>StudyData</stp>
        <stp>100-(100/(1+( HLC3(EP)* Vol(EP,VolType:=Auto,CoCType:=Auto) WHEN ( Close(EP) &gt;=  Close(EP)[-1]))/ ( HLC3(EP)* Vol(EP,VolType:=Auto,CoCType:=auto) WHEN ( Close(EP)  &lt; Close(EP)[-1]))))</stp>
        <stp>Bar</stp>
        <stp/>
        <stp>Close</stp>
        <stp>ADC</stp>
        <stp>-169</stp>
        <stp>All</stp>
        <stp/>
        <stp/>
        <stp>TRUE</stp>
        <stp>T</stp>
        <tr r="H171" s="7"/>
      </tp>
      <tp>
        <v>47.099022858399998</v>
        <stp/>
        <stp>StudyData</stp>
        <stp>100-(100/(1+( HLC3(EP)* Vol(EP,VolType:=Auto,CoCType:=Auto) WHEN ( Close(EP) &gt;=  Close(EP)[-1]))/ ( HLC3(EP)* Vol(EP,VolType:=Auto,CoCType:=auto) WHEN ( Close(EP)  &lt; Close(EP)[-1]))))</stp>
        <stp>Bar</stp>
        <stp/>
        <stp>Close</stp>
        <stp>ADC</stp>
        <stp>-268</stp>
        <stp>All</stp>
        <stp/>
        <stp/>
        <stp>TRUE</stp>
        <stp>T</stp>
        <tr r="H270" s="7"/>
      </tp>
      <tp>
        <v>46.336403404599999</v>
        <stp/>
        <stp>StudyData</stp>
        <stp>100-(100/(1+( HLC3(EP)* Vol(EP,VolType:=Auto,CoCType:=Auto) WHEN ( Close(EP) &gt;=  Close(EP)[-1]))/ ( HLC3(EP)* Vol(EP,VolType:=Auto,CoCType:=auto) WHEN ( Close(EP)  &lt; Close(EP)[-1]))))</stp>
        <stp>Bar</stp>
        <stp/>
        <stp>Close</stp>
        <stp>ADC</stp>
        <stp>-168</stp>
        <stp>All</stp>
        <stp/>
        <stp/>
        <stp>TRUE</stp>
        <stp>T</stp>
        <tr r="H170" s="7"/>
      </tp>
      <tp>
        <v>38.802905963800001</v>
        <stp/>
        <stp>StudyData</stp>
        <stp>100-(100/(1+( HLC3(EP)* Vol(EP,VolType:=Auto,CoCType:=Auto) WHEN ( Close(EP) &gt;=  Close(EP)[-1]))/ ( HLC3(EP)* Vol(EP,VolType:=Auto,CoCType:=auto) WHEN ( Close(EP)  &lt; Close(EP)[-1]))))</stp>
        <stp>Bar</stp>
        <stp/>
        <stp>Close</stp>
        <stp>ADC</stp>
        <stp>-265</stp>
        <stp>All</stp>
        <stp/>
        <stp/>
        <stp>TRUE</stp>
        <stp>T</stp>
        <tr r="H267" s="7"/>
      </tp>
      <tp>
        <v>48.051625224799999</v>
        <stp/>
        <stp>StudyData</stp>
        <stp>100-(100/(1+( HLC3(EP)* Vol(EP,VolType:=Auto,CoCType:=Auto) WHEN ( Close(EP) &gt;=  Close(EP)[-1]))/ ( HLC3(EP)* Vol(EP,VolType:=Auto,CoCType:=auto) WHEN ( Close(EP)  &lt; Close(EP)[-1]))))</stp>
        <stp>Bar</stp>
        <stp/>
        <stp>Close</stp>
        <stp>ADC</stp>
        <stp>-165</stp>
        <stp>All</stp>
        <stp/>
        <stp/>
        <stp>TRUE</stp>
        <stp>T</stp>
        <tr r="H167" s="7"/>
      </tp>
      <tp>
        <v>36.801686848999999</v>
        <stp/>
        <stp>StudyData</stp>
        <stp>100-(100/(1+( HLC3(EP)* Vol(EP,VolType:=Auto,CoCType:=Auto) WHEN ( Close(EP) &gt;=  Close(EP)[-1]))/ ( HLC3(EP)* Vol(EP,VolType:=Auto,CoCType:=auto) WHEN ( Close(EP)  &lt; Close(EP)[-1]))))</stp>
        <stp>Bar</stp>
        <stp/>
        <stp>Close</stp>
        <stp>ADC</stp>
        <stp>-264</stp>
        <stp>All</stp>
        <stp/>
        <stp/>
        <stp>TRUE</stp>
        <stp>T</stp>
        <tr r="H266" s="7"/>
      </tp>
      <tp>
        <v>25.126103506500002</v>
        <stp/>
        <stp>StudyData</stp>
        <stp>100-(100/(1+( HLC3(EP)* Vol(EP,VolType:=Auto,CoCType:=Auto) WHEN ( Close(EP) &gt;=  Close(EP)[-1]))/ ( HLC3(EP)* Vol(EP,VolType:=Auto,CoCType:=auto) WHEN ( Close(EP)  &lt; Close(EP)[-1]))))</stp>
        <stp>Bar</stp>
        <stp/>
        <stp>Close</stp>
        <stp>ADC</stp>
        <stp>-164</stp>
        <stp>All</stp>
        <stp/>
        <stp/>
        <stp>TRUE</stp>
        <stp>T</stp>
        <tr r="H166" s="7"/>
      </tp>
      <tp>
        <v>37.835379519200004</v>
        <stp/>
        <stp>StudyData</stp>
        <stp>100-(100/(1+( HLC3(EP)* Vol(EP,VolType:=Auto,CoCType:=Auto) WHEN ( Close(EP) &gt;=  Close(EP)[-1]))/ ( HLC3(EP)* Vol(EP,VolType:=Auto,CoCType:=auto) WHEN ( Close(EP)  &lt; Close(EP)[-1]))))</stp>
        <stp>Bar</stp>
        <stp/>
        <stp>Close</stp>
        <stp>ADC</stp>
        <stp>-267</stp>
        <stp>All</stp>
        <stp/>
        <stp/>
        <stp>TRUE</stp>
        <stp>T</stp>
        <tr r="H269" s="7"/>
      </tp>
      <tp>
        <v>45.535909314500003</v>
        <stp/>
        <stp>StudyData</stp>
        <stp>100-(100/(1+( HLC3(EP)* Vol(EP,VolType:=Auto,CoCType:=Auto) WHEN ( Close(EP) &gt;=  Close(EP)[-1]))/ ( HLC3(EP)* Vol(EP,VolType:=Auto,CoCType:=auto) WHEN ( Close(EP)  &lt; Close(EP)[-1]))))</stp>
        <stp>Bar</stp>
        <stp/>
        <stp>Close</stp>
        <stp>ADC</stp>
        <stp>-167</stp>
        <stp>All</stp>
        <stp/>
        <stp/>
        <stp>TRUE</stp>
        <stp>T</stp>
        <tr r="H169" s="7"/>
      </tp>
      <tp>
        <v>53.416791374799999</v>
        <stp/>
        <stp>StudyData</stp>
        <stp>100-(100/(1+( HLC3(EP)* Vol(EP,VolType:=Auto,CoCType:=Auto) WHEN ( Close(EP) &gt;=  Close(EP)[-1]))/ ( HLC3(EP)* Vol(EP,VolType:=Auto,CoCType:=auto) WHEN ( Close(EP)  &lt; Close(EP)[-1]))))</stp>
        <stp>Bar</stp>
        <stp/>
        <stp>Close</stp>
        <stp>ADC</stp>
        <stp>-266</stp>
        <stp>All</stp>
        <stp/>
        <stp/>
        <stp>TRUE</stp>
        <stp>T</stp>
        <tr r="H268" s="7"/>
      </tp>
      <tp>
        <v>58.105660572600002</v>
        <stp/>
        <stp>StudyData</stp>
        <stp>100-(100/(1+( HLC3(EP)* Vol(EP,VolType:=Auto,CoCType:=Auto) WHEN ( Close(EP) &gt;=  Close(EP)[-1]))/ ( HLC3(EP)* Vol(EP,VolType:=Auto,CoCType:=auto) WHEN ( Close(EP)  &lt; Close(EP)[-1]))))</stp>
        <stp>Bar</stp>
        <stp/>
        <stp>Close</stp>
        <stp>ADC</stp>
        <stp>-166</stp>
        <stp>All</stp>
        <stp/>
        <stp/>
        <stp>TRUE</stp>
        <stp>T</stp>
        <tr r="H168" s="7"/>
      </tp>
      <tp>
        <v>45.441344543900001</v>
        <stp/>
        <stp>StudyData</stp>
        <stp>100-(100/(1+( HLC3(EP)* Vol(EP,VolType:=Auto,CoCType:=Auto) WHEN ( Close(EP) &gt;=  Close(EP)[-1]))/ ( HLC3(EP)* Vol(EP,VolType:=Auto,CoCType:=auto) WHEN ( Close(EP)  &lt; Close(EP)[-1]))))</stp>
        <stp>Bar</stp>
        <stp/>
        <stp>Close</stp>
        <stp>ADC</stp>
        <stp>-261</stp>
        <stp>All</stp>
        <stp/>
        <stp/>
        <stp>TRUE</stp>
        <stp>T</stp>
        <tr r="H263" s="7"/>
      </tp>
      <tp>
        <v>43.674731604999998</v>
        <stp/>
        <stp>StudyData</stp>
        <stp>100-(100/(1+( HLC3(EP)* Vol(EP,VolType:=Auto,CoCType:=Auto) WHEN ( Close(EP) &gt;=  Close(EP)[-1]))/ ( HLC3(EP)* Vol(EP,VolType:=Auto,CoCType:=auto) WHEN ( Close(EP)  &lt; Close(EP)[-1]))))</stp>
        <stp>Bar</stp>
        <stp/>
        <stp>Close</stp>
        <stp>ADC</stp>
        <stp>-161</stp>
        <stp>All</stp>
        <stp/>
        <stp/>
        <stp>TRUE</stp>
        <stp>T</stp>
        <tr r="H163" s="7"/>
      </tp>
      <tp>
        <v>38.360495164900001</v>
        <stp/>
        <stp>StudyData</stp>
        <stp>100-(100/(1+( HLC3(EP)* Vol(EP,VolType:=Auto,CoCType:=Auto) WHEN ( Close(EP) &gt;=  Close(EP)[-1]))/ ( HLC3(EP)* Vol(EP,VolType:=Auto,CoCType:=auto) WHEN ( Close(EP)  &lt; Close(EP)[-1]))))</stp>
        <stp>Bar</stp>
        <stp/>
        <stp>Close</stp>
        <stp>ADC</stp>
        <stp>-260</stp>
        <stp>All</stp>
        <stp/>
        <stp/>
        <stp>TRUE</stp>
        <stp>T</stp>
        <tr r="H262" s="7"/>
      </tp>
      <tp>
        <v>50.098926135500001</v>
        <stp/>
        <stp>StudyData</stp>
        <stp>100-(100/(1+( HLC3(EP)* Vol(EP,VolType:=Auto,CoCType:=Auto) WHEN ( Close(EP) &gt;=  Close(EP)[-1]))/ ( HLC3(EP)* Vol(EP,VolType:=Auto,CoCType:=auto) WHEN ( Close(EP)  &lt; Close(EP)[-1]))))</stp>
        <stp>Bar</stp>
        <stp/>
        <stp>Close</stp>
        <stp>ADC</stp>
        <stp>-160</stp>
        <stp>All</stp>
        <stp/>
        <stp/>
        <stp>TRUE</stp>
        <stp>T</stp>
        <tr r="H162" s="7"/>
      </tp>
      <tp>
        <v>36.434494687200001</v>
        <stp/>
        <stp>StudyData</stp>
        <stp>100-(100/(1+( HLC3(EP)* Vol(EP,VolType:=Auto,CoCType:=Auto) WHEN ( Close(EP) &gt;=  Close(EP)[-1]))/ ( HLC3(EP)* Vol(EP,VolType:=Auto,CoCType:=auto) WHEN ( Close(EP)  &lt; Close(EP)[-1]))))</stp>
        <stp>Bar</stp>
        <stp/>
        <stp>Close</stp>
        <stp>ADC</stp>
        <stp>-263</stp>
        <stp>All</stp>
        <stp/>
        <stp/>
        <stp>TRUE</stp>
        <stp>T</stp>
        <tr r="H265" s="7"/>
      </tp>
      <tp>
        <v>40.995647126199998</v>
        <stp/>
        <stp>StudyData</stp>
        <stp>100-(100/(1+( HLC3(EP)* Vol(EP,VolType:=Auto,CoCType:=Auto) WHEN ( Close(EP) &gt;=  Close(EP)[-1]))/ ( HLC3(EP)* Vol(EP,VolType:=Auto,CoCType:=auto) WHEN ( Close(EP)  &lt; Close(EP)[-1]))))</stp>
        <stp>Bar</stp>
        <stp/>
        <stp>Close</stp>
        <stp>ADC</stp>
        <stp>-163</stp>
        <stp>All</stp>
        <stp/>
        <stp/>
        <stp>TRUE</stp>
        <stp>T</stp>
        <tr r="H165" s="7"/>
      </tp>
      <tp>
        <v>40.9634982472</v>
        <stp/>
        <stp>StudyData</stp>
        <stp>100-(100/(1+( HLC3(EP)* Vol(EP,VolType:=Auto,CoCType:=Auto) WHEN ( Close(EP) &gt;=  Close(EP)[-1]))/ ( HLC3(EP)* Vol(EP,VolType:=Auto,CoCType:=auto) WHEN ( Close(EP)  &lt; Close(EP)[-1]))))</stp>
        <stp>Bar</stp>
        <stp/>
        <stp>Close</stp>
        <stp>ADC</stp>
        <stp>-262</stp>
        <stp>All</stp>
        <stp/>
        <stp/>
        <stp>TRUE</stp>
        <stp>T</stp>
        <tr r="H264" s="7"/>
      </tp>
      <tp>
        <v>43.284844560700002</v>
        <stp/>
        <stp>StudyData</stp>
        <stp>100-(100/(1+( HLC3(EP)* Vol(EP,VolType:=Auto,CoCType:=Auto) WHEN ( Close(EP) &gt;=  Close(EP)[-1]))/ ( HLC3(EP)* Vol(EP,VolType:=Auto,CoCType:=auto) WHEN ( Close(EP)  &lt; Close(EP)[-1]))))</stp>
        <stp>Bar</stp>
        <stp/>
        <stp>Close</stp>
        <stp>ADC</stp>
        <stp>-162</stp>
        <stp>All</stp>
        <stp/>
        <stp/>
        <stp>TRUE</stp>
        <stp>T</stp>
        <tr r="H164" s="7"/>
      </tp>
      <tp>
        <v>3199.26</v>
        <stp/>
        <stp>StudyData</stp>
        <stp>Guppy2.S1^(EP)</stp>
        <stp>Bar</stp>
        <stp/>
        <stp>Close</stp>
        <stp>ADC</stp>
        <stp>-268</stp>
        <stp>All</stp>
        <stp/>
        <stp/>
        <stp>TRUE</stp>
        <stp>T</stp>
        <tr r="H270" s="6"/>
      </tp>
      <tp>
        <v>3306.54</v>
        <stp/>
        <stp>StudyData</stp>
        <stp>Guppy2.S2^(EP)</stp>
        <stp>Bar</stp>
        <stp/>
        <stp>Close</stp>
        <stp>ADC</stp>
        <stp>-258</stp>
        <stp>All</stp>
        <stp/>
        <stp/>
        <stp>TRUE</stp>
        <stp>T</stp>
        <tr r="I260" s="6"/>
      </tp>
      <tp>
        <v>3378.79</v>
        <stp/>
        <stp>StudyData</stp>
        <stp>Guppy2.S3^(EP)</stp>
        <stp>Bar</stp>
        <stp/>
        <stp>Close</stp>
        <stp>ADC</stp>
        <stp>-248</stp>
        <stp>All</stp>
        <stp/>
        <stp/>
        <stp>TRUE</stp>
        <stp>T</stp>
        <tr r="J250" s="6"/>
      </tp>
      <tp>
        <v>3381.49</v>
        <stp/>
        <stp>StudyData</stp>
        <stp>Guppy2.S4^(EP)</stp>
        <stp>Bar</stp>
        <stp/>
        <stp>Close</stp>
        <stp>ADC</stp>
        <stp>-238</stp>
        <stp>All</stp>
        <stp/>
        <stp/>
        <stp>TRUE</stp>
        <stp>T</stp>
        <tr r="K240" s="6"/>
      </tp>
      <tp>
        <v>3290.71</v>
        <stp/>
        <stp>StudyData</stp>
        <stp>Guppy2.S5^(EP)</stp>
        <stp>Bar</stp>
        <stp/>
        <stp>Close</stp>
        <stp>ADC</stp>
        <stp>-228</stp>
        <stp>All</stp>
        <stp/>
        <stp/>
        <stp>TRUE</stp>
        <stp>T</stp>
        <tr r="L230" s="6"/>
      </tp>
      <tp>
        <v>3336.06</v>
        <stp/>
        <stp>StudyData</stp>
        <stp>Guppy2.S6^(EP)</stp>
        <stp>Bar</stp>
        <stp/>
        <stp>Close</stp>
        <stp>ADC</stp>
        <stp>-218</stp>
        <stp>All</stp>
        <stp/>
        <stp/>
        <stp>TRUE</stp>
        <stp>T</stp>
        <tr r="M220" s="6"/>
      </tp>
      <tp>
        <v>3682.87</v>
        <stp/>
        <stp>StudyData</stp>
        <stp>Guppy2.S1^(EP)</stp>
        <stp>Bar</stp>
        <stp/>
        <stp>Close</stp>
        <stp>ADC</stp>
        <stp>-168</stp>
        <stp>All</stp>
        <stp/>
        <stp/>
        <stp>TRUE</stp>
        <stp>T</stp>
        <tr r="H170" s="6"/>
      </tp>
      <tp>
        <v>3696.73</v>
        <stp/>
        <stp>StudyData</stp>
        <stp>Guppy2.S2^(EP)</stp>
        <stp>Bar</stp>
        <stp/>
        <stp>Close</stp>
        <stp>ADC</stp>
        <stp>-158</stp>
        <stp>All</stp>
        <stp/>
        <stp/>
        <stp>TRUE</stp>
        <stp>T</stp>
        <tr r="I160" s="6"/>
      </tp>
      <tp>
        <v>3775.21</v>
        <stp/>
        <stp>StudyData</stp>
        <stp>Guppy2.S3^(EP)</stp>
        <stp>Bar</stp>
        <stp/>
        <stp>Close</stp>
        <stp>ADC</stp>
        <stp>-148</stp>
        <stp>All</stp>
        <stp/>
        <stp/>
        <stp>TRUE</stp>
        <stp>T</stp>
        <tr r="J150" s="6"/>
      </tp>
      <tp>
        <v>3774.64</v>
        <stp/>
        <stp>StudyData</stp>
        <stp>Guppy2.S4^(EP)</stp>
        <stp>Bar</stp>
        <stp/>
        <stp>Close</stp>
        <stp>ADC</stp>
        <stp>-138</stp>
        <stp>All</stp>
        <stp/>
        <stp/>
        <stp>TRUE</stp>
        <stp>T</stp>
        <tr r="K140" s="6"/>
      </tp>
      <tp>
        <v>3871.83</v>
        <stp/>
        <stp>StudyData</stp>
        <stp>Guppy2.S5^(EP)</stp>
        <stp>Bar</stp>
        <stp/>
        <stp>Close</stp>
        <stp>ADC</stp>
        <stp>-128</stp>
        <stp>All</stp>
        <stp/>
        <stp/>
        <stp>TRUE</stp>
        <stp>T</stp>
        <tr r="L130" s="6"/>
      </tp>
      <tp>
        <v>3834.73</v>
        <stp/>
        <stp>StudyData</stp>
        <stp>Guppy2.S6^(EP)</stp>
        <stp>Bar</stp>
        <stp/>
        <stp>Close</stp>
        <stp>ADC</stp>
        <stp>-118</stp>
        <stp>All</stp>
        <stp/>
        <stp/>
        <stp>TRUE</stp>
        <stp>T</stp>
        <tr r="M120" s="6"/>
      </tp>
      <tp>
        <v>3594.69</v>
        <stp/>
        <stp>StudyData</stp>
        <stp>Guppy2.L1^(EP)</stp>
        <stp>Bar</stp>
        <stp/>
        <stp>Close</stp>
        <stp>ADC</stp>
        <stp>-168</stp>
        <stp>All</stp>
        <stp/>
        <stp/>
        <stp>TRUE</stp>
        <stp>T</stp>
        <tr r="N170" s="6"/>
      </tp>
      <tp>
        <v>3627.63</v>
        <stp/>
        <stp>StudyData</stp>
        <stp>Guppy2.L2^(EP)</stp>
        <stp>Bar</stp>
        <stp/>
        <stp>Close</stp>
        <stp>ADC</stp>
        <stp>-158</stp>
        <stp>All</stp>
        <stp/>
        <stp/>
        <stp>TRUE</stp>
        <stp>T</stp>
        <tr r="O160" s="6"/>
      </tp>
      <tp>
        <v>3677.78</v>
        <stp/>
        <stp>StudyData</stp>
        <stp>Guppy2.L3^(EP)</stp>
        <stp>Bar</stp>
        <stp/>
        <stp>Close</stp>
        <stp>ADC</stp>
        <stp>-148</stp>
        <stp>All</stp>
        <stp/>
        <stp/>
        <stp>TRUE</stp>
        <stp>T</stp>
        <tr r="P150" s="6"/>
      </tp>
      <tp>
        <v>3705.24</v>
        <stp/>
        <stp>StudyData</stp>
        <stp>Guppy2.L4^(EP)</stp>
        <stp>Bar</stp>
        <stp/>
        <stp>Close</stp>
        <stp>ADC</stp>
        <stp>-138</stp>
        <stp>All</stp>
        <stp/>
        <stp/>
        <stp>TRUE</stp>
        <stp>T</stp>
        <tr r="Q140" s="6"/>
      </tp>
      <tp>
        <v>3757.69</v>
        <stp/>
        <stp>StudyData</stp>
        <stp>Guppy2.L5^(EP)</stp>
        <stp>Bar</stp>
        <stp/>
        <stp>Close</stp>
        <stp>ADC</stp>
        <stp>-128</stp>
        <stp>All</stp>
        <stp/>
        <stp/>
        <stp>TRUE</stp>
        <stp>T</stp>
        <tr r="R130" s="6"/>
      </tp>
      <tp>
        <v>3759.98</v>
        <stp/>
        <stp>StudyData</stp>
        <stp>Guppy2.L6^(EP)</stp>
        <stp>Bar</stp>
        <stp/>
        <stp>Close</stp>
        <stp>ADC</stp>
        <stp>-118</stp>
        <stp>All</stp>
        <stp/>
        <stp/>
        <stp>TRUE</stp>
        <stp>T</stp>
        <tr r="S120" s="6"/>
      </tp>
      <tp>
        <v>3125.99</v>
        <stp/>
        <stp>StudyData</stp>
        <stp>Guppy2.L1^(EP)</stp>
        <stp>Bar</stp>
        <stp/>
        <stp>Close</stp>
        <stp>ADC</stp>
        <stp>-268</stp>
        <stp>All</stp>
        <stp/>
        <stp/>
        <stp>TRUE</stp>
        <stp>T</stp>
        <tr r="N270" s="6"/>
      </tp>
      <tp>
        <v>3186.76</v>
        <stp/>
        <stp>StudyData</stp>
        <stp>Guppy2.L2^(EP)</stp>
        <stp>Bar</stp>
        <stp/>
        <stp>Close</stp>
        <stp>ADC</stp>
        <stp>-258</stp>
        <stp>All</stp>
        <stp/>
        <stp/>
        <stp>TRUE</stp>
        <stp>T</stp>
        <tr r="O260" s="6"/>
      </tp>
      <tp>
        <v>3247.99</v>
        <stp/>
        <stp>StudyData</stp>
        <stp>Guppy2.L3^(EP)</stp>
        <stp>Bar</stp>
        <stp/>
        <stp>Close</stp>
        <stp>ADC</stp>
        <stp>-248</stp>
        <stp>All</stp>
        <stp/>
        <stp/>
        <stp>TRUE</stp>
        <stp>T</stp>
        <tr r="P250" s="6"/>
      </tp>
      <tp>
        <v>3295.65</v>
        <stp/>
        <stp>StudyData</stp>
        <stp>Guppy2.L4^(EP)</stp>
        <stp>Bar</stp>
        <stp/>
        <stp>Close</stp>
        <stp>ADC</stp>
        <stp>-238</stp>
        <stp>All</stp>
        <stp/>
        <stp/>
        <stp>TRUE</stp>
        <stp>T</stp>
        <tr r="Q240" s="6"/>
      </tp>
      <tp>
        <v>3282.21</v>
        <stp/>
        <stp>StudyData</stp>
        <stp>Guppy2.L5^(EP)</stp>
        <stp>Bar</stp>
        <stp/>
        <stp>Close</stp>
        <stp>ADC</stp>
        <stp>-228</stp>
        <stp>All</stp>
        <stp/>
        <stp/>
        <stp>TRUE</stp>
        <stp>T</stp>
        <tr r="R230" s="6"/>
      </tp>
      <tp>
        <v>3283.28</v>
        <stp/>
        <stp>StudyData</stp>
        <stp>Guppy2.L6^(EP)</stp>
        <stp>Bar</stp>
        <stp/>
        <stp>Close</stp>
        <stp>ADC</stp>
        <stp>-218</stp>
        <stp>All</stp>
        <stp/>
        <stp/>
        <stp>TRUE</stp>
        <stp>T</stp>
        <tr r="S220" s="6"/>
      </tp>
      <tp>
        <v>3183.02</v>
        <stp/>
        <stp>StudyData</stp>
        <stp>Guppy2.S1^(EP)</stp>
        <stp>Bar</stp>
        <stp/>
        <stp>Close</stp>
        <stp>ADC</stp>
        <stp>-269</stp>
        <stp>All</stp>
        <stp/>
        <stp/>
        <stp>TRUE</stp>
        <stp>T</stp>
        <tr r="H271" s="6"/>
      </tp>
      <tp>
        <v>3293.3</v>
        <stp/>
        <stp>StudyData</stp>
        <stp>Guppy2.S2^(EP)</stp>
        <stp>Bar</stp>
        <stp/>
        <stp>Close</stp>
        <stp>ADC</stp>
        <stp>-259</stp>
        <stp>All</stp>
        <stp/>
        <stp/>
        <stp>TRUE</stp>
        <stp>T</stp>
        <tr r="I261" s="6"/>
      </tp>
      <tp>
        <v>3360.37</v>
        <stp/>
        <stp>StudyData</stp>
        <stp>Guppy2.S3^(EP)</stp>
        <stp>Bar</stp>
        <stp/>
        <stp>Close</stp>
        <stp>ADC</stp>
        <stp>-249</stp>
        <stp>All</stp>
        <stp/>
        <stp/>
        <stp>TRUE</stp>
        <stp>T</stp>
        <tr r="J251" s="6"/>
      </tp>
      <tp>
        <v>3398.82</v>
        <stp/>
        <stp>StudyData</stp>
        <stp>Guppy2.S4^(EP)</stp>
        <stp>Bar</stp>
        <stp/>
        <stp>Close</stp>
        <stp>ADC</stp>
        <stp>-239</stp>
        <stp>All</stp>
        <stp/>
        <stp/>
        <stp>TRUE</stp>
        <stp>T</stp>
        <tr r="K241" s="6"/>
      </tp>
      <tp>
        <v>3305.11</v>
        <stp/>
        <stp>StudyData</stp>
        <stp>Guppy2.S5^(EP)</stp>
        <stp>Bar</stp>
        <stp/>
        <stp>Close</stp>
        <stp>ADC</stp>
        <stp>-229</stp>
        <stp>All</stp>
        <stp/>
        <stp/>
        <stp>TRUE</stp>
        <stp>T</stp>
        <tr r="L231" s="6"/>
      </tp>
      <tp>
        <v>3325.36</v>
        <stp/>
        <stp>StudyData</stp>
        <stp>Guppy2.S6^(EP)</stp>
        <stp>Bar</stp>
        <stp/>
        <stp>Close</stp>
        <stp>ADC</stp>
        <stp>-219</stp>
        <stp>All</stp>
        <stp/>
        <stp/>
        <stp>TRUE</stp>
        <stp>T</stp>
        <tr r="M221" s="6"/>
      </tp>
      <tp>
        <v>3678.23</v>
        <stp/>
        <stp>StudyData</stp>
        <stp>Guppy2.S1^(EP)</stp>
        <stp>Bar</stp>
        <stp/>
        <stp>Close</stp>
        <stp>ADC</stp>
        <stp>-169</stp>
        <stp>All</stp>
        <stp/>
        <stp/>
        <stp>TRUE</stp>
        <stp>T</stp>
        <tr r="H171" s="6"/>
      </tp>
      <tp>
        <v>3695.34</v>
        <stp/>
        <stp>StudyData</stp>
        <stp>Guppy2.S2^(EP)</stp>
        <stp>Bar</stp>
        <stp/>
        <stp>Close</stp>
        <stp>ADC</stp>
        <stp>-159</stp>
        <stp>All</stp>
        <stp/>
        <stp/>
        <stp>TRUE</stp>
        <stp>T</stp>
        <tr r="I161" s="6"/>
      </tp>
      <tp>
        <v>3760.63</v>
        <stp/>
        <stp>StudyData</stp>
        <stp>Guppy2.S3^(EP)</stp>
        <stp>Bar</stp>
        <stp/>
        <stp>Close</stp>
        <stp>ADC</stp>
        <stp>-149</stp>
        <stp>All</stp>
        <stp/>
        <stp/>
        <stp>TRUE</stp>
        <stp>T</stp>
        <tr r="J151" s="6"/>
      </tp>
      <tp>
        <v>3767.95</v>
        <stp/>
        <stp>StudyData</stp>
        <stp>Guppy2.S4^(EP)</stp>
        <stp>Bar</stp>
        <stp/>
        <stp>Close</stp>
        <stp>ADC</stp>
        <stp>-139</stp>
        <stp>All</stp>
        <stp/>
        <stp/>
        <stp>TRUE</stp>
        <stp>T</stp>
        <tr r="K141" s="6"/>
      </tp>
      <tp>
        <v>3868.39</v>
        <stp/>
        <stp>StudyData</stp>
        <stp>Guppy2.S5^(EP)</stp>
        <stp>Bar</stp>
        <stp/>
        <stp>Close</stp>
        <stp>ADC</stp>
        <stp>-129</stp>
        <stp>All</stp>
        <stp/>
        <stp/>
        <stp>TRUE</stp>
        <stp>T</stp>
        <tr r="L131" s="6"/>
      </tp>
      <tp>
        <v>3847.29</v>
        <stp/>
        <stp>StudyData</stp>
        <stp>Guppy2.S6^(EP)</stp>
        <stp>Bar</stp>
        <stp/>
        <stp>Close</stp>
        <stp>ADC</stp>
        <stp>-119</stp>
        <stp>All</stp>
        <stp/>
        <stp/>
        <stp>TRUE</stp>
        <stp>T</stp>
        <tr r="M121" s="6"/>
      </tp>
      <tp>
        <v>3588.29</v>
        <stp/>
        <stp>StudyData</stp>
        <stp>Guppy2.L1^(EP)</stp>
        <stp>Bar</stp>
        <stp/>
        <stp>Close</stp>
        <stp>ADC</stp>
        <stp>-169</stp>
        <stp>All</stp>
        <stp/>
        <stp/>
        <stp>TRUE</stp>
        <stp>T</stp>
        <tr r="N171" s="6"/>
      </tp>
      <tp>
        <v>3623.41</v>
        <stp/>
        <stp>StudyData</stp>
        <stp>Guppy2.L2^(EP)</stp>
        <stp>Bar</stp>
        <stp/>
        <stp>Close</stp>
        <stp>ADC</stp>
        <stp>-159</stp>
        <stp>All</stp>
        <stp/>
        <stp/>
        <stp>TRUE</stp>
        <stp>T</stp>
        <tr r="O161" s="6"/>
      </tp>
      <tp>
        <v>3670.17</v>
        <stp/>
        <stp>StudyData</stp>
        <stp>Guppy2.L3^(EP)</stp>
        <stp>Bar</stp>
        <stp/>
        <stp>Close</stp>
        <stp>ADC</stp>
        <stp>-149</stp>
        <stp>All</stp>
        <stp/>
        <stp/>
        <stp>TRUE</stp>
        <stp>T</stp>
        <tr r="P151" s="6"/>
      </tp>
      <tp>
        <v>3700.72</v>
        <stp/>
        <stp>StudyData</stp>
        <stp>Guppy2.L4^(EP)</stp>
        <stp>Bar</stp>
        <stp/>
        <stp>Close</stp>
        <stp>ADC</stp>
        <stp>-139</stp>
        <stp>All</stp>
        <stp/>
        <stp/>
        <stp>TRUE</stp>
        <stp>T</stp>
        <tr r="Q141" s="6"/>
      </tp>
      <tp>
        <v>3752.26</v>
        <stp/>
        <stp>StudyData</stp>
        <stp>Guppy2.L5^(EP)</stp>
        <stp>Bar</stp>
        <stp/>
        <stp>Close</stp>
        <stp>ADC</stp>
        <stp>-129</stp>
        <stp>All</stp>
        <stp/>
        <stp/>
        <stp>TRUE</stp>
        <stp>T</stp>
        <tr r="R131" s="6"/>
      </tp>
      <tp>
        <v>3760.43</v>
        <stp/>
        <stp>StudyData</stp>
        <stp>Guppy2.L6^(EP)</stp>
        <stp>Bar</stp>
        <stp/>
        <stp>Close</stp>
        <stp>ADC</stp>
        <stp>-119</stp>
        <stp>All</stp>
        <stp/>
        <stp/>
        <stp>TRUE</stp>
        <stp>T</stp>
        <tr r="S121" s="6"/>
      </tp>
      <tp>
        <v>3119.82</v>
        <stp/>
        <stp>StudyData</stp>
        <stp>Guppy2.L1^(EP)</stp>
        <stp>Bar</stp>
        <stp/>
        <stp>Close</stp>
        <stp>ADC</stp>
        <stp>-269</stp>
        <stp>All</stp>
        <stp/>
        <stp/>
        <stp>TRUE</stp>
        <stp>T</stp>
        <tr r="N271" s="6"/>
      </tp>
      <tp>
        <v>3178.16</v>
        <stp/>
        <stp>StudyData</stp>
        <stp>Guppy2.L2^(EP)</stp>
        <stp>Bar</stp>
        <stp/>
        <stp>Close</stp>
        <stp>ADC</stp>
        <stp>-259</stp>
        <stp>All</stp>
        <stp/>
        <stp/>
        <stp>TRUE</stp>
        <stp>T</stp>
        <tr r="O261" s="6"/>
      </tp>
      <tp>
        <v>3237.97</v>
        <stp/>
        <stp>StudyData</stp>
        <stp>Guppy2.L3^(EP)</stp>
        <stp>Bar</stp>
        <stp/>
        <stp>Close</stp>
        <stp>ADC</stp>
        <stp>-249</stp>
        <stp>All</stp>
        <stp/>
        <stp/>
        <stp>TRUE</stp>
        <stp>T</stp>
        <tr r="P251" s="6"/>
      </tp>
      <tp>
        <v>3295.29</v>
        <stp/>
        <stp>StudyData</stp>
        <stp>Guppy2.L4^(EP)</stp>
        <stp>Bar</stp>
        <stp/>
        <stp>Close</stp>
        <stp>ADC</stp>
        <stp>-239</stp>
        <stp>All</stp>
        <stp/>
        <stp/>
        <stp>TRUE</stp>
        <stp>T</stp>
        <tr r="Q241" s="6"/>
      </tp>
      <tp>
        <v>3285.09</v>
        <stp/>
        <stp>StudyData</stp>
        <stp>Guppy2.L5^(EP)</stp>
        <stp>Bar</stp>
        <stp/>
        <stp>Close</stp>
        <stp>ADC</stp>
        <stp>-229</stp>
        <stp>All</stp>
        <stp/>
        <stp/>
        <stp>TRUE</stp>
        <stp>T</stp>
        <tr r="R231" s="6"/>
      </tp>
      <tp>
        <v>3278.95</v>
        <stp/>
        <stp>StudyData</stp>
        <stp>Guppy2.L6^(EP)</stp>
        <stp>Bar</stp>
        <stp/>
        <stp>Close</stp>
        <stp>ADC</stp>
        <stp>-219</stp>
        <stp>All</stp>
        <stp/>
        <stp/>
        <stp>TRUE</stp>
        <stp>T</stp>
        <tr r="S221" s="6"/>
      </tp>
      <tp>
        <v>3306.18</v>
        <stp/>
        <stp>StudyData</stp>
        <stp>Guppy2.S1^(EP)</stp>
        <stp>Bar</stp>
        <stp/>
        <stp>Close</stp>
        <stp>ADC</stp>
        <stp>-260</stp>
        <stp>All</stp>
        <stp/>
        <stp/>
        <stp>TRUE</stp>
        <stp>T</stp>
        <tr r="H262" s="6"/>
      </tp>
      <tp>
        <v>3359.25</v>
        <stp/>
        <stp>StudyData</stp>
        <stp>Guppy2.S2^(EP)</stp>
        <stp>Bar</stp>
        <stp/>
        <stp>Close</stp>
        <stp>ADC</stp>
        <stp>-250</stp>
        <stp>All</stp>
        <stp/>
        <stp/>
        <stp>TRUE</stp>
        <stp>T</stp>
        <tr r="I252" s="6"/>
      </tp>
      <tp>
        <v>3405.81</v>
        <stp/>
        <stp>StudyData</stp>
        <stp>Guppy2.S3^(EP)</stp>
        <stp>Bar</stp>
        <stp/>
        <stp>Close</stp>
        <stp>ADC</stp>
        <stp>-240</stp>
        <stp>All</stp>
        <stp/>
        <stp/>
        <stp>TRUE</stp>
        <stp>T</stp>
        <tr r="J242" s="6"/>
      </tp>
      <tp>
        <v>3316.18</v>
        <stp/>
        <stp>StudyData</stp>
        <stp>Guppy2.S4^(EP)</stp>
        <stp>Bar</stp>
        <stp/>
        <stp>Close</stp>
        <stp>ADC</stp>
        <stp>-230</stp>
        <stp>All</stp>
        <stp/>
        <stp/>
        <stp>TRUE</stp>
        <stp>T</stp>
        <tr r="K232" s="6"/>
      </tp>
      <tp>
        <v>3317.3</v>
        <stp/>
        <stp>StudyData</stp>
        <stp>Guppy2.S5^(EP)</stp>
        <stp>Bar</stp>
        <stp/>
        <stp>Close</stp>
        <stp>ADC</stp>
        <stp>-220</stp>
        <stp>All</stp>
        <stp/>
        <stp/>
        <stp>TRUE</stp>
        <stp>T</stp>
        <tr r="L222" s="6"/>
      </tp>
      <tp>
        <v>3403.13</v>
        <stp/>
        <stp>StudyData</stp>
        <stp>Guppy2.S6^(EP)</stp>
        <stp>Bar</stp>
        <stp/>
        <stp>Close</stp>
        <stp>ADC</stp>
        <stp>-210</stp>
        <stp>All</stp>
        <stp/>
        <stp/>
        <stp>TRUE</stp>
        <stp>T</stp>
        <tr r="M212" s="6"/>
      </tp>
      <tp>
        <v>3715.26</v>
        <stp/>
        <stp>StudyData</stp>
        <stp>Guppy2.S1^(EP)</stp>
        <stp>Bar</stp>
        <stp/>
        <stp>Close</stp>
        <stp>ADC</stp>
        <stp>-160</stp>
        <stp>All</stp>
        <stp/>
        <stp/>
        <stp>TRUE</stp>
        <stp>T</stp>
        <tr r="H162" s="6"/>
      </tp>
      <tp>
        <v>3762.39</v>
        <stp/>
        <stp>StudyData</stp>
        <stp>Guppy2.S2^(EP)</stp>
        <stp>Bar</stp>
        <stp/>
        <stp>Close</stp>
        <stp>ADC</stp>
        <stp>-150</stp>
        <stp>All</stp>
        <stp/>
        <stp/>
        <stp>TRUE</stp>
        <stp>T</stp>
        <tr r="I152" s="6"/>
      </tp>
      <tp>
        <v>3757.8</v>
        <stp/>
        <stp>StudyData</stp>
        <stp>Guppy2.S3^(EP)</stp>
        <stp>Bar</stp>
        <stp/>
        <stp>Close</stp>
        <stp>ADC</stp>
        <stp>-140</stp>
        <stp>All</stp>
        <stp/>
        <stp/>
        <stp>TRUE</stp>
        <stp>T</stp>
        <tr r="J142" s="6"/>
      </tp>
      <tp>
        <v>3869.58</v>
        <stp/>
        <stp>StudyData</stp>
        <stp>Guppy2.S4^(EP)</stp>
        <stp>Bar</stp>
        <stp/>
        <stp>Close</stp>
        <stp>ADC</stp>
        <stp>-130</stp>
        <stp>All</stp>
        <stp/>
        <stp/>
        <stp>TRUE</stp>
        <stp>T</stp>
        <tr r="K132" s="6"/>
      </tp>
      <tp>
        <v>3855.86</v>
        <stp/>
        <stp>StudyData</stp>
        <stp>Guppy2.S5^(EP)</stp>
        <stp>Bar</stp>
        <stp/>
        <stp>Close</stp>
        <stp>ADC</stp>
        <stp>-120</stp>
        <stp>All</stp>
        <stp/>
        <stp/>
        <stp>TRUE</stp>
        <stp>T</stp>
        <tr r="L122" s="6"/>
      </tp>
      <tp>
        <v>3878.05</v>
        <stp/>
        <stp>StudyData</stp>
        <stp>Guppy2.S6^(EP)</stp>
        <stp>Bar</stp>
        <stp/>
        <stp>Close</stp>
        <stp>ADC</stp>
        <stp>-110</stp>
        <stp>All</stp>
        <stp/>
        <stp/>
        <stp>TRUE</stp>
        <stp>T</stp>
        <tr r="M112" s="6"/>
      </tp>
      <tp>
        <v>3635.01</v>
        <stp/>
        <stp>StudyData</stp>
        <stp>Guppy2.L1^(EP)</stp>
        <stp>Bar</stp>
        <stp/>
        <stp>Close</stp>
        <stp>ADC</stp>
        <stp>-160</stp>
        <stp>All</stp>
        <stp/>
        <stp/>
        <stp>TRUE</stp>
        <stp>T</stp>
        <tr r="N162" s="6"/>
      </tp>
      <tp>
        <v>3679.37</v>
        <stp/>
        <stp>StudyData</stp>
        <stp>Guppy2.L2^(EP)</stp>
        <stp>Bar</stp>
        <stp/>
        <stp>Close</stp>
        <stp>ADC</stp>
        <stp>-150</stp>
        <stp>All</stp>
        <stp/>
        <stp/>
        <stp>TRUE</stp>
        <stp>T</stp>
        <tr r="O152" s="6"/>
      </tp>
      <tp>
        <v>3708.93</v>
        <stp/>
        <stp>StudyData</stp>
        <stp>Guppy2.L3^(EP)</stp>
        <stp>Bar</stp>
        <stp/>
        <stp>Close</stp>
        <stp>ADC</stp>
        <stp>-140</stp>
        <stp>All</stp>
        <stp/>
        <stp/>
        <stp>TRUE</stp>
        <stp>T</stp>
        <tr r="P142" s="6"/>
      </tp>
      <tp>
        <v>3759.69</v>
        <stp/>
        <stp>StudyData</stp>
        <stp>Guppy2.L4^(EP)</stp>
        <stp>Bar</stp>
        <stp/>
        <stp>Close</stp>
        <stp>ADC</stp>
        <stp>-130</stp>
        <stp>All</stp>
        <stp/>
        <stp/>
        <stp>TRUE</stp>
        <stp>T</stp>
        <tr r="Q132" s="6"/>
      </tp>
      <tp>
        <v>3783.74</v>
        <stp/>
        <stp>StudyData</stp>
        <stp>Guppy2.L5^(EP)</stp>
        <stp>Bar</stp>
        <stp/>
        <stp>Close</stp>
        <stp>ADC</stp>
        <stp>-120</stp>
        <stp>All</stp>
        <stp/>
        <stp/>
        <stp>TRUE</stp>
        <stp>T</stp>
        <tr r="R122" s="6"/>
      </tp>
      <tp>
        <v>3790.34</v>
        <stp/>
        <stp>StudyData</stp>
        <stp>Guppy2.L6^(EP)</stp>
        <stp>Bar</stp>
        <stp/>
        <stp>Close</stp>
        <stp>ADC</stp>
        <stp>-110</stp>
        <stp>All</stp>
        <stp/>
        <stp/>
        <stp>TRUE</stp>
        <stp>T</stp>
        <tr r="S112" s="6"/>
      </tp>
      <tp>
        <v>3187.9</v>
        <stp/>
        <stp>StudyData</stp>
        <stp>Guppy2.L1^(EP)</stp>
        <stp>Bar</stp>
        <stp/>
        <stp>Close</stp>
        <stp>ADC</stp>
        <stp>-260</stp>
        <stp>All</stp>
        <stp/>
        <stp/>
        <stp>TRUE</stp>
        <stp>T</stp>
        <tr r="N262" s="6"/>
      </tp>
      <tp>
        <v>3246.2</v>
        <stp/>
        <stp>StudyData</stp>
        <stp>Guppy2.L2^(EP)</stp>
        <stp>Bar</stp>
        <stp/>
        <stp>Close</stp>
        <stp>ADC</stp>
        <stp>-250</stp>
        <stp>All</stp>
        <stp/>
        <stp/>
        <stp>TRUE</stp>
        <stp>T</stp>
        <tr r="O252" s="6"/>
      </tp>
      <tp>
        <v>3309.36</v>
        <stp/>
        <stp>StudyData</stp>
        <stp>Guppy2.L3^(EP)</stp>
        <stp>Bar</stp>
        <stp/>
        <stp>Close</stp>
        <stp>ADC</stp>
        <stp>-240</stp>
        <stp>All</stp>
        <stp/>
        <stp/>
        <stp>TRUE</stp>
        <stp>T</stp>
        <tr r="P242" s="6"/>
      </tp>
      <tp>
        <v>3299.88</v>
        <stp/>
        <stp>StudyData</stp>
        <stp>Guppy2.L4^(EP)</stp>
        <stp>Bar</stp>
        <stp/>
        <stp>Close</stp>
        <stp>ADC</stp>
        <stp>-230</stp>
        <stp>All</stp>
        <stp/>
        <stp/>
        <stp>TRUE</stp>
        <stp>T</stp>
        <tr r="Q232" s="6"/>
      </tp>
      <tp>
        <v>3293.05</v>
        <stp/>
        <stp>StudyData</stp>
        <stp>Guppy2.L5^(EP)</stp>
        <stp>Bar</stp>
        <stp/>
        <stp>Close</stp>
        <stp>ADC</stp>
        <stp>-220</stp>
        <stp>All</stp>
        <stp/>
        <stp/>
        <stp>TRUE</stp>
        <stp>T</stp>
        <tr r="R222" s="6"/>
      </tp>
      <tp>
        <v>3321.03</v>
        <stp/>
        <stp>StudyData</stp>
        <stp>Guppy2.L6^(EP)</stp>
        <stp>Bar</stp>
        <stp/>
        <stp>Close</stp>
        <stp>ADC</stp>
        <stp>-210</stp>
        <stp>All</stp>
        <stp/>
        <stp/>
        <stp>TRUE</stp>
        <stp>T</stp>
        <tr r="S212" s="6"/>
      </tp>
      <tp>
        <v>3296.61</v>
        <stp/>
        <stp>StudyData</stp>
        <stp>Guppy2.S1^(EP)</stp>
        <stp>Bar</stp>
        <stp/>
        <stp>Close</stp>
        <stp>ADC</stp>
        <stp>-261</stp>
        <stp>All</stp>
        <stp/>
        <stp/>
        <stp>TRUE</stp>
        <stp>T</stp>
        <tr r="H263" s="6"/>
      </tp>
      <tp>
        <v>3343.63</v>
        <stp/>
        <stp>StudyData</stp>
        <stp>Guppy2.S2^(EP)</stp>
        <stp>Bar</stp>
        <stp/>
        <stp>Close</stp>
        <stp>ADC</stp>
        <stp>-251</stp>
        <stp>All</stp>
        <stp/>
        <stp/>
        <stp>TRUE</stp>
        <stp>T</stp>
        <tr r="I253" s="6"/>
      </tp>
      <tp>
        <v>3436.47</v>
        <stp/>
        <stp>StudyData</stp>
        <stp>Guppy2.S3^(EP)</stp>
        <stp>Bar</stp>
        <stp/>
        <stp>Close</stp>
        <stp>ADC</stp>
        <stp>-241</stp>
        <stp>All</stp>
        <stp/>
        <stp/>
        <stp>TRUE</stp>
        <stp>T</stp>
        <tr r="J243" s="6"/>
      </tp>
      <tp>
        <v>3325.83</v>
        <stp/>
        <stp>StudyData</stp>
        <stp>Guppy2.S4^(EP)</stp>
        <stp>Bar</stp>
        <stp/>
        <stp>Close</stp>
        <stp>ADC</stp>
        <stp>-231</stp>
        <stp>All</stp>
        <stp/>
        <stp/>
        <stp>TRUE</stp>
        <stp>T</stp>
        <tr r="K233" s="6"/>
      </tp>
      <tp>
        <v>3315.58</v>
        <stp/>
        <stp>StudyData</stp>
        <stp>Guppy2.S5^(EP)</stp>
        <stp>Bar</stp>
        <stp/>
        <stp>Close</stp>
        <stp>ADC</stp>
        <stp>-221</stp>
        <stp>All</stp>
        <stp/>
        <stp/>
        <stp>TRUE</stp>
        <stp>T</stp>
        <tr r="L223" s="6"/>
      </tp>
      <tp>
        <v>3402.76</v>
        <stp/>
        <stp>StudyData</stp>
        <stp>Guppy2.S6^(EP)</stp>
        <stp>Bar</stp>
        <stp/>
        <stp>Close</stp>
        <stp>ADC</stp>
        <stp>-211</stp>
        <stp>All</stp>
        <stp/>
        <stp/>
        <stp>TRUE</stp>
        <stp>T</stp>
        <tr r="M213" s="6"/>
      </tp>
      <tp>
        <v>3700.47</v>
        <stp/>
        <stp>StudyData</stp>
        <stp>Guppy2.S1^(EP)</stp>
        <stp>Bar</stp>
        <stp/>
        <stp>Close</stp>
        <stp>ADC</stp>
        <stp>-161</stp>
        <stp>All</stp>
        <stp/>
        <stp/>
        <stp>TRUE</stp>
        <stp>T</stp>
        <tr r="H163" s="6"/>
      </tp>
      <tp>
        <v>3771.83</v>
        <stp/>
        <stp>StudyData</stp>
        <stp>Guppy2.S2^(EP)</stp>
        <stp>Bar</stp>
        <stp/>
        <stp>Close</stp>
        <stp>ADC</stp>
        <stp>-151</stp>
        <stp>All</stp>
        <stp/>
        <stp/>
        <stp>TRUE</stp>
        <stp>T</stp>
        <tr r="I153" s="6"/>
      </tp>
      <tp>
        <v>3760.89</v>
        <stp/>
        <stp>StudyData</stp>
        <stp>Guppy2.S3^(EP)</stp>
        <stp>Bar</stp>
        <stp/>
        <stp>Close</stp>
        <stp>ADC</stp>
        <stp>-141</stp>
        <stp>All</stp>
        <stp/>
        <stp/>
        <stp>TRUE</stp>
        <stp>T</stp>
        <tr r="J143" s="6"/>
      </tp>
      <tp>
        <v>3860.82</v>
        <stp/>
        <stp>StudyData</stp>
        <stp>Guppy2.S4^(EP)</stp>
        <stp>Bar</stp>
        <stp/>
        <stp>Close</stp>
        <stp>ADC</stp>
        <stp>-131</stp>
        <stp>All</stp>
        <stp/>
        <stp/>
        <stp>TRUE</stp>
        <stp>T</stp>
        <tr r="K133" s="6"/>
      </tp>
      <tp>
        <v>3857.15</v>
        <stp/>
        <stp>StudyData</stp>
        <stp>Guppy2.S5^(EP)</stp>
        <stp>Bar</stp>
        <stp/>
        <stp>Close</stp>
        <stp>ADC</stp>
        <stp>-121</stp>
        <stp>All</stp>
        <stp/>
        <stp/>
        <stp>TRUE</stp>
        <stp>T</stp>
        <tr r="L123" s="6"/>
      </tp>
      <tp>
        <v>3868.74</v>
        <stp/>
        <stp>StudyData</stp>
        <stp>Guppy2.S6^(EP)</stp>
        <stp>Bar</stp>
        <stp/>
        <stp>Close</stp>
        <stp>ADC</stp>
        <stp>-111</stp>
        <stp>All</stp>
        <stp/>
        <stp/>
        <stp>TRUE</stp>
        <stp>T</stp>
        <tr r="M113" s="6"/>
      </tp>
      <tp>
        <v>3628.46</v>
        <stp/>
        <stp>StudyData</stp>
        <stp>Guppy2.L1^(EP)</stp>
        <stp>Bar</stp>
        <stp/>
        <stp>Close</stp>
        <stp>ADC</stp>
        <stp>-161</stp>
        <stp>All</stp>
        <stp/>
        <stp/>
        <stp>TRUE</stp>
        <stp>T</stp>
        <tr r="N163" s="6"/>
      </tp>
      <tp>
        <v>3675.59</v>
        <stp/>
        <stp>StudyData</stp>
        <stp>Guppy2.L2^(EP)</stp>
        <stp>Bar</stp>
        <stp/>
        <stp>Close</stp>
        <stp>ADC</stp>
        <stp>-151</stp>
        <stp>All</stp>
        <stp/>
        <stp/>
        <stp>TRUE</stp>
        <stp>T</stp>
        <tr r="O153" s="6"/>
      </tp>
      <tp>
        <v>3706.98</v>
        <stp/>
        <stp>StudyData</stp>
        <stp>Guppy2.L3^(EP)</stp>
        <stp>Bar</stp>
        <stp/>
        <stp>Close</stp>
        <stp>ADC</stp>
        <stp>-141</stp>
        <stp>All</stp>
        <stp/>
        <stp/>
        <stp>TRUE</stp>
        <stp>T</stp>
        <tr r="P143" s="6"/>
      </tp>
      <tp>
        <v>3752.91</v>
        <stp/>
        <stp>StudyData</stp>
        <stp>Guppy2.L4^(EP)</stp>
        <stp>Bar</stp>
        <stp/>
        <stp>Close</stp>
        <stp>ADC</stp>
        <stp>-131</stp>
        <stp>All</stp>
        <stp/>
        <stp/>
        <stp>TRUE</stp>
        <stp>T</stp>
        <tr r="Q133" s="6"/>
      </tp>
      <tp>
        <v>3781.08</v>
        <stp/>
        <stp>StudyData</stp>
        <stp>Guppy2.L5^(EP)</stp>
        <stp>Bar</stp>
        <stp/>
        <stp>Close</stp>
        <stp>ADC</stp>
        <stp>-121</stp>
        <stp>All</stp>
        <stp/>
        <stp/>
        <stp>TRUE</stp>
        <stp>T</stp>
        <tr r="R123" s="6"/>
      </tp>
      <tp>
        <v>3785.16</v>
        <stp/>
        <stp>StudyData</stp>
        <stp>Guppy2.L6^(EP)</stp>
        <stp>Bar</stp>
        <stp/>
        <stp>Close</stp>
        <stp>ADC</stp>
        <stp>-111</stp>
        <stp>All</stp>
        <stp/>
        <stp/>
        <stp>TRUE</stp>
        <stp>T</stp>
        <tr r="S113" s="6"/>
      </tp>
      <tp>
        <v>3179.09</v>
        <stp/>
        <stp>StudyData</stp>
        <stp>Guppy2.L1^(EP)</stp>
        <stp>Bar</stp>
        <stp/>
        <stp>Close</stp>
        <stp>ADC</stp>
        <stp>-261</stp>
        <stp>All</stp>
        <stp/>
        <stp/>
        <stp>TRUE</stp>
        <stp>T</stp>
        <tr r="N263" s="6"/>
      </tp>
      <tp>
        <v>3237.72</v>
        <stp/>
        <stp>StudyData</stp>
        <stp>Guppy2.L2^(EP)</stp>
        <stp>Bar</stp>
        <stp/>
        <stp>Close</stp>
        <stp>ADC</stp>
        <stp>-251</stp>
        <stp>All</stp>
        <stp/>
        <stp/>
        <stp>TRUE</stp>
        <stp>T</stp>
        <tr r="O253" s="6"/>
      </tp>
      <tp>
        <v>3309.91</v>
        <stp/>
        <stp>StudyData</stp>
        <stp>Guppy2.L3^(EP)</stp>
        <stp>Bar</stp>
        <stp/>
        <stp>Close</stp>
        <stp>ADC</stp>
        <stp>-241</stp>
        <stp>All</stp>
        <stp/>
        <stp/>
        <stp>TRUE</stp>
        <stp>T</stp>
        <tr r="P243" s="6"/>
      </tp>
      <tp>
        <v>3301.12</v>
        <stp/>
        <stp>StudyData</stp>
        <stp>Guppy2.L4^(EP)</stp>
        <stp>Bar</stp>
        <stp/>
        <stp>Close</stp>
        <stp>ADC</stp>
        <stp>-231</stp>
        <stp>All</stp>
        <stp/>
        <stp/>
        <stp>TRUE</stp>
        <stp>T</stp>
        <tr r="Q233" s="6"/>
      </tp>
      <tp>
        <v>3291.68</v>
        <stp/>
        <stp>StudyData</stp>
        <stp>Guppy2.L5^(EP)</stp>
        <stp>Bar</stp>
        <stp/>
        <stp>Close</stp>
        <stp>ADC</stp>
        <stp>-221</stp>
        <stp>All</stp>
        <stp/>
        <stp/>
        <stp>TRUE</stp>
        <stp>T</stp>
        <tr r="R223" s="6"/>
      </tp>
      <tp>
        <v>3318.15</v>
        <stp/>
        <stp>StudyData</stp>
        <stp>Guppy2.L6^(EP)</stp>
        <stp>Bar</stp>
        <stp/>
        <stp>Close</stp>
        <stp>ADC</stp>
        <stp>-211</stp>
        <stp>All</stp>
        <stp/>
        <stp/>
        <stp>TRUE</stp>
        <stp>T</stp>
        <tr r="S213" s="6"/>
      </tp>
      <tp>
        <v>3285.47</v>
        <stp/>
        <stp>StudyData</stp>
        <stp>Guppy2.S1^(EP)</stp>
        <stp>Bar</stp>
        <stp/>
        <stp>Close</stp>
        <stp>ADC</stp>
        <stp>-262</stp>
        <stp>All</stp>
        <stp/>
        <stp/>
        <stp>TRUE</stp>
        <stp>T</stp>
        <tr r="H264" s="6"/>
      </tp>
      <tp>
        <v>3337.69</v>
        <stp/>
        <stp>StudyData</stp>
        <stp>Guppy2.S2^(EP)</stp>
        <stp>Bar</stp>
        <stp/>
        <stp>Close</stp>
        <stp>ADC</stp>
        <stp>-252</stp>
        <stp>All</stp>
        <stp/>
        <stp/>
        <stp>TRUE</stp>
        <stp>T</stp>
        <tr r="I254" s="6"/>
      </tp>
      <tp>
        <v>3452.46</v>
        <stp/>
        <stp>StudyData</stp>
        <stp>Guppy2.S3^(EP)</stp>
        <stp>Bar</stp>
        <stp/>
        <stp>Close</stp>
        <stp>ADC</stp>
        <stp>-242</stp>
        <stp>All</stp>
        <stp/>
        <stp/>
        <stp>TRUE</stp>
        <stp>T</stp>
        <tr r="J244" s="6"/>
      </tp>
      <tp>
        <v>3343.01</v>
        <stp/>
        <stp>StudyData</stp>
        <stp>Guppy2.S4^(EP)</stp>
        <stp>Bar</stp>
        <stp/>
        <stp>Close</stp>
        <stp>ADC</stp>
        <stp>-232</stp>
        <stp>All</stp>
        <stp/>
        <stp/>
        <stp>TRUE</stp>
        <stp>T</stp>
        <tr r="K234" s="6"/>
      </tp>
      <tp>
        <v>3306.33</v>
        <stp/>
        <stp>StudyData</stp>
        <stp>Guppy2.S5^(EP)</stp>
        <stp>Bar</stp>
        <stp/>
        <stp>Close</stp>
        <stp>ADC</stp>
        <stp>-222</stp>
        <stp>All</stp>
        <stp/>
        <stp/>
        <stp>TRUE</stp>
        <stp>T</stp>
        <tr r="L224" s="6"/>
      </tp>
      <tp>
        <v>3403.69</v>
        <stp/>
        <stp>StudyData</stp>
        <stp>Guppy2.S6^(EP)</stp>
        <stp>Bar</stp>
        <stp/>
        <stp>Close</stp>
        <stp>ADC</stp>
        <stp>-212</stp>
        <stp>All</stp>
        <stp/>
        <stp/>
        <stp>TRUE</stp>
        <stp>T</stp>
        <tr r="M214" s="6"/>
      </tp>
      <tp>
        <v>3695.44</v>
        <stp/>
        <stp>StudyData</stp>
        <stp>Guppy2.S1^(EP)</stp>
        <stp>Bar</stp>
        <stp/>
        <stp>Close</stp>
        <stp>ADC</stp>
        <stp>-162</stp>
        <stp>All</stp>
        <stp/>
        <stp/>
        <stp>TRUE</stp>
        <stp>T</stp>
        <tr r="H164" s="6"/>
      </tp>
      <tp>
        <v>3771.49</v>
        <stp/>
        <stp>StudyData</stp>
        <stp>Guppy2.S2^(EP)</stp>
        <stp>Bar</stp>
        <stp/>
        <stp>Close</stp>
        <stp>ADC</stp>
        <stp>-152</stp>
        <stp>All</stp>
        <stp/>
        <stp/>
        <stp>TRUE</stp>
        <stp>T</stp>
        <tr r="I154" s="6"/>
      </tp>
      <tp>
        <v>3782.15</v>
        <stp/>
        <stp>StudyData</stp>
        <stp>Guppy2.S3^(EP)</stp>
        <stp>Bar</stp>
        <stp/>
        <stp>Close</stp>
        <stp>ADC</stp>
        <stp>-142</stp>
        <stp>All</stp>
        <stp/>
        <stp/>
        <stp>TRUE</stp>
        <stp>T</stp>
        <tr r="J144" s="6"/>
      </tp>
      <tp>
        <v>3849.39</v>
        <stp/>
        <stp>StudyData</stp>
        <stp>Guppy2.S4^(EP)</stp>
        <stp>Bar</stp>
        <stp/>
        <stp>Close</stp>
        <stp>ADC</stp>
        <stp>-132</stp>
        <stp>All</stp>
        <stp/>
        <stp/>
        <stp>TRUE</stp>
        <stp>T</stp>
        <tr r="K134" s="6"/>
      </tp>
      <tp>
        <v>3853</v>
        <stp/>
        <stp>StudyData</stp>
        <stp>Guppy2.S5^(EP)</stp>
        <stp>Bar</stp>
        <stp/>
        <stp>Close</stp>
        <stp>ADC</stp>
        <stp>-122</stp>
        <stp>All</stp>
        <stp/>
        <stp/>
        <stp>TRUE</stp>
        <stp>T</stp>
        <tr r="L124" s="6"/>
      </tp>
      <tp>
        <v>3857.27</v>
        <stp/>
        <stp>StudyData</stp>
        <stp>Guppy2.S6^(EP)</stp>
        <stp>Bar</stp>
        <stp/>
        <stp>Close</stp>
        <stp>ADC</stp>
        <stp>-112</stp>
        <stp>All</stp>
        <stp/>
        <stp/>
        <stp>TRUE</stp>
        <stp>T</stp>
        <tr r="M114" s="6"/>
      </tp>
      <tp>
        <v>3623.14</v>
        <stp/>
        <stp>StudyData</stp>
        <stp>Guppy2.L1^(EP)</stp>
        <stp>Bar</stp>
        <stp/>
        <stp>Close</stp>
        <stp>ADC</stp>
        <stp>-162</stp>
        <stp>All</stp>
        <stp/>
        <stp/>
        <stp>TRUE</stp>
        <stp>T</stp>
        <tr r="N164" s="6"/>
      </tp>
      <tp>
        <v>3669.89</v>
        <stp/>
        <stp>StudyData</stp>
        <stp>Guppy2.L2^(EP)</stp>
        <stp>Bar</stp>
        <stp/>
        <stp>Close</stp>
        <stp>ADC</stp>
        <stp>-152</stp>
        <stp>All</stp>
        <stp/>
        <stp/>
        <stp>TRUE</stp>
        <stp>T</stp>
        <tr r="O154" s="6"/>
      </tp>
      <tp>
        <v>3708.03</v>
        <stp/>
        <stp>StudyData</stp>
        <stp>Guppy2.L3^(EP)</stp>
        <stp>Bar</stp>
        <stp/>
        <stp>Close</stp>
        <stp>ADC</stp>
        <stp>-142</stp>
        <stp>All</stp>
        <stp/>
        <stp/>
        <stp>TRUE</stp>
        <stp>T</stp>
        <tr r="P144" s="6"/>
      </tp>
      <tp>
        <v>3745.66</v>
        <stp/>
        <stp>StudyData</stp>
        <stp>Guppy2.L4^(EP)</stp>
        <stp>Bar</stp>
        <stp/>
        <stp>Close</stp>
        <stp>ADC</stp>
        <stp>-132</stp>
        <stp>All</stp>
        <stp/>
        <stp/>
        <stp>TRUE</stp>
        <stp>T</stp>
        <tr r="Q134" s="6"/>
      </tp>
      <tp>
        <v>3777.05</v>
        <stp/>
        <stp>StudyData</stp>
        <stp>Guppy2.L5^(EP)</stp>
        <stp>Bar</stp>
        <stp/>
        <stp>Close</stp>
        <stp>ADC</stp>
        <stp>-122</stp>
        <stp>All</stp>
        <stp/>
        <stp/>
        <stp>TRUE</stp>
        <stp>T</stp>
        <tr r="R124" s="6"/>
      </tp>
      <tp>
        <v>3779.6</v>
        <stp/>
        <stp>StudyData</stp>
        <stp>Guppy2.L6^(EP)</stp>
        <stp>Bar</stp>
        <stp/>
        <stp>Close</stp>
        <stp>ADC</stp>
        <stp>-112</stp>
        <stp>All</stp>
        <stp/>
        <stp/>
        <stp>TRUE</stp>
        <stp>T</stp>
        <tr r="S114" s="6"/>
      </tp>
      <tp>
        <v>3170.21</v>
        <stp/>
        <stp>StudyData</stp>
        <stp>Guppy2.L1^(EP)</stp>
        <stp>Bar</stp>
        <stp/>
        <stp>Close</stp>
        <stp>ADC</stp>
        <stp>-262</stp>
        <stp>All</stp>
        <stp/>
        <stp/>
        <stp>TRUE</stp>
        <stp>T</stp>
        <tr r="N264" s="6"/>
      </tp>
      <tp>
        <v>3230.79</v>
        <stp/>
        <stp>StudyData</stp>
        <stp>Guppy2.L2^(EP)</stp>
        <stp>Bar</stp>
        <stp/>
        <stp>Close</stp>
        <stp>ADC</stp>
        <stp>-252</stp>
        <stp>All</stp>
        <stp/>
        <stp/>
        <stp>TRUE</stp>
        <stp>T</stp>
        <tr r="O254" s="6"/>
      </tp>
      <tp>
        <v>3306.29</v>
        <stp/>
        <stp>StudyData</stp>
        <stp>Guppy2.L3^(EP)</stp>
        <stp>Bar</stp>
        <stp/>
        <stp>Close</stp>
        <stp>ADC</stp>
        <stp>-242</stp>
        <stp>All</stp>
        <stp/>
        <stp/>
        <stp>TRUE</stp>
        <stp>T</stp>
        <tr r="P244" s="6"/>
      </tp>
      <tp>
        <v>3303.51</v>
        <stp/>
        <stp>StudyData</stp>
        <stp>Guppy2.L4^(EP)</stp>
        <stp>Bar</stp>
        <stp/>
        <stp>Close</stp>
        <stp>ADC</stp>
        <stp>-232</stp>
        <stp>All</stp>
        <stp/>
        <stp/>
        <stp>TRUE</stp>
        <stp>T</stp>
        <tr r="Q234" s="6"/>
      </tp>
      <tp>
        <v>3288.62</v>
        <stp/>
        <stp>StudyData</stp>
        <stp>Guppy2.L5^(EP)</stp>
        <stp>Bar</stp>
        <stp/>
        <stp>Close</stp>
        <stp>ADC</stp>
        <stp>-222</stp>
        <stp>All</stp>
        <stp/>
        <stp/>
        <stp>TRUE</stp>
        <stp>T</stp>
        <tr r="R224" s="6"/>
      </tp>
      <tp>
        <v>3315.51</v>
        <stp/>
        <stp>StudyData</stp>
        <stp>Guppy2.L6^(EP)</stp>
        <stp>Bar</stp>
        <stp/>
        <stp>Close</stp>
        <stp>ADC</stp>
        <stp>-212</stp>
        <stp>All</stp>
        <stp/>
        <stp/>
        <stp>TRUE</stp>
        <stp>T</stp>
        <tr r="S214" s="6"/>
      </tp>
      <tp>
        <v>3263.69</v>
        <stp/>
        <stp>StudyData</stp>
        <stp>Guppy2.S1^(EP)</stp>
        <stp>Bar</stp>
        <stp/>
        <stp>Close</stp>
        <stp>ADC</stp>
        <stp>-263</stp>
        <stp>All</stp>
        <stp/>
        <stp/>
        <stp>TRUE</stp>
        <stp>T</stp>
        <tr r="H265" s="6"/>
      </tp>
      <tp>
        <v>3334.67</v>
        <stp/>
        <stp>StudyData</stp>
        <stp>Guppy2.S2^(EP)</stp>
        <stp>Bar</stp>
        <stp/>
        <stp>Close</stp>
        <stp>ADC</stp>
        <stp>-253</stp>
        <stp>All</stp>
        <stp/>
        <stp/>
        <stp>TRUE</stp>
        <stp>T</stp>
        <tr r="I255" s="6"/>
      </tp>
      <tp>
        <v>3460.45</v>
        <stp/>
        <stp>StudyData</stp>
        <stp>Guppy2.S3^(EP)</stp>
        <stp>Bar</stp>
        <stp/>
        <stp>Close</stp>
        <stp>ADC</stp>
        <stp>-243</stp>
        <stp>All</stp>
        <stp/>
        <stp/>
        <stp>TRUE</stp>
        <stp>T</stp>
        <tr r="J245" s="6"/>
      </tp>
      <tp>
        <v>3354.85</v>
        <stp/>
        <stp>StudyData</stp>
        <stp>Guppy2.S4^(EP)</stp>
        <stp>Bar</stp>
        <stp/>
        <stp>Close</stp>
        <stp>ADC</stp>
        <stp>-233</stp>
        <stp>All</stp>
        <stp/>
        <stp/>
        <stp>TRUE</stp>
        <stp>T</stp>
        <tr r="K235" s="6"/>
      </tp>
      <tp>
        <v>3305.16</v>
        <stp/>
        <stp>StudyData</stp>
        <stp>Guppy2.S5^(EP)</stp>
        <stp>Bar</stp>
        <stp/>
        <stp>Close</stp>
        <stp>ADC</stp>
        <stp>-223</stp>
        <stp>All</stp>
        <stp/>
        <stp/>
        <stp>TRUE</stp>
        <stp>T</stp>
        <tr r="L225" s="6"/>
      </tp>
      <tp>
        <v>3399.1</v>
        <stp/>
        <stp>StudyData</stp>
        <stp>Guppy2.S6^(EP)</stp>
        <stp>Bar</stp>
        <stp/>
        <stp>Close</stp>
        <stp>ADC</stp>
        <stp>-213</stp>
        <stp>All</stp>
        <stp/>
        <stp/>
        <stp>TRUE</stp>
        <stp>T</stp>
        <tr r="M215" s="6"/>
      </tp>
      <tp>
        <v>3689.62</v>
        <stp/>
        <stp>StudyData</stp>
        <stp>Guppy2.S1^(EP)</stp>
        <stp>Bar</stp>
        <stp/>
        <stp>Close</stp>
        <stp>ADC</stp>
        <stp>-163</stp>
        <stp>All</stp>
        <stp/>
        <stp/>
        <stp>TRUE</stp>
        <stp>T</stp>
        <tr r="H165" s="6"/>
      </tp>
      <tp>
        <v>3764.74</v>
        <stp/>
        <stp>StudyData</stp>
        <stp>Guppy2.S2^(EP)</stp>
        <stp>Bar</stp>
        <stp/>
        <stp>Close</stp>
        <stp>ADC</stp>
        <stp>-153</stp>
        <stp>All</stp>
        <stp/>
        <stp/>
        <stp>TRUE</stp>
        <stp>T</stp>
        <tr r="I155" s="6"/>
      </tp>
      <tp>
        <v>3788.33</v>
        <stp/>
        <stp>StudyData</stp>
        <stp>Guppy2.S3^(EP)</stp>
        <stp>Bar</stp>
        <stp/>
        <stp>Close</stp>
        <stp>ADC</stp>
        <stp>-143</stp>
        <stp>All</stp>
        <stp/>
        <stp/>
        <stp>TRUE</stp>
        <stp>T</stp>
        <tr r="J145" s="6"/>
      </tp>
      <tp>
        <v>3839.64</v>
        <stp/>
        <stp>StudyData</stp>
        <stp>Guppy2.S4^(EP)</stp>
        <stp>Bar</stp>
        <stp/>
        <stp>Close</stp>
        <stp>ADC</stp>
        <stp>-133</stp>
        <stp>All</stp>
        <stp/>
        <stp/>
        <stp>TRUE</stp>
        <stp>T</stp>
        <tr r="K135" s="6"/>
      </tp>
      <tp>
        <v>3864.36</v>
        <stp/>
        <stp>StudyData</stp>
        <stp>Guppy2.S5^(EP)</stp>
        <stp>Bar</stp>
        <stp/>
        <stp>Close</stp>
        <stp>ADC</stp>
        <stp>-123</stp>
        <stp>All</stp>
        <stp/>
        <stp/>
        <stp>TRUE</stp>
        <stp>T</stp>
        <tr r="L125" s="6"/>
      </tp>
      <tp>
        <v>3847.81</v>
        <stp/>
        <stp>StudyData</stp>
        <stp>Guppy2.S6^(EP)</stp>
        <stp>Bar</stp>
        <stp/>
        <stp>Close</stp>
        <stp>ADC</stp>
        <stp>-113</stp>
        <stp>All</stp>
        <stp/>
        <stp/>
        <stp>TRUE</stp>
        <stp>T</stp>
        <tr r="M115" s="6"/>
      </tp>
      <tp>
        <v>3617.76</v>
        <stp/>
        <stp>StudyData</stp>
        <stp>Guppy2.L1^(EP)</stp>
        <stp>Bar</stp>
        <stp/>
        <stp>Close</stp>
        <stp>ADC</stp>
        <stp>-163</stp>
        <stp>All</stp>
        <stp/>
        <stp/>
        <stp>TRUE</stp>
        <stp>T</stp>
        <tr r="N165" s="6"/>
      </tp>
      <tp>
        <v>3663.12</v>
        <stp/>
        <stp>StudyData</stp>
        <stp>Guppy2.L2^(EP)</stp>
        <stp>Bar</stp>
        <stp/>
        <stp>Close</stp>
        <stp>ADC</stp>
        <stp>-153</stp>
        <stp>All</stp>
        <stp/>
        <stp/>
        <stp>TRUE</stp>
        <stp>T</stp>
        <tr r="O155" s="6"/>
      </tp>
      <tp>
        <v>3705.34</v>
        <stp/>
        <stp>StudyData</stp>
        <stp>Guppy2.L3^(EP)</stp>
        <stp>Bar</stp>
        <stp/>
        <stp>Close</stp>
        <stp>ADC</stp>
        <stp>-143</stp>
        <stp>All</stp>
        <stp/>
        <stp/>
        <stp>TRUE</stp>
        <stp>T</stp>
        <tr r="P145" s="6"/>
      </tp>
      <tp>
        <v>3738.95</v>
        <stp/>
        <stp>StudyData</stp>
        <stp>Guppy2.L4^(EP)</stp>
        <stp>Bar</stp>
        <stp/>
        <stp>Close</stp>
        <stp>ADC</stp>
        <stp>-133</stp>
        <stp>All</stp>
        <stp/>
        <stp/>
        <stp>TRUE</stp>
        <stp>T</stp>
        <tr r="Q135" s="6"/>
      </tp>
      <tp>
        <v>3776.5</v>
        <stp/>
        <stp>StudyData</stp>
        <stp>Guppy2.L5^(EP)</stp>
        <stp>Bar</stp>
        <stp/>
        <stp>Close</stp>
        <stp>ADC</stp>
        <stp>-123</stp>
        <stp>All</stp>
        <stp/>
        <stp/>
        <stp>TRUE</stp>
        <stp>T</stp>
        <tr r="R125" s="6"/>
      </tp>
      <tp>
        <v>3774.73</v>
        <stp/>
        <stp>StudyData</stp>
        <stp>Guppy2.L6^(EP)</stp>
        <stp>Bar</stp>
        <stp/>
        <stp>Close</stp>
        <stp>ADC</stp>
        <stp>-113</stp>
        <stp>All</stp>
        <stp/>
        <stp/>
        <stp>TRUE</stp>
        <stp>T</stp>
        <tr r="S115" s="6"/>
      </tp>
      <tp>
        <v>3160.76</v>
        <stp/>
        <stp>StudyData</stp>
        <stp>Guppy2.L1^(EP)</stp>
        <stp>Bar</stp>
        <stp/>
        <stp>Close</stp>
        <stp>ADC</stp>
        <stp>-263</stp>
        <stp>All</stp>
        <stp/>
        <stp/>
        <stp>TRUE</stp>
        <stp>T</stp>
        <tr r="N265" s="6"/>
      </tp>
      <tp>
        <v>3224.14</v>
        <stp/>
        <stp>StudyData</stp>
        <stp>Guppy2.L2^(EP)</stp>
        <stp>Bar</stp>
        <stp/>
        <stp>Close</stp>
        <stp>ADC</stp>
        <stp>-253</stp>
        <stp>All</stp>
        <stp/>
        <stp/>
        <stp>TRUE</stp>
        <stp>T</stp>
        <tr r="O255" s="6"/>
      </tp>
      <tp>
        <v>3300.23</v>
        <stp/>
        <stp>StudyData</stp>
        <stp>Guppy2.L3^(EP)</stp>
        <stp>Bar</stp>
        <stp/>
        <stp>Close</stp>
        <stp>ADC</stp>
        <stp>-243</stp>
        <stp>All</stp>
        <stp/>
        <stp/>
        <stp>TRUE</stp>
        <stp>T</stp>
        <tr r="P245" s="6"/>
      </tp>
      <tp>
        <v>3304.13</v>
        <stp/>
        <stp>StudyData</stp>
        <stp>Guppy2.L4^(EP)</stp>
        <stp>Bar</stp>
        <stp/>
        <stp>Close</stp>
        <stp>ADC</stp>
        <stp>-233</stp>
        <stp>All</stp>
        <stp/>
        <stp/>
        <stp>TRUE</stp>
        <stp>T</stp>
        <tr r="Q235" s="6"/>
      </tp>
      <tp>
        <v>3287.64</v>
        <stp/>
        <stp>StudyData</stp>
        <stp>Guppy2.L5^(EP)</stp>
        <stp>Bar</stp>
        <stp/>
        <stp>Close</stp>
        <stp>ADC</stp>
        <stp>-223</stp>
        <stp>All</stp>
        <stp/>
        <stp/>
        <stp>TRUE</stp>
        <stp>T</stp>
        <tr r="R225" s="6"/>
      </tp>
      <tp>
        <v>3311.43</v>
        <stp/>
        <stp>StudyData</stp>
        <stp>Guppy2.L6^(EP)</stp>
        <stp>Bar</stp>
        <stp/>
        <stp>Close</stp>
        <stp>ADC</stp>
        <stp>-213</stp>
        <stp>All</stp>
        <stp/>
        <stp/>
        <stp>TRUE</stp>
        <stp>T</stp>
        <tr r="S215" s="6"/>
      </tp>
      <tp>
        <v>3248.38</v>
        <stp/>
        <stp>StudyData</stp>
        <stp>Guppy2.S1^(EP)</stp>
        <stp>Bar</stp>
        <stp/>
        <stp>Close</stp>
        <stp>ADC</stp>
        <stp>-264</stp>
        <stp>All</stp>
        <stp/>
        <stp/>
        <stp>TRUE</stp>
        <stp>T</stp>
        <tr r="H266" s="6"/>
      </tp>
      <tp>
        <v>3334.12</v>
        <stp/>
        <stp>StudyData</stp>
        <stp>Guppy2.S2^(EP)</stp>
        <stp>Bar</stp>
        <stp/>
        <stp>Close</stp>
        <stp>ADC</stp>
        <stp>-254</stp>
        <stp>All</stp>
        <stp/>
        <stp/>
        <stp>TRUE</stp>
        <stp>T</stp>
        <tr r="I256" s="6"/>
      </tp>
      <tp>
        <v>3437.07</v>
        <stp/>
        <stp>StudyData</stp>
        <stp>Guppy2.S3^(EP)</stp>
        <stp>Bar</stp>
        <stp/>
        <stp>Close</stp>
        <stp>ADC</stp>
        <stp>-244</stp>
        <stp>All</stp>
        <stp/>
        <stp/>
        <stp>TRUE</stp>
        <stp>T</stp>
        <tr r="J246" s="6"/>
      </tp>
      <tp>
        <v>3361.59</v>
        <stp/>
        <stp>StudyData</stp>
        <stp>Guppy2.S4^(EP)</stp>
        <stp>Bar</stp>
        <stp/>
        <stp>Close</stp>
        <stp>ADC</stp>
        <stp>-234</stp>
        <stp>All</stp>
        <stp/>
        <stp/>
        <stp>TRUE</stp>
        <stp>T</stp>
        <tr r="K236" s="6"/>
      </tp>
      <tp>
        <v>3298.59</v>
        <stp/>
        <stp>StudyData</stp>
        <stp>Guppy2.S5^(EP)</stp>
        <stp>Bar</stp>
        <stp/>
        <stp>Close</stp>
        <stp>ADC</stp>
        <stp>-224</stp>
        <stp>All</stp>
        <stp/>
        <stp/>
        <stp>TRUE</stp>
        <stp>T</stp>
        <tr r="L226" s="6"/>
      </tp>
      <tp>
        <v>3391.98</v>
        <stp/>
        <stp>StudyData</stp>
        <stp>Guppy2.S6^(EP)</stp>
        <stp>Bar</stp>
        <stp/>
        <stp>Close</stp>
        <stp>ADC</stp>
        <stp>-214</stp>
        <stp>All</stp>
        <stp/>
        <stp/>
        <stp>TRUE</stp>
        <stp>T</stp>
        <tr r="M216" s="6"/>
      </tp>
      <tp>
        <v>3670.49</v>
        <stp/>
        <stp>StudyData</stp>
        <stp>Guppy2.S1^(EP)</stp>
        <stp>Bar</stp>
        <stp/>
        <stp>Close</stp>
        <stp>ADC</stp>
        <stp>-164</stp>
        <stp>All</stp>
        <stp/>
        <stp/>
        <stp>TRUE</stp>
        <stp>T</stp>
        <tr r="H166" s="6"/>
      </tp>
      <tp>
        <v>3759.23</v>
        <stp/>
        <stp>StudyData</stp>
        <stp>Guppy2.S2^(EP)</stp>
        <stp>Bar</stp>
        <stp/>
        <stp>Close</stp>
        <stp>ADC</stp>
        <stp>-154</stp>
        <stp>All</stp>
        <stp/>
        <stp/>
        <stp>TRUE</stp>
        <stp>T</stp>
        <tr r="I156" s="6"/>
      </tp>
      <tp>
        <v>3806.28</v>
        <stp/>
        <stp>StudyData</stp>
        <stp>Guppy2.S3^(EP)</stp>
        <stp>Bar</stp>
        <stp/>
        <stp>Close</stp>
        <stp>ADC</stp>
        <stp>-144</stp>
        <stp>All</stp>
        <stp/>
        <stp/>
        <stp>TRUE</stp>
        <stp>T</stp>
        <tr r="J146" s="6"/>
      </tp>
      <tp>
        <v>3829.73</v>
        <stp/>
        <stp>StudyData</stp>
        <stp>Guppy2.S4^(EP)</stp>
        <stp>Bar</stp>
        <stp/>
        <stp>Close</stp>
        <stp>ADC</stp>
        <stp>-134</stp>
        <stp>All</stp>
        <stp/>
        <stp/>
        <stp>TRUE</stp>
        <stp>T</stp>
        <tr r="K136" s="6"/>
      </tp>
      <tp>
        <v>3874.38</v>
        <stp/>
        <stp>StudyData</stp>
        <stp>Guppy2.S5^(EP)</stp>
        <stp>Bar</stp>
        <stp/>
        <stp>Close</stp>
        <stp>ADC</stp>
        <stp>-124</stp>
        <stp>All</stp>
        <stp/>
        <stp/>
        <stp>TRUE</stp>
        <stp>T</stp>
        <tr r="L126" s="6"/>
      </tp>
      <tp>
        <v>3837.78</v>
        <stp/>
        <stp>StudyData</stp>
        <stp>Guppy2.S6^(EP)</stp>
        <stp>Bar</stp>
        <stp/>
        <stp>Close</stp>
        <stp>ADC</stp>
        <stp>-114</stp>
        <stp>All</stp>
        <stp/>
        <stp/>
        <stp>TRUE</stp>
        <stp>T</stp>
        <tr r="M116" s="6"/>
      </tp>
      <tp>
        <v>3611.48</v>
        <stp/>
        <stp>StudyData</stp>
        <stp>Guppy2.L1^(EP)</stp>
        <stp>Bar</stp>
        <stp/>
        <stp>Close</stp>
        <stp>ADC</stp>
        <stp>-164</stp>
        <stp>All</stp>
        <stp/>
        <stp/>
        <stp>TRUE</stp>
        <stp>T</stp>
        <tr r="N166" s="6"/>
      </tp>
      <tp>
        <v>3656.5</v>
        <stp/>
        <stp>StudyData</stp>
        <stp>Guppy2.L2^(EP)</stp>
        <stp>Bar</stp>
        <stp/>
        <stp>Close</stp>
        <stp>ADC</stp>
        <stp>-154</stp>
        <stp>All</stp>
        <stp/>
        <stp/>
        <stp>TRUE</stp>
        <stp>T</stp>
        <tr r="O156" s="6"/>
      </tp>
      <tp>
        <v>3704.31</v>
        <stp/>
        <stp>StudyData</stp>
        <stp>Guppy2.L3^(EP)</stp>
        <stp>Bar</stp>
        <stp/>
        <stp>Close</stp>
        <stp>ADC</stp>
        <stp>-144</stp>
        <stp>All</stp>
        <stp/>
        <stp/>
        <stp>TRUE</stp>
        <stp>T</stp>
        <tr r="P146" s="6"/>
      </tp>
      <tp>
        <v>3732.35</v>
        <stp/>
        <stp>StudyData</stp>
        <stp>Guppy2.L4^(EP)</stp>
        <stp>Bar</stp>
        <stp/>
        <stp>Close</stp>
        <stp>ADC</stp>
        <stp>-134</stp>
        <stp>All</stp>
        <stp/>
        <stp/>
        <stp>TRUE</stp>
        <stp>T</stp>
        <tr r="Q136" s="6"/>
      </tp>
      <tp>
        <v>3775.16</v>
        <stp/>
        <stp>StudyData</stp>
        <stp>Guppy2.L5^(EP)</stp>
        <stp>Bar</stp>
        <stp/>
        <stp>Close</stp>
        <stp>ADC</stp>
        <stp>-124</stp>
        <stp>All</stp>
        <stp/>
        <stp/>
        <stp>TRUE</stp>
        <stp>T</stp>
        <tr r="R126" s="6"/>
      </tp>
      <tp>
        <v>3769.87</v>
        <stp/>
        <stp>StudyData</stp>
        <stp>Guppy2.L6^(EP)</stp>
        <stp>Bar</stp>
        <stp/>
        <stp>Close</stp>
        <stp>ADC</stp>
        <stp>-114</stp>
        <stp>All</stp>
        <stp/>
        <stp/>
        <stp>TRUE</stp>
        <stp>T</stp>
        <tr r="S116" s="6"/>
      </tp>
      <tp>
        <v>3152.61</v>
        <stp/>
        <stp>StudyData</stp>
        <stp>Guppy2.L1^(EP)</stp>
        <stp>Bar</stp>
        <stp/>
        <stp>Close</stp>
        <stp>ADC</stp>
        <stp>-264</stp>
        <stp>All</stp>
        <stp/>
        <stp/>
        <stp>TRUE</stp>
        <stp>T</stp>
        <tr r="N266" s="6"/>
      </tp>
      <tp>
        <v>3217.58</v>
        <stp/>
        <stp>StudyData</stp>
        <stp>Guppy2.L2^(EP)</stp>
        <stp>Bar</stp>
        <stp/>
        <stp>Close</stp>
        <stp>ADC</stp>
        <stp>-254</stp>
        <stp>All</stp>
        <stp/>
        <stp/>
        <stp>TRUE</stp>
        <stp>T</stp>
        <tr r="O256" s="6"/>
      </tp>
      <tp>
        <v>3287.82</v>
        <stp/>
        <stp>StudyData</stp>
        <stp>Guppy2.L3^(EP)</stp>
        <stp>Bar</stp>
        <stp/>
        <stp>Close</stp>
        <stp>ADC</stp>
        <stp>-244</stp>
        <stp>All</stp>
        <stp/>
        <stp/>
        <stp>TRUE</stp>
        <stp>T</stp>
        <tr r="P246" s="6"/>
      </tp>
      <tp>
        <v>3303.21</v>
        <stp/>
        <stp>StudyData</stp>
        <stp>Guppy2.L4^(EP)</stp>
        <stp>Bar</stp>
        <stp/>
        <stp>Close</stp>
        <stp>ADC</stp>
        <stp>-234</stp>
        <stp>All</stp>
        <stp/>
        <stp/>
        <stp>TRUE</stp>
        <stp>T</stp>
        <tr r="Q236" s="6"/>
      </tp>
      <tp>
        <v>3285.45</v>
        <stp/>
        <stp>StudyData</stp>
        <stp>Guppy2.L5^(EP)</stp>
        <stp>Bar</stp>
        <stp/>
        <stp>Close</stp>
        <stp>ADC</stp>
        <stp>-224</stp>
        <stp>All</stp>
        <stp/>
        <stp/>
        <stp>TRUE</stp>
        <stp>T</stp>
        <tr r="R226" s="6"/>
      </tp>
      <tp>
        <v>3306.77</v>
        <stp/>
        <stp>StudyData</stp>
        <stp>Guppy2.L6^(EP)</stp>
        <stp>Bar</stp>
        <stp/>
        <stp>Close</stp>
        <stp>ADC</stp>
        <stp>-214</stp>
        <stp>All</stp>
        <stp/>
        <stp/>
        <stp>TRUE</stp>
        <stp>T</stp>
        <tr r="S216" s="6"/>
      </tp>
      <tp>
        <v>3233.75</v>
        <stp/>
        <stp>StudyData</stp>
        <stp>Guppy2.S1^(EP)</stp>
        <stp>Bar</stp>
        <stp/>
        <stp>Close</stp>
        <stp>ADC</stp>
        <stp>-265</stp>
        <stp>All</stp>
        <stp/>
        <stp/>
        <stp>TRUE</stp>
        <stp>T</stp>
        <tr r="H267" s="6"/>
      </tp>
      <tp>
        <v>3326.19</v>
        <stp/>
        <stp>StudyData</stp>
        <stp>Guppy2.S2^(EP)</stp>
        <stp>Bar</stp>
        <stp/>
        <stp>Close</stp>
        <stp>ADC</stp>
        <stp>-255</stp>
        <stp>All</stp>
        <stp/>
        <stp/>
        <stp>TRUE</stp>
        <stp>T</stp>
        <tr r="I257" s="6"/>
      </tp>
      <tp>
        <v>3421.95</v>
        <stp/>
        <stp>StudyData</stp>
        <stp>Guppy2.S3^(EP)</stp>
        <stp>Bar</stp>
        <stp/>
        <stp>Close</stp>
        <stp>ADC</stp>
        <stp>-245</stp>
        <stp>All</stp>
        <stp/>
        <stp/>
        <stp>TRUE</stp>
        <stp>T</stp>
        <tr r="J247" s="6"/>
      </tp>
      <tp>
        <v>3363.5</v>
        <stp/>
        <stp>StudyData</stp>
        <stp>Guppy2.S4^(EP)</stp>
        <stp>Bar</stp>
        <stp/>
        <stp>Close</stp>
        <stp>ADC</stp>
        <stp>-235</stp>
        <stp>All</stp>
        <stp/>
        <stp/>
        <stp>TRUE</stp>
        <stp>T</stp>
        <tr r="K237" s="6"/>
      </tp>
      <tp>
        <v>3293.7</v>
        <stp/>
        <stp>StudyData</stp>
        <stp>Guppy2.S5^(EP)</stp>
        <stp>Bar</stp>
        <stp/>
        <stp>Close</stp>
        <stp>ADC</stp>
        <stp>-225</stp>
        <stp>All</stp>
        <stp/>
        <stp/>
        <stp>TRUE</stp>
        <stp>T</stp>
        <tr r="L227" s="6"/>
      </tp>
      <tp>
        <v>3383.04</v>
        <stp/>
        <stp>StudyData</stp>
        <stp>Guppy2.S6^(EP)</stp>
        <stp>Bar</stp>
        <stp/>
        <stp>Close</stp>
        <stp>ADC</stp>
        <stp>-215</stp>
        <stp>All</stp>
        <stp/>
        <stp/>
        <stp>TRUE</stp>
        <stp>T</stp>
        <tr r="M217" s="6"/>
      </tp>
      <tp>
        <v>3664.73</v>
        <stp/>
        <stp>StudyData</stp>
        <stp>Guppy2.S1^(EP)</stp>
        <stp>Bar</stp>
        <stp/>
        <stp>Close</stp>
        <stp>ADC</stp>
        <stp>-165</stp>
        <stp>All</stp>
        <stp/>
        <stp/>
        <stp>TRUE</stp>
        <stp>T</stp>
        <tr r="H167" s="6"/>
      </tp>
      <tp>
        <v>3752.22</v>
        <stp/>
        <stp>StudyData</stp>
        <stp>Guppy2.S2^(EP)</stp>
        <stp>Bar</stp>
        <stp/>
        <stp>Close</stp>
        <stp>ADC</stp>
        <stp>-155</stp>
        <stp>All</stp>
        <stp/>
        <stp/>
        <stp>TRUE</stp>
        <stp>T</stp>
        <tr r="I157" s="6"/>
      </tp>
      <tp>
        <v>3801.29</v>
        <stp/>
        <stp>StudyData</stp>
        <stp>Guppy2.S3^(EP)</stp>
        <stp>Bar</stp>
        <stp/>
        <stp>Close</stp>
        <stp>ADC</stp>
        <stp>-145</stp>
        <stp>All</stp>
        <stp/>
        <stp/>
        <stp>TRUE</stp>
        <stp>T</stp>
        <tr r="J147" s="6"/>
      </tp>
      <tp>
        <v>3817.05</v>
        <stp/>
        <stp>StudyData</stp>
        <stp>Guppy2.S4^(EP)</stp>
        <stp>Bar</stp>
        <stp/>
        <stp>Close</stp>
        <stp>ADC</stp>
        <stp>-135</stp>
        <stp>All</stp>
        <stp/>
        <stp/>
        <stp>TRUE</stp>
        <stp>T</stp>
        <tr r="K137" s="6"/>
      </tp>
      <tp>
        <v>3869.04</v>
        <stp/>
        <stp>StudyData</stp>
        <stp>Guppy2.S5^(EP)</stp>
        <stp>Bar</stp>
        <stp/>
        <stp>Close</stp>
        <stp>ADC</stp>
        <stp>-125</stp>
        <stp>All</stp>
        <stp/>
        <stp/>
        <stp>TRUE</stp>
        <stp>T</stp>
        <tr r="L127" s="6"/>
      </tp>
      <tp>
        <v>3832.07</v>
        <stp/>
        <stp>StudyData</stp>
        <stp>Guppy2.S6^(EP)</stp>
        <stp>Bar</stp>
        <stp/>
        <stp>Close</stp>
        <stp>ADC</stp>
        <stp>-115</stp>
        <stp>All</stp>
        <stp/>
        <stp/>
        <stp>TRUE</stp>
        <stp>T</stp>
        <tr r="M117" s="6"/>
      </tp>
      <tp>
        <v>3607.02</v>
        <stp/>
        <stp>StudyData</stp>
        <stp>Guppy2.L1^(EP)</stp>
        <stp>Bar</stp>
        <stp/>
        <stp>Close</stp>
        <stp>ADC</stp>
        <stp>-165</stp>
        <stp>All</stp>
        <stp/>
        <stp/>
        <stp>TRUE</stp>
        <stp>T</stp>
        <tr r="N167" s="6"/>
      </tp>
      <tp>
        <v>3649.63</v>
        <stp/>
        <stp>StudyData</stp>
        <stp>Guppy2.L2^(EP)</stp>
        <stp>Bar</stp>
        <stp/>
        <stp>Close</stp>
        <stp>ADC</stp>
        <stp>-155</stp>
        <stp>All</stp>
        <stp/>
        <stp/>
        <stp>TRUE</stp>
        <stp>T</stp>
        <tr r="O157" s="6"/>
      </tp>
      <tp>
        <v>3698.18</v>
        <stp/>
        <stp>StudyData</stp>
        <stp>Guppy2.L3^(EP)</stp>
        <stp>Bar</stp>
        <stp/>
        <stp>Close</stp>
        <stp>ADC</stp>
        <stp>-145</stp>
        <stp>All</stp>
        <stp/>
        <stp/>
        <stp>TRUE</stp>
        <stp>T</stp>
        <tr r="P147" s="6"/>
      </tp>
      <tp>
        <v>3725.33</v>
        <stp/>
        <stp>StudyData</stp>
        <stp>Guppy2.L4^(EP)</stp>
        <stp>Bar</stp>
        <stp/>
        <stp>Close</stp>
        <stp>ADC</stp>
        <stp>-135</stp>
        <stp>All</stp>
        <stp/>
        <stp/>
        <stp>TRUE</stp>
        <stp>T</stp>
        <tr r="Q137" s="6"/>
      </tp>
      <tp>
        <v>3769.91</v>
        <stp/>
        <stp>StudyData</stp>
        <stp>Guppy2.L5^(EP)</stp>
        <stp>Bar</stp>
        <stp/>
        <stp>Close</stp>
        <stp>ADC</stp>
        <stp>-125</stp>
        <stp>All</stp>
        <stp/>
        <stp/>
        <stp>TRUE</stp>
        <stp>T</stp>
        <tr r="R127" s="6"/>
      </tp>
      <tp>
        <v>3766.21</v>
        <stp/>
        <stp>StudyData</stp>
        <stp>Guppy2.L6^(EP)</stp>
        <stp>Bar</stp>
        <stp/>
        <stp>Close</stp>
        <stp>ADC</stp>
        <stp>-115</stp>
        <stp>All</stp>
        <stp/>
        <stp/>
        <stp>TRUE</stp>
        <stp>T</stp>
        <tr r="S117" s="6"/>
      </tp>
      <tp>
        <v>3144.99</v>
        <stp/>
        <stp>StudyData</stp>
        <stp>Guppy2.L1^(EP)</stp>
        <stp>Bar</stp>
        <stp/>
        <stp>Close</stp>
        <stp>ADC</stp>
        <stp>-265</stp>
        <stp>All</stp>
        <stp/>
        <stp/>
        <stp>TRUE</stp>
        <stp>T</stp>
        <tr r="N267" s="6"/>
      </tp>
      <tp>
        <v>3209.79</v>
        <stp/>
        <stp>StudyData</stp>
        <stp>Guppy2.L2^(EP)</stp>
        <stp>Bar</stp>
        <stp/>
        <stp>Close</stp>
        <stp>ADC</stp>
        <stp>-255</stp>
        <stp>All</stp>
        <stp/>
        <stp/>
        <stp>TRUE</stp>
        <stp>T</stp>
        <tr r="O257" s="6"/>
      </tp>
      <tp>
        <v>3277.45</v>
        <stp/>
        <stp>StudyData</stp>
        <stp>Guppy2.L3^(EP)</stp>
        <stp>Bar</stp>
        <stp/>
        <stp>Close</stp>
        <stp>ADC</stp>
        <stp>-245</stp>
        <stp>All</stp>
        <stp/>
        <stp/>
        <stp>TRUE</stp>
        <stp>T</stp>
        <tr r="P247" s="6"/>
      </tp>
      <tp>
        <v>3300.94</v>
        <stp/>
        <stp>StudyData</stp>
        <stp>Guppy2.L4^(EP)</stp>
        <stp>Bar</stp>
        <stp/>
        <stp>Close</stp>
        <stp>ADC</stp>
        <stp>-235</stp>
        <stp>All</stp>
        <stp/>
        <stp/>
        <stp>TRUE</stp>
        <stp>T</stp>
        <tr r="Q237" s="6"/>
      </tp>
      <tp>
        <v>3283.82</v>
        <stp/>
        <stp>StudyData</stp>
        <stp>Guppy2.L5^(EP)</stp>
        <stp>Bar</stp>
        <stp/>
        <stp>Close</stp>
        <stp>ADC</stp>
        <stp>-225</stp>
        <stp>All</stp>
        <stp/>
        <stp/>
        <stp>TRUE</stp>
        <stp>T</stp>
        <tr r="R227" s="6"/>
      </tp>
      <tp>
        <v>3301.76</v>
        <stp/>
        <stp>StudyData</stp>
        <stp>Guppy2.L6^(EP)</stp>
        <stp>Bar</stp>
        <stp/>
        <stp>Close</stp>
        <stp>ADC</stp>
        <stp>-215</stp>
        <stp>All</stp>
        <stp/>
        <stp/>
        <stp>TRUE</stp>
        <stp>T</stp>
        <tr r="S217" s="6"/>
      </tp>
      <tp>
        <v>3216</v>
        <stp/>
        <stp>StudyData</stp>
        <stp>Guppy2.S1^(EP)</stp>
        <stp>Bar</stp>
        <stp/>
        <stp>Close</stp>
        <stp>ADC</stp>
        <stp>-266</stp>
        <stp>All</stp>
        <stp/>
        <stp/>
        <stp>TRUE</stp>
        <stp>T</stp>
        <tr r="H268" s="6"/>
      </tp>
      <tp>
        <v>3317.9</v>
        <stp/>
        <stp>StudyData</stp>
        <stp>Guppy2.S2^(EP)</stp>
        <stp>Bar</stp>
        <stp/>
        <stp>Close</stp>
        <stp>ADC</stp>
        <stp>-256</stp>
        <stp>All</stp>
        <stp/>
        <stp/>
        <stp>TRUE</stp>
        <stp>T</stp>
        <tr r="I258" s="6"/>
      </tp>
      <tp>
        <v>3410.51</v>
        <stp/>
        <stp>StudyData</stp>
        <stp>Guppy2.S3^(EP)</stp>
        <stp>Bar</stp>
        <stp/>
        <stp>Close</stp>
        <stp>ADC</stp>
        <stp>-246</stp>
        <stp>All</stp>
        <stp/>
        <stp/>
        <stp>TRUE</stp>
        <stp>T</stp>
        <tr r="J248" s="6"/>
      </tp>
      <tp>
        <v>3362.39</v>
        <stp/>
        <stp>StudyData</stp>
        <stp>Guppy2.S4^(EP)</stp>
        <stp>Bar</stp>
        <stp/>
        <stp>Close</stp>
        <stp>ADC</stp>
        <stp>-236</stp>
        <stp>All</stp>
        <stp/>
        <stp/>
        <stp>TRUE</stp>
        <stp>T</stp>
        <tr r="K238" s="6"/>
      </tp>
      <tp>
        <v>3291.24</v>
        <stp/>
        <stp>StudyData</stp>
        <stp>Guppy2.S5^(EP)</stp>
        <stp>Bar</stp>
        <stp/>
        <stp>Close</stp>
        <stp>ADC</stp>
        <stp>-226</stp>
        <stp>All</stp>
        <stp/>
        <stp/>
        <stp>TRUE</stp>
        <stp>T</stp>
        <tr r="L228" s="6"/>
      </tp>
      <tp>
        <v>3369.44</v>
        <stp/>
        <stp>StudyData</stp>
        <stp>Guppy2.S6^(EP)</stp>
        <stp>Bar</stp>
        <stp/>
        <stp>Close</stp>
        <stp>ADC</stp>
        <stp>-216</stp>
        <stp>All</stp>
        <stp/>
        <stp/>
        <stp>TRUE</stp>
        <stp>T</stp>
        <tr r="M218" s="6"/>
      </tp>
      <tp>
        <v>3666.72</v>
        <stp/>
        <stp>StudyData</stp>
        <stp>Guppy2.S1^(EP)</stp>
        <stp>Bar</stp>
        <stp/>
        <stp>Close</stp>
        <stp>ADC</stp>
        <stp>-166</stp>
        <stp>All</stp>
        <stp/>
        <stp/>
        <stp>TRUE</stp>
        <stp>T</stp>
        <tr r="H168" s="6"/>
      </tp>
      <tp>
        <v>3728.96</v>
        <stp/>
        <stp>StudyData</stp>
        <stp>Guppy2.S2^(EP)</stp>
        <stp>Bar</stp>
        <stp/>
        <stp>Close</stp>
        <stp>ADC</stp>
        <stp>-156</stp>
        <stp>All</stp>
        <stp/>
        <stp/>
        <stp>TRUE</stp>
        <stp>T</stp>
        <tr r="I158" s="6"/>
      </tp>
      <tp>
        <v>3793.16</v>
        <stp/>
        <stp>StudyData</stp>
        <stp>Guppy2.S3^(EP)</stp>
        <stp>Bar</stp>
        <stp/>
        <stp>Close</stp>
        <stp>ADC</stp>
        <stp>-146</stp>
        <stp>All</stp>
        <stp/>
        <stp/>
        <stp>TRUE</stp>
        <stp>T</stp>
        <tr r="J148" s="6"/>
      </tp>
      <tp>
        <v>3801.01</v>
        <stp/>
        <stp>StudyData</stp>
        <stp>Guppy2.S4^(EP)</stp>
        <stp>Bar</stp>
        <stp/>
        <stp>Close</stp>
        <stp>ADC</stp>
        <stp>-136</stp>
        <stp>All</stp>
        <stp/>
        <stp/>
        <stp>TRUE</stp>
        <stp>T</stp>
        <tr r="K138" s="6"/>
      </tp>
      <tp>
        <v>3870.82</v>
        <stp/>
        <stp>StudyData</stp>
        <stp>Guppy2.S5^(EP)</stp>
        <stp>Bar</stp>
        <stp/>
        <stp>Close</stp>
        <stp>ADC</stp>
        <stp>-126</stp>
        <stp>All</stp>
        <stp/>
        <stp/>
        <stp>TRUE</stp>
        <stp>T</stp>
        <tr r="L128" s="6"/>
      </tp>
      <tp>
        <v>3828.86</v>
        <stp/>
        <stp>StudyData</stp>
        <stp>Guppy2.S6^(EP)</stp>
        <stp>Bar</stp>
        <stp/>
        <stp>Close</stp>
        <stp>ADC</stp>
        <stp>-116</stp>
        <stp>All</stp>
        <stp/>
        <stp/>
        <stp>TRUE</stp>
        <stp>T</stp>
        <tr r="M118" s="6"/>
      </tp>
      <tp>
        <v>3603.17</v>
        <stp/>
        <stp>StudyData</stp>
        <stp>Guppy2.L1^(EP)</stp>
        <stp>Bar</stp>
        <stp/>
        <stp>Close</stp>
        <stp>ADC</stp>
        <stp>-166</stp>
        <stp>All</stp>
        <stp/>
        <stp/>
        <stp>TRUE</stp>
        <stp>T</stp>
        <tr r="N168" s="6"/>
      </tp>
      <tp>
        <v>3640.86</v>
        <stp/>
        <stp>StudyData</stp>
        <stp>Guppy2.L2^(EP)</stp>
        <stp>Bar</stp>
        <stp/>
        <stp>Close</stp>
        <stp>ADC</stp>
        <stp>-156</stp>
        <stp>All</stp>
        <stp/>
        <stp/>
        <stp>TRUE</stp>
        <stp>T</stp>
        <tr r="O158" s="6"/>
      </tp>
      <tp>
        <v>3691.44</v>
        <stp/>
        <stp>StudyData</stp>
        <stp>Guppy2.L3^(EP)</stp>
        <stp>Bar</stp>
        <stp/>
        <stp>Close</stp>
        <stp>ADC</stp>
        <stp>-146</stp>
        <stp>All</stp>
        <stp/>
        <stp/>
        <stp>TRUE</stp>
        <stp>T</stp>
        <tr r="P148" s="6"/>
      </tp>
      <tp>
        <v>3717.88</v>
        <stp/>
        <stp>StudyData</stp>
        <stp>Guppy2.L4^(EP)</stp>
        <stp>Bar</stp>
        <stp/>
        <stp>Close</stp>
        <stp>ADC</stp>
        <stp>-136</stp>
        <stp>All</stp>
        <stp/>
        <stp/>
        <stp>TRUE</stp>
        <stp>T</stp>
        <tr r="Q138" s="6"/>
      </tp>
      <tp>
        <v>3766.27</v>
        <stp/>
        <stp>StudyData</stp>
        <stp>Guppy2.L5^(EP)</stp>
        <stp>Bar</stp>
        <stp/>
        <stp>Close</stp>
        <stp>ADC</stp>
        <stp>-126</stp>
        <stp>All</stp>
        <stp/>
        <stp/>
        <stp>TRUE</stp>
        <stp>T</stp>
        <tr r="R128" s="6"/>
      </tp>
      <tp>
        <v>3763.22</v>
        <stp/>
        <stp>StudyData</stp>
        <stp>Guppy2.L6^(EP)</stp>
        <stp>Bar</stp>
        <stp/>
        <stp>Close</stp>
        <stp>ADC</stp>
        <stp>-116</stp>
        <stp>All</stp>
        <stp/>
        <stp/>
        <stp>TRUE</stp>
        <stp>T</stp>
        <tr r="S118" s="6"/>
      </tp>
      <tp>
        <v>3137.65</v>
        <stp/>
        <stp>StudyData</stp>
        <stp>Guppy2.L1^(EP)</stp>
        <stp>Bar</stp>
        <stp/>
        <stp>Close</stp>
        <stp>ADC</stp>
        <stp>-266</stp>
        <stp>All</stp>
        <stp/>
        <stp/>
        <stp>TRUE</stp>
        <stp>T</stp>
        <tr r="N268" s="6"/>
      </tp>
      <tp>
        <v>3201.97</v>
        <stp/>
        <stp>StudyData</stp>
        <stp>Guppy2.L2^(EP)</stp>
        <stp>Bar</stp>
        <stp/>
        <stp>Close</stp>
        <stp>ADC</stp>
        <stp>-256</stp>
        <stp>All</stp>
        <stp/>
        <stp/>
        <stp>TRUE</stp>
        <stp>T</stp>
        <tr r="O258" s="6"/>
      </tp>
      <tp>
        <v>3267.99</v>
        <stp/>
        <stp>StudyData</stp>
        <stp>Guppy2.L3^(EP)</stp>
        <stp>Bar</stp>
        <stp/>
        <stp>Close</stp>
        <stp>ADC</stp>
        <stp>-246</stp>
        <stp>All</stp>
        <stp/>
        <stp/>
        <stp>TRUE</stp>
        <stp>T</stp>
        <tr r="P248" s="6"/>
      </tp>
      <tp>
        <v>3297.87</v>
        <stp/>
        <stp>StudyData</stp>
        <stp>Guppy2.L4^(EP)</stp>
        <stp>Bar</stp>
        <stp/>
        <stp>Close</stp>
        <stp>ADC</stp>
        <stp>-236</stp>
        <stp>All</stp>
        <stp/>
        <stp/>
        <stp>TRUE</stp>
        <stp>T</stp>
        <tr r="Q238" s="6"/>
      </tp>
      <tp>
        <v>3282.86</v>
        <stp/>
        <stp>StudyData</stp>
        <stp>Guppy2.L5^(EP)</stp>
        <stp>Bar</stp>
        <stp/>
        <stp>Close</stp>
        <stp>ADC</stp>
        <stp>-226</stp>
        <stp>All</stp>
        <stp/>
        <stp/>
        <stp>TRUE</stp>
        <stp>T</stp>
        <tr r="R228" s="6"/>
      </tp>
      <tp>
        <v>3295.78</v>
        <stp/>
        <stp>StudyData</stp>
        <stp>Guppy2.L6^(EP)</stp>
        <stp>Bar</stp>
        <stp/>
        <stp>Close</stp>
        <stp>ADC</stp>
        <stp>-216</stp>
        <stp>All</stp>
        <stp/>
        <stp/>
        <stp>TRUE</stp>
        <stp>T</stp>
        <tr r="S218" s="6"/>
      </tp>
      <tp>
        <v>3205.5</v>
        <stp/>
        <stp>StudyData</stp>
        <stp>Guppy2.S1^(EP)</stp>
        <stp>Bar</stp>
        <stp/>
        <stp>Close</stp>
        <stp>ADC</stp>
        <stp>-267</stp>
        <stp>All</stp>
        <stp/>
        <stp/>
        <stp>TRUE</stp>
        <stp>T</stp>
        <tr r="H269" s="6"/>
      </tp>
      <tp>
        <v>3314.61</v>
        <stp/>
        <stp>StudyData</stp>
        <stp>Guppy2.S2^(EP)</stp>
        <stp>Bar</stp>
        <stp/>
        <stp>Close</stp>
        <stp>ADC</stp>
        <stp>-257</stp>
        <stp>All</stp>
        <stp/>
        <stp/>
        <stp>TRUE</stp>
        <stp>T</stp>
        <tr r="I259" s="6"/>
      </tp>
      <tp>
        <v>3394.22</v>
        <stp/>
        <stp>StudyData</stp>
        <stp>Guppy2.S3^(EP)</stp>
        <stp>Bar</stp>
        <stp/>
        <stp>Close</stp>
        <stp>ADC</stp>
        <stp>-247</stp>
        <stp>All</stp>
        <stp/>
        <stp/>
        <stp>TRUE</stp>
        <stp>T</stp>
        <tr r="J249" s="6"/>
      </tp>
      <tp>
        <v>3366.09</v>
        <stp/>
        <stp>StudyData</stp>
        <stp>Guppy2.S4^(EP)</stp>
        <stp>Bar</stp>
        <stp/>
        <stp>Close</stp>
        <stp>ADC</stp>
        <stp>-237</stp>
        <stp>All</stp>
        <stp/>
        <stp/>
        <stp>TRUE</stp>
        <stp>T</stp>
        <tr r="K239" s="6"/>
      </tp>
      <tp>
        <v>3286.1</v>
        <stp/>
        <stp>StudyData</stp>
        <stp>Guppy2.S5^(EP)</stp>
        <stp>Bar</stp>
        <stp/>
        <stp>Close</stp>
        <stp>ADC</stp>
        <stp>-227</stp>
        <stp>All</stp>
        <stp/>
        <stp/>
        <stp>TRUE</stp>
        <stp>T</stp>
        <tr r="L229" s="6"/>
      </tp>
      <tp>
        <v>3349.9</v>
        <stp/>
        <stp>StudyData</stp>
        <stp>Guppy2.S6^(EP)</stp>
        <stp>Bar</stp>
        <stp/>
        <stp>Close</stp>
        <stp>ADC</stp>
        <stp>-217</stp>
        <stp>All</stp>
        <stp/>
        <stp/>
        <stp>TRUE</stp>
        <stp>T</stp>
        <tr r="M219" s="6"/>
      </tp>
      <tp>
        <v>3674.93</v>
        <stp/>
        <stp>StudyData</stp>
        <stp>Guppy2.S1^(EP)</stp>
        <stp>Bar</stp>
        <stp/>
        <stp>Close</stp>
        <stp>ADC</stp>
        <stp>-167</stp>
        <stp>All</stp>
        <stp/>
        <stp/>
        <stp>TRUE</stp>
        <stp>T</stp>
        <tr r="H169" s="6"/>
      </tp>
      <tp>
        <v>3705.07</v>
        <stp/>
        <stp>StudyData</stp>
        <stp>Guppy2.S2^(EP)</stp>
        <stp>Bar</stp>
        <stp/>
        <stp>Close</stp>
        <stp>ADC</stp>
        <stp>-157</stp>
        <stp>All</stp>
        <stp/>
        <stp/>
        <stp>TRUE</stp>
        <stp>T</stp>
        <tr r="I159" s="6"/>
      </tp>
      <tp>
        <v>3786.78</v>
        <stp/>
        <stp>StudyData</stp>
        <stp>Guppy2.S3^(EP)</stp>
        <stp>Bar</stp>
        <stp/>
        <stp>Close</stp>
        <stp>ADC</stp>
        <stp>-147</stp>
        <stp>All</stp>
        <stp/>
        <stp/>
        <stp>TRUE</stp>
        <stp>T</stp>
        <tr r="J149" s="6"/>
      </tp>
      <tp>
        <v>3787.57</v>
        <stp/>
        <stp>StudyData</stp>
        <stp>Guppy2.S4^(EP)</stp>
        <stp>Bar</stp>
        <stp/>
        <stp>Close</stp>
        <stp>ADC</stp>
        <stp>-137</stp>
        <stp>All</stp>
        <stp/>
        <stp/>
        <stp>TRUE</stp>
        <stp>T</stp>
        <tr r="K139" s="6"/>
      </tp>
      <tp>
        <v>3873.74</v>
        <stp/>
        <stp>StudyData</stp>
        <stp>Guppy2.S5^(EP)</stp>
        <stp>Bar</stp>
        <stp/>
        <stp>Close</stp>
        <stp>ADC</stp>
        <stp>-127</stp>
        <stp>All</stp>
        <stp/>
        <stp/>
        <stp>TRUE</stp>
        <stp>T</stp>
        <tr r="L129" s="6"/>
      </tp>
      <tp>
        <v>3832.92</v>
        <stp/>
        <stp>StudyData</stp>
        <stp>Guppy2.S6^(EP)</stp>
        <stp>Bar</stp>
        <stp/>
        <stp>Close</stp>
        <stp>ADC</stp>
        <stp>-117</stp>
        <stp>All</stp>
        <stp/>
        <stp/>
        <stp>TRUE</stp>
        <stp>T</stp>
        <tr r="M119" s="6"/>
      </tp>
      <tp>
        <v>3599.36</v>
        <stp/>
        <stp>StudyData</stp>
        <stp>Guppy2.L1^(EP)</stp>
        <stp>Bar</stp>
        <stp/>
        <stp>Close</stp>
        <stp>ADC</stp>
        <stp>-167</stp>
        <stp>All</stp>
        <stp/>
        <stp/>
        <stp>TRUE</stp>
        <stp>T</stp>
        <tr r="N169" s="6"/>
      </tp>
      <tp>
        <v>3632.86</v>
        <stp/>
        <stp>StudyData</stp>
        <stp>Guppy2.L2^(EP)</stp>
        <stp>Bar</stp>
        <stp/>
        <stp>Close</stp>
        <stp>ADC</stp>
        <stp>-157</stp>
        <stp>All</stp>
        <stp/>
        <stp/>
        <stp>TRUE</stp>
        <stp>T</stp>
        <tr r="O159" s="6"/>
      </tp>
      <tp>
        <v>3685.07</v>
        <stp/>
        <stp>StudyData</stp>
        <stp>Guppy2.L3^(EP)</stp>
        <stp>Bar</stp>
        <stp/>
        <stp>Close</stp>
        <stp>ADC</stp>
        <stp>-147</stp>
        <stp>All</stp>
        <stp/>
        <stp/>
        <stp>TRUE</stp>
        <stp>T</stp>
        <tr r="P149" s="6"/>
      </tp>
      <tp>
        <v>3711.35</v>
        <stp/>
        <stp>StudyData</stp>
        <stp>Guppy2.L4^(EP)</stp>
        <stp>Bar</stp>
        <stp/>
        <stp>Close</stp>
        <stp>ADC</stp>
        <stp>-137</stp>
        <stp>All</stp>
        <stp/>
        <stp/>
        <stp>TRUE</stp>
        <stp>T</stp>
        <tr r="Q139" s="6"/>
      </tp>
      <tp>
        <v>3762.65</v>
        <stp/>
        <stp>StudyData</stp>
        <stp>Guppy2.L5^(EP)</stp>
        <stp>Bar</stp>
        <stp/>
        <stp>Close</stp>
        <stp>ADC</stp>
        <stp>-127</stp>
        <stp>All</stp>
        <stp/>
        <stp/>
        <stp>TRUE</stp>
        <stp>T</stp>
        <tr r="R129" s="6"/>
      </tp>
      <tp>
        <v>3761.95</v>
        <stp/>
        <stp>StudyData</stp>
        <stp>Guppy2.L6^(EP)</stp>
        <stp>Bar</stp>
        <stp/>
        <stp>Close</stp>
        <stp>ADC</stp>
        <stp>-117</stp>
        <stp>All</stp>
        <stp/>
        <stp/>
        <stp>TRUE</stp>
        <stp>T</stp>
        <tr r="S119" s="6"/>
      </tp>
      <tp>
        <v>3131.52</v>
        <stp/>
        <stp>StudyData</stp>
        <stp>Guppy2.L1^(EP)</stp>
        <stp>Bar</stp>
        <stp/>
        <stp>Close</stp>
        <stp>ADC</stp>
        <stp>-267</stp>
        <stp>All</stp>
        <stp/>
        <stp/>
        <stp>TRUE</stp>
        <stp>T</stp>
        <tr r="N269" s="6"/>
      </tp>
      <tp>
        <v>3194.76</v>
        <stp/>
        <stp>StudyData</stp>
        <stp>Guppy2.L2^(EP)</stp>
        <stp>Bar</stp>
        <stp/>
        <stp>Close</stp>
        <stp>ADC</stp>
        <stp>-257</stp>
        <stp>All</stp>
        <stp/>
        <stp/>
        <stp>TRUE</stp>
        <stp>T</stp>
        <tr r="O259" s="6"/>
      </tp>
      <tp>
        <v>3257.76</v>
        <stp/>
        <stp>StudyData</stp>
        <stp>Guppy2.L3^(EP)</stp>
        <stp>Bar</stp>
        <stp/>
        <stp>Close</stp>
        <stp>ADC</stp>
        <stp>-247</stp>
        <stp>All</stp>
        <stp/>
        <stp/>
        <stp>TRUE</stp>
        <stp>T</stp>
        <tr r="P249" s="6"/>
      </tp>
      <tp>
        <v>3295.7</v>
        <stp/>
        <stp>StudyData</stp>
        <stp>Guppy2.L4^(EP)</stp>
        <stp>Bar</stp>
        <stp/>
        <stp>Close</stp>
        <stp>ADC</stp>
        <stp>-237</stp>
        <stp>All</stp>
        <stp/>
        <stp/>
        <stp>TRUE</stp>
        <stp>T</stp>
        <tr r="Q239" s="6"/>
      </tp>
      <tp>
        <v>3281.36</v>
        <stp/>
        <stp>StudyData</stp>
        <stp>Guppy2.L5^(EP)</stp>
        <stp>Bar</stp>
        <stp/>
        <stp>Close</stp>
        <stp>ADC</stp>
        <stp>-227</stp>
        <stp>All</stp>
        <stp/>
        <stp/>
        <stp>TRUE</stp>
        <stp>T</stp>
        <tr r="R229" s="6"/>
      </tp>
      <tp>
        <v>3288.64</v>
        <stp/>
        <stp>StudyData</stp>
        <stp>Guppy2.L6^(EP)</stp>
        <stp>Bar</stp>
        <stp/>
        <stp>Close</stp>
        <stp>ADC</stp>
        <stp>-217</stp>
        <stp>All</stp>
        <stp/>
        <stp/>
        <stp>TRUE</stp>
        <stp>T</stp>
        <tr r="S219" s="6"/>
      </tp>
      <tp>
        <v>52.060613473700002</v>
        <stp/>
        <stp>StudyData</stp>
        <stp>100-(100/(1+( HLC3(EP)* Vol(EP,VolType:=Auto,CoCType:=Auto) WHEN ( Close(EP) &gt;=  Close(EP)[-1]))/ ( HLC3(EP)* Vol(EP,VolType:=Auto,CoCType:=auto) WHEN ( Close(EP)  &lt; Close(EP)[-1]))))</stp>
        <stp>Bar</stp>
        <stp/>
        <stp>Close</stp>
        <stp>ADC</stp>
        <stp>-279</stp>
        <stp>All</stp>
        <stp/>
        <stp/>
        <stp>TRUE</stp>
        <stp>T</stp>
        <tr r="H281" s="7"/>
      </tp>
      <tp>
        <v>50.045557019500002</v>
        <stp/>
        <stp>StudyData</stp>
        <stp>100-(100/(1+( HLC3(EP)* Vol(EP,VolType:=Auto,CoCType:=Auto) WHEN ( Close(EP) &gt;=  Close(EP)[-1]))/ ( HLC3(EP)* Vol(EP,VolType:=Auto,CoCType:=auto) WHEN ( Close(EP)  &lt; Close(EP)[-1]))))</stp>
        <stp>Bar</stp>
        <stp/>
        <stp>Close</stp>
        <stp>ADC</stp>
        <stp>-179</stp>
        <stp>All</stp>
        <stp/>
        <stp/>
        <stp>TRUE</stp>
        <stp>T</stp>
        <tr r="H181" s="7"/>
      </tp>
      <tp>
        <v>48.641015166199999</v>
        <stp/>
        <stp>StudyData</stp>
        <stp>100-(100/(1+( HLC3(EP)* Vol(EP,VolType:=Auto,CoCType:=Auto) WHEN ( Close(EP) &gt;=  Close(EP)[-1]))/ ( HLC3(EP)* Vol(EP,VolType:=Auto,CoCType:=auto) WHEN ( Close(EP)  &lt; Close(EP)[-1]))))</stp>
        <stp>Bar</stp>
        <stp/>
        <stp>Close</stp>
        <stp>ADC</stp>
        <stp>-278</stp>
        <stp>All</stp>
        <stp/>
        <stp/>
        <stp>TRUE</stp>
        <stp>T</stp>
        <tr r="H280" s="7"/>
      </tp>
      <tp>
        <v>47.151713201900002</v>
        <stp/>
        <stp>StudyData</stp>
        <stp>100-(100/(1+( HLC3(EP)* Vol(EP,VolType:=Auto,CoCType:=Auto) WHEN ( Close(EP) &gt;=  Close(EP)[-1]))/ ( HLC3(EP)* Vol(EP,VolType:=Auto,CoCType:=auto) WHEN ( Close(EP)  &lt; Close(EP)[-1]))))</stp>
        <stp>Bar</stp>
        <stp/>
        <stp>Close</stp>
        <stp>ADC</stp>
        <stp>-178</stp>
        <stp>All</stp>
        <stp/>
        <stp/>
        <stp>TRUE</stp>
        <stp>T</stp>
        <tr r="H180" s="7"/>
      </tp>
      <tp>
        <v>48.976462081900003</v>
        <stp/>
        <stp>StudyData</stp>
        <stp>100-(100/(1+( HLC3(EP)* Vol(EP,VolType:=Auto,CoCType:=Auto) WHEN ( Close(EP) &gt;=  Close(EP)[-1]))/ ( HLC3(EP)* Vol(EP,VolType:=Auto,CoCType:=auto) WHEN ( Close(EP)  &lt; Close(EP)[-1]))))</stp>
        <stp>Bar</stp>
        <stp/>
        <stp>Close</stp>
        <stp>ADC</stp>
        <stp>-275</stp>
        <stp>All</stp>
        <stp/>
        <stp/>
        <stp>TRUE</stp>
        <stp>T</stp>
        <tr r="H277" s="7"/>
      </tp>
      <tp>
        <v>38.392059162199999</v>
        <stp/>
        <stp>StudyData</stp>
        <stp>100-(100/(1+( HLC3(EP)* Vol(EP,VolType:=Auto,CoCType:=Auto) WHEN ( Close(EP) &gt;=  Close(EP)[-1]))/ ( HLC3(EP)* Vol(EP,VolType:=Auto,CoCType:=auto) WHEN ( Close(EP)  &lt; Close(EP)[-1]))))</stp>
        <stp>Bar</stp>
        <stp/>
        <stp>Close</stp>
        <stp>ADC</stp>
        <stp>-175</stp>
        <stp>All</stp>
        <stp/>
        <stp/>
        <stp>TRUE</stp>
        <stp>T</stp>
        <tr r="H177" s="7"/>
      </tp>
      <tp>
        <v>50.2720317223</v>
        <stp/>
        <stp>StudyData</stp>
        <stp>100-(100/(1+( HLC3(EP)* Vol(EP,VolType:=Auto,CoCType:=Auto) WHEN ( Close(EP) &gt;=  Close(EP)[-1]))/ ( HLC3(EP)* Vol(EP,VolType:=Auto,CoCType:=auto) WHEN ( Close(EP)  &lt; Close(EP)[-1]))))</stp>
        <stp>Bar</stp>
        <stp/>
        <stp>Close</stp>
        <stp>ADC</stp>
        <stp>-274</stp>
        <stp>All</stp>
        <stp/>
        <stp/>
        <stp>TRUE</stp>
        <stp>T</stp>
        <tr r="H276" s="7"/>
      </tp>
      <tp>
        <v>36.1351777474</v>
        <stp/>
        <stp>StudyData</stp>
        <stp>100-(100/(1+( HLC3(EP)* Vol(EP,VolType:=Auto,CoCType:=Auto) WHEN ( Close(EP) &gt;=  Close(EP)[-1]))/ ( HLC3(EP)* Vol(EP,VolType:=Auto,CoCType:=auto) WHEN ( Close(EP)  &lt; Close(EP)[-1]))))</stp>
        <stp>Bar</stp>
        <stp/>
        <stp>Close</stp>
        <stp>ADC</stp>
        <stp>-174</stp>
        <stp>All</stp>
        <stp/>
        <stp/>
        <stp>TRUE</stp>
        <stp>T</stp>
        <tr r="H176" s="7"/>
      </tp>
      <tp>
        <v>56.933749244200001</v>
        <stp/>
        <stp>StudyData</stp>
        <stp>100-(100/(1+( HLC3(EP)* Vol(EP,VolType:=Auto,CoCType:=Auto) WHEN ( Close(EP) &gt;=  Close(EP)[-1]))/ ( HLC3(EP)* Vol(EP,VolType:=Auto,CoCType:=auto) WHEN ( Close(EP)  &lt; Close(EP)[-1]))))</stp>
        <stp>Bar</stp>
        <stp/>
        <stp>Close</stp>
        <stp>ADC</stp>
        <stp>-277</stp>
        <stp>All</stp>
        <stp/>
        <stp/>
        <stp>TRUE</stp>
        <stp>T</stp>
        <tr r="H279" s="7"/>
      </tp>
      <tp>
        <v>47.826491557499999</v>
        <stp/>
        <stp>StudyData</stp>
        <stp>100-(100/(1+( HLC3(EP)* Vol(EP,VolType:=Auto,CoCType:=Auto) WHEN ( Close(EP) &gt;=  Close(EP)[-1]))/ ( HLC3(EP)* Vol(EP,VolType:=Auto,CoCType:=auto) WHEN ( Close(EP)  &lt; Close(EP)[-1]))))</stp>
        <stp>Bar</stp>
        <stp/>
        <stp>Close</stp>
        <stp>ADC</stp>
        <stp>-177</stp>
        <stp>All</stp>
        <stp/>
        <stp/>
        <stp>TRUE</stp>
        <stp>T</stp>
        <tr r="H179" s="7"/>
      </tp>
      <tp>
        <v>46.213502794500002</v>
        <stp/>
        <stp>StudyData</stp>
        <stp>100-(100/(1+( HLC3(EP)* Vol(EP,VolType:=Auto,CoCType:=Auto) WHEN ( Close(EP) &gt;=  Close(EP)[-1]))/ ( HLC3(EP)* Vol(EP,VolType:=Auto,CoCType:=auto) WHEN ( Close(EP)  &lt; Close(EP)[-1]))))</stp>
        <stp>Bar</stp>
        <stp/>
        <stp>Close</stp>
        <stp>ADC</stp>
        <stp>-276</stp>
        <stp>All</stp>
        <stp/>
        <stp/>
        <stp>TRUE</stp>
        <stp>T</stp>
        <tr r="H278" s="7"/>
      </tp>
      <tp>
        <v>51.400086111199997</v>
        <stp/>
        <stp>StudyData</stp>
        <stp>100-(100/(1+( HLC3(EP)* Vol(EP,VolType:=Auto,CoCType:=Auto) WHEN ( Close(EP) &gt;=  Close(EP)[-1]))/ ( HLC3(EP)* Vol(EP,VolType:=Auto,CoCType:=auto) WHEN ( Close(EP)  &lt; Close(EP)[-1]))))</stp>
        <stp>Bar</stp>
        <stp/>
        <stp>Close</stp>
        <stp>ADC</stp>
        <stp>-176</stp>
        <stp>All</stp>
        <stp/>
        <stp/>
        <stp>TRUE</stp>
        <stp>T</stp>
        <tr r="H178" s="7"/>
      </tp>
      <tp>
        <v>43.782597784300002</v>
        <stp/>
        <stp>StudyData</stp>
        <stp>100-(100/(1+( HLC3(EP)* Vol(EP,VolType:=Auto,CoCType:=Auto) WHEN ( Close(EP) &gt;=  Close(EP)[-1]))/ ( HLC3(EP)* Vol(EP,VolType:=Auto,CoCType:=auto) WHEN ( Close(EP)  &lt; Close(EP)[-1]))))</stp>
        <stp>Bar</stp>
        <stp/>
        <stp>Close</stp>
        <stp>ADC</stp>
        <stp>-271</stp>
        <stp>All</stp>
        <stp/>
        <stp/>
        <stp>TRUE</stp>
        <stp>T</stp>
        <tr r="H273" s="7"/>
      </tp>
      <tp>
        <v>43.898309877000003</v>
        <stp/>
        <stp>StudyData</stp>
        <stp>100-(100/(1+( HLC3(EP)* Vol(EP,VolType:=Auto,CoCType:=Auto) WHEN ( Close(EP) &gt;=  Close(EP)[-1]))/ ( HLC3(EP)* Vol(EP,VolType:=Auto,CoCType:=auto) WHEN ( Close(EP)  &lt; Close(EP)[-1]))))</stp>
        <stp>Bar</stp>
        <stp/>
        <stp>Close</stp>
        <stp>ADC</stp>
        <stp>-171</stp>
        <stp>All</stp>
        <stp/>
        <stp/>
        <stp>TRUE</stp>
        <stp>T</stp>
        <tr r="H173" s="7"/>
      </tp>
      <tp>
        <v>42.496808167200001</v>
        <stp/>
        <stp>StudyData</stp>
        <stp>100-(100/(1+( HLC3(EP)* Vol(EP,VolType:=Auto,CoCType:=Auto) WHEN ( Close(EP) &gt;=  Close(EP)[-1]))/ ( HLC3(EP)* Vol(EP,VolType:=Auto,CoCType:=auto) WHEN ( Close(EP)  &lt; Close(EP)[-1]))))</stp>
        <stp>Bar</stp>
        <stp/>
        <stp>Close</stp>
        <stp>ADC</stp>
        <stp>-270</stp>
        <stp>All</stp>
        <stp/>
        <stp/>
        <stp>TRUE</stp>
        <stp>T</stp>
        <tr r="H272" s="7"/>
      </tp>
      <tp>
        <v>35.945467776000001</v>
        <stp/>
        <stp>StudyData</stp>
        <stp>100-(100/(1+( HLC3(EP)* Vol(EP,VolType:=Auto,CoCType:=Auto) WHEN ( Close(EP) &gt;=  Close(EP)[-1]))/ ( HLC3(EP)* Vol(EP,VolType:=Auto,CoCType:=auto) WHEN ( Close(EP)  &lt; Close(EP)[-1]))))</stp>
        <stp>Bar</stp>
        <stp/>
        <stp>Close</stp>
        <stp>ADC</stp>
        <stp>-170</stp>
        <stp>All</stp>
        <stp/>
        <stp/>
        <stp>TRUE</stp>
        <stp>T</stp>
        <tr r="H172" s="7"/>
      </tp>
      <tp>
        <v>48.3323543156</v>
        <stp/>
        <stp>StudyData</stp>
        <stp>100-(100/(1+( HLC3(EP)* Vol(EP,VolType:=Auto,CoCType:=Auto) WHEN ( Close(EP) &gt;=  Close(EP)[-1]))/ ( HLC3(EP)* Vol(EP,VolType:=Auto,CoCType:=auto) WHEN ( Close(EP)  &lt; Close(EP)[-1]))))</stp>
        <stp>Bar</stp>
        <stp/>
        <stp>Close</stp>
        <stp>ADC</stp>
        <stp>-273</stp>
        <stp>All</stp>
        <stp/>
        <stp/>
        <stp>TRUE</stp>
        <stp>T</stp>
        <tr r="H275" s="7"/>
      </tp>
      <tp>
        <v>27.230174048399999</v>
        <stp/>
        <stp>StudyData</stp>
        <stp>100-(100/(1+( HLC3(EP)* Vol(EP,VolType:=Auto,CoCType:=Auto) WHEN ( Close(EP) &gt;=  Close(EP)[-1]))/ ( HLC3(EP)* Vol(EP,VolType:=Auto,CoCType:=auto) WHEN ( Close(EP)  &lt; Close(EP)[-1]))))</stp>
        <stp>Bar</stp>
        <stp/>
        <stp>Close</stp>
        <stp>ADC</stp>
        <stp>-173</stp>
        <stp>All</stp>
        <stp/>
        <stp/>
        <stp>TRUE</stp>
        <stp>T</stp>
        <tr r="H175" s="7"/>
      </tp>
      <tp>
        <v>44.379510915700003</v>
        <stp/>
        <stp>StudyData</stp>
        <stp>100-(100/(1+( HLC3(EP)* Vol(EP,VolType:=Auto,CoCType:=Auto) WHEN ( Close(EP) &gt;=  Close(EP)[-1]))/ ( HLC3(EP)* Vol(EP,VolType:=Auto,CoCType:=auto) WHEN ( Close(EP)  &lt; Close(EP)[-1]))))</stp>
        <stp>Bar</stp>
        <stp/>
        <stp>Close</stp>
        <stp>ADC</stp>
        <stp>-272</stp>
        <stp>All</stp>
        <stp/>
        <stp/>
        <stp>TRUE</stp>
        <stp>T</stp>
        <tr r="H274" s="7"/>
      </tp>
      <tp>
        <v>24.023880835899998</v>
        <stp/>
        <stp>StudyData</stp>
        <stp>100-(100/(1+( HLC3(EP)* Vol(EP,VolType:=Auto,CoCType:=Auto) WHEN ( Close(EP) &gt;=  Close(EP)[-1]))/ ( HLC3(EP)* Vol(EP,VolType:=Auto,CoCType:=auto) WHEN ( Close(EP)  &lt; Close(EP)[-1]))))</stp>
        <stp>Bar</stp>
        <stp/>
        <stp>Close</stp>
        <stp>ADC</stp>
        <stp>-172</stp>
        <stp>All</stp>
        <stp/>
        <stp/>
        <stp>TRUE</stp>
        <stp>T</stp>
        <tr r="H174" s="7"/>
      </tp>
      <tp>
        <v>4414.75</v>
        <stp/>
        <stp>StudyData</stp>
        <stp>EP</stp>
        <stp>Bar</stp>
        <stp/>
        <stp>High</stp>
        <stp>ADC</stp>
        <stp>0</stp>
        <stp>All</stp>
        <stp/>
        <stp/>
        <stp>TRUE</stp>
        <stp>T</stp>
        <tr r="E2" s="3"/>
        <tr r="E2" s="5"/>
        <tr r="E2" s="4"/>
        <tr r="E2" s="2"/>
        <tr r="E2" s="6"/>
        <tr r="E2" s="7"/>
        <tr r="E2" s="8"/>
        <tr r="E2" s="9"/>
      </tp>
      <tp>
        <v>3316.29</v>
        <stp/>
        <stp>StudyData</stp>
        <stp>Guppy2.S1^(EP)</stp>
        <stp>Bar</stp>
        <stp/>
        <stp>Close</stp>
        <stp>ADC</stp>
        <stp>-258</stp>
        <stp>All</stp>
        <stp/>
        <stp/>
        <stp>TRUE</stp>
        <stp>T</stp>
        <tr r="H260" s="6"/>
      </tp>
      <tp>
        <v>3195.44</v>
        <stp/>
        <stp>StudyData</stp>
        <stp>Guppy2.S2^(EP)</stp>
        <stp>Bar</stp>
        <stp/>
        <stp>Close</stp>
        <stp>ADC</stp>
        <stp>-268</stp>
        <stp>All</stp>
        <stp/>
        <stp/>
        <stp>TRUE</stp>
        <stp>T</stp>
        <tr r="I270" s="6"/>
      </tp>
      <tp>
        <v>3128.97</v>
        <stp/>
        <stp>StudyData</stp>
        <stp>Guppy2.S3^(EP)</stp>
        <stp>Bar</stp>
        <stp/>
        <stp>Close</stp>
        <stp>ADC</stp>
        <stp>-278</stp>
        <stp>All</stp>
        <stp/>
        <stp/>
        <stp>TRUE</stp>
        <stp>T</stp>
        <tr r="J280" s="6"/>
      </tp>
      <tp>
        <v>3415.8</v>
        <stp/>
        <stp>StudyData</stp>
        <stp>Guppy2.S4^(EP)</stp>
        <stp>Bar</stp>
        <stp/>
        <stp>Close</stp>
        <stp>ADC</stp>
        <stp>-208</stp>
        <stp>All</stp>
        <stp/>
        <stp/>
        <stp>TRUE</stp>
        <stp>T</stp>
        <tr r="K210" s="6"/>
      </tp>
      <tp>
        <v>3339.91</v>
        <stp/>
        <stp>StudyData</stp>
        <stp>Guppy2.S5^(EP)</stp>
        <stp>Bar</stp>
        <stp/>
        <stp>Close</stp>
        <stp>ADC</stp>
        <stp>-218</stp>
        <stp>All</stp>
        <stp/>
        <stp/>
        <stp>TRUE</stp>
        <stp>T</stp>
        <tr r="L220" s="6"/>
      </tp>
      <tp>
        <v>3302.11</v>
        <stp/>
        <stp>StudyData</stp>
        <stp>Guppy2.S6^(EP)</stp>
        <stp>Bar</stp>
        <stp/>
        <stp>Close</stp>
        <stp>ADC</stp>
        <stp>-228</stp>
        <stp>All</stp>
        <stp/>
        <stp/>
        <stp>TRUE</stp>
        <stp>T</stp>
        <tr r="M230" s="6"/>
      </tp>
      <tp>
        <v>3696.94</v>
        <stp/>
        <stp>StudyData</stp>
        <stp>Guppy2.S1^(EP)</stp>
        <stp>Bar</stp>
        <stp/>
        <stp>Close</stp>
        <stp>ADC</stp>
        <stp>-158</stp>
        <stp>All</stp>
        <stp/>
        <stp/>
        <stp>TRUE</stp>
        <stp>T</stp>
        <tr r="H160" s="6"/>
      </tp>
      <tp>
        <v>3675.19</v>
        <stp/>
        <stp>StudyData</stp>
        <stp>Guppy2.S2^(EP)</stp>
        <stp>Bar</stp>
        <stp/>
        <stp>Close</stp>
        <stp>ADC</stp>
        <stp>-168</stp>
        <stp>All</stp>
        <stp/>
        <stp/>
        <stp>TRUE</stp>
        <stp>T</stp>
        <tr r="I170" s="6"/>
      </tp>
      <tp>
        <v>3623.78</v>
        <stp/>
        <stp>StudyData</stp>
        <stp>Guppy2.S3^(EP)</stp>
        <stp>Bar</stp>
        <stp/>
        <stp>Close</stp>
        <stp>ADC</stp>
        <stp>-178</stp>
        <stp>All</stp>
        <stp/>
        <stp/>
        <stp>TRUE</stp>
        <stp>T</stp>
        <tr r="J180" s="6"/>
      </tp>
      <tp>
        <v>3901.7</v>
        <stp/>
        <stp>StudyData</stp>
        <stp>Guppy2.S4^(EP)</stp>
        <stp>Bar</stp>
        <stp/>
        <stp>Close</stp>
        <stp>ADC</stp>
        <stp>-108</stp>
        <stp>All</stp>
        <stp/>
        <stp/>
        <stp>TRUE</stp>
        <stp>T</stp>
        <tr r="K110" s="6"/>
      </tp>
      <tp>
        <v>3831.54</v>
        <stp/>
        <stp>StudyData</stp>
        <stp>Guppy2.S5^(EP)</stp>
        <stp>Bar</stp>
        <stp/>
        <stp>Close</stp>
        <stp>ADC</stp>
        <stp>-118</stp>
        <stp>All</stp>
        <stp/>
        <stp/>
        <stp>TRUE</stp>
        <stp>T</stp>
        <tr r="L120" s="6"/>
      </tp>
      <tp>
        <v>3861.17</v>
        <stp/>
        <stp>StudyData</stp>
        <stp>Guppy2.S6^(EP)</stp>
        <stp>Bar</stp>
        <stp/>
        <stp>Close</stp>
        <stp>ADC</stp>
        <stp>-128</stp>
        <stp>All</stp>
        <stp/>
        <stp/>
        <stp>TRUE</stp>
        <stp>T</stp>
        <tr r="M130" s="6"/>
      </tp>
      <tp>
        <v>3641.5</v>
        <stp/>
        <stp>StudyData</stp>
        <stp>Guppy2.L1^(EP)</stp>
        <stp>Bar</stp>
        <stp/>
        <stp>Close</stp>
        <stp>ADC</stp>
        <stp>-158</stp>
        <stp>All</stp>
        <stp/>
        <stp/>
        <stp>TRUE</stp>
        <stp>T</stp>
        <tr r="N160" s="6"/>
      </tp>
      <tp>
        <v>3579.15</v>
        <stp/>
        <stp>StudyData</stp>
        <stp>Guppy2.L2^(EP)</stp>
        <stp>Bar</stp>
        <stp/>
        <stp>Close</stp>
        <stp>ADC</stp>
        <stp>-168</stp>
        <stp>All</stp>
        <stp/>
        <stp/>
        <stp>TRUE</stp>
        <stp>T</stp>
        <tr r="O170" s="6"/>
      </tp>
      <tp>
        <v>3500.98</v>
        <stp/>
        <stp>StudyData</stp>
        <stp>Guppy2.L3^(EP)</stp>
        <stp>Bar</stp>
        <stp/>
        <stp>Close</stp>
        <stp>ADC</stp>
        <stp>-178</stp>
        <stp>All</stp>
        <stp/>
        <stp/>
        <stp>TRUE</stp>
        <stp>T</stp>
        <tr r="P180" s="6"/>
      </tp>
      <tp>
        <v>3831.56</v>
        <stp/>
        <stp>StudyData</stp>
        <stp>Guppy2.L4^(EP)</stp>
        <stp>Bar</stp>
        <stp/>
        <stp>Close</stp>
        <stp>ADC</stp>
        <stp>-108</stp>
        <stp>All</stp>
        <stp/>
        <stp/>
        <stp>TRUE</stp>
        <stp>T</stp>
        <tr r="Q110" s="6"/>
      </tp>
      <tp>
        <v>3782.82</v>
        <stp/>
        <stp>StudyData</stp>
        <stp>Guppy2.L5^(EP)</stp>
        <stp>Bar</stp>
        <stp/>
        <stp>Close</stp>
        <stp>ADC</stp>
        <stp>-118</stp>
        <stp>All</stp>
        <stp/>
        <stp/>
        <stp>TRUE</stp>
        <stp>T</stp>
        <tr r="R120" s="6"/>
      </tp>
      <tp>
        <v>3730.48</v>
        <stp/>
        <stp>StudyData</stp>
        <stp>Guppy2.L6^(EP)</stp>
        <stp>Bar</stp>
        <stp/>
        <stp>Close</stp>
        <stp>ADC</stp>
        <stp>-128</stp>
        <stp>All</stp>
        <stp/>
        <stp/>
        <stp>TRUE</stp>
        <stp>T</stp>
        <tr r="S130" s="6"/>
      </tp>
      <tp>
        <v>3203.61</v>
        <stp/>
        <stp>StudyData</stp>
        <stp>Guppy2.L1^(EP)</stp>
        <stp>Bar</stp>
        <stp/>
        <stp>Close</stp>
        <stp>ADC</stp>
        <stp>-258</stp>
        <stp>All</stp>
        <stp/>
        <stp/>
        <stp>TRUE</stp>
        <stp>T</stp>
        <tr r="N260" s="6"/>
      </tp>
      <tp>
        <v>3111.36</v>
        <stp/>
        <stp>StudyData</stp>
        <stp>Guppy2.L2^(EP)</stp>
        <stp>Bar</stp>
        <stp/>
        <stp>Close</stp>
        <stp>ADC</stp>
        <stp>-268</stp>
        <stp>All</stp>
        <stp/>
        <stp/>
        <stp>TRUE</stp>
        <stp>T</stp>
        <tr r="O270" s="6"/>
      </tp>
      <tp>
        <v>3034.94</v>
        <stp/>
        <stp>StudyData</stp>
        <stp>Guppy2.L3^(EP)</stp>
        <stp>Bar</stp>
        <stp/>
        <stp>Close</stp>
        <stp>ADC</stp>
        <stp>-278</stp>
        <stp>All</stp>
        <stp/>
        <stp/>
        <stp>TRUE</stp>
        <stp>T</stp>
        <tr r="P280" s="6"/>
      </tp>
      <tp>
        <v>3354.97</v>
        <stp/>
        <stp>StudyData</stp>
        <stp>Guppy2.L4^(EP)</stp>
        <stp>Bar</stp>
        <stp/>
        <stp>Close</stp>
        <stp>ADC</stp>
        <stp>-208</stp>
        <stp>All</stp>
        <stp/>
        <stp/>
        <stp>TRUE</stp>
        <stp>T</stp>
        <tr r="Q210" s="6"/>
      </tp>
      <tp>
        <v>3300.96</v>
        <stp/>
        <stp>StudyData</stp>
        <stp>Guppy2.L5^(EP)</stp>
        <stp>Bar</stp>
        <stp/>
        <stp>Close</stp>
        <stp>ADC</stp>
        <stp>-218</stp>
        <stp>All</stp>
        <stp/>
        <stp/>
        <stp>TRUE</stp>
        <stp>T</stp>
        <tr r="R220" s="6"/>
      </tp>
      <tp>
        <v>3261.46</v>
        <stp/>
        <stp>StudyData</stp>
        <stp>Guppy2.L6^(EP)</stp>
        <stp>Bar</stp>
        <stp/>
        <stp>Close</stp>
        <stp>ADC</stp>
        <stp>-228</stp>
        <stp>All</stp>
        <stp/>
        <stp/>
        <stp>TRUE</stp>
        <stp>T</stp>
        <tr r="S230" s="6"/>
      </tp>
      <tp>
        <v>3299.59</v>
        <stp/>
        <stp>StudyData</stp>
        <stp>Guppy2.S1^(EP)</stp>
        <stp>Bar</stp>
        <stp/>
        <stp>Close</stp>
        <stp>ADC</stp>
        <stp>-259</stp>
        <stp>All</stp>
        <stp/>
        <stp/>
        <stp>TRUE</stp>
        <stp>T</stp>
        <tr r="H261" s="6"/>
      </tp>
      <tp>
        <v>3185.4</v>
        <stp/>
        <stp>StudyData</stp>
        <stp>Guppy2.S2^(EP)</stp>
        <stp>Bar</stp>
        <stp/>
        <stp>Close</stp>
        <stp>ADC</stp>
        <stp>-269</stp>
        <stp>All</stp>
        <stp/>
        <stp/>
        <stp>TRUE</stp>
        <stp>T</stp>
        <tr r="I271" s="6"/>
      </tp>
      <tp>
        <v>3113.67</v>
        <stp/>
        <stp>StudyData</stp>
        <stp>Guppy2.S3^(EP)</stp>
        <stp>Bar</stp>
        <stp/>
        <stp>Close</stp>
        <stp>ADC</stp>
        <stp>-279</stp>
        <stp>All</stp>
        <stp/>
        <stp/>
        <stp>TRUE</stp>
        <stp>T</stp>
        <tr r="J281" s="6"/>
      </tp>
      <tp>
        <v>3414.26</v>
        <stp/>
        <stp>StudyData</stp>
        <stp>Guppy2.S4^(EP)</stp>
        <stp>Bar</stp>
        <stp/>
        <stp>Close</stp>
        <stp>ADC</stp>
        <stp>-209</stp>
        <stp>All</stp>
        <stp/>
        <stp/>
        <stp>TRUE</stp>
        <stp>T</stp>
        <tr r="K211" s="6"/>
      </tp>
      <tp>
        <v>3326.99</v>
        <stp/>
        <stp>StudyData</stp>
        <stp>Guppy2.S5^(EP)</stp>
        <stp>Bar</stp>
        <stp/>
        <stp>Close</stp>
        <stp>ADC</stp>
        <stp>-219</stp>
        <stp>All</stp>
        <stp/>
        <stp/>
        <stp>TRUE</stp>
        <stp>T</stp>
        <tr r="L221" s="6"/>
      </tp>
      <tp>
        <v>3315.06</v>
        <stp/>
        <stp>StudyData</stp>
        <stp>Guppy2.S6^(EP)</stp>
        <stp>Bar</stp>
        <stp/>
        <stp>Close</stp>
        <stp>ADC</stp>
        <stp>-229</stp>
        <stp>All</stp>
        <stp/>
        <stp/>
        <stp>TRUE</stp>
        <stp>T</stp>
        <tr r="M231" s="6"/>
      </tp>
      <tp>
        <v>3694.38</v>
        <stp/>
        <stp>StudyData</stp>
        <stp>Guppy2.S1^(EP)</stp>
        <stp>Bar</stp>
        <stp/>
        <stp>Close</stp>
        <stp>ADC</stp>
        <stp>-159</stp>
        <stp>All</stp>
        <stp/>
        <stp/>
        <stp>TRUE</stp>
        <stp>T</stp>
        <tr r="H161" s="6"/>
      </tp>
      <tp>
        <v>3669.03</v>
        <stp/>
        <stp>StudyData</stp>
        <stp>Guppy2.S2^(EP)</stp>
        <stp>Bar</stp>
        <stp/>
        <stp>Close</stp>
        <stp>ADC</stp>
        <stp>-169</stp>
        <stp>All</stp>
        <stp/>
        <stp/>
        <stp>TRUE</stp>
        <stp>T</stp>
        <tr r="I171" s="6"/>
      </tp>
      <tp>
        <v>3610.15</v>
        <stp/>
        <stp>StudyData</stp>
        <stp>Guppy2.S3^(EP)</stp>
        <stp>Bar</stp>
        <stp/>
        <stp>Close</stp>
        <stp>ADC</stp>
        <stp>-179</stp>
        <stp>All</stp>
        <stp/>
        <stp/>
        <stp>TRUE</stp>
        <stp>T</stp>
        <tr r="J181" s="6"/>
      </tp>
      <tp>
        <v>3902.8</v>
        <stp/>
        <stp>StudyData</stp>
        <stp>Guppy2.S4^(EP)</stp>
        <stp>Bar</stp>
        <stp/>
        <stp>Close</stp>
        <stp>ADC</stp>
        <stp>-109</stp>
        <stp>All</stp>
        <stp/>
        <stp/>
        <stp>TRUE</stp>
        <stp>T</stp>
        <tr r="K111" s="6"/>
      </tp>
      <tp>
        <v>3846.96</v>
        <stp/>
        <stp>StudyData</stp>
        <stp>Guppy2.S5^(EP)</stp>
        <stp>Bar</stp>
        <stp/>
        <stp>Close</stp>
        <stp>ADC</stp>
        <stp>-119</stp>
        <stp>All</stp>
        <stp/>
        <stp/>
        <stp>TRUE</stp>
        <stp>T</stp>
        <tr r="L121" s="6"/>
      </tp>
      <tp>
        <v>3856.95</v>
        <stp/>
        <stp>StudyData</stp>
        <stp>Guppy2.S6^(EP)</stp>
        <stp>Bar</stp>
        <stp/>
        <stp>Close</stp>
        <stp>ADC</stp>
        <stp>-129</stp>
        <stp>All</stp>
        <stp/>
        <stp/>
        <stp>TRUE</stp>
        <stp>T</stp>
        <tr r="M131" s="6"/>
      </tp>
      <tp>
        <v>3637.5</v>
        <stp/>
        <stp>StudyData</stp>
        <stp>Guppy2.L1^(EP)</stp>
        <stp>Bar</stp>
        <stp/>
        <stp>Close</stp>
        <stp>ADC</stp>
        <stp>-159</stp>
        <stp>All</stp>
        <stp/>
        <stp/>
        <stp>TRUE</stp>
        <stp>T</stp>
        <tr r="N161" s="6"/>
      </tp>
      <tp>
        <v>3572.78</v>
        <stp/>
        <stp>StudyData</stp>
        <stp>Guppy2.L2^(EP)</stp>
        <stp>Bar</stp>
        <stp/>
        <stp>Close</stp>
        <stp>ADC</stp>
        <stp>-169</stp>
        <stp>All</stp>
        <stp/>
        <stp/>
        <stp>TRUE</stp>
        <stp>T</stp>
        <tr r="O171" s="6"/>
      </tp>
      <tp>
        <v>3492.24</v>
        <stp/>
        <stp>StudyData</stp>
        <stp>Guppy2.L3^(EP)</stp>
        <stp>Bar</stp>
        <stp/>
        <stp>Close</stp>
        <stp>ADC</stp>
        <stp>-179</stp>
        <stp>All</stp>
        <stp/>
        <stp/>
        <stp>TRUE</stp>
        <stp>T</stp>
        <tr r="P181" s="6"/>
      </tp>
      <tp>
        <v>3828.6</v>
        <stp/>
        <stp>StudyData</stp>
        <stp>Guppy2.L4^(EP)</stp>
        <stp>Bar</stp>
        <stp/>
        <stp>Close</stp>
        <stp>ADC</stp>
        <stp>-109</stp>
        <stp>All</stp>
        <stp/>
        <stp/>
        <stp>TRUE</stp>
        <stp>T</stp>
        <tr r="Q111" s="6"/>
      </tp>
      <tp>
        <v>3784.3</v>
        <stp/>
        <stp>StudyData</stp>
        <stp>Guppy2.L5^(EP)</stp>
        <stp>Bar</stp>
        <stp/>
        <stp>Close</stp>
        <stp>ADC</stp>
        <stp>-119</stp>
        <stp>All</stp>
        <stp/>
        <stp/>
        <stp>TRUE</stp>
        <stp>T</stp>
        <tr r="R121" s="6"/>
      </tp>
      <tp>
        <v>3725.05</v>
        <stp/>
        <stp>StudyData</stp>
        <stp>Guppy2.L6^(EP)</stp>
        <stp>Bar</stp>
        <stp/>
        <stp>Close</stp>
        <stp>ADC</stp>
        <stp>-129</stp>
        <stp>All</stp>
        <stp/>
        <stp/>
        <stp>TRUE</stp>
        <stp>T</stp>
        <tr r="S131" s="6"/>
      </tp>
      <tp>
        <v>3194.68</v>
        <stp/>
        <stp>StudyData</stp>
        <stp>Guppy2.L1^(EP)</stp>
        <stp>Bar</stp>
        <stp/>
        <stp>Close</stp>
        <stp>ADC</stp>
        <stp>-259</stp>
        <stp>All</stp>
        <stp/>
        <stp/>
        <stp>TRUE</stp>
        <stp>T</stp>
        <tr r="N261" s="6"/>
      </tp>
      <tp>
        <v>3105.23</v>
        <stp/>
        <stp>StudyData</stp>
        <stp>Guppy2.L2^(EP)</stp>
        <stp>Bar</stp>
        <stp/>
        <stp>Close</stp>
        <stp>ADC</stp>
        <stp>-269</stp>
        <stp>All</stp>
        <stp/>
        <stp/>
        <stp>TRUE</stp>
        <stp>T</stp>
        <tr r="O271" s="6"/>
      </tp>
      <tp>
        <v>3027.37</v>
        <stp/>
        <stp>StudyData</stp>
        <stp>Guppy2.L3^(EP)</stp>
        <stp>Bar</stp>
        <stp/>
        <stp>Close</stp>
        <stp>ADC</stp>
        <stp>-279</stp>
        <stp>All</stp>
        <stp/>
        <stp/>
        <stp>TRUE</stp>
        <stp>T</stp>
        <tr r="P281" s="6"/>
      </tp>
      <tp>
        <v>3351.89</v>
        <stp/>
        <stp>StudyData</stp>
        <stp>Guppy2.L4^(EP)</stp>
        <stp>Bar</stp>
        <stp/>
        <stp>Close</stp>
        <stp>ADC</stp>
        <stp>-209</stp>
        <stp>All</stp>
        <stp/>
        <stp/>
        <stp>TRUE</stp>
        <stp>T</stp>
        <tr r="Q211" s="6"/>
      </tp>
      <tp>
        <v>3296.47</v>
        <stp/>
        <stp>StudyData</stp>
        <stp>Guppy2.L5^(EP)</stp>
        <stp>Bar</stp>
        <stp/>
        <stp>Close</stp>
        <stp>ADC</stp>
        <stp>-219</stp>
        <stp>All</stp>
        <stp/>
        <stp/>
        <stp>TRUE</stp>
        <stp>T</stp>
        <tr r="R221" s="6"/>
      </tp>
      <tp>
        <v>3263.15</v>
        <stp/>
        <stp>StudyData</stp>
        <stp>Guppy2.L6^(EP)</stp>
        <stp>Bar</stp>
        <stp/>
        <stp>Close</stp>
        <stp>ADC</stp>
        <stp>-229</stp>
        <stp>All</stp>
        <stp/>
        <stp/>
        <stp>TRUE</stp>
        <stp>T</stp>
        <tr r="S231" s="6"/>
      </tp>
      <tp>
        <v>3046.88</v>
        <stp/>
        <stp>StudyData</stp>
        <stp>Guppy2.S4^(EP)</stp>
        <stp>Bar</stp>
        <stp/>
        <stp>Close</stp>
        <stp>ADC</stp>
        <stp>-300</stp>
        <stp>All</stp>
        <stp/>
        <stp/>
        <stp>TRUE</stp>
        <stp>T</stp>
        <tr r="K302" s="6"/>
      </tp>
      <tp>
        <v>3369.43</v>
        <stp/>
        <stp>StudyData</stp>
        <stp>Guppy2.S1^(EP)</stp>
        <stp>Bar</stp>
        <stp/>
        <stp>Close</stp>
        <stp>ADC</stp>
        <stp>-250</stp>
        <stp>All</stp>
        <stp/>
        <stp/>
        <stp>TRUE</stp>
        <stp>T</stp>
        <tr r="H252" s="6"/>
      </tp>
      <tp>
        <v>3293.45</v>
        <stp/>
        <stp>StudyData</stp>
        <stp>Guppy2.S2^(EP)</stp>
        <stp>Bar</stp>
        <stp/>
        <stp>Close</stp>
        <stp>ADC</stp>
        <stp>-260</stp>
        <stp>All</stp>
        <stp/>
        <stp/>
        <stp>TRUE</stp>
        <stp>T</stp>
        <tr r="I262" s="6"/>
      </tp>
      <tp>
        <v>3184.35</v>
        <stp/>
        <stp>StudyData</stp>
        <stp>Guppy2.S3^(EP)</stp>
        <stp>Bar</stp>
        <stp/>
        <stp>Close</stp>
        <stp>ADC</stp>
        <stp>-270</stp>
        <stp>All</stp>
        <stp/>
        <stp/>
        <stp>TRUE</stp>
        <stp>T</stp>
        <tr r="J272" s="6"/>
      </tp>
      <tp>
        <v>3323.7</v>
        <stp/>
        <stp>StudyData</stp>
        <stp>Guppy2.S4^(EP)</stp>
        <stp>Bar</stp>
        <stp/>
        <stp>Close</stp>
        <stp>ADC</stp>
        <stp>-200</stp>
        <stp>All</stp>
        <stp/>
        <stp/>
        <stp>TRUE</stp>
        <stp>T</stp>
        <tr r="K202" s="6"/>
      </tp>
      <tp>
        <v>3410.86</v>
        <stp/>
        <stp>StudyData</stp>
        <stp>Guppy2.S5^(EP)</stp>
        <stp>Bar</stp>
        <stp/>
        <stp>Close</stp>
        <stp>ADC</stp>
        <stp>-210</stp>
        <stp>All</stp>
        <stp/>
        <stp/>
        <stp>TRUE</stp>
        <stp>T</stp>
        <tr r="L212" s="6"/>
      </tp>
      <tp>
        <v>3317.52</v>
        <stp/>
        <stp>StudyData</stp>
        <stp>Guppy2.S6^(EP)</stp>
        <stp>Bar</stp>
        <stp/>
        <stp>Close</stp>
        <stp>ADC</stp>
        <stp>-220</stp>
        <stp>All</stp>
        <stp/>
        <stp/>
        <stp>TRUE</stp>
        <stp>T</stp>
        <tr r="M222" s="6"/>
      </tp>
      <tp>
        <v>3759.74</v>
        <stp/>
        <stp>StudyData</stp>
        <stp>Guppy2.S1^(EP)</stp>
        <stp>Bar</stp>
        <stp/>
        <stp>Close</stp>
        <stp>ADC</stp>
        <stp>-150</stp>
        <stp>All</stp>
        <stp/>
        <stp/>
        <stp>TRUE</stp>
        <stp>T</stp>
        <tr r="H152" s="6"/>
      </tp>
      <tp>
        <v>3706.26</v>
        <stp/>
        <stp>StudyData</stp>
        <stp>Guppy2.S2^(EP)</stp>
        <stp>Bar</stp>
        <stp/>
        <stp>Close</stp>
        <stp>ADC</stp>
        <stp>-160</stp>
        <stp>All</stp>
        <stp/>
        <stp/>
        <stp>TRUE</stp>
        <stp>T</stp>
        <tr r="I162" s="6"/>
      </tp>
      <tp>
        <v>3650.64</v>
        <stp/>
        <stp>StudyData</stp>
        <stp>Guppy2.S3^(EP)</stp>
        <stp>Bar</stp>
        <stp/>
        <stp>Close</stp>
        <stp>ADC</stp>
        <stp>-170</stp>
        <stp>All</stp>
        <stp/>
        <stp/>
        <stp>TRUE</stp>
        <stp>T</stp>
        <tr r="J172" s="6"/>
      </tp>
      <tp>
        <v>3918.38</v>
        <stp/>
        <stp>StudyData</stp>
        <stp>Guppy2.S4^(EP)</stp>
        <stp>Bar</stp>
        <stp/>
        <stp>Close</stp>
        <stp>ADC</stp>
        <stp>-100</stp>
        <stp>All</stp>
        <stp/>
        <stp/>
        <stp>TRUE</stp>
        <stp>T</stp>
        <tr r="K102" s="6"/>
      </tp>
      <tp>
        <v>3885.09</v>
        <stp/>
        <stp>StudyData</stp>
        <stp>Guppy2.S5^(EP)</stp>
        <stp>Bar</stp>
        <stp/>
        <stp>Close</stp>
        <stp>ADC</stp>
        <stp>-110</stp>
        <stp>All</stp>
        <stp/>
        <stp/>
        <stp>TRUE</stp>
        <stp>T</stp>
        <tr r="L112" s="6"/>
      </tp>
      <tp>
        <v>3854.34</v>
        <stp/>
        <stp>StudyData</stp>
        <stp>Guppy2.S6^(EP)</stp>
        <stp>Bar</stp>
        <stp/>
        <stp>Close</stp>
        <stp>ADC</stp>
        <stp>-120</stp>
        <stp>All</stp>
        <stp/>
        <stp/>
        <stp>TRUE</stp>
        <stp>T</stp>
        <tr r="M122" s="6"/>
      </tp>
      <tp>
        <v>3694.05</v>
        <stp/>
        <stp>StudyData</stp>
        <stp>Guppy2.L1^(EP)</stp>
        <stp>Bar</stp>
        <stp/>
        <stp>Close</stp>
        <stp>ADC</stp>
        <stp>-150</stp>
        <stp>All</stp>
        <stp/>
        <stp/>
        <stp>TRUE</stp>
        <stp>T</stp>
        <tr r="N152" s="6"/>
      </tp>
      <tp>
        <v>3620.46</v>
        <stp/>
        <stp>StudyData</stp>
        <stp>Guppy2.L2^(EP)</stp>
        <stp>Bar</stp>
        <stp/>
        <stp>Close</stp>
        <stp>ADC</stp>
        <stp>-160</stp>
        <stp>All</stp>
        <stp/>
        <stp/>
        <stp>TRUE</stp>
        <stp>T</stp>
        <tr r="O162" s="6"/>
      </tp>
      <tp>
        <v>3551.22</v>
        <stp/>
        <stp>StudyData</stp>
        <stp>Guppy2.L3^(EP)</stp>
        <stp>Bar</stp>
        <stp/>
        <stp>Close</stp>
        <stp>ADC</stp>
        <stp>-170</stp>
        <stp>All</stp>
        <stp/>
        <stp/>
        <stp>TRUE</stp>
        <stp>T</stp>
        <tr r="P172" s="6"/>
      </tp>
      <tp>
        <v>3856.68</v>
        <stp/>
        <stp>StudyData</stp>
        <stp>Guppy2.L4^(EP)</stp>
        <stp>Bar</stp>
        <stp/>
        <stp>Close</stp>
        <stp>ADC</stp>
        <stp>-100</stp>
        <stp>All</stp>
        <stp/>
        <stp/>
        <stp>TRUE</stp>
        <stp>T</stp>
        <tr r="Q102" s="6"/>
      </tp>
      <tp>
        <v>3812.3</v>
        <stp/>
        <stp>StudyData</stp>
        <stp>Guppy2.L5^(EP)</stp>
        <stp>Bar</stp>
        <stp/>
        <stp>Close</stp>
        <stp>ADC</stp>
        <stp>-110</stp>
        <stp>All</stp>
        <stp/>
        <stp/>
        <stp>TRUE</stp>
        <stp>T</stp>
        <tr r="R112" s="6"/>
      </tp>
      <tp>
        <v>3759.15</v>
        <stp/>
        <stp>StudyData</stp>
        <stp>Guppy2.L6^(EP)</stp>
        <stp>Bar</stp>
        <stp/>
        <stp>Close</stp>
        <stp>ADC</stp>
        <stp>-120</stp>
        <stp>All</stp>
        <stp/>
        <stp/>
        <stp>TRUE</stp>
        <stp>T</stp>
        <tr r="S122" s="6"/>
      </tp>
      <tp>
        <v>3263.76</v>
        <stp/>
        <stp>StudyData</stp>
        <stp>Guppy2.L1^(EP)</stp>
        <stp>Bar</stp>
        <stp/>
        <stp>Close</stp>
        <stp>ADC</stp>
        <stp>-250</stp>
        <stp>All</stp>
        <stp/>
        <stp/>
        <stp>TRUE</stp>
        <stp>T</stp>
        <tr r="N252" s="6"/>
      </tp>
      <tp>
        <v>3171.4</v>
        <stp/>
        <stp>StudyData</stp>
        <stp>Guppy2.L2^(EP)</stp>
        <stp>Bar</stp>
        <stp/>
        <stp>Close</stp>
        <stp>ADC</stp>
        <stp>-260</stp>
        <stp>All</stp>
        <stp/>
        <stp/>
        <stp>TRUE</stp>
        <stp>T</stp>
        <tr r="O262" s="6"/>
      </tp>
      <tp>
        <v>3086.97</v>
        <stp/>
        <stp>StudyData</stp>
        <stp>Guppy2.L3^(EP)</stp>
        <stp>Bar</stp>
        <stp/>
        <stp>Close</stp>
        <stp>ADC</stp>
        <stp>-270</stp>
        <stp>All</stp>
        <stp/>
        <stp/>
        <stp>TRUE</stp>
        <stp>T</stp>
        <tr r="P272" s="6"/>
      </tp>
      <tp>
        <v>3341.47</v>
        <stp/>
        <stp>StudyData</stp>
        <stp>Guppy2.L4^(EP)</stp>
        <stp>Bar</stp>
        <stp/>
        <stp>Close</stp>
        <stp>ADC</stp>
        <stp>-200</stp>
        <stp>All</stp>
        <stp/>
        <stp/>
        <stp>TRUE</stp>
        <stp>T</stp>
        <tr r="Q202" s="6"/>
      </tp>
      <tp>
        <v>3340.17</v>
        <stp/>
        <stp>StudyData</stp>
        <stp>Guppy2.L5^(EP)</stp>
        <stp>Bar</stp>
        <stp/>
        <stp>Close</stp>
        <stp>ADC</stp>
        <stp>-210</stp>
        <stp>All</stp>
        <stp/>
        <stp/>
        <stp>TRUE</stp>
        <stp>T</stp>
        <tr r="R212" s="6"/>
      </tp>
      <tp>
        <v>3275.52</v>
        <stp/>
        <stp>StudyData</stp>
        <stp>Guppy2.L6^(EP)</stp>
        <stp>Bar</stp>
        <stp/>
        <stp>Close</stp>
        <stp>ADC</stp>
        <stp>-220</stp>
        <stp>All</stp>
        <stp/>
        <stp/>
        <stp>TRUE</stp>
        <stp>T</stp>
        <tr r="S222" s="6"/>
      </tp>
      <tp>
        <v>2916.15</v>
        <stp/>
        <stp>StudyData</stp>
        <stp>Guppy2.L4^(EP)</stp>
        <stp>Bar</stp>
        <stp/>
        <stp>Close</stp>
        <stp>ADC</stp>
        <stp>-300</stp>
        <stp>All</stp>
        <stp/>
        <stp/>
        <stp>TRUE</stp>
        <stp>T</stp>
        <tr r="Q302" s="6"/>
      </tp>
      <tp>
        <v>3348.37</v>
        <stp/>
        <stp>StudyData</stp>
        <stp>Guppy2.S1^(EP)</stp>
        <stp>Bar</stp>
        <stp/>
        <stp>Close</stp>
        <stp>ADC</stp>
        <stp>-251</stp>
        <stp>All</stp>
        <stp/>
        <stp/>
        <stp>TRUE</stp>
        <stp>T</stp>
        <tr r="H253" s="6"/>
      </tp>
      <tp>
        <v>3282.31</v>
        <stp/>
        <stp>StudyData</stp>
        <stp>Guppy2.S2^(EP)</stp>
        <stp>Bar</stp>
        <stp/>
        <stp>Close</stp>
        <stp>ADC</stp>
        <stp>-261</stp>
        <stp>All</stp>
        <stp/>
        <stp/>
        <stp>TRUE</stp>
        <stp>T</stp>
        <tr r="I263" s="6"/>
      </tp>
      <tp>
        <v>3181.24</v>
        <stp/>
        <stp>StudyData</stp>
        <stp>Guppy2.S3^(EP)</stp>
        <stp>Bar</stp>
        <stp/>
        <stp>Close</stp>
        <stp>ADC</stp>
        <stp>-271</stp>
        <stp>All</stp>
        <stp/>
        <stp/>
        <stp>TRUE</stp>
        <stp>T</stp>
        <tr r="J273" s="6"/>
      </tp>
      <tp>
        <v>3321.19</v>
        <stp/>
        <stp>StudyData</stp>
        <stp>Guppy2.S4^(EP)</stp>
        <stp>Bar</stp>
        <stp/>
        <stp>Close</stp>
        <stp>ADC</stp>
        <stp>-201</stp>
        <stp>All</stp>
        <stp/>
        <stp/>
        <stp>TRUE</stp>
        <stp>T</stp>
        <tr r="K203" s="6"/>
      </tp>
      <tp>
        <v>3411.79</v>
        <stp/>
        <stp>StudyData</stp>
        <stp>Guppy2.S5^(EP)</stp>
        <stp>Bar</stp>
        <stp/>
        <stp>Close</stp>
        <stp>ADC</stp>
        <stp>-211</stp>
        <stp>All</stp>
        <stp/>
        <stp/>
        <stp>TRUE</stp>
        <stp>T</stp>
        <tr r="L213" s="6"/>
      </tp>
      <tp>
        <v>3316.2</v>
        <stp/>
        <stp>StudyData</stp>
        <stp>Guppy2.S6^(EP)</stp>
        <stp>Bar</stp>
        <stp/>
        <stp>Close</stp>
        <stp>ADC</stp>
        <stp>-221</stp>
        <stp>All</stp>
        <stp/>
        <stp/>
        <stp>TRUE</stp>
        <stp>T</stp>
        <tr r="M223" s="6"/>
      </tp>
      <tp>
        <v>3775.98</v>
        <stp/>
        <stp>StudyData</stp>
        <stp>Guppy2.S1^(EP)</stp>
        <stp>Bar</stp>
        <stp/>
        <stp>Close</stp>
        <stp>ADC</stp>
        <stp>-151</stp>
        <stp>All</stp>
        <stp/>
        <stp/>
        <stp>TRUE</stp>
        <stp>T</stp>
        <tr r="H153" s="6"/>
      </tp>
      <tp>
        <v>3694.37</v>
        <stp/>
        <stp>StudyData</stp>
        <stp>Guppy2.S2^(EP)</stp>
        <stp>Bar</stp>
        <stp/>
        <stp>Close</stp>
        <stp>ADC</stp>
        <stp>-161</stp>
        <stp>All</stp>
        <stp/>
        <stp/>
        <stp>TRUE</stp>
        <stp>T</stp>
        <tr r="I163" s="6"/>
      </tp>
      <tp>
        <v>3643.67</v>
        <stp/>
        <stp>StudyData</stp>
        <stp>Guppy2.S3^(EP)</stp>
        <stp>Bar</stp>
        <stp/>
        <stp>Close</stp>
        <stp>ADC</stp>
        <stp>-171</stp>
        <stp>All</stp>
        <stp/>
        <stp/>
        <stp>TRUE</stp>
        <stp>T</stp>
        <tr r="J173" s="6"/>
      </tp>
      <tp>
        <v>3913.91</v>
        <stp/>
        <stp>StudyData</stp>
        <stp>Guppy2.S4^(EP)</stp>
        <stp>Bar</stp>
        <stp/>
        <stp>Close</stp>
        <stp>ADC</stp>
        <stp>-101</stp>
        <stp>All</stp>
        <stp/>
        <stp/>
        <stp>TRUE</stp>
        <stp>T</stp>
        <tr r="K103" s="6"/>
      </tp>
      <tp>
        <v>3874.51</v>
        <stp/>
        <stp>StudyData</stp>
        <stp>Guppy2.S5^(EP)</stp>
        <stp>Bar</stp>
        <stp/>
        <stp>Close</stp>
        <stp>ADC</stp>
        <stp>-111</stp>
        <stp>All</stp>
        <stp/>
        <stp/>
        <stp>TRUE</stp>
        <stp>T</stp>
        <tr r="L113" s="6"/>
      </tp>
      <tp>
        <v>3855.13</v>
        <stp/>
        <stp>StudyData</stp>
        <stp>Guppy2.S6^(EP)</stp>
        <stp>Bar</stp>
        <stp/>
        <stp>Close</stp>
        <stp>ADC</stp>
        <stp>-121</stp>
        <stp>All</stp>
        <stp/>
        <stp/>
        <stp>TRUE</stp>
        <stp>T</stp>
        <tr r="M123" s="6"/>
      </tp>
      <tp>
        <v>3690.64</v>
        <stp/>
        <stp>StudyData</stp>
        <stp>Guppy2.L1^(EP)</stp>
        <stp>Bar</stp>
        <stp/>
        <stp>Close</stp>
        <stp>ADC</stp>
        <stp>-151</stp>
        <stp>All</stp>
        <stp/>
        <stp/>
        <stp>TRUE</stp>
        <stp>T</stp>
        <tr r="N153" s="6"/>
      </tp>
      <tp>
        <v>3614.01</v>
        <stp/>
        <stp>StudyData</stp>
        <stp>Guppy2.L2^(EP)</stp>
        <stp>Bar</stp>
        <stp/>
        <stp>Close</stp>
        <stp>ADC</stp>
        <stp>-161</stp>
        <stp>All</stp>
        <stp/>
        <stp/>
        <stp>TRUE</stp>
        <stp>T</stp>
        <tr r="O163" s="6"/>
      </tp>
      <tp>
        <v>3544.87</v>
        <stp/>
        <stp>StudyData</stp>
        <stp>Guppy2.L3^(EP)</stp>
        <stp>Bar</stp>
        <stp/>
        <stp>Close</stp>
        <stp>ADC</stp>
        <stp>-171</stp>
        <stp>All</stp>
        <stp/>
        <stp/>
        <stp>TRUE</stp>
        <stp>T</stp>
        <tr r="P173" s="6"/>
      </tp>
      <tp>
        <v>3852.96</v>
        <stp/>
        <stp>StudyData</stp>
        <stp>Guppy2.L4^(EP)</stp>
        <stp>Bar</stp>
        <stp/>
        <stp>Close</stp>
        <stp>ADC</stp>
        <stp>-101</stp>
        <stp>All</stp>
        <stp/>
        <stp/>
        <stp>TRUE</stp>
        <stp>T</stp>
        <tr r="Q103" s="6"/>
      </tp>
      <tp>
        <v>3806.95</v>
        <stp/>
        <stp>StudyData</stp>
        <stp>Guppy2.L5^(EP)</stp>
        <stp>Bar</stp>
        <stp/>
        <stp>Close</stp>
        <stp>ADC</stp>
        <stp>-111</stp>
        <stp>All</stp>
        <stp/>
        <stp/>
        <stp>TRUE</stp>
        <stp>T</stp>
        <tr r="R113" s="6"/>
      </tp>
      <tp>
        <v>3756.12</v>
        <stp/>
        <stp>StudyData</stp>
        <stp>Guppy2.L6^(EP)</stp>
        <stp>Bar</stp>
        <stp/>
        <stp>Close</stp>
        <stp>ADC</stp>
        <stp>-121</stp>
        <stp>All</stp>
        <stp/>
        <stp/>
        <stp>TRUE</stp>
        <stp>T</stp>
        <tr r="S123" s="6"/>
      </tp>
      <tp>
        <v>3255.02</v>
        <stp/>
        <stp>StudyData</stp>
        <stp>Guppy2.L1^(EP)</stp>
        <stp>Bar</stp>
        <stp/>
        <stp>Close</stp>
        <stp>ADC</stp>
        <stp>-251</stp>
        <stp>All</stp>
        <stp/>
        <stp/>
        <stp>TRUE</stp>
        <stp>T</stp>
        <tr r="N253" s="6"/>
      </tp>
      <tp>
        <v>3162.91</v>
        <stp/>
        <stp>StudyData</stp>
        <stp>Guppy2.L2^(EP)</stp>
        <stp>Bar</stp>
        <stp/>
        <stp>Close</stp>
        <stp>ADC</stp>
        <stp>-261</stp>
        <stp>All</stp>
        <stp/>
        <stp/>
        <stp>TRUE</stp>
        <stp>T</stp>
        <tr r="O263" s="6"/>
      </tp>
      <tp>
        <v>3081.41</v>
        <stp/>
        <stp>StudyData</stp>
        <stp>Guppy2.L3^(EP)</stp>
        <stp>Bar</stp>
        <stp/>
        <stp>Close</stp>
        <stp>ADC</stp>
        <stp>-271</stp>
        <stp>All</stp>
        <stp/>
        <stp/>
        <stp>TRUE</stp>
        <stp>T</stp>
        <tr r="P273" s="6"/>
      </tp>
      <tp>
        <v>3341.77</v>
        <stp/>
        <stp>StudyData</stp>
        <stp>Guppy2.L4^(EP)</stp>
        <stp>Bar</stp>
        <stp/>
        <stp>Close</stp>
        <stp>ADC</stp>
        <stp>-201</stp>
        <stp>All</stp>
        <stp/>
        <stp/>
        <stp>TRUE</stp>
        <stp>T</stp>
        <tr r="Q203" s="6"/>
      </tp>
      <tp>
        <v>3337.49</v>
        <stp/>
        <stp>StudyData</stp>
        <stp>Guppy2.L5^(EP)</stp>
        <stp>Bar</stp>
        <stp/>
        <stp>Close</stp>
        <stp>ADC</stp>
        <stp>-211</stp>
        <stp>All</stp>
        <stp/>
        <stp/>
        <stp>TRUE</stp>
        <stp>T</stp>
        <tr r="R213" s="6"/>
      </tp>
      <tp>
        <v>3273.78</v>
        <stp/>
        <stp>StudyData</stp>
        <stp>Guppy2.L6^(EP)</stp>
        <stp>Bar</stp>
        <stp/>
        <stp>Close</stp>
        <stp>ADC</stp>
        <stp>-221</stp>
        <stp>All</stp>
        <stp/>
        <stp/>
        <stp>TRUE</stp>
        <stp>T</stp>
        <tr r="S223" s="6"/>
      </tp>
      <tp>
        <v>3341.24</v>
        <stp/>
        <stp>StudyData</stp>
        <stp>Guppy2.S1^(EP)</stp>
        <stp>Bar</stp>
        <stp/>
        <stp>Close</stp>
        <stp>ADC</stp>
        <stp>-252</stp>
        <stp>All</stp>
        <stp/>
        <stp/>
        <stp>TRUE</stp>
        <stp>T</stp>
        <tr r="H254" s="6"/>
      </tp>
      <tp>
        <v>3269.59</v>
        <stp/>
        <stp>StudyData</stp>
        <stp>Guppy2.S2^(EP)</stp>
        <stp>Bar</stp>
        <stp/>
        <stp>Close</stp>
        <stp>ADC</stp>
        <stp>-262</stp>
        <stp>All</stp>
        <stp/>
        <stp/>
        <stp>TRUE</stp>
        <stp>T</stp>
        <tr r="I264" s="6"/>
      </tp>
      <tp>
        <v>3185.31</v>
        <stp/>
        <stp>StudyData</stp>
        <stp>Guppy2.S3^(EP)</stp>
        <stp>Bar</stp>
        <stp/>
        <stp>Close</stp>
        <stp>ADC</stp>
        <stp>-272</stp>
        <stp>All</stp>
        <stp/>
        <stp/>
        <stp>TRUE</stp>
        <stp>T</stp>
        <tr r="J274" s="6"/>
      </tp>
      <tp>
        <v>3331.67</v>
        <stp/>
        <stp>StudyData</stp>
        <stp>Guppy2.S4^(EP)</stp>
        <stp>Bar</stp>
        <stp/>
        <stp>Close</stp>
        <stp>ADC</stp>
        <stp>-202</stp>
        <stp>All</stp>
        <stp/>
        <stp/>
        <stp>TRUE</stp>
        <stp>T</stp>
        <tr r="K204" s="6"/>
      </tp>
      <tp>
        <v>3414.62</v>
        <stp/>
        <stp>StudyData</stp>
        <stp>Guppy2.S5^(EP)</stp>
        <stp>Bar</stp>
        <stp/>
        <stp>Close</stp>
        <stp>ADC</stp>
        <stp>-212</stp>
        <stp>All</stp>
        <stp/>
        <stp/>
        <stp>TRUE</stp>
        <stp>T</stp>
        <tr r="L214" s="6"/>
      </tp>
      <tp>
        <v>3309.01</v>
        <stp/>
        <stp>StudyData</stp>
        <stp>Guppy2.S6^(EP)</stp>
        <stp>Bar</stp>
        <stp/>
        <stp>Close</stp>
        <stp>ADC</stp>
        <stp>-222</stp>
        <stp>All</stp>
        <stp/>
        <stp/>
        <stp>TRUE</stp>
        <stp>T</stp>
        <tr r="M224" s="6"/>
      </tp>
      <tp>
        <v>3779.46</v>
        <stp/>
        <stp>StudyData</stp>
        <stp>Guppy2.S1^(EP)</stp>
        <stp>Bar</stp>
        <stp/>
        <stp>Close</stp>
        <stp>ADC</stp>
        <stp>-152</stp>
        <stp>All</stp>
        <stp/>
        <stp/>
        <stp>TRUE</stp>
        <stp>T</stp>
        <tr r="H154" s="6"/>
      </tp>
      <tp>
        <v>3688.8</v>
        <stp/>
        <stp>StudyData</stp>
        <stp>Guppy2.S2^(EP)</stp>
        <stp>Bar</stp>
        <stp/>
        <stp>Close</stp>
        <stp>ADC</stp>
        <stp>-162</stp>
        <stp>All</stp>
        <stp/>
        <stp/>
        <stp>TRUE</stp>
        <stp>T</stp>
        <tr r="I164" s="6"/>
      </tp>
      <tp>
        <v>3636.65</v>
        <stp/>
        <stp>StudyData</stp>
        <stp>Guppy2.S3^(EP)</stp>
        <stp>Bar</stp>
        <stp/>
        <stp>Close</stp>
        <stp>ADC</stp>
        <stp>-172</stp>
        <stp>All</stp>
        <stp/>
        <stp/>
        <stp>TRUE</stp>
        <stp>T</stp>
        <tr r="J174" s="6"/>
      </tp>
      <tp>
        <v>3905.94</v>
        <stp/>
        <stp>StudyData</stp>
        <stp>Guppy2.S4^(EP)</stp>
        <stp>Bar</stp>
        <stp/>
        <stp>Close</stp>
        <stp>ADC</stp>
        <stp>-102</stp>
        <stp>All</stp>
        <stp/>
        <stp/>
        <stp>TRUE</stp>
        <stp>T</stp>
        <tr r="K104" s="6"/>
      </tp>
      <tp>
        <v>3860.97</v>
        <stp/>
        <stp>StudyData</stp>
        <stp>Guppy2.S5^(EP)</stp>
        <stp>Bar</stp>
        <stp/>
        <stp>Close</stp>
        <stp>ADC</stp>
        <stp>-112</stp>
        <stp>All</stp>
        <stp/>
        <stp/>
        <stp>TRUE</stp>
        <stp>T</stp>
        <tr r="L114" s="6"/>
      </tp>
      <tp>
        <v>3851.58</v>
        <stp/>
        <stp>StudyData</stp>
        <stp>Guppy2.S6^(EP)</stp>
        <stp>Bar</stp>
        <stp/>
        <stp>Close</stp>
        <stp>ADC</stp>
        <stp>-122</stp>
        <stp>All</stp>
        <stp/>
        <stp/>
        <stp>TRUE</stp>
        <stp>T</stp>
        <tr r="M124" s="6"/>
      </tp>
      <tp>
        <v>3684.99</v>
        <stp/>
        <stp>StudyData</stp>
        <stp>Guppy2.L1^(EP)</stp>
        <stp>Bar</stp>
        <stp/>
        <stp>Close</stp>
        <stp>ADC</stp>
        <stp>-152</stp>
        <stp>All</stp>
        <stp/>
        <stp/>
        <stp>TRUE</stp>
        <stp>T</stp>
        <tr r="N154" s="6"/>
      </tp>
      <tp>
        <v>3608.63</v>
        <stp/>
        <stp>StudyData</stp>
        <stp>Guppy2.L2^(EP)</stp>
        <stp>Bar</stp>
        <stp/>
        <stp>Close</stp>
        <stp>ADC</stp>
        <stp>-162</stp>
        <stp>All</stp>
        <stp/>
        <stp/>
        <stp>TRUE</stp>
        <stp>T</stp>
        <tr r="O164" s="6"/>
      </tp>
      <tp>
        <v>3538.54</v>
        <stp/>
        <stp>StudyData</stp>
        <stp>Guppy2.L3^(EP)</stp>
        <stp>Bar</stp>
        <stp/>
        <stp>Close</stp>
        <stp>ADC</stp>
        <stp>-172</stp>
        <stp>All</stp>
        <stp/>
        <stp/>
        <stp>TRUE</stp>
        <stp>T</stp>
        <tr r="P174" s="6"/>
      </tp>
      <tp>
        <v>3848.56</v>
        <stp/>
        <stp>StudyData</stp>
        <stp>Guppy2.L4^(EP)</stp>
        <stp>Bar</stp>
        <stp/>
        <stp>Close</stp>
        <stp>ADC</stp>
        <stp>-102</stp>
        <stp>All</stp>
        <stp/>
        <stp/>
        <stp>TRUE</stp>
        <stp>T</stp>
        <tr r="Q104" s="6"/>
      </tp>
      <tp>
        <v>3801.16</v>
        <stp/>
        <stp>StudyData</stp>
        <stp>Guppy2.L5^(EP)</stp>
        <stp>Bar</stp>
        <stp/>
        <stp>Close</stp>
        <stp>ADC</stp>
        <stp>-112</stp>
        <stp>All</stp>
        <stp/>
        <stp/>
        <stp>TRUE</stp>
        <stp>T</stp>
        <tr r="R114" s="6"/>
      </tp>
      <tp>
        <v>3751.92</v>
        <stp/>
        <stp>StudyData</stp>
        <stp>Guppy2.L6^(EP)</stp>
        <stp>Bar</stp>
        <stp/>
        <stp>Close</stp>
        <stp>ADC</stp>
        <stp>-122</stp>
        <stp>All</stp>
        <stp/>
        <stp/>
        <stp>TRUE</stp>
        <stp>T</stp>
        <tr r="S124" s="6"/>
      </tp>
      <tp>
        <v>3248.09</v>
        <stp/>
        <stp>StudyData</stp>
        <stp>Guppy2.L1^(EP)</stp>
        <stp>Bar</stp>
        <stp/>
        <stp>Close</stp>
        <stp>ADC</stp>
        <stp>-252</stp>
        <stp>All</stp>
        <stp/>
        <stp/>
        <stp>TRUE</stp>
        <stp>T</stp>
        <tr r="N254" s="6"/>
      </tp>
      <tp>
        <v>3154.39</v>
        <stp/>
        <stp>StudyData</stp>
        <stp>Guppy2.L2^(EP)</stp>
        <stp>Bar</stp>
        <stp/>
        <stp>Close</stp>
        <stp>ADC</stp>
        <stp>-262</stp>
        <stp>All</stp>
        <stp/>
        <stp/>
        <stp>TRUE</stp>
        <stp>T</stp>
        <tr r="O264" s="6"/>
      </tp>
      <tp>
        <v>3077.03</v>
        <stp/>
        <stp>StudyData</stp>
        <stp>Guppy2.L3^(EP)</stp>
        <stp>Bar</stp>
        <stp/>
        <stp>Close</stp>
        <stp>ADC</stp>
        <stp>-272</stp>
        <stp>All</stp>
        <stp/>
        <stp/>
        <stp>TRUE</stp>
        <stp>T</stp>
        <tr r="P274" s="6"/>
      </tp>
      <tp>
        <v>3344.85</v>
        <stp/>
        <stp>StudyData</stp>
        <stp>Guppy2.L4^(EP)</stp>
        <stp>Bar</stp>
        <stp/>
        <stp>Close</stp>
        <stp>ADC</stp>
        <stp>-202</stp>
        <stp>All</stp>
        <stp/>
        <stp/>
        <stp>TRUE</stp>
        <stp>T</stp>
        <tr r="Q204" s="6"/>
      </tp>
      <tp>
        <v>3335.09</v>
        <stp/>
        <stp>StudyData</stp>
        <stp>Guppy2.L5^(EP)</stp>
        <stp>Bar</stp>
        <stp/>
        <stp>Close</stp>
        <stp>ADC</stp>
        <stp>-212</stp>
        <stp>All</stp>
        <stp/>
        <stp/>
        <stp>TRUE</stp>
        <stp>T</stp>
        <tr r="R214" s="6"/>
      </tp>
      <tp>
        <v>3270.64</v>
        <stp/>
        <stp>StudyData</stp>
        <stp>Guppy2.L6^(EP)</stp>
        <stp>Bar</stp>
        <stp/>
        <stp>Close</stp>
        <stp>ADC</stp>
        <stp>-222</stp>
        <stp>All</stp>
        <stp/>
        <stp/>
        <stp>TRUE</stp>
        <stp>T</stp>
        <tr r="S224" s="6"/>
      </tp>
      <tp>
        <v>3338.72</v>
        <stp/>
        <stp>StudyData</stp>
        <stp>Guppy2.S1^(EP)</stp>
        <stp>Bar</stp>
        <stp/>
        <stp>Close</stp>
        <stp>ADC</stp>
        <stp>-253</stp>
        <stp>All</stp>
        <stp/>
        <stp/>
        <stp>TRUE</stp>
        <stp>T</stp>
        <tr r="H255" s="6"/>
      </tp>
      <tp>
        <v>3250.75</v>
        <stp/>
        <stp>StudyData</stp>
        <stp>Guppy2.S2^(EP)</stp>
        <stp>Bar</stp>
        <stp/>
        <stp>Close</stp>
        <stp>ADC</stp>
        <stp>-263</stp>
        <stp>All</stp>
        <stp/>
        <stp/>
        <stp>TRUE</stp>
        <stp>T</stp>
        <tr r="I265" s="6"/>
      </tp>
      <tp>
        <v>3183.83</v>
        <stp/>
        <stp>StudyData</stp>
        <stp>Guppy2.S3^(EP)</stp>
        <stp>Bar</stp>
        <stp/>
        <stp>Close</stp>
        <stp>ADC</stp>
        <stp>-273</stp>
        <stp>All</stp>
        <stp/>
        <stp/>
        <stp>TRUE</stp>
        <stp>T</stp>
        <tr r="J275" s="6"/>
      </tp>
      <tp>
        <v>3352.43</v>
        <stp/>
        <stp>StudyData</stp>
        <stp>Guppy2.S4^(EP)</stp>
        <stp>Bar</stp>
        <stp/>
        <stp>Close</stp>
        <stp>ADC</stp>
        <stp>-203</stp>
        <stp>All</stp>
        <stp/>
        <stp/>
        <stp>TRUE</stp>
        <stp>T</stp>
        <tr r="K205" s="6"/>
      </tp>
      <tp>
        <v>3410.78</v>
        <stp/>
        <stp>StudyData</stp>
        <stp>Guppy2.S5^(EP)</stp>
        <stp>Bar</stp>
        <stp/>
        <stp>Close</stp>
        <stp>ADC</stp>
        <stp>-213</stp>
        <stp>All</stp>
        <stp/>
        <stp/>
        <stp>TRUE</stp>
        <stp>T</stp>
        <tr r="L215" s="6"/>
      </tp>
      <tp>
        <v>3308.48</v>
        <stp/>
        <stp>StudyData</stp>
        <stp>Guppy2.S6^(EP)</stp>
        <stp>Bar</stp>
        <stp/>
        <stp>Close</stp>
        <stp>ADC</stp>
        <stp>-223</stp>
        <stp>All</stp>
        <stp/>
        <stp/>
        <stp>TRUE</stp>
        <stp>T</stp>
        <tr r="M225" s="6"/>
      </tp>
      <tp>
        <v>3773.91</v>
        <stp/>
        <stp>StudyData</stp>
        <stp>Guppy2.S1^(EP)</stp>
        <stp>Bar</stp>
        <stp/>
        <stp>Close</stp>
        <stp>ADC</stp>
        <stp>-153</stp>
        <stp>All</stp>
        <stp/>
        <stp/>
        <stp>TRUE</stp>
        <stp>T</stp>
        <tr r="H155" s="6"/>
      </tp>
      <tp>
        <v>3682.58</v>
        <stp/>
        <stp>StudyData</stp>
        <stp>Guppy2.S2^(EP)</stp>
        <stp>Bar</stp>
        <stp/>
        <stp>Close</stp>
        <stp>ADC</stp>
        <stp>-163</stp>
        <stp>All</stp>
        <stp/>
        <stp/>
        <stp>TRUE</stp>
        <stp>T</stp>
        <tr r="I165" s="6"/>
      </tp>
      <tp>
        <v>3641.05</v>
        <stp/>
        <stp>StudyData</stp>
        <stp>Guppy2.S3^(EP)</stp>
        <stp>Bar</stp>
        <stp/>
        <stp>Close</stp>
        <stp>ADC</stp>
        <stp>-173</stp>
        <stp>All</stp>
        <stp/>
        <stp/>
        <stp>TRUE</stp>
        <stp>T</stp>
        <tr r="J175" s="6"/>
      </tp>
      <tp>
        <v>3894.93</v>
        <stp/>
        <stp>StudyData</stp>
        <stp>Guppy2.S4^(EP)</stp>
        <stp>Bar</stp>
        <stp/>
        <stp>Close</stp>
        <stp>ADC</stp>
        <stp>-103</stp>
        <stp>All</stp>
        <stp/>
        <stp/>
        <stp>TRUE</stp>
        <stp>T</stp>
        <tr r="K105" s="6"/>
      </tp>
      <tp>
        <v>3849.6</v>
        <stp/>
        <stp>StudyData</stp>
        <stp>Guppy2.S5^(EP)</stp>
        <stp>Bar</stp>
        <stp/>
        <stp>Close</stp>
        <stp>ADC</stp>
        <stp>-113</stp>
        <stp>All</stp>
        <stp/>
        <stp/>
        <stp>TRUE</stp>
        <stp>T</stp>
        <tr r="L115" s="6"/>
      </tp>
      <tp>
        <v>3860.31</v>
        <stp/>
        <stp>StudyData</stp>
        <stp>Guppy2.S6^(EP)</stp>
        <stp>Bar</stp>
        <stp/>
        <stp>Close</stp>
        <stp>ADC</stp>
        <stp>-123</stp>
        <stp>All</stp>
        <stp/>
        <stp/>
        <stp>TRUE</stp>
        <stp>T</stp>
        <tr r="M125" s="6"/>
      </tp>
      <tp>
        <v>3678.1</v>
        <stp/>
        <stp>StudyData</stp>
        <stp>Guppy2.L1^(EP)</stp>
        <stp>Bar</stp>
        <stp/>
        <stp>Close</stp>
        <stp>ADC</stp>
        <stp>-153</stp>
        <stp>All</stp>
        <stp/>
        <stp/>
        <stp>TRUE</stp>
        <stp>T</stp>
        <tr r="N155" s="6"/>
      </tp>
      <tp>
        <v>3603.18</v>
        <stp/>
        <stp>StudyData</stp>
        <stp>Guppy2.L2^(EP)</stp>
        <stp>Bar</stp>
        <stp/>
        <stp>Close</stp>
        <stp>ADC</stp>
        <stp>-163</stp>
        <stp>All</stp>
        <stp/>
        <stp/>
        <stp>TRUE</stp>
        <stp>T</stp>
        <tr r="O165" s="6"/>
      </tp>
      <tp>
        <v>3534.3</v>
        <stp/>
        <stp>StudyData</stp>
        <stp>Guppy2.L3^(EP)</stp>
        <stp>Bar</stp>
        <stp/>
        <stp>Close</stp>
        <stp>ADC</stp>
        <stp>-173</stp>
        <stp>All</stp>
        <stp/>
        <stp/>
        <stp>TRUE</stp>
        <stp>T</stp>
        <tr r="P175" s="6"/>
      </tp>
      <tp>
        <v>3843.7</v>
        <stp/>
        <stp>StudyData</stp>
        <stp>Guppy2.L4^(EP)</stp>
        <stp>Bar</stp>
        <stp/>
        <stp>Close</stp>
        <stp>ADC</stp>
        <stp>-103</stp>
        <stp>All</stp>
        <stp/>
        <stp/>
        <stp>TRUE</stp>
        <stp>T</stp>
        <tr r="Q105" s="6"/>
      </tp>
      <tp>
        <v>3796.16</v>
        <stp/>
        <stp>StudyData</stp>
        <stp>Guppy2.L5^(EP)</stp>
        <stp>Bar</stp>
        <stp/>
        <stp>Close</stp>
        <stp>ADC</stp>
        <stp>-113</stp>
        <stp>All</stp>
        <stp/>
        <stp/>
        <stp>TRUE</stp>
        <stp>T</stp>
        <tr r="R115" s="6"/>
      </tp>
      <tp>
        <v>3750.61</v>
        <stp/>
        <stp>StudyData</stp>
        <stp>Guppy2.L6^(EP)</stp>
        <stp>Bar</stp>
        <stp/>
        <stp>Close</stp>
        <stp>ADC</stp>
        <stp>-123</stp>
        <stp>All</stp>
        <stp/>
        <stp/>
        <stp>TRUE</stp>
        <stp>T</stp>
        <tr r="S125" s="6"/>
      </tp>
      <tp>
        <v>3241.49</v>
        <stp/>
        <stp>StudyData</stp>
        <stp>Guppy2.L1^(EP)</stp>
        <stp>Bar</stp>
        <stp/>
        <stp>Close</stp>
        <stp>ADC</stp>
        <stp>-253</stp>
        <stp>All</stp>
        <stp/>
        <stp/>
        <stp>TRUE</stp>
        <stp>T</stp>
        <tr r="N255" s="6"/>
      </tp>
      <tp>
        <v>3145.4</v>
        <stp/>
        <stp>StudyData</stp>
        <stp>Guppy2.L2^(EP)</stp>
        <stp>Bar</stp>
        <stp/>
        <stp>Close</stp>
        <stp>ADC</stp>
        <stp>-263</stp>
        <stp>All</stp>
        <stp/>
        <stp/>
        <stp>TRUE</stp>
        <stp>T</stp>
        <tr r="O265" s="6"/>
      </tp>
      <tp>
        <v>3071.21</v>
        <stp/>
        <stp>StudyData</stp>
        <stp>Guppy2.L3^(EP)</stp>
        <stp>Bar</stp>
        <stp/>
        <stp>Close</stp>
        <stp>ADC</stp>
        <stp>-273</stp>
        <stp>All</stp>
        <stp/>
        <stp/>
        <stp>TRUE</stp>
        <stp>T</stp>
        <tr r="P275" s="6"/>
      </tp>
      <tp>
        <v>3349.69</v>
        <stp/>
        <stp>StudyData</stp>
        <stp>Guppy2.L4^(EP)</stp>
        <stp>Bar</stp>
        <stp/>
        <stp>Close</stp>
        <stp>ADC</stp>
        <stp>-203</stp>
        <stp>All</stp>
        <stp/>
        <stp/>
        <stp>TRUE</stp>
        <stp>T</stp>
        <tr r="Q205" s="6"/>
      </tp>
      <tp>
        <v>3330.98</v>
        <stp/>
        <stp>StudyData</stp>
        <stp>Guppy2.L5^(EP)</stp>
        <stp>Bar</stp>
        <stp/>
        <stp>Close</stp>
        <stp>ADC</stp>
        <stp>-213</stp>
        <stp>All</stp>
        <stp/>
        <stp/>
        <stp>TRUE</stp>
        <stp>T</stp>
        <tr r="R215" s="6"/>
      </tp>
      <tp>
        <v>3269.21</v>
        <stp/>
        <stp>StudyData</stp>
        <stp>Guppy2.L6^(EP)</stp>
        <stp>Bar</stp>
        <stp/>
        <stp>Close</stp>
        <stp>ADC</stp>
        <stp>-223</stp>
        <stp>All</stp>
        <stp/>
        <stp/>
        <stp>TRUE</stp>
        <stp>T</stp>
        <tr r="S225" s="6"/>
      </tp>
      <tp>
        <v>3341.69</v>
        <stp/>
        <stp>StudyData</stp>
        <stp>Guppy2.S1^(EP)</stp>
        <stp>Bar</stp>
        <stp/>
        <stp>Close</stp>
        <stp>ADC</stp>
        <stp>-254</stp>
        <stp>All</stp>
        <stp/>
        <stp/>
        <stp>TRUE</stp>
        <stp>T</stp>
        <tr r="H256" s="6"/>
      </tp>
      <tp>
        <v>3236.63</v>
        <stp/>
        <stp>StudyData</stp>
        <stp>Guppy2.S2^(EP)</stp>
        <stp>Bar</stp>
        <stp/>
        <stp>Close</stp>
        <stp>ADC</stp>
        <stp>-264</stp>
        <stp>All</stp>
        <stp/>
        <stp/>
        <stp>TRUE</stp>
        <stp>T</stp>
        <tr r="I266" s="6"/>
      </tp>
      <tp>
        <v>3171.06</v>
        <stp/>
        <stp>StudyData</stp>
        <stp>Guppy2.S3^(EP)</stp>
        <stp>Bar</stp>
        <stp/>
        <stp>Close</stp>
        <stp>ADC</stp>
        <stp>-274</stp>
        <stp>All</stp>
        <stp/>
        <stp/>
        <stp>TRUE</stp>
        <stp>T</stp>
        <tr r="J276" s="6"/>
      </tp>
      <tp>
        <v>3369.47</v>
        <stp/>
        <stp>StudyData</stp>
        <stp>Guppy2.S4^(EP)</stp>
        <stp>Bar</stp>
        <stp/>
        <stp>Close</stp>
        <stp>ADC</stp>
        <stp>-204</stp>
        <stp>All</stp>
        <stp/>
        <stp/>
        <stp>TRUE</stp>
        <stp>T</stp>
        <tr r="K206" s="6"/>
      </tp>
      <tp>
        <v>3403.83</v>
        <stp/>
        <stp>StudyData</stp>
        <stp>Guppy2.S5^(EP)</stp>
        <stp>Bar</stp>
        <stp/>
        <stp>Close</stp>
        <stp>ADC</stp>
        <stp>-214</stp>
        <stp>All</stp>
        <stp/>
        <stp/>
        <stp>TRUE</stp>
        <stp>T</stp>
        <tr r="L216" s="6"/>
      </tp>
      <tp>
        <v>3303.8</v>
        <stp/>
        <stp>StudyData</stp>
        <stp>Guppy2.S6^(EP)</stp>
        <stp>Bar</stp>
        <stp/>
        <stp>Close</stp>
        <stp>ADC</stp>
        <stp>-224</stp>
        <stp>All</stp>
        <stp/>
        <stp/>
        <stp>TRUE</stp>
        <stp>T</stp>
        <tr r="M226" s="6"/>
      </tp>
      <tp>
        <v>3772.07</v>
        <stp/>
        <stp>StudyData</stp>
        <stp>Guppy2.S1^(EP)</stp>
        <stp>Bar</stp>
        <stp/>
        <stp>Close</stp>
        <stp>ADC</stp>
        <stp>-154</stp>
        <stp>All</stp>
        <stp/>
        <stp/>
        <stp>TRUE</stp>
        <stp>T</stp>
        <tr r="H156" s="6"/>
      </tp>
      <tp>
        <v>3669.5</v>
        <stp/>
        <stp>StudyData</stp>
        <stp>Guppy2.S2^(EP)</stp>
        <stp>Bar</stp>
        <stp/>
        <stp>Close</stp>
        <stp>ADC</stp>
        <stp>-164</stp>
        <stp>All</stp>
        <stp/>
        <stp/>
        <stp>TRUE</stp>
        <stp>T</stp>
        <tr r="I166" s="6"/>
      </tp>
      <tp>
        <v>3642.85</v>
        <stp/>
        <stp>StudyData</stp>
        <stp>Guppy2.S3^(EP)</stp>
        <stp>Bar</stp>
        <stp/>
        <stp>Close</stp>
        <stp>ADC</stp>
        <stp>-174</stp>
        <stp>All</stp>
        <stp/>
        <stp/>
        <stp>TRUE</stp>
        <stp>T</stp>
        <tr r="J176" s="6"/>
      </tp>
      <tp>
        <v>3895.75</v>
        <stp/>
        <stp>StudyData</stp>
        <stp>Guppy2.S4^(EP)</stp>
        <stp>Bar</stp>
        <stp/>
        <stp>Close</stp>
        <stp>ADC</stp>
        <stp>-104</stp>
        <stp>All</stp>
        <stp/>
        <stp/>
        <stp>TRUE</stp>
        <stp>T</stp>
        <tr r="K106" s="6"/>
      </tp>
      <tp>
        <v>3837.17</v>
        <stp/>
        <stp>StudyData</stp>
        <stp>Guppy2.S5^(EP)</stp>
        <stp>Bar</stp>
        <stp/>
        <stp>Close</stp>
        <stp>ADC</stp>
        <stp>-114</stp>
        <stp>All</stp>
        <stp/>
        <stp/>
        <stp>TRUE</stp>
        <stp>T</stp>
        <tr r="L116" s="6"/>
      </tp>
      <tp>
        <v>3867.6</v>
        <stp/>
        <stp>StudyData</stp>
        <stp>Guppy2.S6^(EP)</stp>
        <stp>Bar</stp>
        <stp/>
        <stp>Close</stp>
        <stp>ADC</stp>
        <stp>-124</stp>
        <stp>All</stp>
        <stp/>
        <stp/>
        <stp>TRUE</stp>
        <stp>T</stp>
        <tr r="M126" s="6"/>
      </tp>
      <tp>
        <v>3671.36</v>
        <stp/>
        <stp>StudyData</stp>
        <stp>Guppy2.L1^(EP)</stp>
        <stp>Bar</stp>
        <stp/>
        <stp>Close</stp>
        <stp>ADC</stp>
        <stp>-154</stp>
        <stp>All</stp>
        <stp/>
        <stp/>
        <stp>TRUE</stp>
        <stp>T</stp>
        <tr r="N156" s="6"/>
      </tp>
      <tp>
        <v>3596.97</v>
        <stp/>
        <stp>StudyData</stp>
        <stp>Guppy2.L2^(EP)</stp>
        <stp>Bar</stp>
        <stp/>
        <stp>Close</stp>
        <stp>ADC</stp>
        <stp>-164</stp>
        <stp>All</stp>
        <stp/>
        <stp/>
        <stp>TRUE</stp>
        <stp>T</stp>
        <tr r="O166" s="6"/>
      </tp>
      <tp>
        <v>3529.15</v>
        <stp/>
        <stp>StudyData</stp>
        <stp>Guppy2.L3^(EP)</stp>
        <stp>Bar</stp>
        <stp/>
        <stp>Close</stp>
        <stp>ADC</stp>
        <stp>-174</stp>
        <stp>All</stp>
        <stp/>
        <stp/>
        <stp>TRUE</stp>
        <stp>T</stp>
        <tr r="P176" s="6"/>
      </tp>
      <tp>
        <v>3841.54</v>
        <stp/>
        <stp>StudyData</stp>
        <stp>Guppy2.L4^(EP)</stp>
        <stp>Bar</stp>
        <stp/>
        <stp>Close</stp>
        <stp>ADC</stp>
        <stp>-104</stp>
        <stp>All</stp>
        <stp/>
        <stp/>
        <stp>TRUE</stp>
        <stp>T</stp>
        <tr r="Q106" s="6"/>
      </tp>
      <tp>
        <v>3791.19</v>
        <stp/>
        <stp>StudyData</stp>
        <stp>Guppy2.L5^(EP)</stp>
        <stp>Bar</stp>
        <stp/>
        <stp>Close</stp>
        <stp>ADC</stp>
        <stp>-114</stp>
        <stp>All</stp>
        <stp/>
        <stp/>
        <stp>TRUE</stp>
        <stp>T</stp>
        <tr r="R116" s="6"/>
      </tp>
      <tp>
        <v>3748.62</v>
        <stp/>
        <stp>StudyData</stp>
        <stp>Guppy2.L6^(EP)</stp>
        <stp>Bar</stp>
        <stp/>
        <stp>Close</stp>
        <stp>ADC</stp>
        <stp>-124</stp>
        <stp>All</stp>
        <stp/>
        <stp/>
        <stp>TRUE</stp>
        <stp>T</stp>
        <tr r="S126" s="6"/>
      </tp>
      <tp>
        <v>3234.99</v>
        <stp/>
        <stp>StudyData</stp>
        <stp>Guppy2.L1^(EP)</stp>
        <stp>Bar</stp>
        <stp/>
        <stp>Close</stp>
        <stp>ADC</stp>
        <stp>-254</stp>
        <stp>All</stp>
        <stp/>
        <stp/>
        <stp>TRUE</stp>
        <stp>T</stp>
        <tr r="N256" s="6"/>
      </tp>
      <tp>
        <v>3137.54</v>
        <stp/>
        <stp>StudyData</stp>
        <stp>Guppy2.L2^(EP)</stp>
        <stp>Bar</stp>
        <stp/>
        <stp>Close</stp>
        <stp>ADC</stp>
        <stp>-264</stp>
        <stp>All</stp>
        <stp/>
        <stp/>
        <stp>TRUE</stp>
        <stp>T</stp>
        <tr r="O266" s="6"/>
      </tp>
      <tp>
        <v>3063.14</v>
        <stp/>
        <stp>StudyData</stp>
        <stp>Guppy2.L3^(EP)</stp>
        <stp>Bar</stp>
        <stp/>
        <stp>Close</stp>
        <stp>ADC</stp>
        <stp>-274</stp>
        <stp>All</stp>
        <stp/>
        <stp/>
        <stp>TRUE</stp>
        <stp>T</stp>
        <tr r="P276" s="6"/>
      </tp>
      <tp>
        <v>3353.06</v>
        <stp/>
        <stp>StudyData</stp>
        <stp>Guppy2.L4^(EP)</stp>
        <stp>Bar</stp>
        <stp/>
        <stp>Close</stp>
        <stp>ADC</stp>
        <stp>-204</stp>
        <stp>All</stp>
        <stp/>
        <stp/>
        <stp>TRUE</stp>
        <stp>T</stp>
        <tr r="Q206" s="6"/>
      </tp>
      <tp>
        <v>3326.17</v>
        <stp/>
        <stp>StudyData</stp>
        <stp>Guppy2.L5^(EP)</stp>
        <stp>Bar</stp>
        <stp/>
        <stp>Close</stp>
        <stp>ADC</stp>
        <stp>-214</stp>
        <stp>All</stp>
        <stp/>
        <stp/>
        <stp>TRUE</stp>
        <stp>T</stp>
        <tr r="R216" s="6"/>
      </tp>
      <tp>
        <v>3266.77</v>
        <stp/>
        <stp>StudyData</stp>
        <stp>Guppy2.L6^(EP)</stp>
        <stp>Bar</stp>
        <stp/>
        <stp>Close</stp>
        <stp>ADC</stp>
        <stp>-224</stp>
        <stp>All</stp>
        <stp/>
        <stp/>
        <stp>TRUE</stp>
        <stp>T</stp>
        <tr r="S226" s="6"/>
      </tp>
      <tp>
        <v>3333.38</v>
        <stp/>
        <stp>StudyData</stp>
        <stp>Guppy2.S1^(EP)</stp>
        <stp>Bar</stp>
        <stp/>
        <stp>Close</stp>
        <stp>ADC</stp>
        <stp>-255</stp>
        <stp>All</stp>
        <stp/>
        <stp/>
        <stp>TRUE</stp>
        <stp>T</stp>
        <tr r="H257" s="6"/>
      </tp>
      <tp>
        <v>3223.44</v>
        <stp/>
        <stp>StudyData</stp>
        <stp>Guppy2.S2^(EP)</stp>
        <stp>Bar</stp>
        <stp/>
        <stp>Close</stp>
        <stp>ADC</stp>
        <stp>-265</stp>
        <stp>All</stp>
        <stp/>
        <stp/>
        <stp>TRUE</stp>
        <stp>T</stp>
        <tr r="I267" s="6"/>
      </tp>
      <tp>
        <v>3158.72</v>
        <stp/>
        <stp>StudyData</stp>
        <stp>Guppy2.S3^(EP)</stp>
        <stp>Bar</stp>
        <stp/>
        <stp>Close</stp>
        <stp>ADC</stp>
        <stp>-275</stp>
        <stp>All</stp>
        <stp/>
        <stp/>
        <stp>TRUE</stp>
        <stp>T</stp>
        <tr r="J277" s="6"/>
      </tp>
      <tp>
        <v>3398.91</v>
        <stp/>
        <stp>StudyData</stp>
        <stp>Guppy2.S4^(EP)</stp>
        <stp>Bar</stp>
        <stp/>
        <stp>Close</stp>
        <stp>ADC</stp>
        <stp>-205</stp>
        <stp>All</stp>
        <stp/>
        <stp/>
        <stp>TRUE</stp>
        <stp>T</stp>
        <tr r="K207" s="6"/>
      </tp>
      <tp>
        <v>3394.62</v>
        <stp/>
        <stp>StudyData</stp>
        <stp>Guppy2.S5^(EP)</stp>
        <stp>Bar</stp>
        <stp/>
        <stp>Close</stp>
        <stp>ADC</stp>
        <stp>-215</stp>
        <stp>All</stp>
        <stp/>
        <stp/>
        <stp>TRUE</stp>
        <stp>T</stp>
        <tr r="L217" s="6"/>
      </tp>
      <tp>
        <v>3300.7</v>
        <stp/>
        <stp>StudyData</stp>
        <stp>Guppy2.S6^(EP)</stp>
        <stp>Bar</stp>
        <stp/>
        <stp>Close</stp>
        <stp>ADC</stp>
        <stp>-225</stp>
        <stp>All</stp>
        <stp/>
        <stp/>
        <stp>TRUE</stp>
        <stp>T</stp>
        <tr r="M227" s="6"/>
      </tp>
      <tp>
        <v>3770.9</v>
        <stp/>
        <stp>StudyData</stp>
        <stp>Guppy2.S1^(EP)</stp>
        <stp>Bar</stp>
        <stp/>
        <stp>Close</stp>
        <stp>ADC</stp>
        <stp>-155</stp>
        <stp>All</stp>
        <stp/>
        <stp/>
        <stp>TRUE</stp>
        <stp>T</stp>
        <tr r="H157" s="6"/>
      </tp>
      <tp>
        <v>3666.12</v>
        <stp/>
        <stp>StudyData</stp>
        <stp>Guppy2.S2^(EP)</stp>
        <stp>Bar</stp>
        <stp/>
        <stp>Close</stp>
        <stp>ADC</stp>
        <stp>-165</stp>
        <stp>All</stp>
        <stp/>
        <stp/>
        <stp>TRUE</stp>
        <stp>T</stp>
        <tr r="I167" s="6"/>
      </tp>
      <tp>
        <v>3643.1</v>
        <stp/>
        <stp>StudyData</stp>
        <stp>Guppy2.S3^(EP)</stp>
        <stp>Bar</stp>
        <stp/>
        <stp>Close</stp>
        <stp>ADC</stp>
        <stp>-175</stp>
        <stp>All</stp>
        <stp/>
        <stp/>
        <stp>TRUE</stp>
        <stp>T</stp>
        <tr r="J177" s="6"/>
      </tp>
      <tp>
        <v>3901.13</v>
        <stp/>
        <stp>StudyData</stp>
        <stp>Guppy2.S4^(EP)</stp>
        <stp>Bar</stp>
        <stp/>
        <stp>Close</stp>
        <stp>ADC</stp>
        <stp>-105</stp>
        <stp>All</stp>
        <stp/>
        <stp/>
        <stp>TRUE</stp>
        <stp>T</stp>
        <tr r="K107" s="6"/>
      </tp>
      <tp>
        <v>3829.79</v>
        <stp/>
        <stp>StudyData</stp>
        <stp>Guppy2.S5^(EP)</stp>
        <stp>Bar</stp>
        <stp/>
        <stp>Close</stp>
        <stp>ADC</stp>
        <stp>-115</stp>
        <stp>All</stp>
        <stp/>
        <stp/>
        <stp>TRUE</stp>
        <stp>T</stp>
        <tr r="L117" s="6"/>
      </tp>
      <tp>
        <v>3862.44</v>
        <stp/>
        <stp>StudyData</stp>
        <stp>Guppy2.S6^(EP)</stp>
        <stp>Bar</stp>
        <stp/>
        <stp>Close</stp>
        <stp>ADC</stp>
        <stp>-125</stp>
        <stp>All</stp>
        <stp/>
        <stp/>
        <stp>TRUE</stp>
        <stp>T</stp>
        <tr r="M127" s="6"/>
      </tp>
      <tp>
        <v>3664.34</v>
        <stp/>
        <stp>StudyData</stp>
        <stp>Guppy2.L1^(EP)</stp>
        <stp>Bar</stp>
        <stp/>
        <stp>Close</stp>
        <stp>ADC</stp>
        <stp>-155</stp>
        <stp>All</stp>
        <stp/>
        <stp/>
        <stp>TRUE</stp>
        <stp>T</stp>
        <tr r="N157" s="6"/>
      </tp>
      <tp>
        <v>3592.31</v>
        <stp/>
        <stp>StudyData</stp>
        <stp>Guppy2.L2^(EP)</stp>
        <stp>Bar</stp>
        <stp/>
        <stp>Close</stp>
        <stp>ADC</stp>
        <stp>-165</stp>
        <stp>All</stp>
        <stp/>
        <stp/>
        <stp>TRUE</stp>
        <stp>T</stp>
        <tr r="O167" s="6"/>
      </tp>
      <tp>
        <v>3523.36</v>
        <stp/>
        <stp>StudyData</stp>
        <stp>Guppy2.L3^(EP)</stp>
        <stp>Bar</stp>
        <stp/>
        <stp>Close</stp>
        <stp>ADC</stp>
        <stp>-175</stp>
        <stp>All</stp>
        <stp/>
        <stp/>
        <stp>TRUE</stp>
        <stp>T</stp>
        <tr r="P177" s="6"/>
      </tp>
      <tp>
        <v>3840.18</v>
        <stp/>
        <stp>StudyData</stp>
        <stp>Guppy2.L4^(EP)</stp>
        <stp>Bar</stp>
        <stp/>
        <stp>Close</stp>
        <stp>ADC</stp>
        <stp>-105</stp>
        <stp>All</stp>
        <stp/>
        <stp/>
        <stp>TRUE</stp>
        <stp>T</stp>
        <tr r="Q107" s="6"/>
      </tp>
      <tp>
        <v>3787.66</v>
        <stp/>
        <stp>StudyData</stp>
        <stp>Guppy2.L5^(EP)</stp>
        <stp>Bar</stp>
        <stp/>
        <stp>Close</stp>
        <stp>ADC</stp>
        <stp>-115</stp>
        <stp>All</stp>
        <stp/>
        <stp/>
        <stp>TRUE</stp>
        <stp>T</stp>
        <tr r="R117" s="6"/>
      </tp>
      <tp>
        <v>3743.36</v>
        <stp/>
        <stp>StudyData</stp>
        <stp>Guppy2.L6^(EP)</stp>
        <stp>Bar</stp>
        <stp/>
        <stp>Close</stp>
        <stp>ADC</stp>
        <stp>-125</stp>
        <stp>All</stp>
        <stp/>
        <stp/>
        <stp>TRUE</stp>
        <stp>T</stp>
        <tr r="S127" s="6"/>
      </tp>
      <tp>
        <v>3227.06</v>
        <stp/>
        <stp>StudyData</stp>
        <stp>Guppy2.L1^(EP)</stp>
        <stp>Bar</stp>
        <stp/>
        <stp>Close</stp>
        <stp>ADC</stp>
        <stp>-255</stp>
        <stp>All</stp>
        <stp/>
        <stp/>
        <stp>TRUE</stp>
        <stp>T</stp>
        <tr r="N257" s="6"/>
      </tp>
      <tp>
        <v>3130.16</v>
        <stp/>
        <stp>StudyData</stp>
        <stp>Guppy2.L2^(EP)</stp>
        <stp>Bar</stp>
        <stp/>
        <stp>Close</stp>
        <stp>ADC</stp>
        <stp>-265</stp>
        <stp>All</stp>
        <stp/>
        <stp/>
        <stp>TRUE</stp>
        <stp>T</stp>
        <tr r="O267" s="6"/>
      </tp>
      <tp>
        <v>3055.39</v>
        <stp/>
        <stp>StudyData</stp>
        <stp>Guppy2.L3^(EP)</stp>
        <stp>Bar</stp>
        <stp/>
        <stp>Close</stp>
        <stp>ADC</stp>
        <stp>-275</stp>
        <stp>All</stp>
        <stp/>
        <stp/>
        <stp>TRUE</stp>
        <stp>T</stp>
        <tr r="P277" s="6"/>
      </tp>
      <tp>
        <v>3358.33</v>
        <stp/>
        <stp>StudyData</stp>
        <stp>Guppy2.L4^(EP)</stp>
        <stp>Bar</stp>
        <stp/>
        <stp>Close</stp>
        <stp>ADC</stp>
        <stp>-205</stp>
        <stp>All</stp>
        <stp/>
        <stp/>
        <stp>TRUE</stp>
        <stp>T</stp>
        <tr r="Q207" s="6"/>
      </tp>
      <tp>
        <v>3320.93</v>
        <stp/>
        <stp>StudyData</stp>
        <stp>Guppy2.L5^(EP)</stp>
        <stp>Bar</stp>
        <stp/>
        <stp>Close</stp>
        <stp>ADC</stp>
        <stp>-215</stp>
        <stp>All</stp>
        <stp/>
        <stp/>
        <stp>TRUE</stp>
        <stp>T</stp>
        <tr r="R217" s="6"/>
      </tp>
      <tp>
        <v>3264.78</v>
        <stp/>
        <stp>StudyData</stp>
        <stp>Guppy2.L6^(EP)</stp>
        <stp>Bar</stp>
        <stp/>
        <stp>Close</stp>
        <stp>ADC</stp>
        <stp>-225</stp>
        <stp>All</stp>
        <stp/>
        <stp/>
        <stp>TRUE</stp>
        <stp>T</stp>
        <tr r="S227" s="6"/>
      </tp>
      <tp>
        <v>3324.01</v>
        <stp/>
        <stp>StudyData</stp>
        <stp>Guppy2.S1^(EP)</stp>
        <stp>Bar</stp>
        <stp/>
        <stp>Close</stp>
        <stp>ADC</stp>
        <stp>-256</stp>
        <stp>All</stp>
        <stp/>
        <stp/>
        <stp>TRUE</stp>
        <stp>T</stp>
        <tr r="H258" s="6"/>
      </tp>
      <tp>
        <v>3209.42</v>
        <stp/>
        <stp>StudyData</stp>
        <stp>Guppy2.S2^(EP)</stp>
        <stp>Bar</stp>
        <stp/>
        <stp>Close</stp>
        <stp>ADC</stp>
        <stp>-266</stp>
        <stp>All</stp>
        <stp/>
        <stp/>
        <stp>TRUE</stp>
        <stp>T</stp>
        <tr r="I268" s="6"/>
      </tp>
      <tp>
        <v>3144.57</v>
        <stp/>
        <stp>StudyData</stp>
        <stp>Guppy2.S3^(EP)</stp>
        <stp>Bar</stp>
        <stp/>
        <stp>Close</stp>
        <stp>ADC</stp>
        <stp>-276</stp>
        <stp>All</stp>
        <stp/>
        <stp/>
        <stp>TRUE</stp>
        <stp>T</stp>
        <tr r="J278" s="6"/>
      </tp>
      <tp>
        <v>3408.34</v>
        <stp/>
        <stp>StudyData</stp>
        <stp>Guppy2.S4^(EP)</stp>
        <stp>Bar</stp>
        <stp/>
        <stp>Close</stp>
        <stp>ADC</stp>
        <stp>-206</stp>
        <stp>All</stp>
        <stp/>
        <stp/>
        <stp>TRUE</stp>
        <stp>T</stp>
        <tr r="K208" s="6"/>
      </tp>
      <tp>
        <v>3379.41</v>
        <stp/>
        <stp>StudyData</stp>
        <stp>Guppy2.S5^(EP)</stp>
        <stp>Bar</stp>
        <stp/>
        <stp>Close</stp>
        <stp>ADC</stp>
        <stp>-216</stp>
        <stp>All</stp>
        <stp/>
        <stp/>
        <stp>TRUE</stp>
        <stp>T</stp>
        <tr r="L218" s="6"/>
      </tp>
      <tp>
        <v>3299.76</v>
        <stp/>
        <stp>StudyData</stp>
        <stp>Guppy2.S6^(EP)</stp>
        <stp>Bar</stp>
        <stp/>
        <stp>Close</stp>
        <stp>ADC</stp>
        <stp>-226</stp>
        <stp>All</stp>
        <stp/>
        <stp/>
        <stp>TRUE</stp>
        <stp>T</stp>
        <tr r="M228" s="6"/>
      </tp>
      <tp>
        <v>3743.05</v>
        <stp/>
        <stp>StudyData</stp>
        <stp>Guppy2.S1^(EP)</stp>
        <stp>Bar</stp>
        <stp/>
        <stp>Close</stp>
        <stp>ADC</stp>
        <stp>-156</stp>
        <stp>All</stp>
        <stp/>
        <stp/>
        <stp>TRUE</stp>
        <stp>T</stp>
        <tr r="H158" s="6"/>
      </tp>
      <tp>
        <v>3667.81</v>
        <stp/>
        <stp>StudyData</stp>
        <stp>Guppy2.S2^(EP)</stp>
        <stp>Bar</stp>
        <stp/>
        <stp>Close</stp>
        <stp>ADC</stp>
        <stp>-166</stp>
        <stp>All</stp>
        <stp/>
        <stp/>
        <stp>TRUE</stp>
        <stp>T</stp>
        <tr r="I168" s="6"/>
      </tp>
      <tp>
        <v>3642.27</v>
        <stp/>
        <stp>StudyData</stp>
        <stp>Guppy2.S3^(EP)</stp>
        <stp>Bar</stp>
        <stp/>
        <stp>Close</stp>
        <stp>ADC</stp>
        <stp>-176</stp>
        <stp>All</stp>
        <stp/>
        <stp/>
        <stp>TRUE</stp>
        <stp>T</stp>
        <tr r="J178" s="6"/>
      </tp>
      <tp>
        <v>3903.5</v>
        <stp/>
        <stp>StudyData</stp>
        <stp>Guppy2.S4^(EP)</stp>
        <stp>Bar</stp>
        <stp/>
        <stp>Close</stp>
        <stp>ADC</stp>
        <stp>-106</stp>
        <stp>All</stp>
        <stp/>
        <stp/>
        <stp>TRUE</stp>
        <stp>T</stp>
        <tr r="K108" s="6"/>
      </tp>
      <tp>
        <v>3825.3</v>
        <stp/>
        <stp>StudyData</stp>
        <stp>Guppy2.S5^(EP)</stp>
        <stp>Bar</stp>
        <stp/>
        <stp>Close</stp>
        <stp>ADC</stp>
        <stp>-116</stp>
        <stp>All</stp>
        <stp/>
        <stp/>
        <stp>TRUE</stp>
        <stp>T</stp>
        <tr r="L118" s="6"/>
      </tp>
      <tp>
        <v>3862.89</v>
        <stp/>
        <stp>StudyData</stp>
        <stp>Guppy2.S6^(EP)</stp>
        <stp>Bar</stp>
        <stp/>
        <stp>Close</stp>
        <stp>ADC</stp>
        <stp>-126</stp>
        <stp>All</stp>
        <stp/>
        <stp/>
        <stp>TRUE</stp>
        <stp>T</stp>
        <tr r="M128" s="6"/>
      </tp>
      <tp>
        <v>3655.07</v>
        <stp/>
        <stp>StudyData</stp>
        <stp>Guppy2.L1^(EP)</stp>
        <stp>Bar</stp>
        <stp/>
        <stp>Close</stp>
        <stp>ADC</stp>
        <stp>-156</stp>
        <stp>All</stp>
        <stp/>
        <stp/>
        <stp>TRUE</stp>
        <stp>T</stp>
        <tr r="N158" s="6"/>
      </tp>
      <tp>
        <v>3588.17</v>
        <stp/>
        <stp>StudyData</stp>
        <stp>Guppy2.L2^(EP)</stp>
        <stp>Bar</stp>
        <stp/>
        <stp>Close</stp>
        <stp>ADC</stp>
        <stp>-166</stp>
        <stp>All</stp>
        <stp/>
        <stp/>
        <stp>TRUE</stp>
        <stp>T</stp>
        <tr r="O168" s="6"/>
      </tp>
      <tp>
        <v>3517.07</v>
        <stp/>
        <stp>StudyData</stp>
        <stp>Guppy2.L3^(EP)</stp>
        <stp>Bar</stp>
        <stp/>
        <stp>Close</stp>
        <stp>ADC</stp>
        <stp>-176</stp>
        <stp>All</stp>
        <stp/>
        <stp/>
        <stp>TRUE</stp>
        <stp>T</stp>
        <tr r="P178" s="6"/>
      </tp>
      <tp>
        <v>3837.89</v>
        <stp/>
        <stp>StudyData</stp>
        <stp>Guppy2.L4^(EP)</stp>
        <stp>Bar</stp>
        <stp/>
        <stp>Close</stp>
        <stp>ADC</stp>
        <stp>-106</stp>
        <stp>All</stp>
        <stp/>
        <stp/>
        <stp>TRUE</stp>
        <stp>T</stp>
        <tr r="Q108" s="6"/>
      </tp>
      <tp>
        <v>3784.93</v>
        <stp/>
        <stp>StudyData</stp>
        <stp>Guppy2.L5^(EP)</stp>
        <stp>Bar</stp>
        <stp/>
        <stp>Close</stp>
        <stp>ADC</stp>
        <stp>-116</stp>
        <stp>All</stp>
        <stp/>
        <stp/>
        <stp>TRUE</stp>
        <stp>T</stp>
        <tr r="R118" s="6"/>
      </tp>
      <tp>
        <v>3739.43</v>
        <stp/>
        <stp>StudyData</stp>
        <stp>Guppy2.L6^(EP)</stp>
        <stp>Bar</stp>
        <stp/>
        <stp>Close</stp>
        <stp>ADC</stp>
        <stp>-126</stp>
        <stp>All</stp>
        <stp/>
        <stp/>
        <stp>TRUE</stp>
        <stp>T</stp>
        <tr r="S128" s="6"/>
      </tp>
      <tp>
        <v>3219.08</v>
        <stp/>
        <stp>StudyData</stp>
        <stp>Guppy2.L1^(EP)</stp>
        <stp>Bar</stp>
        <stp/>
        <stp>Close</stp>
        <stp>ADC</stp>
        <stp>-256</stp>
        <stp>All</stp>
        <stp/>
        <stp/>
        <stp>TRUE</stp>
        <stp>T</stp>
        <tr r="N258" s="6"/>
      </tp>
      <tp>
        <v>3123.02</v>
        <stp/>
        <stp>StudyData</stp>
        <stp>Guppy2.L2^(EP)</stp>
        <stp>Bar</stp>
        <stp/>
        <stp>Close</stp>
        <stp>ADC</stp>
        <stp>-266</stp>
        <stp>All</stp>
        <stp/>
        <stp/>
        <stp>TRUE</stp>
        <stp>T</stp>
        <tr r="O268" s="6"/>
      </tp>
      <tp>
        <v>3047.55</v>
        <stp/>
        <stp>StudyData</stp>
        <stp>Guppy2.L3^(EP)</stp>
        <stp>Bar</stp>
        <stp/>
        <stp>Close</stp>
        <stp>ADC</stp>
        <stp>-276</stp>
        <stp>All</stp>
        <stp/>
        <stp/>
        <stp>TRUE</stp>
        <stp>T</stp>
        <tr r="P278" s="6"/>
      </tp>
      <tp>
        <v>3358.41</v>
        <stp/>
        <stp>StudyData</stp>
        <stp>Guppy2.L4^(EP)</stp>
        <stp>Bar</stp>
        <stp/>
        <stp>Close</stp>
        <stp>ADC</stp>
        <stp>-206</stp>
        <stp>All</stp>
        <stp/>
        <stp/>
        <stp>TRUE</stp>
        <stp>T</stp>
        <tr r="Q208" s="6"/>
      </tp>
      <tp>
        <v>3314.51</v>
        <stp/>
        <stp>StudyData</stp>
        <stp>Guppy2.L5^(EP)</stp>
        <stp>Bar</stp>
        <stp/>
        <stp>Close</stp>
        <stp>ADC</stp>
        <stp>-216</stp>
        <stp>All</stp>
        <stp/>
        <stp/>
        <stp>TRUE</stp>
        <stp>T</stp>
        <tr r="R218" s="6"/>
      </tp>
      <tp>
        <v>3263.34</v>
        <stp/>
        <stp>StudyData</stp>
        <stp>Guppy2.L6^(EP)</stp>
        <stp>Bar</stp>
        <stp/>
        <stp>Close</stp>
        <stp>ADC</stp>
        <stp>-226</stp>
        <stp>All</stp>
        <stp/>
        <stp/>
        <stp>TRUE</stp>
        <stp>T</stp>
        <tr r="S228" s="6"/>
      </tp>
      <tp>
        <v>3323.52</v>
        <stp/>
        <stp>StudyData</stp>
        <stp>Guppy2.S1^(EP)</stp>
        <stp>Bar</stp>
        <stp/>
        <stp>Close</stp>
        <stp>ADC</stp>
        <stp>-257</stp>
        <stp>All</stp>
        <stp/>
        <stp/>
        <stp>TRUE</stp>
        <stp>T</stp>
        <tr r="H259" s="6"/>
      </tp>
      <tp>
        <v>3200.87</v>
        <stp/>
        <stp>StudyData</stp>
        <stp>Guppy2.S2^(EP)</stp>
        <stp>Bar</stp>
        <stp/>
        <stp>Close</stp>
        <stp>ADC</stp>
        <stp>-267</stp>
        <stp>All</stp>
        <stp/>
        <stp/>
        <stp>TRUE</stp>
        <stp>T</stp>
        <tr r="I269" s="6"/>
      </tp>
      <tp>
        <v>3135.31</v>
        <stp/>
        <stp>StudyData</stp>
        <stp>Guppy2.S3^(EP)</stp>
        <stp>Bar</stp>
        <stp/>
        <stp>Close</stp>
        <stp>ADC</stp>
        <stp>-277</stp>
        <stp>All</stp>
        <stp/>
        <stp/>
        <stp>TRUE</stp>
        <stp>T</stp>
        <tr r="J279" s="6"/>
      </tp>
      <tp>
        <v>3417.52</v>
        <stp/>
        <stp>StudyData</stp>
        <stp>Guppy2.S4^(EP)</stp>
        <stp>Bar</stp>
        <stp/>
        <stp>Close</stp>
        <stp>ADC</stp>
        <stp>-207</stp>
        <stp>All</stp>
        <stp/>
        <stp/>
        <stp>TRUE</stp>
        <stp>T</stp>
        <tr r="K209" s="6"/>
      </tp>
      <tp>
        <v>3356.35</v>
        <stp/>
        <stp>StudyData</stp>
        <stp>Guppy2.S5^(EP)</stp>
        <stp>Bar</stp>
        <stp/>
        <stp>Close</stp>
        <stp>ADC</stp>
        <stp>-217</stp>
        <stp>All</stp>
        <stp/>
        <stp/>
        <stp>TRUE</stp>
        <stp>T</stp>
        <tr r="L219" s="6"/>
      </tp>
      <tp>
        <v>3296.94</v>
        <stp/>
        <stp>StudyData</stp>
        <stp>Guppy2.S6^(EP)</stp>
        <stp>Bar</stp>
        <stp/>
        <stp>Close</stp>
        <stp>ADC</stp>
        <stp>-227</stp>
        <stp>All</stp>
        <stp/>
        <stp/>
        <stp>TRUE</stp>
        <stp>T</stp>
        <tr r="M229" s="6"/>
      </tp>
      <tp>
        <v>3709.34</v>
        <stp/>
        <stp>StudyData</stp>
        <stp>Guppy2.S1^(EP)</stp>
        <stp>Bar</stp>
        <stp/>
        <stp>Close</stp>
        <stp>ADC</stp>
        <stp>-157</stp>
        <stp>All</stp>
        <stp/>
        <stp/>
        <stp>TRUE</stp>
        <stp>T</stp>
        <tr r="H159" s="6"/>
      </tp>
      <tp>
        <v>3672.46</v>
        <stp/>
        <stp>StudyData</stp>
        <stp>Guppy2.S2^(EP)</stp>
        <stp>Bar</stp>
        <stp/>
        <stp>Close</stp>
        <stp>ADC</stp>
        <stp>-167</stp>
        <stp>All</stp>
        <stp/>
        <stp/>
        <stp>TRUE</stp>
        <stp>T</stp>
        <tr r="I169" s="6"/>
      </tp>
      <tp>
        <v>3632.77</v>
        <stp/>
        <stp>StudyData</stp>
        <stp>Guppy2.S3^(EP)</stp>
        <stp>Bar</stp>
        <stp/>
        <stp>Close</stp>
        <stp>ADC</stp>
        <stp>-177</stp>
        <stp>All</stp>
        <stp/>
        <stp/>
        <stp>TRUE</stp>
        <stp>T</stp>
        <tr r="J179" s="6"/>
      </tp>
      <tp>
        <v>3899.66</v>
        <stp/>
        <stp>StudyData</stp>
        <stp>Guppy2.S4^(EP)</stp>
        <stp>Bar</stp>
        <stp/>
        <stp>Close</stp>
        <stp>ADC</stp>
        <stp>-107</stp>
        <stp>All</stp>
        <stp/>
        <stp/>
        <stp>TRUE</stp>
        <stp>T</stp>
        <tr r="K109" s="6"/>
      </tp>
      <tp>
        <v>3829.8</v>
        <stp/>
        <stp>StudyData</stp>
        <stp>Guppy2.S5^(EP)</stp>
        <stp>Bar</stp>
        <stp/>
        <stp>Close</stp>
        <stp>ADC</stp>
        <stp>-117</stp>
        <stp>All</stp>
        <stp/>
        <stp/>
        <stp>TRUE</stp>
        <stp>T</stp>
        <tr r="L119" s="6"/>
      </tp>
      <tp>
        <v>3864.06</v>
        <stp/>
        <stp>StudyData</stp>
        <stp>Guppy2.S6^(EP)</stp>
        <stp>Bar</stp>
        <stp/>
        <stp>Close</stp>
        <stp>ADC</stp>
        <stp>-127</stp>
        <stp>All</stp>
        <stp/>
        <stp/>
        <stp>TRUE</stp>
        <stp>T</stp>
        <tr r="M129" s="6"/>
      </tp>
      <tp>
        <v>3646.67</v>
        <stp/>
        <stp>StudyData</stp>
        <stp>Guppy2.L1^(EP)</stp>
        <stp>Bar</stp>
        <stp/>
        <stp>Close</stp>
        <stp>ADC</stp>
        <stp>-157</stp>
        <stp>All</stp>
        <stp/>
        <stp/>
        <stp>TRUE</stp>
        <stp>T</stp>
        <tr r="N159" s="6"/>
      </tp>
      <tp>
        <v>3584.03</v>
        <stp/>
        <stp>StudyData</stp>
        <stp>Guppy2.L2^(EP)</stp>
        <stp>Bar</stp>
        <stp/>
        <stp>Close</stp>
        <stp>ADC</stp>
        <stp>-167</stp>
        <stp>All</stp>
        <stp/>
        <stp/>
        <stp>TRUE</stp>
        <stp>T</stp>
        <tr r="O169" s="6"/>
      </tp>
      <tp>
        <v>3508.95</v>
        <stp/>
        <stp>StudyData</stp>
        <stp>Guppy2.L3^(EP)</stp>
        <stp>Bar</stp>
        <stp/>
        <stp>Close</stp>
        <stp>ADC</stp>
        <stp>-177</stp>
        <stp>All</stp>
        <stp/>
        <stp/>
        <stp>TRUE</stp>
        <stp>T</stp>
        <tr r="P179" s="6"/>
      </tp>
      <tp>
        <v>3834.13</v>
        <stp/>
        <stp>StudyData</stp>
        <stp>Guppy2.L4^(EP)</stp>
        <stp>Bar</stp>
        <stp/>
        <stp>Close</stp>
        <stp>ADC</stp>
        <stp>-107</stp>
        <stp>All</stp>
        <stp/>
        <stp/>
        <stp>TRUE</stp>
        <stp>T</stp>
        <tr r="Q109" s="6"/>
      </tp>
      <tp>
        <v>3784.29</v>
        <stp/>
        <stp>StudyData</stp>
        <stp>Guppy2.L5^(EP)</stp>
        <stp>Bar</stp>
        <stp/>
        <stp>Close</stp>
        <stp>ADC</stp>
        <stp>-117</stp>
        <stp>All</stp>
        <stp/>
        <stp/>
        <stp>TRUE</stp>
        <stp>T</stp>
        <tr r="R119" s="6"/>
      </tp>
      <tp>
        <v>3735.53</v>
        <stp/>
        <stp>StudyData</stp>
        <stp>Guppy2.L6^(EP)</stp>
        <stp>Bar</stp>
        <stp/>
        <stp>Close</stp>
        <stp>ADC</stp>
        <stp>-127</stp>
        <stp>All</stp>
        <stp/>
        <stp/>
        <stp>TRUE</stp>
        <stp>T</stp>
        <tr r="S129" s="6"/>
      </tp>
      <tp>
        <v>3211.81</v>
        <stp/>
        <stp>StudyData</stp>
        <stp>Guppy2.L1^(EP)</stp>
        <stp>Bar</stp>
        <stp/>
        <stp>Close</stp>
        <stp>ADC</stp>
        <stp>-257</stp>
        <stp>All</stp>
        <stp/>
        <stp/>
        <stp>TRUE</stp>
        <stp>T</stp>
        <tr r="N259" s="6"/>
      </tp>
      <tp>
        <v>3116.93</v>
        <stp/>
        <stp>StudyData</stp>
        <stp>Guppy2.L2^(EP)</stp>
        <stp>Bar</stp>
        <stp/>
        <stp>Close</stp>
        <stp>ADC</stp>
        <stp>-267</stp>
        <stp>All</stp>
        <stp/>
        <stp/>
        <stp>TRUE</stp>
        <stp>T</stp>
        <tr r="O269" s="6"/>
      </tp>
      <tp>
        <v>3040.91</v>
        <stp/>
        <stp>StudyData</stp>
        <stp>Guppy2.L3^(EP)</stp>
        <stp>Bar</stp>
        <stp/>
        <stp>Close</stp>
        <stp>ADC</stp>
        <stp>-277</stp>
        <stp>All</stp>
        <stp/>
        <stp/>
        <stp>TRUE</stp>
        <stp>T</stp>
        <tr r="P279" s="6"/>
      </tp>
      <tp>
        <v>3358.02</v>
        <stp/>
        <stp>StudyData</stp>
        <stp>Guppy2.L4^(EP)</stp>
        <stp>Bar</stp>
        <stp/>
        <stp>Close</stp>
        <stp>ADC</stp>
        <stp>-207</stp>
        <stp>All</stp>
        <stp/>
        <stp/>
        <stp>TRUE</stp>
        <stp>T</stp>
        <tr r="Q209" s="6"/>
      </tp>
      <tp>
        <v>3306.68</v>
        <stp/>
        <stp>StudyData</stp>
        <stp>Guppy2.L5^(EP)</stp>
        <stp>Bar</stp>
        <stp/>
        <stp>Close</stp>
        <stp>ADC</stp>
        <stp>-217</stp>
        <stp>All</stp>
        <stp/>
        <stp/>
        <stp>TRUE</stp>
        <stp>T</stp>
        <tr r="R219" s="6"/>
      </tp>
      <tp>
        <v>3261.44</v>
        <stp/>
        <stp>StudyData</stp>
        <stp>Guppy2.L6^(EP)</stp>
        <stp>Bar</stp>
        <stp/>
        <stp>Close</stp>
        <stp>ADC</stp>
        <stp>-227</stp>
        <stp>All</stp>
        <stp/>
        <stp/>
        <stp>TRUE</stp>
        <stp>T</stp>
        <tr r="S229" s="6"/>
      </tp>
      <tp t="b">
        <v>0</v>
        <stp/>
        <stp>StudyData</stp>
        <stp>SupPARA^.FirstShort.EntryLimit(EP)</stp>
        <stp>Bar</stp>
        <stp/>
        <stp>Close</stp>
        <stp>D</stp>
        <stp>0</stp>
        <stp>all</stp>
        <stp/>
        <stp/>
        <stp>True</stp>
        <tr r="G12" s="10"/>
        <tr r="G12" s="10"/>
      </tp>
      <tp>
        <v>45.741825871000003</v>
        <stp/>
        <stp>StudyData</stp>
        <stp>100-(100/(1+( HLC3(EP)* Vol(EP,VolType:=Auto,CoCType:=Auto) WHEN ( Close(EP) &gt;=  Close(EP)[-1]))/ ( HLC3(EP)* Vol(EP,VolType:=Auto,CoCType:=auto) WHEN ( Close(EP)  &lt; Close(EP)[-1]))))</stp>
        <stp>Bar</stp>
        <stp/>
        <stp>Close</stp>
        <stp>ADC</stp>
        <stp>-249</stp>
        <stp>All</stp>
        <stp/>
        <stp/>
        <stp>TRUE</stp>
        <stp>T</stp>
        <tr r="H251" s="7"/>
      </tp>
      <tp>
        <v>42.572816188600001</v>
        <stp/>
        <stp>StudyData</stp>
        <stp>100-(100/(1+( HLC3(EP)* Vol(EP,VolType:=Auto,CoCType:=Auto) WHEN ( Close(EP) &gt;=  Close(EP)[-1]))/ ( HLC3(EP)* Vol(EP,VolType:=Auto,CoCType:=auto) WHEN ( Close(EP)  &lt; Close(EP)[-1]))))</stp>
        <stp>Bar</stp>
        <stp/>
        <stp>Close</stp>
        <stp>ADC</stp>
        <stp>-149</stp>
        <stp>All</stp>
        <stp/>
        <stp/>
        <stp>TRUE</stp>
        <stp>T</stp>
        <tr r="H151" s="7"/>
      </tp>
      <tp>
        <v>48.880216800500001</v>
        <stp/>
        <stp>StudyData</stp>
        <stp>100-(100/(1+( HLC3(EP)* Vol(EP,VolType:=Auto,CoCType:=Auto) WHEN ( Close(EP) &gt;=  Close(EP)[-1]))/ ( HLC3(EP)* Vol(EP,VolType:=Auto,CoCType:=auto) WHEN ( Close(EP)  &lt; Close(EP)[-1]))))</stp>
        <stp>Bar</stp>
        <stp/>
        <stp>Close</stp>
        <stp>ADC</stp>
        <stp>-248</stp>
        <stp>All</stp>
        <stp/>
        <stp/>
        <stp>TRUE</stp>
        <stp>T</stp>
        <tr r="H250" s="7"/>
      </tp>
      <tp>
        <v>41.615148962799999</v>
        <stp/>
        <stp>StudyData</stp>
        <stp>100-(100/(1+( HLC3(EP)* Vol(EP,VolType:=Auto,CoCType:=Auto) WHEN ( Close(EP) &gt;=  Close(EP)[-1]))/ ( HLC3(EP)* Vol(EP,VolType:=Auto,CoCType:=auto) WHEN ( Close(EP)  &lt; Close(EP)[-1]))))</stp>
        <stp>Bar</stp>
        <stp/>
        <stp>Close</stp>
        <stp>ADC</stp>
        <stp>-148</stp>
        <stp>All</stp>
        <stp/>
        <stp/>
        <stp>TRUE</stp>
        <stp>T</stp>
        <tr r="H150" s="7"/>
      </tp>
      <tp>
        <v>46.384850476700002</v>
        <stp/>
        <stp>StudyData</stp>
        <stp>100-(100/(1+( HLC3(EP)* Vol(EP,VolType:=Auto,CoCType:=Auto) WHEN ( Close(EP) &gt;=  Close(EP)[-1]))/ ( HLC3(EP)* Vol(EP,VolType:=Auto,CoCType:=auto) WHEN ( Close(EP)  &lt; Close(EP)[-1]))))</stp>
        <stp>Bar</stp>
        <stp/>
        <stp>Close</stp>
        <stp>ADC</stp>
        <stp>-245</stp>
        <stp>All</stp>
        <stp/>
        <stp/>
        <stp>TRUE</stp>
        <stp>T</stp>
        <tr r="H247" s="7"/>
      </tp>
      <tp>
        <v>59.797680824499999</v>
        <stp/>
        <stp>StudyData</stp>
        <stp>100-(100/(1+( HLC3(EP)* Vol(EP,VolType:=Auto,CoCType:=Auto) WHEN ( Close(EP) &gt;=  Close(EP)[-1]))/ ( HLC3(EP)* Vol(EP,VolType:=Auto,CoCType:=auto) WHEN ( Close(EP)  &lt; Close(EP)[-1]))))</stp>
        <stp>Bar</stp>
        <stp/>
        <stp>Close</stp>
        <stp>ADC</stp>
        <stp>-145</stp>
        <stp>All</stp>
        <stp/>
        <stp/>
        <stp>TRUE</stp>
        <stp>T</stp>
        <tr r="H147" s="7"/>
      </tp>
      <tp>
        <v>47.398846280900003</v>
        <stp/>
        <stp>StudyData</stp>
        <stp>100-(100/(1+( HLC3(EP)* Vol(EP,VolType:=Auto,CoCType:=Auto) WHEN ( Close(EP) &gt;=  Close(EP)[-1]))/ ( HLC3(EP)* Vol(EP,VolType:=Auto,CoCType:=auto) WHEN ( Close(EP)  &lt; Close(EP)[-1]))))</stp>
        <stp>Bar</stp>
        <stp/>
        <stp>Close</stp>
        <stp>ADC</stp>
        <stp>-244</stp>
        <stp>All</stp>
        <stp/>
        <stp/>
        <stp>TRUE</stp>
        <stp>T</stp>
        <tr r="H246" s="7"/>
      </tp>
      <tp>
        <v>60.031541773699999</v>
        <stp/>
        <stp>StudyData</stp>
        <stp>100-(100/(1+( HLC3(EP)* Vol(EP,VolType:=Auto,CoCType:=Auto) WHEN ( Close(EP) &gt;=  Close(EP)[-1]))/ ( HLC3(EP)* Vol(EP,VolType:=Auto,CoCType:=auto) WHEN ( Close(EP)  &lt; Close(EP)[-1]))))</stp>
        <stp>Bar</stp>
        <stp/>
        <stp>Close</stp>
        <stp>ADC</stp>
        <stp>-144</stp>
        <stp>All</stp>
        <stp/>
        <stp/>
        <stp>TRUE</stp>
        <stp>T</stp>
        <tr r="H146" s="7"/>
      </tp>
      <tp>
        <v>55.1239112361</v>
        <stp/>
        <stp>StudyData</stp>
        <stp>100-(100/(1+( HLC3(EP)* Vol(EP,VolType:=Auto,CoCType:=Auto) WHEN ( Close(EP) &gt;=  Close(EP)[-1]))/ ( HLC3(EP)* Vol(EP,VolType:=Auto,CoCType:=auto) WHEN ( Close(EP)  &lt; Close(EP)[-1]))))</stp>
        <stp>Bar</stp>
        <stp/>
        <stp>Close</stp>
        <stp>ADC</stp>
        <stp>-247</stp>
        <stp>All</stp>
        <stp/>
        <stp/>
        <stp>TRUE</stp>
        <stp>T</stp>
        <tr r="H249" s="7"/>
      </tp>
      <tp>
        <v>37.987921413199999</v>
        <stp/>
        <stp>StudyData</stp>
        <stp>100-(100/(1+( HLC3(EP)* Vol(EP,VolType:=Auto,CoCType:=Auto) WHEN ( Close(EP) &gt;=  Close(EP)[-1]))/ ( HLC3(EP)* Vol(EP,VolType:=Auto,CoCType:=auto) WHEN ( Close(EP)  &lt; Close(EP)[-1]))))</stp>
        <stp>Bar</stp>
        <stp/>
        <stp>Close</stp>
        <stp>ADC</stp>
        <stp>-147</stp>
        <stp>All</stp>
        <stp/>
        <stp/>
        <stp>TRUE</stp>
        <stp>T</stp>
        <tr r="H149" s="7"/>
      </tp>
      <tp>
        <v>48.523190382099997</v>
        <stp/>
        <stp>StudyData</stp>
        <stp>100-(100/(1+( HLC3(EP)* Vol(EP,VolType:=Auto,CoCType:=Auto) WHEN ( Close(EP) &gt;=  Close(EP)[-1]))/ ( HLC3(EP)* Vol(EP,VolType:=Auto,CoCType:=auto) WHEN ( Close(EP)  &lt; Close(EP)[-1]))))</stp>
        <stp>Bar</stp>
        <stp/>
        <stp>Close</stp>
        <stp>ADC</stp>
        <stp>-246</stp>
        <stp>All</stp>
        <stp/>
        <stp/>
        <stp>TRUE</stp>
        <stp>T</stp>
        <tr r="H248" s="7"/>
      </tp>
      <tp>
        <v>47.480881126600003</v>
        <stp/>
        <stp>StudyData</stp>
        <stp>100-(100/(1+( HLC3(EP)* Vol(EP,VolType:=Auto,CoCType:=Auto) WHEN ( Close(EP) &gt;=  Close(EP)[-1]))/ ( HLC3(EP)* Vol(EP,VolType:=Auto,CoCType:=auto) WHEN ( Close(EP)  &lt; Close(EP)[-1]))))</stp>
        <stp>Bar</stp>
        <stp/>
        <stp>Close</stp>
        <stp>ADC</stp>
        <stp>-146</stp>
        <stp>All</stp>
        <stp/>
        <stp/>
        <stp>TRUE</stp>
        <stp>T</stp>
        <tr r="H148" s="7"/>
      </tp>
      <tp>
        <v>39.106596371400002</v>
        <stp/>
        <stp>StudyData</stp>
        <stp>100-(100/(1+( HLC3(EP)* Vol(EP,VolType:=Auto,CoCType:=Auto) WHEN ( Close(EP) &gt;=  Close(EP)[-1]))/ ( HLC3(EP)* Vol(EP,VolType:=Auto,CoCType:=auto) WHEN ( Close(EP)  &lt; Close(EP)[-1]))))</stp>
        <stp>Bar</stp>
        <stp/>
        <stp>Close</stp>
        <stp>ADC</stp>
        <stp>-241</stp>
        <stp>All</stp>
        <stp/>
        <stp/>
        <stp>TRUE</stp>
        <stp>T</stp>
        <tr r="H243" s="7"/>
      </tp>
      <tp>
        <v>44.688656506000001</v>
        <stp/>
        <stp>StudyData</stp>
        <stp>100-(100/(1+( HLC3(EP)* Vol(EP,VolType:=Auto,CoCType:=Auto) WHEN ( Close(EP) &gt;=  Close(EP)[-1]))/ ( HLC3(EP)* Vol(EP,VolType:=Auto,CoCType:=auto) WHEN ( Close(EP)  &lt; Close(EP)[-1]))))</stp>
        <stp>Bar</stp>
        <stp/>
        <stp>Close</stp>
        <stp>ADC</stp>
        <stp>-141</stp>
        <stp>All</stp>
        <stp/>
        <stp/>
        <stp>TRUE</stp>
        <stp>T</stp>
        <tr r="H143" s="7"/>
      </tp>
      <tp>
        <v>41.1708924872</v>
        <stp/>
        <stp>StudyData</stp>
        <stp>100-(100/(1+( HLC3(EP)* Vol(EP,VolType:=Auto,CoCType:=Auto) WHEN ( Close(EP) &gt;=  Close(EP)[-1]))/ ( HLC3(EP)* Vol(EP,VolType:=Auto,CoCType:=auto) WHEN ( Close(EP)  &lt; Close(EP)[-1]))))</stp>
        <stp>Bar</stp>
        <stp/>
        <stp>Close</stp>
        <stp>ADC</stp>
        <stp>-240</stp>
        <stp>All</stp>
        <stp/>
        <stp/>
        <stp>TRUE</stp>
        <stp>T</stp>
        <tr r="H242" s="7"/>
      </tp>
      <tp>
        <v>38.565340335999998</v>
        <stp/>
        <stp>StudyData</stp>
        <stp>100-(100/(1+( HLC3(EP)* Vol(EP,VolType:=Auto,CoCType:=Auto) WHEN ( Close(EP) &gt;=  Close(EP)[-1]))/ ( HLC3(EP)* Vol(EP,VolType:=Auto,CoCType:=auto) WHEN ( Close(EP)  &lt; Close(EP)[-1]))))</stp>
        <stp>Bar</stp>
        <stp/>
        <stp>Close</stp>
        <stp>ADC</stp>
        <stp>-140</stp>
        <stp>All</stp>
        <stp/>
        <stp/>
        <stp>TRUE</stp>
        <stp>T</stp>
        <tr r="H142" s="7"/>
      </tp>
      <tp>
        <v>56.862518789900001</v>
        <stp/>
        <stp>StudyData</stp>
        <stp>100-(100/(1+( HLC3(EP)* Vol(EP,VolType:=Auto,CoCType:=Auto) WHEN ( Close(EP) &gt;=  Close(EP)[-1]))/ ( HLC3(EP)* Vol(EP,VolType:=Auto,CoCType:=auto) WHEN ( Close(EP)  &lt; Close(EP)[-1]))))</stp>
        <stp>Bar</stp>
        <stp/>
        <stp>Close</stp>
        <stp>ADC</stp>
        <stp>-243</stp>
        <stp>All</stp>
        <stp/>
        <stp/>
        <stp>TRUE</stp>
        <stp>T</stp>
        <tr r="H245" s="7"/>
      </tp>
      <tp>
        <v>41.098818864800002</v>
        <stp/>
        <stp>StudyData</stp>
        <stp>100-(100/(1+( HLC3(EP)* Vol(EP,VolType:=Auto,CoCType:=Auto) WHEN ( Close(EP) &gt;=  Close(EP)[-1]))/ ( HLC3(EP)* Vol(EP,VolType:=Auto,CoCType:=auto) WHEN ( Close(EP)  &lt; Close(EP)[-1]))))</stp>
        <stp>Bar</stp>
        <stp/>
        <stp>Close</stp>
        <stp>ADC</stp>
        <stp>-143</stp>
        <stp>All</stp>
        <stp/>
        <stp/>
        <stp>TRUE</stp>
        <stp>T</stp>
        <tr r="H145" s="7"/>
      </tp>
      <tp>
        <v>39.681043778700001</v>
        <stp/>
        <stp>StudyData</stp>
        <stp>100-(100/(1+( HLC3(EP)* Vol(EP,VolType:=Auto,CoCType:=Auto) WHEN ( Close(EP) &gt;=  Close(EP)[-1]))/ ( HLC3(EP)* Vol(EP,VolType:=Auto,CoCType:=auto) WHEN ( Close(EP)  &lt; Close(EP)[-1]))))</stp>
        <stp>Bar</stp>
        <stp/>
        <stp>Close</stp>
        <stp>ADC</stp>
        <stp>-242</stp>
        <stp>All</stp>
        <stp/>
        <stp/>
        <stp>TRUE</stp>
        <stp>T</stp>
        <tr r="H244" s="7"/>
      </tp>
      <tp>
        <v>45.5623790056</v>
        <stp/>
        <stp>StudyData</stp>
        <stp>100-(100/(1+( HLC3(EP)* Vol(EP,VolType:=Auto,CoCType:=Auto) WHEN ( Close(EP) &gt;=  Close(EP)[-1]))/ ( HLC3(EP)* Vol(EP,VolType:=Auto,CoCType:=auto) WHEN ( Close(EP)  &lt; Close(EP)[-1]))))</stp>
        <stp>Bar</stp>
        <stp/>
        <stp>Close</stp>
        <stp>ADC</stp>
        <stp>-142</stp>
        <stp>All</stp>
        <stp/>
        <stp/>
        <stp>TRUE</stp>
        <stp>T</stp>
        <tr r="H144" s="7"/>
      </tp>
      <tp>
        <v>3415.48</v>
        <stp/>
        <stp>StudyData</stp>
        <stp>Guppy2.S1^(EP)</stp>
        <stp>Bar</stp>
        <stp/>
        <stp>Close</stp>
        <stp>ADC</stp>
        <stp>-248</stp>
        <stp>All</stp>
        <stp/>
        <stp/>
        <stp>TRUE</stp>
        <stp>T</stp>
        <tr r="H250" s="6"/>
      </tp>
      <tp>
        <v>3144.05</v>
        <stp/>
        <stp>StudyData</stp>
        <stp>Guppy2.S2^(EP)</stp>
        <stp>Bar</stp>
        <stp/>
        <stp>Close</stp>
        <stp>ADC</stp>
        <stp>-278</stp>
        <stp>All</stp>
        <stp/>
        <stp/>
        <stp>TRUE</stp>
        <stp>T</stp>
        <tr r="I280" s="6"/>
      </tp>
      <tp>
        <v>3189.83</v>
        <stp/>
        <stp>StudyData</stp>
        <stp>Guppy2.S3^(EP)</stp>
        <stp>Bar</stp>
        <stp/>
        <stp>Close</stp>
        <stp>ADC</stp>
        <stp>-268</stp>
        <stp>All</stp>
        <stp/>
        <stp/>
        <stp>TRUE</stp>
        <stp>T</stp>
        <tr r="J270" s="6"/>
      </tp>
      <tp>
        <v>3344.43</v>
        <stp/>
        <stp>StudyData</stp>
        <stp>Guppy2.S4^(EP)</stp>
        <stp>Bar</stp>
        <stp/>
        <stp>Close</stp>
        <stp>ADC</stp>
        <stp>-218</stp>
        <stp>All</stp>
        <stp/>
        <stp/>
        <stp>TRUE</stp>
        <stp>T</stp>
        <tr r="K220" s="6"/>
      </tp>
      <tp>
        <v>3412.06</v>
        <stp/>
        <stp>StudyData</stp>
        <stp>Guppy2.S5^(EP)</stp>
        <stp>Bar</stp>
        <stp/>
        <stp>Close</stp>
        <stp>ADC</stp>
        <stp>-208</stp>
        <stp>All</stp>
        <stp/>
        <stp/>
        <stp>TRUE</stp>
        <stp>T</stp>
        <tr r="L210" s="6"/>
      </tp>
      <tp>
        <v>3381.78</v>
        <stp/>
        <stp>StudyData</stp>
        <stp>Guppy2.S6^(EP)</stp>
        <stp>Bar</stp>
        <stp/>
        <stp>Close</stp>
        <stp>ADC</stp>
        <stp>-238</stp>
        <stp>All</stp>
        <stp/>
        <stp/>
        <stp>TRUE</stp>
        <stp>T</stp>
        <tr r="M240" s="6"/>
      </tp>
      <tp>
        <v>3796</v>
        <stp/>
        <stp>StudyData</stp>
        <stp>Guppy2.S1^(EP)</stp>
        <stp>Bar</stp>
        <stp/>
        <stp>Close</stp>
        <stp>ADC</stp>
        <stp>-148</stp>
        <stp>All</stp>
        <stp/>
        <stp/>
        <stp>TRUE</stp>
        <stp>T</stp>
        <tr r="H150" s="6"/>
      </tp>
      <tp>
        <v>3639.91</v>
        <stp/>
        <stp>StudyData</stp>
        <stp>Guppy2.S2^(EP)</stp>
        <stp>Bar</stp>
        <stp/>
        <stp>Close</stp>
        <stp>ADC</stp>
        <stp>-178</stp>
        <stp>All</stp>
        <stp/>
        <stp/>
        <stp>TRUE</stp>
        <stp>T</stp>
        <tr r="I180" s="6"/>
      </tp>
      <tp>
        <v>3666.32</v>
        <stp/>
        <stp>StudyData</stp>
        <stp>Guppy2.S3^(EP)</stp>
        <stp>Bar</stp>
        <stp/>
        <stp>Close</stp>
        <stp>ADC</stp>
        <stp>-168</stp>
        <stp>All</stp>
        <stp/>
        <stp/>
        <stp>TRUE</stp>
        <stp>T</stp>
        <tr r="J170" s="6"/>
      </tp>
      <tp>
        <v>3827.25</v>
        <stp/>
        <stp>StudyData</stp>
        <stp>Guppy2.S4^(EP)</stp>
        <stp>Bar</stp>
        <stp/>
        <stp>Close</stp>
        <stp>ADC</stp>
        <stp>-118</stp>
        <stp>All</stp>
        <stp/>
        <stp/>
        <stp>TRUE</stp>
        <stp>T</stp>
        <tr r="K120" s="6"/>
      </tp>
      <tp>
        <v>3895.89</v>
        <stp/>
        <stp>StudyData</stp>
        <stp>Guppy2.S5^(EP)</stp>
        <stp>Bar</stp>
        <stp/>
        <stp>Close</stp>
        <stp>ADC</stp>
        <stp>-108</stp>
        <stp>All</stp>
        <stp/>
        <stp/>
        <stp>TRUE</stp>
        <stp>T</stp>
        <tr r="L110" s="6"/>
      </tp>
      <tp>
        <v>3770.38</v>
        <stp/>
        <stp>StudyData</stp>
        <stp>Guppy2.S6^(EP)</stp>
        <stp>Bar</stp>
        <stp/>
        <stp>Close</stp>
        <stp>ADC</stp>
        <stp>-138</stp>
        <stp>All</stp>
        <stp/>
        <stp/>
        <stp>TRUE</stp>
        <stp>T</stp>
        <tr r="M140" s="6"/>
      </tp>
      <tp>
        <v>3707.27</v>
        <stp/>
        <stp>StudyData</stp>
        <stp>Guppy2.L1^(EP)</stp>
        <stp>Bar</stp>
        <stp/>
        <stp>Close</stp>
        <stp>ADC</stp>
        <stp>-148</stp>
        <stp>All</stp>
        <stp/>
        <stp/>
        <stp>TRUE</stp>
        <stp>T</stp>
        <tr r="N150" s="6"/>
      </tp>
      <tp>
        <v>3514.81</v>
        <stp/>
        <stp>StudyData</stp>
        <stp>Guppy2.L2^(EP)</stp>
        <stp>Bar</stp>
        <stp/>
        <stp>Close</stp>
        <stp>ADC</stp>
        <stp>-178</stp>
        <stp>All</stp>
        <stp/>
        <stp/>
        <stp>TRUE</stp>
        <stp>T</stp>
        <tr r="O180" s="6"/>
      </tp>
      <tp>
        <v>3564.49</v>
        <stp/>
        <stp>StudyData</stp>
        <stp>Guppy2.L3^(EP)</stp>
        <stp>Bar</stp>
        <stp/>
        <stp>Close</stp>
        <stp>ADC</stp>
        <stp>-168</stp>
        <stp>All</stp>
        <stp/>
        <stp/>
        <stp>TRUE</stp>
        <stp>T</stp>
        <tr r="P170" s="6"/>
      </tp>
      <tp>
        <v>3793.83</v>
        <stp/>
        <stp>StudyData</stp>
        <stp>Guppy2.L4^(EP)</stp>
        <stp>Bar</stp>
        <stp/>
        <stp>Close</stp>
        <stp>ADC</stp>
        <stp>-118</stp>
        <stp>All</stp>
        <stp/>
        <stp/>
        <stp>TRUE</stp>
        <stp>T</stp>
        <tr r="Q120" s="6"/>
      </tp>
      <tp>
        <v>3820.96</v>
        <stp/>
        <stp>StudyData</stp>
        <stp>Guppy2.L5^(EP)</stp>
        <stp>Bar</stp>
        <stp/>
        <stp>Close</stp>
        <stp>ADC</stp>
        <stp>-108</stp>
        <stp>All</stp>
        <stp/>
        <stp/>
        <stp>TRUE</stp>
        <stp>T</stp>
        <tr r="R110" s="6"/>
      </tp>
      <tp>
        <v>3667.49</v>
        <stp/>
        <stp>StudyData</stp>
        <stp>Guppy2.L6^(EP)</stp>
        <stp>Bar</stp>
        <stp/>
        <stp>Close</stp>
        <stp>ADC</stp>
        <stp>-138</stp>
        <stp>All</stp>
        <stp/>
        <stp/>
        <stp>TRUE</stp>
        <stp>T</stp>
        <tr r="S140" s="6"/>
      </tp>
      <tp>
        <v>3283.92</v>
        <stp/>
        <stp>StudyData</stp>
        <stp>Guppy2.L1^(EP)</stp>
        <stp>Bar</stp>
        <stp/>
        <stp>Close</stp>
        <stp>ADC</stp>
        <stp>-248</stp>
        <stp>All</stp>
        <stp/>
        <stp/>
        <stp>TRUE</stp>
        <stp>T</stp>
        <tr r="N250" s="6"/>
      </tp>
      <tp>
        <v>3047.89</v>
        <stp/>
        <stp>StudyData</stp>
        <stp>Guppy2.L2^(EP)</stp>
        <stp>Bar</stp>
        <stp/>
        <stp>Close</stp>
        <stp>ADC</stp>
        <stp>-278</stp>
        <stp>All</stp>
        <stp/>
        <stp/>
        <stp>TRUE</stp>
        <stp>T</stp>
        <tr r="O280" s="6"/>
      </tp>
      <tp>
        <v>3097.37</v>
        <stp/>
        <stp>StudyData</stp>
        <stp>Guppy2.L3^(EP)</stp>
        <stp>Bar</stp>
        <stp/>
        <stp>Close</stp>
        <stp>ADC</stp>
        <stp>-268</stp>
        <stp>All</stp>
        <stp/>
        <stp/>
        <stp>TRUE</stp>
        <stp>T</stp>
        <tr r="P270" s="6"/>
      </tp>
      <tp>
        <v>3309.11</v>
        <stp/>
        <stp>StudyData</stp>
        <stp>Guppy2.L4^(EP)</stp>
        <stp>Bar</stp>
        <stp/>
        <stp>Close</stp>
        <stp>ADC</stp>
        <stp>-218</stp>
        <stp>All</stp>
        <stp/>
        <stp/>
        <stp>TRUE</stp>
        <stp>T</stp>
        <tr r="Q220" s="6"/>
      </tp>
      <tp>
        <v>3345.89</v>
        <stp/>
        <stp>StudyData</stp>
        <stp>Guppy2.L5^(EP)</stp>
        <stp>Bar</stp>
        <stp/>
        <stp>Close</stp>
        <stp>ADC</stp>
        <stp>-208</stp>
        <stp>All</stp>
        <stp/>
        <stp/>
        <stp>TRUE</stp>
        <stp>T</stp>
        <tr r="R210" s="6"/>
      </tp>
      <tp>
        <v>3251.27</v>
        <stp/>
        <stp>StudyData</stp>
        <stp>Guppy2.L6^(EP)</stp>
        <stp>Bar</stp>
        <stp/>
        <stp>Close</stp>
        <stp>ADC</stp>
        <stp>-238</stp>
        <stp>All</stp>
        <stp/>
        <stp/>
        <stp>TRUE</stp>
        <stp>T</stp>
        <tr r="S240" s="6"/>
      </tp>
      <tp>
        <v>3387.72</v>
        <stp/>
        <stp>StudyData</stp>
        <stp>Guppy2.S1^(EP)</stp>
        <stp>Bar</stp>
        <stp/>
        <stp>Close</stp>
        <stp>ADC</stp>
        <stp>-249</stp>
        <stp>All</stp>
        <stp/>
        <stp/>
        <stp>TRUE</stp>
        <stp>T</stp>
        <tr r="H251" s="6"/>
      </tp>
      <tp>
        <v>3124.83</v>
        <stp/>
        <stp>StudyData</stp>
        <stp>Guppy2.S2^(EP)</stp>
        <stp>Bar</stp>
        <stp/>
        <stp>Close</stp>
        <stp>ADC</stp>
        <stp>-279</stp>
        <stp>All</stp>
        <stp/>
        <stp/>
        <stp>TRUE</stp>
        <stp>T</stp>
        <tr r="I281" s="6"/>
      </tp>
      <tp>
        <v>3182.5</v>
        <stp/>
        <stp>StudyData</stp>
        <stp>Guppy2.S3^(EP)</stp>
        <stp>Bar</stp>
        <stp/>
        <stp>Close</stp>
        <stp>ADC</stp>
        <stp>-269</stp>
        <stp>All</stp>
        <stp/>
        <stp/>
        <stp>TRUE</stp>
        <stp>T</stp>
        <tr r="J271" s="6"/>
      </tp>
      <tp>
        <v>3329.63</v>
        <stp/>
        <stp>StudyData</stp>
        <stp>Guppy2.S4^(EP)</stp>
        <stp>Bar</stp>
        <stp/>
        <stp>Close</stp>
        <stp>ADC</stp>
        <stp>-219</stp>
        <stp>All</stp>
        <stp/>
        <stp/>
        <stp>TRUE</stp>
        <stp>T</stp>
        <tr r="K221" s="6"/>
      </tp>
      <tp>
        <v>3410.12</v>
        <stp/>
        <stp>StudyData</stp>
        <stp>Guppy2.S5^(EP)</stp>
        <stp>Bar</stp>
        <stp/>
        <stp>Close</stp>
        <stp>ADC</stp>
        <stp>-209</stp>
        <stp>All</stp>
        <stp/>
        <stp/>
        <stp>TRUE</stp>
        <stp>T</stp>
        <tr r="L211" s="6"/>
      </tp>
      <tp>
        <v>3392.96</v>
        <stp/>
        <stp>StudyData</stp>
        <stp>Guppy2.S6^(EP)</stp>
        <stp>Bar</stp>
        <stp/>
        <stp>Close</stp>
        <stp>ADC</stp>
        <stp>-239</stp>
        <stp>All</stp>
        <stp/>
        <stp/>
        <stp>TRUE</stp>
        <stp>T</stp>
        <tr r="M241" s="6"/>
      </tp>
      <tp>
        <v>3765.74</v>
        <stp/>
        <stp>StudyData</stp>
        <stp>Guppy2.S1^(EP)</stp>
        <stp>Bar</stp>
        <stp/>
        <stp>Close</stp>
        <stp>ADC</stp>
        <stp>-149</stp>
        <stp>All</stp>
        <stp/>
        <stp/>
        <stp>TRUE</stp>
        <stp>T</stp>
        <tr r="H151" s="6"/>
      </tp>
      <tp>
        <v>3624.12</v>
        <stp/>
        <stp>StudyData</stp>
        <stp>Guppy2.S2^(EP)</stp>
        <stp>Bar</stp>
        <stp/>
        <stp>Close</stp>
        <stp>ADC</stp>
        <stp>-179</stp>
        <stp>All</stp>
        <stp/>
        <stp/>
        <stp>TRUE</stp>
        <stp>T</stp>
        <tr r="I181" s="6"/>
      </tp>
      <tp>
        <v>3660.27</v>
        <stp/>
        <stp>StudyData</stp>
        <stp>Guppy2.S3^(EP)</stp>
        <stp>Bar</stp>
        <stp/>
        <stp>Close</stp>
        <stp>ADC</stp>
        <stp>-169</stp>
        <stp>All</stp>
        <stp/>
        <stp/>
        <stp>TRUE</stp>
        <stp>T</stp>
        <tr r="J171" s="6"/>
      </tp>
      <tp>
        <v>3845.13</v>
        <stp/>
        <stp>StudyData</stp>
        <stp>Guppy2.S4^(EP)</stp>
        <stp>Bar</stp>
        <stp/>
        <stp>Close</stp>
        <stp>ADC</stp>
        <stp>-119</stp>
        <stp>All</stp>
        <stp/>
        <stp/>
        <stp>TRUE</stp>
        <stp>T</stp>
        <tr r="K121" s="6"/>
      </tp>
      <tp>
        <v>3895.73</v>
        <stp/>
        <stp>StudyData</stp>
        <stp>Guppy2.S5^(EP)</stp>
        <stp>Bar</stp>
        <stp/>
        <stp>Close</stp>
        <stp>ADC</stp>
        <stp>-109</stp>
        <stp>All</stp>
        <stp/>
        <stp/>
        <stp>TRUE</stp>
        <stp>T</stp>
        <tr r="L111" s="6"/>
      </tp>
      <tp>
        <v>3765.47</v>
        <stp/>
        <stp>StudyData</stp>
        <stp>Guppy2.S6^(EP)</stp>
        <stp>Bar</stp>
        <stp/>
        <stp>Close</stp>
        <stp>ADC</stp>
        <stp>-139</stp>
        <stp>All</stp>
        <stp/>
        <stp/>
        <stp>TRUE</stp>
        <stp>T</stp>
        <tr r="M141" s="6"/>
      </tp>
      <tp>
        <v>3699.06</v>
        <stp/>
        <stp>StudyData</stp>
        <stp>Guppy2.L1^(EP)</stp>
        <stp>Bar</stp>
        <stp/>
        <stp>Close</stp>
        <stp>ADC</stp>
        <stp>-149</stp>
        <stp>All</stp>
        <stp/>
        <stp/>
        <stp>TRUE</stp>
        <stp>T</stp>
        <tr r="N151" s="6"/>
      </tp>
      <tp>
        <v>3505.59</v>
        <stp/>
        <stp>StudyData</stp>
        <stp>Guppy2.L2^(EP)</stp>
        <stp>Bar</stp>
        <stp/>
        <stp>Close</stp>
        <stp>ADC</stp>
        <stp>-179</stp>
        <stp>All</stp>
        <stp/>
        <stp/>
        <stp>TRUE</stp>
        <stp>T</stp>
        <tr r="O181" s="6"/>
      </tp>
      <tp>
        <v>3558.18</v>
        <stp/>
        <stp>StudyData</stp>
        <stp>Guppy2.L3^(EP)</stp>
        <stp>Bar</stp>
        <stp/>
        <stp>Close</stp>
        <stp>ADC</stp>
        <stp>-169</stp>
        <stp>All</stp>
        <stp/>
        <stp/>
        <stp>TRUE</stp>
        <stp>T</stp>
        <tr r="P171" s="6"/>
      </tp>
      <tp>
        <v>3795.96</v>
        <stp/>
        <stp>StudyData</stp>
        <stp>Guppy2.L4^(EP)</stp>
        <stp>Bar</stp>
        <stp/>
        <stp>Close</stp>
        <stp>ADC</stp>
        <stp>-119</stp>
        <stp>All</stp>
        <stp/>
        <stp/>
        <stp>TRUE</stp>
        <stp>T</stp>
        <tr r="Q121" s="6"/>
      </tp>
      <tp>
        <v>3817.87</v>
        <stp/>
        <stp>StudyData</stp>
        <stp>Guppy2.L5^(EP)</stp>
        <stp>Bar</stp>
        <stp/>
        <stp>Close</stp>
        <stp>ADC</stp>
        <stp>-109</stp>
        <stp>All</stp>
        <stp/>
        <stp/>
        <stp>TRUE</stp>
        <stp>T</stp>
        <tr r="R111" s="6"/>
      </tp>
      <tp>
        <v>3662.84</v>
        <stp/>
        <stp>StudyData</stp>
        <stp>Guppy2.L6^(EP)</stp>
        <stp>Bar</stp>
        <stp/>
        <stp>Close</stp>
        <stp>ADC</stp>
        <stp>-139</stp>
        <stp>All</stp>
        <stp/>
        <stp/>
        <stp>TRUE</stp>
        <stp>T</stp>
        <tr r="S141" s="6"/>
      </tp>
      <tp>
        <v>3272.94</v>
        <stp/>
        <stp>StudyData</stp>
        <stp>Guppy2.L1^(EP)</stp>
        <stp>Bar</stp>
        <stp/>
        <stp>Close</stp>
        <stp>ADC</stp>
        <stp>-249</stp>
        <stp>All</stp>
        <stp/>
        <stp/>
        <stp>TRUE</stp>
        <stp>T</stp>
        <tr r="N251" s="6"/>
      </tp>
      <tp>
        <v>3039.97</v>
        <stp/>
        <stp>StudyData</stp>
        <stp>Guppy2.L2^(EP)</stp>
        <stp>Bar</stp>
        <stp/>
        <stp>Close</stp>
        <stp>ADC</stp>
        <stp>-279</stp>
        <stp>All</stp>
        <stp/>
        <stp/>
        <stp>TRUE</stp>
        <stp>T</stp>
        <tr r="O281" s="6"/>
      </tp>
      <tp>
        <v>3091.31</v>
        <stp/>
        <stp>StudyData</stp>
        <stp>Guppy2.L3^(EP)</stp>
        <stp>Bar</stp>
        <stp/>
        <stp>Close</stp>
        <stp>ADC</stp>
        <stp>-269</stp>
        <stp>All</stp>
        <stp/>
        <stp/>
        <stp>TRUE</stp>
        <stp>T</stp>
        <tr r="P271" s="6"/>
      </tp>
      <tp>
        <v>3304.48</v>
        <stp/>
        <stp>StudyData</stp>
        <stp>Guppy2.L4^(EP)</stp>
        <stp>Bar</stp>
        <stp/>
        <stp>Close</stp>
        <stp>ADC</stp>
        <stp>-219</stp>
        <stp>All</stp>
        <stp/>
        <stp/>
        <stp>TRUE</stp>
        <stp>T</stp>
        <tr r="Q221" s="6"/>
      </tp>
      <tp>
        <v>3342.75</v>
        <stp/>
        <stp>StudyData</stp>
        <stp>Guppy2.L5^(EP)</stp>
        <stp>Bar</stp>
        <stp/>
        <stp>Close</stp>
        <stp>ADC</stp>
        <stp>-209</stp>
        <stp>All</stp>
        <stp/>
        <stp/>
        <stp>TRUE</stp>
        <stp>T</stp>
        <tr r="R211" s="6"/>
      </tp>
      <tp>
        <v>3249.5</v>
        <stp/>
        <stp>StudyData</stp>
        <stp>Guppy2.L6^(EP)</stp>
        <stp>Bar</stp>
        <stp/>
        <stp>Close</stp>
        <stp>ADC</stp>
        <stp>-239</stp>
        <stp>All</stp>
        <stp/>
        <stp/>
        <stp>TRUE</stp>
        <stp>T</stp>
        <tr r="S241" s="6"/>
      </tp>
      <tp>
        <v>3039.43</v>
        <stp/>
        <stp>StudyData</stp>
        <stp>Guppy2.S5^(EP)</stp>
        <stp>Bar</stp>
        <stp/>
        <stp>Close</stp>
        <stp>ADC</stp>
        <stp>-300</stp>
        <stp>All</stp>
        <stp/>
        <stp/>
        <stp>TRUE</stp>
        <stp>T</stp>
        <tr r="L302" s="6"/>
      </tp>
      <tp>
        <v>3360.89</v>
        <stp/>
        <stp>StudyData</stp>
        <stp>Guppy2.S1^(EP)</stp>
        <stp>Bar</stp>
        <stp/>
        <stp>Close</stp>
        <stp>ADC</stp>
        <stp>-240</stp>
        <stp>All</stp>
        <stp/>
        <stp/>
        <stp>TRUE</stp>
        <stp>T</stp>
        <tr r="H242" s="6"/>
      </tp>
      <tp>
        <v>3190.11</v>
        <stp/>
        <stp>StudyData</stp>
        <stp>Guppy2.S2^(EP)</stp>
        <stp>Bar</stp>
        <stp/>
        <stp>Close</stp>
        <stp>ADC</stp>
        <stp>-270</stp>
        <stp>All</stp>
        <stp/>
        <stp/>
        <stp>TRUE</stp>
        <stp>T</stp>
        <tr r="I272" s="6"/>
      </tp>
      <tp>
        <v>3275.8</v>
        <stp/>
        <stp>StudyData</stp>
        <stp>Guppy2.S3^(EP)</stp>
        <stp>Bar</stp>
        <stp/>
        <stp>Close</stp>
        <stp>ADC</stp>
        <stp>-260</stp>
        <stp>All</stp>
        <stp/>
        <stp/>
        <stp>TRUE</stp>
        <stp>T</stp>
        <tr r="J262" s="6"/>
      </tp>
      <tp>
        <v>3416.1</v>
        <stp/>
        <stp>StudyData</stp>
        <stp>Guppy2.S4^(EP)</stp>
        <stp>Bar</stp>
        <stp/>
        <stp>Close</stp>
        <stp>ADC</stp>
        <stp>-210</stp>
        <stp>All</stp>
        <stp/>
        <stp/>
        <stp>TRUE</stp>
        <stp>T</stp>
        <tr r="K212" s="6"/>
      </tp>
      <tp>
        <v>3330.95</v>
        <stp/>
        <stp>StudyData</stp>
        <stp>Guppy2.S5^(EP)</stp>
        <stp>Bar</stp>
        <stp/>
        <stp>Close</stp>
        <stp>ADC</stp>
        <stp>-200</stp>
        <stp>All</stp>
        <stp/>
        <stp/>
        <stp>TRUE</stp>
        <stp>T</stp>
        <tr r="L202" s="6"/>
      </tp>
      <tp>
        <v>3330.81</v>
        <stp/>
        <stp>StudyData</stp>
        <stp>Guppy2.S6^(EP)</stp>
        <stp>Bar</stp>
        <stp/>
        <stp>Close</stp>
        <stp>ADC</stp>
        <stp>-230</stp>
        <stp>All</stp>
        <stp/>
        <stp/>
        <stp>TRUE</stp>
        <stp>T</stp>
        <tr r="M232" s="6"/>
      </tp>
      <tp>
        <v>3736.95</v>
        <stp/>
        <stp>StudyData</stp>
        <stp>Guppy2.S1^(EP)</stp>
        <stp>Bar</stp>
        <stp/>
        <stp>Close</stp>
        <stp>ADC</stp>
        <stp>-140</stp>
        <stp>All</stp>
        <stp/>
        <stp/>
        <stp>TRUE</stp>
        <stp>T</stp>
        <tr r="H142" s="6"/>
      </tp>
      <tp>
        <v>3656.55</v>
        <stp/>
        <stp>StudyData</stp>
        <stp>Guppy2.S2^(EP)</stp>
        <stp>Bar</stp>
        <stp/>
        <stp>Close</stp>
        <stp>ADC</stp>
        <stp>-170</stp>
        <stp>All</stp>
        <stp/>
        <stp/>
        <stp>TRUE</stp>
        <stp>T</stp>
        <tr r="I172" s="6"/>
      </tp>
      <tp>
        <v>3696.61</v>
        <stp/>
        <stp>StudyData</stp>
        <stp>Guppy2.S3^(EP)</stp>
        <stp>Bar</stp>
        <stp/>
        <stp>Close</stp>
        <stp>ADC</stp>
        <stp>-160</stp>
        <stp>All</stp>
        <stp/>
        <stp/>
        <stp>TRUE</stp>
        <stp>T</stp>
        <tr r="J162" s="6"/>
      </tp>
      <tp>
        <v>3891.36</v>
        <stp/>
        <stp>StudyData</stp>
        <stp>Guppy2.S4^(EP)</stp>
        <stp>Bar</stp>
        <stp/>
        <stp>Close</stp>
        <stp>ADC</stp>
        <stp>-110</stp>
        <stp>All</stp>
        <stp/>
        <stp/>
        <stp>TRUE</stp>
        <stp>T</stp>
        <tr r="K112" s="6"/>
      </tp>
      <tp>
        <v>3914.45</v>
        <stp/>
        <stp>StudyData</stp>
        <stp>Guppy2.S5^(EP)</stp>
        <stp>Bar</stp>
        <stp/>
        <stp>Close</stp>
        <stp>ADC</stp>
        <stp>-100</stp>
        <stp>All</stp>
        <stp/>
        <stp/>
        <stp>TRUE</stp>
        <stp>T</stp>
        <tr r="L102" s="6"/>
      </tp>
      <tp>
        <v>3849.48</v>
        <stp/>
        <stp>StudyData</stp>
        <stp>Guppy2.S6^(EP)</stp>
        <stp>Bar</stp>
        <stp/>
        <stp>Close</stp>
        <stp>ADC</stp>
        <stp>-130</stp>
        <stp>All</stp>
        <stp/>
        <stp/>
        <stp>TRUE</stp>
        <stp>T</stp>
        <tr r="M132" s="6"/>
      </tp>
      <tp>
        <v>3733.5</v>
        <stp/>
        <stp>StudyData</stp>
        <stp>Guppy2.L1^(EP)</stp>
        <stp>Bar</stp>
        <stp/>
        <stp>Close</stp>
        <stp>ADC</stp>
        <stp>-140</stp>
        <stp>All</stp>
        <stp/>
        <stp/>
        <stp>TRUE</stp>
        <stp>T</stp>
        <tr r="N142" s="6"/>
      </tp>
      <tp>
        <v>3565.64</v>
        <stp/>
        <stp>StudyData</stp>
        <stp>Guppy2.L2^(EP)</stp>
        <stp>Bar</stp>
        <stp/>
        <stp>Close</stp>
        <stp>ADC</stp>
        <stp>-170</stp>
        <stp>All</stp>
        <stp/>
        <stp/>
        <stp>TRUE</stp>
        <stp>T</stp>
        <tr r="O172" s="6"/>
      </tp>
      <tp>
        <v>3606.32</v>
        <stp/>
        <stp>StudyData</stp>
        <stp>Guppy2.L3^(EP)</stp>
        <stp>Bar</stp>
        <stp/>
        <stp>Close</stp>
        <stp>ADC</stp>
        <stp>-160</stp>
        <stp>All</stp>
        <stp/>
        <stp/>
        <stp>TRUE</stp>
        <stp>T</stp>
        <tr r="P162" s="6"/>
      </tp>
      <tp>
        <v>3822.89</v>
        <stp/>
        <stp>StudyData</stp>
        <stp>Guppy2.L4^(EP)</stp>
        <stp>Bar</stp>
        <stp/>
        <stp>Close</stp>
        <stp>ADC</stp>
        <stp>-110</stp>
        <stp>All</stp>
        <stp/>
        <stp/>
        <stp>TRUE</stp>
        <stp>T</stp>
        <tr r="Q112" s="6"/>
      </tp>
      <tp>
        <v>3846.8</v>
        <stp/>
        <stp>StudyData</stp>
        <stp>Guppy2.L5^(EP)</stp>
        <stp>Bar</stp>
        <stp/>
        <stp>Close</stp>
        <stp>ADC</stp>
        <stp>-100</stp>
        <stp>All</stp>
        <stp/>
        <stp/>
        <stp>TRUE</stp>
        <stp>T</stp>
        <tr r="R102" s="6"/>
      </tp>
      <tp>
        <v>3718.81</v>
        <stp/>
        <stp>StudyData</stp>
        <stp>Guppy2.L6^(EP)</stp>
        <stp>Bar</stp>
        <stp/>
        <stp>Close</stp>
        <stp>ADC</stp>
        <stp>-130</stp>
        <stp>All</stp>
        <stp/>
        <stp/>
        <stp>TRUE</stp>
        <stp>T</stp>
        <tr r="S132" s="6"/>
      </tp>
      <tp>
        <v>3345.27</v>
        <stp/>
        <stp>StudyData</stp>
        <stp>Guppy2.L1^(EP)</stp>
        <stp>Bar</stp>
        <stp/>
        <stp>Close</stp>
        <stp>ADC</stp>
        <stp>-240</stp>
        <stp>All</stp>
        <stp/>
        <stp/>
        <stp>TRUE</stp>
        <stp>T</stp>
        <tr r="N242" s="6"/>
      </tp>
      <tp>
        <v>3101.07</v>
        <stp/>
        <stp>StudyData</stp>
        <stp>Guppy2.L2^(EP)</stp>
        <stp>Bar</stp>
        <stp/>
        <stp>Close</stp>
        <stp>ADC</stp>
        <stp>-270</stp>
        <stp>All</stp>
        <stp/>
        <stp/>
        <stp>TRUE</stp>
        <stp>T</stp>
        <tr r="O272" s="6"/>
      </tp>
      <tp>
        <v>3155.74</v>
        <stp/>
        <stp>StudyData</stp>
        <stp>Guppy2.L3^(EP)</stp>
        <stp>Bar</stp>
        <stp/>
        <stp>Close</stp>
        <stp>ADC</stp>
        <stp>-260</stp>
        <stp>All</stp>
        <stp/>
        <stp/>
        <stp>TRUE</stp>
        <stp>T</stp>
        <tr r="P262" s="6"/>
      </tp>
      <tp>
        <v>3349.43</v>
        <stp/>
        <stp>StudyData</stp>
        <stp>Guppy2.L4^(EP)</stp>
        <stp>Bar</stp>
        <stp/>
        <stp>Close</stp>
        <stp>ADC</stp>
        <stp>-210</stp>
        <stp>All</stp>
        <stp/>
        <stp/>
        <stp>TRUE</stp>
        <stp>T</stp>
        <tr r="Q212" s="6"/>
      </tp>
      <tp>
        <v>3336.12</v>
        <stp/>
        <stp>StudyData</stp>
        <stp>Guppy2.L5^(EP)</stp>
        <stp>Bar</stp>
        <stp/>
        <stp>Close</stp>
        <stp>ADC</stp>
        <stp>-200</stp>
        <stp>All</stp>
        <stp/>
        <stp/>
        <stp>TRUE</stp>
        <stp>T</stp>
        <tr r="R202" s="6"/>
      </tp>
      <tp>
        <v>3265.13</v>
        <stp/>
        <stp>StudyData</stp>
        <stp>Guppy2.L6^(EP)</stp>
        <stp>Bar</stp>
        <stp/>
        <stp>Close</stp>
        <stp>ADC</stp>
        <stp>-230</stp>
        <stp>All</stp>
        <stp/>
        <stp/>
        <stp>TRUE</stp>
        <stp>T</stp>
        <tr r="S232" s="6"/>
      </tp>
      <tp>
        <v>2908.5</v>
        <stp/>
        <stp>StudyData</stp>
        <stp>Guppy2.L5^(EP)</stp>
        <stp>Bar</stp>
        <stp/>
        <stp>Close</stp>
        <stp>ADC</stp>
        <stp>-300</stp>
        <stp>All</stp>
        <stp/>
        <stp/>
        <stp>TRUE</stp>
        <stp>T</stp>
        <tr r="R302" s="6"/>
      </tp>
      <tp>
        <v>3423.27</v>
        <stp/>
        <stp>StudyData</stp>
        <stp>Guppy2.S1^(EP)</stp>
        <stp>Bar</stp>
        <stp/>
        <stp>Close</stp>
        <stp>ADC</stp>
        <stp>-241</stp>
        <stp>All</stp>
        <stp/>
        <stp/>
        <stp>TRUE</stp>
        <stp>T</stp>
        <tr r="H243" s="6"/>
      </tp>
      <tp>
        <v>3187.53</v>
        <stp/>
        <stp>StudyData</stp>
        <stp>Guppy2.S2^(EP)</stp>
        <stp>Bar</stp>
        <stp/>
        <stp>Close</stp>
        <stp>ADC</stp>
        <stp>-271</stp>
        <stp>All</stp>
        <stp/>
        <stp/>
        <stp>TRUE</stp>
        <stp>T</stp>
        <tr r="I273" s="6"/>
      </tp>
      <tp>
        <v>3264.38</v>
        <stp/>
        <stp>StudyData</stp>
        <stp>Guppy2.S3^(EP)</stp>
        <stp>Bar</stp>
        <stp/>
        <stp>Close</stp>
        <stp>ADC</stp>
        <stp>-261</stp>
        <stp>All</stp>
        <stp/>
        <stp/>
        <stp>TRUE</stp>
        <stp>T</stp>
        <tr r="J263" s="6"/>
      </tp>
      <tp>
        <v>3418.4</v>
        <stp/>
        <stp>StudyData</stp>
        <stp>Guppy2.S4^(EP)</stp>
        <stp>Bar</stp>
        <stp/>
        <stp>Close</stp>
        <stp>ADC</stp>
        <stp>-211</stp>
        <stp>All</stp>
        <stp/>
        <stp/>
        <stp>TRUE</stp>
        <stp>T</stp>
        <tr r="K213" s="6"/>
      </tp>
      <tp>
        <v>3330.22</v>
        <stp/>
        <stp>StudyData</stp>
        <stp>Guppy2.S5^(EP)</stp>
        <stp>Bar</stp>
        <stp/>
        <stp>Close</stp>
        <stp>ADC</stp>
        <stp>-201</stp>
        <stp>All</stp>
        <stp/>
        <stp/>
        <stp>TRUE</stp>
        <stp>T</stp>
        <tr r="L203" s="6"/>
      </tp>
      <tp>
        <v>3339.11</v>
        <stp/>
        <stp>StudyData</stp>
        <stp>Guppy2.S6^(EP)</stp>
        <stp>Bar</stp>
        <stp/>
        <stp>Close</stp>
        <stp>ADC</stp>
        <stp>-231</stp>
        <stp>All</stp>
        <stp/>
        <stp/>
        <stp>TRUE</stp>
        <stp>T</stp>
        <tr r="M233" s="6"/>
      </tp>
      <tp>
        <v>3726.9</v>
        <stp/>
        <stp>StudyData</stp>
        <stp>Guppy2.S1^(EP)</stp>
        <stp>Bar</stp>
        <stp/>
        <stp>Close</stp>
        <stp>ADC</stp>
        <stp>-141</stp>
        <stp>All</stp>
        <stp/>
        <stp/>
        <stp>TRUE</stp>
        <stp>T</stp>
        <tr r="H143" s="6"/>
      </tp>
      <tp>
        <v>3647.33</v>
        <stp/>
        <stp>StudyData</stp>
        <stp>Guppy2.S2^(EP)</stp>
        <stp>Bar</stp>
        <stp/>
        <stp>Close</stp>
        <stp>ADC</stp>
        <stp>-171</stp>
        <stp>All</stp>
        <stp/>
        <stp/>
        <stp>TRUE</stp>
        <stp>T</stp>
        <tr r="I173" s="6"/>
      </tp>
      <tp>
        <v>3687.06</v>
        <stp/>
        <stp>StudyData</stp>
        <stp>Guppy2.S3^(EP)</stp>
        <stp>Bar</stp>
        <stp/>
        <stp>Close</stp>
        <stp>ADC</stp>
        <stp>-161</stp>
        <stp>All</stp>
        <stp/>
        <stp/>
        <stp>TRUE</stp>
        <stp>T</stp>
        <tr r="J163" s="6"/>
      </tp>
      <tp>
        <v>3879.83</v>
        <stp/>
        <stp>StudyData</stp>
        <stp>Guppy2.S4^(EP)</stp>
        <stp>Bar</stp>
        <stp/>
        <stp>Close</stp>
        <stp>ADC</stp>
        <stp>-111</stp>
        <stp>All</stp>
        <stp/>
        <stp/>
        <stp>TRUE</stp>
        <stp>T</stp>
        <tr r="K113" s="6"/>
      </tp>
      <tp>
        <v>3910.08</v>
        <stp/>
        <stp>StudyData</stp>
        <stp>Guppy2.S5^(EP)</stp>
        <stp>Bar</stp>
        <stp/>
        <stp>Close</stp>
        <stp>ADC</stp>
        <stp>-101</stp>
        <stp>All</stp>
        <stp/>
        <stp/>
        <stp>TRUE</stp>
        <stp>T</stp>
        <tr r="L103" s="6"/>
      </tp>
      <tp>
        <v>3840.97</v>
        <stp/>
        <stp>StudyData</stp>
        <stp>Guppy2.S6^(EP)</stp>
        <stp>Bar</stp>
        <stp/>
        <stp>Close</stp>
        <stp>ADC</stp>
        <stp>-131</stp>
        <stp>All</stp>
        <stp/>
        <stp/>
        <stp>TRUE</stp>
        <stp>T</stp>
        <tr r="M133" s="6"/>
      </tp>
      <tp>
        <v>3732.57</v>
        <stp/>
        <stp>StudyData</stp>
        <stp>Guppy2.L1^(EP)</stp>
        <stp>Bar</stp>
        <stp/>
        <stp>Close</stp>
        <stp>ADC</stp>
        <stp>-141</stp>
        <stp>All</stp>
        <stp/>
        <stp/>
        <stp>TRUE</stp>
        <stp>T</stp>
        <tr r="N143" s="6"/>
      </tp>
      <tp>
        <v>3559.21</v>
        <stp/>
        <stp>StudyData</stp>
        <stp>Guppy2.L2^(EP)</stp>
        <stp>Bar</stp>
        <stp/>
        <stp>Close</stp>
        <stp>ADC</stp>
        <stp>-171</stp>
        <stp>All</stp>
        <stp/>
        <stp/>
        <stp>TRUE</stp>
        <stp>T</stp>
        <tr r="O173" s="6"/>
      </tp>
      <tp>
        <v>3599.97</v>
        <stp/>
        <stp>StudyData</stp>
        <stp>Guppy2.L3^(EP)</stp>
        <stp>Bar</stp>
        <stp/>
        <stp>Close</stp>
        <stp>ADC</stp>
        <stp>-161</stp>
        <stp>All</stp>
        <stp/>
        <stp/>
        <stp>TRUE</stp>
        <stp>T</stp>
        <tr r="P163" s="6"/>
      </tp>
      <tp>
        <v>3817.42</v>
        <stp/>
        <stp>StudyData</stp>
        <stp>Guppy2.L4^(EP)</stp>
        <stp>Bar</stp>
        <stp/>
        <stp>Close</stp>
        <stp>ADC</stp>
        <stp>-111</stp>
        <stp>All</stp>
        <stp/>
        <stp/>
        <stp>TRUE</stp>
        <stp>T</stp>
        <tr r="Q113" s="6"/>
      </tp>
      <tp>
        <v>3843.05</v>
        <stp/>
        <stp>StudyData</stp>
        <stp>Guppy2.L5^(EP)</stp>
        <stp>Bar</stp>
        <stp/>
        <stp>Close</stp>
        <stp>ADC</stp>
        <stp>-101</stp>
        <stp>All</stp>
        <stp/>
        <stp/>
        <stp>TRUE</stp>
        <stp>T</stp>
        <tr r="R103" s="6"/>
      </tp>
      <tp>
        <v>3712.36</v>
        <stp/>
        <stp>StudyData</stp>
        <stp>Guppy2.L6^(EP)</stp>
        <stp>Bar</stp>
        <stp/>
        <stp>Close</stp>
        <stp>ADC</stp>
        <stp>-131</stp>
        <stp>All</stp>
        <stp/>
        <stp/>
        <stp>TRUE</stp>
        <stp>T</stp>
        <tr r="S133" s="6"/>
      </tp>
      <tp>
        <v>3348.5</v>
        <stp/>
        <stp>StudyData</stp>
        <stp>Guppy2.L1^(EP)</stp>
        <stp>Bar</stp>
        <stp/>
        <stp>Close</stp>
        <stp>ADC</stp>
        <stp>-241</stp>
        <stp>All</stp>
        <stp/>
        <stp/>
        <stp>TRUE</stp>
        <stp>T</stp>
        <tr r="N243" s="6"/>
      </tp>
      <tp>
        <v>3095.53</v>
        <stp/>
        <stp>StudyData</stp>
        <stp>Guppy2.L2^(EP)</stp>
        <stp>Bar</stp>
        <stp/>
        <stp>Close</stp>
        <stp>ADC</stp>
        <stp>-271</stp>
        <stp>All</stp>
        <stp/>
        <stp/>
        <stp>TRUE</stp>
        <stp>T</stp>
        <tr r="O273" s="6"/>
      </tp>
      <tp>
        <v>3147.53</v>
        <stp/>
        <stp>StudyData</stp>
        <stp>Guppy2.L3^(EP)</stp>
        <stp>Bar</stp>
        <stp/>
        <stp>Close</stp>
        <stp>ADC</stp>
        <stp>-261</stp>
        <stp>All</stp>
        <stp/>
        <stp/>
        <stp>TRUE</stp>
        <stp>T</stp>
        <tr r="P263" s="6"/>
      </tp>
      <tp>
        <v>3346.87</v>
        <stp/>
        <stp>StudyData</stp>
        <stp>Guppy2.L4^(EP)</stp>
        <stp>Bar</stp>
        <stp/>
        <stp>Close</stp>
        <stp>ADC</stp>
        <stp>-211</stp>
        <stp>All</stp>
        <stp/>
        <stp/>
        <stp>TRUE</stp>
        <stp>T</stp>
        <tr r="Q213" s="6"/>
      </tp>
      <tp>
        <v>3336.17</v>
        <stp/>
        <stp>StudyData</stp>
        <stp>Guppy2.L5^(EP)</stp>
        <stp>Bar</stp>
        <stp/>
        <stp>Close</stp>
        <stp>ADC</stp>
        <stp>-201</stp>
        <stp>All</stp>
        <stp/>
        <stp/>
        <stp>TRUE</stp>
        <stp>T</stp>
        <tr r="R203" s="6"/>
      </tp>
      <tp>
        <v>3264.87</v>
        <stp/>
        <stp>StudyData</stp>
        <stp>Guppy2.L6^(EP)</stp>
        <stp>Bar</stp>
        <stp/>
        <stp>Close</stp>
        <stp>ADC</stp>
        <stp>-231</stp>
        <stp>All</stp>
        <stp/>
        <stp/>
        <stp>TRUE</stp>
        <stp>T</stp>
        <tr r="S233" s="6"/>
      </tp>
      <tp>
        <v>3466.04</v>
        <stp/>
        <stp>StudyData</stp>
        <stp>Guppy2.S1^(EP)</stp>
        <stp>Bar</stp>
        <stp/>
        <stp>Close</stp>
        <stp>ADC</stp>
        <stp>-242</stp>
        <stp>All</stp>
        <stp/>
        <stp/>
        <stp>TRUE</stp>
        <stp>T</stp>
        <tr r="H244" s="6"/>
      </tp>
      <tp>
        <v>3197.8</v>
        <stp/>
        <stp>StudyData</stp>
        <stp>Guppy2.S2^(EP)</stp>
        <stp>Bar</stp>
        <stp/>
        <stp>Close</stp>
        <stp>ADC</stp>
        <stp>-272</stp>
        <stp>All</stp>
        <stp/>
        <stp/>
        <stp>TRUE</stp>
        <stp>T</stp>
        <tr r="I274" s="6"/>
      </tp>
      <tp>
        <v>3251.99</v>
        <stp/>
        <stp>StudyData</stp>
        <stp>Guppy2.S3^(EP)</stp>
        <stp>Bar</stp>
        <stp/>
        <stp>Close</stp>
        <stp>ADC</stp>
        <stp>-262</stp>
        <stp>All</stp>
        <stp/>
        <stp/>
        <stp>TRUE</stp>
        <stp>T</stp>
        <tr r="J264" s="6"/>
      </tp>
      <tp>
        <v>3423.32</v>
        <stp/>
        <stp>StudyData</stp>
        <stp>Guppy2.S4^(EP)</stp>
        <stp>Bar</stp>
        <stp/>
        <stp>Close</stp>
        <stp>ADC</stp>
        <stp>-212</stp>
        <stp>All</stp>
        <stp/>
        <stp/>
        <stp>TRUE</stp>
        <stp>T</stp>
        <tr r="K214" s="6"/>
      </tp>
      <tp>
        <v>3340.44</v>
        <stp/>
        <stp>StudyData</stp>
        <stp>Guppy2.S5^(EP)</stp>
        <stp>Bar</stp>
        <stp/>
        <stp>Close</stp>
        <stp>ADC</stp>
        <stp>-202</stp>
        <stp>All</stp>
        <stp/>
        <stp/>
        <stp>TRUE</stp>
        <stp>T</stp>
        <tr r="L204" s="6"/>
      </tp>
      <tp>
        <v>3352.05</v>
        <stp/>
        <stp>StudyData</stp>
        <stp>Guppy2.S6^(EP)</stp>
        <stp>Bar</stp>
        <stp/>
        <stp>Close</stp>
        <stp>ADC</stp>
        <stp>-232</stp>
        <stp>All</stp>
        <stp/>
        <stp/>
        <stp>TRUE</stp>
        <stp>T</stp>
        <tr r="M234" s="6"/>
      </tp>
      <tp>
        <v>3767.3</v>
        <stp/>
        <stp>StudyData</stp>
        <stp>Guppy2.S1^(EP)</stp>
        <stp>Bar</stp>
        <stp/>
        <stp>Close</stp>
        <stp>ADC</stp>
        <stp>-142</stp>
        <stp>All</stp>
        <stp/>
        <stp/>
        <stp>TRUE</stp>
        <stp>T</stp>
        <tr r="H144" s="6"/>
      </tp>
      <tp>
        <v>3636.87</v>
        <stp/>
        <stp>StudyData</stp>
        <stp>Guppy2.S2^(EP)</stp>
        <stp>Bar</stp>
        <stp/>
        <stp>Close</stp>
        <stp>ADC</stp>
        <stp>-172</stp>
        <stp>All</stp>
        <stp/>
        <stp/>
        <stp>TRUE</stp>
        <stp>T</stp>
        <tr r="I174" s="6"/>
      </tp>
      <tp>
        <v>3681.79</v>
        <stp/>
        <stp>StudyData</stp>
        <stp>Guppy2.S3^(EP)</stp>
        <stp>Bar</stp>
        <stp/>
        <stp>Close</stp>
        <stp>ADC</stp>
        <stp>-162</stp>
        <stp>All</stp>
        <stp/>
        <stp/>
        <stp>TRUE</stp>
        <stp>T</stp>
        <tr r="J164" s="6"/>
      </tp>
      <tp>
        <v>3864.46</v>
        <stp/>
        <stp>StudyData</stp>
        <stp>Guppy2.S4^(EP)</stp>
        <stp>Bar</stp>
        <stp/>
        <stp>Close</stp>
        <stp>ADC</stp>
        <stp>-112</stp>
        <stp>All</stp>
        <stp/>
        <stp/>
        <stp>TRUE</stp>
        <stp>T</stp>
        <tr r="K114" s="6"/>
      </tp>
      <tp>
        <v>3902.87</v>
        <stp/>
        <stp>StudyData</stp>
        <stp>Guppy2.S5^(EP)</stp>
        <stp>Bar</stp>
        <stp/>
        <stp>Close</stp>
        <stp>ADC</stp>
        <stp>-102</stp>
        <stp>All</stp>
        <stp/>
        <stp/>
        <stp>TRUE</stp>
        <stp>T</stp>
        <tr r="L104" s="6"/>
      </tp>
      <tp>
        <v>3830.79</v>
        <stp/>
        <stp>StudyData</stp>
        <stp>Guppy2.S6^(EP)</stp>
        <stp>Bar</stp>
        <stp/>
        <stp>Close</stp>
        <stp>ADC</stp>
        <stp>-132</stp>
        <stp>All</stp>
        <stp/>
        <stp/>
        <stp>TRUE</stp>
        <stp>T</stp>
        <tr r="M134" s="6"/>
      </tp>
      <tp>
        <v>3735.74</v>
        <stp/>
        <stp>StudyData</stp>
        <stp>Guppy2.L1^(EP)</stp>
        <stp>Bar</stp>
        <stp/>
        <stp>Close</stp>
        <stp>ADC</stp>
        <stp>-142</stp>
        <stp>All</stp>
        <stp/>
        <stp/>
        <stp>TRUE</stp>
        <stp>T</stp>
        <tr r="N144" s="6"/>
      </tp>
      <tp>
        <v>3552.8</v>
        <stp/>
        <stp>StudyData</stp>
        <stp>Guppy2.L2^(EP)</stp>
        <stp>Bar</stp>
        <stp/>
        <stp>Close</stp>
        <stp>ADC</stp>
        <stp>-172</stp>
        <stp>All</stp>
        <stp/>
        <stp/>
        <stp>TRUE</stp>
        <stp>T</stp>
        <tr r="O174" s="6"/>
      </tp>
      <tp>
        <v>3594.56</v>
        <stp/>
        <stp>StudyData</stp>
        <stp>Guppy2.L3^(EP)</stp>
        <stp>Bar</stp>
        <stp/>
        <stp>Close</stp>
        <stp>ADC</stp>
        <stp>-162</stp>
        <stp>All</stp>
        <stp/>
        <stp/>
        <stp>TRUE</stp>
        <stp>T</stp>
        <tr r="P164" s="6"/>
      </tp>
      <tp>
        <v>3811.44</v>
        <stp/>
        <stp>StudyData</stp>
        <stp>Guppy2.L4^(EP)</stp>
        <stp>Bar</stp>
        <stp/>
        <stp>Close</stp>
        <stp>ADC</stp>
        <stp>-112</stp>
        <stp>All</stp>
        <stp/>
        <stp/>
        <stp>TRUE</stp>
        <stp>T</stp>
        <tr r="Q114" s="6"/>
      </tp>
      <tp>
        <v>3838.7</v>
        <stp/>
        <stp>StudyData</stp>
        <stp>Guppy2.L5^(EP)</stp>
        <stp>Bar</stp>
        <stp/>
        <stp>Close</stp>
        <stp>ADC</stp>
        <stp>-102</stp>
        <stp>All</stp>
        <stp/>
        <stp/>
        <stp>TRUE</stp>
        <stp>T</stp>
        <tr r="R104" s="6"/>
      </tp>
      <tp>
        <v>3705.58</v>
        <stp/>
        <stp>StudyData</stp>
        <stp>Guppy2.L6^(EP)</stp>
        <stp>Bar</stp>
        <stp/>
        <stp>Close</stp>
        <stp>ADC</stp>
        <stp>-132</stp>
        <stp>All</stp>
        <stp/>
        <stp/>
        <stp>TRUE</stp>
        <stp>T</stp>
        <tr r="S134" s="6"/>
      </tp>
      <tp>
        <v>3346.29</v>
        <stp/>
        <stp>StudyData</stp>
        <stp>Guppy2.L1^(EP)</stp>
        <stp>Bar</stp>
        <stp/>
        <stp>Close</stp>
        <stp>ADC</stp>
        <stp>-242</stp>
        <stp>All</stp>
        <stp/>
        <stp/>
        <stp>TRUE</stp>
        <stp>T</stp>
        <tr r="N244" s="6"/>
      </tp>
      <tp>
        <v>3091.32</v>
        <stp/>
        <stp>StudyData</stp>
        <stp>Guppy2.L2^(EP)</stp>
        <stp>Bar</stp>
        <stp/>
        <stp>Close</stp>
        <stp>ADC</stp>
        <stp>-272</stp>
        <stp>All</stp>
        <stp/>
        <stp/>
        <stp>TRUE</stp>
        <stp>T</stp>
        <tr r="O274" s="6"/>
      </tp>
      <tp>
        <v>3139.32</v>
        <stp/>
        <stp>StudyData</stp>
        <stp>Guppy2.L3^(EP)</stp>
        <stp>Bar</stp>
        <stp/>
        <stp>Close</stp>
        <stp>ADC</stp>
        <stp>-262</stp>
        <stp>All</stp>
        <stp/>
        <stp/>
        <stp>TRUE</stp>
        <stp>T</stp>
        <tr r="P264" s="6"/>
      </tp>
      <tp>
        <v>3344.62</v>
        <stp/>
        <stp>StudyData</stp>
        <stp>Guppy2.L4^(EP)</stp>
        <stp>Bar</stp>
        <stp/>
        <stp>Close</stp>
        <stp>ADC</stp>
        <stp>-212</stp>
        <stp>All</stp>
        <stp/>
        <stp/>
        <stp>TRUE</stp>
        <stp>T</stp>
        <tr r="Q214" s="6"/>
      </tp>
      <tp>
        <v>3338.7</v>
        <stp/>
        <stp>StudyData</stp>
        <stp>Guppy2.L5^(EP)</stp>
        <stp>Bar</stp>
        <stp/>
        <stp>Close</stp>
        <stp>ADC</stp>
        <stp>-202</stp>
        <stp>All</stp>
        <stp/>
        <stp/>
        <stp>TRUE</stp>
        <stp>T</stp>
        <tr r="R204" s="6"/>
      </tp>
      <tp>
        <v>3265.43</v>
        <stp/>
        <stp>StudyData</stp>
        <stp>Guppy2.L6^(EP)</stp>
        <stp>Bar</stp>
        <stp/>
        <stp>Close</stp>
        <stp>ADC</stp>
        <stp>-232</stp>
        <stp>All</stp>
        <stp/>
        <stp/>
        <stp>TRUE</stp>
        <stp>T</stp>
        <tr r="S234" s="6"/>
      </tp>
      <tp>
        <v>3507.59</v>
        <stp/>
        <stp>StudyData</stp>
        <stp>Guppy2.S1^(EP)</stp>
        <stp>Bar</stp>
        <stp/>
        <stp>Close</stp>
        <stp>ADC</stp>
        <stp>-243</stp>
        <stp>All</stp>
        <stp/>
        <stp/>
        <stp>TRUE</stp>
        <stp>T</stp>
        <tr r="H245" s="6"/>
      </tp>
      <tp>
        <v>3201.45</v>
        <stp/>
        <stp>StudyData</stp>
        <stp>Guppy2.S2^(EP)</stp>
        <stp>Bar</stp>
        <stp/>
        <stp>Close</stp>
        <stp>ADC</stp>
        <stp>-273</stp>
        <stp>All</stp>
        <stp/>
        <stp/>
        <stp>TRUE</stp>
        <stp>T</stp>
        <tr r="I275" s="6"/>
      </tp>
      <tp>
        <v>3236.2</v>
        <stp/>
        <stp>StudyData</stp>
        <stp>Guppy2.S3^(EP)</stp>
        <stp>Bar</stp>
        <stp/>
        <stp>Close</stp>
        <stp>ADC</stp>
        <stp>-263</stp>
        <stp>All</stp>
        <stp/>
        <stp/>
        <stp>TRUE</stp>
        <stp>T</stp>
        <tr r="J265" s="6"/>
      </tp>
      <tp>
        <v>3420.56</v>
        <stp/>
        <stp>StudyData</stp>
        <stp>Guppy2.S4^(EP)</stp>
        <stp>Bar</stp>
        <stp/>
        <stp>Close</stp>
        <stp>ADC</stp>
        <stp>-213</stp>
        <stp>All</stp>
        <stp/>
        <stp/>
        <stp>TRUE</stp>
        <stp>T</stp>
        <tr r="K215" s="6"/>
      </tp>
      <tp>
        <v>3359.02</v>
        <stp/>
        <stp>StudyData</stp>
        <stp>Guppy2.S5^(EP)</stp>
        <stp>Bar</stp>
        <stp/>
        <stp>Close</stp>
        <stp>ADC</stp>
        <stp>-203</stp>
        <stp>All</stp>
        <stp/>
        <stp/>
        <stp>TRUE</stp>
        <stp>T</stp>
        <tr r="L205" s="6"/>
      </tp>
      <tp>
        <v>3360.95</v>
        <stp/>
        <stp>StudyData</stp>
        <stp>Guppy2.S6^(EP)</stp>
        <stp>Bar</stp>
        <stp/>
        <stp>Close</stp>
        <stp>ADC</stp>
        <stp>-233</stp>
        <stp>All</stp>
        <stp/>
        <stp/>
        <stp>TRUE</stp>
        <stp>T</stp>
        <tr r="M235" s="6"/>
      </tp>
      <tp>
        <v>3774.1</v>
        <stp/>
        <stp>StudyData</stp>
        <stp>Guppy2.S1^(EP)</stp>
        <stp>Bar</stp>
        <stp/>
        <stp>Close</stp>
        <stp>ADC</stp>
        <stp>-143</stp>
        <stp>All</stp>
        <stp/>
        <stp/>
        <stp>TRUE</stp>
        <stp>T</stp>
        <tr r="H145" s="6"/>
      </tp>
      <tp>
        <v>3644.67</v>
        <stp/>
        <stp>StudyData</stp>
        <stp>Guppy2.S2^(EP)</stp>
        <stp>Bar</stp>
        <stp/>
        <stp>Close</stp>
        <stp>ADC</stp>
        <stp>-173</stp>
        <stp>All</stp>
        <stp/>
        <stp/>
        <stp>TRUE</stp>
        <stp>T</stp>
        <tr r="I175" s="6"/>
      </tp>
      <tp>
        <v>3676.22</v>
        <stp/>
        <stp>StudyData</stp>
        <stp>Guppy2.S3^(EP)</stp>
        <stp>Bar</stp>
        <stp/>
        <stp>Close</stp>
        <stp>ADC</stp>
        <stp>-163</stp>
        <stp>All</stp>
        <stp/>
        <stp/>
        <stp>TRUE</stp>
        <stp>T</stp>
        <tr r="J165" s="6"/>
      </tp>
      <tp>
        <v>3851.34</v>
        <stp/>
        <stp>StudyData</stp>
        <stp>Guppy2.S4^(EP)</stp>
        <stp>Bar</stp>
        <stp/>
        <stp>Close</stp>
        <stp>ADC</stp>
        <stp>-113</stp>
        <stp>All</stp>
        <stp/>
        <stp/>
        <stp>TRUE</stp>
        <stp>T</stp>
        <tr r="K115" s="6"/>
      </tp>
      <tp>
        <v>3893.3</v>
        <stp/>
        <stp>StudyData</stp>
        <stp>Guppy2.S5^(EP)</stp>
        <stp>Bar</stp>
        <stp/>
        <stp>Close</stp>
        <stp>ADC</stp>
        <stp>-103</stp>
        <stp>All</stp>
        <stp/>
        <stp/>
        <stp>TRUE</stp>
        <stp>T</stp>
        <tr r="L105" s="6"/>
      </tp>
      <tp>
        <v>3821.87</v>
        <stp/>
        <stp>StudyData</stp>
        <stp>Guppy2.S6^(EP)</stp>
        <stp>Bar</stp>
        <stp/>
        <stp>Close</stp>
        <stp>ADC</stp>
        <stp>-133</stp>
        <stp>All</stp>
        <stp/>
        <stp/>
        <stp>TRUE</stp>
        <stp>T</stp>
        <tr r="M135" s="6"/>
      </tp>
      <tp>
        <v>3734.03</v>
        <stp/>
        <stp>StudyData</stp>
        <stp>Guppy2.L1^(EP)</stp>
        <stp>Bar</stp>
        <stp/>
        <stp>Close</stp>
        <stp>ADC</stp>
        <stp>-143</stp>
        <stp>All</stp>
        <stp/>
        <stp/>
        <stp>TRUE</stp>
        <stp>T</stp>
        <tr r="N145" s="6"/>
      </tp>
      <tp>
        <v>3548.77</v>
        <stp/>
        <stp>StudyData</stp>
        <stp>Guppy2.L2^(EP)</stp>
        <stp>Bar</stp>
        <stp/>
        <stp>Close</stp>
        <stp>ADC</stp>
        <stp>-173</stp>
        <stp>All</stp>
        <stp/>
        <stp/>
        <stp>TRUE</stp>
        <stp>T</stp>
        <tr r="O175" s="6"/>
      </tp>
      <tp>
        <v>3589.09</v>
        <stp/>
        <stp>StudyData</stp>
        <stp>Guppy2.L3^(EP)</stp>
        <stp>Bar</stp>
        <stp/>
        <stp>Close</stp>
        <stp>ADC</stp>
        <stp>-163</stp>
        <stp>All</stp>
        <stp/>
        <stp/>
        <stp>TRUE</stp>
        <stp>T</stp>
        <tr r="P165" s="6"/>
      </tp>
      <tp>
        <v>3806.34</v>
        <stp/>
        <stp>StudyData</stp>
        <stp>Guppy2.L4^(EP)</stp>
        <stp>Bar</stp>
        <stp/>
        <stp>Close</stp>
        <stp>ADC</stp>
        <stp>-113</stp>
        <stp>All</stp>
        <stp/>
        <stp/>
        <stp>TRUE</stp>
        <stp>T</stp>
        <tr r="Q115" s="6"/>
      </tp>
      <tp>
        <v>3833.93</v>
        <stp/>
        <stp>StudyData</stp>
        <stp>Guppy2.L5^(EP)</stp>
        <stp>Bar</stp>
        <stp/>
        <stp>Close</stp>
        <stp>ADC</stp>
        <stp>-103</stp>
        <stp>All</stp>
        <stp/>
        <stp/>
        <stp>TRUE</stp>
        <stp>T</stp>
        <tr r="R105" s="6"/>
      </tp>
      <tp>
        <v>3699.22</v>
        <stp/>
        <stp>StudyData</stp>
        <stp>Guppy2.L6^(EP)</stp>
        <stp>Bar</stp>
        <stp/>
        <stp>Close</stp>
        <stp>ADC</stp>
        <stp>-133</stp>
        <stp>All</stp>
        <stp/>
        <stp/>
        <stp>TRUE</stp>
        <stp>T</stp>
        <tr r="S135" s="6"/>
      </tp>
      <tp>
        <v>3340.9</v>
        <stp/>
        <stp>StudyData</stp>
        <stp>Guppy2.L1^(EP)</stp>
        <stp>Bar</stp>
        <stp/>
        <stp>Close</stp>
        <stp>ADC</stp>
        <stp>-243</stp>
        <stp>All</stp>
        <stp/>
        <stp/>
        <stp>TRUE</stp>
        <stp>T</stp>
        <tr r="N245" s="6"/>
      </tp>
      <tp>
        <v>3085.49</v>
        <stp/>
        <stp>StudyData</stp>
        <stp>Guppy2.L2^(EP)</stp>
        <stp>Bar</stp>
        <stp/>
        <stp>Close</stp>
        <stp>ADC</stp>
        <stp>-273</stp>
        <stp>All</stp>
        <stp/>
        <stp/>
        <stp>TRUE</stp>
        <stp>T</stp>
        <tr r="O275" s="6"/>
      </tp>
      <tp>
        <v>3130.71</v>
        <stp/>
        <stp>StudyData</stp>
        <stp>Guppy2.L3^(EP)</stp>
        <stp>Bar</stp>
        <stp/>
        <stp>Close</stp>
        <stp>ADC</stp>
        <stp>-263</stp>
        <stp>All</stp>
        <stp/>
        <stp/>
        <stp>TRUE</stp>
        <stp>T</stp>
        <tr r="P265" s="6"/>
      </tp>
      <tp>
        <v>3340.48</v>
        <stp/>
        <stp>StudyData</stp>
        <stp>Guppy2.L4^(EP)</stp>
        <stp>Bar</stp>
        <stp/>
        <stp>Close</stp>
        <stp>ADC</stp>
        <stp>-213</stp>
        <stp>All</stp>
        <stp/>
        <stp/>
        <stp>TRUE</stp>
        <stp>T</stp>
        <tr r="Q215" s="6"/>
      </tp>
      <tp>
        <v>3342.8</v>
        <stp/>
        <stp>StudyData</stp>
        <stp>Guppy2.L5^(EP)</stp>
        <stp>Bar</stp>
        <stp/>
        <stp>Close</stp>
        <stp>ADC</stp>
        <stp>-203</stp>
        <stp>All</stp>
        <stp/>
        <stp/>
        <stp>TRUE</stp>
        <stp>T</stp>
        <tr r="R205" s="6"/>
      </tp>
      <tp>
        <v>3264.6</v>
        <stp/>
        <stp>StudyData</stp>
        <stp>Guppy2.L6^(EP)</stp>
        <stp>Bar</stp>
        <stp/>
        <stp>Close</stp>
        <stp>ADC</stp>
        <stp>-233</stp>
        <stp>All</stp>
        <stp/>
        <stp/>
        <stp>TRUE</stp>
        <stp>T</stp>
        <tr r="S235" s="6"/>
      </tp>
      <tp>
        <v>3472.92</v>
        <stp/>
        <stp>StudyData</stp>
        <stp>Guppy2.S1^(EP)</stp>
        <stp>Bar</stp>
        <stp/>
        <stp>Close</stp>
        <stp>ADC</stp>
        <stp>-244</stp>
        <stp>All</stp>
        <stp/>
        <stp/>
        <stp>TRUE</stp>
        <stp>T</stp>
        <tr r="H246" s="6"/>
      </tp>
      <tp>
        <v>3187.93</v>
        <stp/>
        <stp>StudyData</stp>
        <stp>Guppy2.S2^(EP)</stp>
        <stp>Bar</stp>
        <stp/>
        <stp>Close</stp>
        <stp>ADC</stp>
        <stp>-274</stp>
        <stp>All</stp>
        <stp/>
        <stp/>
        <stp>TRUE</stp>
        <stp>T</stp>
        <tr r="I276" s="6"/>
      </tp>
      <tp>
        <v>3223.97</v>
        <stp/>
        <stp>StudyData</stp>
        <stp>Guppy2.S3^(EP)</stp>
        <stp>Bar</stp>
        <stp/>
        <stp>Close</stp>
        <stp>ADC</stp>
        <stp>-264</stp>
        <stp>All</stp>
        <stp/>
        <stp/>
        <stp>TRUE</stp>
        <stp>T</stp>
        <tr r="J266" s="6"/>
      </tp>
      <tp>
        <v>3414.23</v>
        <stp/>
        <stp>StudyData</stp>
        <stp>Guppy2.S4^(EP)</stp>
        <stp>Bar</stp>
        <stp/>
        <stp>Close</stp>
        <stp>ADC</stp>
        <stp>-214</stp>
        <stp>All</stp>
        <stp/>
        <stp/>
        <stp>TRUE</stp>
        <stp>T</stp>
        <tr r="K216" s="6"/>
      </tp>
      <tp>
        <v>3374.16</v>
        <stp/>
        <stp>StudyData</stp>
        <stp>Guppy2.S5^(EP)</stp>
        <stp>Bar</stp>
        <stp/>
        <stp>Close</stp>
        <stp>ADC</stp>
        <stp>-204</stp>
        <stp>All</stp>
        <stp/>
        <stp/>
        <stp>TRUE</stp>
        <stp>T</stp>
        <tr r="L206" s="6"/>
      </tp>
      <tp>
        <v>3366.16</v>
        <stp/>
        <stp>StudyData</stp>
        <stp>Guppy2.S6^(EP)</stp>
        <stp>Bar</stp>
        <stp/>
        <stp>Close</stp>
        <stp>ADC</stp>
        <stp>-234</stp>
        <stp>All</stp>
        <stp/>
        <stp/>
        <stp>TRUE</stp>
        <stp>T</stp>
        <tr r="M236" s="6"/>
      </tp>
      <tp>
        <v>3822.7</v>
        <stp/>
        <stp>StudyData</stp>
        <stp>Guppy2.S1^(EP)</stp>
        <stp>Bar</stp>
        <stp/>
        <stp>Close</stp>
        <stp>ADC</stp>
        <stp>-144</stp>
        <stp>All</stp>
        <stp/>
        <stp/>
        <stp>TRUE</stp>
        <stp>T</stp>
        <tr r="H146" s="6"/>
      </tp>
      <tp>
        <v>3649.64</v>
        <stp/>
        <stp>StudyData</stp>
        <stp>Guppy2.S2^(EP)</stp>
        <stp>Bar</stp>
        <stp/>
        <stp>Close</stp>
        <stp>ADC</stp>
        <stp>-174</stp>
        <stp>All</stp>
        <stp/>
        <stp/>
        <stp>TRUE</stp>
        <stp>T</stp>
        <tr r="I176" s="6"/>
      </tp>
      <tp>
        <v>3666.93</v>
        <stp/>
        <stp>StudyData</stp>
        <stp>Guppy2.S3^(EP)</stp>
        <stp>Bar</stp>
        <stp/>
        <stp>Close</stp>
        <stp>ADC</stp>
        <stp>-164</stp>
        <stp>All</stp>
        <stp/>
        <stp/>
        <stp>TRUE</stp>
        <stp>T</stp>
        <tr r="J166" s="6"/>
      </tp>
      <tp>
        <v>3836.53</v>
        <stp/>
        <stp>StudyData</stp>
        <stp>Guppy2.S4^(EP)</stp>
        <stp>Bar</stp>
        <stp/>
        <stp>Close</stp>
        <stp>ADC</stp>
        <stp>-114</stp>
        <stp>All</stp>
        <stp/>
        <stp/>
        <stp>TRUE</stp>
        <stp>T</stp>
        <tr r="K116" s="6"/>
      </tp>
      <tp>
        <v>3893.67</v>
        <stp/>
        <stp>StudyData</stp>
        <stp>Guppy2.S5^(EP)</stp>
        <stp>Bar</stp>
        <stp/>
        <stp>Close</stp>
        <stp>ADC</stp>
        <stp>-104</stp>
        <stp>All</stp>
        <stp/>
        <stp/>
        <stp>TRUE</stp>
        <stp>T</stp>
        <tr r="L106" s="6"/>
      </tp>
      <tp>
        <v>3812.96</v>
        <stp/>
        <stp>StudyData</stp>
        <stp>Guppy2.S6^(EP)</stp>
        <stp>Bar</stp>
        <stp/>
        <stp>Close</stp>
        <stp>ADC</stp>
        <stp>-134</stp>
        <stp>All</stp>
        <stp/>
        <stp/>
        <stp>TRUE</stp>
        <stp>T</stp>
        <tr r="M136" s="6"/>
      </tp>
      <tp>
        <v>3734.62</v>
        <stp/>
        <stp>StudyData</stp>
        <stp>Guppy2.L1^(EP)</stp>
        <stp>Bar</stp>
        <stp/>
        <stp>Close</stp>
        <stp>ADC</stp>
        <stp>-144</stp>
        <stp>All</stp>
        <stp/>
        <stp/>
        <stp>TRUE</stp>
        <stp>T</stp>
        <tr r="N146" s="6"/>
      </tp>
      <tp>
        <v>3543.71</v>
        <stp/>
        <stp>StudyData</stp>
        <stp>Guppy2.L2^(EP)</stp>
        <stp>Bar</stp>
        <stp/>
        <stp>Close</stp>
        <stp>ADC</stp>
        <stp>-174</stp>
        <stp>All</stp>
        <stp/>
        <stp/>
        <stp>TRUE</stp>
        <stp>T</stp>
        <tr r="O176" s="6"/>
      </tp>
      <tp>
        <v>3582.95</v>
        <stp/>
        <stp>StudyData</stp>
        <stp>Guppy2.L3^(EP)</stp>
        <stp>Bar</stp>
        <stp/>
        <stp>Close</stp>
        <stp>ADC</stp>
        <stp>-164</stp>
        <stp>All</stp>
        <stp/>
        <stp/>
        <stp>TRUE</stp>
        <stp>T</stp>
        <tr r="P166" s="6"/>
      </tp>
      <tp>
        <v>3801.27</v>
        <stp/>
        <stp>StudyData</stp>
        <stp>Guppy2.L4^(EP)</stp>
        <stp>Bar</stp>
        <stp/>
        <stp>Close</stp>
        <stp>ADC</stp>
        <stp>-114</stp>
        <stp>All</stp>
        <stp/>
        <stp/>
        <stp>TRUE</stp>
        <stp>T</stp>
        <tr r="Q116" s="6"/>
      </tp>
      <tp>
        <v>3831.59</v>
        <stp/>
        <stp>StudyData</stp>
        <stp>Guppy2.L5^(EP)</stp>
        <stp>Bar</stp>
        <stp/>
        <stp>Close</stp>
        <stp>ADC</stp>
        <stp>-104</stp>
        <stp>All</stp>
        <stp/>
        <stp/>
        <stp>TRUE</stp>
        <stp>T</stp>
        <tr r="R106" s="6"/>
      </tp>
      <tp>
        <v>3692.95</v>
        <stp/>
        <stp>StudyData</stp>
        <stp>Guppy2.L6^(EP)</stp>
        <stp>Bar</stp>
        <stp/>
        <stp>Close</stp>
        <stp>ADC</stp>
        <stp>-134</stp>
        <stp>All</stp>
        <stp/>
        <stp/>
        <stp>TRUE</stp>
        <stp>T</stp>
        <tr r="S136" s="6"/>
      </tp>
      <tp>
        <v>3327.01</v>
        <stp/>
        <stp>StudyData</stp>
        <stp>Guppy2.L1^(EP)</stp>
        <stp>Bar</stp>
        <stp/>
        <stp>Close</stp>
        <stp>ADC</stp>
        <stp>-244</stp>
        <stp>All</stp>
        <stp/>
        <stp/>
        <stp>TRUE</stp>
        <stp>T</stp>
        <tr r="N246" s="6"/>
      </tp>
      <tp>
        <v>3077.08</v>
        <stp/>
        <stp>StudyData</stp>
        <stp>Guppy2.L2^(EP)</stp>
        <stp>Bar</stp>
        <stp/>
        <stp>Close</stp>
        <stp>ADC</stp>
        <stp>-274</stp>
        <stp>All</stp>
        <stp/>
        <stp/>
        <stp>TRUE</stp>
        <stp>T</stp>
        <tr r="O276" s="6"/>
      </tp>
      <tp>
        <v>3123.1</v>
        <stp/>
        <stp>StudyData</stp>
        <stp>Guppy2.L3^(EP)</stp>
        <stp>Bar</stp>
        <stp/>
        <stp>Close</stp>
        <stp>ADC</stp>
        <stp>-264</stp>
        <stp>All</stp>
        <stp/>
        <stp/>
        <stp>TRUE</stp>
        <stp>T</stp>
        <tr r="P266" s="6"/>
      </tp>
      <tp>
        <v>3335.55</v>
        <stp/>
        <stp>StudyData</stp>
        <stp>Guppy2.L4^(EP)</stp>
        <stp>Bar</stp>
        <stp/>
        <stp>Close</stp>
        <stp>ADC</stp>
        <stp>-214</stp>
        <stp>All</stp>
        <stp/>
        <stp/>
        <stp>TRUE</stp>
        <stp>T</stp>
        <tr r="Q216" s="6"/>
      </tp>
      <tp>
        <v>3345.54</v>
        <stp/>
        <stp>StudyData</stp>
        <stp>Guppy2.L5^(EP)</stp>
        <stp>Bar</stp>
        <stp/>
        <stp>Close</stp>
        <stp>ADC</stp>
        <stp>-204</stp>
        <stp>All</stp>
        <stp/>
        <stp/>
        <stp>TRUE</stp>
        <stp>T</stp>
        <tr r="R206" s="6"/>
      </tp>
      <tp>
        <v>3262.57</v>
        <stp/>
        <stp>StudyData</stp>
        <stp>Guppy2.L6^(EP)</stp>
        <stp>Bar</stp>
        <stp/>
        <stp>Close</stp>
        <stp>ADC</stp>
        <stp>-234</stp>
        <stp>All</stp>
        <stp/>
        <stp/>
        <stp>TRUE</stp>
        <stp>T</stp>
        <tr r="S236" s="6"/>
      </tp>
      <tp>
        <v>3455.84</v>
        <stp/>
        <stp>StudyData</stp>
        <stp>Guppy2.S1^(EP)</stp>
        <stp>Bar</stp>
        <stp/>
        <stp>Close</stp>
        <stp>ADC</stp>
        <stp>-245</stp>
        <stp>All</stp>
        <stp/>
        <stp/>
        <stp>TRUE</stp>
        <stp>T</stp>
        <tr r="H247" s="6"/>
      </tp>
      <tp>
        <v>3174.77</v>
        <stp/>
        <stp>StudyData</stp>
        <stp>Guppy2.S2^(EP)</stp>
        <stp>Bar</stp>
        <stp/>
        <stp>Close</stp>
        <stp>ADC</stp>
        <stp>-275</stp>
        <stp>All</stp>
        <stp/>
        <stp/>
        <stp>TRUE</stp>
        <stp>T</stp>
        <tr r="I277" s="6"/>
      </tp>
      <tp>
        <v>3212.82</v>
        <stp/>
        <stp>StudyData</stp>
        <stp>Guppy2.S3^(EP)</stp>
        <stp>Bar</stp>
        <stp/>
        <stp>Close</stp>
        <stp>ADC</stp>
        <stp>-265</stp>
        <stp>All</stp>
        <stp/>
        <stp/>
        <stp>TRUE</stp>
        <stp>T</stp>
        <tr r="J267" s="6"/>
      </tp>
      <tp>
        <v>3405.29</v>
        <stp/>
        <stp>StudyData</stp>
        <stp>Guppy2.S4^(EP)</stp>
        <stp>Bar</stp>
        <stp/>
        <stp>Close</stp>
        <stp>ADC</stp>
        <stp>-215</stp>
        <stp>All</stp>
        <stp/>
        <stp/>
        <stp>TRUE</stp>
        <stp>T</stp>
        <tr r="K217" s="6"/>
      </tp>
      <tp>
        <v>3399.1</v>
        <stp/>
        <stp>StudyData</stp>
        <stp>Guppy2.S5^(EP)</stp>
        <stp>Bar</stp>
        <stp/>
        <stp>Close</stp>
        <stp>ADC</stp>
        <stp>-205</stp>
        <stp>All</stp>
        <stp/>
        <stp/>
        <stp>TRUE</stp>
        <stp>T</stp>
        <tr r="L207" s="6"/>
      </tp>
      <tp>
        <v>3368.04</v>
        <stp/>
        <stp>StudyData</stp>
        <stp>Guppy2.S6^(EP)</stp>
        <stp>Bar</stp>
        <stp/>
        <stp>Close</stp>
        <stp>ADC</stp>
        <stp>-235</stp>
        <stp>All</stp>
        <stp/>
        <stp/>
        <stp>TRUE</stp>
        <stp>T</stp>
        <tr r="M237" s="6"/>
      </tp>
      <tp>
        <v>3821.66</v>
        <stp/>
        <stp>StudyData</stp>
        <stp>Guppy2.S1^(EP)</stp>
        <stp>Bar</stp>
        <stp/>
        <stp>Close</stp>
        <stp>ADC</stp>
        <stp>-145</stp>
        <stp>All</stp>
        <stp/>
        <stp/>
        <stp>TRUE</stp>
        <stp>T</stp>
        <tr r="H147" s="6"/>
      </tp>
      <tp>
        <v>3653.46</v>
        <stp/>
        <stp>StudyData</stp>
        <stp>Guppy2.S2^(EP)</stp>
        <stp>Bar</stp>
        <stp/>
        <stp>Close</stp>
        <stp>ADC</stp>
        <stp>-175</stp>
        <stp>All</stp>
        <stp/>
        <stp/>
        <stp>TRUE</stp>
        <stp>T</stp>
        <tr r="I177" s="6"/>
      </tp>
      <tp>
        <v>3664.27</v>
        <stp/>
        <stp>StudyData</stp>
        <stp>Guppy2.S3^(EP)</stp>
        <stp>Bar</stp>
        <stp/>
        <stp>Close</stp>
        <stp>ADC</stp>
        <stp>-165</stp>
        <stp>All</stp>
        <stp/>
        <stp/>
        <stp>TRUE</stp>
        <stp>T</stp>
        <tr r="J167" s="6"/>
      </tp>
      <tp>
        <v>3827.37</v>
        <stp/>
        <stp>StudyData</stp>
        <stp>Guppy2.S4^(EP)</stp>
        <stp>Bar</stp>
        <stp/>
        <stp>Close</stp>
        <stp>ADC</stp>
        <stp>-115</stp>
        <stp>All</stp>
        <stp/>
        <stp/>
        <stp>TRUE</stp>
        <stp>T</stp>
        <tr r="K117" s="6"/>
      </tp>
      <tp>
        <v>3897.7</v>
        <stp/>
        <stp>StudyData</stp>
        <stp>Guppy2.S5^(EP)</stp>
        <stp>Bar</stp>
        <stp/>
        <stp>Close</stp>
        <stp>ADC</stp>
        <stp>-105</stp>
        <stp>All</stp>
        <stp/>
        <stp/>
        <stp>TRUE</stp>
        <stp>T</stp>
        <tr r="L107" s="6"/>
      </tp>
      <tp>
        <v>3802.42</v>
        <stp/>
        <stp>StudyData</stp>
        <stp>Guppy2.S6^(EP)</stp>
        <stp>Bar</stp>
        <stp/>
        <stp>Close</stp>
        <stp>ADC</stp>
        <stp>-135</stp>
        <stp>All</stp>
        <stp/>
        <stp/>
        <stp>TRUE</stp>
        <stp>T</stp>
        <tr r="M137" s="6"/>
      </tp>
      <tp>
        <v>3728.48</v>
        <stp/>
        <stp>StudyData</stp>
        <stp>Guppy2.L1^(EP)</stp>
        <stp>Bar</stp>
        <stp/>
        <stp>Close</stp>
        <stp>ADC</stp>
        <stp>-145</stp>
        <stp>All</stp>
        <stp/>
        <stp/>
        <stp>TRUE</stp>
        <stp>T</stp>
        <tr r="N147" s="6"/>
      </tp>
      <tp>
        <v>3537.93</v>
        <stp/>
        <stp>StudyData</stp>
        <stp>Guppy2.L2^(EP)</stp>
        <stp>Bar</stp>
        <stp/>
        <stp>Close</stp>
        <stp>ADC</stp>
        <stp>-175</stp>
        <stp>All</stp>
        <stp/>
        <stp/>
        <stp>TRUE</stp>
        <stp>T</stp>
        <tr r="O177" s="6"/>
      </tp>
      <tp>
        <v>3578.17</v>
        <stp/>
        <stp>StudyData</stp>
        <stp>Guppy2.L3^(EP)</stp>
        <stp>Bar</stp>
        <stp/>
        <stp>Close</stp>
        <stp>ADC</stp>
        <stp>-165</stp>
        <stp>All</stp>
        <stp/>
        <stp/>
        <stp>TRUE</stp>
        <stp>T</stp>
        <tr r="P167" s="6"/>
      </tp>
      <tp>
        <v>3797.79</v>
        <stp/>
        <stp>StudyData</stp>
        <stp>Guppy2.L4^(EP)</stp>
        <stp>Bar</stp>
        <stp/>
        <stp>Close</stp>
        <stp>ADC</stp>
        <stp>-115</stp>
        <stp>All</stp>
        <stp/>
        <stp/>
        <stp>TRUE</stp>
        <stp>T</stp>
        <tr r="Q117" s="6"/>
      </tp>
      <tp>
        <v>3829.96</v>
        <stp/>
        <stp>StudyData</stp>
        <stp>Guppy2.L5^(EP)</stp>
        <stp>Bar</stp>
        <stp/>
        <stp>Close</stp>
        <stp>ADC</stp>
        <stp>-105</stp>
        <stp>All</stp>
        <stp/>
        <stp/>
        <stp>TRUE</stp>
        <stp>T</stp>
        <tr r="R107" s="6"/>
      </tp>
      <tp>
        <v>3686.38</v>
        <stp/>
        <stp>StudyData</stp>
        <stp>Guppy2.L6^(EP)</stp>
        <stp>Bar</stp>
        <stp/>
        <stp>Close</stp>
        <stp>ADC</stp>
        <stp>-135</stp>
        <stp>All</stp>
        <stp/>
        <stp/>
        <stp>TRUE</stp>
        <stp>T</stp>
        <tr r="S137" s="6"/>
      </tp>
      <tp>
        <v>3315.77</v>
        <stp/>
        <stp>StudyData</stp>
        <stp>Guppy2.L1^(EP)</stp>
        <stp>Bar</stp>
        <stp/>
        <stp>Close</stp>
        <stp>ADC</stp>
        <stp>-245</stp>
        <stp>All</stp>
        <stp/>
        <stp/>
        <stp>TRUE</stp>
        <stp>T</stp>
        <tr r="N247" s="6"/>
      </tp>
      <tp>
        <v>3069.01</v>
        <stp/>
        <stp>StudyData</stp>
        <stp>Guppy2.L2^(EP)</stp>
        <stp>Bar</stp>
        <stp/>
        <stp>Close</stp>
        <stp>ADC</stp>
        <stp>-275</stp>
        <stp>All</stp>
        <stp/>
        <stp/>
        <stp>TRUE</stp>
        <stp>T</stp>
        <tr r="O277" s="6"/>
      </tp>
      <tp>
        <v>3115.93</v>
        <stp/>
        <stp>StudyData</stp>
        <stp>Guppy2.L3^(EP)</stp>
        <stp>Bar</stp>
        <stp/>
        <stp>Close</stp>
        <stp>ADC</stp>
        <stp>-265</stp>
        <stp>All</stp>
        <stp/>
        <stp/>
        <stp>TRUE</stp>
        <stp>T</stp>
        <tr r="P267" s="6"/>
      </tp>
      <tp>
        <v>3330.14</v>
        <stp/>
        <stp>StudyData</stp>
        <stp>Guppy2.L4^(EP)</stp>
        <stp>Bar</stp>
        <stp/>
        <stp>Close</stp>
        <stp>ADC</stp>
        <stp>-215</stp>
        <stp>All</stp>
        <stp/>
        <stp/>
        <stp>TRUE</stp>
        <stp>T</stp>
        <tr r="Q217" s="6"/>
      </tp>
      <tp>
        <v>3349.97</v>
        <stp/>
        <stp>StudyData</stp>
        <stp>Guppy2.L5^(EP)</stp>
        <stp>Bar</stp>
        <stp/>
        <stp>Close</stp>
        <stp>ADC</stp>
        <stp>-205</stp>
        <stp>All</stp>
        <stp/>
        <stp/>
        <stp>TRUE</stp>
        <stp>T</stp>
        <tr r="R207" s="6"/>
      </tp>
      <tp>
        <v>3259.51</v>
        <stp/>
        <stp>StudyData</stp>
        <stp>Guppy2.L6^(EP)</stp>
        <stp>Bar</stp>
        <stp/>
        <stp>Close</stp>
        <stp>ADC</stp>
        <stp>-235</stp>
        <stp>All</stp>
        <stp/>
        <stp/>
        <stp>TRUE</stp>
        <stp>T</stp>
        <tr r="S237" s="6"/>
      </tp>
      <tp>
        <v>3449.68</v>
        <stp/>
        <stp>StudyData</stp>
        <stp>Guppy2.S1^(EP)</stp>
        <stp>Bar</stp>
        <stp/>
        <stp>Close</stp>
        <stp>ADC</stp>
        <stp>-246</stp>
        <stp>All</stp>
        <stp/>
        <stp/>
        <stp>TRUE</stp>
        <stp>T</stp>
        <tr r="H248" s="6"/>
      </tp>
      <tp>
        <v>3158.02</v>
        <stp/>
        <stp>StudyData</stp>
        <stp>Guppy2.S2^(EP)</stp>
        <stp>Bar</stp>
        <stp/>
        <stp>Close</stp>
        <stp>ADC</stp>
        <stp>-276</stp>
        <stp>All</stp>
        <stp/>
        <stp/>
        <stp>TRUE</stp>
        <stp>T</stp>
        <tr r="I278" s="6"/>
      </tp>
      <tp>
        <v>3201.77</v>
        <stp/>
        <stp>StudyData</stp>
        <stp>Guppy2.S3^(EP)</stp>
        <stp>Bar</stp>
        <stp/>
        <stp>Close</stp>
        <stp>ADC</stp>
        <stp>-266</stp>
        <stp>All</stp>
        <stp/>
        <stp/>
        <stp>TRUE</stp>
        <stp>T</stp>
        <tr r="J268" s="6"/>
      </tp>
      <tp>
        <v>3389.07</v>
        <stp/>
        <stp>StudyData</stp>
        <stp>Guppy2.S4^(EP)</stp>
        <stp>Bar</stp>
        <stp/>
        <stp>Close</stp>
        <stp>ADC</stp>
        <stp>-216</stp>
        <stp>All</stp>
        <stp/>
        <stp/>
        <stp>TRUE</stp>
        <stp>T</stp>
        <tr r="K218" s="6"/>
      </tp>
      <tp>
        <v>3406.84</v>
        <stp/>
        <stp>StudyData</stp>
        <stp>Guppy2.S5^(EP)</stp>
        <stp>Bar</stp>
        <stp/>
        <stp>Close</stp>
        <stp>ADC</stp>
        <stp>-206</stp>
        <stp>All</stp>
        <stp/>
        <stp/>
        <stp>TRUE</stp>
        <stp>T</stp>
        <tr r="L208" s="6"/>
      </tp>
      <tp>
        <v>3367.97</v>
        <stp/>
        <stp>StudyData</stp>
        <stp>Guppy2.S6^(EP)</stp>
        <stp>Bar</stp>
        <stp/>
        <stp>Close</stp>
        <stp>ADC</stp>
        <stp>-236</stp>
        <stp>All</stp>
        <stp/>
        <stp/>
        <stp>TRUE</stp>
        <stp>T</stp>
        <tr r="M238" s="6"/>
      </tp>
      <tp>
        <v>3813.56</v>
        <stp/>
        <stp>StudyData</stp>
        <stp>Guppy2.S1^(EP)</stp>
        <stp>Bar</stp>
        <stp/>
        <stp>Close</stp>
        <stp>ADC</stp>
        <stp>-146</stp>
        <stp>All</stp>
        <stp/>
        <stp/>
        <stp>TRUE</stp>
        <stp>T</stp>
        <tr r="H148" s="6"/>
      </tp>
      <tp>
        <v>3657.18</v>
        <stp/>
        <stp>StudyData</stp>
        <stp>Guppy2.S2^(EP)</stp>
        <stp>Bar</stp>
        <stp/>
        <stp>Close</stp>
        <stp>ADC</stp>
        <stp>-176</stp>
        <stp>All</stp>
        <stp/>
        <stp/>
        <stp>TRUE</stp>
        <stp>T</stp>
        <tr r="I178" s="6"/>
      </tp>
      <tp>
        <v>3664.7</v>
        <stp/>
        <stp>StudyData</stp>
        <stp>Guppy2.S3^(EP)</stp>
        <stp>Bar</stp>
        <stp/>
        <stp>Close</stp>
        <stp>ADC</stp>
        <stp>-166</stp>
        <stp>All</stp>
        <stp/>
        <stp/>
        <stp>TRUE</stp>
        <stp>T</stp>
        <tr r="J168" s="6"/>
      </tp>
      <tp>
        <v>3821.34</v>
        <stp/>
        <stp>StudyData</stp>
        <stp>Guppy2.S4^(EP)</stp>
        <stp>Bar</stp>
        <stp/>
        <stp>Close</stp>
        <stp>ADC</stp>
        <stp>-116</stp>
        <stp>All</stp>
        <stp/>
        <stp/>
        <stp>TRUE</stp>
        <stp>T</stp>
        <tr r="K118" s="6"/>
      </tp>
      <tp>
        <v>3899.01</v>
        <stp/>
        <stp>StudyData</stp>
        <stp>Guppy2.S5^(EP)</stp>
        <stp>Bar</stp>
        <stp/>
        <stp>Close</stp>
        <stp>ADC</stp>
        <stp>-106</stp>
        <stp>All</stp>
        <stp/>
        <stp/>
        <stp>TRUE</stp>
        <stp>T</stp>
        <tr r="L108" s="6"/>
      </tp>
      <tp>
        <v>3790.01</v>
        <stp/>
        <stp>StudyData</stp>
        <stp>Guppy2.S6^(EP)</stp>
        <stp>Bar</stp>
        <stp/>
        <stp>Close</stp>
        <stp>ADC</stp>
        <stp>-136</stp>
        <stp>All</stp>
        <stp/>
        <stp/>
        <stp>TRUE</stp>
        <stp>T</stp>
        <tr r="M138" s="6"/>
      </tp>
      <tp>
        <v>3721.49</v>
        <stp/>
        <stp>StudyData</stp>
        <stp>Guppy2.L1^(EP)</stp>
        <stp>Bar</stp>
        <stp/>
        <stp>Close</stp>
        <stp>ADC</stp>
        <stp>-146</stp>
        <stp>All</stp>
        <stp/>
        <stp/>
        <stp>TRUE</stp>
        <stp>T</stp>
        <tr r="N148" s="6"/>
      </tp>
      <tp>
        <v>3531.58</v>
        <stp/>
        <stp>StudyData</stp>
        <stp>Guppy2.L2^(EP)</stp>
        <stp>Bar</stp>
        <stp/>
        <stp>Close</stp>
        <stp>ADC</stp>
        <stp>-176</stp>
        <stp>All</stp>
        <stp/>
        <stp/>
        <stp>TRUE</stp>
        <stp>T</stp>
        <tr r="O178" s="6"/>
      </tp>
      <tp>
        <v>3573.83</v>
        <stp/>
        <stp>StudyData</stp>
        <stp>Guppy2.L3^(EP)</stp>
        <stp>Bar</stp>
        <stp/>
        <stp>Close</stp>
        <stp>ADC</stp>
        <stp>-166</stp>
        <stp>All</stp>
        <stp/>
        <stp/>
        <stp>TRUE</stp>
        <stp>T</stp>
        <tr r="P168" s="6"/>
      </tp>
      <tp>
        <v>3795.21</v>
        <stp/>
        <stp>StudyData</stp>
        <stp>Guppy2.L4^(EP)</stp>
        <stp>Bar</stp>
        <stp/>
        <stp>Close</stp>
        <stp>ADC</stp>
        <stp>-116</stp>
        <stp>All</stp>
        <stp/>
        <stp/>
        <stp>TRUE</stp>
        <stp>T</stp>
        <tr r="Q118" s="6"/>
      </tp>
      <tp>
        <v>3827.49</v>
        <stp/>
        <stp>StudyData</stp>
        <stp>Guppy2.L5^(EP)</stp>
        <stp>Bar</stp>
        <stp/>
        <stp>Close</stp>
        <stp>ADC</stp>
        <stp>-106</stp>
        <stp>All</stp>
        <stp/>
        <stp/>
        <stp>TRUE</stp>
        <stp>T</stp>
        <tr r="R108" s="6"/>
      </tp>
      <tp>
        <v>3679.5</v>
        <stp/>
        <stp>StudyData</stp>
        <stp>Guppy2.L6^(EP)</stp>
        <stp>Bar</stp>
        <stp/>
        <stp>Close</stp>
        <stp>ADC</stp>
        <stp>-136</stp>
        <stp>All</stp>
        <stp/>
        <stp/>
        <stp>TRUE</stp>
        <stp>T</stp>
        <tr r="S138" s="6"/>
      </tp>
      <tp>
        <v>3305.69</v>
        <stp/>
        <stp>StudyData</stp>
        <stp>Guppy2.L1^(EP)</stp>
        <stp>Bar</stp>
        <stp/>
        <stp>Close</stp>
        <stp>ADC</stp>
        <stp>-246</stp>
        <stp>All</stp>
        <stp/>
        <stp/>
        <stp>TRUE</stp>
        <stp>T</stp>
        <tr r="N248" s="6"/>
      </tp>
      <tp>
        <v>3060.82</v>
        <stp/>
        <stp>StudyData</stp>
        <stp>Guppy2.L2^(EP)</stp>
        <stp>Bar</stp>
        <stp/>
        <stp>Close</stp>
        <stp>ADC</stp>
        <stp>-276</stp>
        <stp>All</stp>
        <stp/>
        <stp/>
        <stp>TRUE</stp>
        <stp>T</stp>
        <tr r="O278" s="6"/>
      </tp>
      <tp>
        <v>3108.98</v>
        <stp/>
        <stp>StudyData</stp>
        <stp>Guppy2.L3^(EP)</stp>
        <stp>Bar</stp>
        <stp/>
        <stp>Close</stp>
        <stp>ADC</stp>
        <stp>-266</stp>
        <stp>All</stp>
        <stp/>
        <stp/>
        <stp>TRUE</stp>
        <stp>T</stp>
        <tr r="P268" s="6"/>
      </tp>
      <tp>
        <v>3323.41</v>
        <stp/>
        <stp>StudyData</stp>
        <stp>Guppy2.L4^(EP)</stp>
        <stp>Bar</stp>
        <stp/>
        <stp>Close</stp>
        <stp>ADC</stp>
        <stp>-216</stp>
        <stp>All</stp>
        <stp/>
        <stp/>
        <stp>TRUE</stp>
        <stp>T</stp>
        <tr r="Q218" s="6"/>
      </tp>
      <tp>
        <v>3349.7</v>
        <stp/>
        <stp>StudyData</stp>
        <stp>Guppy2.L5^(EP)</stp>
        <stp>Bar</stp>
        <stp/>
        <stp>Close</stp>
        <stp>ADC</stp>
        <stp>-206</stp>
        <stp>All</stp>
        <stp/>
        <stp/>
        <stp>TRUE</stp>
        <stp>T</stp>
        <tr r="R208" s="6"/>
      </tp>
      <tp>
        <v>3255.81</v>
        <stp/>
        <stp>StudyData</stp>
        <stp>Guppy2.L6^(EP)</stp>
        <stp>Bar</stp>
        <stp/>
        <stp>Close</stp>
        <stp>ADC</stp>
        <stp>-236</stp>
        <stp>All</stp>
        <stp/>
        <stp/>
        <stp>TRUE</stp>
        <stp>T</stp>
        <tr r="S238" s="6"/>
      </tp>
      <tp>
        <v>3431.87</v>
        <stp/>
        <stp>StudyData</stp>
        <stp>Guppy2.S1^(EP)</stp>
        <stp>Bar</stp>
        <stp/>
        <stp>Close</stp>
        <stp>ADC</stp>
        <stp>-247</stp>
        <stp>All</stp>
        <stp/>
        <stp/>
        <stp>TRUE</stp>
        <stp>T</stp>
        <tr r="H249" s="6"/>
      </tp>
      <tp>
        <v>3148.53</v>
        <stp/>
        <stp>StudyData</stp>
        <stp>Guppy2.S2^(EP)</stp>
        <stp>Bar</stp>
        <stp/>
        <stp>Close</stp>
        <stp>ADC</stp>
        <stp>-277</stp>
        <stp>All</stp>
        <stp/>
        <stp/>
        <stp>TRUE</stp>
        <stp>T</stp>
        <tr r="I279" s="6"/>
      </tp>
      <tp>
        <v>3194.7</v>
        <stp/>
        <stp>StudyData</stp>
        <stp>Guppy2.S3^(EP)</stp>
        <stp>Bar</stp>
        <stp/>
        <stp>Close</stp>
        <stp>ADC</stp>
        <stp>-267</stp>
        <stp>All</stp>
        <stp/>
        <stp/>
        <stp>TRUE</stp>
        <stp>T</stp>
        <tr r="J269" s="6"/>
      </tp>
      <tp>
        <v>3363.03</v>
        <stp/>
        <stp>StudyData</stp>
        <stp>Guppy2.S4^(EP)</stp>
        <stp>Bar</stp>
        <stp/>
        <stp>Close</stp>
        <stp>ADC</stp>
        <stp>-217</stp>
        <stp>All</stp>
        <stp/>
        <stp/>
        <stp>TRUE</stp>
        <stp>T</stp>
        <tr r="K219" s="6"/>
      </tp>
      <tp>
        <v>3414.09</v>
        <stp/>
        <stp>StudyData</stp>
        <stp>Guppy2.S5^(EP)</stp>
        <stp>Bar</stp>
        <stp/>
        <stp>Close</stp>
        <stp>ADC</stp>
        <stp>-207</stp>
        <stp>All</stp>
        <stp/>
        <stp/>
        <stp>TRUE</stp>
        <stp>T</stp>
        <tr r="L209" s="6"/>
      </tp>
      <tp>
        <v>3371.15</v>
        <stp/>
        <stp>StudyData</stp>
        <stp>Guppy2.S6^(EP)</stp>
        <stp>Bar</stp>
        <stp/>
        <stp>Close</stp>
        <stp>ADC</stp>
        <stp>-237</stp>
        <stp>All</stp>
        <stp/>
        <stp/>
        <stp>TRUE</stp>
        <stp>T</stp>
        <tr r="M239" s="6"/>
      </tp>
      <tp>
        <v>3811.62</v>
        <stp/>
        <stp>StudyData</stp>
        <stp>Guppy2.S1^(EP)</stp>
        <stp>Bar</stp>
        <stp/>
        <stp>Close</stp>
        <stp>ADC</stp>
        <stp>-147</stp>
        <stp>All</stp>
        <stp/>
        <stp/>
        <stp>TRUE</stp>
        <stp>T</stp>
        <tr r="H149" s="6"/>
      </tp>
      <tp>
        <v>3648.03</v>
        <stp/>
        <stp>StudyData</stp>
        <stp>Guppy2.S2^(EP)</stp>
        <stp>Bar</stp>
        <stp/>
        <stp>Close</stp>
        <stp>ADC</stp>
        <stp>-177</stp>
        <stp>All</stp>
        <stp/>
        <stp/>
        <stp>TRUE</stp>
        <stp>T</stp>
        <tr r="I179" s="6"/>
      </tp>
      <tp>
        <v>3666.47</v>
        <stp/>
        <stp>StudyData</stp>
        <stp>Guppy2.S3^(EP)</stp>
        <stp>Bar</stp>
        <stp/>
        <stp>Close</stp>
        <stp>ADC</stp>
        <stp>-167</stp>
        <stp>All</stp>
        <stp/>
        <stp/>
        <stp>TRUE</stp>
        <stp>T</stp>
        <tr r="J169" s="6"/>
      </tp>
      <tp>
        <v>3825.97</v>
        <stp/>
        <stp>StudyData</stp>
        <stp>Guppy2.S4^(EP)</stp>
        <stp>Bar</stp>
        <stp/>
        <stp>Close</stp>
        <stp>ADC</stp>
        <stp>-117</stp>
        <stp>All</stp>
        <stp/>
        <stp/>
        <stp>TRUE</stp>
        <stp>T</stp>
        <tr r="K119" s="6"/>
      </tp>
      <tp>
        <v>3895.06</v>
        <stp/>
        <stp>StudyData</stp>
        <stp>Guppy2.S5^(EP)</stp>
        <stp>Bar</stp>
        <stp/>
        <stp>Close</stp>
        <stp>ADC</stp>
        <stp>-107</stp>
        <stp>All</stp>
        <stp/>
        <stp/>
        <stp>TRUE</stp>
        <stp>T</stp>
        <tr r="L109" s="6"/>
      </tp>
      <tp>
        <v>3779.8</v>
        <stp/>
        <stp>StudyData</stp>
        <stp>Guppy2.S6^(EP)</stp>
        <stp>Bar</stp>
        <stp/>
        <stp>Close</stp>
        <stp>ADC</stp>
        <stp>-137</stp>
        <stp>All</stp>
        <stp/>
        <stp/>
        <stp>TRUE</stp>
        <stp>T</stp>
        <tr r="M139" s="6"/>
      </tp>
      <tp>
        <v>3715.01</v>
        <stp/>
        <stp>StudyData</stp>
        <stp>Guppy2.L1^(EP)</stp>
        <stp>Bar</stp>
        <stp/>
        <stp>Close</stp>
        <stp>ADC</stp>
        <stp>-147</stp>
        <stp>All</stp>
        <stp/>
        <stp/>
        <stp>TRUE</stp>
        <stp>T</stp>
        <tr r="N149" s="6"/>
      </tp>
      <tp>
        <v>3523.11</v>
        <stp/>
        <stp>StudyData</stp>
        <stp>Guppy2.L2^(EP)</stp>
        <stp>Bar</stp>
        <stp/>
        <stp>Close</stp>
        <stp>ADC</stp>
        <stp>-177</stp>
        <stp>All</stp>
        <stp/>
        <stp/>
        <stp>TRUE</stp>
        <stp>T</stp>
        <tr r="O179" s="6"/>
      </tp>
      <tp>
        <v>3569.49</v>
        <stp/>
        <stp>StudyData</stp>
        <stp>Guppy2.L3^(EP)</stp>
        <stp>Bar</stp>
        <stp/>
        <stp>Close</stp>
        <stp>ADC</stp>
        <stp>-167</stp>
        <stp>All</stp>
        <stp/>
        <stp/>
        <stp>TRUE</stp>
        <stp>T</stp>
        <tr r="P169" s="6"/>
      </tp>
      <tp>
        <v>3794.97</v>
        <stp/>
        <stp>StudyData</stp>
        <stp>Guppy2.L4^(EP)</stp>
        <stp>Bar</stp>
        <stp/>
        <stp>Close</stp>
        <stp>ADC</stp>
        <stp>-117</stp>
        <stp>All</stp>
        <stp/>
        <stp/>
        <stp>TRUE</stp>
        <stp>T</stp>
        <tr r="Q119" s="6"/>
      </tp>
      <tp>
        <v>3823.69</v>
        <stp/>
        <stp>StudyData</stp>
        <stp>Guppy2.L5^(EP)</stp>
        <stp>Bar</stp>
        <stp/>
        <stp>Close</stp>
        <stp>ADC</stp>
        <stp>-107</stp>
        <stp>All</stp>
        <stp/>
        <stp/>
        <stp>TRUE</stp>
        <stp>T</stp>
        <tr r="R109" s="6"/>
      </tp>
      <tp>
        <v>3673.33</v>
        <stp/>
        <stp>StudyData</stp>
        <stp>Guppy2.L6^(EP)</stp>
        <stp>Bar</stp>
        <stp/>
        <stp>Close</stp>
        <stp>ADC</stp>
        <stp>-137</stp>
        <stp>All</stp>
        <stp/>
        <stp/>
        <stp>TRUE</stp>
        <stp>T</stp>
        <tr r="S139" s="6"/>
      </tp>
      <tp>
        <v>3294.53</v>
        <stp/>
        <stp>StudyData</stp>
        <stp>Guppy2.L1^(EP)</stp>
        <stp>Bar</stp>
        <stp/>
        <stp>Close</stp>
        <stp>ADC</stp>
        <stp>-247</stp>
        <stp>All</stp>
        <stp/>
        <stp/>
        <stp>TRUE</stp>
        <stp>T</stp>
        <tr r="N249" s="6"/>
      </tp>
      <tp>
        <v>3053.98</v>
        <stp/>
        <stp>StudyData</stp>
        <stp>Guppy2.L2^(EP)</stp>
        <stp>Bar</stp>
        <stp/>
        <stp>Close</stp>
        <stp>ADC</stp>
        <stp>-277</stp>
        <stp>All</stp>
        <stp/>
        <stp/>
        <stp>TRUE</stp>
        <stp>T</stp>
        <tr r="O279" s="6"/>
      </tp>
      <tp>
        <v>3102.95</v>
        <stp/>
        <stp>StudyData</stp>
        <stp>Guppy2.L3^(EP)</stp>
        <stp>Bar</stp>
        <stp/>
        <stp>Close</stp>
        <stp>ADC</stp>
        <stp>-267</stp>
        <stp>All</stp>
        <stp/>
        <stp/>
        <stp>TRUE</stp>
        <stp>T</stp>
        <tr r="P269" s="6"/>
      </tp>
      <tp>
        <v>3315.1</v>
        <stp/>
        <stp>StudyData</stp>
        <stp>Guppy2.L4^(EP)</stp>
        <stp>Bar</stp>
        <stp/>
        <stp>Close</stp>
        <stp>ADC</stp>
        <stp>-217</stp>
        <stp>All</stp>
        <stp/>
        <stp/>
        <stp>TRUE</stp>
        <stp>T</stp>
        <tr r="Q219" s="6"/>
      </tp>
      <tp>
        <v>3349</v>
        <stp/>
        <stp>StudyData</stp>
        <stp>Guppy2.L5^(EP)</stp>
        <stp>Bar</stp>
        <stp/>
        <stp>Close</stp>
        <stp>ADC</stp>
        <stp>-207</stp>
        <stp>All</stp>
        <stp/>
        <stp/>
        <stp>TRUE</stp>
        <stp>T</stp>
        <tr r="R209" s="6"/>
      </tp>
      <tp>
        <v>3252.77</v>
        <stp/>
        <stp>StudyData</stp>
        <stp>Guppy2.L6^(EP)</stp>
        <stp>Bar</stp>
        <stp/>
        <stp>Close</stp>
        <stp>ADC</stp>
        <stp>-237</stp>
        <stp>All</stp>
        <stp/>
        <stp/>
        <stp>TRUE</stp>
        <stp>T</stp>
        <tr r="S239" s="6"/>
      </tp>
      <tp>
        <v>40.9858616709</v>
        <stp/>
        <stp>StudyData</stp>
        <stp>100-(100/(1+( HLC3(EP)* Vol(EP,VolType:=Auto,CoCType:=Auto) WHEN ( Close(EP) &gt;=  Close(EP)[-1]))/ ( HLC3(EP)* Vol(EP,VolType:=Auto,CoCType:=auto) WHEN ( Close(EP)  &lt; Close(EP)[-1]))))</stp>
        <stp>Bar</stp>
        <stp/>
        <stp>Close</stp>
        <stp>ADC</stp>
        <stp>-259</stp>
        <stp>All</stp>
        <stp/>
        <stp/>
        <stp>TRUE</stp>
        <stp>T</stp>
        <tr r="H261" s="7"/>
      </tp>
      <tp>
        <v>32.962690627500002</v>
        <stp/>
        <stp>StudyData</stp>
        <stp>100-(100/(1+( HLC3(EP)* Vol(EP,VolType:=Auto,CoCType:=Auto) WHEN ( Close(EP) &gt;=  Close(EP)[-1]))/ ( HLC3(EP)* Vol(EP,VolType:=Auto,CoCType:=auto) WHEN ( Close(EP)  &lt; Close(EP)[-1]))))</stp>
        <stp>Bar</stp>
        <stp/>
        <stp>Close</stp>
        <stp>ADC</stp>
        <stp>-159</stp>
        <stp>All</stp>
        <stp/>
        <stp/>
        <stp>TRUE</stp>
        <stp>T</stp>
        <tr r="H161" s="7"/>
      </tp>
      <tp>
        <v>44.950661783000001</v>
        <stp/>
        <stp>StudyData</stp>
        <stp>100-(100/(1+( HLC3(EP)* Vol(EP,VolType:=Auto,CoCType:=Auto) WHEN ( Close(EP) &gt;=  Close(EP)[-1]))/ ( HLC3(EP)* Vol(EP,VolType:=Auto,CoCType:=auto) WHEN ( Close(EP)  &lt; Close(EP)[-1]))))</stp>
        <stp>Bar</stp>
        <stp/>
        <stp>Close</stp>
        <stp>ADC</stp>
        <stp>-258</stp>
        <stp>All</stp>
        <stp/>
        <stp/>
        <stp>TRUE</stp>
        <stp>T</stp>
        <tr r="H260" s="7"/>
      </tp>
      <tp>
        <v>40.971893694800002</v>
        <stp/>
        <stp>StudyData</stp>
        <stp>100-(100/(1+( HLC3(EP)* Vol(EP,VolType:=Auto,CoCType:=Auto) WHEN ( Close(EP) &gt;=  Close(EP)[-1]))/ ( HLC3(EP)* Vol(EP,VolType:=Auto,CoCType:=auto) WHEN ( Close(EP)  &lt; Close(EP)[-1]))))</stp>
        <stp>Bar</stp>
        <stp/>
        <stp>Close</stp>
        <stp>ADC</stp>
        <stp>-158</stp>
        <stp>All</stp>
        <stp/>
        <stp/>
        <stp>TRUE</stp>
        <stp>T</stp>
        <tr r="H160" s="7"/>
      </tp>
      <tp>
        <v>41.292086820100003</v>
        <stp/>
        <stp>StudyData</stp>
        <stp>100-(100/(1+( HLC3(EP)* Vol(EP,VolType:=Auto,CoCType:=Auto) WHEN ( Close(EP) &gt;=  Close(EP)[-1]))/ ( HLC3(EP)* Vol(EP,VolType:=Auto,CoCType:=auto) WHEN ( Close(EP)  &lt; Close(EP)[-1]))))</stp>
        <stp>Bar</stp>
        <stp/>
        <stp>Close</stp>
        <stp>ADC</stp>
        <stp>-255</stp>
        <stp>All</stp>
        <stp/>
        <stp/>
        <stp>TRUE</stp>
        <stp>T</stp>
        <tr r="H257" s="7"/>
      </tp>
      <tp>
        <v>44.935850850000001</v>
        <stp/>
        <stp>StudyData</stp>
        <stp>100-(100/(1+( HLC3(EP)* Vol(EP,VolType:=Auto,CoCType:=Auto) WHEN ( Close(EP) &gt;=  Close(EP)[-1]))/ ( HLC3(EP)* Vol(EP,VolType:=Auto,CoCType:=auto) WHEN ( Close(EP)  &lt; Close(EP)[-1]))))</stp>
        <stp>Bar</stp>
        <stp/>
        <stp>Close</stp>
        <stp>ADC</stp>
        <stp>-155</stp>
        <stp>All</stp>
        <stp/>
        <stp/>
        <stp>TRUE</stp>
        <stp>T</stp>
        <tr r="H157" s="7"/>
      </tp>
      <tp>
        <v>48.639015742600002</v>
        <stp/>
        <stp>StudyData</stp>
        <stp>100-(100/(1+( HLC3(EP)* Vol(EP,VolType:=Auto,CoCType:=Auto) WHEN ( Close(EP) &gt;=  Close(EP)[-1]))/ ( HLC3(EP)* Vol(EP,VolType:=Auto,CoCType:=auto) WHEN ( Close(EP)  &lt; Close(EP)[-1]))))</stp>
        <stp>Bar</stp>
        <stp/>
        <stp>Close</stp>
        <stp>ADC</stp>
        <stp>-254</stp>
        <stp>All</stp>
        <stp/>
        <stp/>
        <stp>TRUE</stp>
        <stp>T</stp>
        <tr r="H256" s="7"/>
      </tp>
      <tp>
        <v>55.630829674300003</v>
        <stp/>
        <stp>StudyData</stp>
        <stp>100-(100/(1+( HLC3(EP)* Vol(EP,VolType:=Auto,CoCType:=Auto) WHEN ( Close(EP) &gt;=  Close(EP)[-1]))/ ( HLC3(EP)* Vol(EP,VolType:=Auto,CoCType:=auto) WHEN ( Close(EP)  &lt; Close(EP)[-1]))))</stp>
        <stp>Bar</stp>
        <stp/>
        <stp>Close</stp>
        <stp>ADC</stp>
        <stp>-154</stp>
        <stp>All</stp>
        <stp/>
        <stp/>
        <stp>TRUE</stp>
        <stp>T</stp>
        <tr r="H156" s="7"/>
      </tp>
      <tp>
        <v>53.709431629699999</v>
        <stp/>
        <stp>StudyData</stp>
        <stp>100-(100/(1+( HLC3(EP)* Vol(EP,VolType:=Auto,CoCType:=Auto) WHEN ( Close(EP) &gt;=  Close(EP)[-1]))/ ( HLC3(EP)* Vol(EP,VolType:=Auto,CoCType:=auto) WHEN ( Close(EP)  &lt; Close(EP)[-1]))))</stp>
        <stp>Bar</stp>
        <stp/>
        <stp>Close</stp>
        <stp>ADC</stp>
        <stp>-257</stp>
        <stp>All</stp>
        <stp/>
        <stp/>
        <stp>TRUE</stp>
        <stp>T</stp>
        <tr r="H259" s="7"/>
      </tp>
      <tp>
        <v>51.274239982700003</v>
        <stp/>
        <stp>StudyData</stp>
        <stp>100-(100/(1+( HLC3(EP)* Vol(EP,VolType:=Auto,CoCType:=Auto) WHEN ( Close(EP) &gt;=  Close(EP)[-1]))/ ( HLC3(EP)* Vol(EP,VolType:=Auto,CoCType:=auto) WHEN ( Close(EP)  &lt; Close(EP)[-1]))))</stp>
        <stp>Bar</stp>
        <stp/>
        <stp>Close</stp>
        <stp>ADC</stp>
        <stp>-157</stp>
        <stp>All</stp>
        <stp/>
        <stp/>
        <stp>TRUE</stp>
        <stp>T</stp>
        <tr r="H159" s="7"/>
      </tp>
      <tp>
        <v>56.500957571100002</v>
        <stp/>
        <stp>StudyData</stp>
        <stp>100-(100/(1+( HLC3(EP)* Vol(EP,VolType:=Auto,CoCType:=Auto) WHEN ( Close(EP) &gt;=  Close(EP)[-1]))/ ( HLC3(EP)* Vol(EP,VolType:=Auto,CoCType:=auto) WHEN ( Close(EP)  &lt; Close(EP)[-1]))))</stp>
        <stp>Bar</stp>
        <stp/>
        <stp>Close</stp>
        <stp>ADC</stp>
        <stp>-256</stp>
        <stp>All</stp>
        <stp/>
        <stp/>
        <stp>TRUE</stp>
        <stp>T</stp>
        <tr r="H258" s="7"/>
      </tp>
      <tp>
        <v>39.508164291600004</v>
        <stp/>
        <stp>StudyData</stp>
        <stp>100-(100/(1+( HLC3(EP)* Vol(EP,VolType:=Auto,CoCType:=Auto) WHEN ( Close(EP) &gt;=  Close(EP)[-1]))/ ( HLC3(EP)* Vol(EP,VolType:=Auto,CoCType:=auto) WHEN ( Close(EP)  &lt; Close(EP)[-1]))))</stp>
        <stp>Bar</stp>
        <stp/>
        <stp>Close</stp>
        <stp>ADC</stp>
        <stp>-156</stp>
        <stp>All</stp>
        <stp/>
        <stp/>
        <stp>TRUE</stp>
        <stp>T</stp>
        <tr r="H158" s="7"/>
      </tp>
      <tp>
        <v>47.109176713700002</v>
        <stp/>
        <stp>StudyData</stp>
        <stp>100-(100/(1+( HLC3(EP)* Vol(EP,VolType:=Auto,CoCType:=Auto) WHEN ( Close(EP) &gt;=  Close(EP)[-1]))/ ( HLC3(EP)* Vol(EP,VolType:=Auto,CoCType:=auto) WHEN ( Close(EP)  &lt; Close(EP)[-1]))))</stp>
        <stp>Bar</stp>
        <stp/>
        <stp>Close</stp>
        <stp>ADC</stp>
        <stp>-251</stp>
        <stp>All</stp>
        <stp/>
        <stp/>
        <stp>TRUE</stp>
        <stp>T</stp>
        <tr r="H253" s="7"/>
      </tp>
      <tp>
        <v>47.272786144100003</v>
        <stp/>
        <stp>StudyData</stp>
        <stp>100-(100/(1+( HLC3(EP)* Vol(EP,VolType:=Auto,CoCType:=Auto) WHEN ( Close(EP) &gt;=  Close(EP)[-1]))/ ( HLC3(EP)* Vol(EP,VolType:=Auto,CoCType:=auto) WHEN ( Close(EP)  &lt; Close(EP)[-1]))))</stp>
        <stp>Bar</stp>
        <stp/>
        <stp>Close</stp>
        <stp>ADC</stp>
        <stp>-151</stp>
        <stp>All</stp>
        <stp/>
        <stp/>
        <stp>TRUE</stp>
        <stp>T</stp>
        <tr r="H153" s="7"/>
      </tp>
      <tp>
        <v>48.610174125900002</v>
        <stp/>
        <stp>StudyData</stp>
        <stp>100-(100/(1+( HLC3(EP)* Vol(EP,VolType:=Auto,CoCType:=Auto) WHEN ( Close(EP) &gt;=  Close(EP)[-1]))/ ( HLC3(EP)* Vol(EP,VolType:=Auto,CoCType:=auto) WHEN ( Close(EP)  &lt; Close(EP)[-1]))))</stp>
        <stp>Bar</stp>
        <stp/>
        <stp>Close</stp>
        <stp>ADC</stp>
        <stp>-250</stp>
        <stp>All</stp>
        <stp/>
        <stp/>
        <stp>TRUE</stp>
        <stp>T</stp>
        <tr r="H252" s="7"/>
      </tp>
      <tp>
        <v>37.305549981799999</v>
        <stp/>
        <stp>StudyData</stp>
        <stp>100-(100/(1+( HLC3(EP)* Vol(EP,VolType:=Auto,CoCType:=Auto) WHEN ( Close(EP) &gt;=  Close(EP)[-1]))/ ( HLC3(EP)* Vol(EP,VolType:=Auto,CoCType:=auto) WHEN ( Close(EP)  &lt; Close(EP)[-1]))))</stp>
        <stp>Bar</stp>
        <stp/>
        <stp>Close</stp>
        <stp>ADC</stp>
        <stp>-150</stp>
        <stp>All</stp>
        <stp/>
        <stp/>
        <stp>TRUE</stp>
        <stp>T</stp>
        <tr r="H152" s="7"/>
      </tp>
      <tp>
        <v>42.6594774613</v>
        <stp/>
        <stp>StudyData</stp>
        <stp>100-(100/(1+( HLC3(EP)* Vol(EP,VolType:=Auto,CoCType:=Auto) WHEN ( Close(EP) &gt;=  Close(EP)[-1]))/ ( HLC3(EP)* Vol(EP,VolType:=Auto,CoCType:=auto) WHEN ( Close(EP)  &lt; Close(EP)[-1]))))</stp>
        <stp>Bar</stp>
        <stp/>
        <stp>Close</stp>
        <stp>ADC</stp>
        <stp>-253</stp>
        <stp>All</stp>
        <stp/>
        <stp/>
        <stp>TRUE</stp>
        <stp>T</stp>
        <tr r="H255" s="7"/>
      </tp>
      <tp>
        <v>48.432907476499999</v>
        <stp/>
        <stp>StudyData</stp>
        <stp>100-(100/(1+( HLC3(EP)* Vol(EP,VolType:=Auto,CoCType:=Auto) WHEN ( Close(EP) &gt;=  Close(EP)[-1]))/ ( HLC3(EP)* Vol(EP,VolType:=Auto,CoCType:=auto) WHEN ( Close(EP)  &lt; Close(EP)[-1]))))</stp>
        <stp>Bar</stp>
        <stp/>
        <stp>Close</stp>
        <stp>ADC</stp>
        <stp>-153</stp>
        <stp>All</stp>
        <stp/>
        <stp/>
        <stp>TRUE</stp>
        <stp>T</stp>
        <tr r="H155" s="7"/>
      </tp>
      <tp>
        <v>46.6790487516</v>
        <stp/>
        <stp>StudyData</stp>
        <stp>100-(100/(1+( HLC3(EP)* Vol(EP,VolType:=Auto,CoCType:=Auto) WHEN ( Close(EP) &gt;=  Close(EP)[-1]))/ ( HLC3(EP)* Vol(EP,VolType:=Auto,CoCType:=auto) WHEN ( Close(EP)  &lt; Close(EP)[-1]))))</stp>
        <stp>Bar</stp>
        <stp/>
        <stp>Close</stp>
        <stp>ADC</stp>
        <stp>-252</stp>
        <stp>All</stp>
        <stp/>
        <stp/>
        <stp>TRUE</stp>
        <stp>T</stp>
        <tr r="H254" s="7"/>
      </tp>
      <tp>
        <v>44.832768897299999</v>
        <stp/>
        <stp>StudyData</stp>
        <stp>100-(100/(1+( HLC3(EP)* Vol(EP,VolType:=Auto,CoCType:=Auto) WHEN ( Close(EP) &gt;=  Close(EP)[-1]))/ ( HLC3(EP)* Vol(EP,VolType:=Auto,CoCType:=auto) WHEN ( Close(EP)  &lt; Close(EP)[-1]))))</stp>
        <stp>Bar</stp>
        <stp/>
        <stp>Close</stp>
        <stp>ADC</stp>
        <stp>-152</stp>
        <stp>All</stp>
        <stp/>
        <stp/>
        <stp>TRUE</stp>
        <stp>T</stp>
        <tr r="H154" s="7"/>
      </tp>
      <tp>
        <v>48.008002069</v>
        <stp/>
        <stp>StudyData</stp>
        <stp>100-(100/(1+( HLC3(EP)* Vol(EP,VolType:=Auto,CoCType:=Auto) WHEN ( Close(EP) &gt;=  Close(EP)[-1]))/ ( HLC3(EP)* Vol(EP,VolType:=Auto,CoCType:=auto) WHEN ( Close(EP)  &lt; Close(EP)[-1]))))</stp>
        <stp>Bar</stp>
        <stp/>
        <stp>Close</stp>
        <stp>ADC</stp>
        <stp>-9</stp>
        <stp>All</stp>
        <stp/>
        <stp/>
        <stp>TRUE</stp>
        <stp>T</stp>
        <tr r="H11" s="7"/>
      </tp>
      <tp>
        <v>54.891651240000002</v>
        <stp/>
        <stp>StudyData</stp>
        <stp>100-(100/(1+( HLC3(EP)* Vol(EP,VolType:=Auto,CoCType:=Auto) WHEN ( Close(EP) &gt;=  Close(EP)[-1]))/ ( HLC3(EP)* Vol(EP,VolType:=Auto,CoCType:=auto) WHEN ( Close(EP)  &lt; Close(EP)[-1]))))</stp>
        <stp>Bar</stp>
        <stp/>
        <stp>Close</stp>
        <stp>ADC</stp>
        <stp>-8</stp>
        <stp>All</stp>
        <stp/>
        <stp/>
        <stp>TRUE</stp>
        <stp>T</stp>
        <tr r="H10" s="7"/>
      </tp>
      <tp>
        <v>54.733551707700002</v>
        <stp/>
        <stp>StudyData</stp>
        <stp>100-(100/(1+( HLC3(EP)* Vol(EP,VolType:=Auto,CoCType:=Auto) WHEN ( Close(EP) &gt;=  Close(EP)[-1]))/ ( HLC3(EP)* Vol(EP,VolType:=Auto,CoCType:=auto) WHEN ( Close(EP)  &lt; Close(EP)[-1]))))</stp>
        <stp>Bar</stp>
        <stp/>
        <stp>Close</stp>
        <stp>ADC</stp>
        <stp>-7</stp>
        <stp>All</stp>
        <stp/>
        <stp/>
        <stp>TRUE</stp>
        <stp>T</stp>
        <tr r="H9" s="7"/>
      </tp>
      <tp>
        <v>56.006269917399997</v>
        <stp/>
        <stp>StudyData</stp>
        <stp>100-(100/(1+( HLC3(EP)* Vol(EP,VolType:=Auto,CoCType:=Auto) WHEN ( Close(EP) &gt;=  Close(EP)[-1]))/ ( HLC3(EP)* Vol(EP,VolType:=Auto,CoCType:=auto) WHEN ( Close(EP)  &lt; Close(EP)[-1]))))</stp>
        <stp>Bar</stp>
        <stp/>
        <stp>Close</stp>
        <stp>ADC</stp>
        <stp>-6</stp>
        <stp>All</stp>
        <stp/>
        <stp/>
        <stp>TRUE</stp>
        <stp>T</stp>
        <tr r="H8" s="7"/>
      </tp>
      <tp>
        <v>52.069668376300001</v>
        <stp/>
        <stp>StudyData</stp>
        <stp>100-(100/(1+( HLC3(EP)* Vol(EP,VolType:=Auto,CoCType:=Auto) WHEN ( Close(EP) &gt;=  Close(EP)[-1]))/ ( HLC3(EP)* Vol(EP,VolType:=Auto,CoCType:=auto) WHEN ( Close(EP)  &lt; Close(EP)[-1]))))</stp>
        <stp>Bar</stp>
        <stp/>
        <stp>Close</stp>
        <stp>ADC</stp>
        <stp>-5</stp>
        <stp>All</stp>
        <stp/>
        <stp/>
        <stp>TRUE</stp>
        <stp>T</stp>
        <tr r="H7" s="7"/>
      </tp>
      <tp>
        <v>50.182176787099998</v>
        <stp/>
        <stp>StudyData</stp>
        <stp>100-(100/(1+( HLC3(EP)* Vol(EP,VolType:=Auto,CoCType:=Auto) WHEN ( Close(EP) &gt;=  Close(EP)[-1]))/ ( HLC3(EP)* Vol(EP,VolType:=Auto,CoCType:=auto) WHEN ( Close(EP)  &lt; Close(EP)[-1]))))</stp>
        <stp>Bar</stp>
        <stp/>
        <stp>Close</stp>
        <stp>ADC</stp>
        <stp>-4</stp>
        <stp>All</stp>
        <stp/>
        <stp/>
        <stp>TRUE</stp>
        <stp>T</stp>
        <tr r="H6" s="7"/>
      </tp>
      <tp>
        <v>61.276875571600002</v>
        <stp/>
        <stp>StudyData</stp>
        <stp>100-(100/(1+( HLC3(EP)* Vol(EP,VolType:=Auto,CoCType:=Auto) WHEN ( Close(EP) &gt;=  Close(EP)[-1]))/ ( HLC3(EP)* Vol(EP,VolType:=Auto,CoCType:=auto) WHEN ( Close(EP)  &lt; Close(EP)[-1]))))</stp>
        <stp>Bar</stp>
        <stp/>
        <stp>Close</stp>
        <stp>ADC</stp>
        <stp>-3</stp>
        <stp>All</stp>
        <stp/>
        <stp/>
        <stp>TRUE</stp>
        <stp>T</stp>
        <tr r="H5" s="7"/>
      </tp>
      <tp>
        <v>41.037147620600003</v>
        <stp/>
        <stp>StudyData</stp>
        <stp>100-(100/(1+( HLC3(EP)* Vol(EP,VolType:=Auto,CoCType:=Auto) WHEN ( Close(EP) &gt;=  Close(EP)[-1]))/ ( HLC3(EP)* Vol(EP,VolType:=Auto,CoCType:=auto) WHEN ( Close(EP)  &lt; Close(EP)[-1]))))</stp>
        <stp>Bar</stp>
        <stp/>
        <stp>Close</stp>
        <stp>ADC</stp>
        <stp>-2</stp>
        <stp>All</stp>
        <stp/>
        <stp/>
        <stp>TRUE</stp>
        <stp>T</stp>
        <tr r="H4" s="7"/>
      </tp>
      <tp>
        <v>44.747046534100001</v>
        <stp/>
        <stp>StudyData</stp>
        <stp>100-(100/(1+( HLC3(EP)* Vol(EP,VolType:=Auto,CoCType:=Auto) WHEN ( Close(EP) &gt;=  Close(EP)[-1]))/ ( HLC3(EP)* Vol(EP,VolType:=Auto,CoCType:=auto) WHEN ( Close(EP)  &lt; Close(EP)[-1]))))</stp>
        <stp>Bar</stp>
        <stp/>
        <stp>Close</stp>
        <stp>ADC</stp>
        <stp>-1</stp>
        <stp>All</stp>
        <stp/>
        <stp/>
        <stp>TRUE</stp>
        <stp>T</stp>
        <tr r="H3" s="7"/>
      </tp>
      <tp>
        <v>-210.99977000000001</v>
        <stp/>
        <stp>StudyData</stp>
        <stp xml:space="preserve">MA(Close(DJIUP)-Close(DJIDN),MAType:=Exp,Period:=19,InputChoice:=Close) - MA(Close(DJIUP)-Close(DJIDN) ,MAType:=Exp,Period:=39,InputChoice:=Close) </stp>
        <stp>Bar</stp>
        <stp/>
        <stp>Close</stp>
        <stp>D</stp>
        <stp>-69</stp>
        <stp/>
        <stp/>
        <stp/>
        <stp/>
        <stp>T</stp>
        <tr r="H71" s="2"/>
      </tp>
      <tp>
        <v>48.378999999999998</v>
        <stp/>
        <stp>StudyData</stp>
        <stp xml:space="preserve">MA(Close(DJIUP)-Close(DJIDN),MAType:=Exp,Period:=19,InputChoice:=Close) - MA(Close(DJIUP)-Close(DJIDN) ,MAType:=Exp,Period:=39,InputChoice:=Close) </stp>
        <stp>Bar</stp>
        <stp/>
        <stp>Close</stp>
        <stp>D</stp>
        <stp>-79</stp>
        <stp/>
        <stp/>
        <stp/>
        <stp/>
        <stp>T</stp>
        <tr r="H81" s="2"/>
      </tp>
      <tp>
        <v>38.848999999999997</v>
        <stp/>
        <stp>StudyData</stp>
        <stp xml:space="preserve">MA(Close(DJIUP)-Close(DJIDN),MAType:=Exp,Period:=19,InputChoice:=Close) - MA(Close(DJIUP)-Close(DJIDN) ,MAType:=Exp,Period:=39,InputChoice:=Close) </stp>
        <stp>Bar</stp>
        <stp/>
        <stp>Close</stp>
        <stp>D</stp>
        <stp>-49</stp>
        <stp/>
        <stp/>
        <stp/>
        <stp/>
        <stp>T</stp>
        <tr r="H51" s="2"/>
      </tp>
      <tp>
        <v>24.23</v>
        <stp/>
        <stp>StudyData</stp>
        <stp xml:space="preserve">MA(Close(DJIUP)-Close(DJIDN),MAType:=Exp,Period:=19,InputChoice:=Close) - MA(Close(DJIUP)-Close(DJIDN) ,MAType:=Exp,Period:=39,InputChoice:=Close) </stp>
        <stp>Bar</stp>
        <stp/>
        <stp>Close</stp>
        <stp>D</stp>
        <stp>-59</stp>
        <stp/>
        <stp/>
        <stp/>
        <stp/>
        <stp>T</stp>
        <tr r="H61" s="2"/>
      </tp>
      <tp>
        <v>-41.561</v>
        <stp/>
        <stp>StudyData</stp>
        <stp xml:space="preserve">MA(Close(DJIUP)-Close(DJIDN),MAType:=Exp,Period:=19,InputChoice:=Close) - MA(Close(DJIUP)-Close(DJIDN) ,MAType:=Exp,Period:=39,InputChoice:=Close) </stp>
        <stp>Bar</stp>
        <stp/>
        <stp>Close</stp>
        <stp>D</stp>
        <stp>-29</stp>
        <stp/>
        <stp/>
        <stp/>
        <stp/>
        <stp>T</stp>
        <tr r="H31" s="2"/>
      </tp>
      <tp>
        <v>-14.489000000000001</v>
        <stp/>
        <stp>StudyData</stp>
        <stp xml:space="preserve">MA(Close(DJIUP)-Close(DJIDN),MAType:=Exp,Period:=19,InputChoice:=Close) - MA(Close(DJIUP)-Close(DJIDN) ,MAType:=Exp,Period:=39,InputChoice:=Close) </stp>
        <stp>Bar</stp>
        <stp/>
        <stp>Close</stp>
        <stp>D</stp>
        <stp>-39</stp>
        <stp/>
        <stp/>
        <stp/>
        <stp/>
        <stp>T</stp>
        <tr r="H41" s="2"/>
      </tp>
      <tp>
        <v>-43.798200000000001</v>
        <stp/>
        <stp>StudyData</stp>
        <stp xml:space="preserve">MA(Close(DJIUP)-Close(DJIDN),MAType:=Exp,Period:=19,InputChoice:=Close) - MA(Close(DJIUP)-Close(DJIDN) ,MAType:=Exp,Period:=39,InputChoice:=Close) </stp>
        <stp>Bar</stp>
        <stp/>
        <stp>Close</stp>
        <stp>D</stp>
        <stp>-19</stp>
        <stp/>
        <stp/>
        <stp/>
        <stp/>
        <stp>T</stp>
        <tr r="H21" s="2"/>
      </tp>
      <tp>
        <v>45.924999999999997</v>
        <stp/>
        <stp>StudyData</stp>
        <stp xml:space="preserve">MA(Close(DJIUP)-Close(DJIDN),MAType:=Exp,Period:=19,InputChoice:=Close) - MA(Close(DJIUP)-Close(DJIDN) ,MAType:=Exp,Period:=39,InputChoice:=Close) </stp>
        <stp>Bar</stp>
        <stp/>
        <stp>Close</stp>
        <stp>D</stp>
        <stp>-89</stp>
        <stp/>
        <stp/>
        <stp/>
        <stp/>
        <stp>T</stp>
        <tr r="H91" s="2"/>
      </tp>
      <tp>
        <v>-18.214099999999998</v>
        <stp/>
        <stp>StudyData</stp>
        <stp xml:space="preserve">MA(Close(DJIUP)-Close(DJIDN),MAType:=Exp,Period:=19,InputChoice:=Close) - MA(Close(DJIUP)-Close(DJIDN) ,MAType:=Exp,Period:=39,InputChoice:=Close) </stp>
        <stp>Bar</stp>
        <stp/>
        <stp>Close</stp>
        <stp>D</stp>
        <stp>-99</stp>
        <stp/>
        <stp/>
        <stp/>
        <stp/>
        <stp>T</stp>
        <tr r="H101" s="2"/>
      </tp>
      <tp>
        <v>-137.17150000000001</v>
        <stp/>
        <stp>StudyData</stp>
        <stp xml:space="preserve">MA(Close(DJIUP)-Close(DJIDN),MAType:=Exp,Period:=19,InputChoice:=Close) - MA(Close(DJIUP)-Close(DJIDN) ,MAType:=Exp,Period:=39,InputChoice:=Close) </stp>
        <stp>Bar</stp>
        <stp/>
        <stp>Close</stp>
        <stp>D</stp>
        <stp>-68</stp>
        <stp/>
        <stp/>
        <stp/>
        <stp/>
        <stp>T</stp>
        <tr r="H70" s="2"/>
      </tp>
      <tp>
        <v>37.215000000000003</v>
        <stp/>
        <stp>StudyData</stp>
        <stp xml:space="preserve">MA(Close(DJIUP)-Close(DJIDN),MAType:=Exp,Period:=19,InputChoice:=Close) - MA(Close(DJIUP)-Close(DJIDN) ,MAType:=Exp,Period:=39,InputChoice:=Close) </stp>
        <stp>Bar</stp>
        <stp/>
        <stp>Close</stp>
        <stp>D</stp>
        <stp>-78</stp>
        <stp/>
        <stp/>
        <stp/>
        <stp/>
        <stp>T</stp>
        <tr r="H80" s="2"/>
      </tp>
      <tp>
        <v>68.100999999999999</v>
        <stp/>
        <stp>StudyData</stp>
        <stp xml:space="preserve">MA(Close(DJIUP)-Close(DJIDN),MAType:=Exp,Period:=19,InputChoice:=Close) - MA(Close(DJIUP)-Close(DJIDN) ,MAType:=Exp,Period:=39,InputChoice:=Close) </stp>
        <stp>Bar</stp>
        <stp/>
        <stp>Close</stp>
        <stp>D</stp>
        <stp>-48</stp>
        <stp/>
        <stp/>
        <stp/>
        <stp/>
        <stp>T</stp>
        <tr r="H50" s="2"/>
      </tp>
      <tp>
        <v>50.271999999999998</v>
        <stp/>
        <stp>StudyData</stp>
        <stp xml:space="preserve">MA(Close(DJIUP)-Close(DJIDN),MAType:=Exp,Period:=19,InputChoice:=Close) - MA(Close(DJIUP)-Close(DJIDN) ,MAType:=Exp,Period:=39,InputChoice:=Close) </stp>
        <stp>Bar</stp>
        <stp/>
        <stp>Close</stp>
        <stp>D</stp>
        <stp>-58</stp>
        <stp/>
        <stp/>
        <stp/>
        <stp/>
        <stp>T</stp>
        <tr r="H60" s="2"/>
      </tp>
      <tp>
        <v>-16.525600000000001</v>
        <stp/>
        <stp>StudyData</stp>
        <stp xml:space="preserve">MA(Close(DJIUP)-Close(DJIDN),MAType:=Exp,Period:=19,InputChoice:=Close) - MA(Close(DJIUP)-Close(DJIDN) ,MAType:=Exp,Period:=39,InputChoice:=Close) </stp>
        <stp>Bar</stp>
        <stp/>
        <stp>Close</stp>
        <stp>D</stp>
        <stp>-28</stp>
        <stp/>
        <stp/>
        <stp/>
        <stp/>
        <stp>T</stp>
        <tr r="H30" s="2"/>
      </tp>
      <tp>
        <v>-9.5259999999999998</v>
        <stp/>
        <stp>StudyData</stp>
        <stp xml:space="preserve">MA(Close(DJIUP)-Close(DJIDN),MAType:=Exp,Period:=19,InputChoice:=Close) - MA(Close(DJIUP)-Close(DJIDN) ,MAType:=Exp,Period:=39,InputChoice:=Close) </stp>
        <stp>Bar</stp>
        <stp/>
        <stp>Close</stp>
        <stp>D</stp>
        <stp>-38</stp>
        <stp/>
        <stp/>
        <stp/>
        <stp/>
        <stp>T</stp>
        <tr r="H40" s="2"/>
      </tp>
      <tp>
        <v>-14.5631</v>
        <stp/>
        <stp>StudyData</stp>
        <stp xml:space="preserve">MA(Close(DJIUP)-Close(DJIDN),MAType:=Exp,Period:=19,InputChoice:=Close) - MA(Close(DJIUP)-Close(DJIDN) ,MAType:=Exp,Period:=39,InputChoice:=Close) </stp>
        <stp>Bar</stp>
        <stp/>
        <stp>Close</stp>
        <stp>D</stp>
        <stp>-18</stp>
        <stp/>
        <stp/>
        <stp/>
        <stp/>
        <stp>T</stp>
        <tr r="H20" s="2"/>
      </tp>
      <tp>
        <v>71.070999999999998</v>
        <stp/>
        <stp>StudyData</stp>
        <stp xml:space="preserve">MA(Close(DJIUP)-Close(DJIDN),MAType:=Exp,Period:=19,InputChoice:=Close) - MA(Close(DJIUP)-Close(DJIDN) ,MAType:=Exp,Period:=39,InputChoice:=Close) </stp>
        <stp>Bar</stp>
        <stp/>
        <stp>Close</stp>
        <stp>D</stp>
        <stp>-88</stp>
        <stp/>
        <stp/>
        <stp/>
        <stp/>
        <stp>T</stp>
        <tr r="H90" s="2"/>
      </tp>
      <tp>
        <v>-4.5350000000000001</v>
        <stp/>
        <stp>StudyData</stp>
        <stp xml:space="preserve">MA(Close(DJIUP)-Close(DJIDN),MAType:=Exp,Period:=19,InputChoice:=Close) - MA(Close(DJIUP)-Close(DJIDN) ,MAType:=Exp,Period:=39,InputChoice:=Close) </stp>
        <stp>Bar</stp>
        <stp/>
        <stp>Close</stp>
        <stp>D</stp>
        <stp>-98</stp>
        <stp/>
        <stp/>
        <stp/>
        <stp/>
        <stp>T</stp>
        <tr r="H100" s="2"/>
      </tp>
      <tp>
        <v>-30.213000000000001</v>
        <stp/>
        <stp>StudyData</stp>
        <stp xml:space="preserve">MA(Close(DJIUP)-Close(DJIDN),MAType:=Exp,Period:=19,InputChoice:=Close) - MA(Close(DJIUP)-Close(DJIDN) ,MAType:=Exp,Period:=39,InputChoice:=Close) </stp>
        <stp>Bar</stp>
        <stp/>
        <stp>Close</stp>
        <stp>D</stp>
        <stp>-67</stp>
        <stp/>
        <stp/>
        <stp/>
        <stp/>
        <stp>T</stp>
        <tr r="H69" s="2"/>
      </tp>
      <tp>
        <v>-35.017000000000003</v>
        <stp/>
        <stp>StudyData</stp>
        <stp xml:space="preserve">MA(Close(DJIUP)-Close(DJIDN),MAType:=Exp,Period:=19,InputChoice:=Close) - MA(Close(DJIUP)-Close(DJIDN) ,MAType:=Exp,Period:=39,InputChoice:=Close) </stp>
        <stp>Bar</stp>
        <stp/>
        <stp>Close</stp>
        <stp>D</stp>
        <stp>-77</stp>
        <stp/>
        <stp/>
        <stp/>
        <stp/>
        <stp>T</stp>
        <tr r="H79" s="2"/>
      </tp>
      <tp>
        <v>13.472</v>
        <stp/>
        <stp>StudyData</stp>
        <stp xml:space="preserve">MA(Close(DJIUP)-Close(DJIDN),MAType:=Exp,Period:=19,InputChoice:=Close) - MA(Close(DJIUP)-Close(DJIDN) ,MAType:=Exp,Period:=39,InputChoice:=Close) </stp>
        <stp>Bar</stp>
        <stp/>
        <stp>Close</stp>
        <stp>D</stp>
        <stp>-47</stp>
        <stp/>
        <stp/>
        <stp/>
        <stp/>
        <stp>T</stp>
        <tr r="H49" s="2"/>
      </tp>
      <tp>
        <v>59.337000000000003</v>
        <stp/>
        <stp>StudyData</stp>
        <stp xml:space="preserve">MA(Close(DJIUP)-Close(DJIDN),MAType:=Exp,Period:=19,InputChoice:=Close) - MA(Close(DJIUP)-Close(DJIDN) ,MAType:=Exp,Period:=39,InputChoice:=Close) </stp>
        <stp>Bar</stp>
        <stp/>
        <stp>Close</stp>
        <stp>D</stp>
        <stp>-57</stp>
        <stp/>
        <stp/>
        <stp/>
        <stp/>
        <stp>T</stp>
        <tr r="H59" s="2"/>
      </tp>
      <tp>
        <v>-103.8377</v>
        <stp/>
        <stp>StudyData</stp>
        <stp xml:space="preserve">MA(Close(DJIUP)-Close(DJIDN),MAType:=Exp,Period:=19,InputChoice:=Close) - MA(Close(DJIUP)-Close(DJIDN) ,MAType:=Exp,Period:=39,InputChoice:=Close) </stp>
        <stp>Bar</stp>
        <stp/>
        <stp>Close</stp>
        <stp>D</stp>
        <stp>-27</stp>
        <stp/>
        <stp/>
        <stp/>
        <stp/>
        <stp>T</stp>
        <tr r="H29" s="2"/>
      </tp>
      <tp>
        <v>-49.684399999999997</v>
        <stp/>
        <stp>StudyData</stp>
        <stp xml:space="preserve">MA(Close(DJIUP)-Close(DJIDN),MAType:=Exp,Period:=19,InputChoice:=Close) - MA(Close(DJIUP)-Close(DJIDN) ,MAType:=Exp,Period:=39,InputChoice:=Close) </stp>
        <stp>Bar</stp>
        <stp/>
        <stp>Close</stp>
        <stp>D</stp>
        <stp>-37</stp>
        <stp/>
        <stp/>
        <stp/>
        <stp/>
        <stp>T</stp>
        <tr r="H39" s="2"/>
      </tp>
      <tp>
        <v>-58.5946</v>
        <stp/>
        <stp>StudyData</stp>
        <stp xml:space="preserve">MA(Close(DJIUP)-Close(DJIDN),MAType:=Exp,Period:=19,InputChoice:=Close) - MA(Close(DJIUP)-Close(DJIDN) ,MAType:=Exp,Period:=39,InputChoice:=Close) </stp>
        <stp>Bar</stp>
        <stp/>
        <stp>Close</stp>
        <stp>D</stp>
        <stp>-17</stp>
        <stp/>
        <stp/>
        <stp/>
        <stp/>
        <stp>T</stp>
        <tr r="H19" s="2"/>
      </tp>
      <tp>
        <v>69.915999999999997</v>
        <stp/>
        <stp>StudyData</stp>
        <stp xml:space="preserve">MA(Close(DJIUP)-Close(DJIDN),MAType:=Exp,Period:=19,InputChoice:=Close) - MA(Close(DJIUP)-Close(DJIDN) ,MAType:=Exp,Period:=39,InputChoice:=Close) </stp>
        <stp>Bar</stp>
        <stp/>
        <stp>Close</stp>
        <stp>D</stp>
        <stp>-87</stp>
        <stp/>
        <stp/>
        <stp/>
        <stp/>
        <stp>T</stp>
        <tr r="H89" s="2"/>
      </tp>
      <tp>
        <v>82.132999999999996</v>
        <stp/>
        <stp>StudyData</stp>
        <stp xml:space="preserve">MA(Close(DJIUP)-Close(DJIDN),MAType:=Exp,Period:=19,InputChoice:=Close) - MA(Close(DJIUP)-Close(DJIDN) ,MAType:=Exp,Period:=39,InputChoice:=Close) </stp>
        <stp>Bar</stp>
        <stp/>
        <stp>Close</stp>
        <stp>D</stp>
        <stp>-97</stp>
        <stp/>
        <stp/>
        <stp/>
        <stp/>
        <stp>T</stp>
        <tr r="H99" s="2"/>
      </tp>
      <tp>
        <v>-26.911999999999999</v>
        <stp/>
        <stp>StudyData</stp>
        <stp xml:space="preserve">MA(Close(DJIUP)-Close(DJIDN),MAType:=Exp,Period:=19,InputChoice:=Close) - MA(Close(DJIUP)-Close(DJIDN) ,MAType:=Exp,Period:=39,InputChoice:=Close) </stp>
        <stp>Bar</stp>
        <stp/>
        <stp>Close</stp>
        <stp>D</stp>
        <stp>-66</stp>
        <stp/>
        <stp/>
        <stp/>
        <stp/>
        <stp>T</stp>
        <tr r="H68" s="2"/>
      </tp>
      <tp>
        <v>21.5</v>
        <stp/>
        <stp>StudyData</stp>
        <stp xml:space="preserve">MA(Close(DJIUP)-Close(DJIDN),MAType:=Exp,Period:=19,InputChoice:=Close) - MA(Close(DJIUP)-Close(DJIDN) ,MAType:=Exp,Period:=39,InputChoice:=Close) </stp>
        <stp>Bar</stp>
        <stp/>
        <stp>Close</stp>
        <stp>D</stp>
        <stp>-76</stp>
        <stp/>
        <stp/>
        <stp/>
        <stp/>
        <stp>T</stp>
        <tr r="H78" s="2"/>
      </tp>
      <tp>
        <v>-10.755000000000001</v>
        <stp/>
        <stp>StudyData</stp>
        <stp xml:space="preserve">MA(Close(DJIUP)-Close(DJIDN),MAType:=Exp,Period:=19,InputChoice:=Close) - MA(Close(DJIUP)-Close(DJIDN) ,MAType:=Exp,Period:=39,InputChoice:=Close) </stp>
        <stp>Bar</stp>
        <stp/>
        <stp>Close</stp>
        <stp>D</stp>
        <stp>-46</stp>
        <stp/>
        <stp/>
        <stp/>
        <stp/>
        <stp>T</stp>
        <tr r="H48" s="2"/>
      </tp>
      <tp>
        <v>111.84</v>
        <stp/>
        <stp>StudyData</stp>
        <stp xml:space="preserve">MA(Close(DJIUP)-Close(DJIDN),MAType:=Exp,Period:=19,InputChoice:=Close) - MA(Close(DJIUP)-Close(DJIDN) ,MAType:=Exp,Period:=39,InputChoice:=Close) </stp>
        <stp>Bar</stp>
        <stp/>
        <stp>Close</stp>
        <stp>D</stp>
        <stp>-56</stp>
        <stp/>
        <stp/>
        <stp/>
        <stp/>
        <stp>T</stp>
        <tr r="H58" s="2"/>
      </tp>
      <tp>
        <v>-123.0205</v>
        <stp/>
        <stp>StudyData</stp>
        <stp xml:space="preserve">MA(Close(DJIUP)-Close(DJIDN),MAType:=Exp,Period:=19,InputChoice:=Close) - MA(Close(DJIUP)-Close(DJIDN) ,MAType:=Exp,Period:=39,InputChoice:=Close) </stp>
        <stp>Bar</stp>
        <stp/>
        <stp>Close</stp>
        <stp>D</stp>
        <stp>-26</stp>
        <stp/>
        <stp/>
        <stp/>
        <stp/>
        <stp>T</stp>
        <tr r="H28" s="2"/>
      </tp>
      <tp>
        <v>-72.071100000000001</v>
        <stp/>
        <stp>StudyData</stp>
        <stp xml:space="preserve">MA(Close(DJIUP)-Close(DJIDN),MAType:=Exp,Period:=19,InputChoice:=Close) - MA(Close(DJIUP)-Close(DJIDN) ,MAType:=Exp,Period:=39,InputChoice:=Close) </stp>
        <stp>Bar</stp>
        <stp/>
        <stp>Close</stp>
        <stp>D</stp>
        <stp>-36</stp>
        <stp/>
        <stp/>
        <stp/>
        <stp/>
        <stp>T</stp>
        <tr r="H38" s="2"/>
      </tp>
      <tp>
        <v>-10.447800000000001</v>
        <stp/>
        <stp>StudyData</stp>
        <stp xml:space="preserve">MA(Close(DJIUP)-Close(DJIDN),MAType:=Exp,Period:=19,InputChoice:=Close) - MA(Close(DJIUP)-Close(DJIDN) ,MAType:=Exp,Period:=39,InputChoice:=Close) </stp>
        <stp>Bar</stp>
        <stp/>
        <stp>Close</stp>
        <stp>D</stp>
        <stp>-16</stp>
        <stp/>
        <stp/>
        <stp/>
        <stp/>
        <stp>T</stp>
        <tr r="H18" s="2"/>
      </tp>
      <tp>
        <v>0.628</v>
        <stp/>
        <stp>StudyData</stp>
        <stp xml:space="preserve">MA(Close(DJIUP)-Close(DJIDN),MAType:=Exp,Period:=19,InputChoice:=Close) - MA(Close(DJIUP)-Close(DJIDN) ,MAType:=Exp,Period:=39,InputChoice:=Close) </stp>
        <stp>Bar</stp>
        <stp/>
        <stp>Close</stp>
        <stp>D</stp>
        <stp>-86</stp>
        <stp/>
        <stp/>
        <stp/>
        <stp/>
        <stp>T</stp>
        <tr r="H88" s="2"/>
      </tp>
      <tp>
        <v>103.07299999999999</v>
        <stp/>
        <stp>StudyData</stp>
        <stp xml:space="preserve">MA(Close(DJIUP)-Close(DJIDN),MAType:=Exp,Period:=19,InputChoice:=Close) - MA(Close(DJIUP)-Close(DJIDN) ,MAType:=Exp,Period:=39,InputChoice:=Close) </stp>
        <stp>Bar</stp>
        <stp/>
        <stp>Close</stp>
        <stp>D</stp>
        <stp>-96</stp>
        <stp/>
        <stp/>
        <stp/>
        <stp/>
        <stp>T</stp>
        <tr r="H98" s="2"/>
      </tp>
      <tp>
        <v>-50.8551</v>
        <stp/>
        <stp>StudyData</stp>
        <stp xml:space="preserve">MA(Close(DJIUP)-Close(DJIDN),MAType:=Exp,Period:=19,InputChoice:=Close) - MA(Close(DJIUP)-Close(DJIDN) ,MAType:=Exp,Period:=39,InputChoice:=Close) </stp>
        <stp>Bar</stp>
        <stp/>
        <stp>Close</stp>
        <stp>D</stp>
        <stp>-65</stp>
        <stp/>
        <stp/>
        <stp/>
        <stp/>
        <stp>T</stp>
        <tr r="H67" s="2"/>
      </tp>
      <tp>
        <v>-13.686</v>
        <stp/>
        <stp>StudyData</stp>
        <stp xml:space="preserve">MA(Close(DJIUP)-Close(DJIDN),MAType:=Exp,Period:=19,InputChoice:=Close) - MA(Close(DJIUP)-Close(DJIDN) ,MAType:=Exp,Period:=39,InputChoice:=Close) </stp>
        <stp>Bar</stp>
        <stp/>
        <stp>Close</stp>
        <stp>D</stp>
        <stp>-75</stp>
        <stp/>
        <stp/>
        <stp/>
        <stp/>
        <stp>T</stp>
        <tr r="H77" s="2"/>
      </tp>
      <tp>
        <v>-59.863999999999997</v>
        <stp/>
        <stp>StudyData</stp>
        <stp xml:space="preserve">MA(Close(DJIUP)-Close(DJIDN),MAType:=Exp,Period:=19,InputChoice:=Close) - MA(Close(DJIUP)-Close(DJIDN) ,MAType:=Exp,Period:=39,InputChoice:=Close) </stp>
        <stp>Bar</stp>
        <stp/>
        <stp>Close</stp>
        <stp>D</stp>
        <stp>-45</stp>
        <stp/>
        <stp/>
        <stp/>
        <stp/>
        <stp>T</stp>
        <tr r="H47" s="2"/>
      </tp>
      <tp>
        <v>100.423</v>
        <stp/>
        <stp>StudyData</stp>
        <stp xml:space="preserve">MA(Close(DJIUP)-Close(DJIDN),MAType:=Exp,Period:=19,InputChoice:=Close) - MA(Close(DJIUP)-Close(DJIDN) ,MAType:=Exp,Period:=39,InputChoice:=Close) </stp>
        <stp>Bar</stp>
        <stp/>
        <stp>Close</stp>
        <stp>D</stp>
        <stp>-55</stp>
        <stp/>
        <stp/>
        <stp/>
        <stp/>
        <stp>T</stp>
        <tr r="H57" s="2"/>
      </tp>
      <tp>
        <v>-147.05629999999999</v>
        <stp/>
        <stp>StudyData</stp>
        <stp xml:space="preserve">MA(Close(DJIUP)-Close(DJIDN),MAType:=Exp,Period:=19,InputChoice:=Close) - MA(Close(DJIUP)-Close(DJIDN) ,MAType:=Exp,Period:=39,InputChoice:=Close) </stp>
        <stp>Bar</stp>
        <stp/>
        <stp>Close</stp>
        <stp>D</stp>
        <stp>-25</stp>
        <stp/>
        <stp/>
        <stp/>
        <stp/>
        <stp>T</stp>
        <tr r="H27" s="2"/>
      </tp>
      <tp>
        <v>-47.651800000000001</v>
        <stp/>
        <stp>StudyData</stp>
        <stp xml:space="preserve">MA(Close(DJIUP)-Close(DJIDN),MAType:=Exp,Period:=19,InputChoice:=Close) - MA(Close(DJIUP)-Close(DJIDN) ,MAType:=Exp,Period:=39,InputChoice:=Close) </stp>
        <stp>Bar</stp>
        <stp/>
        <stp>Close</stp>
        <stp>D</stp>
        <stp>-35</stp>
        <stp/>
        <stp/>
        <stp/>
        <stp/>
        <stp>T</stp>
        <tr r="H37" s="2"/>
      </tp>
      <tp>
        <v>53.319499999999998</v>
        <stp/>
        <stp>StudyData</stp>
        <stp xml:space="preserve">MA(Close(DJIUP)-Close(DJIDN),MAType:=Exp,Period:=19,InputChoice:=Close) - MA(Close(DJIUP)-Close(DJIDN) ,MAType:=Exp,Period:=39,InputChoice:=Close) </stp>
        <stp>Bar</stp>
        <stp/>
        <stp>Close</stp>
        <stp>D</stp>
        <stp>-15</stp>
        <stp/>
        <stp/>
        <stp/>
        <stp/>
        <stp>T</stp>
        <tr r="H17" s="2"/>
      </tp>
      <tp>
        <v>-81.265500000000003</v>
        <stp/>
        <stp>StudyData</stp>
        <stp xml:space="preserve">MA(Close(DJIUP)-Close(DJIDN),MAType:=Exp,Period:=19,InputChoice:=Close) - MA(Close(DJIUP)-Close(DJIDN) ,MAType:=Exp,Period:=39,InputChoice:=Close) </stp>
        <stp>Bar</stp>
        <stp/>
        <stp>Close</stp>
        <stp>D</stp>
        <stp>-85</stp>
        <stp/>
        <stp/>
        <stp/>
        <stp/>
        <stp>T</stp>
        <tr r="H87" s="2"/>
      </tp>
      <tp>
        <v>113.81100000000001</v>
        <stp/>
        <stp>StudyData</stp>
        <stp xml:space="preserve">MA(Close(DJIUP)-Close(DJIDN),MAType:=Exp,Period:=19,InputChoice:=Close) - MA(Close(DJIUP)-Close(DJIDN) ,MAType:=Exp,Period:=39,InputChoice:=Close) </stp>
        <stp>Bar</stp>
        <stp/>
        <stp>Close</stp>
        <stp>D</stp>
        <stp>-95</stp>
        <stp/>
        <stp/>
        <stp/>
        <stp/>
        <stp>T</stp>
        <tr r="H97" s="2"/>
      </tp>
      <tp>
        <v>-101.2221</v>
        <stp/>
        <stp>StudyData</stp>
        <stp xml:space="preserve">MA(Close(DJIUP)-Close(DJIDN),MAType:=Exp,Period:=19,InputChoice:=Close) - MA(Close(DJIUP)-Close(DJIDN) ,MAType:=Exp,Period:=39,InputChoice:=Close) </stp>
        <stp>Bar</stp>
        <stp/>
        <stp>Close</stp>
        <stp>D</stp>
        <stp>-64</stp>
        <stp/>
        <stp/>
        <stp/>
        <stp/>
        <stp>T</stp>
        <tr r="H66" s="2"/>
      </tp>
      <tp>
        <v>-13.401</v>
        <stp/>
        <stp>StudyData</stp>
        <stp xml:space="preserve">MA(Close(DJIUP)-Close(DJIDN),MAType:=Exp,Period:=19,InputChoice:=Close) - MA(Close(DJIUP)-Close(DJIDN) ,MAType:=Exp,Period:=39,InputChoice:=Close) </stp>
        <stp>Bar</stp>
        <stp/>
        <stp>Close</stp>
        <stp>D</stp>
        <stp>-74</stp>
        <stp/>
        <stp/>
        <stp/>
        <stp/>
        <stp>T</stp>
        <tr r="H76" s="2"/>
      </tp>
      <tp>
        <v>-114.5521</v>
        <stp/>
        <stp>StudyData</stp>
        <stp xml:space="preserve">MA(Close(DJIUP)-Close(DJIDN),MAType:=Exp,Period:=19,InputChoice:=Close) - MA(Close(DJIUP)-Close(DJIDN) ,MAType:=Exp,Period:=39,InputChoice:=Close) </stp>
        <stp>Bar</stp>
        <stp/>
        <stp>Close</stp>
        <stp>D</stp>
        <stp>-44</stp>
        <stp/>
        <stp/>
        <stp/>
        <stp/>
        <stp>T</stp>
        <tr r="H46" s="2"/>
      </tp>
      <tp>
        <v>52.006999999999998</v>
        <stp/>
        <stp>StudyData</stp>
        <stp xml:space="preserve">MA(Close(DJIUP)-Close(DJIDN),MAType:=Exp,Period:=19,InputChoice:=Close) - MA(Close(DJIUP)-Close(DJIDN) ,MAType:=Exp,Period:=39,InputChoice:=Close) </stp>
        <stp>Bar</stp>
        <stp/>
        <stp>Close</stp>
        <stp>D</stp>
        <stp>-54</stp>
        <stp/>
        <stp/>
        <stp/>
        <stp/>
        <stp>T</stp>
        <tr r="H56" s="2"/>
      </tp>
      <tp>
        <v>-192.97200000000001</v>
        <stp/>
        <stp>StudyData</stp>
        <stp xml:space="preserve">MA(Close(DJIUP)-Close(DJIDN),MAType:=Exp,Period:=19,InputChoice:=Close) - MA(Close(DJIUP)-Close(DJIDN) ,MAType:=Exp,Period:=39,InputChoice:=Close) </stp>
        <stp>Bar</stp>
        <stp/>
        <stp>Close</stp>
        <stp>D</stp>
        <stp>-24</stp>
        <stp/>
        <stp/>
        <stp/>
        <stp/>
        <stp>T</stp>
        <tr r="H26" s="2"/>
      </tp>
      <tp>
        <v>-1.2849999999999999</v>
        <stp/>
        <stp>StudyData</stp>
        <stp xml:space="preserve">MA(Close(DJIUP)-Close(DJIDN),MAType:=Exp,Period:=19,InputChoice:=Close) - MA(Close(DJIUP)-Close(DJIDN) ,MAType:=Exp,Period:=39,InputChoice:=Close) </stp>
        <stp>Bar</stp>
        <stp/>
        <stp>Close</stp>
        <stp>D</stp>
        <stp>-34</stp>
        <stp/>
        <stp/>
        <stp/>
        <stp/>
        <stp>T</stp>
        <tr r="H36" s="2"/>
      </tp>
      <tp>
        <v>18.57395</v>
        <stp/>
        <stp>StudyData</stp>
        <stp xml:space="preserve">MA(Close(DJIUP)-Close(DJIDN),MAType:=Exp,Period:=19,InputChoice:=Close) - MA(Close(DJIUP)-Close(DJIDN) ,MAType:=Exp,Period:=39,InputChoice:=Close) </stp>
        <stp>Bar</stp>
        <stp/>
        <stp>Close</stp>
        <stp>D</stp>
        <stp>-14</stp>
        <stp/>
        <stp/>
        <stp/>
        <stp/>
        <stp>T</stp>
        <tr r="H16" s="2"/>
      </tp>
      <tp>
        <v>13.071</v>
        <stp/>
        <stp>StudyData</stp>
        <stp xml:space="preserve">MA(Close(DJIUP)-Close(DJIDN),MAType:=Exp,Period:=19,InputChoice:=Close) - MA(Close(DJIUP)-Close(DJIDN) ,MAType:=Exp,Period:=39,InputChoice:=Close) </stp>
        <stp>Bar</stp>
        <stp/>
        <stp>Close</stp>
        <stp>D</stp>
        <stp>-84</stp>
        <stp/>
        <stp/>
        <stp/>
        <stp/>
        <stp>T</stp>
        <tr r="H86" s="2"/>
      </tp>
      <tp>
        <v>66.274000000000001</v>
        <stp/>
        <stp>StudyData</stp>
        <stp xml:space="preserve">MA(Close(DJIUP)-Close(DJIDN),MAType:=Exp,Period:=19,InputChoice:=Close) - MA(Close(DJIUP)-Close(DJIDN) ,MAType:=Exp,Period:=39,InputChoice:=Close) </stp>
        <stp>Bar</stp>
        <stp/>
        <stp>Close</stp>
        <stp>D</stp>
        <stp>-94</stp>
        <stp/>
        <stp/>
        <stp/>
        <stp/>
        <stp>T</stp>
        <tr r="H96" s="2"/>
      </tp>
      <tp>
        <v>-43.179699999999997</v>
        <stp/>
        <stp>StudyData</stp>
        <stp xml:space="preserve">MA(Close(DJIUP)-Close(DJIDN),MAType:=Exp,Period:=19,InputChoice:=Close) - MA(Close(DJIUP)-Close(DJIDN) ,MAType:=Exp,Period:=39,InputChoice:=Close) </stp>
        <stp>Bar</stp>
        <stp/>
        <stp>Close</stp>
        <stp>D</stp>
        <stp>-63</stp>
        <stp/>
        <stp/>
        <stp/>
        <stp/>
        <stp>T</stp>
        <tr r="H65" s="2"/>
      </tp>
      <tp>
        <v>-3.6890000000000001</v>
        <stp/>
        <stp>StudyData</stp>
        <stp xml:space="preserve">MA(Close(DJIUP)-Close(DJIDN),MAType:=Exp,Period:=19,InputChoice:=Close) - MA(Close(DJIUP)-Close(DJIDN) ,MAType:=Exp,Period:=39,InputChoice:=Close) </stp>
        <stp>Bar</stp>
        <stp/>
        <stp>Close</stp>
        <stp>D</stp>
        <stp>-73</stp>
        <stp/>
        <stp/>
        <stp/>
        <stp/>
        <stp>T</stp>
        <tr r="H75" s="2"/>
      </tp>
      <tp>
        <v>-195.03870000000001</v>
        <stp/>
        <stp>StudyData</stp>
        <stp xml:space="preserve">MA(Close(DJIUP)-Close(DJIDN),MAType:=Exp,Period:=19,InputChoice:=Close) - MA(Close(DJIUP)-Close(DJIDN) ,MAType:=Exp,Period:=39,InputChoice:=Close) </stp>
        <stp>Bar</stp>
        <stp/>
        <stp>Close</stp>
        <stp>D</stp>
        <stp>-43</stp>
        <stp/>
        <stp/>
        <stp/>
        <stp/>
        <stp>T</stp>
        <tr r="H45" s="2"/>
      </tp>
      <tp>
        <v>75.902000000000001</v>
        <stp/>
        <stp>StudyData</stp>
        <stp xml:space="preserve">MA(Close(DJIUP)-Close(DJIDN),MAType:=Exp,Period:=19,InputChoice:=Close) - MA(Close(DJIUP)-Close(DJIDN) ,MAType:=Exp,Period:=39,InputChoice:=Close) </stp>
        <stp>Bar</stp>
        <stp/>
        <stp>Close</stp>
        <stp>D</stp>
        <stp>-53</stp>
        <stp/>
        <stp/>
        <stp/>
        <stp/>
        <stp>T</stp>
        <tr r="H55" s="2"/>
      </tp>
      <tp>
        <v>-281.26499999999999</v>
        <stp/>
        <stp>StudyData</stp>
        <stp xml:space="preserve">MA(Close(DJIUP)-Close(DJIDN),MAType:=Exp,Period:=19,InputChoice:=Close) - MA(Close(DJIUP)-Close(DJIDN) ,MAType:=Exp,Period:=39,InputChoice:=Close) </stp>
        <stp>Bar</stp>
        <stp/>
        <stp>Close</stp>
        <stp>D</stp>
        <stp>-23</stp>
        <stp/>
        <stp/>
        <stp/>
        <stp/>
        <stp>T</stp>
        <tr r="H25" s="2"/>
      </tp>
      <tp>
        <v>-7.585</v>
        <stp/>
        <stp>StudyData</stp>
        <stp xml:space="preserve">MA(Close(DJIUP)-Close(DJIDN),MAType:=Exp,Period:=19,InputChoice:=Close) - MA(Close(DJIUP)-Close(DJIDN) ,MAType:=Exp,Period:=39,InputChoice:=Close) </stp>
        <stp>Bar</stp>
        <stp/>
        <stp>Close</stp>
        <stp>D</stp>
        <stp>-33</stp>
        <stp/>
        <stp/>
        <stp/>
        <stp/>
        <stp>T</stp>
        <tr r="H35" s="2"/>
      </tp>
      <tp>
        <v>5.5737100000000002</v>
        <stp/>
        <stp>StudyData</stp>
        <stp xml:space="preserve">MA(Close(DJIUP)-Close(DJIDN),MAType:=Exp,Period:=19,InputChoice:=Close) - MA(Close(DJIUP)-Close(DJIDN) ,MAType:=Exp,Period:=39,InputChoice:=Close) </stp>
        <stp>Bar</stp>
        <stp/>
        <stp>Close</stp>
        <stp>D</stp>
        <stp>-13</stp>
        <stp/>
        <stp/>
        <stp/>
        <stp/>
        <stp>T</stp>
        <tr r="H15" s="2"/>
      </tp>
      <tp>
        <v>-39.286000000000001</v>
        <stp/>
        <stp>StudyData</stp>
        <stp xml:space="preserve">MA(Close(DJIUP)-Close(DJIDN),MAType:=Exp,Period:=19,InputChoice:=Close) - MA(Close(DJIUP)-Close(DJIDN) ,MAType:=Exp,Period:=39,InputChoice:=Close) </stp>
        <stp>Bar</stp>
        <stp/>
        <stp>Close</stp>
        <stp>D</stp>
        <stp>-83</stp>
        <stp/>
        <stp/>
        <stp/>
        <stp/>
        <stp>T</stp>
        <tr r="H85" s="2"/>
      </tp>
      <tp>
        <v>84.048000000000002</v>
        <stp/>
        <stp>StudyData</stp>
        <stp xml:space="preserve">MA(Close(DJIUP)-Close(DJIDN),MAType:=Exp,Period:=19,InputChoice:=Close) - MA(Close(DJIUP)-Close(DJIDN) ,MAType:=Exp,Period:=39,InputChoice:=Close) </stp>
        <stp>Bar</stp>
        <stp/>
        <stp>Close</stp>
        <stp>D</stp>
        <stp>-93</stp>
        <stp/>
        <stp/>
        <stp/>
        <stp/>
        <stp>T</stp>
        <tr r="H95" s="2"/>
      </tp>
      <tp>
        <v>-17.338000000000001</v>
        <stp/>
        <stp>StudyData</stp>
        <stp xml:space="preserve">MA(Close(DJIUP)-Close(DJIDN),MAType:=Exp,Period:=19,InputChoice:=Close) - MA(Close(DJIUP)-Close(DJIDN) ,MAType:=Exp,Period:=39,InputChoice:=Close) </stp>
        <stp>Bar</stp>
        <stp/>
        <stp>Close</stp>
        <stp>D</stp>
        <stp>-62</stp>
        <stp/>
        <stp/>
        <stp/>
        <stp/>
        <stp>T</stp>
        <tr r="H64" s="2"/>
      </tp>
      <tp>
        <v>61.131</v>
        <stp/>
        <stp>StudyData</stp>
        <stp xml:space="preserve">MA(Close(DJIUP)-Close(DJIDN),MAType:=Exp,Period:=19,InputChoice:=Close) - MA(Close(DJIUP)-Close(DJIDN) ,MAType:=Exp,Period:=39,InputChoice:=Close) </stp>
        <stp>Bar</stp>
        <stp/>
        <stp>Close</stp>
        <stp>D</stp>
        <stp>-72</stp>
        <stp/>
        <stp/>
        <stp/>
        <stp/>
        <stp>T</stp>
        <tr r="H74" s="2"/>
      </tp>
      <tp>
        <v>-94.479600000000005</v>
        <stp/>
        <stp>StudyData</stp>
        <stp xml:space="preserve">MA(Close(DJIUP)-Close(DJIDN),MAType:=Exp,Period:=19,InputChoice:=Close) - MA(Close(DJIUP)-Close(DJIDN) ,MAType:=Exp,Period:=39,InputChoice:=Close) </stp>
        <stp>Bar</stp>
        <stp/>
        <stp>Close</stp>
        <stp>D</stp>
        <stp>-42</stp>
        <stp/>
        <stp/>
        <stp/>
        <stp/>
        <stp>T</stp>
        <tr r="H44" s="2"/>
      </tp>
      <tp>
        <v>71.153999999999996</v>
        <stp/>
        <stp>StudyData</stp>
        <stp xml:space="preserve">MA(Close(DJIUP)-Close(DJIDN),MAType:=Exp,Period:=19,InputChoice:=Close) - MA(Close(DJIUP)-Close(DJIDN) ,MAType:=Exp,Period:=39,InputChoice:=Close) </stp>
        <stp>Bar</stp>
        <stp/>
        <stp>Close</stp>
        <stp>D</stp>
        <stp>-52</stp>
        <stp/>
        <stp/>
        <stp/>
        <stp/>
        <stp>T</stp>
        <tr r="H54" s="2"/>
      </tp>
      <tp>
        <v>-134.54900000000001</v>
        <stp/>
        <stp>StudyData</stp>
        <stp xml:space="preserve">MA(Close(DJIUP)-Close(DJIDN),MAType:=Exp,Period:=19,InputChoice:=Close) - MA(Close(DJIUP)-Close(DJIDN) ,MAType:=Exp,Period:=39,InputChoice:=Close) </stp>
        <stp>Bar</stp>
        <stp/>
        <stp>Close</stp>
        <stp>D</stp>
        <stp>-22</stp>
        <stp/>
        <stp/>
        <stp/>
        <stp/>
        <stp>T</stp>
        <tr r="H24" s="2"/>
      </tp>
      <tp>
        <v>-61.333300000000001</v>
        <stp/>
        <stp>StudyData</stp>
        <stp xml:space="preserve">MA(Close(DJIUP)-Close(DJIDN),MAType:=Exp,Period:=19,InputChoice:=Close) - MA(Close(DJIUP)-Close(DJIDN) ,MAType:=Exp,Period:=39,InputChoice:=Close) </stp>
        <stp>Bar</stp>
        <stp/>
        <stp>Close</stp>
        <stp>D</stp>
        <stp>-32</stp>
        <stp/>
        <stp/>
        <stp/>
        <stp/>
        <stp>T</stp>
        <tr r="H34" s="2"/>
      </tp>
      <tp>
        <v>39.0306</v>
        <stp/>
        <stp>StudyData</stp>
        <stp xml:space="preserve">MA(Close(DJIUP)-Close(DJIDN),MAType:=Exp,Period:=19,InputChoice:=Close) - MA(Close(DJIUP)-Close(DJIDN) ,MAType:=Exp,Period:=39,InputChoice:=Close) </stp>
        <stp>Bar</stp>
        <stp/>
        <stp>Close</stp>
        <stp>D</stp>
        <stp>-12</stp>
        <stp/>
        <stp/>
        <stp/>
        <stp/>
        <stp>T</stp>
        <tr r="H14" s="2"/>
      </tp>
      <tp>
        <v>43.395000000000003</v>
        <stp/>
        <stp>StudyData</stp>
        <stp xml:space="preserve">MA(Close(DJIUP)-Close(DJIDN),MAType:=Exp,Period:=19,InputChoice:=Close) - MA(Close(DJIUP)-Close(DJIDN) ,MAType:=Exp,Period:=39,InputChoice:=Close) </stp>
        <stp>Bar</stp>
        <stp/>
        <stp>Close</stp>
        <stp>D</stp>
        <stp>-82</stp>
        <stp/>
        <stp/>
        <stp/>
        <stp/>
        <stp>T</stp>
        <tr r="H84" s="2"/>
      </tp>
      <tp>
        <v>78.075000000000003</v>
        <stp/>
        <stp>StudyData</stp>
        <stp xml:space="preserve">MA(Close(DJIUP)-Close(DJIDN),MAType:=Exp,Period:=19,InputChoice:=Close) - MA(Close(DJIUP)-Close(DJIDN) ,MAType:=Exp,Period:=39,InputChoice:=Close) </stp>
        <stp>Bar</stp>
        <stp/>
        <stp>Close</stp>
        <stp>D</stp>
        <stp>-92</stp>
        <stp/>
        <stp/>
        <stp/>
        <stp/>
        <stp>T</stp>
        <tr r="H94" s="2"/>
      </tp>
      <tp>
        <v>25.794</v>
        <stp/>
        <stp>StudyData</stp>
        <stp xml:space="preserve">MA(Close(DJIUP)-Close(DJIDN),MAType:=Exp,Period:=19,InputChoice:=Close) - MA(Close(DJIUP)-Close(DJIDN) ,MAType:=Exp,Period:=39,InputChoice:=Close) </stp>
        <stp>Bar</stp>
        <stp/>
        <stp>Close</stp>
        <stp>D</stp>
        <stp>-61</stp>
        <stp/>
        <stp/>
        <stp/>
        <stp/>
        <stp>T</stp>
        <tr r="H63" s="2"/>
      </tp>
      <tp>
        <v>-11.353</v>
        <stp/>
        <stp>StudyData</stp>
        <stp xml:space="preserve">MA(Close(DJIUP)-Close(DJIDN),MAType:=Exp,Period:=19,InputChoice:=Close) - MA(Close(DJIUP)-Close(DJIDN) ,MAType:=Exp,Period:=39,InputChoice:=Close) </stp>
        <stp>Bar</stp>
        <stp/>
        <stp>Close</stp>
        <stp>D</stp>
        <stp>-71</stp>
        <stp/>
        <stp/>
        <stp/>
        <stp/>
        <stp>T</stp>
        <tr r="H73" s="2"/>
      </tp>
      <tp>
        <v>-82.479100000000003</v>
        <stp/>
        <stp>StudyData</stp>
        <stp xml:space="preserve">MA(Close(DJIUP)-Close(DJIDN),MAType:=Exp,Period:=19,InputChoice:=Close) - MA(Close(DJIUP)-Close(DJIDN) ,MAType:=Exp,Period:=39,InputChoice:=Close) </stp>
        <stp>Bar</stp>
        <stp/>
        <stp>Close</stp>
        <stp>D</stp>
        <stp>-41</stp>
        <stp/>
        <stp/>
        <stp/>
        <stp/>
        <stp>T</stp>
        <tr r="H43" s="2"/>
      </tp>
      <tp>
        <v>90.037999999999997</v>
        <stp/>
        <stp>StudyData</stp>
        <stp xml:space="preserve">MA(Close(DJIUP)-Close(DJIDN),MAType:=Exp,Period:=19,InputChoice:=Close) - MA(Close(DJIUP)-Close(DJIDN) ,MAType:=Exp,Period:=39,InputChoice:=Close) </stp>
        <stp>Bar</stp>
        <stp/>
        <stp>Close</stp>
        <stp>D</stp>
        <stp>-51</stp>
        <stp/>
        <stp/>
        <stp/>
        <stp/>
        <stp>T</stp>
        <tr r="H53" s="2"/>
      </tp>
      <tp>
        <v>-43.784399999999998</v>
        <stp/>
        <stp>StudyData</stp>
        <stp xml:space="preserve">MA(Close(DJIUP)-Close(DJIDN),MAType:=Exp,Period:=19,InputChoice:=Close) - MA(Close(DJIUP)-Close(DJIDN) ,MAType:=Exp,Period:=39,InputChoice:=Close) </stp>
        <stp>Bar</stp>
        <stp/>
        <stp>Close</stp>
        <stp>D</stp>
        <stp>-21</stp>
        <stp/>
        <stp/>
        <stp/>
        <stp/>
        <stp>T</stp>
        <tr r="H23" s="2"/>
      </tp>
      <tp>
        <v>-63.531689999999998</v>
        <stp/>
        <stp>StudyData</stp>
        <stp xml:space="preserve">MA(Close(DJIUP)-Close(DJIDN),MAType:=Exp,Period:=19,InputChoice:=Close) - MA(Close(DJIUP)-Close(DJIDN) ,MAType:=Exp,Period:=39,InputChoice:=Close) </stp>
        <stp>Bar</stp>
        <stp/>
        <stp>Close</stp>
        <stp>D</stp>
        <stp>-31</stp>
        <stp/>
        <stp/>
        <stp/>
        <stp/>
        <stp>T</stp>
        <tr r="H33" s="2"/>
      </tp>
      <tp>
        <v>-23.658899999999999</v>
        <stp/>
        <stp>StudyData</stp>
        <stp xml:space="preserve">MA(Close(DJIUP)-Close(DJIDN),MAType:=Exp,Period:=19,InputChoice:=Close) - MA(Close(DJIUP)-Close(DJIDN) ,MAType:=Exp,Period:=39,InputChoice:=Close) </stp>
        <stp>Bar</stp>
        <stp/>
        <stp>Close</stp>
        <stp>D</stp>
        <stp>-11</stp>
        <stp/>
        <stp/>
        <stp/>
        <stp/>
        <stp>T</stp>
        <tr r="H13" s="2"/>
      </tp>
      <tp>
        <v>64.120999999999995</v>
        <stp/>
        <stp>StudyData</stp>
        <stp xml:space="preserve">MA(Close(DJIUP)-Close(DJIDN),MAType:=Exp,Period:=19,InputChoice:=Close) - MA(Close(DJIUP)-Close(DJIDN) ,MAType:=Exp,Period:=39,InputChoice:=Close) </stp>
        <stp>Bar</stp>
        <stp/>
        <stp>Close</stp>
        <stp>D</stp>
        <stp>-81</stp>
        <stp/>
        <stp/>
        <stp/>
        <stp/>
        <stp>T</stp>
        <tr r="H83" s="2"/>
      </tp>
      <tp>
        <v>60.177</v>
        <stp/>
        <stp>StudyData</stp>
        <stp xml:space="preserve">MA(Close(DJIUP)-Close(DJIDN),MAType:=Exp,Period:=19,InputChoice:=Close) - MA(Close(DJIUP)-Close(DJIDN) ,MAType:=Exp,Period:=39,InputChoice:=Close) </stp>
        <stp>Bar</stp>
        <stp/>
        <stp>Close</stp>
        <stp>D</stp>
        <stp>-91</stp>
        <stp/>
        <stp/>
        <stp/>
        <stp/>
        <stp>T</stp>
        <tr r="H93" s="2"/>
      </tp>
      <tp>
        <v>-27.657900000000001</v>
        <stp/>
        <stp>StudyData</stp>
        <stp xml:space="preserve">MA(Close(DJIUP)-Close(DJIDN),MAType:=Exp,Period:=19,InputChoice:=Close) - MA(Close(DJIUP)-Close(DJIDN) ,MAType:=Exp,Period:=39,InputChoice:=Close) </stp>
        <stp>Bar</stp>
        <stp/>
        <stp>Close</stp>
        <stp>D</stp>
        <stp>-60</stp>
        <stp/>
        <stp/>
        <stp/>
        <stp/>
        <stp>T</stp>
        <tr r="H62" s="2"/>
      </tp>
      <tp>
        <v>-98.219800000000006</v>
        <stp/>
        <stp>StudyData</stp>
        <stp xml:space="preserve">MA(Close(DJIUP)-Close(DJIDN),MAType:=Exp,Period:=19,InputChoice:=Close) - MA(Close(DJIUP)-Close(DJIDN) ,MAType:=Exp,Period:=39,InputChoice:=Close) </stp>
        <stp>Bar</stp>
        <stp/>
        <stp>Close</stp>
        <stp>D</stp>
        <stp>-70</stp>
        <stp/>
        <stp/>
        <stp/>
        <stp/>
        <stp>T</stp>
        <tr r="H72" s="2"/>
      </tp>
      <tp>
        <v>-75.356099999999998</v>
        <stp/>
        <stp>StudyData</stp>
        <stp xml:space="preserve">MA(Close(DJIUP)-Close(DJIDN),MAType:=Exp,Period:=19,InputChoice:=Close) - MA(Close(DJIUP)-Close(DJIDN) ,MAType:=Exp,Period:=39,InputChoice:=Close) </stp>
        <stp>Bar</stp>
        <stp/>
        <stp>Close</stp>
        <stp>D</stp>
        <stp>-40</stp>
        <stp/>
        <stp/>
        <stp/>
        <stp/>
        <stp>T</stp>
        <tr r="H42" s="2"/>
      </tp>
      <tp>
        <v>54.232999999999997</v>
        <stp/>
        <stp>StudyData</stp>
        <stp xml:space="preserve">MA(Close(DJIUP)-Close(DJIDN),MAType:=Exp,Period:=19,InputChoice:=Close) - MA(Close(DJIUP)-Close(DJIDN) ,MAType:=Exp,Period:=39,InputChoice:=Close) </stp>
        <stp>Bar</stp>
        <stp/>
        <stp>Close</stp>
        <stp>D</stp>
        <stp>-50</stp>
        <stp/>
        <stp/>
        <stp/>
        <stp/>
        <stp>T</stp>
        <tr r="H52" s="2"/>
      </tp>
      <tp>
        <v>-98.261600000000001</v>
        <stp/>
        <stp>StudyData</stp>
        <stp xml:space="preserve">MA(Close(DJIUP)-Close(DJIDN),MAType:=Exp,Period:=19,InputChoice:=Close) - MA(Close(DJIUP)-Close(DJIDN) ,MAType:=Exp,Period:=39,InputChoice:=Close) </stp>
        <stp>Bar</stp>
        <stp/>
        <stp>Close</stp>
        <stp>D</stp>
        <stp>-20</stp>
        <stp/>
        <stp/>
        <stp/>
        <stp/>
        <stp>T</stp>
        <tr r="H22" s="2"/>
      </tp>
      <tp>
        <v>-145.04310000000001</v>
        <stp/>
        <stp>StudyData</stp>
        <stp xml:space="preserve">MA(Close(DJIUP)-Close(DJIDN),MAType:=Exp,Period:=19,InputChoice:=Close) - MA(Close(DJIUP)-Close(DJIDN) ,MAType:=Exp,Period:=39,InputChoice:=Close) </stp>
        <stp>Bar</stp>
        <stp/>
        <stp>Close</stp>
        <stp>D</stp>
        <stp>-30</stp>
        <stp/>
        <stp/>
        <stp/>
        <stp/>
        <stp>T</stp>
        <tr r="H32" s="2"/>
      </tp>
      <tp>
        <v>36.809800000000003</v>
        <stp/>
        <stp>StudyData</stp>
        <stp xml:space="preserve">MA(Close(DJIUP)-Close(DJIDN),MAType:=Exp,Period:=19,InputChoice:=Close) - MA(Close(DJIUP)-Close(DJIDN) ,MAType:=Exp,Period:=39,InputChoice:=Close) </stp>
        <stp>Bar</stp>
        <stp/>
        <stp>Close</stp>
        <stp>D</stp>
        <stp>-10</stp>
        <stp/>
        <stp/>
        <stp/>
        <stp/>
        <stp>T</stp>
        <tr r="H12" s="2"/>
      </tp>
      <tp>
        <v>40.92</v>
        <stp/>
        <stp>StudyData</stp>
        <stp xml:space="preserve">MA(Close(DJIUP)-Close(DJIDN),MAType:=Exp,Period:=19,InputChoice:=Close) - MA(Close(DJIUP)-Close(DJIDN) ,MAType:=Exp,Period:=39,InputChoice:=Close) </stp>
        <stp>Bar</stp>
        <stp/>
        <stp>Close</stp>
        <stp>D</stp>
        <stp>-80</stp>
        <stp/>
        <stp/>
        <stp/>
        <stp/>
        <stp>T</stp>
        <tr r="H82" s="2"/>
      </tp>
      <tp>
        <v>37.473999999999997</v>
        <stp/>
        <stp>StudyData</stp>
        <stp xml:space="preserve">MA(Close(DJIUP)-Close(DJIDN),MAType:=Exp,Period:=19,InputChoice:=Close) - MA(Close(DJIUP)-Close(DJIDN) ,MAType:=Exp,Period:=39,InputChoice:=Close) </stp>
        <stp>Bar</stp>
        <stp/>
        <stp>Close</stp>
        <stp>D</stp>
        <stp>-90</stp>
        <stp/>
        <stp/>
        <stp/>
        <stp/>
        <stp>T</stp>
        <tr r="H92" s="2"/>
      </tp>
    </main>
  </volType>
</volType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volatileDependencies" Target="volatileDependenci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9"/>
  <sheetViews>
    <sheetView tabSelected="1" workbookViewId="0">
      <selection activeCell="N13" sqref="N13"/>
    </sheetView>
  </sheetViews>
  <sheetFormatPr defaultRowHeight="17.25" x14ac:dyDescent="0.3"/>
  <cols>
    <col min="1" max="1" width="5.5546875" customWidth="1"/>
    <col min="2" max="2" width="9.21875" style="16" customWidth="1"/>
    <col min="3" max="3" width="9.33203125" style="17" customWidth="1"/>
    <col min="4" max="4" width="8.21875" style="18" customWidth="1"/>
    <col min="5" max="5" width="7.5546875" style="18" customWidth="1"/>
    <col min="6" max="6" width="7.6640625" style="18" customWidth="1"/>
    <col min="7" max="7" width="7.5546875" style="18" customWidth="1"/>
    <col min="8" max="8" width="8.109375" style="18" customWidth="1"/>
    <col min="9" max="9" width="10.88671875" customWidth="1"/>
    <col min="10" max="10" width="20.109375" style="9" customWidth="1"/>
    <col min="11" max="11" width="10.88671875" style="4" customWidth="1"/>
    <col min="12" max="17" width="9" style="4" customWidth="1"/>
    <col min="18" max="46" width="9" customWidth="1"/>
  </cols>
  <sheetData>
    <row r="1" spans="1:21" s="4" customFormat="1" x14ac:dyDescent="0.3">
      <c r="B1" s="13" t="s">
        <v>3</v>
      </c>
      <c r="C1" s="14" t="s">
        <v>4</v>
      </c>
      <c r="D1" s="15" t="s">
        <v>5</v>
      </c>
      <c r="E1" s="15" t="s">
        <v>6</v>
      </c>
      <c r="F1" s="15" t="s">
        <v>7</v>
      </c>
      <c r="G1" s="15" t="s">
        <v>8</v>
      </c>
      <c r="H1" s="15" t="s">
        <v>24</v>
      </c>
      <c r="I1" s="7"/>
      <c r="J1" s="8" t="s">
        <v>14</v>
      </c>
      <c r="K1" s="10" t="s">
        <v>0</v>
      </c>
    </row>
    <row r="2" spans="1:21" ht="17.25" customHeight="1" x14ac:dyDescent="0.3">
      <c r="A2">
        <v>0</v>
      </c>
      <c r="B2" s="16">
        <f xml:space="preserve"> RTD("cqg.rtd",,"StudyData", $K$1, "Bar", "", "Time", $K$2,$A2, $K$6, "", "","False")</f>
        <v>44427</v>
      </c>
      <c r="C2" s="17">
        <f xml:space="preserve"> RTD("cqg.rtd",,"StudyData", $K$1, "Bar", "", "Time", $K$2, $A2,$K$6,$K$8, "","False")</f>
        <v>44427</v>
      </c>
      <c r="D2" s="18">
        <f xml:space="preserve"> RTD("cqg.rtd",,"StudyData", $K$1, "Bar", "", "Open", $K$2, $A2, $K$6,$K$8,,$K$4,$K$10)</f>
        <v>4389.75</v>
      </c>
      <c r="E2" s="18">
        <f xml:space="preserve"> RTD("cqg.rtd",,"StudyData", $K$1, "Bar", "", "High", $K$2, $A2, $K$6,$K$8,,$K$4,$K$10)</f>
        <v>4414.75</v>
      </c>
      <c r="F2" s="18">
        <f xml:space="preserve"> RTD("cqg.rtd",,"StudyData", $K$1, "Bar", "", "Low", $K$2, $A2, $K$6,$K$8,,$K$4,$K$10)</f>
        <v>4347.75</v>
      </c>
      <c r="G2" s="18">
        <f xml:space="preserve"> RTD("cqg.rtd",,"StudyData", $K$1, "Bar", "", "Close", $K$2, $A2, $K$6,$K$8,,$K$4,$K$10)</f>
        <v>4399.5</v>
      </c>
      <c r="H2" s="18">
        <f xml:space="preserve"> RTD("cqg.rtd",,"StudyData","CMO.c1^("&amp;$K$1&amp;",Periods:="&amp;$K$12&amp;")","Bar",, "Close", $K$2, $A2, $K$6,$K$8,,$K$4,$K$10)</f>
        <v>4.1269841270000001</v>
      </c>
      <c r="I2" s="3"/>
      <c r="J2" s="8" t="s">
        <v>13</v>
      </c>
      <c r="K2" s="10" t="s">
        <v>11</v>
      </c>
      <c r="M2" s="30" t="s">
        <v>25</v>
      </c>
      <c r="N2" s="30"/>
      <c r="O2" s="30"/>
      <c r="P2" s="30"/>
      <c r="Q2" s="30"/>
      <c r="R2" s="30"/>
      <c r="S2" s="30"/>
      <c r="T2" s="30"/>
      <c r="U2" s="30"/>
    </row>
    <row r="3" spans="1:21" x14ac:dyDescent="0.3">
      <c r="A3">
        <f>A2-1</f>
        <v>-1</v>
      </c>
      <c r="B3" s="16">
        <f xml:space="preserve"> RTD("cqg.rtd",,"StudyData", $K$1, "Bar", "", "Time", $K$2,$A3, $K$6, "", "","False")</f>
        <v>44426</v>
      </c>
      <c r="C3" s="17">
        <f xml:space="preserve"> RTD("cqg.rtd",,"StudyData", $K$1, "Bar", "", "Time", $K$2, $A3,$K$6,$K$8, "","False")</f>
        <v>44426</v>
      </c>
      <c r="D3" s="18">
        <f xml:space="preserve"> RTD("cqg.rtd",,"StudyData", $K$1, "Bar", "", "Open", $K$2, $A3, $K$6,$K$8,,$K$4,$K$10)</f>
        <v>4436.75</v>
      </c>
      <c r="E3" s="18">
        <f xml:space="preserve"> RTD("cqg.rtd",,"StudyData", $K$1, "Bar", "", "High", $K$2, $A3, $K$6,$K$8,,$K$4,$K$10)</f>
        <v>4449.75</v>
      </c>
      <c r="F3" s="18">
        <f xml:space="preserve"> RTD("cqg.rtd",,"StudyData", $K$1, "Bar", "", "Low", $K$2, $A3, $K$6,$K$8,,$K$4,$K$10)</f>
        <v>4381.5</v>
      </c>
      <c r="G3" s="18">
        <f xml:space="preserve"> RTD("cqg.rtd",,"StudyData", $K$1, "Bar", "", "Close", $K$2, $A3, $K$6,$K$8,,$K$4,$K$10)</f>
        <v>4394.5</v>
      </c>
      <c r="H3" s="18">
        <f xml:space="preserve"> RTD("cqg.rtd",,"StudyData","CMO.c1^("&amp;$K$1&amp;",Periods:="&amp;$K$12&amp;")","Bar",, "Close", $K$2, $A3, $K$6,$K$8,,$K$4,$K$10)</f>
        <v>-6.7980295567000004</v>
      </c>
      <c r="I3" s="3"/>
      <c r="J3" s="8" t="s">
        <v>18</v>
      </c>
      <c r="K3" s="7"/>
      <c r="M3" s="30"/>
      <c r="N3" s="30"/>
      <c r="O3" s="30"/>
      <c r="P3" s="30"/>
      <c r="Q3" s="30"/>
      <c r="R3" s="30"/>
      <c r="S3" s="30"/>
      <c r="T3" s="30"/>
      <c r="U3" s="30"/>
    </row>
    <row r="4" spans="1:21" x14ac:dyDescent="0.3">
      <c r="A4">
        <f t="shared" ref="A4:A67" si="0">A3-1</f>
        <v>-2</v>
      </c>
      <c r="B4" s="16">
        <f xml:space="preserve"> RTD("cqg.rtd",,"StudyData", $K$1, "Bar", "", "Time", $K$2,$A4, $K$6, "", "","False")</f>
        <v>44425</v>
      </c>
      <c r="C4" s="17">
        <f xml:space="preserve"> RTD("cqg.rtd",,"StudyData", $K$1, "Bar", "", "Time", $K$2, $A4,$K$6,$K$8, "","False")</f>
        <v>44425</v>
      </c>
      <c r="D4" s="18">
        <f xml:space="preserve"> RTD("cqg.rtd",,"StudyData", $K$1, "Bar", "", "Open", $K$2, $A4, $K$6,$K$8,,$K$4,$K$10)</f>
        <v>4472</v>
      </c>
      <c r="E4" s="18">
        <f xml:space="preserve"> RTD("cqg.rtd",,"StudyData", $K$1, "Bar", "", "High", $K$2, $A4, $K$6,$K$8,,$K$4,$K$10)</f>
        <v>4472.25</v>
      </c>
      <c r="F4" s="18">
        <f xml:space="preserve"> RTD("cqg.rtd",,"StudyData", $K$1, "Bar", "", "Low", $K$2, $A4, $K$6,$K$8,,$K$4,$K$10)</f>
        <v>4411.75</v>
      </c>
      <c r="G4" s="18">
        <f xml:space="preserve"> RTD("cqg.rtd",,"StudyData", $K$1, "Bar", "", "Close", $K$2, $A4, $K$6,$K$8,,$K$4,$K$10)</f>
        <v>4443.5</v>
      </c>
      <c r="H4" s="18">
        <f xml:space="preserve"> RTD("cqg.rtd",,"StudyData","CMO.c1^("&amp;$K$1&amp;",Periods:="&amp;$K$12&amp;")","Bar",, "Close", $K$2, $A4, $K$6,$K$8,,$K$4,$K$10)</f>
        <v>22.3344556678</v>
      </c>
      <c r="I4" s="3"/>
      <c r="J4" s="8" t="s">
        <v>16</v>
      </c>
      <c r="K4" s="10" t="b">
        <v>1</v>
      </c>
      <c r="M4" s="30"/>
      <c r="N4" s="30"/>
      <c r="O4" s="30"/>
      <c r="P4" s="30"/>
      <c r="Q4" s="30"/>
      <c r="R4" s="30"/>
      <c r="S4" s="30"/>
      <c r="T4" s="30"/>
      <c r="U4" s="30"/>
    </row>
    <row r="5" spans="1:21" x14ac:dyDescent="0.3">
      <c r="A5">
        <f t="shared" si="0"/>
        <v>-3</v>
      </c>
      <c r="B5" s="16">
        <f xml:space="preserve"> RTD("cqg.rtd",,"StudyData", $K$1, "Bar", "", "Time", $K$2,$A5, $K$6, "", "","False")</f>
        <v>44424</v>
      </c>
      <c r="C5" s="17">
        <f xml:space="preserve"> RTD("cqg.rtd",,"StudyData", $K$1, "Bar", "", "Time", $K$2, $A5,$K$6,$K$8, "","False")</f>
        <v>44424</v>
      </c>
      <c r="D5" s="18">
        <f xml:space="preserve"> RTD("cqg.rtd",,"StudyData", $K$1, "Bar", "", "Open", $K$2, $A5, $K$6,$K$8,,$K$4,$K$10)</f>
        <v>4456.25</v>
      </c>
      <c r="E5" s="18">
        <f xml:space="preserve"> RTD("cqg.rtd",,"StudyData", $K$1, "Bar", "", "High", $K$2, $A5, $K$6,$K$8,,$K$4,$K$10)</f>
        <v>4476.5</v>
      </c>
      <c r="F5" s="18">
        <f xml:space="preserve"> RTD("cqg.rtd",,"StudyData", $K$1, "Bar", "", "Low", $K$2, $A5, $K$6,$K$8,,$K$4,$K$10)</f>
        <v>4432.5</v>
      </c>
      <c r="G5" s="18">
        <f xml:space="preserve"> RTD("cqg.rtd",,"StudyData", $K$1, "Bar", "", "Close", $K$2, $A5, $K$6,$K$8,,$K$4,$K$10)</f>
        <v>4474</v>
      </c>
      <c r="H5" s="18">
        <f xml:space="preserve"> RTD("cqg.rtd",,"StudyData","CMO.c1^("&amp;$K$1&amp;",Periods:="&amp;$K$12&amp;")","Bar",, "Close", $K$2, $A5, $K$6,$K$8,,$K$4,$K$10)</f>
        <v>41.191709844599998</v>
      </c>
      <c r="I5" s="3"/>
      <c r="J5" s="9" t="s">
        <v>17</v>
      </c>
      <c r="K5" s="7"/>
    </row>
    <row r="6" spans="1:21" x14ac:dyDescent="0.3">
      <c r="A6">
        <f t="shared" si="0"/>
        <v>-4</v>
      </c>
      <c r="B6" s="16">
        <f xml:space="preserve"> RTD("cqg.rtd",,"StudyData", $K$1, "Bar", "", "Time", $K$2,$A6, $K$6, "", "","False")</f>
        <v>44421</v>
      </c>
      <c r="C6" s="17">
        <f xml:space="preserve"> RTD("cqg.rtd",,"StudyData", $K$1, "Bar", "", "Time", $K$2, $A6,$K$6,$K$8, "","False")</f>
        <v>44421</v>
      </c>
      <c r="D6" s="18">
        <f xml:space="preserve"> RTD("cqg.rtd",,"StudyData", $K$1, "Bar", "", "Open", $K$2, $A6, $K$6,$K$8,,$K$4,$K$10)</f>
        <v>4455.75</v>
      </c>
      <c r="E6" s="18">
        <f xml:space="preserve"> RTD("cqg.rtd",,"StudyData", $K$1, "Bar", "", "High", $K$2, $A6, $K$6,$K$8,,$K$4,$K$10)</f>
        <v>4463.25</v>
      </c>
      <c r="F6" s="18">
        <f xml:space="preserve"> RTD("cqg.rtd",,"StudyData", $K$1, "Bar", "", "Low", $K$2, $A6, $K$6,$K$8,,$K$4,$K$10)</f>
        <v>4451</v>
      </c>
      <c r="G6" s="18">
        <f xml:space="preserve"> RTD("cqg.rtd",,"StudyData", $K$1, "Bar", "", "Close", $K$2, $A6, $K$6,$K$8,,$K$4,$K$10)</f>
        <v>4462.5</v>
      </c>
      <c r="H6" s="18">
        <f xml:space="preserve"> RTD("cqg.rtd",,"StudyData","CMO.c1^("&amp;$K$1&amp;",Periods:="&amp;$K$12&amp;")","Bar",, "Close", $K$2, $A6, $K$6,$K$8,,$K$4,$K$10)</f>
        <v>23.975155279500001</v>
      </c>
      <c r="I6" s="3"/>
      <c r="J6" s="9" t="s">
        <v>15</v>
      </c>
      <c r="K6" s="10" t="s">
        <v>10</v>
      </c>
    </row>
    <row r="7" spans="1:21" x14ac:dyDescent="0.3">
      <c r="A7">
        <f t="shared" si="0"/>
        <v>-5</v>
      </c>
      <c r="B7" s="16">
        <f xml:space="preserve"> RTD("cqg.rtd",,"StudyData", $K$1, "Bar", "", "Time", $K$2,$A7, $K$6, "", "","False")</f>
        <v>44420</v>
      </c>
      <c r="C7" s="17">
        <f xml:space="preserve"> RTD("cqg.rtd",,"StudyData", $K$1, "Bar", "", "Time", $K$2, $A7,$K$6,$K$8, "","False")</f>
        <v>44420</v>
      </c>
      <c r="D7" s="18">
        <f xml:space="preserve"> RTD("cqg.rtd",,"StudyData", $K$1, "Bar", "", "Open", $K$2, $A7, $K$6,$K$8,,$K$4,$K$10)</f>
        <v>4440</v>
      </c>
      <c r="E7" s="18">
        <f xml:space="preserve"> RTD("cqg.rtd",,"StudyData", $K$1, "Bar", "", "High", $K$2, $A7, $K$6,$K$8,,$K$4,$K$10)</f>
        <v>4456.25</v>
      </c>
      <c r="F7" s="18">
        <f xml:space="preserve"> RTD("cqg.rtd",,"StudyData", $K$1, "Bar", "", "Low", $K$2, $A7, $K$6,$K$8,,$K$4,$K$10)</f>
        <v>4430.25</v>
      </c>
      <c r="G7" s="18">
        <f xml:space="preserve"> RTD("cqg.rtd",,"StudyData", $K$1, "Bar", "", "Close", $K$2, $A7, $K$6,$K$8,,$K$4,$K$10)</f>
        <v>4454.5</v>
      </c>
      <c r="H7" s="18">
        <f xml:space="preserve"> RTD("cqg.rtd",,"StudyData","CMO.c1^("&amp;$K$1&amp;",Periods:="&amp;$K$12&amp;")","Bar",, "Close", $K$2, $A7, $K$6,$K$8,,$K$4,$K$10)</f>
        <v>25.183374083099999</v>
      </c>
      <c r="I7" s="3"/>
      <c r="J7" s="8" t="s">
        <v>21</v>
      </c>
      <c r="K7" s="7"/>
    </row>
    <row r="8" spans="1:21" x14ac:dyDescent="0.3">
      <c r="A8">
        <f t="shared" si="0"/>
        <v>-6</v>
      </c>
      <c r="B8" s="16">
        <f xml:space="preserve"> RTD("cqg.rtd",,"StudyData", $K$1, "Bar", "", "Time", $K$2,$A8, $K$6, "", "","False")</f>
        <v>44419</v>
      </c>
      <c r="C8" s="17">
        <f xml:space="preserve"> RTD("cqg.rtd",,"StudyData", $K$1, "Bar", "", "Time", $K$2, $A8,$K$6,$K$8, "","False")</f>
        <v>44419</v>
      </c>
      <c r="D8" s="18">
        <f xml:space="preserve"> RTD("cqg.rtd",,"StudyData", $K$1, "Bar", "", "Open", $K$2, $A8, $K$6,$K$8,,$K$4,$K$10)</f>
        <v>4429.25</v>
      </c>
      <c r="E8" s="18">
        <f xml:space="preserve"> RTD("cqg.rtd",,"StudyData", $K$1, "Bar", "", "High", $K$2, $A8, $K$6,$K$8,,$K$4,$K$10)</f>
        <v>4443.25</v>
      </c>
      <c r="F8" s="18">
        <f xml:space="preserve"> RTD("cqg.rtd",,"StudyData", $K$1, "Bar", "", "Low", $K$2, $A8, $K$6,$K$8,,$K$4,$K$10)</f>
        <v>4420.75</v>
      </c>
      <c r="G8" s="18">
        <f xml:space="preserve"> RTD("cqg.rtd",,"StudyData", $K$1, "Bar", "", "Close", $K$2, $A8, $K$6,$K$8,,$K$4,$K$10)</f>
        <v>4440.5</v>
      </c>
      <c r="H8" s="18">
        <f xml:space="preserve"> RTD("cqg.rtd",,"StudyData","CMO.c1^("&amp;$K$1&amp;",Periods:="&amp;$K$12&amp;")","Bar",, "Close", $K$2, $A8, $K$6,$K$8,,$K$4,$K$10)</f>
        <v>34.615384615399996</v>
      </c>
      <c r="I8" s="3"/>
      <c r="J8" s="8" t="s">
        <v>19</v>
      </c>
      <c r="K8" s="10"/>
    </row>
    <row r="9" spans="1:21" x14ac:dyDescent="0.3">
      <c r="A9">
        <f t="shared" si="0"/>
        <v>-7</v>
      </c>
      <c r="B9" s="16">
        <f xml:space="preserve"> RTD("cqg.rtd",,"StudyData", $K$1, "Bar", "", "Time", $K$2,$A9, $K$6, "", "","False")</f>
        <v>44418</v>
      </c>
      <c r="C9" s="17">
        <f xml:space="preserve"> RTD("cqg.rtd",,"StudyData", $K$1, "Bar", "", "Time", $K$2, $A9,$K$6,$K$8, "","False")</f>
        <v>44418</v>
      </c>
      <c r="D9" s="18">
        <f xml:space="preserve"> RTD("cqg.rtd",,"StudyData", $K$1, "Bar", "", "Open", $K$2, $A9, $K$6,$K$8,,$K$4,$K$10)</f>
        <v>4427.25</v>
      </c>
      <c r="E9" s="18">
        <f xml:space="preserve"> RTD("cqg.rtd",,"StudyData", $K$1, "Bar", "", "High", $K$2, $A9, $K$6,$K$8,,$K$4,$K$10)</f>
        <v>4438.25</v>
      </c>
      <c r="F9" s="18">
        <f xml:space="preserve"> RTD("cqg.rtd",,"StudyData", $K$1, "Bar", "", "Low", $K$2, $A9, $K$6,$K$8,,$K$4,$K$10)</f>
        <v>4416.5</v>
      </c>
      <c r="G9" s="18">
        <f xml:space="preserve"> RTD("cqg.rtd",,"StudyData", $K$1, "Bar", "", "Close", $K$2, $A9, $K$6,$K$8,,$K$4,$K$10)</f>
        <v>4430</v>
      </c>
      <c r="H9" s="18">
        <f xml:space="preserve"> RTD("cqg.rtd",,"StudyData","CMO.c1^("&amp;$K$1&amp;",Periods:="&amp;$K$12&amp;")","Bar",, "Close", $K$2, $A9, $K$6,$K$8,,$K$4,$K$10)</f>
        <v>34.193548387100002</v>
      </c>
      <c r="I9" s="3"/>
      <c r="J9" s="9" t="s">
        <v>22</v>
      </c>
      <c r="K9" s="7"/>
    </row>
    <row r="10" spans="1:21" x14ac:dyDescent="0.3">
      <c r="A10">
        <f t="shared" si="0"/>
        <v>-8</v>
      </c>
      <c r="B10" s="16">
        <f xml:space="preserve"> RTD("cqg.rtd",,"StudyData", $K$1, "Bar", "", "Time", $K$2,$A10, $K$6, "", "","False")</f>
        <v>44417</v>
      </c>
      <c r="C10" s="17">
        <f xml:space="preserve"> RTD("cqg.rtd",,"StudyData", $K$1, "Bar", "", "Time", $K$2, $A10,$K$6,$K$8, "","False")</f>
        <v>44417</v>
      </c>
      <c r="D10" s="18">
        <f xml:space="preserve"> RTD("cqg.rtd",,"StudyData", $K$1, "Bar", "", "Open", $K$2, $A10, $K$6,$K$8,,$K$4,$K$10)</f>
        <v>4428</v>
      </c>
      <c r="E10" s="18">
        <f xml:space="preserve"> RTD("cqg.rtd",,"StudyData", $K$1, "Bar", "", "High", $K$2, $A10, $K$6,$K$8,,$K$4,$K$10)</f>
        <v>4432</v>
      </c>
      <c r="F10" s="18">
        <f xml:space="preserve"> RTD("cqg.rtd",,"StudyData", $K$1, "Bar", "", "Low", $K$2, $A10, $K$6,$K$8,,$K$4,$K$10)</f>
        <v>4412.25</v>
      </c>
      <c r="G10" s="18">
        <f xml:space="preserve"> RTD("cqg.rtd",,"StudyData", $K$1, "Bar", "", "Close", $K$2, $A10, $K$6,$K$8,,$K$4,$K$10)</f>
        <v>4425.75</v>
      </c>
      <c r="H10" s="18">
        <f xml:space="preserve"> RTD("cqg.rtd",,"StudyData","CMO.c1^("&amp;$K$1&amp;",Periods:="&amp;$K$12&amp;")","Bar",, "Close", $K$2, $A10, $K$6,$K$8,,$K$4,$K$10)</f>
        <v>41.880341880300001</v>
      </c>
      <c r="I10" s="3"/>
      <c r="J10" s="9" t="s">
        <v>20</v>
      </c>
      <c r="K10" s="10" t="s">
        <v>9</v>
      </c>
    </row>
    <row r="11" spans="1:21" x14ac:dyDescent="0.3">
      <c r="A11">
        <f t="shared" si="0"/>
        <v>-9</v>
      </c>
      <c r="B11" s="16">
        <f xml:space="preserve"> RTD("cqg.rtd",,"StudyData", $K$1, "Bar", "", "Time", $K$2,$A11, $K$6, "", "","False")</f>
        <v>44414</v>
      </c>
      <c r="C11" s="17">
        <f xml:space="preserve"> RTD("cqg.rtd",,"StudyData", $K$1, "Bar", "", "Time", $K$2, $A11,$K$6,$K$8, "","False")</f>
        <v>44414</v>
      </c>
      <c r="D11" s="18">
        <f xml:space="preserve"> RTD("cqg.rtd",,"StudyData", $K$1, "Bar", "", "Open", $K$2, $A11, $K$6,$K$8,,$K$4,$K$10)</f>
        <v>4420.25</v>
      </c>
      <c r="E11" s="18">
        <f xml:space="preserve"> RTD("cqg.rtd",,"StudyData", $K$1, "Bar", "", "High", $K$2, $A11, $K$6,$K$8,,$K$4,$K$10)</f>
        <v>4433.25</v>
      </c>
      <c r="F11" s="18">
        <f xml:space="preserve"> RTD("cqg.rtd",,"StudyData", $K$1, "Bar", "", "Low", $K$2, $A11, $K$6,$K$8,,$K$4,$K$10)</f>
        <v>4416</v>
      </c>
      <c r="G11" s="18">
        <f xml:space="preserve"> RTD("cqg.rtd",,"StudyData", $K$1, "Bar", "", "Close", $K$2, $A11, $K$6,$K$8,,$K$4,$K$10)</f>
        <v>4429.5</v>
      </c>
      <c r="H11" s="18">
        <f xml:space="preserve"> RTD("cqg.rtd",,"StudyData","CMO.c1^("&amp;$K$1&amp;",Periods:="&amp;$K$12&amp;")","Bar",, "Close", $K$2, $A11, $K$6,$K$8,,$K$4,$K$10)</f>
        <v>55.057915057899997</v>
      </c>
      <c r="I11" s="3"/>
      <c r="J11" s="8"/>
      <c r="K11" s="7"/>
    </row>
    <row r="12" spans="1:21" x14ac:dyDescent="0.3">
      <c r="A12">
        <f t="shared" si="0"/>
        <v>-10</v>
      </c>
      <c r="B12" s="16">
        <f xml:space="preserve"> RTD("cqg.rtd",,"StudyData", $K$1, "Bar", "", "Time", $K$2,$A12, $K$6, "", "","False")</f>
        <v>44413</v>
      </c>
      <c r="C12" s="17">
        <f xml:space="preserve"> RTD("cqg.rtd",,"StudyData", $K$1, "Bar", "", "Time", $K$2, $A12,$K$6,$K$8, "","False")</f>
        <v>44413</v>
      </c>
      <c r="D12" s="18">
        <f xml:space="preserve"> RTD("cqg.rtd",,"StudyData", $K$1, "Bar", "", "Open", $K$2, $A12, $K$6,$K$8,,$K$4,$K$10)</f>
        <v>4396.25</v>
      </c>
      <c r="E12" s="18">
        <f xml:space="preserve"> RTD("cqg.rtd",,"StudyData", $K$1, "Bar", "", "High", $K$2, $A12, $K$6,$K$8,,$K$4,$K$10)</f>
        <v>4422.75</v>
      </c>
      <c r="F12" s="18">
        <f xml:space="preserve"> RTD("cqg.rtd",,"StudyData", $K$1, "Bar", "", "Low", $K$2, $A12, $K$6,$K$8,,$K$4,$K$10)</f>
        <v>4393.75</v>
      </c>
      <c r="G12" s="18">
        <f xml:space="preserve"> RTD("cqg.rtd",,"StudyData", $K$1, "Bar", "", "Close", $K$2, $A12, $K$6,$K$8,,$K$4,$K$10)</f>
        <v>4421.5</v>
      </c>
      <c r="H12" s="18">
        <f xml:space="preserve"> RTD("cqg.rtd",,"StudyData","CMO.c1^("&amp;$K$1&amp;",Periods:="&amp;$K$12&amp;")","Bar",, "Close", $K$2, $A12, $K$6,$K$8,,$K$4,$K$10)</f>
        <v>26.892950391599999</v>
      </c>
      <c r="I12" s="3"/>
      <c r="J12" s="8" t="s">
        <v>27</v>
      </c>
      <c r="K12" s="12">
        <v>14</v>
      </c>
    </row>
    <row r="13" spans="1:21" x14ac:dyDescent="0.3">
      <c r="A13">
        <f t="shared" si="0"/>
        <v>-11</v>
      </c>
      <c r="B13" s="16">
        <f xml:space="preserve"> RTD("cqg.rtd",,"StudyData", $K$1, "Bar", "", "Time", $K$2,$A13, $K$6, "", "","False")</f>
        <v>44412</v>
      </c>
      <c r="C13" s="17">
        <f xml:space="preserve"> RTD("cqg.rtd",,"StudyData", $K$1, "Bar", "", "Time", $K$2, $A13,$K$6,$K$8, "","False")</f>
        <v>44412</v>
      </c>
      <c r="D13" s="18">
        <f xml:space="preserve"> RTD("cqg.rtd",,"StudyData", $K$1, "Bar", "", "Open", $K$2, $A13, $K$6,$K$8,,$K$4,$K$10)</f>
        <v>4409.75</v>
      </c>
      <c r="E13" s="18">
        <f xml:space="preserve"> RTD("cqg.rtd",,"StudyData", $K$1, "Bar", "", "High", $K$2, $A13, $K$6,$K$8,,$K$4,$K$10)</f>
        <v>4415</v>
      </c>
      <c r="F13" s="18">
        <f xml:space="preserve"> RTD("cqg.rtd",,"StudyData", $K$1, "Bar", "", "Low", $K$2, $A13, $K$6,$K$8,,$K$4,$K$10)</f>
        <v>4391.25</v>
      </c>
      <c r="G13" s="18">
        <f xml:space="preserve"> RTD("cqg.rtd",,"StudyData", $K$1, "Bar", "", "Close", $K$2, $A13, $K$6,$K$8,,$K$4,$K$10)</f>
        <v>4394.75</v>
      </c>
      <c r="H13" s="18">
        <f xml:space="preserve"> RTD("cqg.rtd",,"StudyData","CMO.c1^("&amp;$K$1&amp;",Periods:="&amp;$K$12&amp;")","Bar",, "Close", $K$2, $A13, $K$6,$K$8,,$K$4,$K$10)</f>
        <v>10.9685695959</v>
      </c>
      <c r="I13" s="3"/>
      <c r="J13" s="8"/>
      <c r="K13" s="7"/>
    </row>
    <row r="14" spans="1:21" x14ac:dyDescent="0.3">
      <c r="A14">
        <f t="shared" si="0"/>
        <v>-12</v>
      </c>
      <c r="B14" s="16">
        <f xml:space="preserve"> RTD("cqg.rtd",,"StudyData", $K$1, "Bar", "", "Time", $K$2,$A14, $K$6, "", "","False")</f>
        <v>44411</v>
      </c>
      <c r="C14" s="17">
        <f xml:space="preserve"> RTD("cqg.rtd",,"StudyData", $K$1, "Bar", "", "Time", $K$2, $A14,$K$6,$K$8, "","False")</f>
        <v>44411</v>
      </c>
      <c r="D14" s="18">
        <f xml:space="preserve"> RTD("cqg.rtd",,"StudyData", $K$1, "Bar", "", "Open", $K$2, $A14, $K$6,$K$8,,$K$4,$K$10)</f>
        <v>4383.75</v>
      </c>
      <c r="E14" s="18">
        <f xml:space="preserve"> RTD("cqg.rtd",,"StudyData", $K$1, "Bar", "", "High", $K$2, $A14, $K$6,$K$8,,$K$4,$K$10)</f>
        <v>4417</v>
      </c>
      <c r="F14" s="18">
        <f xml:space="preserve"> RTD("cqg.rtd",,"StudyData", $K$1, "Bar", "", "Low", $K$2, $A14, $K$6,$K$8,,$K$4,$K$10)</f>
        <v>4365.25</v>
      </c>
      <c r="G14" s="18">
        <f xml:space="preserve"> RTD("cqg.rtd",,"StudyData", $K$1, "Bar", "", "Close", $K$2, $A14, $K$6,$K$8,,$K$4,$K$10)</f>
        <v>4415</v>
      </c>
      <c r="H14" s="18">
        <f xml:space="preserve"> RTD("cqg.rtd",,"StudyData","CMO.c1^("&amp;$K$1&amp;",Periods:="&amp;$K$12&amp;")","Bar",, "Close", $K$2, $A14, $K$6,$K$8,,$K$4,$K$10)</f>
        <v>12.2647631408</v>
      </c>
      <c r="I14" s="3"/>
      <c r="J14" s="8"/>
      <c r="K14" s="7"/>
    </row>
    <row r="15" spans="1:21" x14ac:dyDescent="0.3">
      <c r="A15">
        <f t="shared" si="0"/>
        <v>-13</v>
      </c>
      <c r="B15" s="16">
        <f xml:space="preserve"> RTD("cqg.rtd",,"StudyData", $K$1, "Bar", "", "Time", $K$2,$A15, $K$6, "", "","False")</f>
        <v>44410</v>
      </c>
      <c r="C15" s="17">
        <f xml:space="preserve"> RTD("cqg.rtd",,"StudyData", $K$1, "Bar", "", "Time", $K$2, $A15,$K$6,$K$8, "","False")</f>
        <v>44410</v>
      </c>
      <c r="D15" s="18">
        <f xml:space="preserve"> RTD("cqg.rtd",,"StudyData", $K$1, "Bar", "", "Open", $K$2, $A15, $K$6,$K$8,,$K$4,$K$10)</f>
        <v>4396.5</v>
      </c>
      <c r="E15" s="18">
        <f xml:space="preserve"> RTD("cqg.rtd",,"StudyData", $K$1, "Bar", "", "High", $K$2, $A15, $K$6,$K$8,,$K$4,$K$10)</f>
        <v>4419.75</v>
      </c>
      <c r="F15" s="18">
        <f xml:space="preserve"> RTD("cqg.rtd",,"StudyData", $K$1, "Bar", "", "Low", $K$2, $A15, $K$6,$K$8,,$K$4,$K$10)</f>
        <v>4377.25</v>
      </c>
      <c r="G15" s="18">
        <f xml:space="preserve"> RTD("cqg.rtd",,"StudyData", $K$1, "Bar", "", "Close", $K$2, $A15, $K$6,$K$8,,$K$4,$K$10)</f>
        <v>4379.75</v>
      </c>
      <c r="H15" s="18">
        <f xml:space="preserve"> RTD("cqg.rtd",,"StudyData","CMO.c1^("&amp;$K$1&amp;",Periods:="&amp;$K$12&amp;")","Bar",, "Close", $K$2, $A15, $K$6,$K$8,,$K$4,$K$10)</f>
        <v>5.1893408135000003</v>
      </c>
      <c r="I15" s="3"/>
      <c r="J15" s="8"/>
      <c r="K15" s="7"/>
    </row>
    <row r="16" spans="1:21" x14ac:dyDescent="0.3">
      <c r="A16">
        <f t="shared" si="0"/>
        <v>-14</v>
      </c>
      <c r="B16" s="16">
        <f xml:space="preserve"> RTD("cqg.rtd",,"StudyData", $K$1, "Bar", "", "Time", $K$2,$A16, $K$6, "", "","False")</f>
        <v>44407</v>
      </c>
      <c r="C16" s="17">
        <f xml:space="preserve"> RTD("cqg.rtd",,"StudyData", $K$1, "Bar", "", "Time", $K$2, $A16,$K$6,$K$8, "","False")</f>
        <v>44407</v>
      </c>
      <c r="D16" s="18">
        <f xml:space="preserve"> RTD("cqg.rtd",,"StudyData", $K$1, "Bar", "", "Open", $K$2, $A16, $K$6,$K$8,,$K$4,$K$10)</f>
        <v>4394.25</v>
      </c>
      <c r="E16" s="18">
        <f xml:space="preserve"> RTD("cqg.rtd",,"StudyData", $K$1, "Bar", "", "High", $K$2, $A16, $K$6,$K$8,,$K$4,$K$10)</f>
        <v>4405</v>
      </c>
      <c r="F16" s="18">
        <f xml:space="preserve"> RTD("cqg.rtd",,"StudyData", $K$1, "Bar", "", "Low", $K$2, $A16, $K$6,$K$8,,$K$4,$K$10)</f>
        <v>4370.75</v>
      </c>
      <c r="G16" s="18">
        <f xml:space="preserve"> RTD("cqg.rtd",,"StudyData", $K$1, "Bar", "", "Close", $K$2, $A16, $K$6,$K$8,,$K$4,$K$10)</f>
        <v>4389.5</v>
      </c>
      <c r="H16" s="18">
        <f xml:space="preserve"> RTD("cqg.rtd",,"StudyData","CMO.c1^("&amp;$K$1&amp;",Periods:="&amp;$K$12&amp;")","Bar",, "Close", $K$2, $A16, $K$6,$K$8,,$K$4,$K$10)</f>
        <v>3.591160221</v>
      </c>
      <c r="I16" s="3"/>
      <c r="J16" s="8"/>
      <c r="K16" s="7"/>
    </row>
    <row r="17" spans="1:11" x14ac:dyDescent="0.3">
      <c r="A17">
        <f t="shared" si="0"/>
        <v>-15</v>
      </c>
      <c r="B17" s="16">
        <f xml:space="preserve"> RTD("cqg.rtd",,"StudyData", $K$1, "Bar", "", "Time", $K$2,$A17, $K$6, "", "","False")</f>
        <v>44406</v>
      </c>
      <c r="C17" s="17">
        <f xml:space="preserve"> RTD("cqg.rtd",,"StudyData", $K$1, "Bar", "", "Time", $K$2, $A17,$K$6,$K$8, "","False")</f>
        <v>44406</v>
      </c>
      <c r="D17" s="18">
        <f xml:space="preserve"> RTD("cqg.rtd",,"StudyData", $K$1, "Bar", "", "Open", $K$2, $A17, $K$6,$K$8,,$K$4,$K$10)</f>
        <v>4393.75</v>
      </c>
      <c r="E17" s="18">
        <f xml:space="preserve"> RTD("cqg.rtd",,"StudyData", $K$1, "Bar", "", "High", $K$2, $A17, $K$6,$K$8,,$K$4,$K$10)</f>
        <v>4422.5</v>
      </c>
      <c r="F17" s="18">
        <f xml:space="preserve"> RTD("cqg.rtd",,"StudyData", $K$1, "Bar", "", "Low", $K$2, $A17, $K$6,$K$8,,$K$4,$K$10)</f>
        <v>4380.5</v>
      </c>
      <c r="G17" s="18">
        <f xml:space="preserve"> RTD("cqg.rtd",,"StudyData", $K$1, "Bar", "", "Close", $K$2, $A17, $K$6,$K$8,,$K$4,$K$10)</f>
        <v>4411.75</v>
      </c>
      <c r="H17" s="18">
        <f xml:space="preserve"> RTD("cqg.rtd",,"StudyData","CMO.c1^("&amp;$K$1&amp;",Periods:="&amp;$K$12&amp;")","Bar",, "Close", $K$2, $A17, $K$6,$K$8,,$K$4,$K$10)</f>
        <v>14.5263157895</v>
      </c>
      <c r="I17" s="3"/>
      <c r="J17" s="8"/>
      <c r="K17" s="7"/>
    </row>
    <row r="18" spans="1:11" x14ac:dyDescent="0.3">
      <c r="A18">
        <f t="shared" si="0"/>
        <v>-16</v>
      </c>
      <c r="B18" s="16">
        <f xml:space="preserve"> RTD("cqg.rtd",,"StudyData", $K$1, "Bar", "", "Time", $K$2,$A18, $K$6, "", "","False")</f>
        <v>44405</v>
      </c>
      <c r="C18" s="17">
        <f xml:space="preserve"> RTD("cqg.rtd",,"StudyData", $K$1, "Bar", "", "Time", $K$2, $A18,$K$6,$K$8, "","False")</f>
        <v>44405</v>
      </c>
      <c r="D18" s="18">
        <f xml:space="preserve"> RTD("cqg.rtd",,"StudyData", $K$1, "Bar", "", "Open", $K$2, $A18, $K$6,$K$8,,$K$4,$K$10)</f>
        <v>4380</v>
      </c>
      <c r="E18" s="18">
        <f xml:space="preserve"> RTD("cqg.rtd",,"StudyData", $K$1, "Bar", "", "High", $K$2, $A18, $K$6,$K$8,,$K$4,$K$10)</f>
        <v>4407.75</v>
      </c>
      <c r="F18" s="18">
        <f xml:space="preserve"> RTD("cqg.rtd",,"StudyData", $K$1, "Bar", "", "Low", $K$2, $A18, $K$6,$K$8,,$K$4,$K$10)</f>
        <v>4377.5</v>
      </c>
      <c r="G18" s="18">
        <f xml:space="preserve"> RTD("cqg.rtd",,"StudyData", $K$1, "Bar", "", "Close", $K$2, $A18, $K$6,$K$8,,$K$4,$K$10)</f>
        <v>4393.75</v>
      </c>
      <c r="H18" s="18">
        <f xml:space="preserve"> RTD("cqg.rtd",,"StudyData","CMO.c1^("&amp;$K$1&amp;",Periods:="&amp;$K$12&amp;")","Bar",, "Close", $K$2, $A18, $K$6,$K$8,,$K$4,$K$10)</f>
        <v>20.960415314700001</v>
      </c>
      <c r="I18" s="3"/>
      <c r="J18" s="8"/>
      <c r="K18" s="7"/>
    </row>
    <row r="19" spans="1:11" x14ac:dyDescent="0.3">
      <c r="A19">
        <f t="shared" si="0"/>
        <v>-17</v>
      </c>
      <c r="B19" s="16">
        <f xml:space="preserve"> RTD("cqg.rtd",,"StudyData", $K$1, "Bar", "", "Time", $K$2,$A19, $K$6, "", "","False")</f>
        <v>44404</v>
      </c>
      <c r="C19" s="17">
        <f xml:space="preserve"> RTD("cqg.rtd",,"StudyData", $K$1, "Bar", "", "Time", $K$2, $A19,$K$6,$K$8, "","False")</f>
        <v>44404</v>
      </c>
      <c r="D19" s="18">
        <f xml:space="preserve"> RTD("cqg.rtd",,"StudyData", $K$1, "Bar", "", "Open", $K$2, $A19, $K$6,$K$8,,$K$4,$K$10)</f>
        <v>4415.75</v>
      </c>
      <c r="E19" s="18">
        <f xml:space="preserve"> RTD("cqg.rtd",,"StudyData", $K$1, "Bar", "", "High", $K$2, $A19, $K$6,$K$8,,$K$4,$K$10)</f>
        <v>4416</v>
      </c>
      <c r="F19" s="18">
        <f xml:space="preserve"> RTD("cqg.rtd",,"StudyData", $K$1, "Bar", "", "Low", $K$2, $A19, $K$6,$K$8,,$K$4,$K$10)</f>
        <v>4364.75</v>
      </c>
      <c r="G19" s="18">
        <f xml:space="preserve"> RTD("cqg.rtd",,"StudyData", $K$1, "Bar", "", "Close", $K$2, $A19, $K$6,$K$8,,$K$4,$K$10)</f>
        <v>4394.5</v>
      </c>
      <c r="H19" s="18">
        <f xml:space="preserve"> RTD("cqg.rtd",,"StudyData","CMO.c1^("&amp;$K$1&amp;",Periods:="&amp;$K$12&amp;")","Bar",, "Close", $K$2, $A19, $K$6,$K$8,,$K$4,$K$10)</f>
        <v>10.6231454006</v>
      </c>
      <c r="I19" s="3"/>
      <c r="J19" s="8"/>
      <c r="K19" s="7"/>
    </row>
    <row r="20" spans="1:11" x14ac:dyDescent="0.3">
      <c r="A20">
        <f t="shared" si="0"/>
        <v>-18</v>
      </c>
      <c r="B20" s="16">
        <f xml:space="preserve"> RTD("cqg.rtd",,"StudyData", $K$1, "Bar", "", "Time", $K$2,$A20, $K$6, "", "","False")</f>
        <v>44403</v>
      </c>
      <c r="C20" s="17">
        <f xml:space="preserve"> RTD("cqg.rtd",,"StudyData", $K$1, "Bar", "", "Time", $K$2, $A20,$K$6,$K$8, "","False")</f>
        <v>44403</v>
      </c>
      <c r="D20" s="18">
        <f xml:space="preserve"> RTD("cqg.rtd",,"StudyData", $K$1, "Bar", "", "Open", $K$2, $A20, $K$6,$K$8,,$K$4,$K$10)</f>
        <v>4400.5</v>
      </c>
      <c r="E20" s="18">
        <f xml:space="preserve"> RTD("cqg.rtd",,"StudyData", $K$1, "Bar", "", "High", $K$2, $A20, $K$6,$K$8,,$K$4,$K$10)</f>
        <v>4416.75</v>
      </c>
      <c r="F20" s="18">
        <f xml:space="preserve"> RTD("cqg.rtd",,"StudyData", $K$1, "Bar", "", "Low", $K$2, $A20, $K$6,$K$8,,$K$4,$K$10)</f>
        <v>4375.5</v>
      </c>
      <c r="G20" s="18">
        <f xml:space="preserve"> RTD("cqg.rtd",,"StudyData", $K$1, "Bar", "", "Close", $K$2, $A20, $K$6,$K$8,,$K$4,$K$10)</f>
        <v>4414.25</v>
      </c>
      <c r="H20" s="18">
        <f xml:space="preserve"> RTD("cqg.rtd",,"StudyData","CMO.c1^("&amp;$K$1&amp;",Periods:="&amp;$K$12&amp;")","Bar",, "Close", $K$2, $A20, $K$6,$K$8,,$K$4,$K$10)</f>
        <v>19.233073696799998</v>
      </c>
      <c r="I20" s="3"/>
      <c r="J20" s="8"/>
      <c r="K20" s="7"/>
    </row>
    <row r="21" spans="1:11" x14ac:dyDescent="0.3">
      <c r="A21">
        <f t="shared" si="0"/>
        <v>-19</v>
      </c>
      <c r="B21" s="16">
        <f xml:space="preserve"> RTD("cqg.rtd",,"StudyData", $K$1, "Bar", "", "Time", $K$2,$A21, $K$6, "", "","False")</f>
        <v>44400</v>
      </c>
      <c r="C21" s="17">
        <f xml:space="preserve"> RTD("cqg.rtd",,"StudyData", $K$1, "Bar", "", "Time", $K$2, $A21,$K$6,$K$8, "","False")</f>
        <v>44400</v>
      </c>
      <c r="D21" s="18">
        <f xml:space="preserve"> RTD("cqg.rtd",,"StudyData", $K$1, "Bar", "", "Open", $K$2, $A21, $K$6,$K$8,,$K$4,$K$10)</f>
        <v>4371.5</v>
      </c>
      <c r="E21" s="18">
        <f xml:space="preserve"> RTD("cqg.rtd",,"StudyData", $K$1, "Bar", "", "High", $K$2, $A21, $K$6,$K$8,,$K$4,$K$10)</f>
        <v>4408.25</v>
      </c>
      <c r="F21" s="18">
        <f xml:space="preserve"> RTD("cqg.rtd",,"StudyData", $K$1, "Bar", "", "Low", $K$2, $A21, $K$6,$K$8,,$K$4,$K$10)</f>
        <v>4367.25</v>
      </c>
      <c r="G21" s="18">
        <f xml:space="preserve"> RTD("cqg.rtd",,"StudyData", $K$1, "Bar", "", "Close", $K$2, $A21, $K$6,$K$8,,$K$4,$K$10)</f>
        <v>4403</v>
      </c>
      <c r="H21" s="18">
        <f xml:space="preserve"> RTD("cqg.rtd",,"StudyData","CMO.c1^("&amp;$K$1&amp;",Periods:="&amp;$K$12&amp;")","Bar",, "Close", $K$2, $A21, $K$6,$K$8,,$K$4,$K$10)</f>
        <v>14.5268233876</v>
      </c>
      <c r="I21" s="3"/>
      <c r="J21" s="8"/>
      <c r="K21" s="7"/>
    </row>
    <row r="22" spans="1:11" x14ac:dyDescent="0.3">
      <c r="A22">
        <f t="shared" si="0"/>
        <v>-20</v>
      </c>
      <c r="B22" s="16">
        <f xml:space="preserve"> RTD("cqg.rtd",,"StudyData", $K$1, "Bar", "", "Time", $K$2,$A22, $K$6, "", "","False")</f>
        <v>44399</v>
      </c>
      <c r="C22" s="17">
        <f xml:space="preserve"> RTD("cqg.rtd",,"StudyData", $K$1, "Bar", "", "Time", $K$2, $A22,$K$6,$K$8, "","False")</f>
        <v>44399</v>
      </c>
      <c r="D22" s="18">
        <f xml:space="preserve"> RTD("cqg.rtd",,"StudyData", $K$1, "Bar", "", "Open", $K$2, $A22, $K$6,$K$8,,$K$4,$K$10)</f>
        <v>4355</v>
      </c>
      <c r="E22" s="18">
        <f xml:space="preserve"> RTD("cqg.rtd",,"StudyData", $K$1, "Bar", "", "High", $K$2, $A22, $K$6,$K$8,,$K$4,$K$10)</f>
        <v>4371.5</v>
      </c>
      <c r="F22" s="18">
        <f xml:space="preserve"> RTD("cqg.rtd",,"StudyData", $K$1, "Bar", "", "Low", $K$2, $A22, $K$6,$K$8,,$K$4,$K$10)</f>
        <v>4341.5</v>
      </c>
      <c r="G22" s="18">
        <f xml:space="preserve"> RTD("cqg.rtd",,"StudyData", $K$1, "Bar", "", "Close", $K$2, $A22, $K$6,$K$8,,$K$4,$K$10)</f>
        <v>4359.5</v>
      </c>
      <c r="H22" s="18">
        <f xml:space="preserve"> RTD("cqg.rtd",,"StudyData","CMO.c1^("&amp;$K$1&amp;",Periods:="&amp;$K$12&amp;")","Bar",, "Close", $K$2, $A22, $K$6,$K$8,,$K$4,$K$10)</f>
        <v>12.0892746435</v>
      </c>
      <c r="I22" s="3"/>
      <c r="J22" s="8"/>
      <c r="K22" s="7"/>
    </row>
    <row r="23" spans="1:11" x14ac:dyDescent="0.3">
      <c r="A23">
        <f t="shared" si="0"/>
        <v>-21</v>
      </c>
      <c r="B23" s="16">
        <f xml:space="preserve"> RTD("cqg.rtd",,"StudyData", $K$1, "Bar", "", "Time", $K$2,$A23, $K$6, "", "","False")</f>
        <v>44398</v>
      </c>
      <c r="C23" s="17">
        <f xml:space="preserve"> RTD("cqg.rtd",,"StudyData", $K$1, "Bar", "", "Time", $K$2, $A23,$K$6,$K$8, "","False")</f>
        <v>44398</v>
      </c>
      <c r="D23" s="18">
        <f xml:space="preserve"> RTD("cqg.rtd",,"StudyData", $K$1, "Bar", "", "Open", $K$2, $A23, $K$6,$K$8,,$K$4,$K$10)</f>
        <v>4318.75</v>
      </c>
      <c r="E23" s="18">
        <f xml:space="preserve"> RTD("cqg.rtd",,"StudyData", $K$1, "Bar", "", "High", $K$2, $A23, $K$6,$K$8,,$K$4,$K$10)</f>
        <v>4355.25</v>
      </c>
      <c r="F23" s="18">
        <f xml:space="preserve"> RTD("cqg.rtd",,"StudyData", $K$1, "Bar", "", "Low", $K$2, $A23, $K$6,$K$8,,$K$4,$K$10)</f>
        <v>4310</v>
      </c>
      <c r="G23" s="18">
        <f xml:space="preserve"> RTD("cqg.rtd",,"StudyData", $K$1, "Bar", "", "Close", $K$2, $A23, $K$6,$K$8,,$K$4,$K$10)</f>
        <v>4350.5</v>
      </c>
      <c r="H23" s="18">
        <f xml:space="preserve"> RTD("cqg.rtd",,"StudyData","CMO.c1^("&amp;$K$1&amp;",Periods:="&amp;$K$12&amp;")","Bar",, "Close", $K$2, $A23, $K$6,$K$8,,$K$4,$K$10)</f>
        <v>14.8859543818</v>
      </c>
      <c r="I23" s="3"/>
      <c r="J23" s="8"/>
      <c r="K23" s="7"/>
    </row>
    <row r="24" spans="1:11" x14ac:dyDescent="0.3">
      <c r="A24">
        <f t="shared" si="0"/>
        <v>-22</v>
      </c>
      <c r="B24" s="16">
        <f xml:space="preserve"> RTD("cqg.rtd",,"StudyData", $K$1, "Bar", "", "Time", $K$2,$A24, $K$6, "", "","False")</f>
        <v>44397</v>
      </c>
      <c r="C24" s="17">
        <f xml:space="preserve"> RTD("cqg.rtd",,"StudyData", $K$1, "Bar", "", "Time", $K$2, $A24,$K$6,$K$8, "","False")</f>
        <v>44397</v>
      </c>
      <c r="D24" s="18">
        <f xml:space="preserve"> RTD("cqg.rtd",,"StudyData", $K$1, "Bar", "", "Open", $K$2, $A24, $K$6,$K$8,,$K$4,$K$10)</f>
        <v>4262.75</v>
      </c>
      <c r="E24" s="18">
        <f xml:space="preserve"> RTD("cqg.rtd",,"StudyData", $K$1, "Bar", "", "High", $K$2, $A24, $K$6,$K$8,,$K$4,$K$10)</f>
        <v>4329</v>
      </c>
      <c r="F24" s="18">
        <f xml:space="preserve"> RTD("cqg.rtd",,"StudyData", $K$1, "Bar", "", "Low", $K$2, $A24, $K$6,$K$8,,$K$4,$K$10)</f>
        <v>4252.75</v>
      </c>
      <c r="G24" s="18">
        <f xml:space="preserve"> RTD("cqg.rtd",,"StudyData", $K$1, "Bar", "", "Close", $K$2, $A24, $K$6,$K$8,,$K$4,$K$10)</f>
        <v>4315.5</v>
      </c>
      <c r="H24" s="18">
        <f xml:space="preserve"> RTD("cqg.rtd",,"StudyData","CMO.c1^("&amp;$K$1&amp;",Periods:="&amp;$K$12&amp;")","Bar",, "Close", $K$2, $A24, $K$6,$K$8,,$K$4,$K$10)</f>
        <v>8.6340206185999993</v>
      </c>
      <c r="I24" s="3"/>
      <c r="J24" s="8"/>
      <c r="K24" s="7"/>
    </row>
    <row r="25" spans="1:11" x14ac:dyDescent="0.3">
      <c r="A25">
        <f t="shared" si="0"/>
        <v>-23</v>
      </c>
      <c r="B25" s="16">
        <f xml:space="preserve"> RTD("cqg.rtd",,"StudyData", $K$1, "Bar", "", "Time", $K$2,$A25, $K$6, "", "","False")</f>
        <v>44396</v>
      </c>
      <c r="C25" s="17">
        <f xml:space="preserve"> RTD("cqg.rtd",,"StudyData", $K$1, "Bar", "", "Time", $K$2, $A25,$K$6,$K$8, "","False")</f>
        <v>44396</v>
      </c>
      <c r="D25" s="18">
        <f xml:space="preserve"> RTD("cqg.rtd",,"StudyData", $K$1, "Bar", "", "Open", $K$2, $A25, $K$6,$K$8,,$K$4,$K$10)</f>
        <v>4320</v>
      </c>
      <c r="E25" s="18">
        <f xml:space="preserve"> RTD("cqg.rtd",,"StudyData", $K$1, "Bar", "", "High", $K$2, $A25, $K$6,$K$8,,$K$4,$K$10)</f>
        <v>4320.75</v>
      </c>
      <c r="F25" s="18">
        <f xml:space="preserve"> RTD("cqg.rtd",,"StudyData", $K$1, "Bar", "", "Low", $K$2, $A25, $K$6,$K$8,,$K$4,$K$10)</f>
        <v>4224</v>
      </c>
      <c r="G25" s="18">
        <f xml:space="preserve"> RTD("cqg.rtd",,"StudyData", $K$1, "Bar", "", "Close", $K$2, $A25, $K$6,$K$8,,$K$4,$K$10)</f>
        <v>4251.25</v>
      </c>
      <c r="H25" s="18">
        <f xml:space="preserve"> RTD("cqg.rtd",,"StudyData","CMO.c1^("&amp;$K$1&amp;",Periods:="&amp;$K$12&amp;")","Bar",, "Close", $K$2, $A25, $K$6,$K$8,,$K$4,$K$10)</f>
        <v>-8.9930822444</v>
      </c>
      <c r="I25" s="3"/>
      <c r="J25" s="8"/>
      <c r="K25" s="7"/>
    </row>
    <row r="26" spans="1:11" x14ac:dyDescent="0.3">
      <c r="A26">
        <f t="shared" si="0"/>
        <v>-24</v>
      </c>
      <c r="B26" s="16">
        <f xml:space="preserve"> RTD("cqg.rtd",,"StudyData", $K$1, "Bar", "", "Time", $K$2,$A26, $K$6, "", "","False")</f>
        <v>44393</v>
      </c>
      <c r="C26" s="17">
        <f xml:space="preserve"> RTD("cqg.rtd",,"StudyData", $K$1, "Bar", "", "Time", $K$2, $A26,$K$6,$K$8, "","False")</f>
        <v>44393</v>
      </c>
      <c r="D26" s="18">
        <f xml:space="preserve"> RTD("cqg.rtd",,"StudyData", $K$1, "Bar", "", "Open", $K$2, $A26, $K$6,$K$8,,$K$4,$K$10)</f>
        <v>4347.75</v>
      </c>
      <c r="E26" s="18">
        <f xml:space="preserve"> RTD("cqg.rtd",,"StudyData", $K$1, "Bar", "", "High", $K$2, $A26, $K$6,$K$8,,$K$4,$K$10)</f>
        <v>4368</v>
      </c>
      <c r="F26" s="18">
        <f xml:space="preserve"> RTD("cqg.rtd",,"StudyData", $K$1, "Bar", "", "Low", $K$2, $A26, $K$6,$K$8,,$K$4,$K$10)</f>
        <v>4314.25</v>
      </c>
      <c r="G26" s="18">
        <f xml:space="preserve"> RTD("cqg.rtd",,"StudyData", $K$1, "Bar", "", "Close", $K$2, $A26, $K$6,$K$8,,$K$4,$K$10)</f>
        <v>4318.5</v>
      </c>
      <c r="H26" s="18">
        <f xml:space="preserve"> RTD("cqg.rtd",,"StudyData","CMO.c1^("&amp;$K$1&amp;",Periods:="&amp;$K$12&amp;")","Bar",, "Close", $K$2, $A26, $K$6,$K$8,,$K$4,$K$10)</f>
        <v>17.680074836300001</v>
      </c>
      <c r="I26" s="3"/>
      <c r="J26" s="8"/>
      <c r="K26" s="7"/>
    </row>
    <row r="27" spans="1:11" x14ac:dyDescent="0.3">
      <c r="A27">
        <f t="shared" si="0"/>
        <v>-25</v>
      </c>
      <c r="B27" s="16">
        <f xml:space="preserve"> RTD("cqg.rtd",,"StudyData", $K$1, "Bar", "", "Time", $K$2,$A27, $K$6, "", "","False")</f>
        <v>44392</v>
      </c>
      <c r="C27" s="17">
        <f xml:space="preserve"> RTD("cqg.rtd",,"StudyData", $K$1, "Bar", "", "Time", $K$2, $A27,$K$6,$K$8, "","False")</f>
        <v>44392</v>
      </c>
      <c r="D27" s="18">
        <f xml:space="preserve"> RTD("cqg.rtd",,"StudyData", $K$1, "Bar", "", "Open", $K$2, $A27, $K$6,$K$8,,$K$4,$K$10)</f>
        <v>4366.5</v>
      </c>
      <c r="E27" s="18">
        <f xml:space="preserve"> RTD("cqg.rtd",,"StudyData", $K$1, "Bar", "", "High", $K$2, $A27, $K$6,$K$8,,$K$4,$K$10)</f>
        <v>4370.25</v>
      </c>
      <c r="F27" s="18">
        <f xml:space="preserve"> RTD("cqg.rtd",,"StudyData", $K$1, "Bar", "", "Low", $K$2, $A27, $K$6,$K$8,,$K$4,$K$10)</f>
        <v>4332.5</v>
      </c>
      <c r="G27" s="18">
        <f xml:space="preserve"> RTD("cqg.rtd",,"StudyData", $K$1, "Bar", "", "Close", $K$2, $A27, $K$6,$K$8,,$K$4,$K$10)</f>
        <v>4352</v>
      </c>
      <c r="H27" s="18">
        <f xml:space="preserve"> RTD("cqg.rtd",,"StudyData","CMO.c1^("&amp;$K$1&amp;",Periods:="&amp;$K$12&amp;")","Bar",, "Close", $K$2, $A27, $K$6,$K$8,,$K$4,$K$10)</f>
        <v>38.554216867500003</v>
      </c>
      <c r="I27" s="3"/>
      <c r="J27" s="8"/>
      <c r="K27" s="7"/>
    </row>
    <row r="28" spans="1:11" x14ac:dyDescent="0.3">
      <c r="A28">
        <f t="shared" si="0"/>
        <v>-26</v>
      </c>
      <c r="B28" s="16">
        <f xml:space="preserve"> RTD("cqg.rtd",,"StudyData", $K$1, "Bar", "", "Time", $K$2,$A28, $K$6, "", "","False")</f>
        <v>44391</v>
      </c>
      <c r="C28" s="17">
        <f xml:space="preserve"> RTD("cqg.rtd",,"StudyData", $K$1, "Bar", "", "Time", $K$2, $A28,$K$6,$K$8, "","False")</f>
        <v>44391</v>
      </c>
      <c r="D28" s="18">
        <f xml:space="preserve"> RTD("cqg.rtd",,"StudyData", $K$1, "Bar", "", "Open", $K$2, $A28, $K$6,$K$8,,$K$4,$K$10)</f>
        <v>4359.5</v>
      </c>
      <c r="E28" s="18">
        <f xml:space="preserve"> RTD("cqg.rtd",,"StudyData", $K$1, "Bar", "", "High", $K$2, $A28, $K$6,$K$8,,$K$4,$K$10)</f>
        <v>4384.5</v>
      </c>
      <c r="F28" s="18">
        <f xml:space="preserve"> RTD("cqg.rtd",,"StudyData", $K$1, "Bar", "", "Low", $K$2, $A28, $K$6,$K$8,,$K$4,$K$10)</f>
        <v>4350</v>
      </c>
      <c r="G28" s="18">
        <f xml:space="preserve"> RTD("cqg.rtd",,"StudyData", $K$1, "Bar", "", "Close", $K$2, $A28, $K$6,$K$8,,$K$4,$K$10)</f>
        <v>4367.75</v>
      </c>
      <c r="H28" s="18">
        <f xml:space="preserve"> RTD("cqg.rtd",,"StudyData","CMO.c1^("&amp;$K$1&amp;",Periods:="&amp;$K$12&amp;")","Bar",, "Close", $K$2, $A28, $K$6,$K$8,,$K$4,$K$10)</f>
        <v>52.861299709000001</v>
      </c>
      <c r="I28" s="3"/>
      <c r="J28" s="8"/>
      <c r="K28" s="7"/>
    </row>
    <row r="29" spans="1:11" x14ac:dyDescent="0.3">
      <c r="A29">
        <f t="shared" si="0"/>
        <v>-27</v>
      </c>
      <c r="B29" s="16">
        <f xml:space="preserve"> RTD("cqg.rtd",,"StudyData", $K$1, "Bar", "", "Time", $K$2,$A29, $K$6, "", "","False")</f>
        <v>44390</v>
      </c>
      <c r="C29" s="17">
        <f xml:space="preserve"> RTD("cqg.rtd",,"StudyData", $K$1, "Bar", "", "Time", $K$2, $A29,$K$6,$K$8, "","False")</f>
        <v>44390</v>
      </c>
      <c r="D29" s="18">
        <f xml:space="preserve"> RTD("cqg.rtd",,"StudyData", $K$1, "Bar", "", "Open", $K$2, $A29, $K$6,$K$8,,$K$4,$K$10)</f>
        <v>4377</v>
      </c>
      <c r="E29" s="18">
        <f xml:space="preserve"> RTD("cqg.rtd",,"StudyData", $K$1, "Bar", "", "High", $K$2, $A29, $K$6,$K$8,,$K$4,$K$10)</f>
        <v>4383.75</v>
      </c>
      <c r="F29" s="18">
        <f xml:space="preserve"> RTD("cqg.rtd",,"StudyData", $K$1, "Bar", "", "Low", $K$2, $A29, $K$6,$K$8,,$K$4,$K$10)</f>
        <v>4356.5</v>
      </c>
      <c r="G29" s="18">
        <f xml:space="preserve"> RTD("cqg.rtd",,"StudyData", $K$1, "Bar", "", "Close", $K$2, $A29, $K$6,$K$8,,$K$4,$K$10)</f>
        <v>4361.25</v>
      </c>
      <c r="H29" s="18">
        <f xml:space="preserve"> RTD("cqg.rtd",,"StudyData","CMO.c1^("&amp;$K$1&amp;",Periods:="&amp;$K$12&amp;")","Bar",, "Close", $K$2, $A29, $K$6,$K$8,,$K$4,$K$10)</f>
        <v>48.828125</v>
      </c>
      <c r="I29" s="3"/>
      <c r="J29" s="8"/>
      <c r="K29" s="7"/>
    </row>
    <row r="30" spans="1:11" x14ac:dyDescent="0.3">
      <c r="A30">
        <f t="shared" si="0"/>
        <v>-28</v>
      </c>
      <c r="B30" s="16">
        <f xml:space="preserve"> RTD("cqg.rtd",,"StudyData", $K$1, "Bar", "", "Time", $K$2,$A30, $K$6, "", "","False")</f>
        <v>44389</v>
      </c>
      <c r="C30" s="17">
        <f xml:space="preserve"> RTD("cqg.rtd",,"StudyData", $K$1, "Bar", "", "Time", $K$2, $A30,$K$6,$K$8, "","False")</f>
        <v>44389</v>
      </c>
      <c r="D30" s="18">
        <f xml:space="preserve"> RTD("cqg.rtd",,"StudyData", $K$1, "Bar", "", "Open", $K$2, $A30, $K$6,$K$8,,$K$4,$K$10)</f>
        <v>4362</v>
      </c>
      <c r="E30" s="18">
        <f xml:space="preserve"> RTD("cqg.rtd",,"StudyData", $K$1, "Bar", "", "High", $K$2, $A30, $K$6,$K$8,,$K$4,$K$10)</f>
        <v>4379.25</v>
      </c>
      <c r="F30" s="18">
        <f xml:space="preserve"> RTD("cqg.rtd",,"StudyData", $K$1, "Bar", "", "Low", $K$2, $A30, $K$6,$K$8,,$K$4,$K$10)</f>
        <v>4341.75</v>
      </c>
      <c r="G30" s="18">
        <f xml:space="preserve"> RTD("cqg.rtd",,"StudyData", $K$1, "Bar", "", "Close", $K$2, $A30, $K$6,$K$8,,$K$4,$K$10)</f>
        <v>4376.5</v>
      </c>
      <c r="H30" s="18">
        <f xml:space="preserve"> RTD("cqg.rtd",,"StudyData","CMO.c1^("&amp;$K$1&amp;",Periods:="&amp;$K$12&amp;")","Bar",, "Close", $K$2, $A30, $K$6,$K$8,,$K$4,$K$10)</f>
        <v>61.823361823399999</v>
      </c>
      <c r="I30" s="3"/>
      <c r="J30" s="8"/>
      <c r="K30" s="7"/>
    </row>
    <row r="31" spans="1:11" x14ac:dyDescent="0.3">
      <c r="A31">
        <f t="shared" si="0"/>
        <v>-29</v>
      </c>
      <c r="B31" s="16">
        <f xml:space="preserve"> RTD("cqg.rtd",,"StudyData", $K$1, "Bar", "", "Time", $K$2,$A31, $K$6, "", "","False")</f>
        <v>44386</v>
      </c>
      <c r="C31" s="17">
        <f xml:space="preserve"> RTD("cqg.rtd",,"StudyData", $K$1, "Bar", "", "Time", $K$2, $A31,$K$6,$K$8, "","False")</f>
        <v>44386</v>
      </c>
      <c r="D31" s="18">
        <f xml:space="preserve"> RTD("cqg.rtd",,"StudyData", $K$1, "Bar", "", "Open", $K$2, $A31, $K$6,$K$8,,$K$4,$K$10)</f>
        <v>4310.25</v>
      </c>
      <c r="E31" s="18">
        <f xml:space="preserve"> RTD("cqg.rtd",,"StudyData", $K$1, "Bar", "", "High", $K$2, $A31, $K$6,$K$8,,$K$4,$K$10)</f>
        <v>4364</v>
      </c>
      <c r="F31" s="18">
        <f xml:space="preserve"> RTD("cqg.rtd",,"StudyData", $K$1, "Bar", "", "Low", $K$2, $A31, $K$6,$K$8,,$K$4,$K$10)</f>
        <v>4293.25</v>
      </c>
      <c r="G31" s="18">
        <f xml:space="preserve"> RTD("cqg.rtd",,"StudyData", $K$1, "Bar", "", "Close", $K$2, $A31, $K$6,$K$8,,$K$4,$K$10)</f>
        <v>4360</v>
      </c>
      <c r="H31" s="18">
        <f xml:space="preserve"> RTD("cqg.rtd",,"StudyData","CMO.c1^("&amp;$K$1&amp;",Periods:="&amp;$K$12&amp;")","Bar",, "Close", $K$2, $A31, $K$6,$K$8,,$K$4,$K$10)</f>
        <v>67.263843648199995</v>
      </c>
      <c r="I31" s="3"/>
      <c r="J31" s="8"/>
      <c r="K31" s="7"/>
    </row>
    <row r="32" spans="1:11" x14ac:dyDescent="0.3">
      <c r="A32">
        <f t="shared" si="0"/>
        <v>-30</v>
      </c>
      <c r="B32" s="16">
        <f xml:space="preserve"> RTD("cqg.rtd",,"StudyData", $K$1, "Bar", "", "Time", $K$2,$A32, $K$6, "", "","False")</f>
        <v>44385</v>
      </c>
      <c r="C32" s="17">
        <f xml:space="preserve"> RTD("cqg.rtd",,"StudyData", $K$1, "Bar", "", "Time", $K$2, $A32,$K$6,$K$8, "","False")</f>
        <v>44385</v>
      </c>
      <c r="D32" s="18">
        <f xml:space="preserve"> RTD("cqg.rtd",,"StudyData", $K$1, "Bar", "", "Open", $K$2, $A32, $K$6,$K$8,,$K$4,$K$10)</f>
        <v>4352.25</v>
      </c>
      <c r="E32" s="18">
        <f xml:space="preserve"> RTD("cqg.rtd",,"StudyData", $K$1, "Bar", "", "High", $K$2, $A32, $K$6,$K$8,,$K$4,$K$10)</f>
        <v>4352.25</v>
      </c>
      <c r="F32" s="18">
        <f xml:space="preserve"> RTD("cqg.rtd",,"StudyData", $K$1, "Bar", "", "Low", $K$2, $A32, $K$6,$K$8,,$K$4,$K$10)</f>
        <v>4279.25</v>
      </c>
      <c r="G32" s="18">
        <f xml:space="preserve"> RTD("cqg.rtd",,"StudyData", $K$1, "Bar", "", "Close", $K$2, $A32, $K$6,$K$8,,$K$4,$K$10)</f>
        <v>4313</v>
      </c>
      <c r="H32" s="18">
        <f xml:space="preserve"> RTD("cqg.rtd",,"StudyData","CMO.c1^("&amp;$K$1&amp;",Periods:="&amp;$K$12&amp;")","Bar",, "Close", $K$2, $A32, $K$6,$K$8,,$K$4,$K$10)</f>
        <v>31.607843137300002</v>
      </c>
      <c r="I32" s="3"/>
      <c r="J32" s="8"/>
      <c r="K32" s="7"/>
    </row>
    <row r="33" spans="1:11" x14ac:dyDescent="0.3">
      <c r="A33">
        <f t="shared" si="0"/>
        <v>-31</v>
      </c>
      <c r="B33" s="16">
        <f xml:space="preserve"> RTD("cqg.rtd",,"StudyData", $K$1, "Bar", "", "Time", $K$2,$A33, $K$6, "", "","False")</f>
        <v>44384</v>
      </c>
      <c r="C33" s="17">
        <f xml:space="preserve"> RTD("cqg.rtd",,"StudyData", $K$1, "Bar", "", "Time", $K$2, $A33,$K$6,$K$8, "","False")</f>
        <v>44384</v>
      </c>
      <c r="D33" s="18">
        <f xml:space="preserve"> RTD("cqg.rtd",,"StudyData", $K$1, "Bar", "", "Open", $K$2, $A33, $K$6,$K$8,,$K$4,$K$10)</f>
        <v>4328</v>
      </c>
      <c r="E33" s="18">
        <f xml:space="preserve"> RTD("cqg.rtd",,"StudyData", $K$1, "Bar", "", "High", $K$2, $A33, $K$6,$K$8,,$K$4,$K$10)</f>
        <v>4353.25</v>
      </c>
      <c r="F33" s="18">
        <f xml:space="preserve"> RTD("cqg.rtd",,"StudyData", $K$1, "Bar", "", "Low", $K$2, $A33, $K$6,$K$8,,$K$4,$K$10)</f>
        <v>4320.25</v>
      </c>
      <c r="G33" s="18">
        <f xml:space="preserve"> RTD("cqg.rtd",,"StudyData", $K$1, "Bar", "", "Close", $K$2, $A33, $K$6,$K$8,,$K$4,$K$10)</f>
        <v>4349.75</v>
      </c>
      <c r="H33" s="18">
        <f xml:space="preserve"> RTD("cqg.rtd",,"StudyData","CMO.c1^("&amp;$K$1&amp;",Periods:="&amp;$K$12&amp;")","Bar",, "Close", $K$2, $A33, $K$6,$K$8,,$K$4,$K$10)</f>
        <v>48.364279398800001</v>
      </c>
      <c r="I33" s="3"/>
      <c r="J33" s="8"/>
      <c r="K33" s="7"/>
    </row>
    <row r="34" spans="1:11" x14ac:dyDescent="0.3">
      <c r="A34">
        <f t="shared" si="0"/>
        <v>-32</v>
      </c>
      <c r="B34" s="16">
        <f xml:space="preserve"> RTD("cqg.rtd",,"StudyData", $K$1, "Bar", "", "Time", $K$2,$A34, $K$6, "", "","False")</f>
        <v>44383</v>
      </c>
      <c r="C34" s="17">
        <f xml:space="preserve"> RTD("cqg.rtd",,"StudyData", $K$1, "Bar", "", "Time", $K$2, $A34,$K$6,$K$8, "","False")</f>
        <v>44383</v>
      </c>
      <c r="D34" s="18">
        <f xml:space="preserve"> RTD("cqg.rtd",,"StudyData", $K$1, "Bar", "", "Open", $K$2, $A34, $K$6,$K$8,,$K$4,$K$10)</f>
        <v>4341</v>
      </c>
      <c r="E34" s="18">
        <f xml:space="preserve"> RTD("cqg.rtd",,"StudyData", $K$1, "Bar", "", "High", $K$2, $A34, $K$6,$K$8,,$K$4,$K$10)</f>
        <v>4348</v>
      </c>
      <c r="F34" s="18">
        <f xml:space="preserve"> RTD("cqg.rtd",,"StudyData", $K$1, "Bar", "", "Low", $K$2, $A34, $K$6,$K$8,,$K$4,$K$10)</f>
        <v>4305.25</v>
      </c>
      <c r="G34" s="18">
        <f xml:space="preserve"> RTD("cqg.rtd",,"StudyData", $K$1, "Bar", "", "Close", $K$2, $A34, $K$6,$K$8,,$K$4,$K$10)</f>
        <v>4334</v>
      </c>
      <c r="H34" s="18">
        <f xml:space="preserve"> RTD("cqg.rtd",,"StudyData","CMO.c1^("&amp;$K$1&amp;",Periods:="&amp;$K$12&amp;")","Bar",, "Close", $K$2, $A34, $K$6,$K$8,,$K$4,$K$10)</f>
        <v>33.562822719400003</v>
      </c>
      <c r="I34" s="3"/>
      <c r="J34" s="8"/>
      <c r="K34" s="7"/>
    </row>
    <row r="35" spans="1:11" x14ac:dyDescent="0.3">
      <c r="A35">
        <f t="shared" si="0"/>
        <v>-33</v>
      </c>
      <c r="B35" s="16">
        <f xml:space="preserve"> RTD("cqg.rtd",,"StudyData", $K$1, "Bar", "", "Time", $K$2,$A35, $K$6, "", "","False")</f>
        <v>44379</v>
      </c>
      <c r="C35" s="17">
        <f xml:space="preserve"> RTD("cqg.rtd",,"StudyData", $K$1, "Bar", "", "Time", $K$2, $A35,$K$6,$K$8, "","False")</f>
        <v>44379</v>
      </c>
      <c r="D35" s="18">
        <f xml:space="preserve"> RTD("cqg.rtd",,"StudyData", $K$1, "Bar", "", "Open", $K$2, $A35, $K$6,$K$8,,$K$4,$K$10)</f>
        <v>4309.75</v>
      </c>
      <c r="E35" s="18">
        <f xml:space="preserve"> RTD("cqg.rtd",,"StudyData", $K$1, "Bar", "", "High", $K$2, $A35, $K$6,$K$8,,$K$4,$K$10)</f>
        <v>4347</v>
      </c>
      <c r="F35" s="18">
        <f xml:space="preserve"> RTD("cqg.rtd",,"StudyData", $K$1, "Bar", "", "Low", $K$2, $A35, $K$6,$K$8,,$K$4,$K$10)</f>
        <v>4308</v>
      </c>
      <c r="G35" s="18">
        <f xml:space="preserve"> RTD("cqg.rtd",,"StudyData", $K$1, "Bar", "", "Close", $K$2, $A35, $K$6,$K$8,,$K$4,$K$10)</f>
        <v>4342.75</v>
      </c>
      <c r="H35" s="18">
        <f xml:space="preserve"> RTD("cqg.rtd",,"StudyData","CMO.c1^("&amp;$K$1&amp;",Periods:="&amp;$K$12&amp;")","Bar",, "Close", $K$2, $A35, $K$6,$K$8,,$K$4,$K$10)</f>
        <v>33.333333333299997</v>
      </c>
      <c r="I35" s="3"/>
      <c r="J35" s="8"/>
      <c r="K35" s="7"/>
    </row>
    <row r="36" spans="1:11" x14ac:dyDescent="0.3">
      <c r="A36">
        <f t="shared" si="0"/>
        <v>-34</v>
      </c>
      <c r="B36" s="16">
        <f xml:space="preserve"> RTD("cqg.rtd",,"StudyData", $K$1, "Bar", "", "Time", $K$2,$A36, $K$6, "", "","False")</f>
        <v>44378</v>
      </c>
      <c r="C36" s="17">
        <f xml:space="preserve"> RTD("cqg.rtd",,"StudyData", $K$1, "Bar", "", "Time", $K$2, $A36,$K$6,$K$8, "","False")</f>
        <v>44378</v>
      </c>
      <c r="D36" s="18">
        <f xml:space="preserve"> RTD("cqg.rtd",,"StudyData", $K$1, "Bar", "", "Open", $K$2, $A36, $K$6,$K$8,,$K$4,$K$10)</f>
        <v>4294.25</v>
      </c>
      <c r="E36" s="18">
        <f xml:space="preserve"> RTD("cqg.rtd",,"StudyData", $K$1, "Bar", "", "High", $K$2, $A36, $K$6,$K$8,,$K$4,$K$10)</f>
        <v>4312</v>
      </c>
      <c r="F36" s="18">
        <f xml:space="preserve"> RTD("cqg.rtd",,"StudyData", $K$1, "Bar", "", "Low", $K$2, $A36, $K$6,$K$8,,$K$4,$K$10)</f>
        <v>4286</v>
      </c>
      <c r="G36" s="18">
        <f xml:space="preserve"> RTD("cqg.rtd",,"StudyData", $K$1, "Bar", "", "Close", $K$2, $A36, $K$6,$K$8,,$K$4,$K$10)</f>
        <v>4310.75</v>
      </c>
      <c r="H36" s="18">
        <f xml:space="preserve"> RTD("cqg.rtd",,"StudyData","CMO.c1^("&amp;$K$1&amp;",Periods:="&amp;$K$12&amp;")","Bar",, "Close", $K$2, $A36, $K$6,$K$8,,$K$4,$K$10)</f>
        <v>27.679403541500001</v>
      </c>
      <c r="I36" s="3"/>
      <c r="J36" s="8"/>
      <c r="K36" s="7"/>
    </row>
    <row r="37" spans="1:11" x14ac:dyDescent="0.3">
      <c r="A37">
        <f t="shared" si="0"/>
        <v>-35</v>
      </c>
      <c r="B37" s="16">
        <f xml:space="preserve"> RTD("cqg.rtd",,"StudyData", $K$1, "Bar", "", "Time", $K$2,$A37, $K$6, "", "","False")</f>
        <v>44377</v>
      </c>
      <c r="C37" s="17">
        <f xml:space="preserve"> RTD("cqg.rtd",,"StudyData", $K$1, "Bar", "", "Time", $K$2, $A37,$K$6,$K$8, "","False")</f>
        <v>44377</v>
      </c>
      <c r="D37" s="18">
        <f xml:space="preserve"> RTD("cqg.rtd",,"StudyData", $K$1, "Bar", "", "Open", $K$2, $A37, $K$6,$K$8,,$K$4,$K$10)</f>
        <v>4284.75</v>
      </c>
      <c r="E37" s="18">
        <f xml:space="preserve"> RTD("cqg.rtd",,"StudyData", $K$1, "Bar", "", "High", $K$2, $A37, $K$6,$K$8,,$K$4,$K$10)</f>
        <v>4294.25</v>
      </c>
      <c r="F37" s="18">
        <f xml:space="preserve"> RTD("cqg.rtd",,"StudyData", $K$1, "Bar", "", "Low", $K$2, $A37, $K$6,$K$8,,$K$4,$K$10)</f>
        <v>4269.25</v>
      </c>
      <c r="G37" s="18">
        <f xml:space="preserve"> RTD("cqg.rtd",,"StudyData", $K$1, "Bar", "", "Close", $K$2, $A37, $K$6,$K$8,,$K$4,$K$10)</f>
        <v>4288.5</v>
      </c>
      <c r="H37" s="18">
        <f xml:space="preserve"> RTD("cqg.rtd",,"StudyData","CMO.c1^("&amp;$K$1&amp;",Periods:="&amp;$K$12&amp;")","Bar",, "Close", $K$2, $A37, $K$6,$K$8,,$K$4,$K$10)</f>
        <v>23.546798029600001</v>
      </c>
      <c r="I37" s="3"/>
      <c r="J37" s="8"/>
      <c r="K37" s="7"/>
    </row>
    <row r="38" spans="1:11" x14ac:dyDescent="0.3">
      <c r="A38">
        <f t="shared" si="0"/>
        <v>-36</v>
      </c>
      <c r="B38" s="16">
        <f xml:space="preserve"> RTD("cqg.rtd",,"StudyData", $K$1, "Bar", "", "Time", $K$2,$A38, $K$6, "", "","False")</f>
        <v>44376</v>
      </c>
      <c r="C38" s="17">
        <f xml:space="preserve"> RTD("cqg.rtd",,"StudyData", $K$1, "Bar", "", "Time", $K$2, $A38,$K$6,$K$8, "","False")</f>
        <v>44376</v>
      </c>
      <c r="D38" s="18">
        <f xml:space="preserve"> RTD("cqg.rtd",,"StudyData", $K$1, "Bar", "", "Open", $K$2, $A38, $K$6,$K$8,,$K$4,$K$10)</f>
        <v>4280.5</v>
      </c>
      <c r="E38" s="18">
        <f xml:space="preserve"> RTD("cqg.rtd",,"StudyData", $K$1, "Bar", "", "High", $K$2, $A38, $K$6,$K$8,,$K$4,$K$10)</f>
        <v>4291</v>
      </c>
      <c r="F38" s="18">
        <f xml:space="preserve"> RTD("cqg.rtd",,"StudyData", $K$1, "Bar", "", "Low", $K$2, $A38, $K$6,$K$8,,$K$4,$K$10)</f>
        <v>4271.75</v>
      </c>
      <c r="G38" s="18">
        <f xml:space="preserve"> RTD("cqg.rtd",,"StudyData", $K$1, "Bar", "", "Close", $K$2, $A38, $K$6,$K$8,,$K$4,$K$10)</f>
        <v>4282</v>
      </c>
      <c r="H38" s="18">
        <f xml:space="preserve"> RTD("cqg.rtd",,"StudyData","CMO.c1^("&amp;$K$1&amp;",Periods:="&amp;$K$12&amp;")","Bar",, "Close", $K$2, $A38, $K$6,$K$8,,$K$4,$K$10)</f>
        <v>27.272727272699999</v>
      </c>
      <c r="I38" s="3"/>
      <c r="J38" s="8"/>
      <c r="K38" s="7"/>
    </row>
    <row r="39" spans="1:11" x14ac:dyDescent="0.3">
      <c r="A39">
        <f t="shared" si="0"/>
        <v>-37</v>
      </c>
      <c r="B39" s="16">
        <f xml:space="preserve"> RTD("cqg.rtd",,"StudyData", $K$1, "Bar", "", "Time", $K$2,$A39, $K$6, "", "","False")</f>
        <v>44375</v>
      </c>
      <c r="C39" s="17">
        <f xml:space="preserve"> RTD("cqg.rtd",,"StudyData", $K$1, "Bar", "", "Time", $K$2, $A39,$K$6,$K$8, "","False")</f>
        <v>44375</v>
      </c>
      <c r="D39" s="18">
        <f xml:space="preserve"> RTD("cqg.rtd",,"StudyData", $K$1, "Bar", "", "Open", $K$2, $A39, $K$6,$K$8,,$K$4,$K$10)</f>
        <v>4275</v>
      </c>
      <c r="E39" s="18">
        <f xml:space="preserve"> RTD("cqg.rtd",,"StudyData", $K$1, "Bar", "", "High", $K$2, $A39, $K$6,$K$8,,$K$4,$K$10)</f>
        <v>4282</v>
      </c>
      <c r="F39" s="18">
        <f xml:space="preserve"> RTD("cqg.rtd",,"StudyData", $K$1, "Bar", "", "Low", $K$2, $A39, $K$6,$K$8,,$K$4,$K$10)</f>
        <v>4264.25</v>
      </c>
      <c r="G39" s="18">
        <f xml:space="preserve"> RTD("cqg.rtd",,"StudyData", $K$1, "Bar", "", "Close", $K$2, $A39, $K$6,$K$8,,$K$4,$K$10)</f>
        <v>4280.5</v>
      </c>
      <c r="H39" s="18">
        <f xml:space="preserve"> RTD("cqg.rtd",,"StudyData","CMO.c1^("&amp;$K$1&amp;",Periods:="&amp;$K$12&amp;")","Bar",, "Close", $K$2, $A39, $K$6,$K$8,,$K$4,$K$10)</f>
        <v>23.4862385321</v>
      </c>
      <c r="I39" s="3"/>
      <c r="J39" s="8"/>
      <c r="K39" s="7"/>
    </row>
    <row r="40" spans="1:11" x14ac:dyDescent="0.3">
      <c r="A40">
        <f t="shared" si="0"/>
        <v>-38</v>
      </c>
      <c r="B40" s="16">
        <f xml:space="preserve"> RTD("cqg.rtd",,"StudyData", $K$1, "Bar", "", "Time", $K$2,$A40, $K$6, "", "","False")</f>
        <v>44372</v>
      </c>
      <c r="C40" s="17">
        <f xml:space="preserve"> RTD("cqg.rtd",,"StudyData", $K$1, "Bar", "", "Time", $K$2, $A40,$K$6,$K$8, "","False")</f>
        <v>44372</v>
      </c>
      <c r="D40" s="18">
        <f xml:space="preserve"> RTD("cqg.rtd",,"StudyData", $K$1, "Bar", "", "Open", $K$2, $A40, $K$6,$K$8,,$K$4,$K$10)</f>
        <v>4262</v>
      </c>
      <c r="E40" s="18">
        <f xml:space="preserve"> RTD("cqg.rtd",,"StudyData", $K$1, "Bar", "", "High", $K$2, $A40, $K$6,$K$8,,$K$4,$K$10)</f>
        <v>4276.75</v>
      </c>
      <c r="F40" s="18">
        <f xml:space="preserve"> RTD("cqg.rtd",,"StudyData", $K$1, "Bar", "", "Low", $K$2, $A40, $K$6,$K$8,,$K$4,$K$10)</f>
        <v>4253.5</v>
      </c>
      <c r="G40" s="18">
        <f xml:space="preserve"> RTD("cqg.rtd",,"StudyData", $K$1, "Bar", "", "Close", $K$2, $A40, $K$6,$K$8,,$K$4,$K$10)</f>
        <v>4271.25</v>
      </c>
      <c r="H40" s="18">
        <f xml:space="preserve"> RTD("cqg.rtd",,"StudyData","CMO.c1^("&amp;$K$1&amp;",Periods:="&amp;$K$12&amp;")","Bar",, "Close", $K$2, $A40, $K$6,$K$8,,$K$4,$K$10)</f>
        <v>20.872865275100001</v>
      </c>
      <c r="I40" s="3"/>
      <c r="J40" s="8"/>
      <c r="K40" s="7"/>
    </row>
    <row r="41" spans="1:11" x14ac:dyDescent="0.3">
      <c r="A41">
        <f t="shared" si="0"/>
        <v>-39</v>
      </c>
      <c r="B41" s="16">
        <f xml:space="preserve"> RTD("cqg.rtd",,"StudyData", $K$1, "Bar", "", "Time", $K$2,$A41, $K$6, "", "","False")</f>
        <v>44371</v>
      </c>
      <c r="C41" s="17">
        <f xml:space="preserve"> RTD("cqg.rtd",,"StudyData", $K$1, "Bar", "", "Time", $K$2, $A41,$K$6,$K$8, "","False")</f>
        <v>44371</v>
      </c>
      <c r="D41" s="18">
        <f xml:space="preserve"> RTD("cqg.rtd",,"StudyData", $K$1, "Bar", "", "Open", $K$2, $A41, $K$6,$K$8,,$K$4,$K$10)</f>
        <v>4233.75</v>
      </c>
      <c r="E41" s="18">
        <f xml:space="preserve"> RTD("cqg.rtd",,"StudyData", $K$1, "Bar", "", "High", $K$2, $A41, $K$6,$K$8,,$K$4,$K$10)</f>
        <v>4263.75</v>
      </c>
      <c r="F41" s="18">
        <f xml:space="preserve"> RTD("cqg.rtd",,"StudyData", $K$1, "Bar", "", "Low", $K$2, $A41, $K$6,$K$8,,$K$4,$K$10)</f>
        <v>4231.75</v>
      </c>
      <c r="G41" s="18">
        <f xml:space="preserve"> RTD("cqg.rtd",,"StudyData", $K$1, "Bar", "", "Close", $K$2, $A41, $K$6,$K$8,,$K$4,$K$10)</f>
        <v>4256</v>
      </c>
      <c r="H41" s="18">
        <f xml:space="preserve"> RTD("cqg.rtd",,"StudyData","CMO.c1^("&amp;$K$1&amp;",Periods:="&amp;$K$12&amp;")","Bar",, "Close", $K$2, $A41, $K$6,$K$8,,$K$4,$K$10)</f>
        <v>14.7410358566</v>
      </c>
      <c r="I41" s="3"/>
      <c r="J41" s="8"/>
      <c r="K41" s="7"/>
    </row>
    <row r="42" spans="1:11" x14ac:dyDescent="0.3">
      <c r="A42">
        <f t="shared" si="0"/>
        <v>-40</v>
      </c>
      <c r="B42" s="16">
        <f xml:space="preserve"> RTD("cqg.rtd",,"StudyData", $K$1, "Bar", "", "Time", $K$2,$A42, $K$6, "", "","False")</f>
        <v>44370</v>
      </c>
      <c r="C42" s="17">
        <f xml:space="preserve"> RTD("cqg.rtd",,"StudyData", $K$1, "Bar", "", "Time", $K$2, $A42,$K$6,$K$8, "","False")</f>
        <v>44370</v>
      </c>
      <c r="D42" s="18">
        <f xml:space="preserve"> RTD("cqg.rtd",,"StudyData", $K$1, "Bar", "", "Open", $K$2, $A42, $K$6,$K$8,,$K$4,$K$10)</f>
        <v>4237.5</v>
      </c>
      <c r="E42" s="18">
        <f xml:space="preserve"> RTD("cqg.rtd",,"StudyData", $K$1, "Bar", "", "High", $K$2, $A42, $K$6,$K$8,,$K$4,$K$10)</f>
        <v>4248.25</v>
      </c>
      <c r="F42" s="18">
        <f xml:space="preserve"> RTD("cqg.rtd",,"StudyData", $K$1, "Bar", "", "Low", $K$2, $A42, $K$6,$K$8,,$K$4,$K$10)</f>
        <v>4230.5</v>
      </c>
      <c r="G42" s="18">
        <f xml:space="preserve"> RTD("cqg.rtd",,"StudyData", $K$1, "Bar", "", "Close", $K$2, $A42, $K$6,$K$8,,$K$4,$K$10)</f>
        <v>4231.5</v>
      </c>
      <c r="H42" s="18">
        <f xml:space="preserve"> RTD("cqg.rtd",,"StudyData","CMO.c1^("&amp;$K$1&amp;",Periods:="&amp;$K$12&amp;")","Bar",, "Close", $K$2, $A42, $K$6,$K$8,,$K$4,$K$10)</f>
        <v>18.785578747599999</v>
      </c>
      <c r="I42" s="3"/>
      <c r="J42" s="8"/>
      <c r="K42" s="7"/>
    </row>
    <row r="43" spans="1:11" x14ac:dyDescent="0.3">
      <c r="A43">
        <f t="shared" si="0"/>
        <v>-41</v>
      </c>
      <c r="B43" s="16">
        <f xml:space="preserve"> RTD("cqg.rtd",,"StudyData", $K$1, "Bar", "", "Time", $K$2,$A43, $K$6, "", "","False")</f>
        <v>44369</v>
      </c>
      <c r="C43" s="17">
        <f xml:space="preserve"> RTD("cqg.rtd",,"StudyData", $K$1, "Bar", "", "Time", $K$2, $A43,$K$6,$K$8, "","False")</f>
        <v>44369</v>
      </c>
      <c r="D43" s="18">
        <f xml:space="preserve"> RTD("cqg.rtd",,"StudyData", $K$1, "Bar", "", "Open", $K$2, $A43, $K$6,$K$8,,$K$4,$K$10)</f>
        <v>4219.25</v>
      </c>
      <c r="E43" s="18">
        <f xml:space="preserve"> RTD("cqg.rtd",,"StudyData", $K$1, "Bar", "", "High", $K$2, $A43, $K$6,$K$8,,$K$4,$K$10)</f>
        <v>4245.5</v>
      </c>
      <c r="F43" s="18">
        <f xml:space="preserve"> RTD("cqg.rtd",,"StudyData", $K$1, "Bar", "", "Low", $K$2, $A43, $K$6,$K$8,,$K$4,$K$10)</f>
        <v>4205.75</v>
      </c>
      <c r="G43" s="18">
        <f xml:space="preserve"> RTD("cqg.rtd",,"StudyData", $K$1, "Bar", "", "Close", $K$2, $A43, $K$6,$K$8,,$K$4,$K$10)</f>
        <v>4236.25</v>
      </c>
      <c r="H43" s="18">
        <f xml:space="preserve"> RTD("cqg.rtd",,"StudyData","CMO.c1^("&amp;$K$1&amp;",Periods:="&amp;$K$12&amp;")","Bar",, "Close", $K$2, $A43, $K$6,$K$8,,$K$4,$K$10)</f>
        <v>14.337899543400001</v>
      </c>
      <c r="I43" s="3"/>
      <c r="J43" s="8"/>
      <c r="K43" s="7"/>
    </row>
    <row r="44" spans="1:11" x14ac:dyDescent="0.3">
      <c r="A44">
        <f t="shared" si="0"/>
        <v>-42</v>
      </c>
      <c r="B44" s="16">
        <f xml:space="preserve"> RTD("cqg.rtd",,"StudyData", $K$1, "Bar", "", "Time", $K$2,$A44, $K$6, "", "","False")</f>
        <v>44368</v>
      </c>
      <c r="C44" s="17">
        <f xml:space="preserve"> RTD("cqg.rtd",,"StudyData", $K$1, "Bar", "", "Time", $K$2, $A44,$K$6,$K$8, "","False")</f>
        <v>44368</v>
      </c>
      <c r="D44" s="18">
        <f xml:space="preserve"> RTD("cqg.rtd",,"StudyData", $K$1, "Bar", "", "Open", $K$2, $A44, $K$6,$K$8,,$K$4,$K$10)</f>
        <v>4142.5</v>
      </c>
      <c r="E44" s="18">
        <f xml:space="preserve"> RTD("cqg.rtd",,"StudyData", $K$1, "Bar", "", "High", $K$2, $A44, $K$6,$K$8,,$K$4,$K$10)</f>
        <v>4219.75</v>
      </c>
      <c r="F44" s="18">
        <f xml:space="preserve"> RTD("cqg.rtd",,"StudyData", $K$1, "Bar", "", "Low", $K$2, $A44, $K$6,$K$8,,$K$4,$K$10)</f>
        <v>4126.75</v>
      </c>
      <c r="G44" s="18">
        <f xml:space="preserve"> RTD("cqg.rtd",,"StudyData", $K$1, "Bar", "", "Close", $K$2, $A44, $K$6,$K$8,,$K$4,$K$10)</f>
        <v>4213.75</v>
      </c>
      <c r="H44" s="18">
        <f xml:space="preserve"> RTD("cqg.rtd",,"StudyData","CMO.c1^("&amp;$K$1&amp;",Periods:="&amp;$K$12&amp;")","Bar",, "Close", $K$2, $A44, $K$6,$K$8,,$K$4,$K$10)</f>
        <v>9.4594594594999997</v>
      </c>
      <c r="I44" s="3"/>
      <c r="J44" s="8"/>
      <c r="K44" s="7"/>
    </row>
    <row r="45" spans="1:11" x14ac:dyDescent="0.3">
      <c r="A45">
        <f t="shared" si="0"/>
        <v>-43</v>
      </c>
      <c r="B45" s="16">
        <f xml:space="preserve"> RTD("cqg.rtd",,"StudyData", $K$1, "Bar", "", "Time", $K$2,$A45, $K$6, "", "","False")</f>
        <v>44365</v>
      </c>
      <c r="C45" s="17">
        <f xml:space="preserve"> RTD("cqg.rtd",,"StudyData", $K$1, "Bar", "", "Time", $K$2, $A45,$K$6,$K$8, "","False")</f>
        <v>44365</v>
      </c>
      <c r="D45" s="18">
        <f xml:space="preserve"> RTD("cqg.rtd",,"StudyData", $K$1, "Bar", "", "Open", $K$2, $A45, $K$6,$K$8,,$K$4,$K$10)</f>
        <v>4216</v>
      </c>
      <c r="E45" s="18">
        <f xml:space="preserve"> RTD("cqg.rtd",,"StudyData", $K$1, "Bar", "", "High", $K$2, $A45, $K$6,$K$8,,$K$4,$K$10)</f>
        <v>4220</v>
      </c>
      <c r="F45" s="18">
        <f xml:space="preserve"> RTD("cqg.rtd",,"StudyData", $K$1, "Bar", "", "Low", $K$2, $A45, $K$6,$K$8,,$K$4,$K$10)</f>
        <v>4140.75</v>
      </c>
      <c r="G45" s="18">
        <f xml:space="preserve"> RTD("cqg.rtd",,"StudyData", $K$1, "Bar", "", "Close", $K$2, $A45, $K$6,$K$8,,$K$4,$K$10)</f>
        <v>4153.5</v>
      </c>
      <c r="H45" s="18">
        <f xml:space="preserve"> RTD("cqg.rtd",,"StudyData","CMO.c1^("&amp;$K$1&amp;",Periods:="&amp;$K$12&amp;")","Bar",, "Close", $K$2, $A45, $K$6,$K$8,,$K$4,$K$10)</f>
        <v>-19.6054254007</v>
      </c>
      <c r="I45" s="3"/>
      <c r="J45" s="8"/>
      <c r="K45" s="7"/>
    </row>
    <row r="46" spans="1:11" x14ac:dyDescent="0.3">
      <c r="A46">
        <f t="shared" si="0"/>
        <v>-44</v>
      </c>
      <c r="B46" s="16">
        <f xml:space="preserve"> RTD("cqg.rtd",,"StudyData", $K$1, "Bar", "", "Time", $K$2,$A46, $K$6, "", "","False")</f>
        <v>44364</v>
      </c>
      <c r="C46" s="17">
        <f xml:space="preserve"> RTD("cqg.rtd",,"StudyData", $K$1, "Bar", "", "Time", $K$2, $A46,$K$6,$K$8, "","False")</f>
        <v>44364</v>
      </c>
      <c r="D46" s="18">
        <f xml:space="preserve"> RTD("cqg.rtd",,"StudyData", $K$1, "Bar", "", "Open", $K$2, $A46, $K$6,$K$8,,$K$4,$K$10)</f>
        <v>4204.25</v>
      </c>
      <c r="E46" s="18">
        <f xml:space="preserve"> RTD("cqg.rtd",,"StudyData", $K$1, "Bar", "", "High", $K$2, $A46, $K$6,$K$8,,$K$4,$K$10)</f>
        <v>4222.75</v>
      </c>
      <c r="F46" s="18">
        <f xml:space="preserve"> RTD("cqg.rtd",,"StudyData", $K$1, "Bar", "", "Low", $K$2, $A46, $K$6,$K$8,,$K$4,$K$10)</f>
        <v>4183</v>
      </c>
      <c r="G46" s="18">
        <f xml:space="preserve"> RTD("cqg.rtd",,"StudyData", $K$1, "Bar", "", "Close", $K$2, $A46, $K$6,$K$8,,$K$4,$K$10)</f>
        <v>4212.25</v>
      </c>
      <c r="H46" s="18">
        <f xml:space="preserve"> RTD("cqg.rtd",,"StudyData","CMO.c1^("&amp;$K$1&amp;",Periods:="&amp;$K$12&amp;")","Bar",, "Close", $K$2, $A46, $K$6,$K$8,,$K$4,$K$10)</f>
        <v>15.254237288100001</v>
      </c>
      <c r="I46" s="3"/>
      <c r="J46" s="8"/>
      <c r="K46" s="7"/>
    </row>
    <row r="47" spans="1:11" x14ac:dyDescent="0.3">
      <c r="A47">
        <f t="shared" si="0"/>
        <v>-45</v>
      </c>
      <c r="B47" s="16">
        <f xml:space="preserve"> RTD("cqg.rtd",,"StudyData", $K$1, "Bar", "", "Time", $K$2,$A47, $K$6, "", "","False")</f>
        <v>44363</v>
      </c>
      <c r="C47" s="17">
        <f xml:space="preserve"> RTD("cqg.rtd",,"StudyData", $K$1, "Bar", "", "Time", $K$2, $A47,$K$6,$K$8, "","False")</f>
        <v>44363</v>
      </c>
      <c r="D47" s="18">
        <f xml:space="preserve"> RTD("cqg.rtd",,"StudyData", $K$1, "Bar", "", "Open", $K$2, $A47, $K$6,$K$8,,$K$4,$K$10)</f>
        <v>4238</v>
      </c>
      <c r="E47" s="18">
        <f xml:space="preserve"> RTD("cqg.rtd",,"StudyData", $K$1, "Bar", "", "High", $K$2, $A47, $K$6,$K$8,,$K$4,$K$10)</f>
        <v>4241.5</v>
      </c>
      <c r="F47" s="18">
        <f xml:space="preserve"> RTD("cqg.rtd",,"StudyData", $K$1, "Bar", "", "Low", $K$2, $A47, $K$6,$K$8,,$K$4,$K$10)</f>
        <v>4190.25</v>
      </c>
      <c r="G47" s="18">
        <f xml:space="preserve"> RTD("cqg.rtd",,"StudyData", $K$1, "Bar", "", "Close", $K$2, $A47, $K$6,$K$8,,$K$4,$K$10)</f>
        <v>4213</v>
      </c>
      <c r="H47" s="18">
        <f xml:space="preserve"> RTD("cqg.rtd",,"StudyData","CMO.c1^("&amp;$K$1&amp;",Periods:="&amp;$K$12&amp;")","Bar",, "Close", $K$2, $A47, $K$6,$K$8,,$K$4,$K$10)</f>
        <v>19.148936170199999</v>
      </c>
      <c r="I47" s="3"/>
      <c r="J47" s="8"/>
      <c r="K47" s="7"/>
    </row>
    <row r="48" spans="1:11" x14ac:dyDescent="0.3">
      <c r="A48">
        <f t="shared" si="0"/>
        <v>-46</v>
      </c>
      <c r="B48" s="16">
        <f xml:space="preserve"> RTD("cqg.rtd",,"StudyData", $K$1, "Bar", "", "Time", $K$2,$A48, $K$6, "", "","False")</f>
        <v>44362</v>
      </c>
      <c r="C48" s="17">
        <f xml:space="preserve"> RTD("cqg.rtd",,"StudyData", $K$1, "Bar", "", "Time", $K$2, $A48,$K$6,$K$8, "","False")</f>
        <v>44362</v>
      </c>
      <c r="D48" s="18">
        <f xml:space="preserve"> RTD("cqg.rtd",,"StudyData", $K$1, "Bar", "", "Open", $K$2, $A48, $K$6,$K$8,,$K$4,$K$10)</f>
        <v>4246.25</v>
      </c>
      <c r="E48" s="18">
        <f xml:space="preserve"> RTD("cqg.rtd",,"StudyData", $K$1, "Bar", "", "High", $K$2, $A48, $K$6,$K$8,,$K$4,$K$10)</f>
        <v>4258.25</v>
      </c>
      <c r="F48" s="18">
        <f xml:space="preserve"> RTD("cqg.rtd",,"StudyData", $K$1, "Bar", "", "Low", $K$2, $A48, $K$6,$K$8,,$K$4,$K$10)</f>
        <v>4228.25</v>
      </c>
      <c r="G48" s="18">
        <f xml:space="preserve"> RTD("cqg.rtd",,"StudyData", $K$1, "Bar", "", "Close", $K$2, $A48, $K$6,$K$8,,$K$4,$K$10)</f>
        <v>4236.5</v>
      </c>
      <c r="H48" s="18">
        <f xml:space="preserve"> RTD("cqg.rtd",,"StudyData","CMO.c1^("&amp;$K$1&amp;",Periods:="&amp;$K$12&amp;")","Bar",, "Close", $K$2, $A48, $K$6,$K$8,,$K$4,$K$10)</f>
        <v>44.058500914100001</v>
      </c>
      <c r="I48" s="3"/>
      <c r="J48" s="8"/>
      <c r="K48" s="7"/>
    </row>
    <row r="49" spans="1:11" x14ac:dyDescent="0.3">
      <c r="A49">
        <f t="shared" si="0"/>
        <v>-47</v>
      </c>
      <c r="B49" s="16">
        <f xml:space="preserve"> RTD("cqg.rtd",,"StudyData", $K$1, "Bar", "", "Time", $K$2,$A49, $K$6, "", "","False")</f>
        <v>44361</v>
      </c>
      <c r="C49" s="17">
        <f xml:space="preserve"> RTD("cqg.rtd",,"StudyData", $K$1, "Bar", "", "Time", $K$2, $A49,$K$6,$K$8, "","False")</f>
        <v>44361</v>
      </c>
      <c r="D49" s="18">
        <f xml:space="preserve"> RTD("cqg.rtd",,"StudyData", $K$1, "Bar", "", "Open", $K$2, $A49, $K$6,$K$8,,$K$4,$K$10)</f>
        <v>4238.5</v>
      </c>
      <c r="E49" s="18">
        <f xml:space="preserve"> RTD("cqg.rtd",,"StudyData", $K$1, "Bar", "", "High", $K$2, $A49, $K$6,$K$8,,$K$4,$K$10)</f>
        <v>4248.5</v>
      </c>
      <c r="F49" s="18">
        <f xml:space="preserve"> RTD("cqg.rtd",,"StudyData", $K$1, "Bar", "", "Low", $K$2, $A49, $K$6,$K$8,,$K$4,$K$10)</f>
        <v>4224.5</v>
      </c>
      <c r="G49" s="18">
        <f xml:space="preserve"> RTD("cqg.rtd",,"StudyData", $K$1, "Bar", "", "Close", $K$2, $A49, $K$6,$K$8,,$K$4,$K$10)</f>
        <v>4245.75</v>
      </c>
      <c r="H49" s="18">
        <f xml:space="preserve"> RTD("cqg.rtd",,"StudyData","CMO.c1^("&amp;$K$1&amp;",Periods:="&amp;$K$12&amp;")","Bar",, "Close", $K$2, $A49, $K$6,$K$8,,$K$4,$K$10)</f>
        <v>45.119705340700001</v>
      </c>
      <c r="I49" s="3"/>
      <c r="J49" s="8"/>
      <c r="K49" s="7"/>
    </row>
    <row r="50" spans="1:11" x14ac:dyDescent="0.3">
      <c r="A50">
        <f t="shared" si="0"/>
        <v>-48</v>
      </c>
      <c r="B50" s="16">
        <f xml:space="preserve"> RTD("cqg.rtd",,"StudyData", $K$1, "Bar", "", "Time", $K$2,$A50, $K$6, "", "","False")</f>
        <v>44358</v>
      </c>
      <c r="C50" s="17">
        <f xml:space="preserve"> RTD("cqg.rtd",,"StudyData", $K$1, "Bar", "", "Time", $K$2, $A50,$K$6,$K$8, "","False")</f>
        <v>44358</v>
      </c>
      <c r="D50" s="18">
        <f xml:space="preserve"> RTD("cqg.rtd",,"StudyData", $K$1, "Bar", "", "Open", $K$2, $A50, $K$6,$K$8,,$K$4,$K$10)</f>
        <v>4230</v>
      </c>
      <c r="E50" s="18">
        <f xml:space="preserve"> RTD("cqg.rtd",,"StudyData", $K$1, "Bar", "", "High", $K$2, $A50, $K$6,$K$8,,$K$4,$K$10)</f>
        <v>4238.5</v>
      </c>
      <c r="F50" s="18">
        <f xml:space="preserve"> RTD("cqg.rtd",,"StudyData", $K$1, "Bar", "", "Low", $K$2, $A50, $K$6,$K$8,,$K$4,$K$10)</f>
        <v>4221.5</v>
      </c>
      <c r="G50" s="18">
        <f xml:space="preserve"> RTD("cqg.rtd",,"StudyData", $K$1, "Bar", "", "Close", $K$2, $A50, $K$6,$K$8,,$K$4,$K$10)</f>
        <v>4236.5</v>
      </c>
      <c r="H50" s="18">
        <f xml:space="preserve"> RTD("cqg.rtd",,"StudyData","CMO.c1^("&amp;$K$1&amp;",Periods:="&amp;$K$12&amp;")","Bar",, "Close", $K$2, $A50, $K$6,$K$8,,$K$4,$K$10)</f>
        <v>55.786350148399997</v>
      </c>
      <c r="I50" s="3"/>
      <c r="J50" s="8"/>
      <c r="K50" s="7"/>
    </row>
    <row r="51" spans="1:11" x14ac:dyDescent="0.3">
      <c r="A51">
        <f t="shared" si="0"/>
        <v>-49</v>
      </c>
      <c r="B51" s="16">
        <f xml:space="preserve"> RTD("cqg.rtd",,"StudyData", $K$1, "Bar", "", "Time", $K$2,$A51, $K$6, "", "","False")</f>
        <v>44357</v>
      </c>
      <c r="C51" s="17">
        <f xml:space="preserve"> RTD("cqg.rtd",,"StudyData", $K$1, "Bar", "", "Time", $K$2, $A51,$K$6,$K$8, "","False")</f>
        <v>44357</v>
      </c>
      <c r="D51" s="18">
        <f xml:space="preserve"> RTD("cqg.rtd",,"StudyData", $K$1, "Bar", "", "Open", $K$2, $A51, $K$6,$K$8,,$K$4,$K$10)</f>
        <v>4213</v>
      </c>
      <c r="E51" s="18">
        <f xml:space="preserve"> RTD("cqg.rtd",,"StudyData", $K$1, "Bar", "", "High", $K$2, $A51, $K$6,$K$8,,$K$4,$K$10)</f>
        <v>4239.75</v>
      </c>
      <c r="F51" s="18">
        <f xml:space="preserve"> RTD("cqg.rtd",,"StudyData", $K$1, "Bar", "", "Low", $K$2, $A51, $K$6,$K$8,,$K$4,$K$10)</f>
        <v>4197.75</v>
      </c>
      <c r="G51" s="18">
        <f xml:space="preserve"> RTD("cqg.rtd",,"StudyData", $K$1, "Bar", "", "Close", $K$2, $A51, $K$6,$K$8,,$K$4,$K$10)</f>
        <v>4228.75</v>
      </c>
      <c r="H51" s="18">
        <f xml:space="preserve"> RTD("cqg.rtd",,"StudyData","CMO.c1^("&amp;$K$1&amp;",Periods:="&amp;$K$12&amp;")","Bar",, "Close", $K$2, $A51, $K$6,$K$8,,$K$4,$K$10)</f>
        <v>51.301684532899998</v>
      </c>
      <c r="I51" s="3"/>
      <c r="J51" s="8"/>
      <c r="K51" s="7"/>
    </row>
    <row r="52" spans="1:11" x14ac:dyDescent="0.3">
      <c r="A52">
        <f t="shared" si="0"/>
        <v>-50</v>
      </c>
      <c r="B52" s="16">
        <f xml:space="preserve"> RTD("cqg.rtd",,"StudyData", $K$1, "Bar", "", "Time", $K$2,$A52, $K$6, "", "","False")</f>
        <v>44356</v>
      </c>
      <c r="C52" s="17">
        <f xml:space="preserve"> RTD("cqg.rtd",,"StudyData", $K$1, "Bar", "", "Time", $K$2, $A52,$K$6,$K$8, "","False")</f>
        <v>44356</v>
      </c>
      <c r="D52" s="18">
        <f xml:space="preserve"> RTD("cqg.rtd",,"StudyData", $K$1, "Bar", "", "Open", $K$2, $A52, $K$6,$K$8,,$K$4,$K$10)</f>
        <v>4216.25</v>
      </c>
      <c r="E52" s="18">
        <f xml:space="preserve"> RTD("cqg.rtd",,"StudyData", $K$1, "Bar", "", "High", $K$2, $A52, $K$6,$K$8,,$K$4,$K$10)</f>
        <v>4225.75</v>
      </c>
      <c r="F52" s="18">
        <f xml:space="preserve"> RTD("cqg.rtd",,"StudyData", $K$1, "Bar", "", "Low", $K$2, $A52, $K$6,$K$8,,$K$4,$K$10)</f>
        <v>4207.75</v>
      </c>
      <c r="G52" s="18">
        <f xml:space="preserve"> RTD("cqg.rtd",,"StudyData", $K$1, "Bar", "", "Close", $K$2, $A52, $K$6,$K$8,,$K$4,$K$10)</f>
        <v>4209.25</v>
      </c>
      <c r="H52" s="18">
        <f xml:space="preserve"> RTD("cqg.rtd",,"StudyData","CMO.c1^("&amp;$K$1&amp;",Periods:="&amp;$K$12&amp;")","Bar",, "Close", $K$2, $A52, $K$6,$K$8,,$K$4,$K$10)</f>
        <v>57.372654155500001</v>
      </c>
      <c r="I52" s="3"/>
      <c r="J52" s="8"/>
      <c r="K52" s="7"/>
    </row>
    <row r="53" spans="1:11" x14ac:dyDescent="0.3">
      <c r="A53">
        <f t="shared" si="0"/>
        <v>-51</v>
      </c>
      <c r="B53" s="16">
        <f xml:space="preserve"> RTD("cqg.rtd",,"StudyData", $K$1, "Bar", "", "Time", $K$2,$A53, $K$6, "", "","False")</f>
        <v>44355</v>
      </c>
      <c r="C53" s="17">
        <f xml:space="preserve"> RTD("cqg.rtd",,"StudyData", $K$1, "Bar", "", "Time", $K$2, $A53,$K$6,$K$8, "","False")</f>
        <v>44355</v>
      </c>
      <c r="D53" s="18">
        <f xml:space="preserve"> RTD("cqg.rtd",,"StudyData", $K$1, "Bar", "", "Open", $K$2, $A53, $K$6,$K$8,,$K$4,$K$10)</f>
        <v>4218.25</v>
      </c>
      <c r="E53" s="18">
        <f xml:space="preserve"> RTD("cqg.rtd",,"StudyData", $K$1, "Bar", "", "High", $K$2, $A53, $K$6,$K$8,,$K$4,$K$10)</f>
        <v>4227.5</v>
      </c>
      <c r="F53" s="18">
        <f xml:space="preserve"> RTD("cqg.rtd",,"StudyData", $K$1, "Bar", "", "Low", $K$2, $A53, $K$6,$K$8,,$K$4,$K$10)</f>
        <v>4196.5</v>
      </c>
      <c r="G53" s="18">
        <f xml:space="preserve"> RTD("cqg.rtd",,"StudyData", $K$1, "Bar", "", "Close", $K$2, $A53, $K$6,$K$8,,$K$4,$K$10)</f>
        <v>4216.5</v>
      </c>
      <c r="H53" s="18">
        <f xml:space="preserve"> RTD("cqg.rtd",,"StudyData","CMO.c1^("&amp;$K$1&amp;",Periods:="&amp;$K$12&amp;")","Bar",, "Close", $K$2, $A53, $K$6,$K$8,,$K$4,$K$10)</f>
        <v>53.8663171691</v>
      </c>
      <c r="I53" s="3"/>
      <c r="J53" s="8"/>
      <c r="K53" s="7"/>
    </row>
    <row r="54" spans="1:11" x14ac:dyDescent="0.3">
      <c r="A54">
        <f t="shared" si="0"/>
        <v>-52</v>
      </c>
      <c r="B54" s="16">
        <f xml:space="preserve"> RTD("cqg.rtd",,"StudyData", $K$1, "Bar", "", "Time", $K$2,$A54, $K$6, "", "","False")</f>
        <v>44354</v>
      </c>
      <c r="C54" s="17">
        <f xml:space="preserve"> RTD("cqg.rtd",,"StudyData", $K$1, "Bar", "", "Time", $K$2, $A54,$K$6,$K$8, "","False")</f>
        <v>44354</v>
      </c>
      <c r="D54" s="18">
        <f xml:space="preserve"> RTD("cqg.rtd",,"StudyData", $K$1, "Bar", "", "Open", $K$2, $A54, $K$6,$K$8,,$K$4,$K$10)</f>
        <v>4223</v>
      </c>
      <c r="E54" s="18">
        <f xml:space="preserve"> RTD("cqg.rtd",,"StudyData", $K$1, "Bar", "", "High", $K$2, $A54, $K$6,$K$8,,$K$4,$K$10)</f>
        <v>4223.25</v>
      </c>
      <c r="F54" s="18">
        <f xml:space="preserve"> RTD("cqg.rtd",,"StudyData", $K$1, "Bar", "", "Low", $K$2, $A54, $K$6,$K$8,,$K$4,$K$10)</f>
        <v>4204.75</v>
      </c>
      <c r="G54" s="18">
        <f xml:space="preserve"> RTD("cqg.rtd",,"StudyData", $K$1, "Bar", "", "Close", $K$2, $A54, $K$6,$K$8,,$K$4,$K$10)</f>
        <v>4216.25</v>
      </c>
      <c r="H54" s="18">
        <f xml:space="preserve"> RTD("cqg.rtd",,"StudyData","CMO.c1^("&amp;$K$1&amp;",Periods:="&amp;$K$12&amp;")","Bar",, "Close", $K$2, $A54, $K$6,$K$8,,$K$4,$K$10)</f>
        <v>30.077691453900002</v>
      </c>
      <c r="I54" s="3"/>
      <c r="J54" s="8"/>
      <c r="K54" s="7"/>
    </row>
    <row r="55" spans="1:11" x14ac:dyDescent="0.3">
      <c r="A55">
        <f t="shared" si="0"/>
        <v>-53</v>
      </c>
      <c r="B55" s="16">
        <f xml:space="preserve"> RTD("cqg.rtd",,"StudyData", $K$1, "Bar", "", "Time", $K$2,$A55, $K$6, "", "","False")</f>
        <v>44351</v>
      </c>
      <c r="C55" s="17">
        <f xml:space="preserve"> RTD("cqg.rtd",,"StudyData", $K$1, "Bar", "", "Time", $K$2, $A55,$K$6,$K$8, "","False")</f>
        <v>44351</v>
      </c>
      <c r="D55" s="18">
        <f xml:space="preserve"> RTD("cqg.rtd",,"StudyData", $K$1, "Bar", "", "Open", $K$2, $A55, $K$6,$K$8,,$K$4,$K$10)</f>
        <v>4181.5</v>
      </c>
      <c r="E55" s="18">
        <f xml:space="preserve"> RTD("cqg.rtd",,"StudyData", $K$1, "Bar", "", "High", $K$2, $A55, $K$6,$K$8,,$K$4,$K$10)</f>
        <v>4222.75</v>
      </c>
      <c r="F55" s="18">
        <f xml:space="preserve"> RTD("cqg.rtd",,"StudyData", $K$1, "Bar", "", "Low", $K$2, $A55, $K$6,$K$8,,$K$4,$K$10)</f>
        <v>4167.75</v>
      </c>
      <c r="G55" s="18">
        <f xml:space="preserve"> RTD("cqg.rtd",,"StudyData", $K$1, "Bar", "", "Close", $K$2, $A55, $K$6,$K$8,,$K$4,$K$10)</f>
        <v>4219</v>
      </c>
      <c r="H55" s="18">
        <f xml:space="preserve"> RTD("cqg.rtd",,"StudyData","CMO.c1^("&amp;$K$1&amp;",Periods:="&amp;$K$12&amp;")","Bar",, "Close", $K$2, $A55, $K$6,$K$8,,$K$4,$K$10)</f>
        <v>25.3475935829</v>
      </c>
      <c r="I55" s="3"/>
      <c r="J55" s="8"/>
      <c r="K55" s="7"/>
    </row>
    <row r="56" spans="1:11" x14ac:dyDescent="0.3">
      <c r="A56">
        <f t="shared" si="0"/>
        <v>-54</v>
      </c>
      <c r="B56" s="16">
        <f xml:space="preserve"> RTD("cqg.rtd",,"StudyData", $K$1, "Bar", "", "Time", $K$2,$A56, $K$6, "", "","False")</f>
        <v>44350</v>
      </c>
      <c r="C56" s="17">
        <f xml:space="preserve"> RTD("cqg.rtd",,"StudyData", $K$1, "Bar", "", "Time", $K$2, $A56,$K$6,$K$8, "","False")</f>
        <v>44350</v>
      </c>
      <c r="D56" s="18">
        <f xml:space="preserve"> RTD("cqg.rtd",,"StudyData", $K$1, "Bar", "", "Open", $K$2, $A56, $K$6,$K$8,,$K$4,$K$10)</f>
        <v>4198.75</v>
      </c>
      <c r="E56" s="18">
        <f xml:space="preserve"> RTD("cqg.rtd",,"StudyData", $K$1, "Bar", "", "High", $K$2, $A56, $K$6,$K$8,,$K$4,$K$10)</f>
        <v>4204</v>
      </c>
      <c r="F56" s="18">
        <f xml:space="preserve"> RTD("cqg.rtd",,"StudyData", $K$1, "Bar", "", "Low", $K$2, $A56, $K$6,$K$8,,$K$4,$K$10)</f>
        <v>4156</v>
      </c>
      <c r="G56" s="18">
        <f xml:space="preserve"> RTD("cqg.rtd",,"StudyData", $K$1, "Bar", "", "Close", $K$2, $A56, $K$6,$K$8,,$K$4,$K$10)</f>
        <v>4182</v>
      </c>
      <c r="H56" s="18">
        <f xml:space="preserve"> RTD("cqg.rtd",,"StudyData","CMO.c1^("&amp;$K$1&amp;",Periods:="&amp;$K$12&amp;")","Bar",, "Close", $K$2, $A56, $K$6,$K$8,,$K$4,$K$10)</f>
        <v>32.560386473400001</v>
      </c>
      <c r="I56" s="3"/>
      <c r="J56" s="8"/>
      <c r="K56" s="7"/>
    </row>
    <row r="57" spans="1:11" x14ac:dyDescent="0.3">
      <c r="A57">
        <f t="shared" si="0"/>
        <v>-55</v>
      </c>
      <c r="B57" s="16">
        <f xml:space="preserve"> RTD("cqg.rtd",,"StudyData", $K$1, "Bar", "", "Time", $K$2,$A57, $K$6, "", "","False")</f>
        <v>44349</v>
      </c>
      <c r="C57" s="17">
        <f xml:space="preserve"> RTD("cqg.rtd",,"StudyData", $K$1, "Bar", "", "Time", $K$2, $A57,$K$6,$K$8, "","False")</f>
        <v>44349</v>
      </c>
      <c r="D57" s="18">
        <f xml:space="preserve"> RTD("cqg.rtd",,"StudyData", $K$1, "Bar", "", "Open", $K$2, $A57, $K$6,$K$8,,$K$4,$K$10)</f>
        <v>4189.25</v>
      </c>
      <c r="E57" s="18">
        <f xml:space="preserve"> RTD("cqg.rtd",,"StudyData", $K$1, "Bar", "", "High", $K$2, $A57, $K$6,$K$8,,$K$4,$K$10)</f>
        <v>4205.75</v>
      </c>
      <c r="F57" s="18">
        <f xml:space="preserve"> RTD("cqg.rtd",,"StudyData", $K$1, "Bar", "", "Low", $K$2, $A57, $K$6,$K$8,,$K$4,$K$10)</f>
        <v>4181.5</v>
      </c>
      <c r="G57" s="18">
        <f xml:space="preserve"> RTD("cqg.rtd",,"StudyData", $K$1, "Bar", "", "Close", $K$2, $A57, $K$6,$K$8,,$K$4,$K$10)</f>
        <v>4197</v>
      </c>
      <c r="H57" s="18">
        <f xml:space="preserve"> RTD("cqg.rtd",,"StudyData","CMO.c1^("&amp;$K$1&amp;",Periods:="&amp;$K$12&amp;")","Bar",, "Close", $K$2, $A57, $K$6,$K$8,,$K$4,$K$10)</f>
        <v>50.513698630100002</v>
      </c>
      <c r="I57" s="3"/>
      <c r="J57" s="8"/>
      <c r="K57" s="7"/>
    </row>
    <row r="58" spans="1:11" x14ac:dyDescent="0.3">
      <c r="A58">
        <f t="shared" si="0"/>
        <v>-56</v>
      </c>
      <c r="B58" s="16">
        <f xml:space="preserve"> RTD("cqg.rtd",,"StudyData", $K$1, "Bar", "", "Time", $K$2,$A58, $K$6, "", "","False")</f>
        <v>44348</v>
      </c>
      <c r="C58" s="17">
        <f xml:space="preserve"> RTD("cqg.rtd",,"StudyData", $K$1, "Bar", "", "Time", $K$2, $A58,$K$6,$K$8, "","False")</f>
        <v>44348</v>
      </c>
      <c r="D58" s="18">
        <f xml:space="preserve"> RTD("cqg.rtd",,"StudyData", $K$1, "Bar", "", "Open", $K$2, $A58, $K$6,$K$8,,$K$4,$K$10)</f>
        <v>4197.25</v>
      </c>
      <c r="E58" s="18">
        <f xml:space="preserve"> RTD("cqg.rtd",,"StudyData", $K$1, "Bar", "", "High", $K$2, $A58, $K$6,$K$8,,$K$4,$K$10)</f>
        <v>4220.75</v>
      </c>
      <c r="F58" s="18">
        <f xml:space="preserve"> RTD("cqg.rtd",,"StudyData", $K$1, "Bar", "", "Low", $K$2, $A58, $K$6,$K$8,,$K$4,$K$10)</f>
        <v>4180.75</v>
      </c>
      <c r="G58" s="18">
        <f xml:space="preserve"> RTD("cqg.rtd",,"StudyData", $K$1, "Bar", "", "Close", $K$2, $A58, $K$6,$K$8,,$K$4,$K$10)</f>
        <v>4189.25</v>
      </c>
      <c r="H58" s="18">
        <f xml:space="preserve"> RTD("cqg.rtd",,"StudyData","CMO.c1^("&amp;$K$1&amp;",Periods:="&amp;$K$12&amp;")","Bar",, "Close", $K$2, $A58, $K$6,$K$8,,$K$4,$K$10)</f>
        <v>14.055144586400001</v>
      </c>
      <c r="I58" s="3"/>
      <c r="J58" s="8"/>
      <c r="K58" s="7"/>
    </row>
    <row r="59" spans="1:11" x14ac:dyDescent="0.3">
      <c r="A59">
        <f t="shared" si="0"/>
        <v>-57</v>
      </c>
      <c r="B59" s="16">
        <f xml:space="preserve"> RTD("cqg.rtd",,"StudyData", $K$1, "Bar", "", "Time", $K$2,$A59, $K$6, "", "","False")</f>
        <v>44344</v>
      </c>
      <c r="C59" s="17">
        <f xml:space="preserve"> RTD("cqg.rtd",,"StudyData", $K$1, "Bar", "", "Time", $K$2, $A59,$K$6,$K$8, "","False")</f>
        <v>44344</v>
      </c>
      <c r="D59" s="18">
        <f xml:space="preserve"> RTD("cqg.rtd",,"StudyData", $K$1, "Bar", "", "Open", $K$2, $A59, $K$6,$K$8,,$K$4,$K$10)</f>
        <v>4202</v>
      </c>
      <c r="E59" s="18">
        <f xml:space="preserve"> RTD("cqg.rtd",,"StudyData", $K$1, "Bar", "", "High", $K$2, $A59, $K$6,$K$8,,$K$4,$K$10)</f>
        <v>4208.25</v>
      </c>
      <c r="F59" s="18">
        <f xml:space="preserve"> RTD("cqg.rtd",,"StudyData", $K$1, "Bar", "", "Low", $K$2, $A59, $K$6,$K$8,,$K$4,$K$10)</f>
        <v>4191.75</v>
      </c>
      <c r="G59" s="18">
        <f xml:space="preserve"> RTD("cqg.rtd",,"StudyData", $K$1, "Bar", "", "Close", $K$2, $A59, $K$6,$K$8,,$K$4,$K$10)</f>
        <v>4193.25</v>
      </c>
      <c r="H59" s="18">
        <f xml:space="preserve"> RTD("cqg.rtd",,"StudyData","CMO.c1^("&amp;$K$1&amp;",Periods:="&amp;$K$12&amp;")","Bar",, "Close", $K$2, $A59, $K$6,$K$8,,$K$4,$K$10)</f>
        <v>4.6913580247000004</v>
      </c>
      <c r="I59" s="3"/>
      <c r="J59" s="8"/>
      <c r="K59" s="7"/>
    </row>
    <row r="60" spans="1:11" x14ac:dyDescent="0.3">
      <c r="A60">
        <f t="shared" si="0"/>
        <v>-58</v>
      </c>
      <c r="B60" s="16">
        <f xml:space="preserve"> RTD("cqg.rtd",,"StudyData", $K$1, "Bar", "", "Time", $K$2,$A60, $K$6, "", "","False")</f>
        <v>44343</v>
      </c>
      <c r="C60" s="17">
        <f xml:space="preserve"> RTD("cqg.rtd",,"StudyData", $K$1, "Bar", "", "Time", $K$2, $A60,$K$6,$K$8, "","False")</f>
        <v>44343</v>
      </c>
      <c r="D60" s="18">
        <f xml:space="preserve"> RTD("cqg.rtd",,"StudyData", $K$1, "Bar", "", "Open", $K$2, $A60, $K$6,$K$8,,$K$4,$K$10)</f>
        <v>4183.75</v>
      </c>
      <c r="E60" s="18">
        <f xml:space="preserve"> RTD("cqg.rtd",,"StudyData", $K$1, "Bar", "", "High", $K$2, $A60, $K$6,$K$8,,$K$4,$K$10)</f>
        <v>4202.25</v>
      </c>
      <c r="F60" s="18">
        <f xml:space="preserve"> RTD("cqg.rtd",,"StudyData", $K$1, "Bar", "", "Low", $K$2, $A60, $K$6,$K$8,,$K$4,$K$10)</f>
        <v>4168.5</v>
      </c>
      <c r="G60" s="18">
        <f xml:space="preserve"> RTD("cqg.rtd",,"StudyData", $K$1, "Bar", "", "Close", $K$2, $A60, $K$6,$K$8,,$K$4,$K$10)</f>
        <v>4189.75</v>
      </c>
      <c r="H60" s="18">
        <f xml:space="preserve"> RTD("cqg.rtd",,"StudyData","CMO.c1^("&amp;$K$1&amp;",Periods:="&amp;$K$12&amp;")","Bar",, "Close", $K$2, $A60, $K$6,$K$8,,$K$4,$K$10)</f>
        <v>-5.9221658206000001</v>
      </c>
      <c r="I60" s="3"/>
      <c r="J60" s="8"/>
      <c r="K60" s="7"/>
    </row>
    <row r="61" spans="1:11" x14ac:dyDescent="0.3">
      <c r="A61">
        <f t="shared" si="0"/>
        <v>-59</v>
      </c>
      <c r="B61" s="16">
        <f xml:space="preserve"> RTD("cqg.rtd",,"StudyData", $K$1, "Bar", "", "Time", $K$2,$A61, $K$6, "", "","False")</f>
        <v>44342</v>
      </c>
      <c r="C61" s="17">
        <f xml:space="preserve"> RTD("cqg.rtd",,"StudyData", $K$1, "Bar", "", "Time", $K$2, $A61,$K$6,$K$8, "","False")</f>
        <v>44342</v>
      </c>
      <c r="D61" s="18">
        <f xml:space="preserve"> RTD("cqg.rtd",,"StudyData", $K$1, "Bar", "", "Open", $K$2, $A61, $K$6,$K$8,,$K$4,$K$10)</f>
        <v>4178.75</v>
      </c>
      <c r="E61" s="18">
        <f xml:space="preserve"> RTD("cqg.rtd",,"StudyData", $K$1, "Bar", "", "High", $K$2, $A61, $K$6,$K$8,,$K$4,$K$10)</f>
        <v>4195</v>
      </c>
      <c r="F61" s="18">
        <f xml:space="preserve"> RTD("cqg.rtd",,"StudyData", $K$1, "Bar", "", "Low", $K$2, $A61, $K$6,$K$8,,$K$4,$K$10)</f>
        <v>4171.25</v>
      </c>
      <c r="G61" s="18">
        <f xml:space="preserve"> RTD("cqg.rtd",,"StudyData", $K$1, "Bar", "", "Close", $K$2, $A61, $K$6,$K$8,,$K$4,$K$10)</f>
        <v>4183.75</v>
      </c>
      <c r="H61" s="18">
        <f xml:space="preserve"> RTD("cqg.rtd",,"StudyData","CMO.c1^("&amp;$K$1&amp;",Periods:="&amp;$K$12&amp;")","Bar",, "Close", $K$2, $A61, $K$6,$K$8,,$K$4,$K$10)</f>
        <v>-0.26695141480000001</v>
      </c>
      <c r="I61" s="3"/>
      <c r="J61" s="8"/>
      <c r="K61" s="7"/>
    </row>
    <row r="62" spans="1:11" x14ac:dyDescent="0.3">
      <c r="A62">
        <f t="shared" si="0"/>
        <v>-60</v>
      </c>
      <c r="B62" s="16">
        <f xml:space="preserve"> RTD("cqg.rtd",,"StudyData", $K$1, "Bar", "", "Time", $K$2,$A62, $K$6, "", "","False")</f>
        <v>44341</v>
      </c>
      <c r="C62" s="17">
        <f xml:space="preserve"> RTD("cqg.rtd",,"StudyData", $K$1, "Bar", "", "Time", $K$2, $A62,$K$6,$K$8, "","False")</f>
        <v>44341</v>
      </c>
      <c r="D62" s="18">
        <f xml:space="preserve"> RTD("cqg.rtd",,"StudyData", $K$1, "Bar", "", "Open", $K$2, $A62, $K$6,$K$8,,$K$4,$K$10)</f>
        <v>4190</v>
      </c>
      <c r="E62" s="18">
        <f xml:space="preserve"> RTD("cqg.rtd",,"StudyData", $K$1, "Bar", "", "High", $K$2, $A62, $K$6,$K$8,,$K$4,$K$10)</f>
        <v>4203.5</v>
      </c>
      <c r="F62" s="18">
        <f xml:space="preserve"> RTD("cqg.rtd",,"StudyData", $K$1, "Bar", "", "Low", $K$2, $A62, $K$6,$K$8,,$K$4,$K$10)</f>
        <v>4170</v>
      </c>
      <c r="G62" s="18">
        <f xml:space="preserve"> RTD("cqg.rtd",,"StudyData", $K$1, "Bar", "", "Close", $K$2, $A62, $K$6,$K$8,,$K$4,$K$10)</f>
        <v>4176.25</v>
      </c>
      <c r="H62" s="18">
        <f xml:space="preserve"> RTD("cqg.rtd",,"StudyData","CMO.c1^("&amp;$K$1&amp;",Periods:="&amp;$K$12&amp;")","Bar",, "Close", $K$2, $A62, $K$6,$K$8,,$K$4,$K$10)</f>
        <v>5.1515151514999999</v>
      </c>
      <c r="I62" s="3"/>
      <c r="J62" s="8"/>
      <c r="K62" s="7"/>
    </row>
    <row r="63" spans="1:11" x14ac:dyDescent="0.3">
      <c r="A63">
        <f t="shared" si="0"/>
        <v>-61</v>
      </c>
      <c r="B63" s="16">
        <f xml:space="preserve"> RTD("cqg.rtd",,"StudyData", $K$1, "Bar", "", "Time", $K$2,$A63, $K$6, "", "","False")</f>
        <v>44340</v>
      </c>
      <c r="C63" s="17">
        <f xml:space="preserve"> RTD("cqg.rtd",,"StudyData", $K$1, "Bar", "", "Time", $K$2, $A63,$K$6,$K$8, "","False")</f>
        <v>44340</v>
      </c>
      <c r="D63" s="18">
        <f xml:space="preserve"> RTD("cqg.rtd",,"StudyData", $K$1, "Bar", "", "Open", $K$2, $A63, $K$6,$K$8,,$K$4,$K$10)</f>
        <v>4142.25</v>
      </c>
      <c r="E63" s="18">
        <f xml:space="preserve"> RTD("cqg.rtd",,"StudyData", $K$1, "Bar", "", "High", $K$2, $A63, $K$6,$K$8,,$K$4,$K$10)</f>
        <v>4197</v>
      </c>
      <c r="F63" s="18">
        <f xml:space="preserve"> RTD("cqg.rtd",,"StudyData", $K$1, "Bar", "", "Low", $K$2, $A63, $K$6,$K$8,,$K$4,$K$10)</f>
        <v>4133.25</v>
      </c>
      <c r="G63" s="18">
        <f xml:space="preserve"> RTD("cqg.rtd",,"StudyData", $K$1, "Bar", "", "Close", $K$2, $A63, $K$6,$K$8,,$K$4,$K$10)</f>
        <v>4184.5</v>
      </c>
      <c r="H63" s="18">
        <f xml:space="preserve"> RTD("cqg.rtd",,"StudyData","CMO.c1^("&amp;$K$1&amp;",Periods:="&amp;$K$12&amp;")","Bar",, "Close", $K$2, $A63, $K$6,$K$8,,$K$4,$K$10)</f>
        <v>7.2671443192999998</v>
      </c>
      <c r="I63" s="3"/>
      <c r="J63" s="8"/>
      <c r="K63" s="7"/>
    </row>
    <row r="64" spans="1:11" x14ac:dyDescent="0.3">
      <c r="A64">
        <f t="shared" si="0"/>
        <v>-62</v>
      </c>
      <c r="B64" s="16">
        <f xml:space="preserve"> RTD("cqg.rtd",,"StudyData", $K$1, "Bar", "", "Time", $K$2,$A64, $K$6, "", "","False")</f>
        <v>44337</v>
      </c>
      <c r="C64" s="17">
        <f xml:space="preserve"> RTD("cqg.rtd",,"StudyData", $K$1, "Bar", "", "Time", $K$2, $A64,$K$6,$K$8, "","False")</f>
        <v>44337</v>
      </c>
      <c r="D64" s="18">
        <f xml:space="preserve"> RTD("cqg.rtd",,"StudyData", $K$1, "Bar", "", "Open", $K$2, $A64, $K$6,$K$8,,$K$4,$K$10)</f>
        <v>4143.25</v>
      </c>
      <c r="E64" s="18">
        <f xml:space="preserve"> RTD("cqg.rtd",,"StudyData", $K$1, "Bar", "", "High", $K$2, $A64, $K$6,$K$8,,$K$4,$K$10)</f>
        <v>4175.75</v>
      </c>
      <c r="F64" s="18">
        <f xml:space="preserve"> RTD("cqg.rtd",,"StudyData", $K$1, "Bar", "", "Low", $K$2, $A64, $K$6,$K$8,,$K$4,$K$10)</f>
        <v>4137.75</v>
      </c>
      <c r="G64" s="18">
        <f xml:space="preserve"> RTD("cqg.rtd",,"StudyData", $K$1, "Bar", "", "Close", $K$2, $A64, $K$6,$K$8,,$K$4,$K$10)</f>
        <v>4142.5</v>
      </c>
      <c r="H64" s="18">
        <f xml:space="preserve"> RTD("cqg.rtd",,"StudyData","CMO.c1^("&amp;$K$1&amp;",Periods:="&amp;$K$12&amp;")","Bar",, "Close", $K$2, $A64, $K$6,$K$8,,$K$4,$K$10)</f>
        <v>-7.1729957806</v>
      </c>
      <c r="I64" s="3"/>
      <c r="J64" s="8"/>
      <c r="K64" s="7"/>
    </row>
    <row r="65" spans="1:11" x14ac:dyDescent="0.3">
      <c r="A65">
        <f t="shared" si="0"/>
        <v>-63</v>
      </c>
      <c r="B65" s="16">
        <f xml:space="preserve"> RTD("cqg.rtd",,"StudyData", $K$1, "Bar", "", "Time", $K$2,$A65, $K$6, "", "","False")</f>
        <v>44336</v>
      </c>
      <c r="C65" s="17">
        <f xml:space="preserve"> RTD("cqg.rtd",,"StudyData", $K$1, "Bar", "", "Time", $K$2, $A65,$K$6,$K$8, "","False")</f>
        <v>44336</v>
      </c>
      <c r="D65" s="18">
        <f xml:space="preserve"> RTD("cqg.rtd",,"StudyData", $K$1, "Bar", "", "Open", $K$2, $A65, $K$6,$K$8,,$K$4,$K$10)</f>
        <v>4098.5</v>
      </c>
      <c r="E65" s="18">
        <f xml:space="preserve"> RTD("cqg.rtd",,"StudyData", $K$1, "Bar", "", "High", $K$2, $A65, $K$6,$K$8,,$K$4,$K$10)</f>
        <v>4160</v>
      </c>
      <c r="F65" s="18">
        <f xml:space="preserve"> RTD("cqg.rtd",,"StudyData", $K$1, "Bar", "", "Low", $K$2, $A65, $K$6,$K$8,,$K$4,$K$10)</f>
        <v>4075.25</v>
      </c>
      <c r="G65" s="18">
        <f xml:space="preserve"> RTD("cqg.rtd",,"StudyData", $K$1, "Bar", "", "Close", $K$2, $A65, $K$6,$K$8,,$K$4,$K$10)</f>
        <v>4145</v>
      </c>
      <c r="H65" s="18">
        <f xml:space="preserve"> RTD("cqg.rtd",,"StudyData","CMO.c1^("&amp;$K$1&amp;",Periods:="&amp;$K$12&amp;")","Bar",, "Close", $K$2, $A65, $K$6,$K$8,,$K$4,$K$10)</f>
        <v>-4.1947177627999999</v>
      </c>
      <c r="I65" s="3"/>
      <c r="J65" s="8"/>
      <c r="K65" s="7"/>
    </row>
    <row r="66" spans="1:11" x14ac:dyDescent="0.3">
      <c r="A66">
        <f t="shared" si="0"/>
        <v>-64</v>
      </c>
      <c r="B66" s="16">
        <f xml:space="preserve"> RTD("cqg.rtd",,"StudyData", $K$1, "Bar", "", "Time", $K$2,$A66, $K$6, "", "","False")</f>
        <v>44335</v>
      </c>
      <c r="C66" s="17">
        <f xml:space="preserve"> RTD("cqg.rtd",,"StudyData", $K$1, "Bar", "", "Time", $K$2, $A66,$K$6,$K$8, "","False")</f>
        <v>44335</v>
      </c>
      <c r="D66" s="18">
        <f xml:space="preserve"> RTD("cqg.rtd",,"StudyData", $K$1, "Bar", "", "Open", $K$2, $A66, $K$6,$K$8,,$K$4,$K$10)</f>
        <v>4104.75</v>
      </c>
      <c r="E66" s="18">
        <f xml:space="preserve"> RTD("cqg.rtd",,"StudyData", $K$1, "Bar", "", "High", $K$2, $A66, $K$6,$K$8,,$K$4,$K$10)</f>
        <v>4113.75</v>
      </c>
      <c r="F66" s="18">
        <f xml:space="preserve"> RTD("cqg.rtd",,"StudyData", $K$1, "Bar", "", "Low", $K$2, $A66, $K$6,$K$8,,$K$4,$K$10)</f>
        <v>4046.25</v>
      </c>
      <c r="G66" s="18">
        <f xml:space="preserve"> RTD("cqg.rtd",,"StudyData", $K$1, "Bar", "", "Close", $K$2, $A66, $K$6,$K$8,,$K$4,$K$10)</f>
        <v>4102.25</v>
      </c>
      <c r="H66" s="18">
        <f xml:space="preserve"> RTD("cqg.rtd",,"StudyData","CMO.c1^("&amp;$K$1&amp;",Periods:="&amp;$K$12&amp;")","Bar",, "Close", $K$2, $A66, $K$6,$K$8,,$K$4,$K$10)</f>
        <v>-19.6162046908</v>
      </c>
      <c r="I66" s="3"/>
      <c r="J66" s="8"/>
      <c r="K66" s="7"/>
    </row>
    <row r="67" spans="1:11" x14ac:dyDescent="0.3">
      <c r="A67">
        <f t="shared" si="0"/>
        <v>-65</v>
      </c>
      <c r="B67" s="16">
        <f xml:space="preserve"> RTD("cqg.rtd",,"StudyData", $K$1, "Bar", "", "Time", $K$2,$A67, $K$6, "", "","False")</f>
        <v>44334</v>
      </c>
      <c r="C67" s="17">
        <f xml:space="preserve"> RTD("cqg.rtd",,"StudyData", $K$1, "Bar", "", "Time", $K$2, $A67,$K$6,$K$8, "","False")</f>
        <v>44334</v>
      </c>
      <c r="D67" s="18">
        <f xml:space="preserve"> RTD("cqg.rtd",,"StudyData", $K$1, "Bar", "", "Open", $K$2, $A67, $K$6,$K$8,,$K$4,$K$10)</f>
        <v>4149.75</v>
      </c>
      <c r="E67" s="18">
        <f xml:space="preserve"> RTD("cqg.rtd",,"StudyData", $K$1, "Bar", "", "High", $K$2, $A67, $K$6,$K$8,,$K$4,$K$10)</f>
        <v>4170.25</v>
      </c>
      <c r="F67" s="18">
        <f xml:space="preserve"> RTD("cqg.rtd",,"StudyData", $K$1, "Bar", "", "Low", $K$2, $A67, $K$6,$K$8,,$K$4,$K$10)</f>
        <v>4102.25</v>
      </c>
      <c r="G67" s="18">
        <f xml:space="preserve"> RTD("cqg.rtd",,"StudyData", $K$1, "Bar", "", "Close", $K$2, $A67, $K$6,$K$8,,$K$4,$K$10)</f>
        <v>4113.75</v>
      </c>
      <c r="H67" s="18">
        <f xml:space="preserve"> RTD("cqg.rtd",,"StudyData","CMO.c1^("&amp;$K$1&amp;",Periods:="&amp;$K$12&amp;")","Bar",, "Close", $K$2, $A67, $K$6,$K$8,,$K$4,$K$10)</f>
        <v>-10.985043836999999</v>
      </c>
      <c r="I67" s="3"/>
      <c r="J67" s="8"/>
      <c r="K67" s="7"/>
    </row>
    <row r="68" spans="1:11" x14ac:dyDescent="0.3">
      <c r="A68">
        <f t="shared" ref="A68:A131" si="1">A67-1</f>
        <v>-66</v>
      </c>
      <c r="B68" s="16">
        <f xml:space="preserve"> RTD("cqg.rtd",,"StudyData", $K$1, "Bar", "", "Time", $K$2,$A68, $K$6, "", "","False")</f>
        <v>44333</v>
      </c>
      <c r="C68" s="17">
        <f xml:space="preserve"> RTD("cqg.rtd",,"StudyData", $K$1, "Bar", "", "Time", $K$2, $A68,$K$6,$K$8, "","False")</f>
        <v>44333</v>
      </c>
      <c r="D68" s="18">
        <f xml:space="preserve"> RTD("cqg.rtd",,"StudyData", $K$1, "Bar", "", "Open", $K$2, $A68, $K$6,$K$8,,$K$4,$K$10)</f>
        <v>4159.75</v>
      </c>
      <c r="E68" s="18">
        <f xml:space="preserve"> RTD("cqg.rtd",,"StudyData", $K$1, "Bar", "", "High", $K$2, $A68, $K$6,$K$8,,$K$4,$K$10)</f>
        <v>4169.5</v>
      </c>
      <c r="F68" s="18">
        <f xml:space="preserve"> RTD("cqg.rtd",,"StudyData", $K$1, "Bar", "", "Low", $K$2, $A68, $K$6,$K$8,,$K$4,$K$10)</f>
        <v>4127.25</v>
      </c>
      <c r="G68" s="18">
        <f xml:space="preserve"> RTD("cqg.rtd",,"StudyData", $K$1, "Bar", "", "Close", $K$2, $A68, $K$6,$K$8,,$K$4,$K$10)</f>
        <v>4148.5</v>
      </c>
      <c r="H68" s="18">
        <f xml:space="preserve"> RTD("cqg.rtd",,"StudyData","CMO.c1^("&amp;$K$1&amp;",Periods:="&amp;$K$12&amp;")","Bar",, "Close", $K$2, $A68, $K$6,$K$8,,$K$4,$K$10)</f>
        <v>-4.6935394809000002</v>
      </c>
      <c r="I68" s="3"/>
      <c r="J68" s="8"/>
      <c r="K68" s="7"/>
    </row>
    <row r="69" spans="1:11" x14ac:dyDescent="0.3">
      <c r="A69">
        <f t="shared" si="1"/>
        <v>-67</v>
      </c>
      <c r="B69" s="16">
        <f xml:space="preserve"> RTD("cqg.rtd",,"StudyData", $K$1, "Bar", "", "Time", $K$2,$A69, $K$6, "", "","False")</f>
        <v>44330</v>
      </c>
      <c r="C69" s="17">
        <f xml:space="preserve"> RTD("cqg.rtd",,"StudyData", $K$1, "Bar", "", "Time", $K$2, $A69,$K$6,$K$8, "","False")</f>
        <v>44330</v>
      </c>
      <c r="D69" s="18">
        <f xml:space="preserve"> RTD("cqg.rtd",,"StudyData", $K$1, "Bar", "", "Open", $K$2, $A69, $K$6,$K$8,,$K$4,$K$10)</f>
        <v>4103.25</v>
      </c>
      <c r="E69" s="18">
        <f xml:space="preserve"> RTD("cqg.rtd",,"StudyData", $K$1, "Bar", "", "High", $K$2, $A69, $K$6,$K$8,,$K$4,$K$10)</f>
        <v>4169</v>
      </c>
      <c r="F69" s="18">
        <f xml:space="preserve"> RTD("cqg.rtd",,"StudyData", $K$1, "Bar", "", "Low", $K$2, $A69, $K$6,$K$8,,$K$4,$K$10)</f>
        <v>4096</v>
      </c>
      <c r="G69" s="18">
        <f xml:space="preserve"> RTD("cqg.rtd",,"StudyData", $K$1, "Bar", "", "Close", $K$2, $A69, $K$6,$K$8,,$K$4,$K$10)</f>
        <v>4159.75</v>
      </c>
      <c r="H69" s="18">
        <f xml:space="preserve"> RTD("cqg.rtd",,"StudyData","CMO.c1^("&amp;$K$1&amp;",Periods:="&amp;$K$12&amp;")","Bar",, "Close", $K$2, $A69, $K$6,$K$8,,$K$4,$K$10)</f>
        <v>-2.3755656108999998</v>
      </c>
      <c r="I69" s="3"/>
      <c r="J69" s="8"/>
      <c r="K69" s="7"/>
    </row>
    <row r="70" spans="1:11" x14ac:dyDescent="0.3">
      <c r="A70">
        <f t="shared" si="1"/>
        <v>-68</v>
      </c>
      <c r="B70" s="16">
        <f xml:space="preserve"> RTD("cqg.rtd",,"StudyData", $K$1, "Bar", "", "Time", $K$2,$A70, $K$6, "", "","False")</f>
        <v>44329</v>
      </c>
      <c r="C70" s="17">
        <f xml:space="preserve"> RTD("cqg.rtd",,"StudyData", $K$1, "Bar", "", "Time", $K$2, $A70,$K$6,$K$8, "","False")</f>
        <v>44329</v>
      </c>
      <c r="D70" s="18">
        <f xml:space="preserve"> RTD("cqg.rtd",,"StudyData", $K$1, "Bar", "", "Open", $K$2, $A70, $K$6,$K$8,,$K$4,$K$10)</f>
        <v>4044.25</v>
      </c>
      <c r="E70" s="18">
        <f xml:space="preserve"> RTD("cqg.rtd",,"StudyData", $K$1, "Bar", "", "High", $K$2, $A70, $K$6,$K$8,,$K$4,$K$10)</f>
        <v>4117.5</v>
      </c>
      <c r="F70" s="18">
        <f xml:space="preserve"> RTD("cqg.rtd",,"StudyData", $K$1, "Bar", "", "Low", $K$2, $A70, $K$6,$K$8,,$K$4,$K$10)</f>
        <v>4020</v>
      </c>
      <c r="G70" s="18">
        <f xml:space="preserve"> RTD("cqg.rtd",,"StudyData", $K$1, "Bar", "", "Close", $K$2, $A70, $K$6,$K$8,,$K$4,$K$10)</f>
        <v>4097.75</v>
      </c>
      <c r="H70" s="18">
        <f xml:space="preserve"> RTD("cqg.rtd",,"StudyData","CMO.c1^("&amp;$K$1&amp;",Periods:="&amp;$K$12&amp;")","Bar",, "Close", $K$2, $A70, $K$6,$K$8,,$K$4,$K$10)</f>
        <v>-16.6237113402</v>
      </c>
      <c r="I70" s="3"/>
      <c r="J70" s="8"/>
      <c r="K70" s="7"/>
    </row>
    <row r="71" spans="1:11" x14ac:dyDescent="0.3">
      <c r="A71">
        <f t="shared" si="1"/>
        <v>-69</v>
      </c>
      <c r="B71" s="16">
        <f xml:space="preserve"> RTD("cqg.rtd",,"StudyData", $K$1, "Bar", "", "Time", $K$2,$A71, $K$6, "", "","False")</f>
        <v>44328</v>
      </c>
      <c r="C71" s="17">
        <f xml:space="preserve"> RTD("cqg.rtd",,"StudyData", $K$1, "Bar", "", "Time", $K$2, $A71,$K$6,$K$8, "","False")</f>
        <v>44328</v>
      </c>
      <c r="D71" s="18">
        <f xml:space="preserve"> RTD("cqg.rtd",,"StudyData", $K$1, "Bar", "", "Open", $K$2, $A71, $K$6,$K$8,,$K$4,$K$10)</f>
        <v>4130.75</v>
      </c>
      <c r="E71" s="18">
        <f xml:space="preserve"> RTD("cqg.rtd",,"StudyData", $K$1, "Bar", "", "High", $K$2, $A71, $K$6,$K$8,,$K$4,$K$10)</f>
        <v>4141.25</v>
      </c>
      <c r="F71" s="18">
        <f xml:space="preserve"> RTD("cqg.rtd",,"StudyData", $K$1, "Bar", "", "Low", $K$2, $A71, $K$6,$K$8,,$K$4,$K$10)</f>
        <v>4041.75</v>
      </c>
      <c r="G71" s="18">
        <f xml:space="preserve"> RTD("cqg.rtd",,"StudyData", $K$1, "Bar", "", "Close", $K$2, $A71, $K$6,$K$8,,$K$4,$K$10)</f>
        <v>4049.5</v>
      </c>
      <c r="H71" s="18">
        <f xml:space="preserve"> RTD("cqg.rtd",,"StudyData","CMO.c1^("&amp;$K$1&amp;",Periods:="&amp;$K$12&amp;")","Bar",, "Close", $K$2, $A71, $K$6,$K$8,,$K$4,$K$10)</f>
        <v>-17.992177314199999</v>
      </c>
      <c r="I71" s="3"/>
      <c r="J71" s="8"/>
      <c r="K71" s="7"/>
    </row>
    <row r="72" spans="1:11" x14ac:dyDescent="0.3">
      <c r="A72">
        <f t="shared" si="1"/>
        <v>-70</v>
      </c>
      <c r="B72" s="16">
        <f xml:space="preserve"> RTD("cqg.rtd",,"StudyData", $K$1, "Bar", "", "Time", $K$2,$A72, $K$6, "", "","False")</f>
        <v>44327</v>
      </c>
      <c r="C72" s="17">
        <f xml:space="preserve"> RTD("cqg.rtd",,"StudyData", $K$1, "Bar", "", "Time", $K$2, $A72,$K$6,$K$8, "","False")</f>
        <v>44327</v>
      </c>
      <c r="D72" s="18">
        <f xml:space="preserve"> RTD("cqg.rtd",,"StudyData", $K$1, "Bar", "", "Open", $K$2, $A72, $K$6,$K$8,,$K$4,$K$10)</f>
        <v>4167.5</v>
      </c>
      <c r="E72" s="18">
        <f xml:space="preserve"> RTD("cqg.rtd",,"StudyData", $K$1, "Bar", "", "High", $K$2, $A72, $K$6,$K$8,,$K$4,$K$10)</f>
        <v>4176.25</v>
      </c>
      <c r="F72" s="18">
        <f xml:space="preserve"> RTD("cqg.rtd",,"StudyData", $K$1, "Bar", "", "Low", $K$2, $A72, $K$6,$K$8,,$K$4,$K$10)</f>
        <v>4094.5</v>
      </c>
      <c r="G72" s="18">
        <f xml:space="preserve"> RTD("cqg.rtd",,"StudyData", $K$1, "Bar", "", "Close", $K$2, $A72, $K$6,$K$8,,$K$4,$K$10)</f>
        <v>4137</v>
      </c>
      <c r="H72" s="18">
        <f xml:space="preserve"> RTD("cqg.rtd",,"StudyData","CMO.c1^("&amp;$K$1&amp;",Periods:="&amp;$K$12&amp;")","Bar",, "Close", $K$2, $A72, $K$6,$K$8,,$K$4,$K$10)</f>
        <v>-5.5555555555999998</v>
      </c>
      <c r="I72" s="3"/>
      <c r="J72" s="8"/>
      <c r="K72" s="7"/>
    </row>
    <row r="73" spans="1:11" x14ac:dyDescent="0.3">
      <c r="A73">
        <f t="shared" si="1"/>
        <v>-71</v>
      </c>
      <c r="B73" s="16">
        <f xml:space="preserve"> RTD("cqg.rtd",,"StudyData", $K$1, "Bar", "", "Time", $K$2,$A73, $K$6, "", "","False")</f>
        <v>44326</v>
      </c>
      <c r="C73" s="17">
        <f xml:space="preserve"> RTD("cqg.rtd",,"StudyData", $K$1, "Bar", "", "Time", $K$2, $A73,$K$6,$K$8, "","False")</f>
        <v>44326</v>
      </c>
      <c r="D73" s="18">
        <f xml:space="preserve"> RTD("cqg.rtd",,"StudyData", $K$1, "Bar", "", "Open", $K$2, $A73, $K$6,$K$8,,$K$4,$K$10)</f>
        <v>4217.5</v>
      </c>
      <c r="E73" s="18">
        <f xml:space="preserve"> RTD("cqg.rtd",,"StudyData", $K$1, "Bar", "", "High", $K$2, $A73, $K$6,$K$8,,$K$4,$K$10)</f>
        <v>4229</v>
      </c>
      <c r="F73" s="18">
        <f xml:space="preserve"> RTD("cqg.rtd",,"StudyData", $K$1, "Bar", "", "Low", $K$2, $A73, $K$6,$K$8,,$K$4,$K$10)</f>
        <v>4162.75</v>
      </c>
      <c r="G73" s="18">
        <f xml:space="preserve"> RTD("cqg.rtd",,"StudyData", $K$1, "Bar", "", "Close", $K$2, $A73, $K$6,$K$8,,$K$4,$K$10)</f>
        <v>4174.25</v>
      </c>
      <c r="H73" s="18">
        <f xml:space="preserve"> RTD("cqg.rtd",,"StudyData","CMO.c1^("&amp;$K$1&amp;",Periods:="&amp;$K$12&amp;")","Bar",, "Close", $K$2, $A73, $K$6,$K$8,,$K$4,$K$10)</f>
        <v>17.065868263500001</v>
      </c>
      <c r="I73" s="3"/>
      <c r="J73" s="8"/>
      <c r="K73" s="7"/>
    </row>
    <row r="74" spans="1:11" x14ac:dyDescent="0.3">
      <c r="A74">
        <f t="shared" si="1"/>
        <v>-72</v>
      </c>
      <c r="B74" s="16">
        <f xml:space="preserve"> RTD("cqg.rtd",,"StudyData", $K$1, "Bar", "", "Time", $K$2,$A74, $K$6, "", "","False")</f>
        <v>44323</v>
      </c>
      <c r="C74" s="17">
        <f xml:space="preserve"> RTD("cqg.rtd",,"StudyData", $K$1, "Bar", "", "Time", $K$2, $A74,$K$6,$K$8, "","False")</f>
        <v>44323</v>
      </c>
      <c r="D74" s="18">
        <f xml:space="preserve"> RTD("cqg.rtd",,"StudyData", $K$1, "Bar", "", "Open", $K$2, $A74, $K$6,$K$8,,$K$4,$K$10)</f>
        <v>4188.25</v>
      </c>
      <c r="E74" s="18">
        <f xml:space="preserve"> RTD("cqg.rtd",,"StudyData", $K$1, "Bar", "", "High", $K$2, $A74, $K$6,$K$8,,$K$4,$K$10)</f>
        <v>4223</v>
      </c>
      <c r="F74" s="18">
        <f xml:space="preserve"> RTD("cqg.rtd",,"StudyData", $K$1, "Bar", "", "Low", $K$2, $A74, $K$6,$K$8,,$K$4,$K$10)</f>
        <v>4182.5</v>
      </c>
      <c r="G74" s="18">
        <f xml:space="preserve"> RTD("cqg.rtd",,"StudyData", $K$1, "Bar", "", "Close", $K$2, $A74, $K$6,$K$8,,$K$4,$K$10)</f>
        <v>4216</v>
      </c>
      <c r="H74" s="18">
        <f xml:space="preserve"> RTD("cqg.rtd",,"StudyData","CMO.c1^("&amp;$K$1&amp;",Periods:="&amp;$K$12&amp;")","Bar",, "Close", $K$2, $A74, $K$6,$K$8,,$K$4,$K$10)</f>
        <v>21.712062256799999</v>
      </c>
      <c r="I74" s="3"/>
      <c r="J74" s="8"/>
      <c r="K74" s="7"/>
    </row>
    <row r="75" spans="1:11" x14ac:dyDescent="0.3">
      <c r="A75">
        <f t="shared" si="1"/>
        <v>-73</v>
      </c>
      <c r="B75" s="16">
        <f xml:space="preserve"> RTD("cqg.rtd",,"StudyData", $K$1, "Bar", "", "Time", $K$2,$A75, $K$6, "", "","False")</f>
        <v>44322</v>
      </c>
      <c r="C75" s="17">
        <f xml:space="preserve"> RTD("cqg.rtd",,"StudyData", $K$1, "Bar", "", "Time", $K$2, $A75,$K$6,$K$8, "","False")</f>
        <v>44322</v>
      </c>
      <c r="D75" s="18">
        <f xml:space="preserve"> RTD("cqg.rtd",,"StudyData", $K$1, "Bar", "", "Open", $K$2, $A75, $K$6,$K$8,,$K$4,$K$10)</f>
        <v>4149.5</v>
      </c>
      <c r="E75" s="18">
        <f xml:space="preserve"> RTD("cqg.rtd",,"StudyData", $K$1, "Bar", "", "High", $K$2, $A75, $K$6,$K$8,,$K$4,$K$10)</f>
        <v>4188</v>
      </c>
      <c r="F75" s="18">
        <f xml:space="preserve"> RTD("cqg.rtd",,"StudyData", $K$1, "Bar", "", "Low", $K$2, $A75, $K$6,$K$8,,$K$4,$K$10)</f>
        <v>4131.25</v>
      </c>
      <c r="G75" s="18">
        <f xml:space="preserve"> RTD("cqg.rtd",,"StudyData", $K$1, "Bar", "", "Close", $K$2, $A75, $K$6,$K$8,,$K$4,$K$10)</f>
        <v>4185</v>
      </c>
      <c r="H75" s="18">
        <f xml:space="preserve"> RTD("cqg.rtd",,"StudyData","CMO.c1^("&amp;$K$1&amp;",Periods:="&amp;$K$12&amp;")","Bar",, "Close", $K$2, $A75, $K$6,$K$8,,$K$4,$K$10)</f>
        <v>5.7877813505000004</v>
      </c>
      <c r="I75" s="3"/>
      <c r="J75" s="8"/>
      <c r="K75" s="7"/>
    </row>
    <row r="76" spans="1:11" x14ac:dyDescent="0.3">
      <c r="A76">
        <f t="shared" si="1"/>
        <v>-74</v>
      </c>
      <c r="B76" s="16">
        <f xml:space="preserve"> RTD("cqg.rtd",,"StudyData", $K$1, "Bar", "", "Time", $K$2,$A76, $K$6, "", "","False")</f>
        <v>44321</v>
      </c>
      <c r="C76" s="17">
        <f xml:space="preserve"> RTD("cqg.rtd",,"StudyData", $K$1, "Bar", "", "Time", $K$2, $A76,$K$6,$K$8, "","False")</f>
        <v>44321</v>
      </c>
      <c r="D76" s="18">
        <f xml:space="preserve"> RTD("cqg.rtd",,"StudyData", $K$1, "Bar", "", "Open", $K$2, $A76, $K$6,$K$8,,$K$4,$K$10)</f>
        <v>4149</v>
      </c>
      <c r="E76" s="18">
        <f xml:space="preserve"> RTD("cqg.rtd",,"StudyData", $K$1, "Bar", "", "High", $K$2, $A76, $K$6,$K$8,,$K$4,$K$10)</f>
        <v>4170.75</v>
      </c>
      <c r="F76" s="18">
        <f xml:space="preserve"> RTD("cqg.rtd",,"StudyData", $K$1, "Bar", "", "Low", $K$2, $A76, $K$6,$K$8,,$K$4,$K$10)</f>
        <v>4143.75</v>
      </c>
      <c r="G76" s="18">
        <f xml:space="preserve"> RTD("cqg.rtd",,"StudyData", $K$1, "Bar", "", "Close", $K$2, $A76, $K$6,$K$8,,$K$4,$K$10)</f>
        <v>4150.75</v>
      </c>
      <c r="H76" s="18">
        <f xml:space="preserve"> RTD("cqg.rtd",,"StudyData","CMO.c1^("&amp;$K$1&amp;",Periods:="&amp;$K$12&amp;")","Bar",, "Close", $K$2, $A76, $K$6,$K$8,,$K$4,$K$10)</f>
        <v>-0.86058519789999999</v>
      </c>
      <c r="I76" s="3"/>
      <c r="J76" s="8"/>
      <c r="K76" s="7"/>
    </row>
    <row r="77" spans="1:11" x14ac:dyDescent="0.3">
      <c r="A77">
        <f t="shared" si="1"/>
        <v>-75</v>
      </c>
      <c r="B77" s="16">
        <f xml:space="preserve"> RTD("cqg.rtd",,"StudyData", $K$1, "Bar", "", "Time", $K$2,$A77, $K$6, "", "","False")</f>
        <v>44320</v>
      </c>
      <c r="C77" s="17">
        <f xml:space="preserve"> RTD("cqg.rtd",,"StudyData", $K$1, "Bar", "", "Time", $K$2, $A77,$K$6,$K$8, "","False")</f>
        <v>44320</v>
      </c>
      <c r="D77" s="18">
        <f xml:space="preserve"> RTD("cqg.rtd",,"StudyData", $K$1, "Bar", "", "Open", $K$2, $A77, $K$6,$K$8,,$K$4,$K$10)</f>
        <v>4175</v>
      </c>
      <c r="E77" s="18">
        <f xml:space="preserve"> RTD("cqg.rtd",,"StudyData", $K$1, "Bar", "", "High", $K$2, $A77, $K$6,$K$8,,$K$4,$K$10)</f>
        <v>4176.25</v>
      </c>
      <c r="F77" s="18">
        <f xml:space="preserve"> RTD("cqg.rtd",,"StudyData", $K$1, "Bar", "", "Low", $K$2, $A77, $K$6,$K$8,,$K$4,$K$10)</f>
        <v>4111.25</v>
      </c>
      <c r="G77" s="18">
        <f xml:space="preserve"> RTD("cqg.rtd",,"StudyData", $K$1, "Bar", "", "Close", $K$2, $A77, $K$6,$K$8,,$K$4,$K$10)</f>
        <v>4149</v>
      </c>
      <c r="H77" s="18">
        <f xml:space="preserve"> RTD("cqg.rtd",,"StudyData","CMO.c1^("&amp;$K$1&amp;",Periods:="&amp;$K$12&amp;")","Bar",, "Close", $K$2, $A77, $K$6,$K$8,,$K$4,$K$10)</f>
        <v>12.0780195049</v>
      </c>
      <c r="I77" s="3"/>
      <c r="J77" s="8"/>
      <c r="K77" s="7"/>
    </row>
    <row r="78" spans="1:11" x14ac:dyDescent="0.3">
      <c r="A78">
        <f t="shared" si="1"/>
        <v>-76</v>
      </c>
      <c r="B78" s="16">
        <f xml:space="preserve"> RTD("cqg.rtd",,"StudyData", $K$1, "Bar", "", "Time", $K$2,$A78, $K$6, "", "","False")</f>
        <v>44319</v>
      </c>
      <c r="C78" s="17">
        <f xml:space="preserve"> RTD("cqg.rtd",,"StudyData", $K$1, "Bar", "", "Time", $K$2, $A78,$K$6,$K$8, "","False")</f>
        <v>44319</v>
      </c>
      <c r="D78" s="18">
        <f xml:space="preserve"> RTD("cqg.rtd",,"StudyData", $K$1, "Bar", "", "Open", $K$2, $A78, $K$6,$K$8,,$K$4,$K$10)</f>
        <v>4172.25</v>
      </c>
      <c r="E78" s="18">
        <f xml:space="preserve"> RTD("cqg.rtd",,"StudyData", $K$1, "Bar", "", "High", $K$2, $A78, $K$6,$K$8,,$K$4,$K$10)</f>
        <v>4193.25</v>
      </c>
      <c r="F78" s="18">
        <f xml:space="preserve"> RTD("cqg.rtd",,"StudyData", $K$1, "Bar", "", "Low", $K$2, $A78, $K$6,$K$8,,$K$4,$K$10)</f>
        <v>4171.75</v>
      </c>
      <c r="G78" s="18">
        <f xml:space="preserve"> RTD("cqg.rtd",,"StudyData", $K$1, "Bar", "", "Close", $K$2, $A78, $K$6,$K$8,,$K$4,$K$10)</f>
        <v>4176.5</v>
      </c>
      <c r="H78" s="18">
        <f xml:space="preserve"> RTD("cqg.rtd",,"StudyData","CMO.c1^("&amp;$K$1&amp;",Periods:="&amp;$K$12&amp;")","Bar",, "Close", $K$2, $A78, $K$6,$K$8,,$K$4,$K$10)</f>
        <v>16.5366614665</v>
      </c>
      <c r="I78" s="3"/>
      <c r="J78" s="8"/>
      <c r="K78" s="7"/>
    </row>
    <row r="79" spans="1:11" x14ac:dyDescent="0.3">
      <c r="A79">
        <f t="shared" si="1"/>
        <v>-77</v>
      </c>
      <c r="B79" s="16">
        <f xml:space="preserve"> RTD("cqg.rtd",,"StudyData", $K$1, "Bar", "", "Time", $K$2,$A79, $K$6, "", "","False")</f>
        <v>44316</v>
      </c>
      <c r="C79" s="17">
        <f xml:space="preserve"> RTD("cqg.rtd",,"StudyData", $K$1, "Bar", "", "Time", $K$2, $A79,$K$6,$K$8, "","False")</f>
        <v>44316</v>
      </c>
      <c r="D79" s="18">
        <f xml:space="preserve"> RTD("cqg.rtd",,"StudyData", $K$1, "Bar", "", "Open", $K$2, $A79, $K$6,$K$8,,$K$4,$K$10)</f>
        <v>4191.5</v>
      </c>
      <c r="E79" s="18">
        <f xml:space="preserve"> RTD("cqg.rtd",,"StudyData", $K$1, "Bar", "", "High", $K$2, $A79, $K$6,$K$8,,$K$4,$K$10)</f>
        <v>4192.25</v>
      </c>
      <c r="F79" s="18">
        <f xml:space="preserve"> RTD("cqg.rtd",,"StudyData", $K$1, "Bar", "", "Low", $K$2, $A79, $K$6,$K$8,,$K$4,$K$10)</f>
        <v>4158</v>
      </c>
      <c r="G79" s="18">
        <f xml:space="preserve"> RTD("cqg.rtd",,"StudyData", $K$1, "Bar", "", "Close", $K$2, $A79, $K$6,$K$8,,$K$4,$K$10)</f>
        <v>4165.25</v>
      </c>
      <c r="H79" s="18">
        <f xml:space="preserve"> RTD("cqg.rtd",,"StudyData","CMO.c1^("&amp;$K$1&amp;",Periods:="&amp;$K$12&amp;")","Bar",, "Close", $K$2, $A79, $K$6,$K$8,,$K$4,$K$10)</f>
        <v>16.860916860900002</v>
      </c>
      <c r="I79" s="3"/>
      <c r="J79" s="8"/>
      <c r="K79" s="7"/>
    </row>
    <row r="80" spans="1:11" x14ac:dyDescent="0.3">
      <c r="A80">
        <f t="shared" si="1"/>
        <v>-78</v>
      </c>
      <c r="B80" s="16">
        <f xml:space="preserve"> RTD("cqg.rtd",,"StudyData", $K$1, "Bar", "", "Time", $K$2,$A80, $K$6, "", "","False")</f>
        <v>44315</v>
      </c>
      <c r="C80" s="17">
        <f xml:space="preserve"> RTD("cqg.rtd",,"StudyData", $K$1, "Bar", "", "Time", $K$2, $A80,$K$6,$K$8, "","False")</f>
        <v>44315</v>
      </c>
      <c r="D80" s="18">
        <f xml:space="preserve"> RTD("cqg.rtd",,"StudyData", $K$1, "Bar", "", "Open", $K$2, $A80, $K$6,$K$8,,$K$4,$K$10)</f>
        <v>4175.5</v>
      </c>
      <c r="E80" s="18">
        <f xml:space="preserve"> RTD("cqg.rtd",,"StudyData", $K$1, "Bar", "", "High", $K$2, $A80, $K$6,$K$8,,$K$4,$K$10)</f>
        <v>4201.75</v>
      </c>
      <c r="F80" s="18">
        <f xml:space="preserve"> RTD("cqg.rtd",,"StudyData", $K$1, "Bar", "", "Low", $K$2, $A80, $K$6,$K$8,,$K$4,$K$10)</f>
        <v>4158.75</v>
      </c>
      <c r="G80" s="18">
        <f xml:space="preserve"> RTD("cqg.rtd",,"StudyData", $K$1, "Bar", "", "Close", $K$2, $A80, $K$6,$K$8,,$K$4,$K$10)</f>
        <v>4194.25</v>
      </c>
      <c r="H80" s="18">
        <f xml:space="preserve"> RTD("cqg.rtd",,"StudyData","CMO.c1^("&amp;$K$1&amp;",Periods:="&amp;$K$12&amp;")","Bar",, "Close", $K$2, $A80, $K$6,$K$8,,$K$4,$K$10)</f>
        <v>28.620102214700001</v>
      </c>
      <c r="I80" s="3"/>
      <c r="J80" s="8"/>
      <c r="K80" s="7"/>
    </row>
    <row r="81" spans="1:11" x14ac:dyDescent="0.3">
      <c r="A81">
        <f t="shared" si="1"/>
        <v>-79</v>
      </c>
      <c r="B81" s="16">
        <f xml:space="preserve"> RTD("cqg.rtd",,"StudyData", $K$1, "Bar", "", "Time", $K$2,$A81, $K$6, "", "","False")</f>
        <v>44314</v>
      </c>
      <c r="C81" s="17">
        <f xml:space="preserve"> RTD("cqg.rtd",,"StudyData", $K$1, "Bar", "", "Time", $K$2, $A81,$K$6,$K$8, "","False")</f>
        <v>44314</v>
      </c>
      <c r="D81" s="18">
        <f xml:space="preserve"> RTD("cqg.rtd",,"StudyData", $K$1, "Bar", "", "Open", $K$2, $A81, $K$6,$K$8,,$K$4,$K$10)</f>
        <v>4171</v>
      </c>
      <c r="E81" s="18">
        <f xml:space="preserve"> RTD("cqg.rtd",,"StudyData", $K$1, "Bar", "", "High", $K$2, $A81, $K$6,$K$8,,$K$4,$K$10)</f>
        <v>4184.5</v>
      </c>
      <c r="F81" s="18">
        <f xml:space="preserve"> RTD("cqg.rtd",,"StudyData", $K$1, "Bar", "", "Low", $K$2, $A81, $K$6,$K$8,,$K$4,$K$10)</f>
        <v>4163.5</v>
      </c>
      <c r="G81" s="18">
        <f xml:space="preserve"> RTD("cqg.rtd",,"StudyData", $K$1, "Bar", "", "Close", $K$2, $A81, $K$6,$K$8,,$K$4,$K$10)</f>
        <v>4167</v>
      </c>
      <c r="H81" s="18">
        <f xml:space="preserve"> RTD("cqg.rtd",,"StudyData","CMO.c1^("&amp;$K$1&amp;",Periods:="&amp;$K$12&amp;")","Bar",, "Close", $K$2, $A81, $K$6,$K$8,,$K$4,$K$10)</f>
        <v>29.401853412000001</v>
      </c>
      <c r="I81" s="3"/>
      <c r="J81" s="8"/>
      <c r="K81" s="7"/>
    </row>
    <row r="82" spans="1:11" x14ac:dyDescent="0.3">
      <c r="A82">
        <f t="shared" si="1"/>
        <v>-80</v>
      </c>
      <c r="B82" s="16">
        <f xml:space="preserve"> RTD("cqg.rtd",,"StudyData", $K$1, "Bar", "", "Time", $K$2,$A82, $K$6, "", "","False")</f>
        <v>44313</v>
      </c>
      <c r="C82" s="17">
        <f xml:space="preserve"> RTD("cqg.rtd",,"StudyData", $K$1, "Bar", "", "Time", $K$2, $A82,$K$6,$K$8, "","False")</f>
        <v>44313</v>
      </c>
      <c r="D82" s="18">
        <f xml:space="preserve"> RTD("cqg.rtd",,"StudyData", $K$1, "Bar", "", "Open", $K$2, $A82, $K$6,$K$8,,$K$4,$K$10)</f>
        <v>4172.25</v>
      </c>
      <c r="E82" s="18">
        <f xml:space="preserve"> RTD("cqg.rtd",,"StudyData", $K$1, "Bar", "", "High", $K$2, $A82, $K$6,$K$8,,$K$4,$K$10)</f>
        <v>4183.25</v>
      </c>
      <c r="F82" s="18">
        <f xml:space="preserve"> RTD("cqg.rtd",,"StudyData", $K$1, "Bar", "", "Low", $K$2, $A82, $K$6,$K$8,,$K$4,$K$10)</f>
        <v>4157.5</v>
      </c>
      <c r="G82" s="18">
        <f xml:space="preserve"> RTD("cqg.rtd",,"StudyData", $K$1, "Bar", "", "Close", $K$2, $A82, $K$6,$K$8,,$K$4,$K$10)</f>
        <v>4169.75</v>
      </c>
      <c r="H82" s="18">
        <f xml:space="preserve"> RTD("cqg.rtd",,"StudyData","CMO.c1^("&amp;$K$1&amp;",Periods:="&amp;$K$12&amp;")","Bar",, "Close", $K$2, $A82, $K$6,$K$8,,$K$4,$K$10)</f>
        <v>34.824281150200001</v>
      </c>
      <c r="I82" s="3"/>
      <c r="J82" s="8"/>
      <c r="K82" s="7"/>
    </row>
    <row r="83" spans="1:11" x14ac:dyDescent="0.3">
      <c r="A83">
        <f t="shared" si="1"/>
        <v>-81</v>
      </c>
      <c r="B83" s="16">
        <f xml:space="preserve"> RTD("cqg.rtd",,"StudyData", $K$1, "Bar", "", "Time", $K$2,$A83, $K$6, "", "","False")</f>
        <v>44312</v>
      </c>
      <c r="C83" s="17">
        <f xml:space="preserve"> RTD("cqg.rtd",,"StudyData", $K$1, "Bar", "", "Time", $K$2, $A83,$K$6,$K$8, "","False")</f>
        <v>44312</v>
      </c>
      <c r="D83" s="18">
        <f xml:space="preserve"> RTD("cqg.rtd",,"StudyData", $K$1, "Bar", "", "Open", $K$2, $A83, $K$6,$K$8,,$K$4,$K$10)</f>
        <v>4161.5</v>
      </c>
      <c r="E83" s="18">
        <f xml:space="preserve"> RTD("cqg.rtd",,"StudyData", $K$1, "Bar", "", "High", $K$2, $A83, $K$6,$K$8,,$K$4,$K$10)</f>
        <v>4176.75</v>
      </c>
      <c r="F83" s="18">
        <f xml:space="preserve"> RTD("cqg.rtd",,"StudyData", $K$1, "Bar", "", "Low", $K$2, $A83, $K$6,$K$8,,$K$4,$K$10)</f>
        <v>4154.5</v>
      </c>
      <c r="G83" s="18">
        <f xml:space="preserve"> RTD("cqg.rtd",,"StudyData", $K$1, "Bar", "", "Close", $K$2, $A83, $K$6,$K$8,,$K$4,$K$10)</f>
        <v>4170.25</v>
      </c>
      <c r="H83" s="18">
        <f xml:space="preserve"> RTD("cqg.rtd",,"StudyData","CMO.c1^("&amp;$K$1&amp;",Periods:="&amp;$K$12&amp;")","Bar",, "Close", $K$2, $A83, $K$6,$K$8,,$K$4,$K$10)</f>
        <v>36.263736263699997</v>
      </c>
      <c r="I83" s="3"/>
      <c r="J83" s="8"/>
      <c r="K83" s="7"/>
    </row>
    <row r="84" spans="1:11" x14ac:dyDescent="0.3">
      <c r="A84">
        <f t="shared" si="1"/>
        <v>-82</v>
      </c>
      <c r="B84" s="16">
        <f xml:space="preserve"> RTD("cqg.rtd",,"StudyData", $K$1, "Bar", "", "Time", $K$2,$A84, $K$6, "", "","False")</f>
        <v>44309</v>
      </c>
      <c r="C84" s="17">
        <f xml:space="preserve"> RTD("cqg.rtd",,"StudyData", $K$1, "Bar", "", "Time", $K$2, $A84,$K$6,$K$8, "","False")</f>
        <v>44309</v>
      </c>
      <c r="D84" s="18">
        <f xml:space="preserve"> RTD("cqg.rtd",,"StudyData", $K$1, "Bar", "", "Open", $K$2, $A84, $K$6,$K$8,,$K$4,$K$10)</f>
        <v>4119.75</v>
      </c>
      <c r="E84" s="18">
        <f xml:space="preserve"> RTD("cqg.rtd",,"StudyData", $K$1, "Bar", "", "High", $K$2, $A84, $K$6,$K$8,,$K$4,$K$10)</f>
        <v>4177.5</v>
      </c>
      <c r="F84" s="18">
        <f xml:space="preserve"> RTD("cqg.rtd",,"StudyData", $K$1, "Bar", "", "Low", $K$2, $A84, $K$6,$K$8,,$K$4,$K$10)</f>
        <v>4118.25</v>
      </c>
      <c r="G84" s="18">
        <f xml:space="preserve"> RTD("cqg.rtd",,"StudyData", $K$1, "Bar", "", "Close", $K$2, $A84, $K$6,$K$8,,$K$4,$K$10)</f>
        <v>4162.25</v>
      </c>
      <c r="H84" s="18">
        <f xml:space="preserve"> RTD("cqg.rtd",,"StudyData","CMO.c1^("&amp;$K$1&amp;",Periods:="&amp;$K$12&amp;")","Bar",, "Close", $K$2, $A84, $K$6,$K$8,,$K$4,$K$10)</f>
        <v>33.015115354000002</v>
      </c>
      <c r="I84" s="3"/>
      <c r="J84" s="8"/>
      <c r="K84" s="7"/>
    </row>
    <row r="85" spans="1:11" x14ac:dyDescent="0.3">
      <c r="A85">
        <f t="shared" si="1"/>
        <v>-83</v>
      </c>
      <c r="B85" s="16">
        <f xml:space="preserve"> RTD("cqg.rtd",,"StudyData", $K$1, "Bar", "", "Time", $K$2,$A85, $K$6, "", "","False")</f>
        <v>44308</v>
      </c>
      <c r="C85" s="17">
        <f xml:space="preserve"> RTD("cqg.rtd",,"StudyData", $K$1, "Bar", "", "Time", $K$2, $A85,$K$6,$K$8, "","False")</f>
        <v>44308</v>
      </c>
      <c r="D85" s="18">
        <f xml:space="preserve"> RTD("cqg.rtd",,"StudyData", $K$1, "Bar", "", "Open", $K$2, $A85, $K$6,$K$8,,$K$4,$K$10)</f>
        <v>4148.25</v>
      </c>
      <c r="E85" s="18">
        <f xml:space="preserve"> RTD("cqg.rtd",,"StudyData", $K$1, "Bar", "", "High", $K$2, $A85, $K$6,$K$8,,$K$4,$K$10)</f>
        <v>4162.5</v>
      </c>
      <c r="F85" s="18">
        <f xml:space="preserve"> RTD("cqg.rtd",,"StudyData", $K$1, "Bar", "", "Low", $K$2, $A85, $K$6,$K$8,,$K$4,$K$10)</f>
        <v>4106</v>
      </c>
      <c r="G85" s="18">
        <f xml:space="preserve"> RTD("cqg.rtd",,"StudyData", $K$1, "Bar", "", "Close", $K$2, $A85, $K$6,$K$8,,$K$4,$K$10)</f>
        <v>4118.5</v>
      </c>
      <c r="H85" s="18">
        <f xml:space="preserve"> RTD("cqg.rtd",,"StudyData","CMO.c1^("&amp;$K$1&amp;",Periods:="&amp;$K$12&amp;")","Bar",, "Close", $K$2, $A85, $K$6,$K$8,,$K$4,$K$10)</f>
        <v>35.872048743299999</v>
      </c>
      <c r="I85" s="3"/>
      <c r="J85" s="8"/>
      <c r="K85" s="7"/>
    </row>
    <row r="86" spans="1:11" x14ac:dyDescent="0.3">
      <c r="A86">
        <f t="shared" si="1"/>
        <v>-84</v>
      </c>
      <c r="B86" s="16">
        <f xml:space="preserve"> RTD("cqg.rtd",,"StudyData", $K$1, "Bar", "", "Time", $K$2,$A86, $K$6, "", "","False")</f>
        <v>44307</v>
      </c>
      <c r="C86" s="17">
        <f xml:space="preserve"> RTD("cqg.rtd",,"StudyData", $K$1, "Bar", "", "Time", $K$2, $A86,$K$6,$K$8, "","False")</f>
        <v>44307</v>
      </c>
      <c r="D86" s="18">
        <f xml:space="preserve"> RTD("cqg.rtd",,"StudyData", $K$1, "Bar", "", "Open", $K$2, $A86, $K$6,$K$8,,$K$4,$K$10)</f>
        <v>4112</v>
      </c>
      <c r="E86" s="18">
        <f xml:space="preserve"> RTD("cqg.rtd",,"StudyData", $K$1, "Bar", "", "High", $K$2, $A86, $K$6,$K$8,,$K$4,$K$10)</f>
        <v>4158</v>
      </c>
      <c r="F86" s="18">
        <f xml:space="preserve"> RTD("cqg.rtd",,"StudyData", $K$1, "Bar", "", "Low", $K$2, $A86, $K$6,$K$8,,$K$4,$K$10)</f>
        <v>4103.75</v>
      </c>
      <c r="G86" s="18">
        <f xml:space="preserve"> RTD("cqg.rtd",,"StudyData", $K$1, "Bar", "", "Close", $K$2, $A86, $K$6,$K$8,,$K$4,$K$10)</f>
        <v>4155.5</v>
      </c>
      <c r="H86" s="18">
        <f xml:space="preserve"> RTD("cqg.rtd",,"StudyData","CMO.c1^("&amp;$K$1&amp;",Periods:="&amp;$K$12&amp;")","Bar",, "Close", $K$2, $A86, $K$6,$K$8,,$K$4,$K$10)</f>
        <v>53.133047210299999</v>
      </c>
      <c r="I86" s="3"/>
      <c r="J86" s="8"/>
      <c r="K86" s="7"/>
    </row>
    <row r="87" spans="1:11" x14ac:dyDescent="0.3">
      <c r="A87">
        <f t="shared" si="1"/>
        <v>-85</v>
      </c>
      <c r="B87" s="16">
        <f xml:space="preserve"> RTD("cqg.rtd",,"StudyData", $K$1, "Bar", "", "Time", $K$2,$A87, $K$6, "", "","False")</f>
        <v>44306</v>
      </c>
      <c r="C87" s="17">
        <f xml:space="preserve"> RTD("cqg.rtd",,"StudyData", $K$1, "Bar", "", "Time", $K$2, $A87,$K$6,$K$8, "","False")</f>
        <v>44306</v>
      </c>
      <c r="D87" s="18">
        <f xml:space="preserve"> RTD("cqg.rtd",,"StudyData", $K$1, "Bar", "", "Open", $K$2, $A87, $K$6,$K$8,,$K$4,$K$10)</f>
        <v>4147</v>
      </c>
      <c r="E87" s="18">
        <f xml:space="preserve"> RTD("cqg.rtd",,"StudyData", $K$1, "Bar", "", "High", $K$2, $A87, $K$6,$K$8,,$K$4,$K$10)</f>
        <v>4158</v>
      </c>
      <c r="F87" s="18">
        <f xml:space="preserve"> RTD("cqg.rtd",,"StudyData", $K$1, "Bar", "", "Low", $K$2, $A87, $K$6,$K$8,,$K$4,$K$10)</f>
        <v>4101.25</v>
      </c>
      <c r="G87" s="18">
        <f xml:space="preserve"> RTD("cqg.rtd",,"StudyData", $K$1, "Bar", "", "Close", $K$2, $A87, $K$6,$K$8,,$K$4,$K$10)</f>
        <v>4117.25</v>
      </c>
      <c r="H87" s="18">
        <f xml:space="preserve"> RTD("cqg.rtd",,"StudyData","CMO.c1^("&amp;$K$1&amp;",Periods:="&amp;$K$12&amp;")","Bar",, "Close", $K$2, $A87, $K$6,$K$8,,$K$4,$K$10)</f>
        <v>53.807106599000001</v>
      </c>
      <c r="I87" s="3"/>
      <c r="J87" s="8"/>
      <c r="K87" s="7"/>
    </row>
    <row r="88" spans="1:11" x14ac:dyDescent="0.3">
      <c r="A88">
        <f t="shared" si="1"/>
        <v>-86</v>
      </c>
      <c r="B88" s="16">
        <f xml:space="preserve"> RTD("cqg.rtd",,"StudyData", $K$1, "Bar", "", "Time", $K$2,$A88, $K$6, "", "","False")</f>
        <v>44305</v>
      </c>
      <c r="C88" s="17">
        <f xml:space="preserve"> RTD("cqg.rtd",,"StudyData", $K$1, "Bar", "", "Time", $K$2, $A88,$K$6,$K$8, "","False")</f>
        <v>44305</v>
      </c>
      <c r="D88" s="18">
        <f xml:space="preserve"> RTD("cqg.rtd",,"StudyData", $K$1, "Bar", "", "Open", $K$2, $A88, $K$6,$K$8,,$K$4,$K$10)</f>
        <v>4155.75</v>
      </c>
      <c r="E88" s="18">
        <f xml:space="preserve"> RTD("cqg.rtd",,"StudyData", $K$1, "Bar", "", "High", $K$2, $A88, $K$6,$K$8,,$K$4,$K$10)</f>
        <v>4165.5</v>
      </c>
      <c r="F88" s="18">
        <f xml:space="preserve"> RTD("cqg.rtd",,"StudyData", $K$1, "Bar", "", "Low", $K$2, $A88, $K$6,$K$8,,$K$4,$K$10)</f>
        <v>4132.5</v>
      </c>
      <c r="G88" s="18">
        <f xml:space="preserve"> RTD("cqg.rtd",,"StudyData", $K$1, "Bar", "", "Close", $K$2, $A88, $K$6,$K$8,,$K$4,$K$10)</f>
        <v>4146.25</v>
      </c>
      <c r="H88" s="18">
        <f xml:space="preserve"> RTD("cqg.rtd",,"StudyData","CMO.c1^("&amp;$K$1&amp;",Periods:="&amp;$K$12&amp;")","Bar",, "Close", $K$2, $A88, $K$6,$K$8,,$K$4,$K$10)</f>
        <v>72.576419213999998</v>
      </c>
      <c r="I88" s="3"/>
      <c r="J88" s="8"/>
      <c r="K88" s="7"/>
    </row>
    <row r="89" spans="1:11" x14ac:dyDescent="0.3">
      <c r="A89">
        <f t="shared" si="1"/>
        <v>-87</v>
      </c>
      <c r="B89" s="16">
        <f xml:space="preserve"> RTD("cqg.rtd",,"StudyData", $K$1, "Bar", "", "Time", $K$2,$A89, $K$6, "", "","False")</f>
        <v>44302</v>
      </c>
      <c r="C89" s="17">
        <f xml:space="preserve"> RTD("cqg.rtd",,"StudyData", $K$1, "Bar", "", "Time", $K$2, $A89,$K$6,$K$8, "","False")</f>
        <v>44302</v>
      </c>
      <c r="D89" s="18">
        <f xml:space="preserve"> RTD("cqg.rtd",,"StudyData", $K$1, "Bar", "", "Open", $K$2, $A89, $K$6,$K$8,,$K$4,$K$10)</f>
        <v>4153.5</v>
      </c>
      <c r="E89" s="18">
        <f xml:space="preserve"> RTD("cqg.rtd",,"StudyData", $K$1, "Bar", "", "High", $K$2, $A89, $K$6,$K$8,,$K$4,$K$10)</f>
        <v>4174.25</v>
      </c>
      <c r="F89" s="18">
        <f xml:space="preserve"> RTD("cqg.rtd",,"StudyData", $K$1, "Bar", "", "Low", $K$2, $A89, $K$6,$K$8,,$K$4,$K$10)</f>
        <v>4145</v>
      </c>
      <c r="G89" s="18">
        <f xml:space="preserve"> RTD("cqg.rtd",,"StudyData", $K$1, "Bar", "", "Close", $K$2, $A89, $K$6,$K$8,,$K$4,$K$10)</f>
        <v>4167</v>
      </c>
      <c r="H89" s="18">
        <f xml:space="preserve"> RTD("cqg.rtd",,"StudyData","CMO.c1^("&amp;$K$1&amp;",Periods:="&amp;$K$12&amp;")","Bar",, "Close", $K$2, $A89, $K$6,$K$8,,$K$4,$K$10)</f>
        <v>78.500451671199997</v>
      </c>
      <c r="I89" s="3"/>
      <c r="J89" s="8"/>
      <c r="K89" s="7"/>
    </row>
    <row r="90" spans="1:11" x14ac:dyDescent="0.3">
      <c r="A90">
        <f t="shared" si="1"/>
        <v>-88</v>
      </c>
      <c r="B90" s="16">
        <f xml:space="preserve"> RTD("cqg.rtd",,"StudyData", $K$1, "Bar", "", "Time", $K$2,$A90, $K$6, "", "","False")</f>
        <v>44301</v>
      </c>
      <c r="C90" s="17">
        <f xml:space="preserve"> RTD("cqg.rtd",,"StudyData", $K$1, "Bar", "", "Time", $K$2, $A90,$K$6,$K$8, "","False")</f>
        <v>44301</v>
      </c>
      <c r="D90" s="18">
        <f xml:space="preserve"> RTD("cqg.rtd",,"StudyData", $K$1, "Bar", "", "Open", $K$2, $A90, $K$6,$K$8,,$K$4,$K$10)</f>
        <v>4114.25</v>
      </c>
      <c r="E90" s="18">
        <f xml:space="preserve"> RTD("cqg.rtd",,"StudyData", $K$1, "Bar", "", "High", $K$2, $A90, $K$6,$K$8,,$K$4,$K$10)</f>
        <v>4157.25</v>
      </c>
      <c r="F90" s="18">
        <f xml:space="preserve"> RTD("cqg.rtd",,"StudyData", $K$1, "Bar", "", "Low", $K$2, $A90, $K$6,$K$8,,$K$4,$K$10)</f>
        <v>4110.25</v>
      </c>
      <c r="G90" s="18">
        <f xml:space="preserve"> RTD("cqg.rtd",,"StudyData", $K$1, "Bar", "", "Close", $K$2, $A90, $K$6,$K$8,,$K$4,$K$10)</f>
        <v>4153.25</v>
      </c>
      <c r="H90" s="18">
        <f xml:space="preserve"> RTD("cqg.rtd",,"StudyData","CMO.c1^("&amp;$K$1&amp;",Periods:="&amp;$K$12&amp;")","Bar",, "Close", $K$2, $A90, $K$6,$K$8,,$K$4,$K$10)</f>
        <v>73.581395348800001</v>
      </c>
      <c r="I90" s="3"/>
      <c r="J90" s="8"/>
      <c r="K90" s="7"/>
    </row>
    <row r="91" spans="1:11" x14ac:dyDescent="0.3">
      <c r="A91">
        <f t="shared" si="1"/>
        <v>-89</v>
      </c>
      <c r="B91" s="16">
        <f xml:space="preserve"> RTD("cqg.rtd",,"StudyData", $K$1, "Bar", "", "Time", $K$2,$A91, $K$6, "", "","False")</f>
        <v>44300</v>
      </c>
      <c r="C91" s="17">
        <f xml:space="preserve"> RTD("cqg.rtd",,"StudyData", $K$1, "Bar", "", "Time", $K$2, $A91,$K$6,$K$8, "","False")</f>
        <v>44300</v>
      </c>
      <c r="D91" s="18">
        <f xml:space="preserve"> RTD("cqg.rtd",,"StudyData", $K$1, "Bar", "", "Open", $K$2, $A91, $K$6,$K$8,,$K$4,$K$10)</f>
        <v>4125.5</v>
      </c>
      <c r="E91" s="18">
        <f xml:space="preserve"> RTD("cqg.rtd",,"StudyData", $K$1, "Bar", "", "High", $K$2, $A91, $K$6,$K$8,,$K$4,$K$10)</f>
        <v>4134.75</v>
      </c>
      <c r="F91" s="18">
        <f xml:space="preserve"> RTD("cqg.rtd",,"StudyData", $K$1, "Bar", "", "Low", $K$2, $A91, $K$6,$K$8,,$K$4,$K$10)</f>
        <v>4103.75</v>
      </c>
      <c r="G91" s="18">
        <f xml:space="preserve"> RTD("cqg.rtd",,"StudyData", $K$1, "Bar", "", "Close", $K$2, $A91, $K$6,$K$8,,$K$4,$K$10)</f>
        <v>4108.75</v>
      </c>
      <c r="H91" s="18">
        <f xml:space="preserve"> RTD("cqg.rtd",,"StudyData","CMO.c1^("&amp;$K$1&amp;",Periods:="&amp;$K$12&amp;")","Bar",, "Close", $K$2, $A91, $K$6,$K$8,,$K$4,$K$10)</f>
        <v>75.389948006899999</v>
      </c>
      <c r="I91" s="3"/>
      <c r="J91" s="8"/>
      <c r="K91" s="7"/>
    </row>
    <row r="92" spans="1:11" x14ac:dyDescent="0.3">
      <c r="A92">
        <f t="shared" si="1"/>
        <v>-90</v>
      </c>
      <c r="B92" s="16">
        <f xml:space="preserve"> RTD("cqg.rtd",,"StudyData", $K$1, "Bar", "", "Time", $K$2,$A92, $K$6, "", "","False")</f>
        <v>44299</v>
      </c>
      <c r="C92" s="17">
        <f xml:space="preserve"> RTD("cqg.rtd",,"StudyData", $K$1, "Bar", "", "Time", $K$2, $A92,$K$6,$K$8, "","False")</f>
        <v>44299</v>
      </c>
      <c r="D92" s="18">
        <f xml:space="preserve"> RTD("cqg.rtd",,"StudyData", $K$1, "Bar", "", "Open", $K$2, $A92, $K$6,$K$8,,$K$4,$K$10)</f>
        <v>4113.5</v>
      </c>
      <c r="E92" s="18">
        <f xml:space="preserve"> RTD("cqg.rtd",,"StudyData", $K$1, "Bar", "", "High", $K$2, $A92, $K$6,$K$8,,$K$4,$K$10)</f>
        <v>4130.5</v>
      </c>
      <c r="F92" s="18">
        <f xml:space="preserve"> RTD("cqg.rtd",,"StudyData", $K$1, "Bar", "", "Low", $K$2, $A92, $K$6,$K$8,,$K$4,$K$10)</f>
        <v>4092</v>
      </c>
      <c r="G92" s="18">
        <f xml:space="preserve"> RTD("cqg.rtd",,"StudyData", $K$1, "Bar", "", "Close", $K$2, $A92, $K$6,$K$8,,$K$4,$K$10)</f>
        <v>4123.5</v>
      </c>
      <c r="H92" s="18">
        <f xml:space="preserve"> RTD("cqg.rtd",,"StudyData","CMO.c1^("&amp;$K$1&amp;",Periods:="&amp;$K$12&amp;")","Bar",, "Close", $K$2, $A92, $K$6,$K$8,,$K$4,$K$10)</f>
        <v>85.860306644000005</v>
      </c>
      <c r="I92" s="3"/>
      <c r="J92" s="8"/>
      <c r="K92" s="7"/>
    </row>
    <row r="93" spans="1:11" x14ac:dyDescent="0.3">
      <c r="A93">
        <f t="shared" si="1"/>
        <v>-91</v>
      </c>
      <c r="B93" s="16">
        <f xml:space="preserve"> RTD("cqg.rtd",,"StudyData", $K$1, "Bar", "", "Time", $K$2,$A93, $K$6, "", "","False")</f>
        <v>44298</v>
      </c>
      <c r="C93" s="17">
        <f xml:space="preserve"> RTD("cqg.rtd",,"StudyData", $K$1, "Bar", "", "Time", $K$2, $A93,$K$6,$K$8, "","False")</f>
        <v>44298</v>
      </c>
      <c r="D93" s="18">
        <f xml:space="preserve"> RTD("cqg.rtd",,"StudyData", $K$1, "Bar", "", "Open", $K$2, $A93, $K$6,$K$8,,$K$4,$K$10)</f>
        <v>4105</v>
      </c>
      <c r="E93" s="18">
        <f xml:space="preserve"> RTD("cqg.rtd",,"StudyData", $K$1, "Bar", "", "High", $K$2, $A93, $K$6,$K$8,,$K$4,$K$10)</f>
        <v>4115.25</v>
      </c>
      <c r="F93" s="18">
        <f xml:space="preserve"> RTD("cqg.rtd",,"StudyData", $K$1, "Bar", "", "Low", $K$2, $A93, $K$6,$K$8,,$K$4,$K$10)</f>
        <v>4095.25</v>
      </c>
      <c r="G93" s="18">
        <f xml:space="preserve"> RTD("cqg.rtd",,"StudyData", $K$1, "Bar", "", "Close", $K$2, $A93, $K$6,$K$8,,$K$4,$K$10)</f>
        <v>4111</v>
      </c>
      <c r="H93" s="18">
        <f xml:space="preserve"> RTD("cqg.rtd",,"StudyData","CMO.c1^("&amp;$K$1&amp;",Periods:="&amp;$K$12&amp;")","Bar",, "Close", $K$2, $A93, $K$6,$K$8,,$K$4,$K$10)</f>
        <v>73.5</v>
      </c>
      <c r="I93" s="3"/>
      <c r="J93" s="8"/>
      <c r="K93" s="7"/>
    </row>
    <row r="94" spans="1:11" x14ac:dyDescent="0.3">
      <c r="A94">
        <f t="shared" si="1"/>
        <v>-92</v>
      </c>
      <c r="B94" s="16">
        <f xml:space="preserve"> RTD("cqg.rtd",,"StudyData", $K$1, "Bar", "", "Time", $K$2,$A94, $K$6, "", "","False")</f>
        <v>44295</v>
      </c>
      <c r="C94" s="17">
        <f xml:space="preserve"> RTD("cqg.rtd",,"StudyData", $K$1, "Bar", "", "Time", $K$2, $A94,$K$6,$K$8, "","False")</f>
        <v>44295</v>
      </c>
      <c r="D94" s="18">
        <f xml:space="preserve"> RTD("cqg.rtd",,"StudyData", $K$1, "Bar", "", "Open", $K$2, $A94, $K$6,$K$8,,$K$4,$K$10)</f>
        <v>4088.75</v>
      </c>
      <c r="E94" s="18">
        <f xml:space="preserve"> RTD("cqg.rtd",,"StudyData", $K$1, "Bar", "", "High", $K$2, $A94, $K$6,$K$8,,$K$4,$K$10)</f>
        <v>4112.25</v>
      </c>
      <c r="F94" s="18">
        <f xml:space="preserve"> RTD("cqg.rtd",,"StudyData", $K$1, "Bar", "", "Low", $K$2, $A94, $K$6,$K$8,,$K$4,$K$10)</f>
        <v>4071.75</v>
      </c>
      <c r="G94" s="18">
        <f xml:space="preserve"> RTD("cqg.rtd",,"StudyData", $K$1, "Bar", "", "Close", $K$2, $A94, $K$6,$K$8,,$K$4,$K$10)</f>
        <v>4110.25</v>
      </c>
      <c r="H94" s="18">
        <f xml:space="preserve"> RTD("cqg.rtd",,"StudyData","CMO.c1^("&amp;$K$1&amp;",Periods:="&amp;$K$12&amp;")","Bar",, "Close", $K$2, $A94, $K$6,$K$8,,$K$4,$K$10)</f>
        <v>57.511380880099999</v>
      </c>
      <c r="I94" s="3"/>
      <c r="J94" s="8"/>
      <c r="K94" s="7"/>
    </row>
    <row r="95" spans="1:11" x14ac:dyDescent="0.3">
      <c r="A95">
        <f t="shared" si="1"/>
        <v>-93</v>
      </c>
      <c r="B95" s="16">
        <f xml:space="preserve"> RTD("cqg.rtd",,"StudyData", $K$1, "Bar", "", "Time", $K$2,$A95, $K$6, "", "","False")</f>
        <v>44294</v>
      </c>
      <c r="C95" s="17">
        <f xml:space="preserve"> RTD("cqg.rtd",,"StudyData", $K$1, "Bar", "", "Time", $K$2, $A95,$K$6,$K$8, "","False")</f>
        <v>44294</v>
      </c>
      <c r="D95" s="18">
        <f xml:space="preserve"> RTD("cqg.rtd",,"StudyData", $K$1, "Bar", "", "Open", $K$2, $A95, $K$6,$K$8,,$K$4,$K$10)</f>
        <v>4065</v>
      </c>
      <c r="E95" s="18">
        <f xml:space="preserve"> RTD("cqg.rtd",,"StudyData", $K$1, "Bar", "", "High", $K$2, $A95, $K$6,$K$8,,$K$4,$K$10)</f>
        <v>4089.25</v>
      </c>
      <c r="F95" s="18">
        <f xml:space="preserve"> RTD("cqg.rtd",,"StudyData", $K$1, "Bar", "", "Low", $K$2, $A95, $K$6,$K$8,,$K$4,$K$10)</f>
        <v>4063.25</v>
      </c>
      <c r="G95" s="18">
        <f xml:space="preserve"> RTD("cqg.rtd",,"StudyData", $K$1, "Bar", "", "Close", $K$2, $A95, $K$6,$K$8,,$K$4,$K$10)</f>
        <v>4079.75</v>
      </c>
      <c r="H95" s="18">
        <f xml:space="preserve"> RTD("cqg.rtd",,"StudyData","CMO.c1^("&amp;$K$1&amp;",Periods:="&amp;$K$12&amp;")","Bar",, "Close", $K$2, $A95, $K$6,$K$8,,$K$4,$K$10)</f>
        <v>57.479119210299999</v>
      </c>
      <c r="I95" s="3"/>
      <c r="J95" s="8"/>
      <c r="K95" s="7"/>
    </row>
    <row r="96" spans="1:11" x14ac:dyDescent="0.3">
      <c r="A96">
        <f t="shared" si="1"/>
        <v>-94</v>
      </c>
      <c r="B96" s="16">
        <f xml:space="preserve"> RTD("cqg.rtd",,"StudyData", $K$1, "Bar", "", "Time", $K$2,$A96, $K$6, "", "","False")</f>
        <v>44293</v>
      </c>
      <c r="C96" s="17">
        <f xml:space="preserve"> RTD("cqg.rtd",,"StudyData", $K$1, "Bar", "", "Time", $K$2, $A96,$K$6,$K$8, "","False")</f>
        <v>44293</v>
      </c>
      <c r="D96" s="18">
        <f xml:space="preserve"> RTD("cqg.rtd",,"StudyData", $K$1, "Bar", "", "Open", $K$2, $A96, $K$6,$K$8,,$K$4,$K$10)</f>
        <v>4057.75</v>
      </c>
      <c r="E96" s="18">
        <f xml:space="preserve"> RTD("cqg.rtd",,"StudyData", $K$1, "Bar", "", "High", $K$2, $A96, $K$6,$K$8,,$K$4,$K$10)</f>
        <v>4066.25</v>
      </c>
      <c r="F96" s="18">
        <f xml:space="preserve"> RTD("cqg.rtd",,"StudyData", $K$1, "Bar", "", "Low", $K$2, $A96, $K$6,$K$8,,$K$4,$K$10)</f>
        <v>4047.25</v>
      </c>
      <c r="G96" s="18">
        <f xml:space="preserve"> RTD("cqg.rtd",,"StudyData", $K$1, "Bar", "", "Close", $K$2, $A96, $K$6,$K$8,,$K$4,$K$10)</f>
        <v>4060.75</v>
      </c>
      <c r="H96" s="18">
        <f xml:space="preserve"> RTD("cqg.rtd",,"StudyData","CMO.c1^("&amp;$K$1&amp;",Periods:="&amp;$K$12&amp;")","Bar",, "Close", $K$2, $A96, $K$6,$K$8,,$K$4,$K$10)</f>
        <v>51.816745655600002</v>
      </c>
      <c r="I96" s="3"/>
      <c r="J96" s="8"/>
      <c r="K96" s="7"/>
    </row>
    <row r="97" spans="1:11" x14ac:dyDescent="0.3">
      <c r="A97">
        <f t="shared" si="1"/>
        <v>-95</v>
      </c>
      <c r="B97" s="16">
        <f xml:space="preserve"> RTD("cqg.rtd",,"StudyData", $K$1, "Bar", "", "Time", $K$2,$A97, $K$6, "", "","False")</f>
        <v>44292</v>
      </c>
      <c r="C97" s="17">
        <f xml:space="preserve"> RTD("cqg.rtd",,"StudyData", $K$1, "Bar", "", "Time", $K$2, $A97,$K$6,$K$8, "","False")</f>
        <v>44292</v>
      </c>
      <c r="D97" s="18">
        <f xml:space="preserve"> RTD("cqg.rtd",,"StudyData", $K$1, "Bar", "", "Open", $K$2, $A97, $K$6,$K$8,,$K$4,$K$10)</f>
        <v>4060.5</v>
      </c>
      <c r="E97" s="18">
        <f xml:space="preserve"> RTD("cqg.rtd",,"StudyData", $K$1, "Bar", "", "High", $K$2, $A97, $K$6,$K$8,,$K$4,$K$10)</f>
        <v>4066.75</v>
      </c>
      <c r="F97" s="18">
        <f xml:space="preserve"> RTD("cqg.rtd",,"StudyData", $K$1, "Bar", "", "Low", $K$2, $A97, $K$6,$K$8,,$K$4,$K$10)</f>
        <v>4043</v>
      </c>
      <c r="G97" s="18">
        <f xml:space="preserve"> RTD("cqg.rtd",,"StudyData", $K$1, "Bar", "", "Close", $K$2, $A97, $K$6,$K$8,,$K$4,$K$10)</f>
        <v>4054.75</v>
      </c>
      <c r="H97" s="18">
        <f xml:space="preserve"> RTD("cqg.rtd",,"StudyData","CMO.c1^("&amp;$K$1&amp;",Periods:="&amp;$K$12&amp;")","Bar",, "Close", $K$2, $A97, $K$6,$K$8,,$K$4,$K$10)</f>
        <v>27.309782608700001</v>
      </c>
      <c r="I97" s="3"/>
      <c r="J97" s="8"/>
      <c r="K97" s="7"/>
    </row>
    <row r="98" spans="1:11" x14ac:dyDescent="0.3">
      <c r="A98">
        <f t="shared" si="1"/>
        <v>-96</v>
      </c>
      <c r="B98" s="16">
        <f xml:space="preserve"> RTD("cqg.rtd",,"StudyData", $K$1, "Bar", "", "Time", $K$2,$A98, $K$6, "", "","False")</f>
        <v>44291</v>
      </c>
      <c r="C98" s="17">
        <f xml:space="preserve"> RTD("cqg.rtd",,"StudyData", $K$1, "Bar", "", "Time", $K$2, $A98,$K$6,$K$8, "","False")</f>
        <v>44291</v>
      </c>
      <c r="D98" s="18">
        <f xml:space="preserve"> RTD("cqg.rtd",,"StudyData", $K$1, "Bar", "", "Open", $K$2, $A98, $K$6,$K$8,,$K$4,$K$10)</f>
        <v>4020.75</v>
      </c>
      <c r="E98" s="18">
        <f xml:space="preserve"> RTD("cqg.rtd",,"StudyData", $K$1, "Bar", "", "High", $K$2, $A98, $K$6,$K$8,,$K$4,$K$10)</f>
        <v>4064.5</v>
      </c>
      <c r="F98" s="18">
        <f xml:space="preserve"> RTD("cqg.rtd",,"StudyData", $K$1, "Bar", "", "Low", $K$2, $A98, $K$6,$K$8,,$K$4,$K$10)</f>
        <v>4011.75</v>
      </c>
      <c r="G98" s="18">
        <f xml:space="preserve"> RTD("cqg.rtd",,"StudyData", $K$1, "Bar", "", "Close", $K$2, $A98, $K$6,$K$8,,$K$4,$K$10)</f>
        <v>4058.5</v>
      </c>
      <c r="H98" s="18">
        <f xml:space="preserve"> RTD("cqg.rtd",,"StudyData","CMO.c1^("&amp;$K$1&amp;",Periods:="&amp;$K$12&amp;")","Bar",, "Close", $K$2, $A98, $K$6,$K$8,,$K$4,$K$10)</f>
        <v>30.712858094600001</v>
      </c>
      <c r="I98" s="3"/>
      <c r="J98" s="8"/>
      <c r="K98" s="7"/>
    </row>
    <row r="99" spans="1:11" x14ac:dyDescent="0.3">
      <c r="A99">
        <f t="shared" si="1"/>
        <v>-97</v>
      </c>
      <c r="B99" s="16">
        <f xml:space="preserve"> RTD("cqg.rtd",,"StudyData", $K$1, "Bar", "", "Time", $K$2,$A99, $K$6, "", "","False")</f>
        <v>44288</v>
      </c>
      <c r="C99" s="17">
        <f xml:space="preserve"> RTD("cqg.rtd",,"StudyData", $K$1, "Bar", "", "Time", $K$2, $A99,$K$6,$K$8, "","False")</f>
        <v>44288</v>
      </c>
      <c r="D99" s="18">
        <f xml:space="preserve"> RTD("cqg.rtd",,"StudyData", $K$1, "Bar", "", "Open", $K$2, $A99, $K$6,$K$8,,$K$4,$K$10)</f>
        <v>4005.25</v>
      </c>
      <c r="E99" s="18">
        <f xml:space="preserve"> RTD("cqg.rtd",,"StudyData", $K$1, "Bar", "", "High", $K$2, $A99, $K$6,$K$8,,$K$4,$K$10)</f>
        <v>4028.75</v>
      </c>
      <c r="F99" s="18">
        <f xml:space="preserve"> RTD("cqg.rtd",,"StudyData", $K$1, "Bar", "", "Low", $K$2, $A99, $K$6,$K$8,,$K$4,$K$10)</f>
        <v>4000.75</v>
      </c>
      <c r="G99" s="18">
        <f xml:space="preserve"> RTD("cqg.rtd",,"StudyData", $K$1, "Bar", "", "Close", $K$2, $A99, $K$6,$K$8,,$K$4,$K$10)</f>
        <v>4000.75</v>
      </c>
      <c r="H99" s="18">
        <f xml:space="preserve"> RTD("cqg.rtd",,"StudyData","CMO.c1^("&amp;$K$1&amp;",Periods:="&amp;$K$12&amp;")","Bar",, "Close", $K$2, $A99, $K$6,$K$8,,$K$4,$K$10)</f>
        <v>16.0092807425</v>
      </c>
      <c r="I99" s="3"/>
      <c r="J99" s="8"/>
      <c r="K99" s="7"/>
    </row>
    <row r="100" spans="1:11" x14ac:dyDescent="0.3">
      <c r="A100">
        <f t="shared" si="1"/>
        <v>-98</v>
      </c>
      <c r="B100" s="16">
        <f xml:space="preserve"> RTD("cqg.rtd",,"StudyData", $K$1, "Bar", "", "Time", $K$2,$A100, $K$6, "", "","False")</f>
        <v>44287</v>
      </c>
      <c r="C100" s="17">
        <f xml:space="preserve"> RTD("cqg.rtd",,"StudyData", $K$1, "Bar", "", "Time", $K$2, $A100,$K$6,$K$8, "","False")</f>
        <v>44287</v>
      </c>
      <c r="D100" s="18">
        <f xml:space="preserve"> RTD("cqg.rtd",,"StudyData", $K$1, "Bar", "", "Open", $K$2, $A100, $K$6,$K$8,,$K$4,$K$10)</f>
        <v>3958.25</v>
      </c>
      <c r="E100" s="18">
        <f xml:space="preserve"> RTD("cqg.rtd",,"StudyData", $K$1, "Bar", "", "High", $K$2, $A100, $K$6,$K$8,,$K$4,$K$10)</f>
        <v>4006</v>
      </c>
      <c r="F100" s="18">
        <f xml:space="preserve"> RTD("cqg.rtd",,"StudyData", $K$1, "Bar", "", "Low", $K$2, $A100, $K$6,$K$8,,$K$4,$K$10)</f>
        <v>3955.25</v>
      </c>
      <c r="G100" s="18">
        <f xml:space="preserve"> RTD("cqg.rtd",,"StudyData", $K$1, "Bar", "", "Close", $K$2, $A100, $K$6,$K$8,,$K$4,$K$10)</f>
        <v>4000.75</v>
      </c>
      <c r="H100" s="18">
        <f xml:space="preserve"> RTD("cqg.rtd",,"StudyData","CMO.c1^("&amp;$K$1&amp;",Periods:="&amp;$K$12&amp;")","Bar",, "Close", $K$2, $A100, $K$6,$K$8,,$K$4,$K$10)</f>
        <v>22.150537634399999</v>
      </c>
      <c r="I100" s="3"/>
      <c r="J100" s="8"/>
      <c r="K100" s="7"/>
    </row>
    <row r="101" spans="1:11" x14ac:dyDescent="0.3">
      <c r="A101">
        <f t="shared" si="1"/>
        <v>-99</v>
      </c>
      <c r="B101" s="16">
        <f xml:space="preserve"> RTD("cqg.rtd",,"StudyData", $K$1, "Bar", "", "Time", $K$2,$A101, $K$6, "", "","False")</f>
        <v>44286</v>
      </c>
      <c r="C101" s="17">
        <f xml:space="preserve"> RTD("cqg.rtd",,"StudyData", $K$1, "Bar", "", "Time", $K$2, $A101,$K$6,$K$8, "","False")</f>
        <v>44286</v>
      </c>
      <c r="D101" s="18">
        <f xml:space="preserve"> RTD("cqg.rtd",,"StudyData", $K$1, "Bar", "", "Open", $K$2, $A101, $K$6,$K$8,,$K$4,$K$10)</f>
        <v>3940.25</v>
      </c>
      <c r="E101" s="18">
        <f xml:space="preserve"> RTD("cqg.rtd",,"StudyData", $K$1, "Bar", "", "High", $K$2, $A101, $K$6,$K$8,,$K$4,$K$10)</f>
        <v>3974.5</v>
      </c>
      <c r="F101" s="18">
        <f xml:space="preserve"> RTD("cqg.rtd",,"StudyData", $K$1, "Bar", "", "Low", $K$2, $A101, $K$6,$K$8,,$K$4,$K$10)</f>
        <v>3932.25</v>
      </c>
      <c r="G101" s="18">
        <f xml:space="preserve"> RTD("cqg.rtd",,"StudyData", $K$1, "Bar", "", "Close", $K$2, $A101, $K$6,$K$8,,$K$4,$K$10)</f>
        <v>3958.25</v>
      </c>
      <c r="H101" s="18">
        <f xml:space="preserve"> RTD("cqg.rtd",,"StudyData","CMO.c1^("&amp;$K$1&amp;",Periods:="&amp;$K$12&amp;")","Bar",, "Close", $K$2, $A101, $K$6,$K$8,,$K$4,$K$10)</f>
        <v>12.9109863673</v>
      </c>
      <c r="I101" s="3"/>
      <c r="J101" s="8"/>
      <c r="K101" s="7"/>
    </row>
    <row r="102" spans="1:11" x14ac:dyDescent="0.3">
      <c r="A102">
        <f t="shared" si="1"/>
        <v>-100</v>
      </c>
      <c r="B102" s="16">
        <f xml:space="preserve"> RTD("cqg.rtd",,"StudyData", $K$1, "Bar", "", "Time", $K$2,$A102, $K$6, "", "","False")</f>
        <v>44285</v>
      </c>
      <c r="C102" s="17">
        <f xml:space="preserve"> RTD("cqg.rtd",,"StudyData", $K$1, "Bar", "", "Time", $K$2, $A102,$K$6,$K$8, "","False")</f>
        <v>44285</v>
      </c>
      <c r="D102" s="18">
        <f xml:space="preserve"> RTD("cqg.rtd",,"StudyData", $K$1, "Bar", "", "Open", $K$2, $A102, $K$6,$K$8,,$K$4,$K$10)</f>
        <v>3956</v>
      </c>
      <c r="E102" s="18">
        <f xml:space="preserve"> RTD("cqg.rtd",,"StudyData", $K$1, "Bar", "", "High", $K$2, $A102, $K$6,$K$8,,$K$4,$K$10)</f>
        <v>3959.25</v>
      </c>
      <c r="F102" s="18">
        <f xml:space="preserve"> RTD("cqg.rtd",,"StudyData", $K$1, "Bar", "", "Low", $K$2, $A102, $K$6,$K$8,,$K$4,$K$10)</f>
        <v>3924.5</v>
      </c>
      <c r="G102" s="18">
        <f xml:space="preserve"> RTD("cqg.rtd",,"StudyData", $K$1, "Bar", "", "Close", $K$2, $A102, $K$6,$K$8,,$K$4,$K$10)</f>
        <v>3938.5</v>
      </c>
      <c r="H102" s="18">
        <f xml:space="preserve"> RTD("cqg.rtd",,"StudyData","CMO.c1^("&amp;$K$1&amp;",Periods:="&amp;$K$12&amp;")","Bar",, "Close", $K$2, $A102, $K$6,$K$8,,$K$4,$K$10)</f>
        <v>18.284424379200001</v>
      </c>
      <c r="I102" s="3"/>
      <c r="J102" s="8"/>
      <c r="K102" s="7"/>
    </row>
    <row r="103" spans="1:11" x14ac:dyDescent="0.3">
      <c r="A103">
        <f t="shared" si="1"/>
        <v>-101</v>
      </c>
      <c r="B103" s="16">
        <f xml:space="preserve"> RTD("cqg.rtd",,"StudyData", $K$1, "Bar", "", "Time", $K$2,$A103, $K$6, "", "","False")</f>
        <v>44284</v>
      </c>
      <c r="C103" s="17">
        <f xml:space="preserve"> RTD("cqg.rtd",,"StudyData", $K$1, "Bar", "", "Time", $K$2, $A103,$K$6,$K$8, "","False")</f>
        <v>44284</v>
      </c>
      <c r="D103" s="18">
        <f xml:space="preserve"> RTD("cqg.rtd",,"StudyData", $K$1, "Bar", "", "Open", $K$2, $A103, $K$6,$K$8,,$K$4,$K$10)</f>
        <v>3953</v>
      </c>
      <c r="E103" s="18">
        <f xml:space="preserve"> RTD("cqg.rtd",,"StudyData", $K$1, "Bar", "", "High", $K$2, $A103, $K$6,$K$8,,$K$4,$K$10)</f>
        <v>3962</v>
      </c>
      <c r="F103" s="18">
        <f xml:space="preserve"> RTD("cqg.rtd",,"StudyData", $K$1, "Bar", "", "Low", $K$2, $A103, $K$6,$K$8,,$K$4,$K$10)</f>
        <v>3919.5</v>
      </c>
      <c r="G103" s="18">
        <f xml:space="preserve"> RTD("cqg.rtd",,"StudyData", $K$1, "Bar", "", "Close", $K$2, $A103, $K$6,$K$8,,$K$4,$K$10)</f>
        <v>3949.75</v>
      </c>
      <c r="H103" s="18">
        <f xml:space="preserve"> RTD("cqg.rtd",,"StudyData","CMO.c1^("&amp;$K$1&amp;",Periods:="&amp;$K$12&amp;")","Bar",, "Close", $K$2, $A103, $K$6,$K$8,,$K$4,$K$10)</f>
        <v>27.668845315900001</v>
      </c>
      <c r="I103" s="3"/>
      <c r="J103" s="8"/>
      <c r="K103" s="7"/>
    </row>
    <row r="104" spans="1:11" x14ac:dyDescent="0.3">
      <c r="A104">
        <f t="shared" si="1"/>
        <v>-102</v>
      </c>
      <c r="B104" s="16">
        <f xml:space="preserve"> RTD("cqg.rtd",,"StudyData", $K$1, "Bar", "", "Time", $K$2,$A104, $K$6, "", "","False")</f>
        <v>44281</v>
      </c>
      <c r="C104" s="17">
        <f xml:space="preserve"> RTD("cqg.rtd",,"StudyData", $K$1, "Bar", "", "Time", $K$2, $A104,$K$6,$K$8, "","False")</f>
        <v>44281</v>
      </c>
      <c r="D104" s="18">
        <f xml:space="preserve"> RTD("cqg.rtd",,"StudyData", $K$1, "Bar", "", "Open", $K$2, $A104, $K$6,$K$8,,$K$4,$K$10)</f>
        <v>3898.25</v>
      </c>
      <c r="E104" s="18">
        <f xml:space="preserve"> RTD("cqg.rtd",,"StudyData", $K$1, "Bar", "", "High", $K$2, $A104, $K$6,$K$8,,$K$4,$K$10)</f>
        <v>3958.75</v>
      </c>
      <c r="F104" s="18">
        <f xml:space="preserve"> RTD("cqg.rtd",,"StudyData", $K$1, "Bar", "", "Low", $K$2, $A104, $K$6,$K$8,,$K$4,$K$10)</f>
        <v>3891.5</v>
      </c>
      <c r="G104" s="18">
        <f xml:space="preserve"> RTD("cqg.rtd",,"StudyData", $K$1, "Bar", "", "Close", $K$2, $A104, $K$6,$K$8,,$K$4,$K$10)</f>
        <v>3955.5</v>
      </c>
      <c r="H104" s="18">
        <f xml:space="preserve"> RTD("cqg.rtd",,"StudyData","CMO.c1^("&amp;$K$1&amp;",Periods:="&amp;$K$12&amp;")","Bar",, "Close", $K$2, $A104, $K$6,$K$8,,$K$4,$K$10)</f>
        <v>39.490445859899999</v>
      </c>
      <c r="I104" s="3"/>
      <c r="J104" s="8"/>
      <c r="K104" s="7"/>
    </row>
    <row r="105" spans="1:11" x14ac:dyDescent="0.3">
      <c r="A105">
        <f t="shared" si="1"/>
        <v>-103</v>
      </c>
      <c r="B105" s="16">
        <f xml:space="preserve"> RTD("cqg.rtd",,"StudyData", $K$1, "Bar", "", "Time", $K$2,$A105, $K$6, "", "","False")</f>
        <v>44280</v>
      </c>
      <c r="C105" s="17">
        <f xml:space="preserve"> RTD("cqg.rtd",,"StudyData", $K$1, "Bar", "", "Time", $K$2, $A105,$K$6,$K$8, "","False")</f>
        <v>44280</v>
      </c>
      <c r="D105" s="18">
        <f xml:space="preserve"> RTD("cqg.rtd",,"StudyData", $K$1, "Bar", "", "Open", $K$2, $A105, $K$6,$K$8,,$K$4,$K$10)</f>
        <v>3873.5</v>
      </c>
      <c r="E105" s="18">
        <f xml:space="preserve"> RTD("cqg.rtd",,"StudyData", $K$1, "Bar", "", "High", $K$2, $A105, $K$6,$K$8,,$K$4,$K$10)</f>
        <v>3900.25</v>
      </c>
      <c r="F105" s="18">
        <f xml:space="preserve"> RTD("cqg.rtd",,"StudyData", $K$1, "Bar", "", "Low", $K$2, $A105, $K$6,$K$8,,$K$4,$K$10)</f>
        <v>3834</v>
      </c>
      <c r="G105" s="18">
        <f xml:space="preserve"> RTD("cqg.rtd",,"StudyData", $K$1, "Bar", "", "Close", $K$2, $A105, $K$6,$K$8,,$K$4,$K$10)</f>
        <v>3891.25</v>
      </c>
      <c r="H105" s="18">
        <f xml:space="preserve"> RTD("cqg.rtd",,"StudyData","CMO.c1^("&amp;$K$1&amp;",Periods:="&amp;$K$12&amp;")","Bar",, "Close", $K$2, $A105, $K$6,$K$8,,$K$4,$K$10)</f>
        <v>20.402298850600001</v>
      </c>
      <c r="I105" s="3"/>
      <c r="J105" s="8"/>
      <c r="K105" s="7"/>
    </row>
    <row r="106" spans="1:11" x14ac:dyDescent="0.3">
      <c r="A106">
        <f t="shared" si="1"/>
        <v>-104</v>
      </c>
      <c r="B106" s="16">
        <f xml:space="preserve"> RTD("cqg.rtd",,"StudyData", $K$1, "Bar", "", "Time", $K$2,$A106, $K$6, "", "","False")</f>
        <v>44279</v>
      </c>
      <c r="C106" s="17">
        <f xml:space="preserve"> RTD("cqg.rtd",,"StudyData", $K$1, "Bar", "", "Time", $K$2, $A106,$K$6,$K$8, "","False")</f>
        <v>44279</v>
      </c>
      <c r="D106" s="18">
        <f xml:space="preserve"> RTD("cqg.rtd",,"StudyData", $K$1, "Bar", "", "Open", $K$2, $A106, $K$6,$K$8,,$K$4,$K$10)</f>
        <v>3896.5</v>
      </c>
      <c r="E106" s="18">
        <f xml:space="preserve"> RTD("cqg.rtd",,"StudyData", $K$1, "Bar", "", "High", $K$2, $A106, $K$6,$K$8,,$K$4,$K$10)</f>
        <v>3922.25</v>
      </c>
      <c r="F106" s="18">
        <f xml:space="preserve"> RTD("cqg.rtd",,"StudyData", $K$1, "Bar", "", "Low", $K$2, $A106, $K$6,$K$8,,$K$4,$K$10)</f>
        <v>3868.25</v>
      </c>
      <c r="G106" s="18">
        <f xml:space="preserve"> RTD("cqg.rtd",,"StudyData", $K$1, "Bar", "", "Close", $K$2, $A106, $K$6,$K$8,,$K$4,$K$10)</f>
        <v>3871.5</v>
      </c>
      <c r="H106" s="18">
        <f xml:space="preserve"> RTD("cqg.rtd",,"StudyData","CMO.c1^("&amp;$K$1&amp;",Periods:="&amp;$K$12&amp;")","Bar",, "Close", $K$2, $A106, $K$6,$K$8,,$K$4,$K$10)</f>
        <v>31.051649035499999</v>
      </c>
      <c r="I106" s="3"/>
      <c r="J106" s="8"/>
      <c r="K106" s="7"/>
    </row>
    <row r="107" spans="1:11" x14ac:dyDescent="0.3">
      <c r="A107">
        <f t="shared" si="1"/>
        <v>-105</v>
      </c>
      <c r="B107" s="16">
        <f xml:space="preserve"> RTD("cqg.rtd",,"StudyData", $K$1, "Bar", "", "Time", $K$2,$A107, $K$6, "", "","False")</f>
        <v>44278</v>
      </c>
      <c r="C107" s="17">
        <f xml:space="preserve"> RTD("cqg.rtd",,"StudyData", $K$1, "Bar", "", "Time", $K$2, $A107,$K$6,$K$8, "","False")</f>
        <v>44278</v>
      </c>
      <c r="D107" s="18">
        <f xml:space="preserve"> RTD("cqg.rtd",,"StudyData", $K$1, "Bar", "", "Open", $K$2, $A107, $K$6,$K$8,,$K$4,$K$10)</f>
        <v>3924</v>
      </c>
      <c r="E107" s="18">
        <f xml:space="preserve"> RTD("cqg.rtd",,"StudyData", $K$1, "Bar", "", "High", $K$2, $A107, $K$6,$K$8,,$K$4,$K$10)</f>
        <v>3929.5</v>
      </c>
      <c r="F107" s="18">
        <f xml:space="preserve"> RTD("cqg.rtd",,"StudyData", $K$1, "Bar", "", "Low", $K$2, $A107, $K$6,$K$8,,$K$4,$K$10)</f>
        <v>3881.25</v>
      </c>
      <c r="G107" s="18">
        <f xml:space="preserve"> RTD("cqg.rtd",,"StudyData", $K$1, "Bar", "", "Close", $K$2, $A107, $K$6,$K$8,,$K$4,$K$10)</f>
        <v>3890.5</v>
      </c>
      <c r="H107" s="18">
        <f xml:space="preserve"> RTD("cqg.rtd",,"StudyData","CMO.c1^("&amp;$K$1&amp;",Periods:="&amp;$K$12&amp;")","Bar",, "Close", $K$2, $A107, $K$6,$K$8,,$K$4,$K$10)</f>
        <v>21.313364055299999</v>
      </c>
      <c r="I107" s="3"/>
      <c r="J107" s="8"/>
      <c r="K107" s="7"/>
    </row>
    <row r="108" spans="1:11" x14ac:dyDescent="0.3">
      <c r="A108">
        <f t="shared" si="1"/>
        <v>-106</v>
      </c>
      <c r="B108" s="16">
        <f xml:space="preserve"> RTD("cqg.rtd",,"StudyData", $K$1, "Bar", "", "Time", $K$2,$A108, $K$6, "", "","False")</f>
        <v>44277</v>
      </c>
      <c r="C108" s="17">
        <f xml:space="preserve"> RTD("cqg.rtd",,"StudyData", $K$1, "Bar", "", "Time", $K$2, $A108,$K$6,$K$8, "","False")</f>
        <v>44277</v>
      </c>
      <c r="D108" s="18">
        <f xml:space="preserve"> RTD("cqg.rtd",,"StudyData", $K$1, "Bar", "", "Open", $K$2, $A108, $K$6,$K$8,,$K$4,$K$10)</f>
        <v>3884.25</v>
      </c>
      <c r="E108" s="18">
        <f xml:space="preserve"> RTD("cqg.rtd",,"StudyData", $K$1, "Bar", "", "High", $K$2, $A108, $K$6,$K$8,,$K$4,$K$10)</f>
        <v>3935.25</v>
      </c>
      <c r="F108" s="18">
        <f xml:space="preserve"> RTD("cqg.rtd",,"StudyData", $K$1, "Bar", "", "Low", $K$2, $A108, $K$6,$K$8,,$K$4,$K$10)</f>
        <v>3875.75</v>
      </c>
      <c r="G108" s="18">
        <f xml:space="preserve"> RTD("cqg.rtd",,"StudyData", $K$1, "Bar", "", "Close", $K$2, $A108, $K$6,$K$8,,$K$4,$K$10)</f>
        <v>3920.75</v>
      </c>
      <c r="H108" s="18">
        <f xml:space="preserve"> RTD("cqg.rtd",,"StudyData","CMO.c1^("&amp;$K$1&amp;",Periods:="&amp;$K$12&amp;")","Bar",, "Close", $K$2, $A108, $K$6,$K$8,,$K$4,$K$10)</f>
        <v>15.8415841584</v>
      </c>
      <c r="I108" s="3"/>
      <c r="J108" s="8"/>
      <c r="K108" s="7"/>
    </row>
    <row r="109" spans="1:11" x14ac:dyDescent="0.3">
      <c r="A109">
        <f t="shared" si="1"/>
        <v>-107</v>
      </c>
      <c r="B109" s="16">
        <f xml:space="preserve"> RTD("cqg.rtd",,"StudyData", $K$1, "Bar", "", "Time", $K$2,$A109, $K$6, "", "","False")</f>
        <v>44274</v>
      </c>
      <c r="C109" s="17">
        <f xml:space="preserve"> RTD("cqg.rtd",,"StudyData", $K$1, "Bar", "", "Time", $K$2, $A109,$K$6,$K$8, "","False")</f>
        <v>44274</v>
      </c>
      <c r="D109" s="18">
        <f xml:space="preserve"> RTD("cqg.rtd",,"StudyData", $K$1, "Bar", "", "Open", $K$2, $A109, $K$6,$K$8,,$K$4,$K$10)</f>
        <v>3901.5</v>
      </c>
      <c r="E109" s="18">
        <f xml:space="preserve"> RTD("cqg.rtd",,"StudyData", $K$1, "Bar", "", "High", $K$2, $A109, $K$6,$K$8,,$K$4,$K$10)</f>
        <v>3914.25</v>
      </c>
      <c r="F109" s="18">
        <f xml:space="preserve"> RTD("cqg.rtd",,"StudyData", $K$1, "Bar", "", "Low", $K$2, $A109, $K$6,$K$8,,$K$4,$K$10)</f>
        <v>3865.75</v>
      </c>
      <c r="G109" s="18">
        <f xml:space="preserve"> RTD("cqg.rtd",,"StudyData", $K$1, "Bar", "", "Close", $K$2, $A109, $K$6,$K$8,,$K$4,$K$10)</f>
        <v>3890.5</v>
      </c>
      <c r="H109" s="18">
        <f xml:space="preserve"> RTD("cqg.rtd",,"StudyData","CMO.c1^("&amp;$K$1&amp;",Periods:="&amp;$K$12&amp;")","Bar",, "Close", $K$2, $A109, $K$6,$K$8,,$K$4,$K$10)</f>
        <v>2.3051591658000001</v>
      </c>
      <c r="I109" s="3"/>
      <c r="J109" s="8"/>
      <c r="K109" s="7"/>
    </row>
    <row r="110" spans="1:11" x14ac:dyDescent="0.3">
      <c r="A110">
        <f t="shared" si="1"/>
        <v>-108</v>
      </c>
      <c r="B110" s="16">
        <f xml:space="preserve"> RTD("cqg.rtd",,"StudyData", $K$1, "Bar", "", "Time", $K$2,$A110, $K$6, "", "","False")</f>
        <v>44273</v>
      </c>
      <c r="C110" s="17">
        <f xml:space="preserve"> RTD("cqg.rtd",,"StudyData", $K$1, "Bar", "", "Time", $K$2, $A110,$K$6,$K$8, "","False")</f>
        <v>44273</v>
      </c>
      <c r="D110" s="18">
        <f xml:space="preserve"> RTD("cqg.rtd",,"StudyData", $K$1, "Bar", "", "Open", $K$2, $A110, $K$6,$K$8,,$K$4,$K$10)</f>
        <v>3952.75</v>
      </c>
      <c r="E110" s="18">
        <f xml:space="preserve"> RTD("cqg.rtd",,"StudyData", $K$1, "Bar", "", "High", $K$2, $A110, $K$6,$K$8,,$K$4,$K$10)</f>
        <v>3969.25</v>
      </c>
      <c r="F110" s="18">
        <f xml:space="preserve"> RTD("cqg.rtd",,"StudyData", $K$1, "Bar", "", "Low", $K$2, $A110, $K$6,$K$8,,$K$4,$K$10)</f>
        <v>3891.25</v>
      </c>
      <c r="G110" s="18">
        <f xml:space="preserve"> RTD("cqg.rtd",,"StudyData", $K$1, "Bar", "", "Close", $K$2, $A110, $K$6,$K$8,,$K$4,$K$10)</f>
        <v>3896.75</v>
      </c>
      <c r="H110" s="18">
        <f xml:space="preserve"> RTD("cqg.rtd",,"StudyData","CMO.c1^("&amp;$K$1&amp;",Periods:="&amp;$K$12&amp;")","Bar",, "Close", $K$2, $A110, $K$6,$K$8,,$K$4,$K$10)</f>
        <v>19.7215777262</v>
      </c>
      <c r="I110" s="3"/>
      <c r="J110" s="8"/>
      <c r="K110" s="7"/>
    </row>
    <row r="111" spans="1:11" x14ac:dyDescent="0.3">
      <c r="A111">
        <f t="shared" si="1"/>
        <v>-109</v>
      </c>
      <c r="B111" s="16">
        <f xml:space="preserve"> RTD("cqg.rtd",,"StudyData", $K$1, "Bar", "", "Time", $K$2,$A111, $K$6, "", "","False")</f>
        <v>44272</v>
      </c>
      <c r="C111" s="17">
        <f xml:space="preserve"> RTD("cqg.rtd",,"StudyData", $K$1, "Bar", "", "Time", $K$2, $A111,$K$6,$K$8, "","False")</f>
        <v>44272</v>
      </c>
      <c r="D111" s="18">
        <f xml:space="preserve"> RTD("cqg.rtd",,"StudyData", $K$1, "Bar", "", "Open", $K$2, $A111, $K$6,$K$8,,$K$4,$K$10)</f>
        <v>3948</v>
      </c>
      <c r="E111" s="18">
        <f xml:space="preserve"> RTD("cqg.rtd",,"StudyData", $K$1, "Bar", "", "High", $K$2, $A111, $K$6,$K$8,,$K$4,$K$10)</f>
        <v>3964.25</v>
      </c>
      <c r="F111" s="18">
        <f xml:space="preserve"> RTD("cqg.rtd",,"StudyData", $K$1, "Bar", "", "Low", $K$2, $A111, $K$6,$K$8,,$K$4,$K$10)</f>
        <v>3915.75</v>
      </c>
      <c r="G111" s="18">
        <f xml:space="preserve"> RTD("cqg.rtd",,"StudyData", $K$1, "Bar", "", "Close", $K$2, $A111, $K$6,$K$8,,$K$4,$K$10)</f>
        <v>3954.25</v>
      </c>
      <c r="H111" s="18">
        <f xml:space="preserve"> RTD("cqg.rtd",,"StudyData","CMO.c1^("&amp;$K$1&amp;",Periods:="&amp;$K$12&amp;")","Bar",, "Close", $K$2, $A111, $K$6,$K$8,,$K$4,$K$10)</f>
        <v>29</v>
      </c>
      <c r="I111" s="3"/>
      <c r="J111" s="8"/>
      <c r="K111" s="7"/>
    </row>
    <row r="112" spans="1:11" x14ac:dyDescent="0.3">
      <c r="A112">
        <f t="shared" si="1"/>
        <v>-110</v>
      </c>
      <c r="B112" s="16">
        <f xml:space="preserve"> RTD("cqg.rtd",,"StudyData", $K$1, "Bar", "", "Time", $K$2,$A112, $K$6, "", "","False")</f>
        <v>44271</v>
      </c>
      <c r="C112" s="17">
        <f xml:space="preserve"> RTD("cqg.rtd",,"StudyData", $K$1, "Bar", "", "Time", $K$2, $A112,$K$6,$K$8, "","False")</f>
        <v>44271</v>
      </c>
      <c r="D112" s="18">
        <f xml:space="preserve"> RTD("cqg.rtd",,"StudyData", $K$1, "Bar", "", "Open", $K$2, $A112, $K$6,$K$8,,$K$4,$K$10)</f>
        <v>3948.5</v>
      </c>
      <c r="E112" s="18">
        <f xml:space="preserve"> RTD("cqg.rtd",,"StudyData", $K$1, "Bar", "", "High", $K$2, $A112, $K$6,$K$8,,$K$4,$K$10)</f>
        <v>3961.5</v>
      </c>
      <c r="F112" s="18">
        <f xml:space="preserve"> RTD("cqg.rtd",,"StudyData", $K$1, "Bar", "", "Low", $K$2, $A112, $K$6,$K$8,,$K$4,$K$10)</f>
        <v>3933.5</v>
      </c>
      <c r="G112" s="18">
        <f xml:space="preserve"> RTD("cqg.rtd",,"StudyData", $K$1, "Bar", "", "Close", $K$2, $A112, $K$6,$K$8,,$K$4,$K$10)</f>
        <v>3943.25</v>
      </c>
      <c r="H112" s="18">
        <f xml:space="preserve"> RTD("cqg.rtd",,"StudyData","CMO.c1^("&amp;$K$1&amp;",Periods:="&amp;$K$12&amp;")","Bar",, "Close", $K$2, $A112, $K$6,$K$8,,$K$4,$K$10)</f>
        <v>6.7694944302</v>
      </c>
      <c r="I112" s="3"/>
      <c r="J112" s="8"/>
      <c r="K112" s="7"/>
    </row>
    <row r="113" spans="1:11" x14ac:dyDescent="0.3">
      <c r="A113">
        <f t="shared" si="1"/>
        <v>-111</v>
      </c>
      <c r="B113" s="16">
        <f xml:space="preserve"> RTD("cqg.rtd",,"StudyData", $K$1, "Bar", "", "Time", $K$2,$A113, $K$6, "", "","False")</f>
        <v>44270</v>
      </c>
      <c r="C113" s="17">
        <f xml:space="preserve"> RTD("cqg.rtd",,"StudyData", $K$1, "Bar", "", "Time", $K$2, $A113,$K$6,$K$8, "","False")</f>
        <v>44270</v>
      </c>
      <c r="D113" s="18">
        <f xml:space="preserve"> RTD("cqg.rtd",,"StudyData", $K$1, "Bar", "", "Open", $K$2, $A113, $K$6,$K$8,,$K$4,$K$10)</f>
        <v>3928.25</v>
      </c>
      <c r="E113" s="18">
        <f xml:space="preserve"> RTD("cqg.rtd",,"StudyData", $K$1, "Bar", "", "High", $K$2, $A113, $K$6,$K$8,,$K$4,$K$10)</f>
        <v>3951</v>
      </c>
      <c r="F113" s="18">
        <f xml:space="preserve"> RTD("cqg.rtd",,"StudyData", $K$1, "Bar", "", "Low", $K$2, $A113, $K$6,$K$8,,$K$4,$K$10)</f>
        <v>3903.75</v>
      </c>
      <c r="G113" s="18">
        <f xml:space="preserve"> RTD("cqg.rtd",,"StudyData", $K$1, "Bar", "", "Close", $K$2, $A113, $K$6,$K$8,,$K$4,$K$10)</f>
        <v>3949</v>
      </c>
      <c r="H113" s="18">
        <f xml:space="preserve"> RTD("cqg.rtd",,"StudyData","CMO.c1^("&amp;$K$1&amp;",Periods:="&amp;$K$12&amp;")","Bar",, "Close", $K$2, $A113, $K$6,$K$8,,$K$4,$K$10)</f>
        <v>14.4234632382</v>
      </c>
      <c r="I113" s="3"/>
      <c r="J113" s="8"/>
      <c r="K113" s="7"/>
    </row>
    <row r="114" spans="1:11" x14ac:dyDescent="0.3">
      <c r="A114">
        <f t="shared" si="1"/>
        <v>-112</v>
      </c>
      <c r="B114" s="16">
        <f xml:space="preserve"> RTD("cqg.rtd",,"StudyData", $K$1, "Bar", "", "Time", $K$2,$A114, $K$6, "", "","False")</f>
        <v>44267</v>
      </c>
      <c r="C114" s="17">
        <f xml:space="preserve"> RTD("cqg.rtd",,"StudyData", $K$1, "Bar", "", "Time", $K$2, $A114,$K$6,$K$8, "","False")</f>
        <v>44267</v>
      </c>
      <c r="D114" s="18">
        <f xml:space="preserve"> RTD("cqg.rtd",,"StudyData", $K$1, "Bar", "", "Open", $K$2, $A114, $K$6,$K$8,,$K$4,$K$10)</f>
        <v>3918.75</v>
      </c>
      <c r="E114" s="18">
        <f xml:space="preserve"> RTD("cqg.rtd",,"StudyData", $K$1, "Bar", "", "High", $K$2, $A114, $K$6,$K$8,,$K$4,$K$10)</f>
        <v>3929.25</v>
      </c>
      <c r="F114" s="18">
        <f xml:space="preserve"> RTD("cqg.rtd",,"StudyData", $K$1, "Bar", "", "Low", $K$2, $A114, $K$6,$K$8,,$K$4,$K$10)</f>
        <v>3891.5</v>
      </c>
      <c r="G114" s="18">
        <f xml:space="preserve"> RTD("cqg.rtd",,"StudyData", $K$1, "Bar", "", "Close", $K$2, $A114, $K$6,$K$8,,$K$4,$K$10)</f>
        <v>3923.5</v>
      </c>
      <c r="H114" s="18">
        <f xml:space="preserve"> RTD("cqg.rtd",,"StudyData","CMO.c1^("&amp;$K$1&amp;",Periods:="&amp;$K$12&amp;")","Bar",, "Close", $K$2, $A114, $K$6,$K$8,,$K$4,$K$10)</f>
        <v>11.434511434499999</v>
      </c>
      <c r="I114" s="3"/>
      <c r="J114" s="8"/>
      <c r="K114" s="7"/>
    </row>
    <row r="115" spans="1:11" x14ac:dyDescent="0.3">
      <c r="A115">
        <f t="shared" si="1"/>
        <v>-113</v>
      </c>
      <c r="B115" s="16">
        <f xml:space="preserve"> RTD("cqg.rtd",,"StudyData", $K$1, "Bar", "", "Time", $K$2,$A115, $K$6, "", "","False")</f>
        <v>44266</v>
      </c>
      <c r="C115" s="17">
        <f xml:space="preserve"> RTD("cqg.rtd",,"StudyData", $K$1, "Bar", "", "Time", $K$2, $A115,$K$6,$K$8, "","False")</f>
        <v>44266</v>
      </c>
      <c r="D115" s="18">
        <f xml:space="preserve"> RTD("cqg.rtd",,"StudyData", $K$1, "Bar", "", "Open", $K$2, $A115, $K$6,$K$8,,$K$4,$K$10)</f>
        <v>3889</v>
      </c>
      <c r="E115" s="18">
        <f xml:space="preserve"> RTD("cqg.rtd",,"StudyData", $K$1, "Bar", "", "High", $K$2, $A115, $K$6,$K$8,,$K$4,$K$10)</f>
        <v>3939.75</v>
      </c>
      <c r="F115" s="18">
        <f xml:space="preserve"> RTD("cqg.rtd",,"StudyData", $K$1, "Bar", "", "Low", $K$2, $A115, $K$6,$K$8,,$K$4,$K$10)</f>
        <v>3874.25</v>
      </c>
      <c r="G115" s="18">
        <f xml:space="preserve"> RTD("cqg.rtd",,"StudyData", $K$1, "Bar", "", "Close", $K$2, $A115, $K$6,$K$8,,$K$4,$K$10)</f>
        <v>3918</v>
      </c>
      <c r="H115" s="18">
        <f xml:space="preserve"> RTD("cqg.rtd",,"StudyData","CMO.c1^("&amp;$K$1&amp;",Periods:="&amp;$K$12&amp;")","Bar",, "Close", $K$2, $A115, $K$6,$K$8,,$K$4,$K$10)</f>
        <v>5.3978408636999999</v>
      </c>
      <c r="I115" s="3"/>
      <c r="J115" s="8"/>
      <c r="K115" s="7"/>
    </row>
    <row r="116" spans="1:11" x14ac:dyDescent="0.3">
      <c r="A116">
        <f t="shared" si="1"/>
        <v>-114</v>
      </c>
      <c r="B116" s="16">
        <f xml:space="preserve"> RTD("cqg.rtd",,"StudyData", $K$1, "Bar", "", "Time", $K$2,$A116, $K$6, "", "","False")</f>
        <v>44265</v>
      </c>
      <c r="C116" s="17">
        <f xml:space="preserve"> RTD("cqg.rtd",,"StudyData", $K$1, "Bar", "", "Time", $K$2, $A116,$K$6,$K$8, "","False")</f>
        <v>44265</v>
      </c>
      <c r="D116" s="18">
        <f xml:space="preserve"> RTD("cqg.rtd",,"StudyData", $K$1, "Bar", "", "Open", $K$2, $A116, $K$6,$K$8,,$K$4,$K$10)</f>
        <v>3859.75</v>
      </c>
      <c r="E116" s="18">
        <f xml:space="preserve"> RTD("cqg.rtd",,"StudyData", $K$1, "Bar", "", "High", $K$2, $A116, $K$6,$K$8,,$K$4,$K$10)</f>
        <v>3897.5</v>
      </c>
      <c r="F116" s="18">
        <f xml:space="preserve"> RTD("cqg.rtd",,"StudyData", $K$1, "Bar", "", "Low", $K$2, $A116, $K$6,$K$8,,$K$4,$K$10)</f>
        <v>3837.5</v>
      </c>
      <c r="G116" s="18">
        <f xml:space="preserve"> RTD("cqg.rtd",,"StudyData", $K$1, "Bar", "", "Close", $K$2, $A116, $K$6,$K$8,,$K$4,$K$10)</f>
        <v>3877.75</v>
      </c>
      <c r="H116" s="18">
        <f xml:space="preserve"> RTD("cqg.rtd",,"StudyData","CMO.c1^("&amp;$K$1&amp;",Periods:="&amp;$K$12&amp;")","Bar",, "Close", $K$2, $A116, $K$6,$K$8,,$K$4,$K$10)</f>
        <v>-2.1978021978000002</v>
      </c>
      <c r="I116" s="3"/>
      <c r="J116" s="8"/>
      <c r="K116" s="7"/>
    </row>
    <row r="117" spans="1:11" x14ac:dyDescent="0.3">
      <c r="A117">
        <f t="shared" si="1"/>
        <v>-115</v>
      </c>
      <c r="B117" s="16">
        <f xml:space="preserve"> RTD("cqg.rtd",,"StudyData", $K$1, "Bar", "", "Time", $K$2,$A117, $K$6, "", "","False")</f>
        <v>44264</v>
      </c>
      <c r="C117" s="17">
        <f xml:space="preserve"> RTD("cqg.rtd",,"StudyData", $K$1, "Bar", "", "Time", $K$2, $A117,$K$6,$K$8, "","False")</f>
        <v>44264</v>
      </c>
      <c r="D117" s="18">
        <f xml:space="preserve"> RTD("cqg.rtd",,"StudyData", $K$1, "Bar", "", "Open", $K$2, $A117, $K$6,$K$8,,$K$4,$K$10)</f>
        <v>3812.5</v>
      </c>
      <c r="E117" s="18">
        <f xml:space="preserve"> RTD("cqg.rtd",,"StudyData", $K$1, "Bar", "", "High", $K$2, $A117, $K$6,$K$8,,$K$4,$K$10)</f>
        <v>3882.5</v>
      </c>
      <c r="F117" s="18">
        <f xml:space="preserve"> RTD("cqg.rtd",,"StudyData", $K$1, "Bar", "", "Low", $K$2, $A117, $K$6,$K$8,,$K$4,$K$10)</f>
        <v>3807.5</v>
      </c>
      <c r="G117" s="18">
        <f xml:space="preserve"> RTD("cqg.rtd",,"StudyData", $K$1, "Bar", "", "Close", $K$2, $A117, $K$6,$K$8,,$K$4,$K$10)</f>
        <v>3854.5</v>
      </c>
      <c r="H117" s="18">
        <f xml:space="preserve"> RTD("cqg.rtd",,"StudyData","CMO.c1^("&amp;$K$1&amp;",Periods:="&amp;$K$12&amp;")","Bar",, "Close", $K$2, $A117, $K$6,$K$8,,$K$4,$K$10)</f>
        <v>-9.3310609287999995</v>
      </c>
      <c r="I117" s="3"/>
      <c r="J117" s="8"/>
      <c r="K117" s="7"/>
    </row>
    <row r="118" spans="1:11" x14ac:dyDescent="0.3">
      <c r="A118">
        <f t="shared" si="1"/>
        <v>-116</v>
      </c>
      <c r="B118" s="16">
        <f xml:space="preserve"> RTD("cqg.rtd",,"StudyData", $K$1, "Bar", "", "Time", $K$2,$A118, $K$6, "", "","False")</f>
        <v>44263</v>
      </c>
      <c r="C118" s="17">
        <f xml:space="preserve"> RTD("cqg.rtd",,"StudyData", $K$1, "Bar", "", "Time", $K$2, $A118,$K$6,$K$8, "","False")</f>
        <v>44263</v>
      </c>
      <c r="D118" s="18">
        <f xml:space="preserve"> RTD("cqg.rtd",,"StudyData", $K$1, "Bar", "", "Open", $K$2, $A118, $K$6,$K$8,,$K$4,$K$10)</f>
        <v>3836</v>
      </c>
      <c r="E118" s="18">
        <f xml:space="preserve"> RTD("cqg.rtd",,"StudyData", $K$1, "Bar", "", "High", $K$2, $A118, $K$6,$K$8,,$K$4,$K$10)</f>
        <v>3860</v>
      </c>
      <c r="F118" s="18">
        <f xml:space="preserve"> RTD("cqg.rtd",,"StudyData", $K$1, "Bar", "", "Low", $K$2, $A118, $K$6,$K$8,,$K$4,$K$10)</f>
        <v>3777.5</v>
      </c>
      <c r="G118" s="18">
        <f xml:space="preserve"> RTD("cqg.rtd",,"StudyData", $K$1, "Bar", "", "Close", $K$2, $A118, $K$6,$K$8,,$K$4,$K$10)</f>
        <v>3800.5</v>
      </c>
      <c r="H118" s="18">
        <f xml:space="preserve"> RTD("cqg.rtd",,"StudyData","CMO.c1^("&amp;$K$1&amp;",Periods:="&amp;$K$12&amp;")","Bar",, "Close", $K$2, $A118, $K$6,$K$8,,$K$4,$K$10)</f>
        <v>-20.3564727955</v>
      </c>
      <c r="I118" s="3"/>
      <c r="J118" s="8"/>
      <c r="K118" s="7"/>
    </row>
    <row r="119" spans="1:11" x14ac:dyDescent="0.3">
      <c r="A119">
        <f t="shared" si="1"/>
        <v>-117</v>
      </c>
      <c r="B119" s="16">
        <f xml:space="preserve"> RTD("cqg.rtd",,"StudyData", $K$1, "Bar", "", "Time", $K$2,$A119, $K$6, "", "","False")</f>
        <v>44260</v>
      </c>
      <c r="C119" s="17">
        <f xml:space="preserve"> RTD("cqg.rtd",,"StudyData", $K$1, "Bar", "", "Time", $K$2, $A119,$K$6,$K$8, "","False")</f>
        <v>44260</v>
      </c>
      <c r="D119" s="18">
        <f xml:space="preserve"> RTD("cqg.rtd",,"StudyData", $K$1, "Bar", "", "Open", $K$2, $A119, $K$6,$K$8,,$K$4,$K$10)</f>
        <v>3746.75</v>
      </c>
      <c r="E119" s="18">
        <f xml:space="preserve"> RTD("cqg.rtd",,"StudyData", $K$1, "Bar", "", "High", $K$2, $A119, $K$6,$K$8,,$K$4,$K$10)</f>
        <v>3831.25</v>
      </c>
      <c r="F119" s="18">
        <f xml:space="preserve"> RTD("cqg.rtd",,"StudyData", $K$1, "Bar", "", "Low", $K$2, $A119, $K$6,$K$8,,$K$4,$K$10)</f>
        <v>3709.75</v>
      </c>
      <c r="G119" s="18">
        <f xml:space="preserve"> RTD("cqg.rtd",,"StudyData", $K$1, "Bar", "", "Close", $K$2, $A119, $K$6,$K$8,,$K$4,$K$10)</f>
        <v>3820.25</v>
      </c>
      <c r="H119" s="18">
        <f xml:space="preserve"> RTD("cqg.rtd",,"StudyData","CMO.c1^("&amp;$K$1&amp;",Periods:="&amp;$K$12&amp;")","Bar",, "Close", $K$2, $A119, $K$6,$K$8,,$K$4,$K$10)</f>
        <v>-17.8121974831</v>
      </c>
      <c r="I119" s="3"/>
      <c r="J119" s="8"/>
      <c r="K119" s="7"/>
    </row>
    <row r="120" spans="1:11" x14ac:dyDescent="0.3">
      <c r="A120">
        <f t="shared" si="1"/>
        <v>-118</v>
      </c>
      <c r="B120" s="16">
        <f xml:space="preserve"> RTD("cqg.rtd",,"StudyData", $K$1, "Bar", "", "Time", $K$2,$A120, $K$6, "", "","False")</f>
        <v>44259</v>
      </c>
      <c r="C120" s="17">
        <f xml:space="preserve"> RTD("cqg.rtd",,"StudyData", $K$1, "Bar", "", "Time", $K$2, $A120,$K$6,$K$8, "","False")</f>
        <v>44259</v>
      </c>
      <c r="D120" s="18">
        <f xml:space="preserve"> RTD("cqg.rtd",,"StudyData", $K$1, "Bar", "", "Open", $K$2, $A120, $K$6,$K$8,,$K$4,$K$10)</f>
        <v>3799.25</v>
      </c>
      <c r="E120" s="18">
        <f xml:space="preserve"> RTD("cqg.rtd",,"StudyData", $K$1, "Bar", "", "High", $K$2, $A120, $K$6,$K$8,,$K$4,$K$10)</f>
        <v>3823.5</v>
      </c>
      <c r="F120" s="18">
        <f xml:space="preserve"> RTD("cqg.rtd",,"StudyData", $K$1, "Bar", "", "Low", $K$2, $A120, $K$6,$K$8,,$K$4,$K$10)</f>
        <v>3701.75</v>
      </c>
      <c r="G120" s="18">
        <f xml:space="preserve"> RTD("cqg.rtd",,"StudyData", $K$1, "Bar", "", "Close", $K$2, $A120, $K$6,$K$8,,$K$4,$K$10)</f>
        <v>3746.75</v>
      </c>
      <c r="H120" s="18">
        <f xml:space="preserve"> RTD("cqg.rtd",,"StudyData","CMO.c1^("&amp;$K$1&amp;",Periods:="&amp;$K$12&amp;")","Bar",, "Close", $K$2, $A120, $K$6,$K$8,,$K$4,$K$10)</f>
        <v>-31.70995671</v>
      </c>
      <c r="I120" s="3"/>
      <c r="J120" s="8"/>
      <c r="K120" s="7"/>
    </row>
    <row r="121" spans="1:11" x14ac:dyDescent="0.3">
      <c r="A121">
        <f t="shared" si="1"/>
        <v>-119</v>
      </c>
      <c r="B121" s="16">
        <f xml:space="preserve"> RTD("cqg.rtd",,"StudyData", $K$1, "Bar", "", "Time", $K$2,$A121, $K$6, "", "","False")</f>
        <v>44258</v>
      </c>
      <c r="C121" s="17">
        <f xml:space="preserve"> RTD("cqg.rtd",,"StudyData", $K$1, "Bar", "", "Time", $K$2, $A121,$K$6,$K$8, "","False")</f>
        <v>44258</v>
      </c>
      <c r="D121" s="18">
        <f xml:space="preserve"> RTD("cqg.rtd",,"StudyData", $K$1, "Bar", "", "Open", $K$2, $A121, $K$6,$K$8,,$K$4,$K$10)</f>
        <v>3848.75</v>
      </c>
      <c r="E121" s="18">
        <f xml:space="preserve"> RTD("cqg.rtd",,"StudyData", $K$1, "Bar", "", "High", $K$2, $A121, $K$6,$K$8,,$K$4,$K$10)</f>
        <v>3879.25</v>
      </c>
      <c r="F121" s="18">
        <f xml:space="preserve"> RTD("cqg.rtd",,"StudyData", $K$1, "Bar", "", "Low", $K$2, $A121, $K$6,$K$8,,$K$4,$K$10)</f>
        <v>3794.25</v>
      </c>
      <c r="G121" s="18">
        <f xml:space="preserve"> RTD("cqg.rtd",,"StudyData", $K$1, "Bar", "", "Close", $K$2, $A121, $K$6,$K$8,,$K$4,$K$10)</f>
        <v>3798</v>
      </c>
      <c r="H121" s="18">
        <f xml:space="preserve"> RTD("cqg.rtd",,"StudyData","CMO.c1^("&amp;$K$1&amp;",Periods:="&amp;$K$12&amp;")","Bar",, "Close", $K$2, $A121, $K$6,$K$8,,$K$4,$K$10)</f>
        <v>-20.5479452055</v>
      </c>
      <c r="I121" s="3"/>
      <c r="J121" s="8"/>
      <c r="K121" s="7"/>
    </row>
    <row r="122" spans="1:11" x14ac:dyDescent="0.3">
      <c r="A122">
        <f t="shared" si="1"/>
        <v>-120</v>
      </c>
      <c r="B122" s="16">
        <f xml:space="preserve"> RTD("cqg.rtd",,"StudyData", $K$1, "Bar", "", "Time", $K$2,$A122, $K$6, "", "","False")</f>
        <v>44257</v>
      </c>
      <c r="C122" s="17">
        <f xml:space="preserve"> RTD("cqg.rtd",,"StudyData", $K$1, "Bar", "", "Time", $K$2, $A122,$K$6,$K$8, "","False")</f>
        <v>44257</v>
      </c>
      <c r="D122" s="18">
        <f xml:space="preserve"> RTD("cqg.rtd",,"StudyData", $K$1, "Bar", "", "Open", $K$2, $A122, $K$6,$K$8,,$K$4,$K$10)</f>
        <v>3884.5</v>
      </c>
      <c r="E122" s="18">
        <f xml:space="preserve"> RTD("cqg.rtd",,"StudyData", $K$1, "Bar", "", "High", $K$2, $A122, $K$6,$K$8,,$K$4,$K$10)</f>
        <v>3887.75</v>
      </c>
      <c r="F122" s="18">
        <f xml:space="preserve"> RTD("cqg.rtd",,"StudyData", $K$1, "Bar", "", "Low", $K$2, $A122, $K$6,$K$8,,$K$4,$K$10)</f>
        <v>3846.75</v>
      </c>
      <c r="G122" s="18">
        <f xml:space="preserve"> RTD("cqg.rtd",,"StudyData", $K$1, "Bar", "", "Close", $K$2, $A122, $K$6,$K$8,,$K$4,$K$10)</f>
        <v>3848.75</v>
      </c>
      <c r="H122" s="18">
        <f xml:space="preserve"> RTD("cqg.rtd",,"StudyData","CMO.c1^("&amp;$K$1&amp;",Periods:="&amp;$K$12&amp;")","Bar",, "Close", $K$2, $A122, $K$6,$K$8,,$K$4,$K$10)</f>
        <v>-10.2288021534</v>
      </c>
      <c r="I122" s="3"/>
      <c r="J122" s="8"/>
      <c r="K122" s="7"/>
    </row>
    <row r="123" spans="1:11" x14ac:dyDescent="0.3">
      <c r="A123">
        <f t="shared" si="1"/>
        <v>-121</v>
      </c>
      <c r="B123" s="16">
        <f xml:space="preserve"> RTD("cqg.rtd",,"StudyData", $K$1, "Bar", "", "Time", $K$2,$A123, $K$6, "", "","False")</f>
        <v>44256</v>
      </c>
      <c r="C123" s="17">
        <f xml:space="preserve"> RTD("cqg.rtd",,"StudyData", $K$1, "Bar", "", "Time", $K$2, $A123,$K$6,$K$8, "","False")</f>
        <v>44256</v>
      </c>
      <c r="D123" s="18">
        <f xml:space="preserve"> RTD("cqg.rtd",,"StudyData", $K$1, "Bar", "", "Open", $K$2, $A123, $K$6,$K$8,,$K$4,$K$10)</f>
        <v>3798.5</v>
      </c>
      <c r="E123" s="18">
        <f xml:space="preserve"> RTD("cqg.rtd",,"StudyData", $K$1, "Bar", "", "High", $K$2, $A123, $K$6,$K$8,,$K$4,$K$10)</f>
        <v>3893.25</v>
      </c>
      <c r="F123" s="18">
        <f xml:space="preserve"> RTD("cqg.rtd",,"StudyData", $K$1, "Bar", "", "Low", $K$2, $A123, $K$6,$K$8,,$K$4,$K$10)</f>
        <v>3793.75</v>
      </c>
      <c r="G123" s="18">
        <f xml:space="preserve"> RTD("cqg.rtd",,"StudyData", $K$1, "Bar", "", "Close", $K$2, $A123, $K$6,$K$8,,$K$4,$K$10)</f>
        <v>3880</v>
      </c>
      <c r="H123" s="18">
        <f xml:space="preserve"> RTD("cqg.rtd",,"StudyData","CMO.c1^("&amp;$K$1&amp;",Periods:="&amp;$K$12&amp;")","Bar",, "Close", $K$2, $A123, $K$6,$K$8,,$K$4,$K$10)</f>
        <v>-2.6987600291999998</v>
      </c>
      <c r="I123" s="3"/>
      <c r="J123" s="8"/>
      <c r="K123" s="7"/>
    </row>
    <row r="124" spans="1:11" x14ac:dyDescent="0.3">
      <c r="A124">
        <f t="shared" si="1"/>
        <v>-122</v>
      </c>
      <c r="B124" s="16">
        <f xml:space="preserve"> RTD("cqg.rtd",,"StudyData", $K$1, "Bar", "", "Time", $K$2,$A124, $K$6, "", "","False")</f>
        <v>44253</v>
      </c>
      <c r="C124" s="17">
        <f xml:space="preserve"> RTD("cqg.rtd",,"StudyData", $K$1, "Bar", "", "Time", $K$2, $A124,$K$6,$K$8, "","False")</f>
        <v>44253</v>
      </c>
      <c r="D124" s="18">
        <f xml:space="preserve"> RTD("cqg.rtd",,"StudyData", $K$1, "Bar", "", "Open", $K$2, $A124, $K$6,$K$8,,$K$4,$K$10)</f>
        <v>3804.5</v>
      </c>
      <c r="E124" s="18">
        <f xml:space="preserve"> RTD("cqg.rtd",,"StudyData", $K$1, "Bar", "", "High", $K$2, $A124, $K$6,$K$8,,$K$4,$K$10)</f>
        <v>3839.75</v>
      </c>
      <c r="F124" s="18">
        <f xml:space="preserve"> RTD("cqg.rtd",,"StudyData", $K$1, "Bar", "", "Low", $K$2, $A124, $K$6,$K$8,,$K$4,$K$10)</f>
        <v>3766.25</v>
      </c>
      <c r="G124" s="18">
        <f xml:space="preserve"> RTD("cqg.rtd",,"StudyData", $K$1, "Bar", "", "Close", $K$2, $A124, $K$6,$K$8,,$K$4,$K$10)</f>
        <v>3790.5</v>
      </c>
      <c r="H124" s="18">
        <f xml:space="preserve"> RTD("cqg.rtd",,"StudyData","CMO.c1^("&amp;$K$1&amp;",Periods:="&amp;$K$12&amp;")","Bar",, "Close", $K$2, $A124, $K$6,$K$8,,$K$4,$K$10)</f>
        <v>-25.2669039146</v>
      </c>
      <c r="I124" s="3"/>
      <c r="J124" s="8"/>
      <c r="K124" s="7"/>
    </row>
    <row r="125" spans="1:11" x14ac:dyDescent="0.3">
      <c r="A125">
        <f t="shared" si="1"/>
        <v>-123</v>
      </c>
      <c r="B125" s="16">
        <f xml:space="preserve"> RTD("cqg.rtd",,"StudyData", $K$1, "Bar", "", "Time", $K$2,$A125, $K$6, "", "","False")</f>
        <v>44252</v>
      </c>
      <c r="C125" s="17">
        <f xml:space="preserve"> RTD("cqg.rtd",,"StudyData", $K$1, "Bar", "", "Time", $K$2, $A125,$K$6,$K$8, "","False")</f>
        <v>44252</v>
      </c>
      <c r="D125" s="18">
        <f xml:space="preserve"> RTD("cqg.rtd",,"StudyData", $K$1, "Bar", "", "Open", $K$2, $A125, $K$6,$K$8,,$K$4,$K$10)</f>
        <v>3904.75</v>
      </c>
      <c r="E125" s="18">
        <f xml:space="preserve"> RTD("cqg.rtd",,"StudyData", $K$1, "Bar", "", "High", $K$2, $A125, $K$6,$K$8,,$K$4,$K$10)</f>
        <v>3915.75</v>
      </c>
      <c r="F125" s="18">
        <f xml:space="preserve"> RTD("cqg.rtd",,"StudyData", $K$1, "Bar", "", "Low", $K$2, $A125, $K$6,$K$8,,$K$4,$K$10)</f>
        <v>3791.5</v>
      </c>
      <c r="G125" s="18">
        <f xml:space="preserve"> RTD("cqg.rtd",,"StudyData", $K$1, "Bar", "", "Close", $K$2, $A125, $K$6,$K$8,,$K$4,$K$10)</f>
        <v>3809.25</v>
      </c>
      <c r="H125" s="18">
        <f xml:space="preserve"> RTD("cqg.rtd",,"StudyData","CMO.c1^("&amp;$K$1&amp;",Periods:="&amp;$K$12&amp;")","Bar",, "Close", $K$2, $A125, $K$6,$K$8,,$K$4,$K$10)</f>
        <v>-13.129496402899999</v>
      </c>
      <c r="I125" s="3"/>
      <c r="J125" s="8"/>
      <c r="K125" s="7"/>
    </row>
    <row r="126" spans="1:11" x14ac:dyDescent="0.3">
      <c r="A126">
        <f t="shared" si="1"/>
        <v>-124</v>
      </c>
      <c r="B126" s="16">
        <f xml:space="preserve"> RTD("cqg.rtd",,"StudyData", $K$1, "Bar", "", "Time", $K$2,$A126, $K$6, "", "","False")</f>
        <v>44251</v>
      </c>
      <c r="C126" s="17">
        <f xml:space="preserve"> RTD("cqg.rtd",,"StudyData", $K$1, "Bar", "", "Time", $K$2, $A126,$K$6,$K$8, "","False")</f>
        <v>44251</v>
      </c>
      <c r="D126" s="18">
        <f xml:space="preserve"> RTD("cqg.rtd",,"StudyData", $K$1, "Bar", "", "Open", $K$2, $A126, $K$6,$K$8,,$K$4,$K$10)</f>
        <v>3857.5</v>
      </c>
      <c r="E126" s="18">
        <f xml:space="preserve"> RTD("cqg.rtd",,"StudyData", $K$1, "Bar", "", "High", $K$2, $A126, $K$6,$K$8,,$K$4,$K$10)</f>
        <v>3909</v>
      </c>
      <c r="F126" s="18">
        <f xml:space="preserve"> RTD("cqg.rtd",,"StudyData", $K$1, "Bar", "", "Low", $K$2, $A126, $K$6,$K$8,,$K$4,$K$10)</f>
        <v>3833</v>
      </c>
      <c r="G126" s="18">
        <f xml:space="preserve"> RTD("cqg.rtd",,"StudyData", $K$1, "Bar", "", "Close", $K$2, $A126, $K$6,$K$8,,$K$4,$K$10)</f>
        <v>3903.75</v>
      </c>
      <c r="H126" s="18">
        <f xml:space="preserve"> RTD("cqg.rtd",,"StudyData","CMO.c1^("&amp;$K$1&amp;",Periods:="&amp;$K$12&amp;")","Bar",, "Close", $K$2, $A126, $K$6,$K$8,,$K$4,$K$10)</f>
        <v>44.097995545700002</v>
      </c>
      <c r="I126" s="3"/>
      <c r="J126" s="8"/>
      <c r="K126" s="7"/>
    </row>
    <row r="127" spans="1:11" x14ac:dyDescent="0.3">
      <c r="A127">
        <f t="shared" si="1"/>
        <v>-125</v>
      </c>
      <c r="B127" s="16">
        <f xml:space="preserve"> RTD("cqg.rtd",,"StudyData", $K$1, "Bar", "", "Time", $K$2,$A127, $K$6, "", "","False")</f>
        <v>44250</v>
      </c>
      <c r="C127" s="17">
        <f xml:space="preserve"> RTD("cqg.rtd",,"StudyData", $K$1, "Bar", "", "Time", $K$2, $A127,$K$6,$K$8, "","False")</f>
        <v>44250</v>
      </c>
      <c r="D127" s="18">
        <f xml:space="preserve"> RTD("cqg.rtd",,"StudyData", $K$1, "Bar", "", "Open", $K$2, $A127, $K$6,$K$8,,$K$4,$K$10)</f>
        <v>3859.25</v>
      </c>
      <c r="E127" s="18">
        <f xml:space="preserve"> RTD("cqg.rtd",,"StudyData", $K$1, "Bar", "", "High", $K$2, $A127, $K$6,$K$8,,$K$4,$K$10)</f>
        <v>3877.25</v>
      </c>
      <c r="F127" s="18">
        <f xml:space="preserve"> RTD("cqg.rtd",,"StudyData", $K$1, "Bar", "", "Low", $K$2, $A127, $K$6,$K$8,,$K$4,$K$10)</f>
        <v>3786</v>
      </c>
      <c r="G127" s="18">
        <f xml:space="preserve"> RTD("cqg.rtd",,"StudyData", $K$1, "Bar", "", "Close", $K$2, $A127, $K$6,$K$8,,$K$4,$K$10)</f>
        <v>3859.25</v>
      </c>
      <c r="H127" s="18">
        <f xml:space="preserve"> RTD("cqg.rtd",,"StudyData","CMO.c1^("&amp;$K$1&amp;",Periods:="&amp;$K$12&amp;")","Bar",, "Close", $K$2, $A127, $K$6,$K$8,,$K$4,$K$10)</f>
        <v>32.253711201100003</v>
      </c>
      <c r="I127" s="3"/>
      <c r="J127" s="8"/>
      <c r="K127" s="7"/>
    </row>
    <row r="128" spans="1:11" x14ac:dyDescent="0.3">
      <c r="A128">
        <f t="shared" si="1"/>
        <v>-126</v>
      </c>
      <c r="B128" s="16">
        <f xml:space="preserve"> RTD("cqg.rtd",,"StudyData", $K$1, "Bar", "", "Time", $K$2,$A128, $K$6, "", "","False")</f>
        <v>44249</v>
      </c>
      <c r="C128" s="17">
        <f xml:space="preserve"> RTD("cqg.rtd",,"StudyData", $K$1, "Bar", "", "Time", $K$2, $A128,$K$6,$K$8, "","False")</f>
        <v>44249</v>
      </c>
      <c r="D128" s="18">
        <f xml:space="preserve"> RTD("cqg.rtd",,"StudyData", $K$1, "Bar", "", "Open", $K$2, $A128, $K$6,$K$8,,$K$4,$K$10)</f>
        <v>3886.75</v>
      </c>
      <c r="E128" s="18">
        <f xml:space="preserve"> RTD("cqg.rtd",,"StudyData", $K$1, "Bar", "", "High", $K$2, $A128, $K$6,$K$8,,$K$4,$K$10)</f>
        <v>3895.75</v>
      </c>
      <c r="F128" s="18">
        <f xml:space="preserve"> RTD("cqg.rtd",,"StudyData", $K$1, "Bar", "", "Low", $K$2, $A128, $K$6,$K$8,,$K$4,$K$10)</f>
        <v>3842.5</v>
      </c>
      <c r="G128" s="18">
        <f xml:space="preserve"> RTD("cqg.rtd",,"StudyData", $K$1, "Bar", "", "Close", $K$2, $A128, $K$6,$K$8,,$K$4,$K$10)</f>
        <v>3854.75</v>
      </c>
      <c r="H128" s="18">
        <f xml:space="preserve"> RTD("cqg.rtd",,"StudyData","CMO.c1^("&amp;$K$1&amp;",Periods:="&amp;$K$12&amp;")","Bar",, "Close", $K$2, $A128, $K$6,$K$8,,$K$4,$K$10)</f>
        <v>46.195069667699997</v>
      </c>
      <c r="I128" s="3"/>
      <c r="J128" s="8"/>
      <c r="K128" s="7"/>
    </row>
    <row r="129" spans="1:11" x14ac:dyDescent="0.3">
      <c r="A129">
        <f t="shared" si="1"/>
        <v>-127</v>
      </c>
      <c r="B129" s="16">
        <f xml:space="preserve"> RTD("cqg.rtd",,"StudyData", $K$1, "Bar", "", "Time", $K$2,$A129, $K$6, "", "","False")</f>
        <v>44246</v>
      </c>
      <c r="C129" s="17">
        <f xml:space="preserve"> RTD("cqg.rtd",,"StudyData", $K$1, "Bar", "", "Time", $K$2, $A129,$K$6,$K$8, "","False")</f>
        <v>44246</v>
      </c>
      <c r="D129" s="18">
        <f xml:space="preserve"> RTD("cqg.rtd",,"StudyData", $K$1, "Bar", "", "Open", $K$2, $A129, $K$6,$K$8,,$K$4,$K$10)</f>
        <v>3891.75</v>
      </c>
      <c r="E129" s="18">
        <f xml:space="preserve"> RTD("cqg.rtd",,"StudyData", $K$1, "Bar", "", "High", $K$2, $A129, $K$6,$K$8,,$K$4,$K$10)</f>
        <v>3912.25</v>
      </c>
      <c r="F129" s="18">
        <f xml:space="preserve"> RTD("cqg.rtd",,"StudyData", $K$1, "Bar", "", "Low", $K$2, $A129, $K$6,$K$8,,$K$4,$K$10)</f>
        <v>3871.5</v>
      </c>
      <c r="G129" s="18">
        <f xml:space="preserve"> RTD("cqg.rtd",,"StudyData", $K$1, "Bar", "", "Close", $K$2, $A129, $K$6,$K$8,,$K$4,$K$10)</f>
        <v>3884.25</v>
      </c>
      <c r="H129" s="18">
        <f xml:space="preserve"> RTD("cqg.rtd",,"StudyData","CMO.c1^("&amp;$K$1&amp;",Periods:="&amp;$K$12&amp;")","Bar",, "Close", $K$2, $A129, $K$6,$K$8,,$K$4,$K$10)</f>
        <v>74.834437086099996</v>
      </c>
      <c r="I129" s="3"/>
      <c r="J129" s="8"/>
      <c r="K129" s="7"/>
    </row>
    <row r="130" spans="1:11" x14ac:dyDescent="0.3">
      <c r="A130">
        <f t="shared" si="1"/>
        <v>-128</v>
      </c>
      <c r="B130" s="16">
        <f xml:space="preserve"> RTD("cqg.rtd",,"StudyData", $K$1, "Bar", "", "Time", $K$2,$A130, $K$6, "", "","False")</f>
        <v>44245</v>
      </c>
      <c r="C130" s="17">
        <f xml:space="preserve"> RTD("cqg.rtd",,"StudyData", $K$1, "Bar", "", "Time", $K$2, $A130,$K$6,$K$8, "","False")</f>
        <v>44245</v>
      </c>
      <c r="D130" s="18">
        <f xml:space="preserve"> RTD("cqg.rtd",,"StudyData", $K$1, "Bar", "", "Open", $K$2, $A130, $K$6,$K$8,,$K$4,$K$10)</f>
        <v>3909.5</v>
      </c>
      <c r="E130" s="18">
        <f xml:space="preserve"> RTD("cqg.rtd",,"StudyData", $K$1, "Bar", "", "High", $K$2, $A130, $K$6,$K$8,,$K$4,$K$10)</f>
        <v>3917.25</v>
      </c>
      <c r="F130" s="18">
        <f xml:space="preserve"> RTD("cqg.rtd",,"StudyData", $K$1, "Bar", "", "Low", $K$2, $A130, $K$6,$K$8,,$K$4,$K$10)</f>
        <v>3861.75</v>
      </c>
      <c r="G130" s="18">
        <f xml:space="preserve"> RTD("cqg.rtd",,"StudyData", $K$1, "Bar", "", "Close", $K$2, $A130, $K$6,$K$8,,$K$4,$K$10)</f>
        <v>3890.75</v>
      </c>
      <c r="H130" s="18">
        <f xml:space="preserve"> RTD("cqg.rtd",,"StudyData","CMO.c1^("&amp;$K$1&amp;",Periods:="&amp;$K$12&amp;")","Bar",, "Close", $K$2, $A130, $K$6,$K$8,,$K$4,$K$10)</f>
        <v>39.261492087400001</v>
      </c>
      <c r="I130" s="3"/>
      <c r="J130" s="8"/>
      <c r="K130" s="7"/>
    </row>
    <row r="131" spans="1:11" x14ac:dyDescent="0.3">
      <c r="A131">
        <f t="shared" si="1"/>
        <v>-129</v>
      </c>
      <c r="B131" s="16">
        <f xml:space="preserve"> RTD("cqg.rtd",,"StudyData", $K$1, "Bar", "", "Time", $K$2,$A131, $K$6, "", "","False")</f>
        <v>44244</v>
      </c>
      <c r="C131" s="17">
        <f xml:space="preserve"> RTD("cqg.rtd",,"StudyData", $K$1, "Bar", "", "Time", $K$2, $A131,$K$6,$K$8, "","False")</f>
        <v>44244</v>
      </c>
      <c r="D131" s="18">
        <f xml:space="preserve"> RTD("cqg.rtd",,"StudyData", $K$1, "Bar", "", "Open", $K$2, $A131, $K$6,$K$8,,$K$4,$K$10)</f>
        <v>3910.25</v>
      </c>
      <c r="E131" s="18">
        <f xml:space="preserve"> RTD("cqg.rtd",,"StudyData", $K$1, "Bar", "", "High", $K$2, $A131, $K$6,$K$8,,$K$4,$K$10)</f>
        <v>3913.5</v>
      </c>
      <c r="F131" s="18">
        <f xml:space="preserve"> RTD("cqg.rtd",,"StudyData", $K$1, "Bar", "", "Low", $K$2, $A131, $K$6,$K$8,,$K$4,$K$10)</f>
        <v>3877.75</v>
      </c>
      <c r="G131" s="18">
        <f xml:space="preserve"> RTD("cqg.rtd",,"StudyData", $K$1, "Bar", "", "Close", $K$2, $A131, $K$6,$K$8,,$K$4,$K$10)</f>
        <v>3909.25</v>
      </c>
      <c r="H131" s="18">
        <f xml:space="preserve"> RTD("cqg.rtd",,"StudyData","CMO.c1^("&amp;$K$1&amp;",Periods:="&amp;$K$12&amp;")","Bar",, "Close", $K$2, $A131, $K$6,$K$8,,$K$4,$K$10)</f>
        <v>52.763819095499997</v>
      </c>
      <c r="I131" s="3"/>
      <c r="J131" s="8"/>
      <c r="K131" s="7"/>
    </row>
    <row r="132" spans="1:11" x14ac:dyDescent="0.3">
      <c r="A132">
        <f t="shared" ref="A132:A195" si="2">A131-1</f>
        <v>-130</v>
      </c>
      <c r="B132" s="16">
        <f xml:space="preserve"> RTD("cqg.rtd",,"StudyData", $K$1, "Bar", "", "Time", $K$2,$A132, $K$6, "", "","False")</f>
        <v>44243</v>
      </c>
      <c r="C132" s="17">
        <f xml:space="preserve"> RTD("cqg.rtd",,"StudyData", $K$1, "Bar", "", "Time", $K$2, $A132,$K$6,$K$8, "","False")</f>
        <v>44243</v>
      </c>
      <c r="D132" s="18">
        <f xml:space="preserve"> RTD("cqg.rtd",,"StudyData", $K$1, "Bar", "", "Open", $K$2, $A132, $K$6,$K$8,,$K$4,$K$10)</f>
        <v>3917.75</v>
      </c>
      <c r="E132" s="18">
        <f xml:space="preserve"> RTD("cqg.rtd",,"StudyData", $K$1, "Bar", "", "High", $K$2, $A132, $K$6,$K$8,,$K$4,$K$10)</f>
        <v>3940.5</v>
      </c>
      <c r="F132" s="18">
        <f xml:space="preserve"> RTD("cqg.rtd",,"StudyData", $K$1, "Bar", "", "Low", $K$2, $A132, $K$6,$K$8,,$K$4,$K$10)</f>
        <v>3900</v>
      </c>
      <c r="G132" s="18">
        <f xml:space="preserve"> RTD("cqg.rtd",,"StudyData", $K$1, "Bar", "", "Close", $K$2, $A132, $K$6,$K$8,,$K$4,$K$10)</f>
        <v>3909</v>
      </c>
      <c r="H132" s="18">
        <f xml:space="preserve"> RTD("cqg.rtd",,"StudyData","CMO.c1^("&amp;$K$1&amp;",Periods:="&amp;$K$12&amp;")","Bar",, "Close", $K$2, $A132, $K$6,$K$8,,$K$4,$K$10)</f>
        <v>19.103641456599998</v>
      </c>
      <c r="I132" s="3"/>
      <c r="J132" s="8"/>
      <c r="K132" s="7"/>
    </row>
    <row r="133" spans="1:11" x14ac:dyDescent="0.3">
      <c r="A133">
        <f t="shared" si="2"/>
        <v>-131</v>
      </c>
      <c r="B133" s="16">
        <f xml:space="preserve"> RTD("cqg.rtd",,"StudyData", $K$1, "Bar", "", "Time", $K$2,$A133, $K$6, "", "","False")</f>
        <v>44239</v>
      </c>
      <c r="C133" s="17">
        <f xml:space="preserve"> RTD("cqg.rtd",,"StudyData", $K$1, "Bar", "", "Time", $K$2, $A133,$K$6,$K$8, "","False")</f>
        <v>44239</v>
      </c>
      <c r="D133" s="18">
        <f xml:space="preserve"> RTD("cqg.rtd",,"StudyData", $K$1, "Bar", "", "Open", $K$2, $A133, $K$6,$K$8,,$K$4,$K$10)</f>
        <v>3886.5</v>
      </c>
      <c r="E133" s="18">
        <f xml:space="preserve"> RTD("cqg.rtd",,"StudyData", $K$1, "Bar", "", "High", $K$2, $A133, $K$6,$K$8,,$K$4,$K$10)</f>
        <v>3917.5</v>
      </c>
      <c r="F133" s="18">
        <f xml:space="preserve"> RTD("cqg.rtd",,"StudyData", $K$1, "Bar", "", "Low", $K$2, $A133, $K$6,$K$8,,$K$4,$K$10)</f>
        <v>3871.5</v>
      </c>
      <c r="G133" s="18">
        <f xml:space="preserve"> RTD("cqg.rtd",,"StudyData", $K$1, "Bar", "", "Close", $K$2, $A133, $K$6,$K$8,,$K$4,$K$10)</f>
        <v>3912.25</v>
      </c>
      <c r="H133" s="18">
        <f xml:space="preserve"> RTD("cqg.rtd",,"StudyData","CMO.c1^("&amp;$K$1&amp;",Periods:="&amp;$K$12&amp;")","Bar",, "Close", $K$2, $A133, $K$6,$K$8,,$K$4,$K$10)</f>
        <v>18.374164810700002</v>
      </c>
      <c r="I133" s="3"/>
      <c r="J133" s="8"/>
      <c r="K133" s="7"/>
    </row>
    <row r="134" spans="1:11" x14ac:dyDescent="0.3">
      <c r="A134">
        <f t="shared" si="2"/>
        <v>-132</v>
      </c>
      <c r="B134" s="16">
        <f xml:space="preserve"> RTD("cqg.rtd",,"StudyData", $K$1, "Bar", "", "Time", $K$2,$A134, $K$6, "", "","False")</f>
        <v>44238</v>
      </c>
      <c r="C134" s="17">
        <f xml:space="preserve"> RTD("cqg.rtd",,"StudyData", $K$1, "Bar", "", "Time", $K$2, $A134,$K$6,$K$8, "","False")</f>
        <v>44238</v>
      </c>
      <c r="D134" s="18">
        <f xml:space="preserve"> RTD("cqg.rtd",,"StudyData", $K$1, "Bar", "", "Open", $K$2, $A134, $K$6,$K$8,,$K$4,$K$10)</f>
        <v>3888.25</v>
      </c>
      <c r="E134" s="18">
        <f xml:space="preserve"> RTD("cqg.rtd",,"StudyData", $K$1, "Bar", "", "High", $K$2, $A134, $K$6,$K$8,,$K$4,$K$10)</f>
        <v>3901.75</v>
      </c>
      <c r="F134" s="18">
        <f xml:space="preserve"> RTD("cqg.rtd",,"StudyData", $K$1, "Bar", "", "Low", $K$2, $A134, $K$6,$K$8,,$K$4,$K$10)</f>
        <v>3865.75</v>
      </c>
      <c r="G134" s="18">
        <f xml:space="preserve"> RTD("cqg.rtd",,"StudyData", $K$1, "Bar", "", "Close", $K$2, $A134, $K$6,$K$8,,$K$4,$K$10)</f>
        <v>3893.25</v>
      </c>
      <c r="H134" s="18">
        <f xml:space="preserve"> RTD("cqg.rtd",,"StudyData","CMO.c1^("&amp;$K$1&amp;",Periods:="&amp;$K$12&amp;")","Bar",, "Close", $K$2, $A134, $K$6,$K$8,,$K$4,$K$10)</f>
        <v>17.501406865500002</v>
      </c>
      <c r="I134" s="3"/>
      <c r="J134" s="8"/>
      <c r="K134" s="7"/>
    </row>
    <row r="135" spans="1:11" x14ac:dyDescent="0.3">
      <c r="A135">
        <f t="shared" si="2"/>
        <v>-133</v>
      </c>
      <c r="B135" s="16">
        <f xml:space="preserve"> RTD("cqg.rtd",,"StudyData", $K$1, "Bar", "", "Time", $K$2,$A135, $K$6, "", "","False")</f>
        <v>44237</v>
      </c>
      <c r="C135" s="17">
        <f xml:space="preserve"> RTD("cqg.rtd",,"StudyData", $K$1, "Bar", "", "Time", $K$2, $A135,$K$6,$K$8, "","False")</f>
        <v>44237</v>
      </c>
      <c r="D135" s="18">
        <f xml:space="preserve"> RTD("cqg.rtd",,"StudyData", $K$1, "Bar", "", "Open", $K$2, $A135, $K$6,$K$8,,$K$4,$K$10)</f>
        <v>3893.5</v>
      </c>
      <c r="E135" s="18">
        <f xml:space="preserve"> RTD("cqg.rtd",,"StudyData", $K$1, "Bar", "", "High", $K$2, $A135, $K$6,$K$8,,$K$4,$K$10)</f>
        <v>3909.75</v>
      </c>
      <c r="F135" s="18">
        <f xml:space="preserve"> RTD("cqg.rtd",,"StudyData", $K$1, "Bar", "", "Low", $K$2, $A135, $K$6,$K$8,,$K$4,$K$10)</f>
        <v>3859.5</v>
      </c>
      <c r="G135" s="18">
        <f xml:space="preserve"> RTD("cqg.rtd",,"StudyData", $K$1, "Bar", "", "Close", $K$2, $A135, $K$6,$K$8,,$K$4,$K$10)</f>
        <v>3884.25</v>
      </c>
      <c r="H135" s="18">
        <f xml:space="preserve"> RTD("cqg.rtd",,"StudyData","CMO.c1^("&amp;$K$1&amp;",Periods:="&amp;$K$12&amp;")","Bar",, "Close", $K$2, $A135, $K$6,$K$8,,$K$4,$K$10)</f>
        <v>12.7516778523</v>
      </c>
      <c r="I135" s="3"/>
      <c r="J135" s="8"/>
      <c r="K135" s="7"/>
    </row>
    <row r="136" spans="1:11" x14ac:dyDescent="0.3">
      <c r="A136">
        <f t="shared" si="2"/>
        <v>-134</v>
      </c>
      <c r="B136" s="16">
        <f xml:space="preserve"> RTD("cqg.rtd",,"StudyData", $K$1, "Bar", "", "Time", $K$2,$A136, $K$6, "", "","False")</f>
        <v>44236</v>
      </c>
      <c r="C136" s="17">
        <f xml:space="preserve"> RTD("cqg.rtd",,"StudyData", $K$1, "Bar", "", "Time", $K$2, $A136,$K$6,$K$8, "","False")</f>
        <v>44236</v>
      </c>
      <c r="D136" s="18">
        <f xml:space="preserve"> RTD("cqg.rtd",,"StudyData", $K$1, "Bar", "", "Open", $K$2, $A136, $K$6,$K$8,,$K$4,$K$10)</f>
        <v>3891.75</v>
      </c>
      <c r="E136" s="18">
        <f xml:space="preserve"> RTD("cqg.rtd",,"StudyData", $K$1, "Bar", "", "High", $K$2, $A136, $K$6,$K$8,,$K$4,$K$10)</f>
        <v>3894.5</v>
      </c>
      <c r="F136" s="18">
        <f xml:space="preserve"> RTD("cqg.rtd",,"StudyData", $K$1, "Bar", "", "Low", $K$2, $A136, $K$6,$K$8,,$K$4,$K$10)</f>
        <v>3876.25</v>
      </c>
      <c r="G136" s="18">
        <f xml:space="preserve"> RTD("cqg.rtd",,"StudyData", $K$1, "Bar", "", "Close", $K$2, $A136, $K$6,$K$8,,$K$4,$K$10)</f>
        <v>3886.75</v>
      </c>
      <c r="H136" s="18">
        <f xml:space="preserve"> RTD("cqg.rtd",,"StudyData","CMO.c1^("&amp;$K$1&amp;",Periods:="&amp;$K$12&amp;")","Bar",, "Close", $K$2, $A136, $K$6,$K$8,,$K$4,$K$10)</f>
        <v>13.5802469136</v>
      </c>
      <c r="I136" s="3"/>
      <c r="J136" s="8"/>
      <c r="K136" s="7"/>
    </row>
    <row r="137" spans="1:11" x14ac:dyDescent="0.3">
      <c r="A137">
        <f t="shared" si="2"/>
        <v>-135</v>
      </c>
      <c r="B137" s="16">
        <f xml:space="preserve"> RTD("cqg.rtd",,"StudyData", $K$1, "Bar", "", "Time", $K$2,$A137, $K$6, "", "","False")</f>
        <v>44235</v>
      </c>
      <c r="C137" s="17">
        <f xml:space="preserve"> RTD("cqg.rtd",,"StudyData", $K$1, "Bar", "", "Time", $K$2, $A137,$K$6,$K$8, "","False")</f>
        <v>44235</v>
      </c>
      <c r="D137" s="18">
        <f xml:space="preserve"> RTD("cqg.rtd",,"StudyData", $K$1, "Bar", "", "Open", $K$2, $A137, $K$6,$K$8,,$K$4,$K$10)</f>
        <v>3870.25</v>
      </c>
      <c r="E137" s="18">
        <f xml:space="preserve"> RTD("cqg.rtd",,"StudyData", $K$1, "Bar", "", "High", $K$2, $A137, $K$6,$K$8,,$K$4,$K$10)</f>
        <v>3892.5</v>
      </c>
      <c r="F137" s="18">
        <f xml:space="preserve"> RTD("cqg.rtd",,"StudyData", $K$1, "Bar", "", "Low", $K$2, $A137, $K$6,$K$8,,$K$4,$K$10)</f>
        <v>3866.75</v>
      </c>
      <c r="G137" s="18">
        <f xml:space="preserve"> RTD("cqg.rtd",,"StudyData", $K$1, "Bar", "", "Close", $K$2, $A137, $K$6,$K$8,,$K$4,$K$10)</f>
        <v>3889.25</v>
      </c>
      <c r="H137" s="18">
        <f xml:space="preserve"> RTD("cqg.rtd",,"StudyData","CMO.c1^("&amp;$K$1&amp;",Periods:="&amp;$K$12&amp;")","Bar",, "Close", $K$2, $A137, $K$6,$K$8,,$K$4,$K$10)</f>
        <v>23.618090452299999</v>
      </c>
      <c r="I137" s="3"/>
      <c r="J137" s="8"/>
      <c r="K137" s="7"/>
    </row>
    <row r="138" spans="1:11" x14ac:dyDescent="0.3">
      <c r="A138">
        <f t="shared" si="2"/>
        <v>-136</v>
      </c>
      <c r="B138" s="16">
        <f xml:space="preserve"> RTD("cqg.rtd",,"StudyData", $K$1, "Bar", "", "Time", $K$2,$A138, $K$6, "", "","False")</f>
        <v>44232</v>
      </c>
      <c r="C138" s="17">
        <f xml:space="preserve"> RTD("cqg.rtd",,"StudyData", $K$1, "Bar", "", "Time", $K$2, $A138,$K$6,$K$8, "","False")</f>
        <v>44232</v>
      </c>
      <c r="D138" s="18">
        <f xml:space="preserve"> RTD("cqg.rtd",,"StudyData", $K$1, "Bar", "", "Open", $K$2, $A138, $K$6,$K$8,,$K$4,$K$10)</f>
        <v>3845.5</v>
      </c>
      <c r="E138" s="18">
        <f xml:space="preserve"> RTD("cqg.rtd",,"StudyData", $K$1, "Bar", "", "High", $K$2, $A138, $K$6,$K$8,,$K$4,$K$10)</f>
        <v>3869.5</v>
      </c>
      <c r="F138" s="18">
        <f xml:space="preserve"> RTD("cqg.rtd",,"StudyData", $K$1, "Bar", "", "Low", $K$2, $A138, $K$6,$K$8,,$K$4,$K$10)</f>
        <v>3841.25</v>
      </c>
      <c r="G138" s="18">
        <f xml:space="preserve"> RTD("cqg.rtd",,"StudyData", $K$1, "Bar", "", "Close", $K$2, $A138, $K$6,$K$8,,$K$4,$K$10)</f>
        <v>3861.5</v>
      </c>
      <c r="H138" s="18">
        <f xml:space="preserve"> RTD("cqg.rtd",,"StudyData","CMO.c1^("&amp;$K$1&amp;",Periods:="&amp;$K$12&amp;")","Bar",, "Close", $K$2, $A138, $K$6,$K$8,,$K$4,$K$10)</f>
        <v>23.694779116500001</v>
      </c>
      <c r="I138" s="3"/>
      <c r="J138" s="8"/>
      <c r="K138" s="7"/>
    </row>
    <row r="139" spans="1:11" x14ac:dyDescent="0.3">
      <c r="A139">
        <f t="shared" si="2"/>
        <v>-137</v>
      </c>
      <c r="B139" s="16">
        <f xml:space="preserve"> RTD("cqg.rtd",,"StudyData", $K$1, "Bar", "", "Time", $K$2,$A139, $K$6, "", "","False")</f>
        <v>44231</v>
      </c>
      <c r="C139" s="17">
        <f xml:space="preserve"> RTD("cqg.rtd",,"StudyData", $K$1, "Bar", "", "Time", $K$2, $A139,$K$6,$K$8, "","False")</f>
        <v>44231</v>
      </c>
      <c r="D139" s="18">
        <f xml:space="preserve"> RTD("cqg.rtd",,"StudyData", $K$1, "Bar", "", "Open", $K$2, $A139, $K$6,$K$8,,$K$4,$K$10)</f>
        <v>3814</v>
      </c>
      <c r="E139" s="18">
        <f xml:space="preserve"> RTD("cqg.rtd",,"StudyData", $K$1, "Bar", "", "High", $K$2, $A139, $K$6,$K$8,,$K$4,$K$10)</f>
        <v>3851</v>
      </c>
      <c r="F139" s="18">
        <f xml:space="preserve"> RTD("cqg.rtd",,"StudyData", $K$1, "Bar", "", "Low", $K$2, $A139, $K$6,$K$8,,$K$4,$K$10)</f>
        <v>3792.5</v>
      </c>
      <c r="G139" s="18">
        <f xml:space="preserve"> RTD("cqg.rtd",,"StudyData", $K$1, "Bar", "", "Close", $K$2, $A139, $K$6,$K$8,,$K$4,$K$10)</f>
        <v>3845.75</v>
      </c>
      <c r="H139" s="18">
        <f xml:space="preserve"> RTD("cqg.rtd",,"StudyData","CMO.c1^("&amp;$K$1&amp;",Periods:="&amp;$K$12&amp;")","Bar",, "Close", $K$2, $A139, $K$6,$K$8,,$K$4,$K$10)</f>
        <v>14.3276283619</v>
      </c>
      <c r="I139" s="3"/>
      <c r="J139" s="8"/>
      <c r="K139" s="7"/>
    </row>
    <row r="140" spans="1:11" x14ac:dyDescent="0.3">
      <c r="A140">
        <f t="shared" si="2"/>
        <v>-138</v>
      </c>
      <c r="B140" s="16">
        <f xml:space="preserve"> RTD("cqg.rtd",,"StudyData", $K$1, "Bar", "", "Time", $K$2,$A140, $K$6, "", "","False")</f>
        <v>44230</v>
      </c>
      <c r="C140" s="17">
        <f xml:space="preserve"> RTD("cqg.rtd",,"StudyData", $K$1, "Bar", "", "Time", $K$2, $A140,$K$6,$K$8, "","False")</f>
        <v>44230</v>
      </c>
      <c r="D140" s="18">
        <f xml:space="preserve"> RTD("cqg.rtd",,"StudyData", $K$1, "Bar", "", "Open", $K$2, $A140, $K$6,$K$8,,$K$4,$K$10)</f>
        <v>3810.75</v>
      </c>
      <c r="E140" s="18">
        <f xml:space="preserve"> RTD("cqg.rtd",,"StudyData", $K$1, "Bar", "", "High", $K$2, $A140, $K$6,$K$8,,$K$4,$K$10)</f>
        <v>3824.75</v>
      </c>
      <c r="F140" s="18">
        <f xml:space="preserve"> RTD("cqg.rtd",,"StudyData", $K$1, "Bar", "", "Low", $K$2, $A140, $K$6,$K$8,,$K$4,$K$10)</f>
        <v>3789</v>
      </c>
      <c r="G140" s="18">
        <f xml:space="preserve"> RTD("cqg.rtd",,"StudyData", $K$1, "Bar", "", "Close", $K$2, $A140, $K$6,$K$8,,$K$4,$K$10)</f>
        <v>3804.75</v>
      </c>
      <c r="H140" s="18">
        <f xml:space="preserve"> RTD("cqg.rtd",,"StudyData","CMO.c1^("&amp;$K$1&amp;",Periods:="&amp;$K$12&amp;")","Bar",, "Close", $K$2, $A140, $K$6,$K$8,,$K$4,$K$10)</f>
        <v>4.0911444847</v>
      </c>
      <c r="I140" s="3"/>
      <c r="J140" s="8"/>
      <c r="K140" s="7"/>
    </row>
    <row r="141" spans="1:11" x14ac:dyDescent="0.3">
      <c r="A141">
        <f t="shared" si="2"/>
        <v>-139</v>
      </c>
      <c r="B141" s="16">
        <f xml:space="preserve"> RTD("cqg.rtd",,"StudyData", $K$1, "Bar", "", "Time", $K$2,$A141, $K$6, "", "","False")</f>
        <v>44229</v>
      </c>
      <c r="C141" s="17">
        <f xml:space="preserve"> RTD("cqg.rtd",,"StudyData", $K$1, "Bar", "", "Time", $K$2, $A141,$K$6,$K$8, "","False")</f>
        <v>44229</v>
      </c>
      <c r="D141" s="18">
        <f xml:space="preserve"> RTD("cqg.rtd",,"StudyData", $K$1, "Bar", "", "Open", $K$2, $A141, $K$6,$K$8,,$K$4,$K$10)</f>
        <v>3746</v>
      </c>
      <c r="E141" s="18">
        <f xml:space="preserve"> RTD("cqg.rtd",,"StudyData", $K$1, "Bar", "", "High", $K$2, $A141, $K$6,$K$8,,$K$4,$K$10)</f>
        <v>3817</v>
      </c>
      <c r="F141" s="18">
        <f xml:space="preserve"> RTD("cqg.rtd",,"StudyData", $K$1, "Bar", "", "Low", $K$2, $A141, $K$6,$K$8,,$K$4,$K$10)</f>
        <v>3741.25</v>
      </c>
      <c r="G141" s="18">
        <f xml:space="preserve"> RTD("cqg.rtd",,"StudyData", $K$1, "Bar", "", "Close", $K$2, $A141, $K$6,$K$8,,$K$4,$K$10)</f>
        <v>3799.5</v>
      </c>
      <c r="H141" s="18">
        <f xml:space="preserve"> RTD("cqg.rtd",,"StudyData","CMO.c1^("&amp;$K$1&amp;",Periods:="&amp;$K$12&amp;")","Bar",, "Close", $K$2, $A141, $K$6,$K$8,,$K$4,$K$10)</f>
        <v>4.8793014895000004</v>
      </c>
      <c r="I141" s="3"/>
      <c r="J141" s="8"/>
      <c r="K141" s="7"/>
    </row>
    <row r="142" spans="1:11" x14ac:dyDescent="0.3">
      <c r="A142">
        <f t="shared" si="2"/>
        <v>-140</v>
      </c>
      <c r="B142" s="16">
        <f xml:space="preserve"> RTD("cqg.rtd",,"StudyData", $K$1, "Bar", "", "Time", $K$2,$A142, $K$6, "", "","False")</f>
        <v>44228</v>
      </c>
      <c r="C142" s="17">
        <f xml:space="preserve"> RTD("cqg.rtd",,"StudyData", $K$1, "Bar", "", "Time", $K$2, $A142,$K$6,$K$8, "","False")</f>
        <v>44228</v>
      </c>
      <c r="D142" s="18">
        <f xml:space="preserve"> RTD("cqg.rtd",,"StudyData", $K$1, "Bar", "", "Open", $K$2, $A142, $K$6,$K$8,,$K$4,$K$10)</f>
        <v>3673.5</v>
      </c>
      <c r="E142" s="18">
        <f xml:space="preserve"> RTD("cqg.rtd",,"StudyData", $K$1, "Bar", "", "High", $K$2, $A142, $K$6,$K$8,,$K$4,$K$10)</f>
        <v>3758.25</v>
      </c>
      <c r="F142" s="18">
        <f xml:space="preserve"> RTD("cqg.rtd",,"StudyData", $K$1, "Bar", "", "Low", $K$2, $A142, $K$6,$K$8,,$K$4,$K$10)</f>
        <v>3637.75</v>
      </c>
      <c r="G142" s="18">
        <f xml:space="preserve"> RTD("cqg.rtd",,"StudyData", $K$1, "Bar", "", "Close", $K$2, $A142, $K$6,$K$8,,$K$4,$K$10)</f>
        <v>3747</v>
      </c>
      <c r="H142" s="18">
        <f xml:space="preserve"> RTD("cqg.rtd",,"StudyData","CMO.c1^("&amp;$K$1&amp;",Periods:="&amp;$K$12&amp;")","Bar",, "Close", $K$2, $A142, $K$6,$K$8,,$K$4,$K$10)</f>
        <v>-6.0103033771999996</v>
      </c>
      <c r="I142" s="3"/>
      <c r="J142" s="8"/>
      <c r="K142" s="7"/>
    </row>
    <row r="143" spans="1:11" x14ac:dyDescent="0.3">
      <c r="A143">
        <f t="shared" si="2"/>
        <v>-141</v>
      </c>
      <c r="B143" s="16">
        <f xml:space="preserve"> RTD("cqg.rtd",,"StudyData", $K$1, "Bar", "", "Time", $K$2,$A143, $K$6, "", "","False")</f>
        <v>44225</v>
      </c>
      <c r="C143" s="17">
        <f xml:space="preserve"> RTD("cqg.rtd",,"StudyData", $K$1, "Bar", "", "Time", $K$2, $A143,$K$6,$K$8, "","False")</f>
        <v>44225</v>
      </c>
      <c r="D143" s="18">
        <f xml:space="preserve"> RTD("cqg.rtd",,"StudyData", $K$1, "Bar", "", "Open", $K$2, $A143, $K$6,$K$8,,$K$4,$K$10)</f>
        <v>3751.5</v>
      </c>
      <c r="E143" s="18">
        <f xml:space="preserve"> RTD("cqg.rtd",,"StudyData", $K$1, "Bar", "", "High", $K$2, $A143, $K$6,$K$8,,$K$4,$K$10)</f>
        <v>3758.5</v>
      </c>
      <c r="F143" s="18">
        <f xml:space="preserve"> RTD("cqg.rtd",,"StudyData", $K$1, "Bar", "", "Low", $K$2, $A143, $K$6,$K$8,,$K$4,$K$10)</f>
        <v>3666.75</v>
      </c>
      <c r="G143" s="18">
        <f xml:space="preserve"> RTD("cqg.rtd",,"StudyData", $K$1, "Bar", "", "Close", $K$2, $A143, $K$6,$K$8,,$K$4,$K$10)</f>
        <v>3686.5</v>
      </c>
      <c r="H143" s="18">
        <f xml:space="preserve"> RTD("cqg.rtd",,"StudyData","CMO.c1^("&amp;$K$1&amp;",Periods:="&amp;$K$12&amp;")","Bar",, "Close", $K$2, $A143, $K$6,$K$8,,$K$4,$K$10)</f>
        <v>-27.940261356600001</v>
      </c>
      <c r="I143" s="3"/>
      <c r="J143" s="8"/>
      <c r="K143" s="7"/>
    </row>
    <row r="144" spans="1:11" x14ac:dyDescent="0.3">
      <c r="A144">
        <f t="shared" si="2"/>
        <v>-142</v>
      </c>
      <c r="B144" s="16">
        <f xml:space="preserve"> RTD("cqg.rtd",,"StudyData", $K$1, "Bar", "", "Time", $K$2,$A144, $K$6, "", "","False")</f>
        <v>44224</v>
      </c>
      <c r="C144" s="17">
        <f xml:space="preserve"> RTD("cqg.rtd",,"StudyData", $K$1, "Bar", "", "Time", $K$2, $A144,$K$6,$K$8, "","False")</f>
        <v>44224</v>
      </c>
      <c r="D144" s="18">
        <f xml:space="preserve"> RTD("cqg.rtd",,"StudyData", $K$1, "Bar", "", "Open", $K$2, $A144, $K$6,$K$8,,$K$4,$K$10)</f>
        <v>3716.5</v>
      </c>
      <c r="E144" s="18">
        <f xml:space="preserve"> RTD("cqg.rtd",,"StudyData", $K$1, "Bar", "", "High", $K$2, $A144, $K$6,$K$8,,$K$4,$K$10)</f>
        <v>3804.75</v>
      </c>
      <c r="F144" s="18">
        <f xml:space="preserve"> RTD("cqg.rtd",,"StudyData", $K$1, "Bar", "", "Low", $K$2, $A144, $K$6,$K$8,,$K$4,$K$10)</f>
        <v>3684.75</v>
      </c>
      <c r="G144" s="18">
        <f xml:space="preserve"> RTD("cqg.rtd",,"StudyData", $K$1, "Bar", "", "Close", $K$2, $A144, $K$6,$K$8,,$K$4,$K$10)</f>
        <v>3760.5</v>
      </c>
      <c r="H144" s="18">
        <f xml:space="preserve"> RTD("cqg.rtd",,"StudyData","CMO.c1^("&amp;$K$1&amp;",Periods:="&amp;$K$12&amp;")","Bar",, "Close", $K$2, $A144, $K$6,$K$8,,$K$4,$K$10)</f>
        <v>-4.6461758398999997</v>
      </c>
      <c r="I144" s="3"/>
      <c r="J144" s="8"/>
      <c r="K144" s="7"/>
    </row>
    <row r="145" spans="1:11" x14ac:dyDescent="0.3">
      <c r="A145">
        <f t="shared" si="2"/>
        <v>-143</v>
      </c>
      <c r="B145" s="16">
        <f xml:space="preserve"> RTD("cqg.rtd",,"StudyData", $K$1, "Bar", "", "Time", $K$2,$A145, $K$6, "", "","False")</f>
        <v>44223</v>
      </c>
      <c r="C145" s="17">
        <f xml:space="preserve"> RTD("cqg.rtd",,"StudyData", $K$1, "Bar", "", "Time", $K$2, $A145,$K$6,$K$8, "","False")</f>
        <v>44223</v>
      </c>
      <c r="D145" s="18">
        <f xml:space="preserve"> RTD("cqg.rtd",,"StudyData", $K$1, "Bar", "", "Open", $K$2, $A145, $K$6,$K$8,,$K$4,$K$10)</f>
        <v>3826.5</v>
      </c>
      <c r="E145" s="18">
        <f xml:space="preserve"> RTD("cqg.rtd",,"StudyData", $K$1, "Bar", "", "High", $K$2, $A145, $K$6,$K$8,,$K$4,$K$10)</f>
        <v>3834.25</v>
      </c>
      <c r="F145" s="18">
        <f xml:space="preserve"> RTD("cqg.rtd",,"StudyData", $K$1, "Bar", "", "Low", $K$2, $A145, $K$6,$K$8,,$K$4,$K$10)</f>
        <v>3687.75</v>
      </c>
      <c r="G145" s="18">
        <f xml:space="preserve"> RTD("cqg.rtd",,"StudyData", $K$1, "Bar", "", "Close", $K$2, $A145, $K$6,$K$8,,$K$4,$K$10)</f>
        <v>3725.5</v>
      </c>
      <c r="H145" s="18">
        <f xml:space="preserve"> RTD("cqg.rtd",,"StudyData","CMO.c1^("&amp;$K$1&amp;",Periods:="&amp;$K$12&amp;")","Bar",, "Close", $K$2, $A145, $K$6,$K$8,,$K$4,$K$10)</f>
        <v>1.0141987830000001</v>
      </c>
      <c r="I145" s="3"/>
      <c r="J145" s="8"/>
      <c r="K145" s="7"/>
    </row>
    <row r="146" spans="1:11" x14ac:dyDescent="0.3">
      <c r="A146">
        <f t="shared" si="2"/>
        <v>-144</v>
      </c>
      <c r="B146" s="16">
        <f xml:space="preserve"> RTD("cqg.rtd",,"StudyData", $K$1, "Bar", "", "Time", $K$2,$A146, $K$6, "", "","False")</f>
        <v>44222</v>
      </c>
      <c r="C146" s="17">
        <f xml:space="preserve"> RTD("cqg.rtd",,"StudyData", $K$1, "Bar", "", "Time", $K$2, $A146,$K$6,$K$8, "","False")</f>
        <v>44222</v>
      </c>
      <c r="D146" s="18">
        <f xml:space="preserve"> RTD("cqg.rtd",,"StudyData", $K$1, "Bar", "", "Open", $K$2, $A146, $K$6,$K$8,,$K$4,$K$10)</f>
        <v>3826.25</v>
      </c>
      <c r="E146" s="18">
        <f xml:space="preserve"> RTD("cqg.rtd",,"StudyData", $K$1, "Bar", "", "High", $K$2, $A146, $K$6,$K$8,,$K$4,$K$10)</f>
        <v>3843.5</v>
      </c>
      <c r="F146" s="18">
        <f xml:space="preserve"> RTD("cqg.rtd",,"StudyData", $K$1, "Bar", "", "Low", $K$2, $A146, $K$6,$K$8,,$K$4,$K$10)</f>
        <v>3802.75</v>
      </c>
      <c r="G146" s="18">
        <f xml:space="preserve"> RTD("cqg.rtd",,"StudyData", $K$1, "Bar", "", "Close", $K$2, $A146, $K$6,$K$8,,$K$4,$K$10)</f>
        <v>3823.75</v>
      </c>
      <c r="H146" s="18">
        <f xml:space="preserve"> RTD("cqg.rtd",,"StudyData","CMO.c1^("&amp;$K$1&amp;",Periods:="&amp;$K$12&amp;")","Bar",, "Close", $K$2, $A146, $K$6,$K$8,,$K$4,$K$10)</f>
        <v>42.297872340399998</v>
      </c>
      <c r="I146" s="3"/>
      <c r="J146" s="8"/>
      <c r="K146" s="7"/>
    </row>
    <row r="147" spans="1:11" x14ac:dyDescent="0.3">
      <c r="A147">
        <f t="shared" si="2"/>
        <v>-145</v>
      </c>
      <c r="B147" s="16">
        <f xml:space="preserve"> RTD("cqg.rtd",,"StudyData", $K$1, "Bar", "", "Time", $K$2,$A147, $K$6, "", "","False")</f>
        <v>44221</v>
      </c>
      <c r="C147" s="17">
        <f xml:space="preserve"> RTD("cqg.rtd",,"StudyData", $K$1, "Bar", "", "Time", $K$2, $A147,$K$6,$K$8, "","False")</f>
        <v>44221</v>
      </c>
      <c r="D147" s="18">
        <f xml:space="preserve"> RTD("cqg.rtd",,"StudyData", $K$1, "Bar", "", "Open", $K$2, $A147, $K$6,$K$8,,$K$4,$K$10)</f>
        <v>3816.75</v>
      </c>
      <c r="E147" s="18">
        <f xml:space="preserve"> RTD("cqg.rtd",,"StudyData", $K$1, "Bar", "", "High", $K$2, $A147, $K$6,$K$8,,$K$4,$K$10)</f>
        <v>3834.5</v>
      </c>
      <c r="F147" s="18">
        <f xml:space="preserve"> RTD("cqg.rtd",,"StudyData", $K$1, "Bar", "", "Low", $K$2, $A147, $K$6,$K$8,,$K$4,$K$10)</f>
        <v>3769.75</v>
      </c>
      <c r="G147" s="18">
        <f xml:space="preserve"> RTD("cqg.rtd",,"StudyData", $K$1, "Bar", "", "Close", $K$2, $A147, $K$6,$K$8,,$K$4,$K$10)</f>
        <v>3829.75</v>
      </c>
      <c r="H147" s="18">
        <f xml:space="preserve"> RTD("cqg.rtd",,"StudyData","CMO.c1^("&amp;$K$1&amp;",Periods:="&amp;$K$12&amp;")","Bar",, "Close", $K$2, $A147, $K$6,$K$8,,$K$4,$K$10)</f>
        <v>49.8007968127</v>
      </c>
      <c r="I147" s="3"/>
      <c r="J147" s="8"/>
      <c r="K147" s="7"/>
    </row>
    <row r="148" spans="1:11" x14ac:dyDescent="0.3">
      <c r="A148">
        <f t="shared" si="2"/>
        <v>-146</v>
      </c>
      <c r="B148" s="16">
        <f xml:space="preserve"> RTD("cqg.rtd",,"StudyData", $K$1, "Bar", "", "Time", $K$2,$A148, $K$6, "", "","False")</f>
        <v>44218</v>
      </c>
      <c r="C148" s="17">
        <f xml:space="preserve"> RTD("cqg.rtd",,"StudyData", $K$1, "Bar", "", "Time", $K$2, $A148,$K$6,$K$8, "","False")</f>
        <v>44218</v>
      </c>
      <c r="D148" s="18">
        <f xml:space="preserve"> RTD("cqg.rtd",,"StudyData", $K$1, "Bar", "", "Open", $K$2, $A148, $K$6,$K$8,,$K$4,$K$10)</f>
        <v>3828</v>
      </c>
      <c r="E148" s="18">
        <f xml:space="preserve"> RTD("cqg.rtd",,"StudyData", $K$1, "Bar", "", "High", $K$2, $A148, $K$6,$K$8,,$K$4,$K$10)</f>
        <v>3830.25</v>
      </c>
      <c r="F148" s="18">
        <f xml:space="preserve"> RTD("cqg.rtd",,"StudyData", $K$1, "Bar", "", "Low", $K$2, $A148, $K$6,$K$8,,$K$4,$K$10)</f>
        <v>3794.5</v>
      </c>
      <c r="G148" s="18">
        <f xml:space="preserve"> RTD("cqg.rtd",,"StudyData", $K$1, "Bar", "", "Close", $K$2, $A148, $K$6,$K$8,,$K$4,$K$10)</f>
        <v>3815.5</v>
      </c>
      <c r="H148" s="18">
        <f xml:space="preserve"> RTD("cqg.rtd",,"StudyData","CMO.c1^("&amp;$K$1&amp;",Periods:="&amp;$K$12&amp;")","Bar",, "Close", $K$2, $A148, $K$6,$K$8,,$K$4,$K$10)</f>
        <v>23.999438281100002</v>
      </c>
      <c r="I148" s="3"/>
      <c r="J148" s="8"/>
      <c r="K148" s="7"/>
    </row>
    <row r="149" spans="1:11" x14ac:dyDescent="0.3">
      <c r="A149">
        <f t="shared" si="2"/>
        <v>-147</v>
      </c>
      <c r="B149" s="16">
        <f xml:space="preserve"> RTD("cqg.rtd",,"StudyData", $K$1, "Bar", "", "Time", $K$2,$A149, $K$6, "", "","False")</f>
        <v>44217</v>
      </c>
      <c r="C149" s="17">
        <f xml:space="preserve"> RTD("cqg.rtd",,"StudyData", $K$1, "Bar", "", "Time", $K$2, $A149,$K$6,$K$8, "","False")</f>
        <v>44217</v>
      </c>
      <c r="D149" s="18">
        <f xml:space="preserve"> RTD("cqg.rtd",,"StudyData", $K$1, "Bar", "", "Open", $K$2, $A149, $K$6,$K$8,,$K$4,$K$10)</f>
        <v>3822.75</v>
      </c>
      <c r="E149" s="18">
        <f xml:space="preserve"> RTD("cqg.rtd",,"StudyData", $K$1, "Bar", "", "High", $K$2, $A149, $K$6,$K$8,,$K$4,$K$10)</f>
        <v>3841</v>
      </c>
      <c r="F149" s="18">
        <f xml:space="preserve"> RTD("cqg.rtd",,"StudyData", $K$1, "Bar", "", "Low", $K$2, $A149, $K$6,$K$8,,$K$4,$K$10)</f>
        <v>3817.75</v>
      </c>
      <c r="G149" s="18">
        <f xml:space="preserve"> RTD("cqg.rtd",,"StudyData", $K$1, "Bar", "", "Close", $K$2, $A149, $K$6,$K$8,,$K$4,$K$10)</f>
        <v>3827.25</v>
      </c>
      <c r="H149" s="18">
        <f xml:space="preserve"> RTD("cqg.rtd",,"StudyData","CMO.c1^("&amp;$K$1&amp;",Periods:="&amp;$K$12&amp;")","Bar",, "Close", $K$2, $A149, $K$6,$K$8,,$K$4,$K$10)</f>
        <v>33.007997831099999</v>
      </c>
      <c r="I149" s="3"/>
      <c r="J149" s="8"/>
      <c r="K149" s="7"/>
    </row>
    <row r="150" spans="1:11" x14ac:dyDescent="0.3">
      <c r="A150">
        <f t="shared" si="2"/>
        <v>-148</v>
      </c>
      <c r="B150" s="16">
        <f xml:space="preserve"> RTD("cqg.rtd",,"StudyData", $K$1, "Bar", "", "Time", $K$2,$A150, $K$6, "", "","False")</f>
        <v>44216</v>
      </c>
      <c r="C150" s="17">
        <f xml:space="preserve"> RTD("cqg.rtd",,"StudyData", $K$1, "Bar", "", "Time", $K$2, $A150,$K$6,$K$8, "","False")</f>
        <v>44216</v>
      </c>
      <c r="D150" s="18">
        <f xml:space="preserve"> RTD("cqg.rtd",,"StudyData", $K$1, "Bar", "", "Open", $K$2, $A150, $K$6,$K$8,,$K$4,$K$10)</f>
        <v>3778</v>
      </c>
      <c r="E150" s="18">
        <f xml:space="preserve"> RTD("cqg.rtd",,"StudyData", $K$1, "Bar", "", "High", $K$2, $A150, $K$6,$K$8,,$K$4,$K$10)</f>
        <v>3833.75</v>
      </c>
      <c r="F150" s="18">
        <f xml:space="preserve"> RTD("cqg.rtd",,"StudyData", $K$1, "Bar", "", "Low", $K$2, $A150, $K$6,$K$8,,$K$4,$K$10)</f>
        <v>3769.75</v>
      </c>
      <c r="G150" s="18">
        <f xml:space="preserve"> RTD("cqg.rtd",,"StudyData", $K$1, "Bar", "", "Close", $K$2, $A150, $K$6,$K$8,,$K$4,$K$10)</f>
        <v>3826.25</v>
      </c>
      <c r="H150" s="18">
        <f xml:space="preserve"> RTD("cqg.rtd",,"StudyData","CMO.c1^("&amp;$K$1&amp;",Periods:="&amp;$K$12&amp;")","Bar",, "Close", $K$2, $A150, $K$6,$K$8,,$K$4,$K$10)</f>
        <v>33.593120128999999</v>
      </c>
      <c r="I150" s="3"/>
      <c r="J150" s="8"/>
      <c r="K150" s="7"/>
    </row>
    <row r="151" spans="1:11" x14ac:dyDescent="0.3">
      <c r="A151">
        <f t="shared" si="2"/>
        <v>-149</v>
      </c>
      <c r="B151" s="16">
        <f xml:space="preserve"> RTD("cqg.rtd",,"StudyData", $K$1, "Bar", "", "Time", $K$2,$A151, $K$6, "", "","False")</f>
        <v>44215</v>
      </c>
      <c r="C151" s="17">
        <f xml:space="preserve"> RTD("cqg.rtd",,"StudyData", $K$1, "Bar", "", "Time", $K$2, $A151,$K$6,$K$8, "","False")</f>
        <v>44215</v>
      </c>
      <c r="D151" s="18">
        <f xml:space="preserve"> RTD("cqg.rtd",,"StudyData", $K$1, "Bar", "", "Open", $K$2, $A151, $K$6,$K$8,,$K$4,$K$10)</f>
        <v>3731.25</v>
      </c>
      <c r="E151" s="18">
        <f xml:space="preserve"> RTD("cqg.rtd",,"StudyData", $K$1, "Bar", "", "High", $K$2, $A151, $K$6,$K$8,,$K$4,$K$10)</f>
        <v>3778.25</v>
      </c>
      <c r="F151" s="18">
        <f xml:space="preserve"> RTD("cqg.rtd",,"StudyData", $K$1, "Bar", "", "Low", $K$2, $A151, $K$6,$K$8,,$K$4,$K$10)</f>
        <v>3721.75</v>
      </c>
      <c r="G151" s="18">
        <f xml:space="preserve"> RTD("cqg.rtd",,"StudyData", $K$1, "Bar", "", "Close", $K$2, $A151, $K$6,$K$8,,$K$4,$K$10)</f>
        <v>3771.75</v>
      </c>
      <c r="H151" s="18">
        <f xml:space="preserve"> RTD("cqg.rtd",,"StudyData","CMO.c1^("&amp;$K$1&amp;",Periods:="&amp;$K$12&amp;")","Bar",, "Close", $K$2, $A151, $K$6,$K$8,,$K$4,$K$10)</f>
        <v>19.378652722199998</v>
      </c>
      <c r="I151" s="3"/>
      <c r="J151" s="8"/>
      <c r="K151" s="7"/>
    </row>
    <row r="152" spans="1:11" x14ac:dyDescent="0.3">
      <c r="A152">
        <f t="shared" si="2"/>
        <v>-150</v>
      </c>
      <c r="B152" s="16">
        <f xml:space="preserve"> RTD("cqg.rtd",,"StudyData", $K$1, "Bar", "", "Time", $K$2,$A152, $K$6, "", "","False")</f>
        <v>44211</v>
      </c>
      <c r="C152" s="17">
        <f xml:space="preserve"> RTD("cqg.rtd",,"StudyData", $K$1, "Bar", "", "Time", $K$2, $A152,$K$6,$K$8, "","False")</f>
        <v>44211</v>
      </c>
      <c r="D152" s="18">
        <f xml:space="preserve"> RTD("cqg.rtd",,"StudyData", $K$1, "Bar", "", "Open", $K$2, $A152, $K$6,$K$8,,$K$4,$K$10)</f>
        <v>3774.25</v>
      </c>
      <c r="E152" s="18">
        <f xml:space="preserve"> RTD("cqg.rtd",,"StudyData", $K$1, "Bar", "", "High", $K$2, $A152, $K$6,$K$8,,$K$4,$K$10)</f>
        <v>3779</v>
      </c>
      <c r="F152" s="18">
        <f xml:space="preserve"> RTD("cqg.rtd",,"StudyData", $K$1, "Bar", "", "Low", $K$2, $A152, $K$6,$K$8,,$K$4,$K$10)</f>
        <v>3722.75</v>
      </c>
      <c r="G152" s="18">
        <f xml:space="preserve"> RTD("cqg.rtd",,"StudyData", $K$1, "Bar", "", "Close", $K$2, $A152, $K$6,$K$8,,$K$4,$K$10)</f>
        <v>3743.5</v>
      </c>
      <c r="H152" s="18">
        <f xml:space="preserve"> RTD("cqg.rtd",,"StudyData","CMO.c1^("&amp;$K$1&amp;",Periods:="&amp;$K$12&amp;")","Bar",, "Close", $K$2, $A152, $K$6,$K$8,,$K$4,$K$10)</f>
        <v>20.419007135299999</v>
      </c>
      <c r="I152" s="3"/>
      <c r="J152" s="8"/>
      <c r="K152" s="7"/>
    </row>
    <row r="153" spans="1:11" x14ac:dyDescent="0.3">
      <c r="A153">
        <f t="shared" si="2"/>
        <v>-151</v>
      </c>
      <c r="B153" s="16">
        <f xml:space="preserve"> RTD("cqg.rtd",,"StudyData", $K$1, "Bar", "", "Time", $K$2,$A153, $K$6, "", "","False")</f>
        <v>44210</v>
      </c>
      <c r="C153" s="17">
        <f xml:space="preserve"> RTD("cqg.rtd",,"StudyData", $K$1, "Bar", "", "Time", $K$2, $A153,$K$6,$K$8, "","False")</f>
        <v>44210</v>
      </c>
      <c r="D153" s="18">
        <f xml:space="preserve"> RTD("cqg.rtd",,"StudyData", $K$1, "Bar", "", "Open", $K$2, $A153, $K$6,$K$8,,$K$4,$K$10)</f>
        <v>3789.75</v>
      </c>
      <c r="E153" s="18">
        <f xml:space="preserve"> RTD("cqg.rtd",,"StudyData", $K$1, "Bar", "", "High", $K$2, $A153, $K$6,$K$8,,$K$4,$K$10)</f>
        <v>3799</v>
      </c>
      <c r="F153" s="18">
        <f xml:space="preserve"> RTD("cqg.rtd",,"StudyData", $K$1, "Bar", "", "Low", $K$2, $A153, $K$6,$K$8,,$K$4,$K$10)</f>
        <v>3767.5</v>
      </c>
      <c r="G153" s="18">
        <f xml:space="preserve"> RTD("cqg.rtd",,"StudyData", $K$1, "Bar", "", "Close", $K$2, $A153, $K$6,$K$8,,$K$4,$K$10)</f>
        <v>3772.5</v>
      </c>
      <c r="H153" s="18">
        <f xml:space="preserve"> RTD("cqg.rtd",,"StudyData","CMO.c1^("&amp;$K$1&amp;",Periods:="&amp;$K$12&amp;")","Bar",, "Close", $K$2, $A153, $K$6,$K$8,,$K$4,$K$10)</f>
        <v>34.968934204200004</v>
      </c>
      <c r="I153" s="3"/>
      <c r="J153" s="8"/>
      <c r="K153" s="7"/>
    </row>
    <row r="154" spans="1:11" x14ac:dyDescent="0.3">
      <c r="A154">
        <f t="shared" si="2"/>
        <v>-152</v>
      </c>
      <c r="B154" s="16">
        <f xml:space="preserve"> RTD("cqg.rtd",,"StudyData", $K$1, "Bar", "", "Time", $K$2,$A154, $K$6, "", "","False")</f>
        <v>44209</v>
      </c>
      <c r="C154" s="17">
        <f xml:space="preserve"> RTD("cqg.rtd",,"StudyData", $K$1, "Bar", "", "Time", $K$2, $A154,$K$6,$K$8, "","False")</f>
        <v>44209</v>
      </c>
      <c r="D154" s="18">
        <f xml:space="preserve"> RTD("cqg.rtd",,"StudyData", $K$1, "Bar", "", "Open", $K$2, $A154, $K$6,$K$8,,$K$4,$K$10)</f>
        <v>3773.25</v>
      </c>
      <c r="E154" s="18">
        <f xml:space="preserve"> RTD("cqg.rtd",,"StudyData", $K$1, "Bar", "", "High", $K$2, $A154, $K$6,$K$8,,$K$4,$K$10)</f>
        <v>3794.75</v>
      </c>
      <c r="F154" s="18">
        <f xml:space="preserve"> RTD("cqg.rtd",,"StudyData", $K$1, "Bar", "", "Low", $K$2, $A154, $K$6,$K$8,,$K$4,$K$10)</f>
        <v>3757.75</v>
      </c>
      <c r="G154" s="18">
        <f xml:space="preserve"> RTD("cqg.rtd",,"StudyData", $K$1, "Bar", "", "Close", $K$2, $A154, $K$6,$K$8,,$K$4,$K$10)</f>
        <v>3785</v>
      </c>
      <c r="H154" s="18">
        <f xml:space="preserve"> RTD("cqg.rtd",,"StudyData","CMO.c1^("&amp;$K$1&amp;",Periods:="&amp;$K$12&amp;")","Bar",, "Close", $K$2, $A154, $K$6,$K$8,,$K$4,$K$10)</f>
        <v>41.393979057599999</v>
      </c>
      <c r="I154" s="3"/>
      <c r="J154" s="8"/>
      <c r="K154" s="7"/>
    </row>
    <row r="155" spans="1:11" x14ac:dyDescent="0.3">
      <c r="A155">
        <f t="shared" si="2"/>
        <v>-153</v>
      </c>
      <c r="B155" s="16">
        <f xml:space="preserve"> RTD("cqg.rtd",,"StudyData", $K$1, "Bar", "", "Time", $K$2,$A155, $K$6, "", "","False")</f>
        <v>44208</v>
      </c>
      <c r="C155" s="17">
        <f xml:space="preserve"> RTD("cqg.rtd",,"StudyData", $K$1, "Bar", "", "Time", $K$2, $A155,$K$6,$K$8, "","False")</f>
        <v>44208</v>
      </c>
      <c r="D155" s="18">
        <f xml:space="preserve"> RTD("cqg.rtd",,"StudyData", $K$1, "Bar", "", "Open", $K$2, $A155, $K$6,$K$8,,$K$4,$K$10)</f>
        <v>3775.5</v>
      </c>
      <c r="E155" s="18">
        <f xml:space="preserve"> RTD("cqg.rtd",,"StudyData", $K$1, "Bar", "", "High", $K$2, $A155, $K$6,$K$8,,$K$4,$K$10)</f>
        <v>3788</v>
      </c>
      <c r="F155" s="18">
        <f xml:space="preserve"> RTD("cqg.rtd",,"StudyData", $K$1, "Bar", "", "Low", $K$2, $A155, $K$6,$K$8,,$K$4,$K$10)</f>
        <v>3749.25</v>
      </c>
      <c r="G155" s="18">
        <f xml:space="preserve"> RTD("cqg.rtd",,"StudyData", $K$1, "Bar", "", "Close", $K$2, $A155, $K$6,$K$8,,$K$4,$K$10)</f>
        <v>3775.75</v>
      </c>
      <c r="H155" s="18">
        <f xml:space="preserve"> RTD("cqg.rtd",,"StudyData","CMO.c1^("&amp;$K$1&amp;",Periods:="&amp;$K$12&amp;")","Bar",, "Close", $K$2, $A155, $K$6,$K$8,,$K$4,$K$10)</f>
        <v>35.673281941900001</v>
      </c>
      <c r="I155" s="3"/>
      <c r="J155" s="8"/>
      <c r="K155" s="7"/>
    </row>
    <row r="156" spans="1:11" x14ac:dyDescent="0.3">
      <c r="A156">
        <f t="shared" si="2"/>
        <v>-154</v>
      </c>
      <c r="B156" s="16">
        <f xml:space="preserve"> RTD("cqg.rtd",,"StudyData", $K$1, "Bar", "", "Time", $K$2,$A156, $K$6, "", "","False")</f>
        <v>44207</v>
      </c>
      <c r="C156" s="17">
        <f xml:space="preserve"> RTD("cqg.rtd",,"StudyData", $K$1, "Bar", "", "Time", $K$2, $A156,$K$6,$K$8, "","False")</f>
        <v>44207</v>
      </c>
      <c r="D156" s="18">
        <f xml:space="preserve"> RTD("cqg.rtd",,"StudyData", $K$1, "Bar", "", "Open", $K$2, $A156, $K$6,$K$8,,$K$4,$K$10)</f>
        <v>3796.75</v>
      </c>
      <c r="E156" s="18">
        <f xml:space="preserve"> RTD("cqg.rtd",,"StudyData", $K$1, "Bar", "", "High", $K$2, $A156, $K$6,$K$8,,$K$4,$K$10)</f>
        <v>3802</v>
      </c>
      <c r="F156" s="18">
        <f xml:space="preserve"> RTD("cqg.rtd",,"StudyData", $K$1, "Bar", "", "Low", $K$2, $A156, $K$6,$K$8,,$K$4,$K$10)</f>
        <v>3757.75</v>
      </c>
      <c r="G156" s="18">
        <f xml:space="preserve"> RTD("cqg.rtd",,"StudyData", $K$1, "Bar", "", "Close", $K$2, $A156, $K$6,$K$8,,$K$4,$K$10)</f>
        <v>3773.25</v>
      </c>
      <c r="H156" s="18">
        <f xml:space="preserve"> RTD("cqg.rtd",,"StudyData","CMO.c1^("&amp;$K$1&amp;",Periods:="&amp;$K$12&amp;")","Bar",, "Close", $K$2, $A156, $K$6,$K$8,,$K$4,$K$10)</f>
        <v>26.560322131</v>
      </c>
      <c r="I156" s="3"/>
      <c r="J156" s="8"/>
      <c r="K156" s="7"/>
    </row>
    <row r="157" spans="1:11" x14ac:dyDescent="0.3">
      <c r="A157">
        <f t="shared" si="2"/>
        <v>-155</v>
      </c>
      <c r="B157" s="16">
        <f xml:space="preserve"> RTD("cqg.rtd",,"StudyData", $K$1, "Bar", "", "Time", $K$2,$A157, $K$6, "", "","False")</f>
        <v>44204</v>
      </c>
      <c r="C157" s="17">
        <f xml:space="preserve"> RTD("cqg.rtd",,"StudyData", $K$1, "Bar", "", "Time", $K$2, $A157,$K$6,$K$8, "","False")</f>
        <v>44204</v>
      </c>
      <c r="D157" s="18">
        <f xml:space="preserve"> RTD("cqg.rtd",,"StudyData", $K$1, "Bar", "", "Open", $K$2, $A157, $K$6,$K$8,,$K$4,$K$10)</f>
        <v>3779</v>
      </c>
      <c r="E157" s="18">
        <f xml:space="preserve"> RTD("cqg.rtd",,"StudyData", $K$1, "Bar", "", "High", $K$2, $A157, $K$6,$K$8,,$K$4,$K$10)</f>
        <v>3805.75</v>
      </c>
      <c r="F157" s="18">
        <f xml:space="preserve"> RTD("cqg.rtd",,"StudyData", $K$1, "Bar", "", "Low", $K$2, $A157, $K$6,$K$8,,$K$4,$K$10)</f>
        <v>3756.25</v>
      </c>
      <c r="G157" s="18">
        <f xml:space="preserve"> RTD("cqg.rtd",,"StudyData", $K$1, "Bar", "", "Close", $K$2, $A157, $K$6,$K$8,,$K$4,$K$10)</f>
        <v>3798.75</v>
      </c>
      <c r="H157" s="18">
        <f xml:space="preserve"> RTD("cqg.rtd",,"StudyData","CMO.c1^("&amp;$K$1&amp;",Periods:="&amp;$K$12&amp;")","Bar",, "Close", $K$2, $A157, $K$6,$K$8,,$K$4,$K$10)</f>
        <v>34.474247161400001</v>
      </c>
      <c r="I157" s="3"/>
      <c r="J157" s="8"/>
      <c r="K157" s="7"/>
    </row>
    <row r="158" spans="1:11" x14ac:dyDescent="0.3">
      <c r="A158">
        <f t="shared" si="2"/>
        <v>-156</v>
      </c>
      <c r="B158" s="16">
        <f xml:space="preserve"> RTD("cqg.rtd",,"StudyData", $K$1, "Bar", "", "Time", $K$2,$A158, $K$6, "", "","False")</f>
        <v>44203</v>
      </c>
      <c r="C158" s="17">
        <f xml:space="preserve"> RTD("cqg.rtd",,"StudyData", $K$1, "Bar", "", "Time", $K$2, $A158,$K$6,$K$8, "","False")</f>
        <v>44203</v>
      </c>
      <c r="D158" s="18">
        <f xml:space="preserve"> RTD("cqg.rtd",,"StudyData", $K$1, "Bar", "", "Open", $K$2, $A158, $K$6,$K$8,,$K$4,$K$10)</f>
        <v>3733.75</v>
      </c>
      <c r="E158" s="18">
        <f xml:space="preserve"> RTD("cqg.rtd",,"StudyData", $K$1, "Bar", "", "High", $K$2, $A158, $K$6,$K$8,,$K$4,$K$10)</f>
        <v>3785.25</v>
      </c>
      <c r="F158" s="18">
        <f xml:space="preserve"> RTD("cqg.rtd",,"StudyData", $K$1, "Bar", "", "Low", $K$2, $A158, $K$6,$K$8,,$K$4,$K$10)</f>
        <v>3723.25</v>
      </c>
      <c r="G158" s="18">
        <f xml:space="preserve"> RTD("cqg.rtd",,"StudyData", $K$1, "Bar", "", "Close", $K$2, $A158, $K$6,$K$8,,$K$4,$K$10)</f>
        <v>3776.75</v>
      </c>
      <c r="H158" s="18">
        <f xml:space="preserve"> RTD("cqg.rtd",,"StudyData","CMO.c1^("&amp;$K$1&amp;",Periods:="&amp;$K$12&amp;")","Bar",, "Close", $K$2, $A158, $K$6,$K$8,,$K$4,$K$10)</f>
        <v>33.820840950600001</v>
      </c>
      <c r="I158" s="3"/>
      <c r="J158" s="8"/>
      <c r="K158" s="7"/>
    </row>
    <row r="159" spans="1:11" x14ac:dyDescent="0.3">
      <c r="A159">
        <f t="shared" si="2"/>
        <v>-157</v>
      </c>
      <c r="B159" s="16">
        <f xml:space="preserve"> RTD("cqg.rtd",,"StudyData", $K$1, "Bar", "", "Time", $K$2,$A159, $K$6, "", "","False")</f>
        <v>44202</v>
      </c>
      <c r="C159" s="17">
        <f xml:space="preserve"> RTD("cqg.rtd",,"StudyData", $K$1, "Bar", "", "Time", $K$2, $A159,$K$6,$K$8, "","False")</f>
        <v>44202</v>
      </c>
      <c r="D159" s="18">
        <f xml:space="preserve"> RTD("cqg.rtd",,"StudyData", $K$1, "Bar", "", "Open", $K$2, $A159, $K$6,$K$8,,$K$4,$K$10)</f>
        <v>3698.75</v>
      </c>
      <c r="E159" s="18">
        <f xml:space="preserve"> RTD("cqg.rtd",,"StudyData", $K$1, "Bar", "", "High", $K$2, $A159, $K$6,$K$8,,$K$4,$K$10)</f>
        <v>3756</v>
      </c>
      <c r="F159" s="18">
        <f xml:space="preserve"> RTD("cqg.rtd",,"StudyData", $K$1, "Bar", "", "Low", $K$2, $A159, $K$6,$K$8,,$K$4,$K$10)</f>
        <v>3666.75</v>
      </c>
      <c r="G159" s="18">
        <f xml:space="preserve"> RTD("cqg.rtd",,"StudyData", $K$1, "Bar", "", "Close", $K$2, $A159, $K$6,$K$8,,$K$4,$K$10)</f>
        <v>3721.75</v>
      </c>
      <c r="H159" s="18">
        <f xml:space="preserve"> RTD("cqg.rtd",,"StudyData","CMO.c1^("&amp;$K$1&amp;",Periods:="&amp;$K$12&amp;")","Bar",, "Close", $K$2, $A159, $K$6,$K$8,,$K$4,$K$10)</f>
        <v>21.1797307997</v>
      </c>
      <c r="I159" s="3"/>
      <c r="J159" s="8"/>
      <c r="K159" s="7"/>
    </row>
    <row r="160" spans="1:11" x14ac:dyDescent="0.3">
      <c r="A160">
        <f t="shared" si="2"/>
        <v>-158</v>
      </c>
      <c r="B160" s="16">
        <f xml:space="preserve"> RTD("cqg.rtd",,"StudyData", $K$1, "Bar", "", "Time", $K$2,$A160, $K$6, "", "","False")</f>
        <v>44201</v>
      </c>
      <c r="C160" s="17">
        <f xml:space="preserve"> RTD("cqg.rtd",,"StudyData", $K$1, "Bar", "", "Time", $K$2, $A160,$K$6,$K$8, "","False")</f>
        <v>44201</v>
      </c>
      <c r="D160" s="18">
        <f xml:space="preserve"> RTD("cqg.rtd",,"StudyData", $K$1, "Bar", "", "Open", $K$2, $A160, $K$6,$K$8,,$K$4,$K$10)</f>
        <v>3676.25</v>
      </c>
      <c r="E160" s="18">
        <f xml:space="preserve"> RTD("cqg.rtd",,"StudyData", $K$1, "Bar", "", "High", $K$2, $A160, $K$6,$K$8,,$K$4,$K$10)</f>
        <v>3711.25</v>
      </c>
      <c r="F160" s="18">
        <f xml:space="preserve"> RTD("cqg.rtd",,"StudyData", $K$1, "Bar", "", "Low", $K$2, $A160, $K$6,$K$8,,$K$4,$K$10)</f>
        <v>3654.5</v>
      </c>
      <c r="G160" s="18">
        <f xml:space="preserve"> RTD("cqg.rtd",,"StudyData", $K$1, "Bar", "", "Close", $K$2, $A160, $K$6,$K$8,,$K$4,$K$10)</f>
        <v>3699.5</v>
      </c>
      <c r="H160" s="18">
        <f xml:space="preserve"> RTD("cqg.rtd",,"StudyData","CMO.c1^("&amp;$K$1&amp;",Periods:="&amp;$K$12&amp;")","Bar",, "Close", $K$2, $A160, $K$6,$K$8,,$K$4,$K$10)</f>
        <v>28.213448711000002</v>
      </c>
      <c r="I160" s="3"/>
      <c r="J160" s="8"/>
      <c r="K160" s="7"/>
    </row>
    <row r="161" spans="1:11" x14ac:dyDescent="0.3">
      <c r="A161">
        <f t="shared" si="2"/>
        <v>-159</v>
      </c>
      <c r="B161" s="16">
        <f xml:space="preserve"> RTD("cqg.rtd",,"StudyData", $K$1, "Bar", "", "Time", $K$2,$A161, $K$6, "", "","False")</f>
        <v>44200</v>
      </c>
      <c r="C161" s="17">
        <f xml:space="preserve"> RTD("cqg.rtd",,"StudyData", $K$1, "Bar", "", "Time", $K$2, $A161,$K$6,$K$8, "","False")</f>
        <v>44200</v>
      </c>
      <c r="D161" s="18">
        <f xml:space="preserve"> RTD("cqg.rtd",,"StudyData", $K$1, "Bar", "", "Open", $K$2, $A161, $K$6,$K$8,,$K$4,$K$10)</f>
        <v>3730</v>
      </c>
      <c r="E161" s="18">
        <f xml:space="preserve"> RTD("cqg.rtd",,"StudyData", $K$1, "Bar", "", "High", $K$2, $A161, $K$6,$K$8,,$K$4,$K$10)</f>
        <v>3754.5</v>
      </c>
      <c r="F161" s="18">
        <f xml:space="preserve"> RTD("cqg.rtd",,"StudyData", $K$1, "Bar", "", "Low", $K$2, $A161, $K$6,$K$8,,$K$4,$K$10)</f>
        <v>3633.75</v>
      </c>
      <c r="G161" s="18">
        <f xml:space="preserve"> RTD("cqg.rtd",,"StudyData", $K$1, "Bar", "", "Close", $K$2, $A161, $K$6,$K$8,,$K$4,$K$10)</f>
        <v>3673.5</v>
      </c>
      <c r="H161" s="18">
        <f xml:space="preserve"> RTD("cqg.rtd",,"StudyData","CMO.c1^("&amp;$K$1&amp;",Periods:="&amp;$K$12&amp;")","Bar",, "Close", $K$2, $A161, $K$6,$K$8,,$K$4,$K$10)</f>
        <v>14.6309231641</v>
      </c>
      <c r="I161" s="3"/>
      <c r="J161" s="8"/>
      <c r="K161" s="7"/>
    </row>
    <row r="162" spans="1:11" x14ac:dyDescent="0.3">
      <c r="A162">
        <f t="shared" si="2"/>
        <v>-160</v>
      </c>
      <c r="B162" s="16">
        <f xml:space="preserve"> RTD("cqg.rtd",,"StudyData", $K$1, "Bar", "", "Time", $K$2,$A162, $K$6, "", "","False")</f>
        <v>44196</v>
      </c>
      <c r="C162" s="17">
        <f xml:space="preserve"> RTD("cqg.rtd",,"StudyData", $K$1, "Bar", "", "Time", $K$2, $A162,$K$6,$K$8, "","False")</f>
        <v>44196</v>
      </c>
      <c r="D162" s="18">
        <f xml:space="preserve"> RTD("cqg.rtd",,"StudyData", $K$1, "Bar", "", "Open", $K$2, $A162, $K$6,$K$8,,$K$4,$K$10)</f>
        <v>3706.25</v>
      </c>
      <c r="E162" s="18">
        <f xml:space="preserve"> RTD("cqg.rtd",,"StudyData", $K$1, "Bar", "", "High", $K$2, $A162, $K$6,$K$8,,$K$4,$K$10)</f>
        <v>3734.25</v>
      </c>
      <c r="F162" s="18">
        <f xml:space="preserve"> RTD("cqg.rtd",,"StudyData", $K$1, "Bar", "", "Low", $K$2, $A162, $K$6,$K$8,,$K$4,$K$10)</f>
        <v>3696.25</v>
      </c>
      <c r="G162" s="18">
        <f xml:space="preserve"> RTD("cqg.rtd",,"StudyData", $K$1, "Bar", "", "Close", $K$2, $A162, $K$6,$K$8,,$K$4,$K$10)</f>
        <v>3730.05</v>
      </c>
      <c r="H162" s="18">
        <f xml:space="preserve"> RTD("cqg.rtd",,"StudyData","CMO.c1^("&amp;$K$1&amp;",Periods:="&amp;$K$12&amp;")","Bar",, "Close", $K$2, $A162, $K$6,$K$8,,$K$4,$K$10)</f>
        <v>40.848990953399998</v>
      </c>
      <c r="I162" s="3"/>
      <c r="J162" s="8"/>
      <c r="K162" s="7"/>
    </row>
    <row r="163" spans="1:11" x14ac:dyDescent="0.3">
      <c r="A163">
        <f t="shared" si="2"/>
        <v>-161</v>
      </c>
      <c r="B163" s="16">
        <f xml:space="preserve"> RTD("cqg.rtd",,"StudyData", $K$1, "Bar", "", "Time", $K$2,$A163, $K$6, "", "","False")</f>
        <v>44195</v>
      </c>
      <c r="C163" s="17">
        <f xml:space="preserve"> RTD("cqg.rtd",,"StudyData", $K$1, "Bar", "", "Time", $K$2, $A163,$K$6,$K$8, "","False")</f>
        <v>44195</v>
      </c>
      <c r="D163" s="18">
        <f xml:space="preserve"> RTD("cqg.rtd",,"StudyData", $K$1, "Bar", "", "Open", $K$2, $A163, $K$6,$K$8,,$K$4,$K$10)</f>
        <v>3705.75</v>
      </c>
      <c r="E163" s="18">
        <f xml:space="preserve"> RTD("cqg.rtd",,"StudyData", $K$1, "Bar", "", "High", $K$2, $A163, $K$6,$K$8,,$K$4,$K$10)</f>
        <v>3719.5</v>
      </c>
      <c r="F163" s="18">
        <f xml:space="preserve"> RTD("cqg.rtd",,"StudyData", $K$1, "Bar", "", "Low", $K$2, $A163, $K$6,$K$8,,$K$4,$K$10)</f>
        <v>3697.75</v>
      </c>
      <c r="G163" s="18">
        <f xml:space="preserve"> RTD("cqg.rtd",,"StudyData", $K$1, "Bar", "", "Close", $K$2, $A163, $K$6,$K$8,,$K$4,$K$10)</f>
        <v>3705.5</v>
      </c>
      <c r="H163" s="18">
        <f xml:space="preserve"> RTD("cqg.rtd",,"StudyData","CMO.c1^("&amp;$K$1&amp;",Periods:="&amp;$K$12&amp;")","Bar",, "Close", $K$2, $A163, $K$6,$K$8,,$K$4,$K$10)</f>
        <v>30.512820512800001</v>
      </c>
      <c r="I163" s="3"/>
      <c r="J163" s="8"/>
      <c r="K163" s="7"/>
    </row>
    <row r="164" spans="1:11" x14ac:dyDescent="0.3">
      <c r="A164">
        <f t="shared" si="2"/>
        <v>-162</v>
      </c>
      <c r="B164" s="16">
        <f xml:space="preserve"> RTD("cqg.rtd",,"StudyData", $K$1, "Bar", "", "Time", $K$2,$A164, $K$6, "", "","False")</f>
        <v>44194</v>
      </c>
      <c r="C164" s="17">
        <f xml:space="preserve"> RTD("cqg.rtd",,"StudyData", $K$1, "Bar", "", "Time", $K$2, $A164,$K$6,$K$8, "","False")</f>
        <v>44194</v>
      </c>
      <c r="D164" s="18">
        <f xml:space="preserve"> RTD("cqg.rtd",,"StudyData", $K$1, "Bar", "", "Open", $K$2, $A164, $K$6,$K$8,,$K$4,$K$10)</f>
        <v>3712.25</v>
      </c>
      <c r="E164" s="18">
        <f xml:space="preserve"> RTD("cqg.rtd",,"StudyData", $K$1, "Bar", "", "High", $K$2, $A164, $K$6,$K$8,,$K$4,$K$10)</f>
        <v>3729</v>
      </c>
      <c r="F164" s="18">
        <f xml:space="preserve"> RTD("cqg.rtd",,"StudyData", $K$1, "Bar", "", "Low", $K$2, $A164, $K$6,$K$8,,$K$4,$K$10)</f>
        <v>3695.75</v>
      </c>
      <c r="G164" s="18">
        <f xml:space="preserve"> RTD("cqg.rtd",,"StudyData", $K$1, "Bar", "", "Close", $K$2, $A164, $K$6,$K$8,,$K$4,$K$10)</f>
        <v>3701.25</v>
      </c>
      <c r="H164" s="18">
        <f xml:space="preserve"> RTD("cqg.rtd",,"StudyData","CMO.c1^("&amp;$K$1&amp;",Periods:="&amp;$K$12&amp;")","Bar",, "Close", $K$2, $A164, $K$6,$K$8,,$K$4,$K$10)</f>
        <v>11.691259931899999</v>
      </c>
      <c r="I164" s="3"/>
      <c r="J164" s="8"/>
      <c r="K164" s="7"/>
    </row>
    <row r="165" spans="1:11" x14ac:dyDescent="0.3">
      <c r="A165">
        <f t="shared" si="2"/>
        <v>-163</v>
      </c>
      <c r="B165" s="16">
        <f xml:space="preserve"> RTD("cqg.rtd",,"StudyData", $K$1, "Bar", "", "Time", $K$2,$A165, $K$6, "", "","False")</f>
        <v>44193</v>
      </c>
      <c r="C165" s="17">
        <f xml:space="preserve"> RTD("cqg.rtd",,"StudyData", $K$1, "Bar", "", "Time", $K$2, $A165,$K$6,$K$8, "","False")</f>
        <v>44193</v>
      </c>
      <c r="D165" s="18">
        <f xml:space="preserve"> RTD("cqg.rtd",,"StudyData", $K$1, "Bar", "", "Open", $K$2, $A165, $K$6,$K$8,,$K$4,$K$10)</f>
        <v>3663.25</v>
      </c>
      <c r="E165" s="18">
        <f xml:space="preserve"> RTD("cqg.rtd",,"StudyData", $K$1, "Bar", "", "High", $K$2, $A165, $K$6,$K$8,,$K$4,$K$10)</f>
        <v>3713.5</v>
      </c>
      <c r="F165" s="18">
        <f xml:space="preserve"> RTD("cqg.rtd",,"StudyData", $K$1, "Bar", "", "Low", $K$2, $A165, $K$6,$K$8,,$K$4,$K$10)</f>
        <v>3657.25</v>
      </c>
      <c r="G165" s="18">
        <f xml:space="preserve"> RTD("cqg.rtd",,"StudyData", $K$1, "Bar", "", "Close", $K$2, $A165, $K$6,$K$8,,$K$4,$K$10)</f>
        <v>3708.75</v>
      </c>
      <c r="H165" s="18">
        <f xml:space="preserve"> RTD("cqg.rtd",,"StudyData","CMO.c1^("&amp;$K$1&amp;",Periods:="&amp;$K$12&amp;")","Bar",, "Close", $K$2, $A165, $K$6,$K$8,,$K$4,$K$10)</f>
        <v>19.866071428600002</v>
      </c>
      <c r="I165" s="3"/>
      <c r="J165" s="8"/>
      <c r="K165" s="7"/>
    </row>
    <row r="166" spans="1:11" x14ac:dyDescent="0.3">
      <c r="A166">
        <f t="shared" si="2"/>
        <v>-164</v>
      </c>
      <c r="B166" s="16">
        <f xml:space="preserve"> RTD("cqg.rtd",,"StudyData", $K$1, "Bar", "", "Time", $K$2,$A166, $K$6, "", "","False")</f>
        <v>44189</v>
      </c>
      <c r="C166" s="17">
        <f xml:space="preserve"> RTD("cqg.rtd",,"StudyData", $K$1, "Bar", "", "Time", $K$2, $A166,$K$6,$K$8, "","False")</f>
        <v>44189</v>
      </c>
      <c r="D166" s="18">
        <f xml:space="preserve"> RTD("cqg.rtd",,"StudyData", $K$1, "Bar", "", "Open", $K$2, $A166, $K$6,$K$8,,$K$4,$K$10)</f>
        <v>3666.5</v>
      </c>
      <c r="E166" s="18">
        <f xml:space="preserve"> RTD("cqg.rtd",,"StudyData", $K$1, "Bar", "", "High", $K$2, $A166, $K$6,$K$8,,$K$4,$K$10)</f>
        <v>3677.25</v>
      </c>
      <c r="F166" s="18">
        <f xml:space="preserve"> RTD("cqg.rtd",,"StudyData", $K$1, "Bar", "", "Low", $K$2, $A166, $K$6,$K$8,,$K$4,$K$10)</f>
        <v>3659.75</v>
      </c>
      <c r="G166" s="18">
        <f xml:space="preserve"> RTD("cqg.rtd",,"StudyData", $K$1, "Bar", "", "Close", $K$2, $A166, $K$6,$K$8,,$K$4,$K$10)</f>
        <v>3676.25</v>
      </c>
      <c r="H166" s="18">
        <f xml:space="preserve"> RTD("cqg.rtd",,"StudyData","CMO.c1^("&amp;$K$1&amp;",Periods:="&amp;$K$12&amp;")","Bar",, "Close", $K$2, $A166, $K$6,$K$8,,$K$4,$K$10)</f>
        <v>2.3899371069000002</v>
      </c>
      <c r="I166" s="3"/>
      <c r="J166" s="8"/>
      <c r="K166" s="7"/>
    </row>
    <row r="167" spans="1:11" x14ac:dyDescent="0.3">
      <c r="A167">
        <f t="shared" si="2"/>
        <v>-165</v>
      </c>
      <c r="B167" s="16">
        <f xml:space="preserve"> RTD("cqg.rtd",,"StudyData", $K$1, "Bar", "", "Time", $K$2,$A167, $K$6, "", "","False")</f>
        <v>44188</v>
      </c>
      <c r="C167" s="17">
        <f xml:space="preserve"> RTD("cqg.rtd",,"StudyData", $K$1, "Bar", "", "Time", $K$2, $A167,$K$6,$K$8, "","False")</f>
        <v>44188</v>
      </c>
      <c r="D167" s="18">
        <f xml:space="preserve"> RTD("cqg.rtd",,"StudyData", $K$1, "Bar", "", "Open", $K$2, $A167, $K$6,$K$8,,$K$4,$K$10)</f>
        <v>3655.5</v>
      </c>
      <c r="E167" s="18">
        <f xml:space="preserve"> RTD("cqg.rtd",,"StudyData", $K$1, "Bar", "", "High", $K$2, $A167, $K$6,$K$8,,$K$4,$K$10)</f>
        <v>3683</v>
      </c>
      <c r="F167" s="18">
        <f xml:space="preserve"> RTD("cqg.rtd",,"StudyData", $K$1, "Bar", "", "Low", $K$2, $A167, $K$6,$K$8,,$K$4,$K$10)</f>
        <v>3632.25</v>
      </c>
      <c r="G167" s="18">
        <f xml:space="preserve"> RTD("cqg.rtd",,"StudyData", $K$1, "Bar", "", "Close", $K$2, $A167, $K$6,$K$8,,$K$4,$K$10)</f>
        <v>3662.75</v>
      </c>
      <c r="H167" s="18">
        <f xml:space="preserve"> RTD("cqg.rtd",,"StudyData","CMO.c1^("&amp;$K$1&amp;",Periods:="&amp;$K$12&amp;")","Bar",, "Close", $K$2, $A167, $K$6,$K$8,,$K$4,$K$10)</f>
        <v>11.3142857143</v>
      </c>
      <c r="I167" s="3"/>
      <c r="J167" s="8"/>
      <c r="K167" s="7"/>
    </row>
    <row r="168" spans="1:11" x14ac:dyDescent="0.3">
      <c r="A168">
        <f t="shared" si="2"/>
        <v>-166</v>
      </c>
      <c r="B168" s="16">
        <f xml:space="preserve"> RTD("cqg.rtd",,"StudyData", $K$1, "Bar", "", "Time", $K$2,$A168, $K$6, "", "","False")</f>
        <v>44187</v>
      </c>
      <c r="C168" s="17">
        <f xml:space="preserve"> RTD("cqg.rtd",,"StudyData", $K$1, "Bar", "", "Time", $K$2, $A168,$K$6,$K$8, "","False")</f>
        <v>44187</v>
      </c>
      <c r="D168" s="18">
        <f xml:space="preserve"> RTD("cqg.rtd",,"StudyData", $K$1, "Bar", "", "Open", $K$2, $A168, $K$6,$K$8,,$K$4,$K$10)</f>
        <v>3666.25</v>
      </c>
      <c r="E168" s="18">
        <f xml:space="preserve"> RTD("cqg.rtd",,"StudyData", $K$1, "Bar", "", "High", $K$2, $A168, $K$6,$K$8,,$K$4,$K$10)</f>
        <v>3676.25</v>
      </c>
      <c r="F168" s="18">
        <f xml:space="preserve"> RTD("cqg.rtd",,"StudyData", $K$1, "Bar", "", "Low", $K$2, $A168, $K$6,$K$8,,$K$4,$K$10)</f>
        <v>3645</v>
      </c>
      <c r="G168" s="18">
        <f xml:space="preserve"> RTD("cqg.rtd",,"StudyData", $K$1, "Bar", "", "Close", $K$2, $A168, $K$6,$K$8,,$K$4,$K$10)</f>
        <v>3658.5</v>
      </c>
      <c r="H168" s="18">
        <f xml:space="preserve"> RTD("cqg.rtd",,"StudyData","CMO.c1^("&amp;$K$1&amp;",Periods:="&amp;$K$12&amp;")","Bar",, "Close", $K$2, $A168, $K$6,$K$8,,$K$4,$K$10)</f>
        <v>8.1703107020000001</v>
      </c>
      <c r="I168" s="3"/>
      <c r="J168" s="8"/>
      <c r="K168" s="7"/>
    </row>
    <row r="169" spans="1:11" x14ac:dyDescent="0.3">
      <c r="A169">
        <f t="shared" si="2"/>
        <v>-167</v>
      </c>
      <c r="B169" s="16">
        <f xml:space="preserve"> RTD("cqg.rtd",,"StudyData", $K$1, "Bar", "", "Time", $K$2,$A169, $K$6, "", "","False")</f>
        <v>44186</v>
      </c>
      <c r="C169" s="17">
        <f xml:space="preserve"> RTD("cqg.rtd",,"StudyData", $K$1, "Bar", "", "Time", $K$2, $A169,$K$6,$K$8, "","False")</f>
        <v>44186</v>
      </c>
      <c r="D169" s="18">
        <f xml:space="preserve"> RTD("cqg.rtd",,"StudyData", $K$1, "Bar", "", "Open", $K$2, $A169, $K$6,$K$8,,$K$4,$K$10)</f>
        <v>3699.5</v>
      </c>
      <c r="E169" s="18">
        <f xml:space="preserve"> RTD("cqg.rtd",,"StudyData", $K$1, "Bar", "", "High", $K$2, $A169, $K$6,$K$8,,$K$4,$K$10)</f>
        <v>3705.25</v>
      </c>
      <c r="F169" s="18">
        <f xml:space="preserve"> RTD("cqg.rtd",,"StudyData", $K$1, "Bar", "", "Low", $K$2, $A169, $K$6,$K$8,,$K$4,$K$10)</f>
        <v>3577.25</v>
      </c>
      <c r="G169" s="18">
        <f xml:space="preserve"> RTD("cqg.rtd",,"StudyData", $K$1, "Bar", "", "Close", $K$2, $A169, $K$6,$K$8,,$K$4,$K$10)</f>
        <v>3667</v>
      </c>
      <c r="H169" s="18">
        <f xml:space="preserve"> RTD("cqg.rtd",,"StudyData","CMO.c1^("&amp;$K$1&amp;",Periods:="&amp;$K$12&amp;")","Bar",, "Close", $K$2, $A169, $K$6,$K$8,,$K$4,$K$10)</f>
        <v>15.313225058</v>
      </c>
      <c r="I169" s="3"/>
      <c r="J169" s="8"/>
      <c r="K169" s="7"/>
    </row>
    <row r="170" spans="1:11" x14ac:dyDescent="0.3">
      <c r="A170">
        <f t="shared" si="2"/>
        <v>-168</v>
      </c>
      <c r="B170" s="16">
        <f xml:space="preserve"> RTD("cqg.rtd",,"StudyData", $K$1, "Bar", "", "Time", $K$2,$A170, $K$6, "", "","False")</f>
        <v>44183</v>
      </c>
      <c r="C170" s="17">
        <f xml:space="preserve"> RTD("cqg.rtd",,"StudyData", $K$1, "Bar", "", "Time", $K$2, $A170,$K$6,$K$8, "","False")</f>
        <v>44183</v>
      </c>
      <c r="D170" s="18">
        <f xml:space="preserve"> RTD("cqg.rtd",,"StudyData", $K$1, "Bar", "", "Open", $K$2, $A170, $K$6,$K$8,,$K$4,$K$10)</f>
        <v>3694.25</v>
      </c>
      <c r="E170" s="18">
        <f xml:space="preserve"> RTD("cqg.rtd",,"StudyData", $K$1, "Bar", "", "High", $K$2, $A170, $K$6,$K$8,,$K$4,$K$10)</f>
        <v>3704.25</v>
      </c>
      <c r="F170" s="18">
        <f xml:space="preserve"> RTD("cqg.rtd",,"StudyData", $K$1, "Bar", "", "Low", $K$2, $A170, $K$6,$K$8,,$K$4,$K$10)</f>
        <v>3658.5</v>
      </c>
      <c r="G170" s="18">
        <f xml:space="preserve"> RTD("cqg.rtd",,"StudyData", $K$1, "Bar", "", "Close", $K$2, $A170, $K$6,$K$8,,$K$4,$K$10)</f>
        <v>3687.5</v>
      </c>
      <c r="H170" s="18">
        <f xml:space="preserve"> RTD("cqg.rtd",,"StudyData","CMO.c1^("&amp;$K$1&amp;",Periods:="&amp;$K$12&amp;")","Bar",, "Close", $K$2, $A170, $K$6,$K$8,,$K$4,$K$10)</f>
        <v>39.074273412300002</v>
      </c>
      <c r="I170" s="3"/>
      <c r="J170" s="8"/>
      <c r="K170" s="7"/>
    </row>
    <row r="171" spans="1:11" x14ac:dyDescent="0.3">
      <c r="A171">
        <f t="shared" si="2"/>
        <v>-169</v>
      </c>
      <c r="B171" s="16">
        <f xml:space="preserve"> RTD("cqg.rtd",,"StudyData", $K$1, "Bar", "", "Time", $K$2,$A171, $K$6, "", "","False")</f>
        <v>44182</v>
      </c>
      <c r="C171" s="17">
        <f xml:space="preserve"> RTD("cqg.rtd",,"StudyData", $K$1, "Bar", "", "Time", $K$2, $A171,$K$6,$K$8, "","False")</f>
        <v>44182</v>
      </c>
      <c r="D171" s="18">
        <f xml:space="preserve"> RTD("cqg.rtd",,"StudyData", $K$1, "Bar", "", "Open", $K$2, $A171, $K$6,$K$8,,$K$4,$K$10)</f>
        <v>3678.25</v>
      </c>
      <c r="E171" s="18">
        <f xml:space="preserve"> RTD("cqg.rtd",,"StudyData", $K$1, "Bar", "", "High", $K$2, $A171, $K$6,$K$8,,$K$4,$K$10)</f>
        <v>3698.75</v>
      </c>
      <c r="F171" s="18">
        <f xml:space="preserve"> RTD("cqg.rtd",,"StudyData", $K$1, "Bar", "", "Low", $K$2, $A171, $K$6,$K$8,,$K$4,$K$10)</f>
        <v>3673.25</v>
      </c>
      <c r="G171" s="18">
        <f xml:space="preserve"> RTD("cqg.rtd",,"StudyData", $K$1, "Bar", "", "Close", $K$2, $A171, $K$6,$K$8,,$K$4,$K$10)</f>
        <v>3694</v>
      </c>
      <c r="H171" s="18">
        <f xml:space="preserve"> RTD("cqg.rtd",,"StudyData","CMO.c1^("&amp;$K$1&amp;",Periods:="&amp;$K$12&amp;")","Bar",, "Close", $K$2, $A171, $K$6,$K$8,,$K$4,$K$10)</f>
        <v>35.146443514600001</v>
      </c>
      <c r="I171" s="3"/>
      <c r="J171" s="8"/>
      <c r="K171" s="7"/>
    </row>
    <row r="172" spans="1:11" x14ac:dyDescent="0.3">
      <c r="A172">
        <f t="shared" si="2"/>
        <v>-170</v>
      </c>
      <c r="B172" s="16">
        <f xml:space="preserve"> RTD("cqg.rtd",,"StudyData", $K$1, "Bar", "", "Time", $K$2,$A172, $K$6, "", "","False")</f>
        <v>44181</v>
      </c>
      <c r="C172" s="17">
        <f xml:space="preserve"> RTD("cqg.rtd",,"StudyData", $K$1, "Bar", "", "Time", $K$2, $A172,$K$6,$K$8, "","False")</f>
        <v>44181</v>
      </c>
      <c r="D172" s="18">
        <f xml:space="preserve"> RTD("cqg.rtd",,"StudyData", $K$1, "Bar", "", "Open", $K$2, $A172, $K$6,$K$8,,$K$4,$K$10)</f>
        <v>3671</v>
      </c>
      <c r="E172" s="18">
        <f xml:space="preserve"> RTD("cqg.rtd",,"StudyData", $K$1, "Bar", "", "High", $K$2, $A172, $K$6,$K$8,,$K$4,$K$10)</f>
        <v>3685.75</v>
      </c>
      <c r="F172" s="18">
        <f xml:space="preserve"> RTD("cqg.rtd",,"StudyData", $K$1, "Bar", "", "Low", $K$2, $A172, $K$6,$K$8,,$K$4,$K$10)</f>
        <v>3661.25</v>
      </c>
      <c r="G172" s="18">
        <f xml:space="preserve"> RTD("cqg.rtd",,"StudyData", $K$1, "Bar", "", "Close", $K$2, $A172, $K$6,$K$8,,$K$4,$K$10)</f>
        <v>3675</v>
      </c>
      <c r="H172" s="18">
        <f xml:space="preserve"> RTD("cqg.rtd",,"StudyData","CMO.c1^("&amp;$K$1&amp;",Periods:="&amp;$K$12&amp;")","Bar",, "Close", $K$2, $A172, $K$6,$K$8,,$K$4,$K$10)</f>
        <v>32.388222464599998</v>
      </c>
      <c r="I172" s="3"/>
      <c r="J172" s="8"/>
      <c r="K172" s="7"/>
    </row>
    <row r="173" spans="1:11" x14ac:dyDescent="0.3">
      <c r="A173">
        <f t="shared" si="2"/>
        <v>-171</v>
      </c>
      <c r="B173" s="16">
        <f xml:space="preserve"> RTD("cqg.rtd",,"StudyData", $K$1, "Bar", "", "Time", $K$2,$A173, $K$6, "", "","False")</f>
        <v>44180</v>
      </c>
      <c r="C173" s="17">
        <f xml:space="preserve"> RTD("cqg.rtd",,"StudyData", $K$1, "Bar", "", "Time", $K$2, $A173,$K$6,$K$8, "","False")</f>
        <v>44180</v>
      </c>
      <c r="D173" s="18">
        <f xml:space="preserve"> RTD("cqg.rtd",,"StudyData", $K$1, "Bar", "", "Open", $K$2, $A173, $K$6,$K$8,,$K$4,$K$10)</f>
        <v>3628.25</v>
      </c>
      <c r="E173" s="18">
        <f xml:space="preserve"> RTD("cqg.rtd",,"StudyData", $K$1, "Bar", "", "High", $K$2, $A173, $K$6,$K$8,,$K$4,$K$10)</f>
        <v>3669.75</v>
      </c>
      <c r="F173" s="18">
        <f xml:space="preserve"> RTD("cqg.rtd",,"StudyData", $K$1, "Bar", "", "Low", $K$2, $A173, $K$6,$K$8,,$K$4,$K$10)</f>
        <v>3617.5</v>
      </c>
      <c r="G173" s="18">
        <f xml:space="preserve"> RTD("cqg.rtd",,"StudyData", $K$1, "Bar", "", "Close", $K$2, $A173, $K$6,$K$8,,$K$4,$K$10)</f>
        <v>3668.25</v>
      </c>
      <c r="H173" s="18">
        <f xml:space="preserve"> RTD("cqg.rtd",,"StudyData","CMO.c1^("&amp;$K$1&amp;",Periods:="&amp;$K$12&amp;")","Bar",, "Close", $K$2, $A173, $K$6,$K$8,,$K$4,$K$10)</f>
        <v>27.192982456100001</v>
      </c>
      <c r="I173" s="3"/>
      <c r="J173" s="8"/>
      <c r="K173" s="7"/>
    </row>
    <row r="174" spans="1:11" x14ac:dyDescent="0.3">
      <c r="A174">
        <f t="shared" si="2"/>
        <v>-172</v>
      </c>
      <c r="B174" s="16">
        <f xml:space="preserve"> RTD("cqg.rtd",,"StudyData", $K$1, "Bar", "", "Time", $K$2,$A174, $K$6, "", "","False")</f>
        <v>44179</v>
      </c>
      <c r="C174" s="17">
        <f xml:space="preserve"> RTD("cqg.rtd",,"StudyData", $K$1, "Bar", "", "Time", $K$2, $A174,$K$6,$K$8, "","False")</f>
        <v>44179</v>
      </c>
      <c r="D174" s="18">
        <f xml:space="preserve"> RTD("cqg.rtd",,"StudyData", $K$1, "Bar", "", "Open", $K$2, $A174, $K$6,$K$8,,$K$4,$K$10)</f>
        <v>3651.25</v>
      </c>
      <c r="E174" s="18">
        <f xml:space="preserve"> RTD("cqg.rtd",,"StudyData", $K$1, "Bar", "", "High", $K$2, $A174, $K$6,$K$8,,$K$4,$K$10)</f>
        <v>3672.75</v>
      </c>
      <c r="F174" s="18">
        <f xml:space="preserve"> RTD("cqg.rtd",,"StudyData", $K$1, "Bar", "", "Low", $K$2, $A174, $K$6,$K$8,,$K$4,$K$10)</f>
        <v>3618.75</v>
      </c>
      <c r="G174" s="18">
        <f xml:space="preserve"> RTD("cqg.rtd",,"StudyData", $K$1, "Bar", "", "Close", $K$2, $A174, $K$6,$K$8,,$K$4,$K$10)</f>
        <v>3621.25</v>
      </c>
      <c r="H174" s="18">
        <f xml:space="preserve"> RTD("cqg.rtd",,"StudyData","CMO.c1^("&amp;$K$1&amp;",Periods:="&amp;$K$12&amp;")","Bar",, "Close", $K$2, $A174, $K$6,$K$8,,$K$4,$K$10)</f>
        <v>30.178759200799998</v>
      </c>
      <c r="I174" s="3"/>
      <c r="J174" s="8"/>
      <c r="K174" s="7"/>
    </row>
    <row r="175" spans="1:11" x14ac:dyDescent="0.3">
      <c r="A175">
        <f t="shared" si="2"/>
        <v>-173</v>
      </c>
      <c r="B175" s="16">
        <f xml:space="preserve"> RTD("cqg.rtd",,"StudyData", $K$1, "Bar", "", "Time", $K$2,$A175, $K$6, "", "","False")</f>
        <v>44176</v>
      </c>
      <c r="C175" s="17">
        <f xml:space="preserve"> RTD("cqg.rtd",,"StudyData", $K$1, "Bar", "", "Time", $K$2, $A175,$K$6,$K$8, "","False")</f>
        <v>44176</v>
      </c>
      <c r="D175" s="18">
        <f xml:space="preserve"> RTD("cqg.rtd",,"StudyData", $K$1, "Bar", "", "Open", $K$2, $A175, $K$6,$K$8,,$K$4,$K$10)</f>
        <v>3644</v>
      </c>
      <c r="E175" s="18">
        <f xml:space="preserve"> RTD("cqg.rtd",,"StudyData", $K$1, "Bar", "", "High", $K$2, $A175, $K$6,$K$8,,$K$4,$K$10)</f>
        <v>3648.25</v>
      </c>
      <c r="F175" s="18">
        <f xml:space="preserve"> RTD("cqg.rtd",,"StudyData", $K$1, "Bar", "", "Low", $K$2, $A175, $K$6,$K$8,,$K$4,$K$10)</f>
        <v>3602</v>
      </c>
      <c r="G175" s="18">
        <f xml:space="preserve"> RTD("cqg.rtd",,"StudyData", $K$1, "Bar", "", "Close", $K$2, $A175, $K$6,$K$8,,$K$4,$K$10)</f>
        <v>3634.75</v>
      </c>
      <c r="H175" s="18">
        <f xml:space="preserve"> RTD("cqg.rtd",,"StudyData","CMO.c1^("&amp;$K$1&amp;",Periods:="&amp;$K$12&amp;")","Bar",, "Close", $K$2, $A175, $K$6,$K$8,,$K$4,$K$10)</f>
        <v>43.495934959300001</v>
      </c>
      <c r="I175" s="3"/>
      <c r="J175" s="8"/>
      <c r="K175" s="7"/>
    </row>
    <row r="176" spans="1:11" x14ac:dyDescent="0.3">
      <c r="A176">
        <f t="shared" si="2"/>
        <v>-174</v>
      </c>
      <c r="B176" s="16">
        <f xml:space="preserve"> RTD("cqg.rtd",,"StudyData", $K$1, "Bar", "", "Time", $K$2,$A176, $K$6, "", "","False")</f>
        <v>44175</v>
      </c>
      <c r="C176" s="17">
        <f xml:space="preserve"> RTD("cqg.rtd",,"StudyData", $K$1, "Bar", "", "Time", $K$2, $A176,$K$6,$K$8, "","False")</f>
        <v>44175</v>
      </c>
      <c r="D176" s="18">
        <f xml:space="preserve"> RTD("cqg.rtd",,"StudyData", $K$1, "Bar", "", "Open", $K$2, $A176, $K$6,$K$8,,$K$4,$K$10)</f>
        <v>3643</v>
      </c>
      <c r="E176" s="18">
        <f xml:space="preserve"> RTD("cqg.rtd",,"StudyData", $K$1, "Bar", "", "High", $K$2, $A176, $K$6,$K$8,,$K$4,$K$10)</f>
        <v>3654.75</v>
      </c>
      <c r="F176" s="18">
        <f xml:space="preserve"> RTD("cqg.rtd",,"StudyData", $K$1, "Bar", "", "Low", $K$2, $A176, $K$6,$K$8,,$K$4,$K$10)</f>
        <v>3617.5</v>
      </c>
      <c r="G176" s="18">
        <f xml:space="preserve"> RTD("cqg.rtd",,"StudyData", $K$1, "Bar", "", "Close", $K$2, $A176, $K$6,$K$8,,$K$4,$K$10)</f>
        <v>3642</v>
      </c>
      <c r="H176" s="18">
        <f xml:space="preserve"> RTD("cqg.rtd",,"StudyData","CMO.c1^("&amp;$K$1&amp;",Periods:="&amp;$K$12&amp;")","Bar",, "Close", $K$2, $A176, $K$6,$K$8,,$K$4,$K$10)</f>
        <v>33.459357277899997</v>
      </c>
      <c r="I176" s="3"/>
      <c r="J176" s="8"/>
      <c r="K176" s="7"/>
    </row>
    <row r="177" spans="1:11" x14ac:dyDescent="0.3">
      <c r="A177">
        <f t="shared" si="2"/>
        <v>-175</v>
      </c>
      <c r="B177" s="16">
        <f xml:space="preserve"> RTD("cqg.rtd",,"StudyData", $K$1, "Bar", "", "Time", $K$2,$A177, $K$6, "", "","False")</f>
        <v>44174</v>
      </c>
      <c r="C177" s="17">
        <f xml:space="preserve"> RTD("cqg.rtd",,"StudyData", $K$1, "Bar", "", "Time", $K$2, $A177,$K$6,$K$8, "","False")</f>
        <v>44174</v>
      </c>
      <c r="D177" s="18">
        <f xml:space="preserve"> RTD("cqg.rtd",,"StudyData", $K$1, "Bar", "", "Open", $K$2, $A177, $K$6,$K$8,,$K$4,$K$10)</f>
        <v>3681.25</v>
      </c>
      <c r="E177" s="18">
        <f xml:space="preserve"> RTD("cqg.rtd",,"StudyData", $K$1, "Bar", "", "High", $K$2, $A177, $K$6,$K$8,,$K$4,$K$10)</f>
        <v>3688.25</v>
      </c>
      <c r="F177" s="18">
        <f xml:space="preserve"> RTD("cqg.rtd",,"StudyData", $K$1, "Bar", "", "Low", $K$2, $A177, $K$6,$K$8,,$K$4,$K$10)</f>
        <v>3633</v>
      </c>
      <c r="G177" s="18">
        <f xml:space="preserve"> RTD("cqg.rtd",,"StudyData", $K$1, "Bar", "", "Close", $K$2, $A177, $K$6,$K$8,,$K$4,$K$10)</f>
        <v>3646</v>
      </c>
      <c r="H177" s="18">
        <f xml:space="preserve"> RTD("cqg.rtd",,"StudyData","CMO.c1^("&amp;$K$1&amp;",Periods:="&amp;$K$12&amp;")","Bar",, "Close", $K$2, $A177, $K$6,$K$8,,$K$4,$K$10)</f>
        <v>39.019963702399998</v>
      </c>
      <c r="I177" s="3"/>
      <c r="J177" s="8"/>
      <c r="K177" s="7"/>
    </row>
    <row r="178" spans="1:11" x14ac:dyDescent="0.3">
      <c r="A178">
        <f t="shared" si="2"/>
        <v>-176</v>
      </c>
      <c r="B178" s="16">
        <f xml:space="preserve"> RTD("cqg.rtd",,"StudyData", $K$1, "Bar", "", "Time", $K$2,$A178, $K$6, "", "","False")</f>
        <v>44173</v>
      </c>
      <c r="C178" s="17">
        <f xml:space="preserve"> RTD("cqg.rtd",,"StudyData", $K$1, "Bar", "", "Time", $K$2, $A178,$K$6,$K$8, "","False")</f>
        <v>44173</v>
      </c>
      <c r="D178" s="18">
        <f xml:space="preserve"> RTD("cqg.rtd",,"StudyData", $K$1, "Bar", "", "Open", $K$2, $A178, $K$6,$K$8,,$K$4,$K$10)</f>
        <v>3656.25</v>
      </c>
      <c r="E178" s="18">
        <f xml:space="preserve"> RTD("cqg.rtd",,"StudyData", $K$1, "Bar", "", "High", $K$2, $A178, $K$6,$K$8,,$K$4,$K$10)</f>
        <v>3681.5</v>
      </c>
      <c r="F178" s="18">
        <f xml:space="preserve"> RTD("cqg.rtd",,"StudyData", $K$1, "Bar", "", "Low", $K$2, $A178, $K$6,$K$8,,$K$4,$K$10)</f>
        <v>3637.75</v>
      </c>
      <c r="G178" s="18">
        <f xml:space="preserve"> RTD("cqg.rtd",,"StudyData", $K$1, "Bar", "", "Close", $K$2, $A178, $K$6,$K$8,,$K$4,$K$10)</f>
        <v>3675.5</v>
      </c>
      <c r="H178" s="18">
        <f xml:space="preserve"> RTD("cqg.rtd",,"StudyData","CMO.c1^("&amp;$K$1&amp;",Periods:="&amp;$K$12&amp;")","Bar",, "Close", $K$2, $A178, $K$6,$K$8,,$K$4,$K$10)</f>
        <v>33.101650738499998</v>
      </c>
      <c r="I178" s="3"/>
      <c r="J178" s="8"/>
      <c r="K178" s="7"/>
    </row>
    <row r="179" spans="1:11" x14ac:dyDescent="0.3">
      <c r="A179">
        <f t="shared" si="2"/>
        <v>-177</v>
      </c>
      <c r="B179" s="16">
        <f xml:space="preserve"> RTD("cqg.rtd",,"StudyData", $K$1, "Bar", "", "Time", $K$2,$A179, $K$6, "", "","False")</f>
        <v>44172</v>
      </c>
      <c r="C179" s="17">
        <f xml:space="preserve"> RTD("cqg.rtd",,"StudyData", $K$1, "Bar", "", "Time", $K$2, $A179,$K$6,$K$8, "","False")</f>
        <v>44172</v>
      </c>
      <c r="D179" s="18">
        <f xml:space="preserve"> RTD("cqg.rtd",,"StudyData", $K$1, "Bar", "", "Open", $K$2, $A179, $K$6,$K$8,,$K$4,$K$10)</f>
        <v>3668.25</v>
      </c>
      <c r="E179" s="18">
        <f xml:space="preserve"> RTD("cqg.rtd",,"StudyData", $K$1, "Bar", "", "High", $K$2, $A179, $K$6,$K$8,,$K$4,$K$10)</f>
        <v>3678.5</v>
      </c>
      <c r="F179" s="18">
        <f xml:space="preserve"> RTD("cqg.rtd",,"StudyData", $K$1, "Bar", "", "Low", $K$2, $A179, $K$6,$K$8,,$K$4,$K$10)</f>
        <v>3645.75</v>
      </c>
      <c r="G179" s="18">
        <f xml:space="preserve"> RTD("cqg.rtd",,"StudyData", $K$1, "Bar", "", "Close", $K$2, $A179, $K$6,$K$8,,$K$4,$K$10)</f>
        <v>3664.25</v>
      </c>
      <c r="H179" s="18">
        <f xml:space="preserve"> RTD("cqg.rtd",,"StudyData","CMO.c1^("&amp;$K$1&amp;",Periods:="&amp;$K$12&amp;")","Bar",, "Close", $K$2, $A179, $K$6,$K$8,,$K$4,$K$10)</f>
        <v>23.142613151199999</v>
      </c>
      <c r="I179" s="3"/>
      <c r="J179" s="8"/>
      <c r="K179" s="7"/>
    </row>
    <row r="180" spans="1:11" x14ac:dyDescent="0.3">
      <c r="A180">
        <f t="shared" si="2"/>
        <v>-178</v>
      </c>
      <c r="B180" s="16">
        <f xml:space="preserve"> RTD("cqg.rtd",,"StudyData", $K$1, "Bar", "", "Time", $K$2,$A180, $K$6, "", "","False")</f>
        <v>44169</v>
      </c>
      <c r="C180" s="17">
        <f xml:space="preserve"> RTD("cqg.rtd",,"StudyData", $K$1, "Bar", "", "Time", $K$2, $A180,$K$6,$K$8, "","False")</f>
        <v>44169</v>
      </c>
      <c r="D180" s="18">
        <f xml:space="preserve"> RTD("cqg.rtd",,"StudyData", $K$1, "Bar", "", "Open", $K$2, $A180, $K$6,$K$8,,$K$4,$K$10)</f>
        <v>3641.75</v>
      </c>
      <c r="E180" s="18">
        <f xml:space="preserve"> RTD("cqg.rtd",,"StudyData", $K$1, "Bar", "", "High", $K$2, $A180, $K$6,$K$8,,$K$4,$K$10)</f>
        <v>3673.5</v>
      </c>
      <c r="F180" s="18">
        <f xml:space="preserve"> RTD("cqg.rtd",,"StudyData", $K$1, "Bar", "", "Low", $K$2, $A180, $K$6,$K$8,,$K$4,$K$10)</f>
        <v>3639</v>
      </c>
      <c r="G180" s="18">
        <f xml:space="preserve"> RTD("cqg.rtd",,"StudyData", $K$1, "Bar", "", "Close", $K$2, $A180, $K$6,$K$8,,$K$4,$K$10)</f>
        <v>3671.5</v>
      </c>
      <c r="H180" s="18">
        <f xml:space="preserve"> RTD("cqg.rtd",,"StudyData","CMO.c1^("&amp;$K$1&amp;",Periods:="&amp;$K$12&amp;")","Bar",, "Close", $K$2, $A180, $K$6,$K$8,,$K$4,$K$10)</f>
        <v>35.528330781000001</v>
      </c>
      <c r="I180" s="3"/>
      <c r="J180" s="8"/>
      <c r="K180" s="7"/>
    </row>
    <row r="181" spans="1:11" x14ac:dyDescent="0.3">
      <c r="A181">
        <f t="shared" si="2"/>
        <v>-179</v>
      </c>
      <c r="B181" s="16">
        <f xml:space="preserve"> RTD("cqg.rtd",,"StudyData", $K$1, "Bar", "", "Time", $K$2,$A181, $K$6, "", "","False")</f>
        <v>44168</v>
      </c>
      <c r="C181" s="17">
        <f xml:space="preserve"> RTD("cqg.rtd",,"StudyData", $K$1, "Bar", "", "Time", $K$2, $A181,$K$6,$K$8, "","False")</f>
        <v>44168</v>
      </c>
      <c r="D181" s="18">
        <f xml:space="preserve"> RTD("cqg.rtd",,"StudyData", $K$1, "Bar", "", "Open", $K$2, $A181, $K$6,$K$8,,$K$4,$K$10)</f>
        <v>3644.5</v>
      </c>
      <c r="E181" s="18">
        <f xml:space="preserve"> RTD("cqg.rtd",,"StudyData", $K$1, "Bar", "", "High", $K$2, $A181, $K$6,$K$8,,$K$4,$K$10)</f>
        <v>3655.5</v>
      </c>
      <c r="F181" s="18">
        <f xml:space="preserve"> RTD("cqg.rtd",,"StudyData", $K$1, "Bar", "", "Low", $K$2, $A181, $K$6,$K$8,,$K$4,$K$10)</f>
        <v>3628.75</v>
      </c>
      <c r="G181" s="18">
        <f xml:space="preserve"> RTD("cqg.rtd",,"StudyData", $K$1, "Bar", "", "Close", $K$2, $A181, $K$6,$K$8,,$K$4,$K$10)</f>
        <v>3638</v>
      </c>
      <c r="H181" s="18">
        <f xml:space="preserve"> RTD("cqg.rtd",,"StudyData","CMO.c1^("&amp;$K$1&amp;",Periods:="&amp;$K$12&amp;")","Bar",, "Close", $K$2, $A181, $K$6,$K$8,,$K$4,$K$10)</f>
        <v>38.540145985400002</v>
      </c>
      <c r="I181" s="3"/>
      <c r="J181" s="8"/>
      <c r="K181" s="7"/>
    </row>
    <row r="182" spans="1:11" x14ac:dyDescent="0.3">
      <c r="A182">
        <f t="shared" si="2"/>
        <v>-180</v>
      </c>
      <c r="B182" s="16">
        <f xml:space="preserve"> RTD("cqg.rtd",,"StudyData", $K$1, "Bar", "", "Time", $K$2,$A182, $K$6, "", "","False")</f>
        <v>44167</v>
      </c>
      <c r="C182" s="17">
        <f xml:space="preserve"> RTD("cqg.rtd",,"StudyData", $K$1, "Bar", "", "Time", $K$2, $A182,$K$6,$K$8, "","False")</f>
        <v>44167</v>
      </c>
      <c r="D182" s="18">
        <f xml:space="preserve"> RTD("cqg.rtd",,"StudyData", $K$1, "Bar", "", "Open", $K$2, $A182, $K$6,$K$8,,$K$4,$K$10)</f>
        <v>3634.75</v>
      </c>
      <c r="E182" s="18">
        <f xml:space="preserve"> RTD("cqg.rtd",,"StudyData", $K$1, "Bar", "", "High", $K$2, $A182, $K$6,$K$8,,$K$4,$K$10)</f>
        <v>3646.25</v>
      </c>
      <c r="F182" s="18">
        <f xml:space="preserve"> RTD("cqg.rtd",,"StudyData", $K$1, "Bar", "", "Low", $K$2, $A182, $K$6,$K$8,,$K$4,$K$10)</f>
        <v>3615.75</v>
      </c>
      <c r="G182" s="18">
        <f xml:space="preserve"> RTD("cqg.rtd",,"StudyData", $K$1, "Bar", "", "Close", $K$2, $A182, $K$6,$K$8,,$K$4,$K$10)</f>
        <v>3640.75</v>
      </c>
      <c r="H182" s="18">
        <f xml:space="preserve"> RTD("cqg.rtd",,"StudyData","CMO.c1^("&amp;$K$1&amp;",Periods:="&amp;$K$12&amp;")","Bar",, "Close", $K$2, $A182, $K$6,$K$8,,$K$4,$K$10)</f>
        <v>26.449033977300001</v>
      </c>
      <c r="I182" s="3"/>
      <c r="J182" s="8"/>
      <c r="K182" s="7"/>
    </row>
    <row r="183" spans="1:11" x14ac:dyDescent="0.3">
      <c r="A183">
        <f t="shared" si="2"/>
        <v>-181</v>
      </c>
      <c r="B183" s="16">
        <f xml:space="preserve"> RTD("cqg.rtd",,"StudyData", $K$1, "Bar", "", "Time", $K$2,$A183, $K$6, "", "","False")</f>
        <v>44166</v>
      </c>
      <c r="C183" s="17">
        <f xml:space="preserve"> RTD("cqg.rtd",,"StudyData", $K$1, "Bar", "", "Time", $K$2, $A183,$K$6,$K$8, "","False")</f>
        <v>44166</v>
      </c>
      <c r="D183" s="18">
        <f xml:space="preserve"> RTD("cqg.rtd",,"StudyData", $K$1, "Bar", "", "Open", $K$2, $A183, $K$6,$K$8,,$K$4,$K$10)</f>
        <v>3604.5</v>
      </c>
      <c r="E183" s="18">
        <f xml:space="preserve"> RTD("cqg.rtd",,"StudyData", $K$1, "Bar", "", "High", $K$2, $A183, $K$6,$K$8,,$K$4,$K$10)</f>
        <v>3651</v>
      </c>
      <c r="F183" s="18">
        <f xml:space="preserve"> RTD("cqg.rtd",,"StudyData", $K$1, "Bar", "", "Low", $K$2, $A183, $K$6,$K$8,,$K$4,$K$10)</f>
        <v>3599.5</v>
      </c>
      <c r="G183" s="18">
        <f xml:space="preserve"> RTD("cqg.rtd",,"StudyData", $K$1, "Bar", "", "Close", $K$2, $A183, $K$6,$K$8,,$K$4,$K$10)</f>
        <v>3634</v>
      </c>
      <c r="H183" s="18">
        <f xml:space="preserve"> RTD("cqg.rtd",,"StudyData","CMO.c1^("&amp;$K$1&amp;",Periods:="&amp;$K$12&amp;")","Bar",, "Close", $K$2, $A183, $K$6,$K$8,,$K$4,$K$10)</f>
        <v>30.214917825499999</v>
      </c>
      <c r="I183" s="3"/>
      <c r="J183" s="8"/>
      <c r="K183" s="7"/>
    </row>
    <row r="184" spans="1:11" x14ac:dyDescent="0.3">
      <c r="A184">
        <f t="shared" si="2"/>
        <v>-182</v>
      </c>
      <c r="B184" s="16">
        <f xml:space="preserve"> RTD("cqg.rtd",,"StudyData", $K$1, "Bar", "", "Time", $K$2,$A184, $K$6, "", "","False")</f>
        <v>44165</v>
      </c>
      <c r="C184" s="17">
        <f xml:space="preserve"> RTD("cqg.rtd",,"StudyData", $K$1, "Bar", "", "Time", $K$2, $A184,$K$6,$K$8, "","False")</f>
        <v>44165</v>
      </c>
      <c r="D184" s="18">
        <f xml:space="preserve"> RTD("cqg.rtd",,"StudyData", $K$1, "Bar", "", "Open", $K$2, $A184, $K$6,$K$8,,$K$4,$K$10)</f>
        <v>3617.25</v>
      </c>
      <c r="E184" s="18">
        <f xml:space="preserve"> RTD("cqg.rtd",,"StudyData", $K$1, "Bar", "", "High", $K$2, $A184, $K$6,$K$8,,$K$4,$K$10)</f>
        <v>3625.5</v>
      </c>
      <c r="F184" s="18">
        <f xml:space="preserve"> RTD("cqg.rtd",,"StudyData", $K$1, "Bar", "", "Low", $K$2, $A184, $K$6,$K$8,,$K$4,$K$10)</f>
        <v>3565.75</v>
      </c>
      <c r="G184" s="18">
        <f xml:space="preserve"> RTD("cqg.rtd",,"StudyData", $K$1, "Bar", "", "Close", $K$2, $A184, $K$6,$K$8,,$K$4,$K$10)</f>
        <v>3596.75</v>
      </c>
      <c r="H184" s="18">
        <f xml:space="preserve"> RTD("cqg.rtd",,"StudyData","CMO.c1^("&amp;$K$1&amp;",Periods:="&amp;$K$12&amp;")","Bar",, "Close", $K$2, $A184, $K$6,$K$8,,$K$4,$K$10)</f>
        <v>21.937716262999999</v>
      </c>
      <c r="I184" s="3"/>
      <c r="J184" s="8"/>
      <c r="K184" s="7"/>
    </row>
    <row r="185" spans="1:11" x14ac:dyDescent="0.3">
      <c r="A185">
        <f t="shared" si="2"/>
        <v>-183</v>
      </c>
      <c r="B185" s="16">
        <f xml:space="preserve"> RTD("cqg.rtd",,"StudyData", $K$1, "Bar", "", "Time", $K$2,$A185, $K$6, "", "","False")</f>
        <v>44162</v>
      </c>
      <c r="C185" s="17">
        <f xml:space="preserve"> RTD("cqg.rtd",,"StudyData", $K$1, "Bar", "", "Time", $K$2, $A185,$K$6,$K$8, "","False")</f>
        <v>44162</v>
      </c>
      <c r="D185" s="18">
        <f xml:space="preserve"> RTD("cqg.rtd",,"StudyData", $K$1, "Bar", "", "Open", $K$2, $A185, $K$6,$K$8,,$K$4,$K$10)</f>
        <v>3603.75</v>
      </c>
      <c r="E185" s="18">
        <f xml:space="preserve"> RTD("cqg.rtd",,"StudyData", $K$1, "Bar", "", "High", $K$2, $A185, $K$6,$K$8,,$K$4,$K$10)</f>
        <v>3616.25</v>
      </c>
      <c r="F185" s="18">
        <f xml:space="preserve"> RTD("cqg.rtd",,"StudyData", $K$1, "Bar", "", "Low", $K$2, $A185, $K$6,$K$8,,$K$4,$K$10)</f>
        <v>3586.25</v>
      </c>
      <c r="G185" s="18">
        <f xml:space="preserve"> RTD("cqg.rtd",,"StudyData", $K$1, "Bar", "", "Close", $K$2, $A185, $K$6,$K$8,,$K$4,$K$10)</f>
        <v>3610</v>
      </c>
      <c r="H185" s="18">
        <f xml:space="preserve"> RTD("cqg.rtd",,"StudyData","CMO.c1^("&amp;$K$1&amp;",Periods:="&amp;$K$12&amp;")","Bar",, "Close", $K$2, $A185, $K$6,$K$8,,$K$4,$K$10)</f>
        <v>34.696485623000001</v>
      </c>
      <c r="I185" s="3"/>
      <c r="J185" s="8"/>
      <c r="K185" s="7"/>
    </row>
    <row r="186" spans="1:11" x14ac:dyDescent="0.3">
      <c r="A186">
        <f t="shared" si="2"/>
        <v>-184</v>
      </c>
      <c r="B186" s="16">
        <f xml:space="preserve"> RTD("cqg.rtd",,"StudyData", $K$1, "Bar", "", "Time", $K$2,$A186, $K$6, "", "","False")</f>
        <v>44160</v>
      </c>
      <c r="C186" s="17">
        <f xml:space="preserve"> RTD("cqg.rtd",,"StudyData", $K$1, "Bar", "", "Time", $K$2, $A186,$K$6,$K$8, "","False")</f>
        <v>44160</v>
      </c>
      <c r="D186" s="18">
        <f xml:space="preserve"> RTD("cqg.rtd",,"StudyData", $K$1, "Bar", "", "Open", $K$2, $A186, $K$6,$K$8,,$K$4,$K$10)</f>
        <v>3609</v>
      </c>
      <c r="E186" s="18">
        <f xml:space="preserve"> RTD("cqg.rtd",,"StudyData", $K$1, "Bar", "", "High", $K$2, $A186, $K$6,$K$8,,$K$4,$K$10)</f>
        <v>3628.5</v>
      </c>
      <c r="F186" s="18">
        <f xml:space="preserve"> RTD("cqg.rtd",,"StudyData", $K$1, "Bar", "", "Low", $K$2, $A186, $K$6,$K$8,,$K$4,$K$10)</f>
        <v>3588.75</v>
      </c>
      <c r="G186" s="18">
        <f xml:space="preserve"> RTD("cqg.rtd",,"StudyData", $K$1, "Bar", "", "Close", $K$2, $A186, $K$6,$K$8,,$K$4,$K$10)</f>
        <v>3600.75</v>
      </c>
      <c r="H186" s="18">
        <f xml:space="preserve"> RTD("cqg.rtd",,"StudyData","CMO.c1^("&amp;$K$1&amp;",Periods:="&amp;$K$12&amp;")","Bar",, "Close", $K$2, $A186, $K$6,$K$8,,$K$4,$K$10)</f>
        <v>31.735751295299998</v>
      </c>
      <c r="I186" s="3"/>
      <c r="J186" s="8"/>
      <c r="K186" s="7"/>
    </row>
    <row r="187" spans="1:11" x14ac:dyDescent="0.3">
      <c r="A187">
        <f t="shared" si="2"/>
        <v>-185</v>
      </c>
      <c r="B187" s="16">
        <f xml:space="preserve"> RTD("cqg.rtd",,"StudyData", $K$1, "Bar", "", "Time", $K$2,$A187, $K$6, "", "","False")</f>
        <v>44159</v>
      </c>
      <c r="C187" s="17">
        <f xml:space="preserve"> RTD("cqg.rtd",,"StudyData", $K$1, "Bar", "", "Time", $K$2, $A187,$K$6,$K$8, "","False")</f>
        <v>44159</v>
      </c>
      <c r="D187" s="18">
        <f xml:space="preserve"> RTD("cqg.rtd",,"StudyData", $K$1, "Bar", "", "Open", $K$2, $A187, $K$6,$K$8,,$K$4,$K$10)</f>
        <v>3549.5</v>
      </c>
      <c r="E187" s="18">
        <f xml:space="preserve"> RTD("cqg.rtd",,"StudyData", $K$1, "Bar", "", "High", $K$2, $A187, $K$6,$K$8,,$K$4,$K$10)</f>
        <v>3613.5</v>
      </c>
      <c r="F187" s="18">
        <f xml:space="preserve"> RTD("cqg.rtd",,"StudyData", $K$1, "Bar", "", "Low", $K$2, $A187, $K$6,$K$8,,$K$4,$K$10)</f>
        <v>3548.75</v>
      </c>
      <c r="G187" s="18">
        <f xml:space="preserve"> RTD("cqg.rtd",,"StudyData", $K$1, "Bar", "", "Close", $K$2, $A187, $K$6,$K$8,,$K$4,$K$10)</f>
        <v>3606.25</v>
      </c>
      <c r="H187" s="18">
        <f xml:space="preserve"> RTD("cqg.rtd",,"StudyData","CMO.c1^("&amp;$K$1&amp;",Periods:="&amp;$K$12&amp;")","Bar",, "Close", $K$2, $A187, $K$6,$K$8,,$K$4,$K$10)</f>
        <v>43.9200444198</v>
      </c>
      <c r="I187" s="3"/>
      <c r="J187" s="8"/>
      <c r="K187" s="7"/>
    </row>
    <row r="188" spans="1:11" x14ac:dyDescent="0.3">
      <c r="A188">
        <f t="shared" si="2"/>
        <v>-186</v>
      </c>
      <c r="B188" s="16">
        <f xml:space="preserve"> RTD("cqg.rtd",,"StudyData", $K$1, "Bar", "", "Time", $K$2,$A188, $K$6, "", "","False")</f>
        <v>44158</v>
      </c>
      <c r="C188" s="17">
        <f xml:space="preserve"> RTD("cqg.rtd",,"StudyData", $K$1, "Bar", "", "Time", $K$2, $A188,$K$6,$K$8, "","False")</f>
        <v>44158</v>
      </c>
      <c r="D188" s="18">
        <f xml:space="preserve"> RTD("cqg.rtd",,"StudyData", $K$1, "Bar", "", "Open", $K$2, $A188, $K$6,$K$8,,$K$4,$K$10)</f>
        <v>3520</v>
      </c>
      <c r="E188" s="18">
        <f xml:space="preserve"> RTD("cqg.rtd",,"StudyData", $K$1, "Bar", "", "High", $K$2, $A188, $K$6,$K$8,,$K$4,$K$10)</f>
        <v>3561.5</v>
      </c>
      <c r="F188" s="18">
        <f xml:space="preserve"> RTD("cqg.rtd",,"StudyData", $K$1, "Bar", "", "Low", $K$2, $A188, $K$6,$K$8,,$K$4,$K$10)</f>
        <v>3519</v>
      </c>
      <c r="G188" s="18">
        <f xml:space="preserve"> RTD("cqg.rtd",,"StudyData", $K$1, "Bar", "", "Close", $K$2, $A188, $K$6,$K$8,,$K$4,$K$10)</f>
        <v>3549.5</v>
      </c>
      <c r="H188" s="18">
        <f xml:space="preserve"> RTD("cqg.rtd",,"StudyData","CMO.c1^("&amp;$K$1&amp;",Periods:="&amp;$K$12&amp;")","Bar",, "Close", $K$2, $A188, $K$6,$K$8,,$K$4,$K$10)</f>
        <v>45.931477516100003</v>
      </c>
      <c r="I188" s="3"/>
      <c r="J188" s="8"/>
      <c r="K188" s="7"/>
    </row>
    <row r="189" spans="1:11" x14ac:dyDescent="0.3">
      <c r="A189">
        <f t="shared" si="2"/>
        <v>-187</v>
      </c>
      <c r="B189" s="16">
        <f xml:space="preserve"> RTD("cqg.rtd",,"StudyData", $K$1, "Bar", "", "Time", $K$2,$A189, $K$6, "", "","False")</f>
        <v>44155</v>
      </c>
      <c r="C189" s="17">
        <f xml:space="preserve"> RTD("cqg.rtd",,"StudyData", $K$1, "Bar", "", "Time", $K$2, $A189,$K$6,$K$8, "","False")</f>
        <v>44155</v>
      </c>
      <c r="D189" s="18">
        <f xml:space="preserve"> RTD("cqg.rtd",,"StudyData", $K$1, "Bar", "", "Open", $K$2, $A189, $K$6,$K$8,,$K$4,$K$10)</f>
        <v>3533.5</v>
      </c>
      <c r="E189" s="18">
        <f xml:space="preserve"> RTD("cqg.rtd",,"StudyData", $K$1, "Bar", "", "High", $K$2, $A189, $K$6,$K$8,,$K$4,$K$10)</f>
        <v>3556</v>
      </c>
      <c r="F189" s="18">
        <f xml:space="preserve"> RTD("cqg.rtd",,"StudyData", $K$1, "Bar", "", "Low", $K$2, $A189, $K$6,$K$8,,$K$4,$K$10)</f>
        <v>3516.25</v>
      </c>
      <c r="G189" s="18">
        <f xml:space="preserve"> RTD("cqg.rtd",,"StudyData", $K$1, "Bar", "", "Close", $K$2, $A189, $K$6,$K$8,,$K$4,$K$10)</f>
        <v>3527.75</v>
      </c>
      <c r="H189" s="18">
        <f xml:space="preserve"> RTD("cqg.rtd",,"StudyData","CMO.c1^("&amp;$K$1&amp;",Periods:="&amp;$K$12&amp;")","Bar",, "Close", $K$2, $A189, $K$6,$K$8,,$K$4,$K$10)</f>
        <v>50.123456790100001</v>
      </c>
      <c r="I189" s="3"/>
      <c r="J189" s="8"/>
      <c r="K189" s="7"/>
    </row>
    <row r="190" spans="1:11" x14ac:dyDescent="0.3">
      <c r="A190">
        <f t="shared" si="2"/>
        <v>-188</v>
      </c>
      <c r="B190" s="16">
        <f xml:space="preserve"> RTD("cqg.rtd",,"StudyData", $K$1, "Bar", "", "Time", $K$2,$A190, $K$6, "", "","False")</f>
        <v>44154</v>
      </c>
      <c r="C190" s="17">
        <f xml:space="preserve"> RTD("cqg.rtd",,"StudyData", $K$1, "Bar", "", "Time", $K$2, $A190,$K$6,$K$8, "","False")</f>
        <v>44154</v>
      </c>
      <c r="D190" s="18">
        <f xml:space="preserve"> RTD("cqg.rtd",,"StudyData", $K$1, "Bar", "", "Open", $K$2, $A190, $K$6,$K$8,,$K$4,$K$10)</f>
        <v>3535.5</v>
      </c>
      <c r="E190" s="18">
        <f xml:space="preserve"> RTD("cqg.rtd",,"StudyData", $K$1, "Bar", "", "High", $K$2, $A190, $K$6,$K$8,,$K$4,$K$10)</f>
        <v>3556.25</v>
      </c>
      <c r="F190" s="18">
        <f xml:space="preserve"> RTD("cqg.rtd",,"StudyData", $K$1, "Bar", "", "Low", $K$2, $A190, $K$6,$K$8,,$K$4,$K$10)</f>
        <v>3515.75</v>
      </c>
      <c r="G190" s="18">
        <f xml:space="preserve"> RTD("cqg.rtd",,"StudyData", $K$1, "Bar", "", "Close", $K$2, $A190, $K$6,$K$8,,$K$4,$K$10)</f>
        <v>3553.5</v>
      </c>
      <c r="H190" s="18">
        <f xml:space="preserve"> RTD("cqg.rtd",,"StudyData","CMO.c1^("&amp;$K$1&amp;",Periods:="&amp;$K$12&amp;")","Bar",, "Close", $K$2, $A190, $K$6,$K$8,,$K$4,$K$10)</f>
        <v>61.065375302699998</v>
      </c>
      <c r="I190" s="3"/>
      <c r="J190" s="8"/>
      <c r="K190" s="7"/>
    </row>
    <row r="191" spans="1:11" x14ac:dyDescent="0.3">
      <c r="A191">
        <f t="shared" si="2"/>
        <v>-189</v>
      </c>
      <c r="B191" s="16">
        <f xml:space="preserve"> RTD("cqg.rtd",,"StudyData", $K$1, "Bar", "", "Time", $K$2,$A191, $K$6, "", "","False")</f>
        <v>44153</v>
      </c>
      <c r="C191" s="17">
        <f xml:space="preserve"> RTD("cqg.rtd",,"StudyData", $K$1, "Bar", "", "Time", $K$2, $A191,$K$6,$K$8, "","False")</f>
        <v>44153</v>
      </c>
      <c r="D191" s="18">
        <f xml:space="preserve"> RTD("cqg.rtd",,"StudyData", $K$1, "Bar", "", "Open", $K$2, $A191, $K$6,$K$8,,$K$4,$K$10)</f>
        <v>3578</v>
      </c>
      <c r="E191" s="18">
        <f xml:space="preserve"> RTD("cqg.rtd",,"StudyData", $K$1, "Bar", "", "High", $K$2, $A191, $K$6,$K$8,,$K$4,$K$10)</f>
        <v>3596.75</v>
      </c>
      <c r="F191" s="18">
        <f xml:space="preserve"> RTD("cqg.rtd",,"StudyData", $K$1, "Bar", "", "Low", $K$2, $A191, $K$6,$K$8,,$K$4,$K$10)</f>
        <v>3530</v>
      </c>
      <c r="G191" s="18">
        <f xml:space="preserve"> RTD("cqg.rtd",,"StudyData", $K$1, "Bar", "", "Close", $K$2, $A191, $K$6,$K$8,,$K$4,$K$10)</f>
        <v>3538.5</v>
      </c>
      <c r="H191" s="18">
        <f xml:space="preserve"> RTD("cqg.rtd",,"StudyData","CMO.c1^("&amp;$K$1&amp;",Periods:="&amp;$K$12&amp;")","Bar",, "Close", $K$2, $A191, $K$6,$K$8,,$K$4,$K$10)</f>
        <v>48.7703016241</v>
      </c>
      <c r="I191" s="3"/>
      <c r="J191" s="8"/>
      <c r="K191" s="7"/>
    </row>
    <row r="192" spans="1:11" x14ac:dyDescent="0.3">
      <c r="A192">
        <f t="shared" si="2"/>
        <v>-190</v>
      </c>
      <c r="B192" s="16">
        <f xml:space="preserve"> RTD("cqg.rtd",,"StudyData", $K$1, "Bar", "", "Time", $K$2,$A192, $K$6, "", "","False")</f>
        <v>44152</v>
      </c>
      <c r="C192" s="17">
        <f xml:space="preserve"> RTD("cqg.rtd",,"StudyData", $K$1, "Bar", "", "Time", $K$2, $A192,$K$6,$K$8, "","False")</f>
        <v>44152</v>
      </c>
      <c r="D192" s="18">
        <f xml:space="preserve"> RTD("cqg.rtd",,"StudyData", $K$1, "Bar", "", "Open", $K$2, $A192, $K$6,$K$8,,$K$4,$K$10)</f>
        <v>3599</v>
      </c>
      <c r="E192" s="18">
        <f xml:space="preserve"> RTD("cqg.rtd",,"StudyData", $K$1, "Bar", "", "High", $K$2, $A192, $K$6,$K$8,,$K$4,$K$10)</f>
        <v>3603.5</v>
      </c>
      <c r="F192" s="18">
        <f xml:space="preserve"> RTD("cqg.rtd",,"StudyData", $K$1, "Bar", "", "Low", $K$2, $A192, $K$6,$K$8,,$K$4,$K$10)</f>
        <v>3557.75</v>
      </c>
      <c r="G192" s="18">
        <f xml:space="preserve"> RTD("cqg.rtd",,"StudyData", $K$1, "Bar", "", "Close", $K$2, $A192, $K$6,$K$8,,$K$4,$K$10)</f>
        <v>3580.25</v>
      </c>
      <c r="H192" s="18">
        <f xml:space="preserve"> RTD("cqg.rtd",,"StudyData","CMO.c1^("&amp;$K$1&amp;",Periods:="&amp;$K$12&amp;")","Bar",, "Close", $K$2, $A192, $K$6,$K$8,,$K$4,$K$10)</f>
        <v>64.069062062499995</v>
      </c>
      <c r="I192" s="3"/>
      <c r="J192" s="8"/>
      <c r="K192" s="7"/>
    </row>
    <row r="193" spans="1:11" x14ac:dyDescent="0.3">
      <c r="A193">
        <f t="shared" si="2"/>
        <v>-191</v>
      </c>
      <c r="B193" s="16">
        <f xml:space="preserve"> RTD("cqg.rtd",,"StudyData", $K$1, "Bar", "", "Time", $K$2,$A193, $K$6, "", "","False")</f>
        <v>44151</v>
      </c>
      <c r="C193" s="17">
        <f xml:space="preserve"> RTD("cqg.rtd",,"StudyData", $K$1, "Bar", "", "Time", $K$2, $A193,$K$6,$K$8, "","False")</f>
        <v>44151</v>
      </c>
      <c r="D193" s="18">
        <f xml:space="preserve"> RTD("cqg.rtd",,"StudyData", $K$1, "Bar", "", "Open", $K$2, $A193, $K$6,$K$8,,$K$4,$K$10)</f>
        <v>3560.5</v>
      </c>
      <c r="E193" s="18">
        <f xml:space="preserve"> RTD("cqg.rtd",,"StudyData", $K$1, "Bar", "", "High", $K$2, $A193, $K$6,$K$8,,$K$4,$K$10)</f>
        <v>3610.5</v>
      </c>
      <c r="F193" s="18">
        <f xml:space="preserve"> RTD("cqg.rtd",,"StudyData", $K$1, "Bar", "", "Low", $K$2, $A193, $K$6,$K$8,,$K$4,$K$10)</f>
        <v>3560</v>
      </c>
      <c r="G193" s="18">
        <f xml:space="preserve"> RTD("cqg.rtd",,"StudyData", $K$1, "Bar", "", "Close", $K$2, $A193, $K$6,$K$8,,$K$4,$K$10)</f>
        <v>3596.5</v>
      </c>
      <c r="H193" s="18">
        <f xml:space="preserve"> RTD("cqg.rtd",,"StudyData","CMO.c1^("&amp;$K$1&amp;",Periods:="&amp;$K$12&amp;")","Bar",, "Close", $K$2, $A193, $K$6,$K$8,,$K$4,$K$10)</f>
        <v>37.558685445999998</v>
      </c>
      <c r="I193" s="3"/>
      <c r="J193" s="8"/>
      <c r="K193" s="7"/>
    </row>
    <row r="194" spans="1:11" x14ac:dyDescent="0.3">
      <c r="A194">
        <f t="shared" si="2"/>
        <v>-192</v>
      </c>
      <c r="B194" s="16">
        <f xml:space="preserve"> RTD("cqg.rtd",,"StudyData", $K$1, "Bar", "", "Time", $K$2,$A194, $K$6, "", "","False")</f>
        <v>44148</v>
      </c>
      <c r="C194" s="17">
        <f xml:space="preserve"> RTD("cqg.rtd",,"StudyData", $K$1, "Bar", "", "Time", $K$2, $A194,$K$6,$K$8, "","False")</f>
        <v>44148</v>
      </c>
      <c r="D194" s="18">
        <f xml:space="preserve"> RTD("cqg.rtd",,"StudyData", $K$1, "Bar", "", "Open", $K$2, $A194, $K$6,$K$8,,$K$4,$K$10)</f>
        <v>3511</v>
      </c>
      <c r="E194" s="18">
        <f xml:space="preserve"> RTD("cqg.rtd",,"StudyData", $K$1, "Bar", "", "High", $K$2, $A194, $K$6,$K$8,,$K$4,$K$10)</f>
        <v>3563.5</v>
      </c>
      <c r="F194" s="18">
        <f xml:space="preserve"> RTD("cqg.rtd",,"StudyData", $K$1, "Bar", "", "Low", $K$2, $A194, $K$6,$K$8,,$K$4,$K$10)</f>
        <v>3491.5</v>
      </c>
      <c r="G194" s="18">
        <f xml:space="preserve"> RTD("cqg.rtd",,"StudyData", $K$1, "Bar", "", "Close", $K$2, $A194, $K$6,$K$8,,$K$4,$K$10)</f>
        <v>3555.5</v>
      </c>
      <c r="H194" s="18">
        <f xml:space="preserve"> RTD("cqg.rtd",,"StudyData","CMO.c1^("&amp;$K$1&amp;",Periods:="&amp;$K$12&amp;")","Bar",, "Close", $K$2, $A194, $K$6,$K$8,,$K$4,$K$10)</f>
        <v>30.9778142975</v>
      </c>
      <c r="I194" s="3"/>
      <c r="J194" s="8"/>
      <c r="K194" s="7"/>
    </row>
    <row r="195" spans="1:11" x14ac:dyDescent="0.3">
      <c r="A195">
        <f t="shared" si="2"/>
        <v>-193</v>
      </c>
      <c r="B195" s="16">
        <f xml:space="preserve"> RTD("cqg.rtd",,"StudyData", $K$1, "Bar", "", "Time", $K$2,$A195, $K$6, "", "","False")</f>
        <v>44147</v>
      </c>
      <c r="C195" s="17">
        <f xml:space="preserve"> RTD("cqg.rtd",,"StudyData", $K$1, "Bar", "", "Time", $K$2, $A195,$K$6,$K$8, "","False")</f>
        <v>44147</v>
      </c>
      <c r="D195" s="18">
        <f xml:space="preserve"> RTD("cqg.rtd",,"StudyData", $K$1, "Bar", "", "Open", $K$2, $A195, $K$6,$K$8,,$K$4,$K$10)</f>
        <v>3548</v>
      </c>
      <c r="E195" s="18">
        <f xml:space="preserve"> RTD("cqg.rtd",,"StudyData", $K$1, "Bar", "", "High", $K$2, $A195, $K$6,$K$8,,$K$4,$K$10)</f>
        <v>3548</v>
      </c>
      <c r="F195" s="18">
        <f xml:space="preserve"> RTD("cqg.rtd",,"StudyData", $K$1, "Bar", "", "Low", $K$2, $A195, $K$6,$K$8,,$K$4,$K$10)</f>
        <v>3486.5</v>
      </c>
      <c r="G195" s="18">
        <f xml:space="preserve"> RTD("cqg.rtd",,"StudyData", $K$1, "Bar", "", "Close", $K$2, $A195, $K$6,$K$8,,$K$4,$K$10)</f>
        <v>3506</v>
      </c>
      <c r="H195" s="18">
        <f xml:space="preserve"> RTD("cqg.rtd",,"StudyData","CMO.c1^("&amp;$K$1&amp;",Periods:="&amp;$K$12&amp;")","Bar",, "Close", $K$2, $A195, $K$6,$K$8,,$K$4,$K$10)</f>
        <v>13.082219522100001</v>
      </c>
      <c r="I195" s="3"/>
      <c r="J195" s="8"/>
      <c r="K195" s="7"/>
    </row>
    <row r="196" spans="1:11" x14ac:dyDescent="0.3">
      <c r="A196">
        <f t="shared" ref="A196:A259" si="3">A195-1</f>
        <v>-194</v>
      </c>
      <c r="B196" s="16">
        <f xml:space="preserve"> RTD("cqg.rtd",,"StudyData", $K$1, "Bar", "", "Time", $K$2,$A196, $K$6, "", "","False")</f>
        <v>44146</v>
      </c>
      <c r="C196" s="17">
        <f xml:space="preserve"> RTD("cqg.rtd",,"StudyData", $K$1, "Bar", "", "Time", $K$2, $A196,$K$6,$K$8, "","False")</f>
        <v>44146</v>
      </c>
      <c r="D196" s="18">
        <f xml:space="preserve"> RTD("cqg.rtd",,"StudyData", $K$1, "Bar", "", "Open", $K$2, $A196, $K$6,$K$8,,$K$4,$K$10)</f>
        <v>3519.75</v>
      </c>
      <c r="E196" s="18">
        <f xml:space="preserve"> RTD("cqg.rtd",,"StudyData", $K$1, "Bar", "", "High", $K$2, $A196, $K$6,$K$8,,$K$4,$K$10)</f>
        <v>3550.25</v>
      </c>
      <c r="F196" s="18">
        <f xml:space="preserve"> RTD("cqg.rtd",,"StudyData", $K$1, "Bar", "", "Low", $K$2, $A196, $K$6,$K$8,,$K$4,$K$10)</f>
        <v>3504.5</v>
      </c>
      <c r="G196" s="18">
        <f xml:space="preserve"> RTD("cqg.rtd",,"StudyData", $K$1, "Bar", "", "Close", $K$2, $A196, $K$6,$K$8,,$K$4,$K$10)</f>
        <v>3541.5</v>
      </c>
      <c r="H196" s="18">
        <f xml:space="preserve"> RTD("cqg.rtd",,"StudyData","CMO.c1^("&amp;$K$1&amp;",Periods:="&amp;$K$12&amp;")","Bar",, "Close", $K$2, $A196, $K$6,$K$8,,$K$4,$K$10)</f>
        <v>20.325203252000001</v>
      </c>
      <c r="I196" s="3"/>
      <c r="J196" s="8"/>
      <c r="K196" s="7"/>
    </row>
    <row r="197" spans="1:11" x14ac:dyDescent="0.3">
      <c r="A197">
        <f t="shared" si="3"/>
        <v>-195</v>
      </c>
      <c r="B197" s="16">
        <f xml:space="preserve"> RTD("cqg.rtd",,"StudyData", $K$1, "Bar", "", "Time", $K$2,$A197, $K$6, "", "","False")</f>
        <v>44145</v>
      </c>
      <c r="C197" s="17">
        <f xml:space="preserve"> RTD("cqg.rtd",,"StudyData", $K$1, "Bar", "", "Time", $K$2, $A197,$K$6,$K$8, "","False")</f>
        <v>44145</v>
      </c>
      <c r="D197" s="18">
        <f xml:space="preserve"> RTD("cqg.rtd",,"StudyData", $K$1, "Bar", "", "Open", $K$2, $A197, $K$6,$K$8,,$K$4,$K$10)</f>
        <v>3523</v>
      </c>
      <c r="E197" s="18">
        <f xml:space="preserve"> RTD("cqg.rtd",,"StudyData", $K$1, "Bar", "", "High", $K$2, $A197, $K$6,$K$8,,$K$4,$K$10)</f>
        <v>3536.25</v>
      </c>
      <c r="F197" s="18">
        <f xml:space="preserve"> RTD("cqg.rtd",,"StudyData", $K$1, "Bar", "", "Low", $K$2, $A197, $K$6,$K$8,,$K$4,$K$10)</f>
        <v>3480</v>
      </c>
      <c r="G197" s="18">
        <f xml:space="preserve"> RTD("cqg.rtd",,"StudyData", $K$1, "Bar", "", "Close", $K$2, $A197, $K$6,$K$8,,$K$4,$K$10)</f>
        <v>3514.5</v>
      </c>
      <c r="H197" s="18">
        <f xml:space="preserve"> RTD("cqg.rtd",,"StudyData","CMO.c1^("&amp;$K$1&amp;",Periods:="&amp;$K$12&amp;")","Bar",, "Close", $K$2, $A197, $K$6,$K$8,,$K$4,$K$10)</f>
        <v>18.9024390244</v>
      </c>
      <c r="I197" s="3"/>
      <c r="J197" s="8"/>
      <c r="K197" s="7"/>
    </row>
    <row r="198" spans="1:11" x14ac:dyDescent="0.3">
      <c r="A198">
        <f t="shared" si="3"/>
        <v>-196</v>
      </c>
      <c r="B198" s="16">
        <f xml:space="preserve"> RTD("cqg.rtd",,"StudyData", $K$1, "Bar", "", "Time", $K$2,$A198, $K$6, "", "","False")</f>
        <v>44144</v>
      </c>
      <c r="C198" s="17">
        <f xml:space="preserve"> RTD("cqg.rtd",,"StudyData", $K$1, "Bar", "", "Time", $K$2, $A198,$K$6,$K$8, "","False")</f>
        <v>44144</v>
      </c>
      <c r="D198" s="18">
        <f xml:space="preserve"> RTD("cqg.rtd",,"StudyData", $K$1, "Bar", "", "Open", $K$2, $A198, $K$6,$K$8,,$K$4,$K$10)</f>
        <v>3496</v>
      </c>
      <c r="E198" s="18">
        <f xml:space="preserve"> RTD("cqg.rtd",,"StudyData", $K$1, "Bar", "", "High", $K$2, $A198, $K$6,$K$8,,$K$4,$K$10)</f>
        <v>3641.5</v>
      </c>
      <c r="F198" s="18">
        <f xml:space="preserve"> RTD("cqg.rtd",,"StudyData", $K$1, "Bar", "", "Low", $K$2, $A198, $K$6,$K$8,,$K$4,$K$10)</f>
        <v>3489.25</v>
      </c>
      <c r="G198" s="18">
        <f xml:space="preserve"> RTD("cqg.rtd",,"StudyData", $K$1, "Bar", "", "Close", $K$2, $A198, $K$6,$K$8,,$K$4,$K$10)</f>
        <v>3517.5</v>
      </c>
      <c r="H198" s="18">
        <f xml:space="preserve"> RTD("cqg.rtd",,"StudyData","CMO.c1^("&amp;$K$1&amp;",Periods:="&amp;$K$12&amp;")","Bar",, "Close", $K$2, $A198, $K$6,$K$8,,$K$4,$K$10)</f>
        <v>19.562363238500001</v>
      </c>
      <c r="I198" s="3"/>
      <c r="J198" s="8"/>
      <c r="K198" s="7"/>
    </row>
    <row r="199" spans="1:11" x14ac:dyDescent="0.3">
      <c r="A199">
        <f t="shared" si="3"/>
        <v>-197</v>
      </c>
      <c r="B199" s="16">
        <f xml:space="preserve"> RTD("cqg.rtd",,"StudyData", $K$1, "Bar", "", "Time", $K$2,$A199, $K$6, "", "","False")</f>
        <v>44141</v>
      </c>
      <c r="C199" s="17">
        <f xml:space="preserve"> RTD("cqg.rtd",,"StudyData", $K$1, "Bar", "", "Time", $K$2, $A199,$K$6,$K$8, "","False")</f>
        <v>44141</v>
      </c>
      <c r="D199" s="18">
        <f xml:space="preserve"> RTD("cqg.rtd",,"StudyData", $K$1, "Bar", "", "Open", $K$2, $A199, $K$6,$K$8,,$K$4,$K$10)</f>
        <v>3482.25</v>
      </c>
      <c r="E199" s="18">
        <f xml:space="preserve"> RTD("cqg.rtd",,"StudyData", $K$1, "Bar", "", "High", $K$2, $A199, $K$6,$K$8,,$K$4,$K$10)</f>
        <v>3492.5</v>
      </c>
      <c r="F199" s="18">
        <f xml:space="preserve"> RTD("cqg.rtd",,"StudyData", $K$1, "Bar", "", "Low", $K$2, $A199, $K$6,$K$8,,$K$4,$K$10)</f>
        <v>3430.25</v>
      </c>
      <c r="G199" s="18">
        <f xml:space="preserve"> RTD("cqg.rtd",,"StudyData", $K$1, "Bar", "", "Close", $K$2, $A199, $K$6,$K$8,,$K$4,$K$10)</f>
        <v>3474.25</v>
      </c>
      <c r="H199" s="18">
        <f xml:space="preserve"> RTD("cqg.rtd",,"StudyData","CMO.c1^("&amp;$K$1&amp;",Periods:="&amp;$K$12&amp;")","Bar",, "Close", $K$2, $A199, $K$6,$K$8,,$K$4,$K$10)</f>
        <v>14.511627906999999</v>
      </c>
      <c r="I199" s="3"/>
      <c r="J199" s="8"/>
      <c r="K199" s="7"/>
    </row>
    <row r="200" spans="1:11" x14ac:dyDescent="0.3">
      <c r="A200">
        <f t="shared" si="3"/>
        <v>-198</v>
      </c>
      <c r="B200" s="16">
        <f xml:space="preserve"> RTD("cqg.rtd",,"StudyData", $K$1, "Bar", "", "Time", $K$2,$A200, $K$6, "", "","False")</f>
        <v>44140</v>
      </c>
      <c r="C200" s="17">
        <f xml:space="preserve"> RTD("cqg.rtd",,"StudyData", $K$1, "Bar", "", "Time", $K$2, $A200,$K$6,$K$8, "","False")</f>
        <v>44140</v>
      </c>
      <c r="D200" s="18">
        <f xml:space="preserve"> RTD("cqg.rtd",,"StudyData", $K$1, "Bar", "", "Open", $K$2, $A200, $K$6,$K$8,,$K$4,$K$10)</f>
        <v>3421.5</v>
      </c>
      <c r="E200" s="18">
        <f xml:space="preserve"> RTD("cqg.rtd",,"StudyData", $K$1, "Bar", "", "High", $K$2, $A200, $K$6,$K$8,,$K$4,$K$10)</f>
        <v>3496</v>
      </c>
      <c r="F200" s="18">
        <f xml:space="preserve"> RTD("cqg.rtd",,"StudyData", $K$1, "Bar", "", "Low", $K$2, $A200, $K$6,$K$8,,$K$4,$K$10)</f>
        <v>3401.75</v>
      </c>
      <c r="G200" s="18">
        <f xml:space="preserve"> RTD("cqg.rtd",,"StudyData", $K$1, "Bar", "", "Close", $K$2, $A200, $K$6,$K$8,,$K$4,$K$10)</f>
        <v>3478.25</v>
      </c>
      <c r="H200" s="18">
        <f xml:space="preserve"> RTD("cqg.rtd",,"StudyData","CMO.c1^("&amp;$K$1&amp;",Periods:="&amp;$K$12&amp;")","Bar",, "Close", $K$2, $A200, $K$6,$K$8,,$K$4,$K$10)</f>
        <v>7.4171029667999999</v>
      </c>
      <c r="I200" s="3"/>
      <c r="J200" s="8"/>
      <c r="K200" s="7"/>
    </row>
    <row r="201" spans="1:11" x14ac:dyDescent="0.3">
      <c r="A201">
        <f t="shared" si="3"/>
        <v>-199</v>
      </c>
      <c r="B201" s="16">
        <f xml:space="preserve"> RTD("cqg.rtd",,"StudyData", $K$1, "Bar", "", "Time", $K$2,$A201, $K$6, "", "","False")</f>
        <v>44139</v>
      </c>
      <c r="C201" s="17">
        <f xml:space="preserve"> RTD("cqg.rtd",,"StudyData", $K$1, "Bar", "", "Time", $K$2, $A201,$K$6,$K$8, "","False")</f>
        <v>44139</v>
      </c>
      <c r="D201" s="18">
        <f xml:space="preserve"> RTD("cqg.rtd",,"StudyData", $K$1, "Bar", "", "Open", $K$2, $A201, $K$6,$K$8,,$K$4,$K$10)</f>
        <v>3336.25</v>
      </c>
      <c r="E201" s="18">
        <f xml:space="preserve"> RTD("cqg.rtd",,"StudyData", $K$1, "Bar", "", "High", $K$2, $A201, $K$6,$K$8,,$K$4,$K$10)</f>
        <v>3453.5</v>
      </c>
      <c r="F201" s="18">
        <f xml:space="preserve"> RTD("cqg.rtd",,"StudyData", $K$1, "Bar", "", "Low", $K$2, $A201, $K$6,$K$8,,$K$4,$K$10)</f>
        <v>3292.5</v>
      </c>
      <c r="G201" s="18">
        <f xml:space="preserve"> RTD("cqg.rtd",,"StudyData", $K$1, "Bar", "", "Close", $K$2, $A201, $K$6,$K$8,,$K$4,$K$10)</f>
        <v>3408.5</v>
      </c>
      <c r="H201" s="18">
        <f xml:space="preserve"> RTD("cqg.rtd",,"StudyData","CMO.c1^("&amp;$K$1&amp;",Periods:="&amp;$K$12&amp;")","Bar",, "Close", $K$2, $A201, $K$6,$K$8,,$K$4,$K$10)</f>
        <v>-7.8412391094</v>
      </c>
      <c r="I201" s="3"/>
      <c r="J201" s="8"/>
      <c r="K201" s="7"/>
    </row>
    <row r="202" spans="1:11" x14ac:dyDescent="0.3">
      <c r="A202">
        <f t="shared" si="3"/>
        <v>-200</v>
      </c>
      <c r="B202" s="16">
        <f xml:space="preserve"> RTD("cqg.rtd",,"StudyData", $K$1, "Bar", "", "Time", $K$2,$A202, $K$6, "", "","False")</f>
        <v>44138</v>
      </c>
      <c r="C202" s="17">
        <f xml:space="preserve"> RTD("cqg.rtd",,"StudyData", $K$1, "Bar", "", "Time", $K$2, $A202,$K$6,$K$8, "","False")</f>
        <v>44138</v>
      </c>
      <c r="D202" s="18">
        <f xml:space="preserve"> RTD("cqg.rtd",,"StudyData", $K$1, "Bar", "", "Open", $K$2, $A202, $K$6,$K$8,,$K$4,$K$10)</f>
        <v>3277.5</v>
      </c>
      <c r="E202" s="18">
        <f xml:space="preserve"> RTD("cqg.rtd",,"StudyData", $K$1, "Bar", "", "High", $K$2, $A202, $K$6,$K$8,,$K$4,$K$10)</f>
        <v>3356.25</v>
      </c>
      <c r="F202" s="18">
        <f xml:space="preserve"> RTD("cqg.rtd",,"StudyData", $K$1, "Bar", "", "Low", $K$2, $A202, $K$6,$K$8,,$K$4,$K$10)</f>
        <v>3274.75</v>
      </c>
      <c r="G202" s="18">
        <f xml:space="preserve"> RTD("cqg.rtd",,"StudyData", $K$1, "Bar", "", "Close", $K$2, $A202, $K$6,$K$8,,$K$4,$K$10)</f>
        <v>3335</v>
      </c>
      <c r="H202" s="18">
        <f xml:space="preserve"> RTD("cqg.rtd",,"StudyData","CMO.c1^("&amp;$K$1&amp;",Periods:="&amp;$K$12&amp;")","Bar",, "Close", $K$2, $A202, $K$6,$K$8,,$K$4,$K$10)</f>
        <v>-26.644370122600002</v>
      </c>
      <c r="I202" s="3"/>
      <c r="J202" s="8"/>
      <c r="K202" s="7"/>
    </row>
    <row r="203" spans="1:11" x14ac:dyDescent="0.3">
      <c r="A203">
        <f t="shared" si="3"/>
        <v>-201</v>
      </c>
      <c r="B203" s="16">
        <f xml:space="preserve"> RTD("cqg.rtd",,"StudyData", $K$1, "Bar", "", "Time", $K$2,$A203, $K$6, "", "","False")</f>
        <v>44137</v>
      </c>
      <c r="C203" s="17">
        <f xml:space="preserve"> RTD("cqg.rtd",,"StudyData", $K$1, "Bar", "", "Time", $K$2, $A203,$K$6,$K$8, "","False")</f>
        <v>44137</v>
      </c>
      <c r="D203" s="18">
        <f xml:space="preserve"> RTD("cqg.rtd",,"StudyData", $K$1, "Bar", "", "Open", $K$2, $A203, $K$6,$K$8,,$K$4,$K$10)</f>
        <v>3233.5</v>
      </c>
      <c r="E203" s="18">
        <f xml:space="preserve"> RTD("cqg.rtd",,"StudyData", $K$1, "Bar", "", "High", $K$2, $A203, $K$6,$K$8,,$K$4,$K$10)</f>
        <v>3297</v>
      </c>
      <c r="F203" s="18">
        <f xml:space="preserve"> RTD("cqg.rtd",,"StudyData", $K$1, "Bar", "", "Low", $K$2, $A203, $K$6,$K$8,,$K$4,$K$10)</f>
        <v>3216.75</v>
      </c>
      <c r="G203" s="18">
        <f xml:space="preserve"> RTD("cqg.rtd",,"StudyData", $K$1, "Bar", "", "Close", $K$2, $A203, $K$6,$K$8,,$K$4,$K$10)</f>
        <v>3274</v>
      </c>
      <c r="H203" s="18">
        <f xml:space="preserve"> RTD("cqg.rtd",,"StudyData","CMO.c1^("&amp;$K$1&amp;",Periods:="&amp;$K$12&amp;")","Bar",, "Close", $K$2, $A203, $K$6,$K$8,,$K$4,$K$10)</f>
        <v>-49.665653495400001</v>
      </c>
      <c r="I203" s="3"/>
      <c r="J203" s="8"/>
      <c r="K203" s="7"/>
    </row>
    <row r="204" spans="1:11" x14ac:dyDescent="0.3">
      <c r="A204">
        <f t="shared" si="3"/>
        <v>-202</v>
      </c>
      <c r="B204" s="16">
        <f xml:space="preserve"> RTD("cqg.rtd",,"StudyData", $K$1, "Bar", "", "Time", $K$2,$A204, $K$6, "", "","False")</f>
        <v>44134</v>
      </c>
      <c r="C204" s="17">
        <f xml:space="preserve"> RTD("cqg.rtd",,"StudyData", $K$1, "Bar", "", "Time", $K$2, $A204,$K$6,$K$8, "","False")</f>
        <v>44134</v>
      </c>
      <c r="D204" s="18">
        <f xml:space="preserve"> RTD("cqg.rtd",,"StudyData", $K$1, "Bar", "", "Open", $K$2, $A204, $K$6,$K$8,,$K$4,$K$10)</f>
        <v>3241.5</v>
      </c>
      <c r="E204" s="18">
        <f xml:space="preserve"> RTD("cqg.rtd",,"StudyData", $K$1, "Bar", "", "High", $K$2, $A204, $K$6,$K$8,,$K$4,$K$10)</f>
        <v>3269.75</v>
      </c>
      <c r="F204" s="18">
        <f xml:space="preserve"> RTD("cqg.rtd",,"StudyData", $K$1, "Bar", "", "Low", $K$2, $A204, $K$6,$K$8,,$K$4,$K$10)</f>
        <v>3198.5</v>
      </c>
      <c r="G204" s="18">
        <f xml:space="preserve"> RTD("cqg.rtd",,"StudyData", $K$1, "Bar", "", "Close", $K$2, $A204, $K$6,$K$8,,$K$4,$K$10)</f>
        <v>3238.25</v>
      </c>
      <c r="H204" s="18">
        <f xml:space="preserve"> RTD("cqg.rtd",,"StudyData","CMO.c1^("&amp;$K$1&amp;",Periods:="&amp;$K$12&amp;")","Bar",, "Close", $K$2, $A204, $K$6,$K$8,,$K$4,$K$10)</f>
        <v>-66.418835192100005</v>
      </c>
      <c r="I204" s="3"/>
      <c r="J204" s="8"/>
      <c r="K204" s="7"/>
    </row>
    <row r="205" spans="1:11" x14ac:dyDescent="0.3">
      <c r="A205">
        <f t="shared" si="3"/>
        <v>-203</v>
      </c>
      <c r="B205" s="16">
        <f xml:space="preserve"> RTD("cqg.rtd",,"StudyData", $K$1, "Bar", "", "Time", $K$2,$A205, $K$6, "", "","False")</f>
        <v>44133</v>
      </c>
      <c r="C205" s="17">
        <f xml:space="preserve"> RTD("cqg.rtd",,"StudyData", $K$1, "Bar", "", "Time", $K$2, $A205,$K$6,$K$8, "","False")</f>
        <v>44133</v>
      </c>
      <c r="D205" s="18">
        <f xml:space="preserve"> RTD("cqg.rtd",,"StudyData", $K$1, "Bar", "", "Open", $K$2, $A205, $K$6,$K$8,,$K$4,$K$10)</f>
        <v>3252.5</v>
      </c>
      <c r="E205" s="18">
        <f xml:space="preserve"> RTD("cqg.rtd",,"StudyData", $K$1, "Bar", "", "High", $K$2, $A205, $K$6,$K$8,,$K$4,$K$10)</f>
        <v>3307.25</v>
      </c>
      <c r="F205" s="18">
        <f xml:space="preserve"> RTD("cqg.rtd",,"StudyData", $K$1, "Bar", "", "Low", $K$2, $A205, $K$6,$K$8,,$K$4,$K$10)</f>
        <v>3223.75</v>
      </c>
      <c r="G205" s="18">
        <f xml:space="preserve"> RTD("cqg.rtd",,"StudyData", $K$1, "Bar", "", "Close", $K$2, $A205, $K$6,$K$8,,$K$4,$K$10)</f>
        <v>3275.75</v>
      </c>
      <c r="H205" s="18">
        <f xml:space="preserve"> RTD("cqg.rtd",,"StudyData","CMO.c1^("&amp;$K$1&amp;",Periods:="&amp;$K$12&amp;")","Bar",, "Close", $K$2, $A205, $K$6,$K$8,,$K$4,$K$10)</f>
        <v>-40.188014101100002</v>
      </c>
      <c r="I205" s="3"/>
      <c r="J205" s="8"/>
      <c r="K205" s="7"/>
    </row>
    <row r="206" spans="1:11" x14ac:dyDescent="0.3">
      <c r="A206">
        <f t="shared" si="3"/>
        <v>-204</v>
      </c>
      <c r="B206" s="16">
        <f xml:space="preserve"> RTD("cqg.rtd",,"StudyData", $K$1, "Bar", "", "Time", $K$2,$A206, $K$6, "", "","False")</f>
        <v>44132</v>
      </c>
      <c r="C206" s="17">
        <f xml:space="preserve"> RTD("cqg.rtd",,"StudyData", $K$1, "Bar", "", "Time", $K$2, $A206,$K$6,$K$8, "","False")</f>
        <v>44132</v>
      </c>
      <c r="D206" s="18">
        <f xml:space="preserve"> RTD("cqg.rtd",,"StudyData", $K$1, "Bar", "", "Open", $K$2, $A206, $K$6,$K$8,,$K$4,$K$10)</f>
        <v>3342.5</v>
      </c>
      <c r="E206" s="18">
        <f xml:space="preserve"> RTD("cqg.rtd",,"StudyData", $K$1, "Bar", "", "High", $K$2, $A206, $K$6,$K$8,,$K$4,$K$10)</f>
        <v>3343.75</v>
      </c>
      <c r="F206" s="18">
        <f xml:space="preserve"> RTD("cqg.rtd",,"StudyData", $K$1, "Bar", "", "Low", $K$2, $A206, $K$6,$K$8,,$K$4,$K$10)</f>
        <v>3234.25</v>
      </c>
      <c r="G206" s="18">
        <f xml:space="preserve"> RTD("cqg.rtd",,"StudyData", $K$1, "Bar", "", "Close", $K$2, $A206, $K$6,$K$8,,$K$4,$K$10)</f>
        <v>3237</v>
      </c>
      <c r="H206" s="18">
        <f xml:space="preserve"> RTD("cqg.rtd",,"StudyData","CMO.c1^("&amp;$K$1&amp;",Periods:="&amp;$K$12&amp;")","Bar",, "Close", $K$2, $A206, $K$6,$K$8,,$K$4,$K$10)</f>
        <v>-41.183431952699998</v>
      </c>
      <c r="I206" s="3"/>
      <c r="J206" s="8"/>
      <c r="K206" s="7"/>
    </row>
    <row r="207" spans="1:11" x14ac:dyDescent="0.3">
      <c r="A207">
        <f t="shared" si="3"/>
        <v>-205</v>
      </c>
      <c r="B207" s="16">
        <f xml:space="preserve"> RTD("cqg.rtd",,"StudyData", $K$1, "Bar", "", "Time", $K$2,$A207, $K$6, "", "","False")</f>
        <v>44131</v>
      </c>
      <c r="C207" s="17">
        <f xml:space="preserve"> RTD("cqg.rtd",,"StudyData", $K$1, "Bar", "", "Time", $K$2, $A207,$K$6,$K$8, "","False")</f>
        <v>44131</v>
      </c>
      <c r="D207" s="18">
        <f xml:space="preserve"> RTD("cqg.rtd",,"StudyData", $K$1, "Bar", "", "Open", $K$2, $A207, $K$6,$K$8,,$K$4,$K$10)</f>
        <v>3367.75</v>
      </c>
      <c r="E207" s="18">
        <f xml:space="preserve"> RTD("cqg.rtd",,"StudyData", $K$1, "Bar", "", "High", $K$2, $A207, $K$6,$K$8,,$K$4,$K$10)</f>
        <v>3383.5</v>
      </c>
      <c r="F207" s="18">
        <f xml:space="preserve"> RTD("cqg.rtd",,"StudyData", $K$1, "Bar", "", "Low", $K$2, $A207, $K$6,$K$8,,$K$4,$K$10)</f>
        <v>3341.75</v>
      </c>
      <c r="G207" s="18">
        <f xml:space="preserve"> RTD("cqg.rtd",,"StudyData", $K$1, "Bar", "", "Close", $K$2, $A207, $K$6,$K$8,,$K$4,$K$10)</f>
        <v>3356.5</v>
      </c>
      <c r="H207" s="18">
        <f xml:space="preserve"> RTD("cqg.rtd",,"StudyData","CMO.c1^("&amp;$K$1&amp;",Periods:="&amp;$K$12&amp;")","Bar",, "Close", $K$2, $A207, $K$6,$K$8,,$K$4,$K$10)</f>
        <v>-7.1161048688999999</v>
      </c>
      <c r="I207" s="3"/>
      <c r="J207" s="8"/>
      <c r="K207" s="7"/>
    </row>
    <row r="208" spans="1:11" x14ac:dyDescent="0.3">
      <c r="A208">
        <f t="shared" si="3"/>
        <v>-206</v>
      </c>
      <c r="B208" s="16">
        <f xml:space="preserve"> RTD("cqg.rtd",,"StudyData", $K$1, "Bar", "", "Time", $K$2,$A208, $K$6, "", "","False")</f>
        <v>44130</v>
      </c>
      <c r="C208" s="17">
        <f xml:space="preserve"> RTD("cqg.rtd",,"StudyData", $K$1, "Bar", "", "Time", $K$2, $A208,$K$6,$K$8, "","False")</f>
        <v>44130</v>
      </c>
      <c r="D208" s="18">
        <f xml:space="preserve"> RTD("cqg.rtd",,"StudyData", $K$1, "Bar", "", "Open", $K$2, $A208, $K$6,$K$8,,$K$4,$K$10)</f>
        <v>3419.25</v>
      </c>
      <c r="E208" s="18">
        <f xml:space="preserve"> RTD("cqg.rtd",,"StudyData", $K$1, "Bar", "", "High", $K$2, $A208, $K$6,$K$8,,$K$4,$K$10)</f>
        <v>3419.75</v>
      </c>
      <c r="F208" s="18">
        <f xml:space="preserve"> RTD("cqg.rtd",,"StudyData", $K$1, "Bar", "", "Low", $K$2, $A208, $K$6,$K$8,,$K$4,$K$10)</f>
        <v>3329.5</v>
      </c>
      <c r="G208" s="18">
        <f xml:space="preserve"> RTD("cqg.rtd",,"StudyData", $K$1, "Bar", "", "Close", $K$2, $A208, $K$6,$K$8,,$K$4,$K$10)</f>
        <v>3367</v>
      </c>
      <c r="H208" s="18">
        <f xml:space="preserve"> RTD("cqg.rtd",,"StudyData","CMO.c1^("&amp;$K$1&amp;",Periods:="&amp;$K$12&amp;")","Bar",, "Close", $K$2, $A208, $K$6,$K$8,,$K$4,$K$10)</f>
        <v>10.6834771068</v>
      </c>
      <c r="I208" s="3"/>
      <c r="J208" s="8"/>
      <c r="K208" s="7"/>
    </row>
    <row r="209" spans="1:11" x14ac:dyDescent="0.3">
      <c r="A209">
        <f t="shared" si="3"/>
        <v>-207</v>
      </c>
      <c r="B209" s="16">
        <f xml:space="preserve"> RTD("cqg.rtd",,"StudyData", $K$1, "Bar", "", "Time", $K$2,$A209, $K$6, "", "","False")</f>
        <v>44127</v>
      </c>
      <c r="C209" s="17">
        <f xml:space="preserve"> RTD("cqg.rtd",,"StudyData", $K$1, "Bar", "", "Time", $K$2, $A209,$K$6,$K$8, "","False")</f>
        <v>44127</v>
      </c>
      <c r="D209" s="18">
        <f xml:space="preserve"> RTD("cqg.rtd",,"StudyData", $K$1, "Bar", "", "Open", $K$2, $A209, $K$6,$K$8,,$K$4,$K$10)</f>
        <v>3429.25</v>
      </c>
      <c r="E209" s="18">
        <f xml:space="preserve"> RTD("cqg.rtd",,"StudyData", $K$1, "Bar", "", "High", $K$2, $A209, $K$6,$K$8,,$K$4,$K$10)</f>
        <v>3436</v>
      </c>
      <c r="F209" s="18">
        <f xml:space="preserve"> RTD("cqg.rtd",,"StudyData", $K$1, "Bar", "", "Low", $K$2, $A209, $K$6,$K$8,,$K$4,$K$10)</f>
        <v>3405</v>
      </c>
      <c r="G209" s="18">
        <f xml:space="preserve"> RTD("cqg.rtd",,"StudyData", $K$1, "Bar", "", "Close", $K$2, $A209, $K$6,$K$8,,$K$4,$K$10)</f>
        <v>3425.25</v>
      </c>
      <c r="H209" s="18">
        <f xml:space="preserve"> RTD("cqg.rtd",,"StudyData","CMO.c1^("&amp;$K$1&amp;",Periods:="&amp;$K$12&amp;")","Bar",, "Close", $K$2, $A209, $K$6,$K$8,,$K$4,$K$10)</f>
        <v>16.399162596</v>
      </c>
      <c r="I209" s="3"/>
      <c r="J209" s="8"/>
      <c r="K209" s="7"/>
    </row>
    <row r="210" spans="1:11" x14ac:dyDescent="0.3">
      <c r="A210">
        <f t="shared" si="3"/>
        <v>-208</v>
      </c>
      <c r="B210" s="16">
        <f xml:space="preserve"> RTD("cqg.rtd",,"StudyData", $K$1, "Bar", "", "Time", $K$2,$A210, $K$6, "", "","False")</f>
        <v>44126</v>
      </c>
      <c r="C210" s="17">
        <f xml:space="preserve"> RTD("cqg.rtd",,"StudyData", $K$1, "Bar", "", "Time", $K$2, $A210,$K$6,$K$8, "","False")</f>
        <v>44126</v>
      </c>
      <c r="D210" s="18">
        <f xml:space="preserve"> RTD("cqg.rtd",,"StudyData", $K$1, "Bar", "", "Open", $K$2, $A210, $K$6,$K$8,,$K$4,$K$10)</f>
        <v>3403.75</v>
      </c>
      <c r="E210" s="18">
        <f xml:space="preserve"> RTD("cqg.rtd",,"StudyData", $K$1, "Bar", "", "High", $K$2, $A210, $K$6,$K$8,,$K$4,$K$10)</f>
        <v>3426.5</v>
      </c>
      <c r="F210" s="18">
        <f xml:space="preserve"> RTD("cqg.rtd",,"StudyData", $K$1, "Bar", "", "Low", $K$2, $A210, $K$6,$K$8,,$K$4,$K$10)</f>
        <v>3376</v>
      </c>
      <c r="G210" s="18">
        <f xml:space="preserve"> RTD("cqg.rtd",,"StudyData", $K$1, "Bar", "", "Close", $K$2, $A210, $K$6,$K$8,,$K$4,$K$10)</f>
        <v>3422.75</v>
      </c>
      <c r="H210" s="18">
        <f xml:space="preserve"> RTD("cqg.rtd",,"StudyData","CMO.c1^("&amp;$K$1&amp;",Periods:="&amp;$K$12&amp;")","Bar",, "Close", $K$2, $A210, $K$6,$K$8,,$K$4,$K$10)</f>
        <v>26.862026862</v>
      </c>
      <c r="I210" s="3"/>
      <c r="J210" s="8"/>
      <c r="K210" s="7"/>
    </row>
    <row r="211" spans="1:11" x14ac:dyDescent="0.3">
      <c r="A211">
        <f t="shared" si="3"/>
        <v>-209</v>
      </c>
      <c r="B211" s="16">
        <f xml:space="preserve"> RTD("cqg.rtd",,"StudyData", $K$1, "Bar", "", "Time", $K$2,$A211, $K$6, "", "","False")</f>
        <v>44125</v>
      </c>
      <c r="C211" s="17">
        <f xml:space="preserve"> RTD("cqg.rtd",,"StudyData", $K$1, "Bar", "", "Time", $K$2, $A211,$K$6,$K$8, "","False")</f>
        <v>44125</v>
      </c>
      <c r="D211" s="18">
        <f xml:space="preserve"> RTD("cqg.rtd",,"StudyData", $K$1, "Bar", "", "Open", $K$2, $A211, $K$6,$K$8,,$K$4,$K$10)</f>
        <v>3410.5</v>
      </c>
      <c r="E211" s="18">
        <f xml:space="preserve"> RTD("cqg.rtd",,"StudyData", $K$1, "Bar", "", "High", $K$2, $A211, $K$6,$K$8,,$K$4,$K$10)</f>
        <v>3431.5</v>
      </c>
      <c r="F211" s="18">
        <f xml:space="preserve"> RTD("cqg.rtd",,"StudyData", $K$1, "Bar", "", "Low", $K$2, $A211, $K$6,$K$8,,$K$4,$K$10)</f>
        <v>3394</v>
      </c>
      <c r="G211" s="18">
        <f xml:space="preserve"> RTD("cqg.rtd",,"StudyData", $K$1, "Bar", "", "Close", $K$2, $A211, $K$6,$K$8,,$K$4,$K$10)</f>
        <v>3406</v>
      </c>
      <c r="H211" s="18">
        <f xml:space="preserve"> RTD("cqg.rtd",,"StudyData","CMO.c1^("&amp;$K$1&amp;",Periods:="&amp;$K$12&amp;")","Bar",, "Close", $K$2, $A211, $K$6,$K$8,,$K$4,$K$10)</f>
        <v>15.370919881300001</v>
      </c>
      <c r="I211" s="3"/>
      <c r="J211" s="8"/>
      <c r="K211" s="7"/>
    </row>
    <row r="212" spans="1:11" x14ac:dyDescent="0.3">
      <c r="A212">
        <f t="shared" si="3"/>
        <v>-210</v>
      </c>
      <c r="B212" s="16">
        <f xml:space="preserve"> RTD("cqg.rtd",,"StudyData", $K$1, "Bar", "", "Time", $K$2,$A212, $K$6, "", "","False")</f>
        <v>44124</v>
      </c>
      <c r="C212" s="17">
        <f xml:space="preserve"> RTD("cqg.rtd",,"StudyData", $K$1, "Bar", "", "Time", $K$2, $A212,$K$6,$K$8, "","False")</f>
        <v>44124</v>
      </c>
      <c r="D212" s="18">
        <f xml:space="preserve"> RTD("cqg.rtd",,"StudyData", $K$1, "Bar", "", "Open", $K$2, $A212, $K$6,$K$8,,$K$4,$K$10)</f>
        <v>3409.5</v>
      </c>
      <c r="E212" s="18">
        <f xml:space="preserve"> RTD("cqg.rtd",,"StudyData", $K$1, "Bar", "", "High", $K$2, $A212, $K$6,$K$8,,$K$4,$K$10)</f>
        <v>3443.25</v>
      </c>
      <c r="F212" s="18">
        <f xml:space="preserve"> RTD("cqg.rtd",,"StudyData", $K$1, "Bar", "", "Low", $K$2, $A212, $K$6,$K$8,,$K$4,$K$10)</f>
        <v>3392.25</v>
      </c>
      <c r="G212" s="18">
        <f xml:space="preserve"> RTD("cqg.rtd",,"StudyData", $K$1, "Bar", "", "Close", $K$2, $A212, $K$6,$K$8,,$K$4,$K$10)</f>
        <v>3405.75</v>
      </c>
      <c r="H212" s="18">
        <f xml:space="preserve"> RTD("cqg.rtd",,"StudyData","CMO.c1^("&amp;$K$1&amp;",Periods:="&amp;$K$12&amp;")","Bar",, "Close", $K$2, $A212, $K$6,$K$8,,$K$4,$K$10)</f>
        <v>18.3743560389</v>
      </c>
      <c r="I212" s="3"/>
      <c r="J212" s="8"/>
      <c r="K212" s="7"/>
    </row>
    <row r="213" spans="1:11" x14ac:dyDescent="0.3">
      <c r="A213">
        <f t="shared" si="3"/>
        <v>-211</v>
      </c>
      <c r="B213" s="16">
        <f xml:space="preserve"> RTD("cqg.rtd",,"StudyData", $K$1, "Bar", "", "Time", $K$2,$A213, $K$6, "", "","False")</f>
        <v>44123</v>
      </c>
      <c r="C213" s="17">
        <f xml:space="preserve"> RTD("cqg.rtd",,"StudyData", $K$1, "Bar", "", "Time", $K$2, $A213,$K$6,$K$8, "","False")</f>
        <v>44123</v>
      </c>
      <c r="D213" s="18">
        <f xml:space="preserve"> RTD("cqg.rtd",,"StudyData", $K$1, "Bar", "", "Open", $K$2, $A213, $K$6,$K$8,,$K$4,$K$10)</f>
        <v>3444.5</v>
      </c>
      <c r="E213" s="18">
        <f xml:space="preserve"> RTD("cqg.rtd",,"StudyData", $K$1, "Bar", "", "High", $K$2, $A213, $K$6,$K$8,,$K$4,$K$10)</f>
        <v>3470</v>
      </c>
      <c r="F213" s="18">
        <f xml:space="preserve"> RTD("cqg.rtd",,"StudyData", $K$1, "Bar", "", "Low", $K$2, $A213, $K$6,$K$8,,$K$4,$K$10)</f>
        <v>3384.25</v>
      </c>
      <c r="G213" s="18">
        <f xml:space="preserve"> RTD("cqg.rtd",,"StudyData", $K$1, "Bar", "", "Close", $K$2, $A213, $K$6,$K$8,,$K$4,$K$10)</f>
        <v>3396.25</v>
      </c>
      <c r="H213" s="18">
        <f xml:space="preserve"> RTD("cqg.rtd",,"StudyData","CMO.c1^("&amp;$K$1&amp;",Periods:="&amp;$K$12&amp;")","Bar",, "Close", $K$2, $A213, $K$6,$K$8,,$K$4,$K$10)</f>
        <v>19.977553310899999</v>
      </c>
      <c r="I213" s="3"/>
      <c r="J213" s="8"/>
      <c r="K213" s="7"/>
    </row>
    <row r="214" spans="1:11" x14ac:dyDescent="0.3">
      <c r="A214">
        <f t="shared" si="3"/>
        <v>-212</v>
      </c>
      <c r="B214" s="16">
        <f xml:space="preserve"> RTD("cqg.rtd",,"StudyData", $K$1, "Bar", "", "Time", $K$2,$A214, $K$6, "", "","False")</f>
        <v>44120</v>
      </c>
      <c r="C214" s="17">
        <f xml:space="preserve"> RTD("cqg.rtd",,"StudyData", $K$1, "Bar", "", "Time", $K$2, $A214,$K$6,$K$8, "","False")</f>
        <v>44120</v>
      </c>
      <c r="D214" s="18">
        <f xml:space="preserve"> RTD("cqg.rtd",,"StudyData", $K$1, "Bar", "", "Open", $K$2, $A214, $K$6,$K$8,,$K$4,$K$10)</f>
        <v>3452</v>
      </c>
      <c r="E214" s="18">
        <f xml:space="preserve"> RTD("cqg.rtd",,"StudyData", $K$1, "Bar", "", "High", $K$2, $A214, $K$6,$K$8,,$K$4,$K$10)</f>
        <v>3482</v>
      </c>
      <c r="F214" s="18">
        <f xml:space="preserve"> RTD("cqg.rtd",,"StudyData", $K$1, "Bar", "", "Low", $K$2, $A214, $K$6,$K$8,,$K$4,$K$10)</f>
        <v>3434.75</v>
      </c>
      <c r="G214" s="18">
        <f xml:space="preserve"> RTD("cqg.rtd",,"StudyData", $K$1, "Bar", "", "Close", $K$2, $A214, $K$6,$K$8,,$K$4,$K$10)</f>
        <v>3435.75</v>
      </c>
      <c r="H214" s="18">
        <f xml:space="preserve"> RTD("cqg.rtd",,"StudyData","CMO.c1^("&amp;$K$1&amp;",Periods:="&amp;$K$12&amp;")","Bar",, "Close", $K$2, $A214, $K$6,$K$8,,$K$4,$K$10)</f>
        <v>27.7943813509</v>
      </c>
      <c r="I214" s="3"/>
      <c r="J214" s="8"/>
      <c r="K214" s="7"/>
    </row>
    <row r="215" spans="1:11" x14ac:dyDescent="0.3">
      <c r="A215">
        <f t="shared" si="3"/>
        <v>-213</v>
      </c>
      <c r="B215" s="16">
        <f xml:space="preserve"> RTD("cqg.rtd",,"StudyData", $K$1, "Bar", "", "Time", $K$2,$A215, $K$6, "", "","False")</f>
        <v>44119</v>
      </c>
      <c r="C215" s="17">
        <f xml:space="preserve"> RTD("cqg.rtd",,"StudyData", $K$1, "Bar", "", "Time", $K$2, $A215,$K$6,$K$8, "","False")</f>
        <v>44119</v>
      </c>
      <c r="D215" s="18">
        <f xml:space="preserve"> RTD("cqg.rtd",,"StudyData", $K$1, "Bar", "", "Open", $K$2, $A215, $K$6,$K$8,,$K$4,$K$10)</f>
        <v>3452.75</v>
      </c>
      <c r="E215" s="18">
        <f xml:space="preserve"> RTD("cqg.rtd",,"StudyData", $K$1, "Bar", "", "High", $K$2, $A215, $K$6,$K$8,,$K$4,$K$10)</f>
        <v>3460</v>
      </c>
      <c r="F215" s="18">
        <f xml:space="preserve"> RTD("cqg.rtd",,"StudyData", $K$1, "Bar", "", "Low", $K$2, $A215, $K$6,$K$8,,$K$4,$K$10)</f>
        <v>3405</v>
      </c>
      <c r="G215" s="18">
        <f xml:space="preserve"> RTD("cqg.rtd",,"StudyData", $K$1, "Bar", "", "Close", $K$2, $A215, $K$6,$K$8,,$K$4,$K$10)</f>
        <v>3449</v>
      </c>
      <c r="H215" s="18">
        <f xml:space="preserve"> RTD("cqg.rtd",,"StudyData","CMO.c1^("&amp;$K$1&amp;",Periods:="&amp;$K$12&amp;")","Bar",, "Close", $K$2, $A215, $K$6,$K$8,,$K$4,$K$10)</f>
        <v>40.592991913699997</v>
      </c>
      <c r="I215" s="3"/>
      <c r="J215" s="8"/>
      <c r="K215" s="7"/>
    </row>
    <row r="216" spans="1:11" x14ac:dyDescent="0.3">
      <c r="A216">
        <f t="shared" si="3"/>
        <v>-214</v>
      </c>
      <c r="B216" s="16">
        <f xml:space="preserve"> RTD("cqg.rtd",,"StudyData", $K$1, "Bar", "", "Time", $K$2,$A216, $K$6, "", "","False")</f>
        <v>44118</v>
      </c>
      <c r="C216" s="17">
        <f xml:space="preserve"> RTD("cqg.rtd",,"StudyData", $K$1, "Bar", "", "Time", $K$2, $A216,$K$6,$K$8, "","False")</f>
        <v>44118</v>
      </c>
      <c r="D216" s="18">
        <f xml:space="preserve"> RTD("cqg.rtd",,"StudyData", $K$1, "Bar", "", "Open", $K$2, $A216, $K$6,$K$8,,$K$4,$K$10)</f>
        <v>3475.5</v>
      </c>
      <c r="E216" s="18">
        <f xml:space="preserve"> RTD("cqg.rtd",,"StudyData", $K$1, "Bar", "", "High", $K$2, $A216, $K$6,$K$8,,$K$4,$K$10)</f>
        <v>3497.5</v>
      </c>
      <c r="F216" s="18">
        <f xml:space="preserve"> RTD("cqg.rtd",,"StudyData", $K$1, "Bar", "", "Low", $K$2, $A216, $K$6,$K$8,,$K$4,$K$10)</f>
        <v>3445.5</v>
      </c>
      <c r="G216" s="18">
        <f xml:space="preserve"> RTD("cqg.rtd",,"StudyData", $K$1, "Bar", "", "Close", $K$2, $A216, $K$6,$K$8,,$K$4,$K$10)</f>
        <v>3454.5</v>
      </c>
      <c r="H216" s="18">
        <f xml:space="preserve"> RTD("cqg.rtd",,"StudyData","CMO.c1^("&amp;$K$1&amp;",Periods:="&amp;$K$12&amp;")","Bar",, "Close", $K$2, $A216, $K$6,$K$8,,$K$4,$K$10)</f>
        <v>47.881773398999997</v>
      </c>
      <c r="I216" s="3"/>
      <c r="J216" s="8"/>
      <c r="K216" s="7"/>
    </row>
    <row r="217" spans="1:11" x14ac:dyDescent="0.3">
      <c r="A217">
        <f t="shared" si="3"/>
        <v>-215</v>
      </c>
      <c r="B217" s="16">
        <f xml:space="preserve"> RTD("cqg.rtd",,"StudyData", $K$1, "Bar", "", "Time", $K$2,$A217, $K$6, "", "","False")</f>
        <v>44117</v>
      </c>
      <c r="C217" s="17">
        <f xml:space="preserve"> RTD("cqg.rtd",,"StudyData", $K$1, "Bar", "", "Time", $K$2, $A217,$K$6,$K$8, "","False")</f>
        <v>44117</v>
      </c>
      <c r="D217" s="18">
        <f xml:space="preserve"> RTD("cqg.rtd",,"StudyData", $K$1, "Bar", "", "Open", $K$2, $A217, $K$6,$K$8,,$K$4,$K$10)</f>
        <v>3507.5</v>
      </c>
      <c r="E217" s="18">
        <f xml:space="preserve"> RTD("cqg.rtd",,"StudyData", $K$1, "Bar", "", "High", $K$2, $A217, $K$6,$K$8,,$K$4,$K$10)</f>
        <v>3509.25</v>
      </c>
      <c r="F217" s="18">
        <f xml:space="preserve"> RTD("cqg.rtd",,"StudyData", $K$1, "Bar", "", "Low", $K$2, $A217, $K$6,$K$8,,$K$4,$K$10)</f>
        <v>3465</v>
      </c>
      <c r="G217" s="18">
        <f xml:space="preserve"> RTD("cqg.rtd",,"StudyData", $K$1, "Bar", "", "Close", $K$2, $A217, $K$6,$K$8,,$K$4,$K$10)</f>
        <v>3478.25</v>
      </c>
      <c r="H217" s="18">
        <f xml:space="preserve"> RTD("cqg.rtd",,"StudyData","CMO.c1^("&amp;$K$1&amp;",Periods:="&amp;$K$12&amp;")","Bar",, "Close", $K$2, $A217, $K$6,$K$8,,$K$4,$K$10)</f>
        <v>55.759429153900001</v>
      </c>
      <c r="I217" s="3"/>
      <c r="J217" s="8"/>
      <c r="K217" s="7"/>
    </row>
    <row r="218" spans="1:11" x14ac:dyDescent="0.3">
      <c r="A218">
        <f t="shared" si="3"/>
        <v>-216</v>
      </c>
      <c r="B218" s="16">
        <f xml:space="preserve"> RTD("cqg.rtd",,"StudyData", $K$1, "Bar", "", "Time", $K$2,$A218, $K$6, "", "","False")</f>
        <v>44116</v>
      </c>
      <c r="C218" s="17">
        <f xml:space="preserve"> RTD("cqg.rtd",,"StudyData", $K$1, "Bar", "", "Time", $K$2, $A218,$K$6,$K$8, "","False")</f>
        <v>44116</v>
      </c>
      <c r="D218" s="18">
        <f xml:space="preserve"> RTD("cqg.rtd",,"StudyData", $K$1, "Bar", "", "Open", $K$2, $A218, $K$6,$K$8,,$K$4,$K$10)</f>
        <v>3441</v>
      </c>
      <c r="E218" s="18">
        <f xml:space="preserve"> RTD("cqg.rtd",,"StudyData", $K$1, "Bar", "", "High", $K$2, $A218, $K$6,$K$8,,$K$4,$K$10)</f>
        <v>3514.5</v>
      </c>
      <c r="F218" s="18">
        <f xml:space="preserve"> RTD("cqg.rtd",,"StudyData", $K$1, "Bar", "", "Low", $K$2, $A218, $K$6,$K$8,,$K$4,$K$10)</f>
        <v>3437.75</v>
      </c>
      <c r="G218" s="18">
        <f xml:space="preserve"> RTD("cqg.rtd",,"StudyData", $K$1, "Bar", "", "Close", $K$2, $A218, $K$6,$K$8,,$K$4,$K$10)</f>
        <v>3506.25</v>
      </c>
      <c r="H218" s="18">
        <f xml:space="preserve"> RTD("cqg.rtd",,"StudyData","CMO.c1^("&amp;$K$1&amp;",Periods:="&amp;$K$12&amp;")","Bar",, "Close", $K$2, $A218, $K$6,$K$8,,$K$4,$K$10)</f>
        <v>44.015080113099998</v>
      </c>
      <c r="I218" s="3"/>
      <c r="J218" s="8"/>
      <c r="K218" s="7"/>
    </row>
    <row r="219" spans="1:11" x14ac:dyDescent="0.3">
      <c r="A219">
        <f t="shared" si="3"/>
        <v>-217</v>
      </c>
      <c r="B219" s="16">
        <f xml:space="preserve"> RTD("cqg.rtd",,"StudyData", $K$1, "Bar", "", "Time", $K$2,$A219, $K$6, "", "","False")</f>
        <v>44113</v>
      </c>
      <c r="C219" s="17">
        <f xml:space="preserve"> RTD("cqg.rtd",,"StudyData", $K$1, "Bar", "", "Time", $K$2, $A219,$K$6,$K$8, "","False")</f>
        <v>44113</v>
      </c>
      <c r="D219" s="18">
        <f xml:space="preserve"> RTD("cqg.rtd",,"StudyData", $K$1, "Bar", "", "Open", $K$2, $A219, $K$6,$K$8,,$K$4,$K$10)</f>
        <v>3420.75</v>
      </c>
      <c r="E219" s="18">
        <f xml:space="preserve"> RTD("cqg.rtd",,"StudyData", $K$1, "Bar", "", "High", $K$2, $A219, $K$6,$K$8,,$K$4,$K$10)</f>
        <v>3453.5</v>
      </c>
      <c r="F219" s="18">
        <f xml:space="preserve"> RTD("cqg.rtd",,"StudyData", $K$1, "Bar", "", "Low", $K$2, $A219, $K$6,$K$8,,$K$4,$K$10)</f>
        <v>3418.75</v>
      </c>
      <c r="G219" s="18">
        <f xml:space="preserve"> RTD("cqg.rtd",,"StudyData", $K$1, "Bar", "", "Close", $K$2, $A219, $K$6,$K$8,,$K$4,$K$10)</f>
        <v>3446.75</v>
      </c>
      <c r="H219" s="18">
        <f xml:space="preserve"> RTD("cqg.rtd",,"StudyData","CMO.c1^("&amp;$K$1&amp;",Periods:="&amp;$K$12&amp;")","Bar",, "Close", $K$2, $A219, $K$6,$K$8,,$K$4,$K$10)</f>
        <v>40.030287733500003</v>
      </c>
      <c r="I219" s="3"/>
      <c r="J219" s="8"/>
      <c r="K219" s="7"/>
    </row>
    <row r="220" spans="1:11" x14ac:dyDescent="0.3">
      <c r="A220">
        <f t="shared" si="3"/>
        <v>-218</v>
      </c>
      <c r="B220" s="16">
        <f xml:space="preserve"> RTD("cqg.rtd",,"StudyData", $K$1, "Bar", "", "Time", $K$2,$A220, $K$6, "", "","False")</f>
        <v>44112</v>
      </c>
      <c r="C220" s="17">
        <f xml:space="preserve"> RTD("cqg.rtd",,"StudyData", $K$1, "Bar", "", "Time", $K$2, $A220,$K$6,$K$8, "","False")</f>
        <v>44112</v>
      </c>
      <c r="D220" s="18">
        <f xml:space="preserve"> RTD("cqg.rtd",,"StudyData", $K$1, "Bar", "", "Open", $K$2, $A220, $K$6,$K$8,,$K$4,$K$10)</f>
        <v>3379.75</v>
      </c>
      <c r="E220" s="18">
        <f xml:space="preserve"> RTD("cqg.rtd",,"StudyData", $K$1, "Bar", "", "High", $K$2, $A220, $K$6,$K$8,,$K$4,$K$10)</f>
        <v>3420.75</v>
      </c>
      <c r="F220" s="18">
        <f xml:space="preserve"> RTD("cqg.rtd",,"StudyData", $K$1, "Bar", "", "Low", $K$2, $A220, $K$6,$K$8,,$K$4,$K$10)</f>
        <v>3379</v>
      </c>
      <c r="G220" s="18">
        <f xml:space="preserve"> RTD("cqg.rtd",,"StudyData", $K$1, "Bar", "", "Close", $K$2, $A220, $K$6,$K$8,,$K$4,$K$10)</f>
        <v>3411</v>
      </c>
      <c r="H220" s="18">
        <f xml:space="preserve"> RTD("cqg.rtd",,"StudyData","CMO.c1^("&amp;$K$1&amp;",Periods:="&amp;$K$12&amp;")","Bar",, "Close", $K$2, $A220, $K$6,$K$8,,$K$4,$K$10)</f>
        <v>24.2136794808</v>
      </c>
      <c r="I220" s="3"/>
      <c r="J220" s="8"/>
      <c r="K220" s="7"/>
    </row>
    <row r="221" spans="1:11" x14ac:dyDescent="0.3">
      <c r="A221">
        <f t="shared" si="3"/>
        <v>-219</v>
      </c>
      <c r="B221" s="16">
        <f xml:space="preserve"> RTD("cqg.rtd",,"StudyData", $K$1, "Bar", "", "Time", $K$2,$A221, $K$6, "", "","False")</f>
        <v>44111</v>
      </c>
      <c r="C221" s="17">
        <f xml:space="preserve"> RTD("cqg.rtd",,"StudyData", $K$1, "Bar", "", "Time", $K$2, $A221,$K$6,$K$8, "","False")</f>
        <v>44111</v>
      </c>
      <c r="D221" s="18">
        <f xml:space="preserve"> RTD("cqg.rtd",,"StudyData", $K$1, "Bar", "", "Open", $K$2, $A221, $K$6,$K$8,,$K$4,$K$10)</f>
        <v>3311.5</v>
      </c>
      <c r="E221" s="18">
        <f xml:space="preserve"> RTD("cqg.rtd",,"StudyData", $K$1, "Bar", "", "High", $K$2, $A221, $K$6,$K$8,,$K$4,$K$10)</f>
        <v>3390.25</v>
      </c>
      <c r="F221" s="18">
        <f xml:space="preserve"> RTD("cqg.rtd",,"StudyData", $K$1, "Bar", "", "Low", $K$2, $A221, $K$6,$K$8,,$K$4,$K$10)</f>
        <v>3305.75</v>
      </c>
      <c r="G221" s="18">
        <f xml:space="preserve"> RTD("cqg.rtd",,"StudyData", $K$1, "Bar", "", "Close", $K$2, $A221, $K$6,$K$8,,$K$4,$K$10)</f>
        <v>3380.25</v>
      </c>
      <c r="H221" s="18">
        <f xml:space="preserve"> RTD("cqg.rtd",,"StudyData","CMO.c1^("&amp;$K$1&amp;",Periods:="&amp;$K$12&amp;")","Bar",, "Close", $K$2, $A221, $K$6,$K$8,,$K$4,$K$10)</f>
        <v>11.0450718177</v>
      </c>
      <c r="I221" s="3"/>
      <c r="J221" s="8"/>
      <c r="K221" s="7"/>
    </row>
    <row r="222" spans="1:11" x14ac:dyDescent="0.3">
      <c r="A222">
        <f t="shared" si="3"/>
        <v>-220</v>
      </c>
      <c r="B222" s="16">
        <f xml:space="preserve"> RTD("cqg.rtd",,"StudyData", $K$1, "Bar", "", "Time", $K$2,$A222, $K$6, "", "","False")</f>
        <v>44110</v>
      </c>
      <c r="C222" s="17">
        <f xml:space="preserve"> RTD("cqg.rtd",,"StudyData", $K$1, "Bar", "", "Time", $K$2, $A222,$K$6,$K$8, "","False")</f>
        <v>44110</v>
      </c>
      <c r="D222" s="18">
        <f xml:space="preserve"> RTD("cqg.rtd",,"StudyData", $K$1, "Bar", "", "Open", $K$2, $A222, $K$6,$K$8,,$K$4,$K$10)</f>
        <v>3365.5</v>
      </c>
      <c r="E222" s="18">
        <f xml:space="preserve"> RTD("cqg.rtd",,"StudyData", $K$1, "Bar", "", "High", $K$2, $A222, $K$6,$K$8,,$K$4,$K$10)</f>
        <v>3395.25</v>
      </c>
      <c r="F222" s="18">
        <f xml:space="preserve"> RTD("cqg.rtd",,"StudyData", $K$1, "Bar", "", "Low", $K$2, $A222, $K$6,$K$8,,$K$4,$K$10)</f>
        <v>3304</v>
      </c>
      <c r="G222" s="18">
        <f xml:space="preserve"> RTD("cqg.rtd",,"StudyData", $K$1, "Bar", "", "Close", $K$2, $A222, $K$6,$K$8,,$K$4,$K$10)</f>
        <v>3326.75</v>
      </c>
      <c r="H222" s="18">
        <f xml:space="preserve"> RTD("cqg.rtd",,"StudyData","CMO.c1^("&amp;$K$1&amp;",Periods:="&amp;$K$12&amp;")","Bar",, "Close", $K$2, $A222, $K$6,$K$8,,$K$4,$K$10)</f>
        <v>-5.4715997916000001</v>
      </c>
      <c r="I222" s="3"/>
      <c r="J222" s="8"/>
      <c r="K222" s="7"/>
    </row>
    <row r="223" spans="1:11" x14ac:dyDescent="0.3">
      <c r="A223">
        <f t="shared" si="3"/>
        <v>-221</v>
      </c>
      <c r="B223" s="16">
        <f xml:space="preserve"> RTD("cqg.rtd",,"StudyData", $K$1, "Bar", "", "Time", $K$2,$A223, $K$6, "", "","False")</f>
        <v>44109</v>
      </c>
      <c r="C223" s="17">
        <f xml:space="preserve"> RTD("cqg.rtd",,"StudyData", $K$1, "Bar", "", "Time", $K$2, $A223,$K$6,$K$8, "","False")</f>
        <v>44109</v>
      </c>
      <c r="D223" s="18">
        <f xml:space="preserve"> RTD("cqg.rtd",,"StudyData", $K$1, "Bar", "", "Open", $K$2, $A223, $K$6,$K$8,,$K$4,$K$10)</f>
        <v>3333.5</v>
      </c>
      <c r="E223" s="18">
        <f xml:space="preserve"> RTD("cqg.rtd",,"StudyData", $K$1, "Bar", "", "High", $K$2, $A223, $K$6,$K$8,,$K$4,$K$10)</f>
        <v>3373.5</v>
      </c>
      <c r="F223" s="18">
        <f xml:space="preserve"> RTD("cqg.rtd",,"StudyData", $K$1, "Bar", "", "Low", $K$2, $A223, $K$6,$K$8,,$K$4,$K$10)</f>
        <v>3320</v>
      </c>
      <c r="G223" s="18">
        <f xml:space="preserve"> RTD("cqg.rtd",,"StudyData", $K$1, "Bar", "", "Close", $K$2, $A223, $K$6,$K$8,,$K$4,$K$10)</f>
        <v>3366.5</v>
      </c>
      <c r="H223" s="18">
        <f xml:space="preserve"> RTD("cqg.rtd",,"StudyData","CMO.c1^("&amp;$K$1&amp;",Periods:="&amp;$K$12&amp;")","Bar",, "Close", $K$2, $A223, $K$6,$K$8,,$K$4,$K$10)</f>
        <v>-0.43907793630000003</v>
      </c>
      <c r="I223" s="3"/>
      <c r="J223" s="8"/>
      <c r="K223" s="7"/>
    </row>
    <row r="224" spans="1:11" x14ac:dyDescent="0.3">
      <c r="A224">
        <f t="shared" si="3"/>
        <v>-222</v>
      </c>
      <c r="B224" s="16">
        <f xml:space="preserve"> RTD("cqg.rtd",,"StudyData", $K$1, "Bar", "", "Time", $K$2,$A224, $K$6, "", "","False")</f>
        <v>44106</v>
      </c>
      <c r="C224" s="17">
        <f xml:space="preserve"> RTD("cqg.rtd",,"StudyData", $K$1, "Bar", "", "Time", $K$2, $A224,$K$6,$K$8, "","False")</f>
        <v>44106</v>
      </c>
      <c r="D224" s="18">
        <f xml:space="preserve"> RTD("cqg.rtd",,"StudyData", $K$1, "Bar", "", "Open", $K$2, $A224, $K$6,$K$8,,$K$4,$K$10)</f>
        <v>3340.5</v>
      </c>
      <c r="E224" s="18">
        <f xml:space="preserve"> RTD("cqg.rtd",,"StudyData", $K$1, "Bar", "", "High", $K$2, $A224, $K$6,$K$8,,$K$4,$K$10)</f>
        <v>3349</v>
      </c>
      <c r="F224" s="18">
        <f xml:space="preserve"> RTD("cqg.rtd",,"StudyData", $K$1, "Bar", "", "Low", $K$2, $A224, $K$6,$K$8,,$K$4,$K$10)</f>
        <v>3273.75</v>
      </c>
      <c r="G224" s="18">
        <f xml:space="preserve"> RTD("cqg.rtd",,"StudyData", $K$1, "Bar", "", "Close", $K$2, $A224, $K$6,$K$8,,$K$4,$K$10)</f>
        <v>3312.75</v>
      </c>
      <c r="H224" s="18">
        <f xml:space="preserve"> RTD("cqg.rtd",,"StudyData","CMO.c1^("&amp;$K$1&amp;",Periods:="&amp;$K$12&amp;")","Bar",, "Close", $K$2, $A224, $K$6,$K$8,,$K$4,$K$10)</f>
        <v>-7.7738515900999996</v>
      </c>
      <c r="I224" s="3"/>
      <c r="J224" s="8"/>
      <c r="K224" s="7"/>
    </row>
    <row r="225" spans="1:11" x14ac:dyDescent="0.3">
      <c r="A225">
        <f t="shared" si="3"/>
        <v>-223</v>
      </c>
      <c r="B225" s="16">
        <f xml:space="preserve"> RTD("cqg.rtd",,"StudyData", $K$1, "Bar", "", "Time", $K$2,$A225, $K$6, "", "","False")</f>
        <v>44105</v>
      </c>
      <c r="C225" s="17">
        <f xml:space="preserve"> RTD("cqg.rtd",,"StudyData", $K$1, "Bar", "", "Time", $K$2, $A225,$K$6,$K$8, "","False")</f>
        <v>44105</v>
      </c>
      <c r="D225" s="18">
        <f xml:space="preserve"> RTD("cqg.rtd",,"StudyData", $K$1, "Bar", "", "Open", $K$2, $A225, $K$6,$K$8,,$K$4,$K$10)</f>
        <v>3318.25</v>
      </c>
      <c r="E225" s="18">
        <f xml:space="preserve"> RTD("cqg.rtd",,"StudyData", $K$1, "Bar", "", "High", $K$2, $A225, $K$6,$K$8,,$K$4,$K$10)</f>
        <v>3361.5</v>
      </c>
      <c r="F225" s="18">
        <f xml:space="preserve"> RTD("cqg.rtd",,"StudyData", $K$1, "Bar", "", "Low", $K$2, $A225, $K$6,$K$8,,$K$4,$K$10)</f>
        <v>3316.75</v>
      </c>
      <c r="G225" s="18">
        <f xml:space="preserve"> RTD("cqg.rtd",,"StudyData", $K$1, "Bar", "", "Close", $K$2, $A225, $K$6,$K$8,,$K$4,$K$10)</f>
        <v>3341.25</v>
      </c>
      <c r="H225" s="18">
        <f xml:space="preserve"> RTD("cqg.rtd",,"StudyData","CMO.c1^("&amp;$K$1&amp;",Periods:="&amp;$K$12&amp;")","Bar",, "Close", $K$2, $A225, $K$6,$K$8,,$K$4,$K$10)</f>
        <v>10</v>
      </c>
      <c r="I225" s="3"/>
      <c r="J225" s="8"/>
      <c r="K225" s="7"/>
    </row>
    <row r="226" spans="1:11" x14ac:dyDescent="0.3">
      <c r="A226">
        <f t="shared" si="3"/>
        <v>-224</v>
      </c>
      <c r="B226" s="16">
        <f xml:space="preserve"> RTD("cqg.rtd",,"StudyData", $K$1, "Bar", "", "Time", $K$2,$A226, $K$6, "", "","False")</f>
        <v>44104</v>
      </c>
      <c r="C226" s="17">
        <f xml:space="preserve"> RTD("cqg.rtd",,"StudyData", $K$1, "Bar", "", "Time", $K$2, $A226,$K$6,$K$8, "","False")</f>
        <v>44104</v>
      </c>
      <c r="D226" s="18">
        <f xml:space="preserve"> RTD("cqg.rtd",,"StudyData", $K$1, "Bar", "", "Open", $K$2, $A226, $K$6,$K$8,,$K$4,$K$10)</f>
        <v>3303.5</v>
      </c>
      <c r="E226" s="18">
        <f xml:space="preserve"> RTD("cqg.rtd",,"StudyData", $K$1, "Bar", "", "High", $K$2, $A226, $K$6,$K$8,,$K$4,$K$10)</f>
        <v>3357.5</v>
      </c>
      <c r="F226" s="18">
        <f xml:space="preserve"> RTD("cqg.rtd",,"StudyData", $K$1, "Bar", "", "Low", $K$2, $A226, $K$6,$K$8,,$K$4,$K$10)</f>
        <v>3264.75</v>
      </c>
      <c r="G226" s="18">
        <f xml:space="preserve"> RTD("cqg.rtd",,"StudyData", $K$1, "Bar", "", "Close", $K$2, $A226, $K$6,$K$8,,$K$4,$K$10)</f>
        <v>3325.5</v>
      </c>
      <c r="H226" s="18">
        <f xml:space="preserve"> RTD("cqg.rtd",,"StudyData","CMO.c1^("&amp;$K$1&amp;",Periods:="&amp;$K$12&amp;")","Bar",, "Close", $K$2, $A226, $K$6,$K$8,,$K$4,$K$10)</f>
        <v>5.0458715596000001</v>
      </c>
      <c r="I226" s="3"/>
      <c r="J226" s="8"/>
      <c r="K226" s="7"/>
    </row>
    <row r="227" spans="1:11" x14ac:dyDescent="0.3">
      <c r="A227">
        <f t="shared" si="3"/>
        <v>-225</v>
      </c>
      <c r="B227" s="16">
        <f xml:space="preserve"> RTD("cqg.rtd",,"StudyData", $K$1, "Bar", "", "Time", $K$2,$A227, $K$6, "", "","False")</f>
        <v>44103</v>
      </c>
      <c r="C227" s="17">
        <f xml:space="preserve"> RTD("cqg.rtd",,"StudyData", $K$1, "Bar", "", "Time", $K$2, $A227,$K$6,$K$8, "","False")</f>
        <v>44103</v>
      </c>
      <c r="D227" s="18">
        <f xml:space="preserve"> RTD("cqg.rtd",,"StudyData", $K$1, "Bar", "", "Open", $K$2, $A227, $K$6,$K$8,,$K$4,$K$10)</f>
        <v>3322.25</v>
      </c>
      <c r="E227" s="18">
        <f xml:space="preserve"> RTD("cqg.rtd",,"StudyData", $K$1, "Bar", "", "High", $K$2, $A227, $K$6,$K$8,,$K$4,$K$10)</f>
        <v>3336.5</v>
      </c>
      <c r="F227" s="18">
        <f xml:space="preserve"> RTD("cqg.rtd",,"StudyData", $K$1, "Bar", "", "Low", $K$2, $A227, $K$6,$K$8,,$K$4,$K$10)</f>
        <v>3290</v>
      </c>
      <c r="G227" s="18">
        <f xml:space="preserve"> RTD("cqg.rtd",,"StudyData", $K$1, "Bar", "", "Close", $K$2, $A227, $K$6,$K$8,,$K$4,$K$10)</f>
        <v>3307.25</v>
      </c>
      <c r="H227" s="18">
        <f xml:space="preserve"> RTD("cqg.rtd",,"StudyData","CMO.c1^("&amp;$K$1&amp;",Periods:="&amp;$K$12&amp;")","Bar",, "Close", $K$2, $A227, $K$6,$K$8,,$K$4,$K$10)</f>
        <v>-11.7277486911</v>
      </c>
      <c r="I227" s="3"/>
      <c r="J227" s="8"/>
      <c r="K227" s="7"/>
    </row>
    <row r="228" spans="1:11" x14ac:dyDescent="0.3">
      <c r="A228">
        <f t="shared" si="3"/>
        <v>-226</v>
      </c>
      <c r="B228" s="16">
        <f xml:space="preserve"> RTD("cqg.rtd",,"StudyData", $K$1, "Bar", "", "Time", $K$2,$A228, $K$6, "", "","False")</f>
        <v>44102</v>
      </c>
      <c r="C228" s="17">
        <f xml:space="preserve"> RTD("cqg.rtd",,"StudyData", $K$1, "Bar", "", "Time", $K$2, $A228,$K$6,$K$8, "","False")</f>
        <v>44102</v>
      </c>
      <c r="D228" s="18">
        <f xml:space="preserve"> RTD("cqg.rtd",,"StudyData", $K$1, "Bar", "", "Open", $K$2, $A228, $K$6,$K$8,,$K$4,$K$10)</f>
        <v>3264.5</v>
      </c>
      <c r="E228" s="18">
        <f xml:space="preserve"> RTD("cqg.rtd",,"StudyData", $K$1, "Bar", "", "High", $K$2, $A228, $K$6,$K$8,,$K$4,$K$10)</f>
        <v>3324.75</v>
      </c>
      <c r="F228" s="18">
        <f xml:space="preserve"> RTD("cqg.rtd",,"StudyData", $K$1, "Bar", "", "Low", $K$2, $A228, $K$6,$K$8,,$K$4,$K$10)</f>
        <v>3261</v>
      </c>
      <c r="G228" s="18">
        <f xml:space="preserve"> RTD("cqg.rtd",,"StudyData", $K$1, "Bar", "", "Close", $K$2, $A228, $K$6,$K$8,,$K$4,$K$10)</f>
        <v>3319.5</v>
      </c>
      <c r="H228" s="18">
        <f xml:space="preserve"> RTD("cqg.rtd",,"StudyData","CMO.c1^("&amp;$K$1&amp;",Periods:="&amp;$K$12&amp;")","Bar",, "Close", $K$2, $A228, $K$6,$K$8,,$K$4,$K$10)</f>
        <v>3.9622641508999998</v>
      </c>
      <c r="I228" s="3"/>
      <c r="J228" s="8"/>
      <c r="K228" s="7"/>
    </row>
    <row r="229" spans="1:11" x14ac:dyDescent="0.3">
      <c r="A229">
        <f t="shared" si="3"/>
        <v>-227</v>
      </c>
      <c r="B229" s="16">
        <f xml:space="preserve"> RTD("cqg.rtd",,"StudyData", $K$1, "Bar", "", "Time", $K$2,$A229, $K$6, "", "","False")</f>
        <v>44099</v>
      </c>
      <c r="C229" s="17">
        <f xml:space="preserve"> RTD("cqg.rtd",,"StudyData", $K$1, "Bar", "", "Time", $K$2, $A229,$K$6,$K$8, "","False")</f>
        <v>44099</v>
      </c>
      <c r="D229" s="18">
        <f xml:space="preserve"> RTD("cqg.rtd",,"StudyData", $K$1, "Bar", "", "Open", $K$2, $A229, $K$6,$K$8,,$K$4,$K$10)</f>
        <v>3217</v>
      </c>
      <c r="E229" s="18">
        <f xml:space="preserve"> RTD("cqg.rtd",,"StudyData", $K$1, "Bar", "", "High", $K$2, $A229, $K$6,$K$8,,$K$4,$K$10)</f>
        <v>3269.75</v>
      </c>
      <c r="F229" s="18">
        <f xml:space="preserve"> RTD("cqg.rtd",,"StudyData", $K$1, "Bar", "", "Low", $K$2, $A229, $K$6,$K$8,,$K$4,$K$10)</f>
        <v>3180</v>
      </c>
      <c r="G229" s="18">
        <f xml:space="preserve"> RTD("cqg.rtd",,"StudyData", $K$1, "Bar", "", "Close", $K$2, $A229, $K$6,$K$8,,$K$4,$K$10)</f>
        <v>3260.75</v>
      </c>
      <c r="H229" s="18">
        <f xml:space="preserve"> RTD("cqg.rtd",,"StudyData","CMO.c1^("&amp;$K$1&amp;",Periods:="&amp;$K$12&amp;")","Bar",, "Close", $K$2, $A229, $K$6,$K$8,,$K$4,$K$10)</f>
        <v>-21.644826028000001</v>
      </c>
      <c r="I229" s="3"/>
      <c r="J229" s="8"/>
      <c r="K229" s="7"/>
    </row>
    <row r="230" spans="1:11" x14ac:dyDescent="0.3">
      <c r="A230">
        <f t="shared" si="3"/>
        <v>-228</v>
      </c>
      <c r="B230" s="16">
        <f xml:space="preserve"> RTD("cqg.rtd",,"StudyData", $K$1, "Bar", "", "Time", $K$2,$A230, $K$6, "", "","False")</f>
        <v>44098</v>
      </c>
      <c r="C230" s="17">
        <f xml:space="preserve"> RTD("cqg.rtd",,"StudyData", $K$1, "Bar", "", "Time", $K$2, $A230,$K$6,$K$8, "","False")</f>
        <v>44098</v>
      </c>
      <c r="D230" s="18">
        <f xml:space="preserve"> RTD("cqg.rtd",,"StudyData", $K$1, "Bar", "", "Open", $K$2, $A230, $K$6,$K$8,,$K$4,$K$10)</f>
        <v>3201.5</v>
      </c>
      <c r="E230" s="18">
        <f xml:space="preserve"> RTD("cqg.rtd",,"StudyData", $K$1, "Bar", "", "High", $K$2, $A230, $K$6,$K$8,,$K$4,$K$10)</f>
        <v>3241.75</v>
      </c>
      <c r="F230" s="18">
        <f xml:space="preserve"> RTD("cqg.rtd",,"StudyData", $K$1, "Bar", "", "Low", $K$2, $A230, $K$6,$K$8,,$K$4,$K$10)</f>
        <v>3171.5</v>
      </c>
      <c r="G230" s="18">
        <f xml:space="preserve"> RTD("cqg.rtd",,"StudyData", $K$1, "Bar", "", "Close", $K$2, $A230, $K$6,$K$8,,$K$4,$K$10)</f>
        <v>3211.5</v>
      </c>
      <c r="H230" s="18">
        <f xml:space="preserve"> RTD("cqg.rtd",,"StudyData","CMO.c1^("&amp;$K$1&amp;",Periods:="&amp;$K$12&amp;")","Bar",, "Close", $K$2, $A230, $K$6,$K$8,,$K$4,$K$10)</f>
        <v>-38.868613138699999</v>
      </c>
      <c r="I230" s="3"/>
      <c r="J230" s="8"/>
      <c r="K230" s="7"/>
    </row>
    <row r="231" spans="1:11" x14ac:dyDescent="0.3">
      <c r="A231">
        <f t="shared" si="3"/>
        <v>-229</v>
      </c>
      <c r="B231" s="16">
        <f xml:space="preserve"> RTD("cqg.rtd",,"StudyData", $K$1, "Bar", "", "Time", $K$2,$A231, $K$6, "", "","False")</f>
        <v>44097</v>
      </c>
      <c r="C231" s="17">
        <f xml:space="preserve"> RTD("cqg.rtd",,"StudyData", $K$1, "Bar", "", "Time", $K$2, $A231,$K$6,$K$8, "","False")</f>
        <v>44097</v>
      </c>
      <c r="D231" s="18">
        <f xml:space="preserve"> RTD("cqg.rtd",,"StudyData", $K$1, "Bar", "", "Open", $K$2, $A231, $K$6,$K$8,,$K$4,$K$10)</f>
        <v>3277.25</v>
      </c>
      <c r="E231" s="18">
        <f xml:space="preserve"> RTD("cqg.rtd",,"StudyData", $K$1, "Bar", "", "High", $K$2, $A231, $K$6,$K$8,,$K$4,$K$10)</f>
        <v>3293.25</v>
      </c>
      <c r="F231" s="18">
        <f xml:space="preserve"> RTD("cqg.rtd",,"StudyData", $K$1, "Bar", "", "Low", $K$2, $A231, $K$6,$K$8,,$K$4,$K$10)</f>
        <v>3194.5</v>
      </c>
      <c r="G231" s="18">
        <f xml:space="preserve"> RTD("cqg.rtd",,"StudyData", $K$1, "Bar", "", "Close", $K$2, $A231, $K$6,$K$8,,$K$4,$K$10)</f>
        <v>3204.75</v>
      </c>
      <c r="H231" s="18">
        <f xml:space="preserve"> RTD("cqg.rtd",,"StudyData","CMO.c1^("&amp;$K$1&amp;",Periods:="&amp;$K$12&amp;")","Bar",, "Close", $K$2, $A231, $K$6,$K$8,,$K$4,$K$10)</f>
        <v>-51.213960546300001</v>
      </c>
      <c r="I231" s="3"/>
      <c r="J231" s="8"/>
      <c r="K231" s="7"/>
    </row>
    <row r="232" spans="1:11" x14ac:dyDescent="0.3">
      <c r="A232">
        <f t="shared" si="3"/>
        <v>-230</v>
      </c>
      <c r="B232" s="16">
        <f xml:space="preserve"> RTD("cqg.rtd",,"StudyData", $K$1, "Bar", "", "Time", $K$2,$A232, $K$6, "", "","False")</f>
        <v>44096</v>
      </c>
      <c r="C232" s="17">
        <f xml:space="preserve"> RTD("cqg.rtd",,"StudyData", $K$1, "Bar", "", "Time", $K$2, $A232,$K$6,$K$8, "","False")</f>
        <v>44096</v>
      </c>
      <c r="D232" s="18">
        <f xml:space="preserve"> RTD("cqg.rtd",,"StudyData", $K$1, "Bar", "", "Open", $K$2, $A232, $K$6,$K$8,,$K$4,$K$10)</f>
        <v>3245</v>
      </c>
      <c r="E232" s="18">
        <f xml:space="preserve"> RTD("cqg.rtd",,"StudyData", $K$1, "Bar", "", "High", $K$2, $A232, $K$6,$K$8,,$K$4,$K$10)</f>
        <v>3283</v>
      </c>
      <c r="F232" s="18">
        <f xml:space="preserve"> RTD("cqg.rtd",,"StudyData", $K$1, "Bar", "", "Low", $K$2, $A232, $K$6,$K$8,,$K$4,$K$10)</f>
        <v>3230</v>
      </c>
      <c r="G232" s="18">
        <f xml:space="preserve"> RTD("cqg.rtd",,"StudyData", $K$1, "Bar", "", "Close", $K$2, $A232, $K$6,$K$8,,$K$4,$K$10)</f>
        <v>3272.75</v>
      </c>
      <c r="H232" s="18">
        <f xml:space="preserve"> RTD("cqg.rtd",,"StudyData","CMO.c1^("&amp;$K$1&amp;",Periods:="&amp;$K$12&amp;")","Bar",, "Close", $K$2, $A232, $K$6,$K$8,,$K$4,$K$10)</f>
        <v>-33.773804896999998</v>
      </c>
      <c r="I232" s="3"/>
      <c r="J232" s="8"/>
      <c r="K232" s="7"/>
    </row>
    <row r="233" spans="1:11" x14ac:dyDescent="0.3">
      <c r="A233">
        <f t="shared" si="3"/>
        <v>-231</v>
      </c>
      <c r="B233" s="16">
        <f xml:space="preserve"> RTD("cqg.rtd",,"StudyData", $K$1, "Bar", "", "Time", $K$2,$A233, $K$6, "", "","False")</f>
        <v>44095</v>
      </c>
      <c r="C233" s="17">
        <f xml:space="preserve"> RTD("cqg.rtd",,"StudyData", $K$1, "Bar", "", "Time", $K$2, $A233,$K$6,$K$8, "","False")</f>
        <v>44095</v>
      </c>
      <c r="D233" s="18">
        <f xml:space="preserve"> RTD("cqg.rtd",,"StudyData", $K$1, "Bar", "", "Open", $K$2, $A233, $K$6,$K$8,,$K$4,$K$10)</f>
        <v>3288</v>
      </c>
      <c r="E233" s="18">
        <f xml:space="preserve"> RTD("cqg.rtd",,"StudyData", $K$1, "Bar", "", "High", $K$2, $A233, $K$6,$K$8,,$K$4,$K$10)</f>
        <v>3299.75</v>
      </c>
      <c r="F233" s="18">
        <f xml:space="preserve"> RTD("cqg.rtd",,"StudyData", $K$1, "Bar", "", "Low", $K$2, $A233, $K$6,$K$8,,$K$4,$K$10)</f>
        <v>3191.25</v>
      </c>
      <c r="G233" s="18">
        <f xml:space="preserve"> RTD("cqg.rtd",,"StudyData", $K$1, "Bar", "", "Close", $K$2, $A233, $K$6,$K$8,,$K$4,$K$10)</f>
        <v>3248.5</v>
      </c>
      <c r="H233" s="18">
        <f xml:space="preserve"> RTD("cqg.rtd",,"StudyData","CMO.c1^("&amp;$K$1&amp;",Periods:="&amp;$K$12&amp;")","Bar",, "Close", $K$2, $A233, $K$6,$K$8,,$K$4,$K$10)</f>
        <v>-32.998454404900002</v>
      </c>
      <c r="I233" s="3"/>
      <c r="J233" s="8"/>
      <c r="K233" s="7"/>
    </row>
    <row r="234" spans="1:11" x14ac:dyDescent="0.3">
      <c r="A234">
        <f t="shared" si="3"/>
        <v>-232</v>
      </c>
      <c r="B234" s="16">
        <f xml:space="preserve"> RTD("cqg.rtd",,"StudyData", $K$1, "Bar", "", "Time", $K$2,$A234, $K$6, "", "","False")</f>
        <v>44092</v>
      </c>
      <c r="C234" s="17">
        <f xml:space="preserve"> RTD("cqg.rtd",,"StudyData", $K$1, "Bar", "", "Time", $K$2, $A234,$K$6,$K$8, "","False")</f>
        <v>44092</v>
      </c>
      <c r="D234" s="18">
        <f xml:space="preserve"> RTD("cqg.rtd",,"StudyData", $K$1, "Bar", "", "Open", $K$2, $A234, $K$6,$K$8,,$K$4,$K$10)</f>
        <v>3318.5</v>
      </c>
      <c r="E234" s="18">
        <f xml:space="preserve"> RTD("cqg.rtd",,"StudyData", $K$1, "Bar", "", "High", $K$2, $A234, $K$6,$K$8,,$K$4,$K$10)</f>
        <v>3336.5</v>
      </c>
      <c r="F234" s="18">
        <f xml:space="preserve"> RTD("cqg.rtd",,"StudyData", $K$1, "Bar", "", "Low", $K$2, $A234, $K$6,$K$8,,$K$4,$K$10)</f>
        <v>3254.25</v>
      </c>
      <c r="G234" s="18">
        <f xml:space="preserve"> RTD("cqg.rtd",,"StudyData", $K$1, "Bar", "", "Close", $K$2, $A234, $K$6,$K$8,,$K$4,$K$10)</f>
        <v>3289.75</v>
      </c>
      <c r="H234" s="18">
        <f xml:space="preserve"> RTD("cqg.rtd",,"StudyData","CMO.c1^("&amp;$K$1&amp;",Periods:="&amp;$K$12&amp;")","Bar",, "Close", $K$2, $A234, $K$6,$K$8,,$K$4,$K$10)</f>
        <v>-29.079754601200001</v>
      </c>
      <c r="I234" s="3"/>
      <c r="J234" s="8"/>
      <c r="K234" s="7"/>
    </row>
    <row r="235" spans="1:11" x14ac:dyDescent="0.3">
      <c r="A235">
        <f t="shared" si="3"/>
        <v>-233</v>
      </c>
      <c r="B235" s="16">
        <f xml:space="preserve"> RTD("cqg.rtd",,"StudyData", $K$1, "Bar", "", "Time", $K$2,$A235, $K$6, "", "","False")</f>
        <v>44091</v>
      </c>
      <c r="C235" s="17">
        <f xml:space="preserve"> RTD("cqg.rtd",,"StudyData", $K$1, "Bar", "", "Time", $K$2, $A235,$K$6,$K$8, "","False")</f>
        <v>44091</v>
      </c>
      <c r="D235" s="18">
        <f xml:space="preserve"> RTD("cqg.rtd",,"StudyData", $K$1, "Bar", "", "Open", $K$2, $A235, $K$6,$K$8,,$K$4,$K$10)</f>
        <v>3355</v>
      </c>
      <c r="E235" s="18">
        <f xml:space="preserve"> RTD("cqg.rtd",,"StudyData", $K$1, "Bar", "", "High", $K$2, $A235, $K$6,$K$8,,$K$4,$K$10)</f>
        <v>3360</v>
      </c>
      <c r="F235" s="18">
        <f xml:space="preserve"> RTD("cqg.rtd",,"StudyData", $K$1, "Bar", "", "Low", $K$2, $A235, $K$6,$K$8,,$K$4,$K$10)</f>
        <v>3283.75</v>
      </c>
      <c r="G235" s="18">
        <f xml:space="preserve"> RTD("cqg.rtd",,"StudyData", $K$1, "Bar", "", "Close", $K$2, $A235, $K$6,$K$8,,$K$4,$K$10)</f>
        <v>3324.5</v>
      </c>
      <c r="H235" s="18">
        <f xml:space="preserve"> RTD("cqg.rtd",,"StudyData","CMO.c1^("&amp;$K$1&amp;",Periods:="&amp;$K$12&amp;")","Bar",, "Close", $K$2, $A235, $K$6,$K$8,,$K$4,$K$10)</f>
        <v>-20.772135963099998</v>
      </c>
      <c r="I235" s="3"/>
      <c r="J235" s="8"/>
      <c r="K235" s="7"/>
    </row>
    <row r="236" spans="1:11" x14ac:dyDescent="0.3">
      <c r="A236">
        <f t="shared" si="3"/>
        <v>-234</v>
      </c>
      <c r="B236" s="16">
        <f xml:space="preserve"> RTD("cqg.rtd",,"StudyData", $K$1, "Bar", "", "Time", $K$2,$A236, $K$6, "", "","False")</f>
        <v>44090</v>
      </c>
      <c r="C236" s="17">
        <f xml:space="preserve"> RTD("cqg.rtd",,"StudyData", $K$1, "Bar", "", "Time", $K$2, $A236,$K$6,$K$8, "","False")</f>
        <v>44090</v>
      </c>
      <c r="D236" s="18">
        <f xml:space="preserve"> RTD("cqg.rtd",,"StudyData", $K$1, "Bar", "", "Open", $K$2, $A236, $K$6,$K$8,,$K$4,$K$10)</f>
        <v>3369.25</v>
      </c>
      <c r="E236" s="18">
        <f xml:space="preserve"> RTD("cqg.rtd",,"StudyData", $K$1, "Bar", "", "High", $K$2, $A236, $K$6,$K$8,,$K$4,$K$10)</f>
        <v>3393</v>
      </c>
      <c r="F236" s="18">
        <f xml:space="preserve"> RTD("cqg.rtd",,"StudyData", $K$1, "Bar", "", "Low", $K$2, $A236, $K$6,$K$8,,$K$4,$K$10)</f>
        <v>3347.25</v>
      </c>
      <c r="G236" s="18">
        <f xml:space="preserve"> RTD("cqg.rtd",,"StudyData", $K$1, "Bar", "", "Close", $K$2, $A236, $K$6,$K$8,,$K$4,$K$10)</f>
        <v>3353</v>
      </c>
      <c r="H236" s="18">
        <f xml:space="preserve"> RTD("cqg.rtd",,"StudyData","CMO.c1^("&amp;$K$1&amp;",Periods:="&amp;$K$12&amp;")","Bar",, "Close", $K$2, $A236, $K$6,$K$8,,$K$4,$K$10)</f>
        <v>-15.771079073799999</v>
      </c>
      <c r="I236" s="3"/>
      <c r="J236" s="8"/>
      <c r="K236" s="7"/>
    </row>
    <row r="237" spans="1:11" x14ac:dyDescent="0.3">
      <c r="A237">
        <f t="shared" si="3"/>
        <v>-235</v>
      </c>
      <c r="B237" s="16">
        <f xml:space="preserve"> RTD("cqg.rtd",,"StudyData", $K$1, "Bar", "", "Time", $K$2,$A237, $K$6, "", "","False")</f>
        <v>44089</v>
      </c>
      <c r="C237" s="17">
        <f xml:space="preserve"> RTD("cqg.rtd",,"StudyData", $K$1, "Bar", "", "Time", $K$2, $A237,$K$6,$K$8, "","False")</f>
        <v>44089</v>
      </c>
      <c r="D237" s="18">
        <f xml:space="preserve"> RTD("cqg.rtd",,"StudyData", $K$1, "Bar", "", "Open", $K$2, $A237, $K$6,$K$8,,$K$4,$K$10)</f>
        <v>3343.25</v>
      </c>
      <c r="E237" s="18">
        <f xml:space="preserve"> RTD("cqg.rtd",,"StudyData", $K$1, "Bar", "", "High", $K$2, $A237, $K$6,$K$8,,$K$4,$K$10)</f>
        <v>3382.5</v>
      </c>
      <c r="F237" s="18">
        <f xml:space="preserve"> RTD("cqg.rtd",,"StudyData", $K$1, "Bar", "", "Low", $K$2, $A237, $K$6,$K$8,,$K$4,$K$10)</f>
        <v>3339.75</v>
      </c>
      <c r="G237" s="18">
        <f xml:space="preserve"> RTD("cqg.rtd",,"StudyData", $K$1, "Bar", "", "Close", $K$2, $A237, $K$6,$K$8,,$K$4,$K$10)</f>
        <v>3368.5</v>
      </c>
      <c r="H237" s="18">
        <f xml:space="preserve"> RTD("cqg.rtd",,"StudyData","CMO.c1^("&amp;$K$1&amp;",Periods:="&amp;$K$12&amp;")","Bar",, "Close", $K$2, $A237, $K$6,$K$8,,$K$4,$K$10)</f>
        <v>-6.3131313131000004</v>
      </c>
      <c r="I237" s="3"/>
      <c r="J237" s="8"/>
      <c r="K237" s="7"/>
    </row>
    <row r="238" spans="1:11" x14ac:dyDescent="0.3">
      <c r="A238">
        <f t="shared" si="3"/>
        <v>-236</v>
      </c>
      <c r="B238" s="16">
        <f xml:space="preserve"> RTD("cqg.rtd",,"StudyData", $K$1, "Bar", "", "Time", $K$2,$A238, $K$6, "", "","False")</f>
        <v>44088</v>
      </c>
      <c r="C238" s="17">
        <f xml:space="preserve"> RTD("cqg.rtd",,"StudyData", $K$1, "Bar", "", "Time", $K$2, $A238,$K$6,$K$8, "","False")</f>
        <v>44088</v>
      </c>
      <c r="D238" s="18">
        <f xml:space="preserve"> RTD("cqg.rtd",,"StudyData", $K$1, "Bar", "", "Open", $K$2, $A238, $K$6,$K$8,,$K$4,$K$10)</f>
        <v>3313.5</v>
      </c>
      <c r="E238" s="18">
        <f xml:space="preserve"> RTD("cqg.rtd",,"StudyData", $K$1, "Bar", "", "High", $K$2, $A238, $K$6,$K$8,,$K$4,$K$10)</f>
        <v>3366</v>
      </c>
      <c r="F238" s="18">
        <f xml:space="preserve"> RTD("cqg.rtd",,"StudyData", $K$1, "Bar", "", "Low", $K$2, $A238, $K$6,$K$8,,$K$4,$K$10)</f>
        <v>3309.75</v>
      </c>
      <c r="G238" s="18">
        <f xml:space="preserve"> RTD("cqg.rtd",,"StudyData", $K$1, "Bar", "", "Close", $K$2, $A238, $K$6,$K$8,,$K$4,$K$10)</f>
        <v>3345.75</v>
      </c>
      <c r="H238" s="18">
        <f xml:space="preserve"> RTD("cqg.rtd",,"StudyData","CMO.c1^("&amp;$K$1&amp;",Periods:="&amp;$K$12&amp;")","Bar",, "Close", $K$2, $A238, $K$6,$K$8,,$K$4,$K$10)</f>
        <v>-7.6267575627999999</v>
      </c>
      <c r="I238" s="3"/>
      <c r="J238" s="8"/>
      <c r="K238" s="7"/>
    </row>
    <row r="239" spans="1:11" x14ac:dyDescent="0.3">
      <c r="A239">
        <f t="shared" si="3"/>
        <v>-237</v>
      </c>
      <c r="B239" s="16">
        <f xml:space="preserve"> RTD("cqg.rtd",,"StudyData", $K$1, "Bar", "", "Time", $K$2,$A239, $K$6, "", "","False")</f>
        <v>44085</v>
      </c>
      <c r="C239" s="17">
        <f xml:space="preserve"> RTD("cqg.rtd",,"StudyData", $K$1, "Bar", "", "Time", $K$2, $A239,$K$6,$K$8, "","False")</f>
        <v>44085</v>
      </c>
      <c r="D239" s="18">
        <f xml:space="preserve"> RTD("cqg.rtd",,"StudyData", $K$1, "Bar", "", "Open", $K$2, $A239, $K$6,$K$8,,$K$4,$K$10)</f>
        <v>3308.25</v>
      </c>
      <c r="E239" s="18">
        <f xml:space="preserve"> RTD("cqg.rtd",,"StudyData", $K$1, "Bar", "", "High", $K$2, $A239, $K$6,$K$8,,$K$4,$K$10)</f>
        <v>3338.25</v>
      </c>
      <c r="F239" s="18">
        <f xml:space="preserve"> RTD("cqg.rtd",,"StudyData", $K$1, "Bar", "", "Low", $K$2, $A239, $K$6,$K$8,,$K$4,$K$10)</f>
        <v>3271.75</v>
      </c>
      <c r="G239" s="18">
        <f xml:space="preserve"> RTD("cqg.rtd",,"StudyData", $K$1, "Bar", "", "Close", $K$2, $A239, $K$6,$K$8,,$K$4,$K$10)</f>
        <v>3296.75</v>
      </c>
      <c r="H239" s="18">
        <f xml:space="preserve"> RTD("cqg.rtd",,"StudyData","CMO.c1^("&amp;$K$1&amp;",Periods:="&amp;$K$12&amp;")","Bar",, "Close", $K$2, $A239, $K$6,$K$8,,$K$4,$K$10)</f>
        <v>-10.257529463099999</v>
      </c>
      <c r="I239" s="3"/>
      <c r="J239" s="8"/>
      <c r="K239" s="7"/>
    </row>
    <row r="240" spans="1:11" x14ac:dyDescent="0.3">
      <c r="A240">
        <f t="shared" si="3"/>
        <v>-238</v>
      </c>
      <c r="B240" s="16">
        <f xml:space="preserve"> RTD("cqg.rtd",,"StudyData", $K$1, "Bar", "", "Time", $K$2,$A240, $K$6, "", "","False")</f>
        <v>44084</v>
      </c>
      <c r="C240" s="17">
        <f xml:space="preserve"> RTD("cqg.rtd",,"StudyData", $K$1, "Bar", "", "Time", $K$2, $A240,$K$6,$K$8, "","False")</f>
        <v>44084</v>
      </c>
      <c r="D240" s="18">
        <f xml:space="preserve"> RTD("cqg.rtd",,"StudyData", $K$1, "Bar", "", "Open", $K$2, $A240, $K$6,$K$8,,$K$4,$K$10)</f>
        <v>3359</v>
      </c>
      <c r="E240" s="18">
        <f xml:space="preserve"> RTD("cqg.rtd",,"StudyData", $K$1, "Bar", "", "High", $K$2, $A240, $K$6,$K$8,,$K$4,$K$10)</f>
        <v>3387.25</v>
      </c>
      <c r="F240" s="18">
        <f xml:space="preserve"> RTD("cqg.rtd",,"StudyData", $K$1, "Bar", "", "Low", $K$2, $A240, $K$6,$K$8,,$K$4,$K$10)</f>
        <v>3290.25</v>
      </c>
      <c r="G240" s="18">
        <f xml:space="preserve"> RTD("cqg.rtd",,"StudyData", $K$1, "Bar", "", "Close", $K$2, $A240, $K$6,$K$8,,$K$4,$K$10)</f>
        <v>3303.5</v>
      </c>
      <c r="H240" s="18">
        <f xml:space="preserve"> RTD("cqg.rtd",,"StudyData","CMO.c1^("&amp;$K$1&amp;",Periods:="&amp;$K$12&amp;")","Bar",, "Close", $K$2, $A240, $K$6,$K$8,,$K$4,$K$10)</f>
        <v>-6.9666810903999998</v>
      </c>
      <c r="I240" s="3"/>
      <c r="J240" s="8"/>
      <c r="K240" s="7"/>
    </row>
    <row r="241" spans="1:11" x14ac:dyDescent="0.3">
      <c r="A241">
        <f t="shared" si="3"/>
        <v>-239</v>
      </c>
      <c r="B241" s="16">
        <f xml:space="preserve"> RTD("cqg.rtd",,"StudyData", $K$1, "Bar", "", "Time", $K$2,$A241, $K$6, "", "","False")</f>
        <v>44083</v>
      </c>
      <c r="C241" s="17">
        <f xml:space="preserve"> RTD("cqg.rtd",,"StudyData", $K$1, "Bar", "", "Time", $K$2, $A241,$K$6,$K$8, "","False")</f>
        <v>44083</v>
      </c>
      <c r="D241" s="18">
        <f xml:space="preserve"> RTD("cqg.rtd",,"StudyData", $K$1, "Bar", "", "Open", $K$2, $A241, $K$6,$K$8,,$K$4,$K$10)</f>
        <v>3278.25</v>
      </c>
      <c r="E241" s="18">
        <f xml:space="preserve"> RTD("cqg.rtd",,"StudyData", $K$1, "Bar", "", "High", $K$2, $A241, $K$6,$K$8,,$K$4,$K$10)</f>
        <v>3387</v>
      </c>
      <c r="F241" s="18">
        <f xml:space="preserve"> RTD("cqg.rtd",,"StudyData", $K$1, "Bar", "", "Low", $K$2, $A241, $K$6,$K$8,,$K$4,$K$10)</f>
        <v>3258.5</v>
      </c>
      <c r="G241" s="18">
        <f xml:space="preserve"> RTD("cqg.rtd",,"StudyData", $K$1, "Bar", "", "Close", $K$2, $A241, $K$6,$K$8,,$K$4,$K$10)</f>
        <v>3363.25</v>
      </c>
      <c r="H241" s="18">
        <f xml:space="preserve"> RTD("cqg.rtd",,"StudyData","CMO.c1^("&amp;$K$1&amp;",Periods:="&amp;$K$12&amp;")","Bar",, "Close", $K$2, $A241, $K$6,$K$8,,$K$4,$K$10)</f>
        <v>5.2281368821000003</v>
      </c>
      <c r="I241" s="3"/>
      <c r="J241" s="8"/>
      <c r="K241" s="7"/>
    </row>
    <row r="242" spans="1:11" x14ac:dyDescent="0.3">
      <c r="A242">
        <f t="shared" si="3"/>
        <v>-240</v>
      </c>
      <c r="B242" s="16">
        <f xml:space="preserve"> RTD("cqg.rtd",,"StudyData", $K$1, "Bar", "", "Time", $K$2,$A242, $K$6, "", "","False")</f>
        <v>44082</v>
      </c>
      <c r="C242" s="17">
        <f xml:space="preserve"> RTD("cqg.rtd",,"StudyData", $K$1, "Bar", "", "Time", $K$2, $A242,$K$6,$K$8, "","False")</f>
        <v>44082</v>
      </c>
      <c r="D242" s="18">
        <f xml:space="preserve"> RTD("cqg.rtd",,"StudyData", $K$1, "Bar", "", "Open", $K$2, $A242, $K$6,$K$8,,$K$4,$K$10)</f>
        <v>3383.5</v>
      </c>
      <c r="E242" s="18">
        <f xml:space="preserve"> RTD("cqg.rtd",,"StudyData", $K$1, "Bar", "", "High", $K$2, $A242, $K$6,$K$8,,$K$4,$K$10)</f>
        <v>3410</v>
      </c>
      <c r="F242" s="18">
        <f xml:space="preserve"> RTD("cqg.rtd",,"StudyData", $K$1, "Bar", "", "Low", $K$2, $A242, $K$6,$K$8,,$K$4,$K$10)</f>
        <v>3290.5</v>
      </c>
      <c r="G242" s="18">
        <f xml:space="preserve"> RTD("cqg.rtd",,"StudyData", $K$1, "Bar", "", "Close", $K$2, $A242, $K$6,$K$8,,$K$4,$K$10)</f>
        <v>3298.5</v>
      </c>
      <c r="H242" s="18">
        <f xml:space="preserve"> RTD("cqg.rtd",,"StudyData","CMO.c1^("&amp;$K$1&amp;",Periods:="&amp;$K$12&amp;")","Bar",, "Close", $K$2, $A242, $K$6,$K$8,,$K$4,$K$10)</f>
        <v>-10.8307045216</v>
      </c>
      <c r="I242" s="3"/>
      <c r="J242" s="8"/>
      <c r="K242" s="7"/>
    </row>
    <row r="243" spans="1:11" x14ac:dyDescent="0.3">
      <c r="A243">
        <f t="shared" si="3"/>
        <v>-241</v>
      </c>
      <c r="B243" s="16">
        <f xml:space="preserve"> RTD("cqg.rtd",,"StudyData", $K$1, "Bar", "", "Time", $K$2,$A243, $K$6, "", "","False")</f>
        <v>44078</v>
      </c>
      <c r="C243" s="17">
        <f xml:space="preserve"> RTD("cqg.rtd",,"StudyData", $K$1, "Bar", "", "Time", $K$2, $A243,$K$6,$K$8, "","False")</f>
        <v>44078</v>
      </c>
      <c r="D243" s="18">
        <f xml:space="preserve"> RTD("cqg.rtd",,"StudyData", $K$1, "Bar", "", "Open", $K$2, $A243, $K$6,$K$8,,$K$4,$K$10)</f>
        <v>3417.75</v>
      </c>
      <c r="E243" s="18">
        <f xml:space="preserve"> RTD("cqg.rtd",,"StudyData", $K$1, "Bar", "", "High", $K$2, $A243, $K$6,$K$8,,$K$4,$K$10)</f>
        <v>3447.25</v>
      </c>
      <c r="F243" s="18">
        <f xml:space="preserve"> RTD("cqg.rtd",,"StudyData", $K$1, "Bar", "", "Low", $K$2, $A243, $K$6,$K$8,,$K$4,$K$10)</f>
        <v>3310.75</v>
      </c>
      <c r="G243" s="18">
        <f xml:space="preserve"> RTD("cqg.rtd",,"StudyData", $K$1, "Bar", "", "Close", $K$2, $A243, $K$6,$K$8,,$K$4,$K$10)</f>
        <v>3380.5</v>
      </c>
      <c r="H243" s="18">
        <f xml:space="preserve"> RTD("cqg.rtd",,"StudyData","CMO.c1^("&amp;$K$1&amp;",Periods:="&amp;$K$12&amp;")","Bar",, "Close", $K$2, $A243, $K$6,$K$8,,$K$4,$K$10)</f>
        <v>9.4198378041000002</v>
      </c>
      <c r="I243" s="3"/>
      <c r="J243" s="8"/>
      <c r="K243" s="7"/>
    </row>
    <row r="244" spans="1:11" x14ac:dyDescent="0.3">
      <c r="A244">
        <f t="shared" si="3"/>
        <v>-242</v>
      </c>
      <c r="B244" s="16">
        <f xml:space="preserve"> RTD("cqg.rtd",,"StudyData", $K$1, "Bar", "", "Time", $K$2,$A244, $K$6, "", "","False")</f>
        <v>44077</v>
      </c>
      <c r="C244" s="17">
        <f xml:space="preserve"> RTD("cqg.rtd",,"StudyData", $K$1, "Bar", "", "Time", $K$2, $A244,$K$6,$K$8, "","False")</f>
        <v>44077</v>
      </c>
      <c r="D244" s="18">
        <f xml:space="preserve"> RTD("cqg.rtd",,"StudyData", $K$1, "Bar", "", "Open", $K$2, $A244, $K$6,$K$8,,$K$4,$K$10)</f>
        <v>3541.75</v>
      </c>
      <c r="E244" s="18">
        <f xml:space="preserve"> RTD("cqg.rtd",,"StudyData", $K$1, "Bar", "", "High", $K$2, $A244, $K$6,$K$8,,$K$4,$K$10)</f>
        <v>3549.5</v>
      </c>
      <c r="F244" s="18">
        <f xml:space="preserve"> RTD("cqg.rtd",,"StudyData", $K$1, "Bar", "", "Low", $K$2, $A244, $K$6,$K$8,,$K$4,$K$10)</f>
        <v>3387.5</v>
      </c>
      <c r="G244" s="18">
        <f xml:space="preserve"> RTD("cqg.rtd",,"StudyData", $K$1, "Bar", "", "Close", $K$2, $A244, $K$6,$K$8,,$K$4,$K$10)</f>
        <v>3424.5</v>
      </c>
      <c r="H244" s="18">
        <f xml:space="preserve"> RTD("cqg.rtd",,"StudyData","CMO.c1^("&amp;$K$1&amp;",Periods:="&amp;$K$12&amp;")","Bar",, "Close", $K$2, $A244, $K$6,$K$8,,$K$4,$K$10)</f>
        <v>26.666666666699999</v>
      </c>
      <c r="I244" s="3"/>
      <c r="J244" s="8"/>
      <c r="K244" s="7"/>
    </row>
    <row r="245" spans="1:11" x14ac:dyDescent="0.3">
      <c r="A245">
        <f t="shared" si="3"/>
        <v>-243</v>
      </c>
      <c r="B245" s="16">
        <f xml:space="preserve"> RTD("cqg.rtd",,"StudyData", $K$1, "Bar", "", "Time", $K$2,$A245, $K$6, "", "","False")</f>
        <v>44076</v>
      </c>
      <c r="C245" s="17">
        <f xml:space="preserve"> RTD("cqg.rtd",,"StudyData", $K$1, "Bar", "", "Time", $K$2, $A245,$K$6,$K$8, "","False")</f>
        <v>44076</v>
      </c>
      <c r="D245" s="18">
        <f xml:space="preserve"> RTD("cqg.rtd",,"StudyData", $K$1, "Bar", "", "Open", $K$2, $A245, $K$6,$K$8,,$K$4,$K$10)</f>
        <v>3492</v>
      </c>
      <c r="E245" s="18">
        <f xml:space="preserve"> RTD("cqg.rtd",,"StudyData", $K$1, "Bar", "", "High", $K$2, $A245, $K$6,$K$8,,$K$4,$K$10)</f>
        <v>3550</v>
      </c>
      <c r="F245" s="18">
        <f xml:space="preserve"> RTD("cqg.rtd",,"StudyData", $K$1, "Bar", "", "Low", $K$2, $A245, $K$6,$K$8,,$K$4,$K$10)</f>
        <v>3489.25</v>
      </c>
      <c r="G245" s="18">
        <f xml:space="preserve"> RTD("cqg.rtd",,"StudyData", $K$1, "Bar", "", "Close", $K$2, $A245, $K$6,$K$8,,$K$4,$K$10)</f>
        <v>3542.25</v>
      </c>
      <c r="H245" s="18">
        <f xml:space="preserve"> RTD("cqg.rtd",,"StudyData","CMO.c1^("&amp;$K$1&amp;",Periods:="&amp;$K$12&amp;")","Bar",, "Close", $K$2, $A245, $K$6,$K$8,,$K$4,$K$10)</f>
        <v>80.265654648999998</v>
      </c>
      <c r="I245" s="3"/>
      <c r="J245" s="8"/>
      <c r="K245" s="7"/>
    </row>
    <row r="246" spans="1:11" x14ac:dyDescent="0.3">
      <c r="A246">
        <f t="shared" si="3"/>
        <v>-244</v>
      </c>
      <c r="B246" s="16">
        <f xml:space="preserve"> RTD("cqg.rtd",,"StudyData", $K$1, "Bar", "", "Time", $K$2,$A246, $K$6, "", "","False")</f>
        <v>44075</v>
      </c>
      <c r="C246" s="17">
        <f xml:space="preserve"> RTD("cqg.rtd",,"StudyData", $K$1, "Bar", "", "Time", $K$2, $A246,$K$6,$K$8, "","False")</f>
        <v>44075</v>
      </c>
      <c r="D246" s="18">
        <f xml:space="preserve"> RTD("cqg.rtd",,"StudyData", $K$1, "Bar", "", "Open", $K$2, $A246, $K$6,$K$8,,$K$4,$K$10)</f>
        <v>3456.25</v>
      </c>
      <c r="E246" s="18">
        <f xml:space="preserve"> RTD("cqg.rtd",,"StudyData", $K$1, "Bar", "", "High", $K$2, $A246, $K$6,$K$8,,$K$4,$K$10)</f>
        <v>3493</v>
      </c>
      <c r="F246" s="18">
        <f xml:space="preserve"> RTD("cqg.rtd",,"StudyData", $K$1, "Bar", "", "Low", $K$2, $A246, $K$6,$K$8,,$K$4,$K$10)</f>
        <v>3447.25</v>
      </c>
      <c r="G246" s="18">
        <f xml:space="preserve"> RTD("cqg.rtd",,"StudyData", $K$1, "Bar", "", "Close", $K$2, $A246, $K$6,$K$8,,$K$4,$K$10)</f>
        <v>3490</v>
      </c>
      <c r="H246" s="18">
        <f xml:space="preserve"> RTD("cqg.rtd",,"StudyData","CMO.c1^("&amp;$K$1&amp;",Periods:="&amp;$K$12&amp;")","Bar",, "Close", $K$2, $A246, $K$6,$K$8,,$K$4,$K$10)</f>
        <v>73.536299765799995</v>
      </c>
      <c r="I246" s="3"/>
      <c r="J246" s="8"/>
      <c r="K246" s="7"/>
    </row>
    <row r="247" spans="1:11" x14ac:dyDescent="0.3">
      <c r="A247">
        <f t="shared" si="3"/>
        <v>-245</v>
      </c>
      <c r="B247" s="16">
        <f xml:space="preserve"> RTD("cqg.rtd",,"StudyData", $K$1, "Bar", "", "Time", $K$2,$A247, $K$6, "", "","False")</f>
        <v>44074</v>
      </c>
      <c r="C247" s="17">
        <f xml:space="preserve"> RTD("cqg.rtd",,"StudyData", $K$1, "Bar", "", "Time", $K$2, $A247,$K$6,$K$8, "","False")</f>
        <v>44074</v>
      </c>
      <c r="D247" s="18">
        <f xml:space="preserve"> RTD("cqg.rtd",,"StudyData", $K$1, "Bar", "", "Open", $K$2, $A247, $K$6,$K$8,,$K$4,$K$10)</f>
        <v>3471.5</v>
      </c>
      <c r="E247" s="18">
        <f xml:space="preserve"> RTD("cqg.rtd",,"StudyData", $K$1, "Bar", "", "High", $K$2, $A247, $K$6,$K$8,,$K$4,$K$10)</f>
        <v>3487.5</v>
      </c>
      <c r="F247" s="18">
        <f xml:space="preserve"> RTD("cqg.rtd",,"StudyData", $K$1, "Bar", "", "Low", $K$2, $A247, $K$6,$K$8,,$K$4,$K$10)</f>
        <v>3453</v>
      </c>
      <c r="G247" s="18">
        <f xml:space="preserve"> RTD("cqg.rtd",,"StudyData", $K$1, "Bar", "", "Close", $K$2, $A247, $K$6,$K$8,,$K$4,$K$10)</f>
        <v>3462</v>
      </c>
      <c r="H247" s="18">
        <f xml:space="preserve"> RTD("cqg.rtd",,"StudyData","CMO.c1^("&amp;$K$1&amp;",Periods:="&amp;$K$12&amp;")","Bar",, "Close", $K$2, $A247, $K$6,$K$8,,$K$4,$K$10)</f>
        <v>74.944567627500007</v>
      </c>
      <c r="I247" s="3"/>
      <c r="J247" s="8"/>
      <c r="K247" s="7"/>
    </row>
    <row r="248" spans="1:11" x14ac:dyDescent="0.3">
      <c r="A248">
        <f t="shared" si="3"/>
        <v>-246</v>
      </c>
      <c r="B248" s="16">
        <f xml:space="preserve"> RTD("cqg.rtd",,"StudyData", $K$1, "Bar", "", "Time", $K$2,$A248, $K$6, "", "","False")</f>
        <v>44071</v>
      </c>
      <c r="C248" s="17">
        <f xml:space="preserve"> RTD("cqg.rtd",,"StudyData", $K$1, "Bar", "", "Time", $K$2, $A248,$K$6,$K$8, "","False")</f>
        <v>44071</v>
      </c>
      <c r="D248" s="18">
        <f xml:space="preserve"> RTD("cqg.rtd",,"StudyData", $K$1, "Bar", "", "Open", $K$2, $A248, $K$6,$K$8,,$K$4,$K$10)</f>
        <v>3451</v>
      </c>
      <c r="E248" s="18">
        <f xml:space="preserve"> RTD("cqg.rtd",,"StudyData", $K$1, "Bar", "", "High", $K$2, $A248, $K$6,$K$8,,$K$4,$K$10)</f>
        <v>3472.5</v>
      </c>
      <c r="F248" s="18">
        <f xml:space="preserve"> RTD("cqg.rtd",,"StudyData", $K$1, "Bar", "", "Low", $K$2, $A248, $K$6,$K$8,,$K$4,$K$10)</f>
        <v>3443.75</v>
      </c>
      <c r="G248" s="18">
        <f xml:space="preserve"> RTD("cqg.rtd",,"StudyData", $K$1, "Bar", "", "Close", $K$2, $A248, $K$6,$K$8,,$K$4,$K$10)</f>
        <v>3467.5</v>
      </c>
      <c r="H248" s="18">
        <f xml:space="preserve"> RTD("cqg.rtd",,"StudyData","CMO.c1^("&amp;$K$1&amp;",Periods:="&amp;$K$12&amp;")","Bar",, "Close", $K$2, $A248, $K$6,$K$8,,$K$4,$K$10)</f>
        <v>62.512873326499999</v>
      </c>
      <c r="I248" s="3"/>
      <c r="J248" s="8"/>
      <c r="K248" s="7"/>
    </row>
    <row r="249" spans="1:11" x14ac:dyDescent="0.3">
      <c r="A249">
        <f t="shared" si="3"/>
        <v>-247</v>
      </c>
      <c r="B249" s="16">
        <f xml:space="preserve"> RTD("cqg.rtd",,"StudyData", $K$1, "Bar", "", "Time", $K$2,$A249, $K$6, "", "","False")</f>
        <v>44070</v>
      </c>
      <c r="C249" s="17">
        <f xml:space="preserve"> RTD("cqg.rtd",,"StudyData", $K$1, "Bar", "", "Time", $K$2, $A249,$K$6,$K$8, "","False")</f>
        <v>44070</v>
      </c>
      <c r="D249" s="18">
        <f xml:space="preserve"> RTD("cqg.rtd",,"StudyData", $K$1, "Bar", "", "Open", $K$2, $A249, $K$6,$K$8,,$K$4,$K$10)</f>
        <v>3442.5</v>
      </c>
      <c r="E249" s="18">
        <f xml:space="preserve"> RTD("cqg.rtd",,"StudyData", $K$1, "Bar", "", "High", $K$2, $A249, $K$6,$K$8,,$K$4,$K$10)</f>
        <v>3461.25</v>
      </c>
      <c r="F249" s="18">
        <f xml:space="preserve"> RTD("cqg.rtd",,"StudyData", $K$1, "Bar", "", "Low", $K$2, $A249, $K$6,$K$8,,$K$4,$K$10)</f>
        <v>3427.75</v>
      </c>
      <c r="G249" s="18">
        <f xml:space="preserve"> RTD("cqg.rtd",,"StudyData", $K$1, "Bar", "", "Close", $K$2, $A249, $K$6,$K$8,,$K$4,$K$10)</f>
        <v>3448.25</v>
      </c>
      <c r="H249" s="18">
        <f xml:space="preserve"> RTD("cqg.rtd",,"StudyData","CMO.c1^("&amp;$K$1&amp;",Periods:="&amp;$K$12&amp;")","Bar",, "Close", $K$2, $A249, $K$6,$K$8,,$K$4,$K$10)</f>
        <v>60.691144708400003</v>
      </c>
      <c r="I249" s="3"/>
      <c r="J249" s="8"/>
      <c r="K249" s="7"/>
    </row>
    <row r="250" spans="1:11" x14ac:dyDescent="0.3">
      <c r="A250">
        <f t="shared" si="3"/>
        <v>-248</v>
      </c>
      <c r="B250" s="16">
        <f xml:space="preserve"> RTD("cqg.rtd",,"StudyData", $K$1, "Bar", "", "Time", $K$2,$A250, $K$6, "", "","False")</f>
        <v>44069</v>
      </c>
      <c r="C250" s="17">
        <f xml:space="preserve"> RTD("cqg.rtd",,"StudyData", $K$1, "Bar", "", "Time", $K$2, $A250,$K$6,$K$8, "","False")</f>
        <v>44069</v>
      </c>
      <c r="D250" s="18">
        <f xml:space="preserve"> RTD("cqg.rtd",,"StudyData", $K$1, "Bar", "", "Open", $K$2, $A250, $K$6,$K$8,,$K$4,$K$10)</f>
        <v>3407.75</v>
      </c>
      <c r="E250" s="18">
        <f xml:space="preserve"> RTD("cqg.rtd",,"StudyData", $K$1, "Bar", "", "High", $K$2, $A250, $K$6,$K$8,,$K$4,$K$10)</f>
        <v>3446.5</v>
      </c>
      <c r="F250" s="18">
        <f xml:space="preserve"> RTD("cqg.rtd",,"StudyData", $K$1, "Bar", "", "Low", $K$2, $A250, $K$6,$K$8,,$K$4,$K$10)</f>
        <v>3399.75</v>
      </c>
      <c r="G250" s="18">
        <f xml:space="preserve"> RTD("cqg.rtd",,"StudyData", $K$1, "Bar", "", "Close", $K$2, $A250, $K$6,$K$8,,$K$4,$K$10)</f>
        <v>3443.25</v>
      </c>
      <c r="H250" s="18">
        <f xml:space="preserve"> RTD("cqg.rtd",,"StudyData","CMO.c1^("&amp;$K$1&amp;",Periods:="&amp;$K$12&amp;")","Bar",, "Close", $K$2, $A250, $K$6,$K$8,,$K$4,$K$10)</f>
        <v>59.911894273100003</v>
      </c>
      <c r="I250" s="3"/>
      <c r="J250" s="8"/>
      <c r="K250" s="7"/>
    </row>
    <row r="251" spans="1:11" x14ac:dyDescent="0.3">
      <c r="A251">
        <f t="shared" si="3"/>
        <v>-249</v>
      </c>
      <c r="B251" s="16">
        <f xml:space="preserve"> RTD("cqg.rtd",,"StudyData", $K$1, "Bar", "", "Time", $K$2,$A251, $K$6, "", "","False")</f>
        <v>44068</v>
      </c>
      <c r="C251" s="17">
        <f xml:space="preserve"> RTD("cqg.rtd",,"StudyData", $K$1, "Bar", "", "Time", $K$2, $A251,$K$6,$K$8, "","False")</f>
        <v>44068</v>
      </c>
      <c r="D251" s="18">
        <f xml:space="preserve"> RTD("cqg.rtd",,"StudyData", $K$1, "Bar", "", "Open", $K$2, $A251, $K$6,$K$8,,$K$4,$K$10)</f>
        <v>3390</v>
      </c>
      <c r="E251" s="18">
        <f xml:space="preserve"> RTD("cqg.rtd",,"StudyData", $K$1, "Bar", "", "High", $K$2, $A251, $K$6,$K$8,,$K$4,$K$10)</f>
        <v>3411.75</v>
      </c>
      <c r="F251" s="18">
        <f xml:space="preserve"> RTD("cqg.rtd",,"StudyData", $K$1, "Bar", "", "Low", $K$2, $A251, $K$6,$K$8,,$K$4,$K$10)</f>
        <v>3384.75</v>
      </c>
      <c r="G251" s="18">
        <f xml:space="preserve"> RTD("cqg.rtd",,"StudyData", $K$1, "Bar", "", "Close", $K$2, $A251, $K$6,$K$8,,$K$4,$K$10)</f>
        <v>3406</v>
      </c>
      <c r="H251" s="18">
        <f xml:space="preserve"> RTD("cqg.rtd",,"StudyData","CMO.c1^("&amp;$K$1&amp;",Periods:="&amp;$K$12&amp;")","Bar",, "Close", $K$2, $A251, $K$6,$K$8,,$K$4,$K$10)</f>
        <v>58.256880733899997</v>
      </c>
      <c r="I251" s="3"/>
      <c r="J251" s="8"/>
      <c r="K251" s="7"/>
    </row>
    <row r="252" spans="1:11" x14ac:dyDescent="0.3">
      <c r="A252">
        <f t="shared" si="3"/>
        <v>-250</v>
      </c>
      <c r="B252" s="16">
        <f xml:space="preserve"> RTD("cqg.rtd",,"StudyData", $K$1, "Bar", "", "Time", $K$2,$A252, $K$6, "", "","False")</f>
        <v>44067</v>
      </c>
      <c r="C252" s="17">
        <f xml:space="preserve"> RTD("cqg.rtd",,"StudyData", $K$1, "Bar", "", "Time", $K$2, $A252,$K$6,$K$8, "","False")</f>
        <v>44067</v>
      </c>
      <c r="D252" s="18">
        <f xml:space="preserve"> RTD("cqg.rtd",,"StudyData", $K$1, "Bar", "", "Open", $K$2, $A252, $K$6,$K$8,,$K$4,$K$10)</f>
        <v>3361.75</v>
      </c>
      <c r="E252" s="18">
        <f xml:space="preserve"> RTD("cqg.rtd",,"StudyData", $K$1, "Bar", "", "High", $K$2, $A252, $K$6,$K$8,,$K$4,$K$10)</f>
        <v>3392.5</v>
      </c>
      <c r="F252" s="18">
        <f xml:space="preserve"> RTD("cqg.rtd",,"StudyData", $K$1, "Bar", "", "Low", $K$2, $A252, $K$6,$K$8,,$K$4,$K$10)</f>
        <v>3356.5</v>
      </c>
      <c r="G252" s="18">
        <f xml:space="preserve"> RTD("cqg.rtd",,"StudyData", $K$1, "Bar", "", "Close", $K$2, $A252, $K$6,$K$8,,$K$4,$K$10)</f>
        <v>3390.5</v>
      </c>
      <c r="H252" s="18">
        <f xml:space="preserve"> RTD("cqg.rtd",,"StudyData","CMO.c1^("&amp;$K$1&amp;",Periods:="&amp;$K$12&amp;")","Bar",, "Close", $K$2, $A252, $K$6,$K$8,,$K$4,$K$10)</f>
        <v>58.352402746000003</v>
      </c>
      <c r="I252" s="3"/>
      <c r="J252" s="8"/>
      <c r="K252" s="7"/>
    </row>
    <row r="253" spans="1:11" x14ac:dyDescent="0.3">
      <c r="A253">
        <f t="shared" si="3"/>
        <v>-251</v>
      </c>
      <c r="B253" s="16">
        <f xml:space="preserve"> RTD("cqg.rtd",,"StudyData", $K$1, "Bar", "", "Time", $K$2,$A253, $K$6, "", "","False")</f>
        <v>44064</v>
      </c>
      <c r="C253" s="17">
        <f xml:space="preserve"> RTD("cqg.rtd",,"StudyData", $K$1, "Bar", "", "Time", $K$2, $A253,$K$6,$K$8, "","False")</f>
        <v>44064</v>
      </c>
      <c r="D253" s="18">
        <f xml:space="preserve"> RTD("cqg.rtd",,"StudyData", $K$1, "Bar", "", "Open", $K$2, $A253, $K$6,$K$8,,$K$4,$K$10)</f>
        <v>3346.5</v>
      </c>
      <c r="E253" s="18">
        <f xml:space="preserve"> RTD("cqg.rtd",,"StudyData", $K$1, "Bar", "", "High", $K$2, $A253, $K$6,$K$8,,$K$4,$K$10)</f>
        <v>3359.25</v>
      </c>
      <c r="F253" s="18">
        <f xml:space="preserve"> RTD("cqg.rtd",,"StudyData", $K$1, "Bar", "", "Low", $K$2, $A253, $K$6,$K$8,,$K$4,$K$10)</f>
        <v>3319.75</v>
      </c>
      <c r="G253" s="18">
        <f xml:space="preserve"> RTD("cqg.rtd",,"StudyData", $K$1, "Bar", "", "Close", $K$2, $A253, $K$6,$K$8,,$K$4,$K$10)</f>
        <v>3355.5</v>
      </c>
      <c r="H253" s="18">
        <f xml:space="preserve"> RTD("cqg.rtd",,"StudyData","CMO.c1^("&amp;$K$1&amp;",Periods:="&amp;$K$12&amp;")","Bar",, "Close", $K$2, $A253, $K$6,$K$8,,$K$4,$K$10)</f>
        <v>53.333333333299997</v>
      </c>
      <c r="I253" s="3"/>
      <c r="J253" s="8"/>
      <c r="K253" s="7"/>
    </row>
    <row r="254" spans="1:11" x14ac:dyDescent="0.3">
      <c r="A254">
        <f t="shared" si="3"/>
        <v>-252</v>
      </c>
      <c r="B254" s="16">
        <f xml:space="preserve"> RTD("cqg.rtd",,"StudyData", $K$1, "Bar", "", "Time", $K$2,$A254, $K$6, "", "","False")</f>
        <v>44063</v>
      </c>
      <c r="C254" s="17">
        <f xml:space="preserve"> RTD("cqg.rtd",,"StudyData", $K$1, "Bar", "", "Time", $K$2, $A254,$K$6,$K$8, "","False")</f>
        <v>44063</v>
      </c>
      <c r="D254" s="18">
        <f xml:space="preserve"> RTD("cqg.rtd",,"StudyData", $K$1, "Bar", "", "Open", $K$2, $A254, $K$6,$K$8,,$K$4,$K$10)</f>
        <v>3333.25</v>
      </c>
      <c r="E254" s="18">
        <f xml:space="preserve"> RTD("cqg.rtd",,"StudyData", $K$1, "Bar", "", "High", $K$2, $A254, $K$6,$K$8,,$K$4,$K$10)</f>
        <v>3350</v>
      </c>
      <c r="F254" s="18">
        <f xml:space="preserve"> RTD("cqg.rtd",,"StudyData", $K$1, "Bar", "", "Low", $K$2, $A254, $K$6,$K$8,,$K$4,$K$10)</f>
        <v>3307.75</v>
      </c>
      <c r="G254" s="18">
        <f xml:space="preserve"> RTD("cqg.rtd",,"StudyData", $K$1, "Bar", "", "Close", $K$2, $A254, $K$6,$K$8,,$K$4,$K$10)</f>
        <v>3343.75</v>
      </c>
      <c r="H254" s="18">
        <f xml:space="preserve"> RTD("cqg.rtd",,"StudyData","CMO.c1^("&amp;$K$1&amp;",Periods:="&amp;$K$12&amp;")","Bar",, "Close", $K$2, $A254, $K$6,$K$8,,$K$4,$K$10)</f>
        <v>56.302521008399999</v>
      </c>
      <c r="I254" s="3"/>
      <c r="J254" s="8"/>
      <c r="K254" s="7"/>
    </row>
    <row r="255" spans="1:11" x14ac:dyDescent="0.3">
      <c r="A255">
        <f t="shared" si="3"/>
        <v>-253</v>
      </c>
      <c r="B255" s="16">
        <f xml:space="preserve"> RTD("cqg.rtd",,"StudyData", $K$1, "Bar", "", "Time", $K$2,$A255, $K$6, "", "","False")</f>
        <v>44062</v>
      </c>
      <c r="C255" s="17">
        <f xml:space="preserve"> RTD("cqg.rtd",,"StudyData", $K$1, "Bar", "", "Time", $K$2, $A255,$K$6,$K$8, "","False")</f>
        <v>44062</v>
      </c>
      <c r="D255" s="18">
        <f xml:space="preserve"> RTD("cqg.rtd",,"StudyData", $K$1, "Bar", "", "Open", $K$2, $A255, $K$6,$K$8,,$K$4,$K$10)</f>
        <v>3351.75</v>
      </c>
      <c r="E255" s="18">
        <f xml:space="preserve"> RTD("cqg.rtd",,"StudyData", $K$1, "Bar", "", "High", $K$2, $A255, $K$6,$K$8,,$K$4,$K$10)</f>
        <v>3358.75</v>
      </c>
      <c r="F255" s="18">
        <f xml:space="preserve"> RTD("cqg.rtd",,"StudyData", $K$1, "Bar", "", "Low", $K$2, $A255, $K$6,$K$8,,$K$4,$K$10)</f>
        <v>3328.5</v>
      </c>
      <c r="G255" s="18">
        <f xml:space="preserve"> RTD("cqg.rtd",,"StudyData", $K$1, "Bar", "", "Close", $K$2, $A255, $K$6,$K$8,,$K$4,$K$10)</f>
        <v>3335.75</v>
      </c>
      <c r="H255" s="18">
        <f xml:space="preserve"> RTD("cqg.rtd",,"StudyData","CMO.c1^("&amp;$K$1&amp;",Periods:="&amp;$K$12&amp;")","Bar",, "Close", $K$2, $A255, $K$6,$K$8,,$K$4,$K$10)</f>
        <v>57.674418604700001</v>
      </c>
      <c r="I255" s="3"/>
      <c r="J255" s="8"/>
      <c r="K255" s="7"/>
    </row>
    <row r="256" spans="1:11" x14ac:dyDescent="0.3">
      <c r="A256">
        <f t="shared" si="3"/>
        <v>-254</v>
      </c>
      <c r="B256" s="16">
        <f xml:space="preserve"> RTD("cqg.rtd",,"StudyData", $K$1, "Bar", "", "Time", $K$2,$A256, $K$6, "", "","False")</f>
        <v>44061</v>
      </c>
      <c r="C256" s="17">
        <f xml:space="preserve"> RTD("cqg.rtd",,"StudyData", $K$1, "Bar", "", "Time", $K$2, $A256,$K$6,$K$8, "","False")</f>
        <v>44061</v>
      </c>
      <c r="D256" s="18">
        <f xml:space="preserve"> RTD("cqg.rtd",,"StudyData", $K$1, "Bar", "", "Open", $K$2, $A256, $K$6,$K$8,,$K$4,$K$10)</f>
        <v>3342.25</v>
      </c>
      <c r="E256" s="18">
        <f xml:space="preserve"> RTD("cqg.rtd",,"StudyData", $K$1, "Bar", "", "High", $K$2, $A256, $K$6,$K$8,,$K$4,$K$10)</f>
        <v>3353.75</v>
      </c>
      <c r="F256" s="18">
        <f xml:space="preserve"> RTD("cqg.rtd",,"StudyData", $K$1, "Bar", "", "Low", $K$2, $A256, $K$6,$K$8,,$K$4,$K$10)</f>
        <v>3328.25</v>
      </c>
      <c r="G256" s="18">
        <f xml:space="preserve"> RTD("cqg.rtd",,"StudyData", $K$1, "Bar", "", "Close", $K$2, $A256, $K$6,$K$8,,$K$4,$K$10)</f>
        <v>3350</v>
      </c>
      <c r="H256" s="18">
        <f xml:space="preserve"> RTD("cqg.rtd",,"StudyData","CMO.c1^("&amp;$K$1&amp;",Periods:="&amp;$K$12&amp;")","Bar",, "Close", $K$2, $A256, $K$6,$K$8,,$K$4,$K$10)</f>
        <v>65.770171149099994</v>
      </c>
      <c r="I256" s="3"/>
      <c r="J256" s="8"/>
      <c r="K256" s="7"/>
    </row>
    <row r="257" spans="1:11" x14ac:dyDescent="0.3">
      <c r="A257">
        <f t="shared" si="3"/>
        <v>-255</v>
      </c>
      <c r="B257" s="16">
        <f xml:space="preserve"> RTD("cqg.rtd",,"StudyData", $K$1, "Bar", "", "Time", $K$2,$A257, $K$6, "", "","False")</f>
        <v>44060</v>
      </c>
      <c r="C257" s="17">
        <f xml:space="preserve"> RTD("cqg.rtd",,"StudyData", $K$1, "Bar", "", "Time", $K$2, $A257,$K$6,$K$8, "","False")</f>
        <v>44060</v>
      </c>
      <c r="D257" s="18">
        <f xml:space="preserve"> RTD("cqg.rtd",,"StudyData", $K$1, "Bar", "", "Open", $K$2, $A257, $K$6,$K$8,,$K$4,$K$10)</f>
        <v>3329</v>
      </c>
      <c r="E257" s="18">
        <f xml:space="preserve"> RTD("cqg.rtd",,"StudyData", $K$1, "Bar", "", "High", $K$2, $A257, $K$6,$K$8,,$K$4,$K$10)</f>
        <v>3345.75</v>
      </c>
      <c r="F257" s="18">
        <f xml:space="preserve"> RTD("cqg.rtd",,"StudyData", $K$1, "Bar", "", "Low", $K$2, $A257, $K$6,$K$8,,$K$4,$K$10)</f>
        <v>3327.75</v>
      </c>
      <c r="G257" s="18">
        <f xml:space="preserve"> RTD("cqg.rtd",,"StudyData", $K$1, "Bar", "", "Close", $K$2, $A257, $K$6,$K$8,,$K$4,$K$10)</f>
        <v>3342.75</v>
      </c>
      <c r="H257" s="18">
        <f xml:space="preserve"> RTD("cqg.rtd",,"StudyData","CMO.c1^("&amp;$K$1&amp;",Periods:="&amp;$K$12&amp;")","Bar",, "Close", $K$2, $A257, $K$6,$K$8,,$K$4,$K$10)</f>
        <v>70.432946145700001</v>
      </c>
      <c r="I257" s="3"/>
      <c r="J257" s="8"/>
      <c r="K257" s="7"/>
    </row>
    <row r="258" spans="1:11" x14ac:dyDescent="0.3">
      <c r="A258">
        <f t="shared" si="3"/>
        <v>-256</v>
      </c>
      <c r="B258" s="16">
        <f xml:space="preserve"> RTD("cqg.rtd",,"StudyData", $K$1, "Bar", "", "Time", $K$2,$A258, $K$6, "", "","False")</f>
        <v>44057</v>
      </c>
      <c r="C258" s="17">
        <f xml:space="preserve"> RTD("cqg.rtd",,"StudyData", $K$1, "Bar", "", "Time", $K$2, $A258,$K$6,$K$8, "","False")</f>
        <v>44057</v>
      </c>
      <c r="D258" s="18">
        <f xml:space="preserve"> RTD("cqg.rtd",,"StudyData", $K$1, "Bar", "", "Open", $K$2, $A258, $K$6,$K$8,,$K$4,$K$10)</f>
        <v>3332.25</v>
      </c>
      <c r="E258" s="18">
        <f xml:space="preserve"> RTD("cqg.rtd",,"StudyData", $K$1, "Bar", "", "High", $K$2, $A258, $K$6,$K$8,,$K$4,$K$10)</f>
        <v>3343.5</v>
      </c>
      <c r="F258" s="18">
        <f xml:space="preserve"> RTD("cqg.rtd",,"StudyData", $K$1, "Bar", "", "Low", $K$2, $A258, $K$6,$K$8,,$K$4,$K$10)</f>
        <v>3313</v>
      </c>
      <c r="G258" s="18">
        <f xml:space="preserve"> RTD("cqg.rtd",,"StudyData", $K$1, "Bar", "", "Close", $K$2, $A258, $K$6,$K$8,,$K$4,$K$10)</f>
        <v>3324.5</v>
      </c>
      <c r="H258" s="18">
        <f xml:space="preserve"> RTD("cqg.rtd",,"StudyData","CMO.c1^("&amp;$K$1&amp;",Periods:="&amp;$K$12&amp;")","Bar",, "Close", $K$2, $A258, $K$6,$K$8,,$K$4,$K$10)</f>
        <v>54.363827549900002</v>
      </c>
      <c r="I258" s="3"/>
      <c r="J258" s="8"/>
      <c r="K258" s="7"/>
    </row>
    <row r="259" spans="1:11" x14ac:dyDescent="0.3">
      <c r="A259">
        <f t="shared" si="3"/>
        <v>-257</v>
      </c>
      <c r="B259" s="16">
        <f xml:space="preserve"> RTD("cqg.rtd",,"StudyData", $K$1, "Bar", "", "Time", $K$2,$A259, $K$6, "", "","False")</f>
        <v>44056</v>
      </c>
      <c r="C259" s="17">
        <f xml:space="preserve"> RTD("cqg.rtd",,"StudyData", $K$1, "Bar", "", "Time", $K$2, $A259,$K$6,$K$8, "","False")</f>
        <v>44056</v>
      </c>
      <c r="D259" s="18">
        <f xml:space="preserve"> RTD("cqg.rtd",,"StudyData", $K$1, "Bar", "", "Open", $K$2, $A259, $K$6,$K$8,,$K$4,$K$10)</f>
        <v>3330.75</v>
      </c>
      <c r="E259" s="18">
        <f xml:space="preserve"> RTD("cqg.rtd",,"StudyData", $K$1, "Bar", "", "High", $K$2, $A259, $K$6,$K$8,,$K$4,$K$10)</f>
        <v>3345</v>
      </c>
      <c r="F259" s="18">
        <f xml:space="preserve"> RTD("cqg.rtd",,"StudyData", $K$1, "Bar", "", "Low", $K$2, $A259, $K$6,$K$8,,$K$4,$K$10)</f>
        <v>3320.5</v>
      </c>
      <c r="G259" s="18">
        <f xml:space="preserve"> RTD("cqg.rtd",,"StudyData", $K$1, "Bar", "", "Close", $K$2, $A259, $K$6,$K$8,,$K$4,$K$10)</f>
        <v>3330.75</v>
      </c>
      <c r="H259" s="18">
        <f xml:space="preserve"> RTD("cqg.rtd",,"StudyData","CMO.c1^("&amp;$K$1&amp;",Periods:="&amp;$K$12&amp;")","Bar",, "Close", $K$2, $A259, $K$6,$K$8,,$K$4,$K$10)</f>
        <v>63.041385947999999</v>
      </c>
      <c r="I259" s="3"/>
      <c r="J259" s="8"/>
      <c r="K259" s="7"/>
    </row>
    <row r="260" spans="1:11" x14ac:dyDescent="0.3">
      <c r="A260">
        <f t="shared" ref="A260:A302" si="4">A259-1</f>
        <v>-258</v>
      </c>
      <c r="B260" s="16">
        <f xml:space="preserve"> RTD("cqg.rtd",,"StudyData", $K$1, "Bar", "", "Time", $K$2,$A260, $K$6, "", "","False")</f>
        <v>44055</v>
      </c>
      <c r="C260" s="17">
        <f xml:space="preserve"> RTD("cqg.rtd",,"StudyData", $K$1, "Bar", "", "Time", $K$2, $A260,$K$6,$K$8, "","False")</f>
        <v>44055</v>
      </c>
      <c r="D260" s="18">
        <f xml:space="preserve"> RTD("cqg.rtd",,"StudyData", $K$1, "Bar", "", "Open", $K$2, $A260, $K$6,$K$8,,$K$4,$K$10)</f>
        <v>3302.5</v>
      </c>
      <c r="E260" s="18">
        <f xml:space="preserve"> RTD("cqg.rtd",,"StudyData", $K$1, "Bar", "", "High", $K$2, $A260, $K$6,$K$8,,$K$4,$K$10)</f>
        <v>3345.5</v>
      </c>
      <c r="F260" s="18">
        <f xml:space="preserve"> RTD("cqg.rtd",,"StudyData", $K$1, "Bar", "", "Low", $K$2, $A260, $K$6,$K$8,,$K$4,$K$10)</f>
        <v>3289.25</v>
      </c>
      <c r="G260" s="18">
        <f xml:space="preserve"> RTD("cqg.rtd",,"StudyData", $K$1, "Bar", "", "Close", $K$2, $A260, $K$6,$K$8,,$K$4,$K$10)</f>
        <v>3333</v>
      </c>
      <c r="H260" s="18">
        <f xml:space="preserve"> RTD("cqg.rtd",,"StudyData","CMO.c1^("&amp;$K$1&amp;",Periods:="&amp;$K$12&amp;")","Bar",, "Close", $K$2, $A260, $K$6,$K$8,,$K$4,$K$10)</f>
        <v>50.711743772200002</v>
      </c>
      <c r="I260" s="3"/>
      <c r="J260" s="8"/>
      <c r="K260" s="7"/>
    </row>
    <row r="261" spans="1:11" x14ac:dyDescent="0.3">
      <c r="A261">
        <f t="shared" si="4"/>
        <v>-259</v>
      </c>
      <c r="B261" s="16">
        <f xml:space="preserve"> RTD("cqg.rtd",,"StudyData", $K$1, "Bar", "", "Time", $K$2,$A261, $K$6, "", "","False")</f>
        <v>44054</v>
      </c>
      <c r="C261" s="17">
        <f xml:space="preserve"> RTD("cqg.rtd",,"StudyData", $K$1, "Bar", "", "Time", $K$2, $A261,$K$6,$K$8, "","False")</f>
        <v>44054</v>
      </c>
      <c r="D261" s="18">
        <f xml:space="preserve"> RTD("cqg.rtd",,"StudyData", $K$1, "Bar", "", "Open", $K$2, $A261, $K$6,$K$8,,$K$4,$K$10)</f>
        <v>3313.25</v>
      </c>
      <c r="E261" s="18">
        <f xml:space="preserve"> RTD("cqg.rtd",,"StudyData", $K$1, "Bar", "", "High", $K$2, $A261, $K$6,$K$8,,$K$4,$K$10)</f>
        <v>3342</v>
      </c>
      <c r="F261" s="18">
        <f xml:space="preserve"> RTD("cqg.rtd",,"StudyData", $K$1, "Bar", "", "Low", $K$2, $A261, $K$6,$K$8,,$K$4,$K$10)</f>
        <v>3282.5</v>
      </c>
      <c r="G261" s="18">
        <f xml:space="preserve"> RTD("cqg.rtd",,"StudyData", $K$1, "Bar", "", "Close", $K$2, $A261, $K$6,$K$8,,$K$4,$K$10)</f>
        <v>3293</v>
      </c>
      <c r="H261" s="18">
        <f xml:space="preserve"> RTD("cqg.rtd",,"StudyData","CMO.c1^("&amp;$K$1&amp;",Periods:="&amp;$K$12&amp;")","Bar",, "Close", $K$2, $A261, $K$6,$K$8,,$K$4,$K$10)</f>
        <v>23.1182795699</v>
      </c>
      <c r="I261" s="3"/>
      <c r="J261" s="8"/>
      <c r="K261" s="7"/>
    </row>
    <row r="262" spans="1:11" x14ac:dyDescent="0.3">
      <c r="A262">
        <f t="shared" si="4"/>
        <v>-260</v>
      </c>
      <c r="B262" s="16">
        <f xml:space="preserve"> RTD("cqg.rtd",,"StudyData", $K$1, "Bar", "", "Time", $K$2,$A262, $K$6, "", "","False")</f>
        <v>44053</v>
      </c>
      <c r="C262" s="17">
        <f xml:space="preserve"> RTD("cqg.rtd",,"StudyData", $K$1, "Bar", "", "Time", $K$2, $A262,$K$6,$K$8, "","False")</f>
        <v>44053</v>
      </c>
      <c r="D262" s="18">
        <f xml:space="preserve"> RTD("cqg.rtd",,"StudyData", $K$1, "Bar", "", "Open", $K$2, $A262, $K$6,$K$8,,$K$4,$K$10)</f>
        <v>3310</v>
      </c>
      <c r="E262" s="18">
        <f xml:space="preserve"> RTD("cqg.rtd",,"StudyData", $K$1, "Bar", "", "High", $K$2, $A262, $K$6,$K$8,,$K$4,$K$10)</f>
        <v>3320.25</v>
      </c>
      <c r="F262" s="18">
        <f xml:space="preserve"> RTD("cqg.rtd",,"StudyData", $K$1, "Bar", "", "Low", $K$2, $A262, $K$6,$K$8,,$K$4,$K$10)</f>
        <v>3292</v>
      </c>
      <c r="G262" s="18">
        <f xml:space="preserve"> RTD("cqg.rtd",,"StudyData", $K$1, "Bar", "", "Close", $K$2, $A262, $K$6,$K$8,,$K$4,$K$10)</f>
        <v>3315.75</v>
      </c>
      <c r="H262" s="18">
        <f xml:space="preserve"> RTD("cqg.rtd",,"StudyData","CMO.c1^("&amp;$K$1&amp;",Periods:="&amp;$K$12&amp;")","Bar",, "Close", $K$2, $A262, $K$6,$K$8,,$K$4,$K$10)</f>
        <v>37.523105360400002</v>
      </c>
      <c r="I262" s="3"/>
      <c r="J262" s="8"/>
      <c r="K262" s="7"/>
    </row>
    <row r="263" spans="1:11" x14ac:dyDescent="0.3">
      <c r="A263">
        <f t="shared" si="4"/>
        <v>-261</v>
      </c>
      <c r="B263" s="16">
        <f xml:space="preserve"> RTD("cqg.rtd",,"StudyData", $K$1, "Bar", "", "Time", $K$2,$A263, $K$6, "", "","False")</f>
        <v>44050</v>
      </c>
      <c r="C263" s="17">
        <f xml:space="preserve"> RTD("cqg.rtd",,"StudyData", $K$1, "Bar", "", "Time", $K$2, $A263,$K$6,$K$8, "","False")</f>
        <v>44050</v>
      </c>
      <c r="D263" s="18">
        <f xml:space="preserve"> RTD("cqg.rtd",,"StudyData", $K$1, "Bar", "", "Open", $K$2, $A263, $K$6,$K$8,,$K$4,$K$10)</f>
        <v>3306.75</v>
      </c>
      <c r="E263" s="18">
        <f xml:space="preserve"> RTD("cqg.rtd",,"StudyData", $K$1, "Bar", "", "High", $K$2, $A263, $K$6,$K$8,,$K$4,$K$10)</f>
        <v>3310.75</v>
      </c>
      <c r="F263" s="18">
        <f xml:space="preserve"> RTD("cqg.rtd",,"StudyData", $K$1, "Bar", "", "Low", $K$2, $A263, $K$6,$K$8,,$K$4,$K$10)</f>
        <v>3285.25</v>
      </c>
      <c r="G263" s="18">
        <f xml:space="preserve"> RTD("cqg.rtd",,"StudyData", $K$1, "Bar", "", "Close", $K$2, $A263, $K$6,$K$8,,$K$4,$K$10)</f>
        <v>3307.75</v>
      </c>
      <c r="H263" s="18">
        <f xml:space="preserve"> RTD("cqg.rtd",,"StudyData","CMO.c1^("&amp;$K$1&amp;",Periods:="&amp;$K$12&amp;")","Bar",, "Close", $K$2, $A263, $K$6,$K$8,,$K$4,$K$10)</f>
        <v>37.0577281192</v>
      </c>
      <c r="I263" s="3"/>
      <c r="J263" s="8"/>
      <c r="K263" s="7"/>
    </row>
    <row r="264" spans="1:11" x14ac:dyDescent="0.3">
      <c r="A264">
        <f t="shared" si="4"/>
        <v>-262</v>
      </c>
      <c r="B264" s="16">
        <f xml:space="preserve"> RTD("cqg.rtd",,"StudyData", $K$1, "Bar", "", "Time", $K$2,$A264, $K$6, "", "","False")</f>
        <v>44049</v>
      </c>
      <c r="C264" s="17">
        <f xml:space="preserve"> RTD("cqg.rtd",,"StudyData", $K$1, "Bar", "", "Time", $K$2, $A264,$K$6,$K$8, "","False")</f>
        <v>44049</v>
      </c>
      <c r="D264" s="18">
        <f xml:space="preserve"> RTD("cqg.rtd",,"StudyData", $K$1, "Bar", "", "Open", $K$2, $A264, $K$6,$K$8,,$K$4,$K$10)</f>
        <v>3280</v>
      </c>
      <c r="E264" s="18">
        <f xml:space="preserve"> RTD("cqg.rtd",,"StudyData", $K$1, "Bar", "", "High", $K$2, $A264, $K$6,$K$8,,$K$4,$K$10)</f>
        <v>3308.5</v>
      </c>
      <c r="F264" s="18">
        <f xml:space="preserve"> RTD("cqg.rtd",,"StudyData", $K$1, "Bar", "", "Low", $K$2, $A264, $K$6,$K$8,,$K$4,$K$10)</f>
        <v>3263.5</v>
      </c>
      <c r="G264" s="18">
        <f xml:space="preserve"> RTD("cqg.rtd",,"StudyData", $K$1, "Bar", "", "Close", $K$2, $A264, $K$6,$K$8,,$K$4,$K$10)</f>
        <v>3307.25</v>
      </c>
      <c r="H264" s="18">
        <f xml:space="preserve"> RTD("cqg.rtd",,"StudyData","CMO.c1^("&amp;$K$1&amp;",Periods:="&amp;$K$12&amp;")","Bar",, "Close", $K$2, $A264, $K$6,$K$8,,$K$4,$K$10)</f>
        <v>43.525480367599997</v>
      </c>
      <c r="I264" s="3"/>
      <c r="J264" s="8"/>
      <c r="K264" s="7"/>
    </row>
    <row r="265" spans="1:11" x14ac:dyDescent="0.3">
      <c r="A265">
        <f t="shared" si="4"/>
        <v>-263</v>
      </c>
      <c r="B265" s="16">
        <f xml:space="preserve"> RTD("cqg.rtd",,"StudyData", $K$1, "Bar", "", "Time", $K$2,$A265, $K$6, "", "","False")</f>
        <v>44048</v>
      </c>
      <c r="C265" s="17">
        <f xml:space="preserve"> RTD("cqg.rtd",,"StudyData", $K$1, "Bar", "", "Time", $K$2, $A265,$K$6,$K$8, "","False")</f>
        <v>44048</v>
      </c>
      <c r="D265" s="18">
        <f xml:space="preserve"> RTD("cqg.rtd",,"StudyData", $K$1, "Bar", "", "Open", $K$2, $A265, $K$6,$K$8,,$K$4,$K$10)</f>
        <v>3263.75</v>
      </c>
      <c r="E265" s="18">
        <f xml:space="preserve"> RTD("cqg.rtd",,"StudyData", $K$1, "Bar", "", "High", $K$2, $A265, $K$6,$K$8,,$K$4,$K$10)</f>
        <v>3286.25</v>
      </c>
      <c r="F265" s="18">
        <f xml:space="preserve"> RTD("cqg.rtd",,"StudyData", $K$1, "Bar", "", "Low", $K$2, $A265, $K$6,$K$8,,$K$4,$K$10)</f>
        <v>3255</v>
      </c>
      <c r="G265" s="18">
        <f xml:space="preserve"> RTD("cqg.rtd",,"StudyData", $K$1, "Bar", "", "Close", $K$2, $A265, $K$6,$K$8,,$K$4,$K$10)</f>
        <v>3279</v>
      </c>
      <c r="H265" s="18">
        <f xml:space="preserve"> RTD("cqg.rtd",,"StudyData","CMO.c1^("&amp;$K$1&amp;",Periods:="&amp;$K$12&amp;")","Bar",, "Close", $K$2, $A265, $K$6,$K$8,,$K$4,$K$10)</f>
        <v>41.824440619599997</v>
      </c>
      <c r="I265" s="3"/>
      <c r="J265" s="8"/>
      <c r="K265" s="7"/>
    </row>
    <row r="266" spans="1:11" x14ac:dyDescent="0.3">
      <c r="A266">
        <f t="shared" si="4"/>
        <v>-264</v>
      </c>
      <c r="B266" s="16">
        <f xml:space="preserve"> RTD("cqg.rtd",,"StudyData", $K$1, "Bar", "", "Time", $K$2,$A266, $K$6, "", "","False")</f>
        <v>44047</v>
      </c>
      <c r="C266" s="17">
        <f xml:space="preserve"> RTD("cqg.rtd",,"StudyData", $K$1, "Bar", "", "Time", $K$2, $A266,$K$6,$K$8, "","False")</f>
        <v>44047</v>
      </c>
      <c r="D266" s="18">
        <f xml:space="preserve"> RTD("cqg.rtd",,"StudyData", $K$1, "Bar", "", "Open", $K$2, $A266, $K$6,$K$8,,$K$4,$K$10)</f>
        <v>3253.75</v>
      </c>
      <c r="E266" s="18">
        <f xml:space="preserve"> RTD("cqg.rtd",,"StudyData", $K$1, "Bar", "", "High", $K$2, $A266, $K$6,$K$8,,$K$4,$K$10)</f>
        <v>3263.5</v>
      </c>
      <c r="F266" s="18">
        <f xml:space="preserve"> RTD("cqg.rtd",,"StudyData", $K$1, "Bar", "", "Low", $K$2, $A266, $K$6,$K$8,,$K$4,$K$10)</f>
        <v>3234</v>
      </c>
      <c r="G266" s="18">
        <f xml:space="preserve"> RTD("cqg.rtd",,"StudyData", $K$1, "Bar", "", "Close", $K$2, $A266, $K$6,$K$8,,$K$4,$K$10)</f>
        <v>3263</v>
      </c>
      <c r="H266" s="18">
        <f xml:space="preserve"> RTD("cqg.rtd",,"StudyData","CMO.c1^("&amp;$K$1&amp;",Periods:="&amp;$K$12&amp;")","Bar",, "Close", $K$2, $A266, $K$6,$K$8,,$K$4,$K$10)</f>
        <v>26.878130216999999</v>
      </c>
      <c r="I266" s="3"/>
      <c r="J266" s="8"/>
      <c r="K266" s="7"/>
    </row>
    <row r="267" spans="1:11" x14ac:dyDescent="0.3">
      <c r="A267">
        <f t="shared" si="4"/>
        <v>-265</v>
      </c>
      <c r="B267" s="16">
        <f xml:space="preserve"> RTD("cqg.rtd",,"StudyData", $K$1, "Bar", "", "Time", $K$2,$A267, $K$6, "", "","False")</f>
        <v>44046</v>
      </c>
      <c r="C267" s="17">
        <f xml:space="preserve"> RTD("cqg.rtd",,"StudyData", $K$1, "Bar", "", "Time", $K$2, $A267,$K$6,$K$8, "","False")</f>
        <v>44046</v>
      </c>
      <c r="D267" s="18">
        <f xml:space="preserve"> RTD("cqg.rtd",,"StudyData", $K$1, "Bar", "", "Open", $K$2, $A267, $K$6,$K$8,,$K$4,$K$10)</f>
        <v>3235</v>
      </c>
      <c r="E267" s="18">
        <f xml:space="preserve"> RTD("cqg.rtd",,"StudyData", $K$1, "Bar", "", "High", $K$2, $A267, $K$6,$K$8,,$K$4,$K$10)</f>
        <v>3258.5</v>
      </c>
      <c r="F267" s="18">
        <f xml:space="preserve"> RTD("cqg.rtd",,"StudyData", $K$1, "Bar", "", "Low", $K$2, $A267, $K$6,$K$8,,$K$4,$K$10)</f>
        <v>3217.75</v>
      </c>
      <c r="G267" s="18">
        <f xml:space="preserve"> RTD("cqg.rtd",,"StudyData", $K$1, "Bar", "", "Close", $K$2, $A267, $K$6,$K$8,,$K$4,$K$10)</f>
        <v>3251.5</v>
      </c>
      <c r="H267" s="18">
        <f xml:space="preserve"> RTD("cqg.rtd",,"StudyData","CMO.c1^("&amp;$K$1&amp;",Periods:="&amp;$K$12&amp;")","Bar",, "Close", $K$2, $A267, $K$6,$K$8,,$K$4,$K$10)</f>
        <v>32.407407407400001</v>
      </c>
      <c r="I267" s="3"/>
      <c r="J267" s="8"/>
      <c r="K267" s="7"/>
    </row>
    <row r="268" spans="1:11" x14ac:dyDescent="0.3">
      <c r="A268">
        <f t="shared" si="4"/>
        <v>-266</v>
      </c>
      <c r="B268" s="16">
        <f xml:space="preserve"> RTD("cqg.rtd",,"StudyData", $K$1, "Bar", "", "Time", $K$2,$A268, $K$6, "", "","False")</f>
        <v>44043</v>
      </c>
      <c r="C268" s="17">
        <f xml:space="preserve"> RTD("cqg.rtd",,"StudyData", $K$1, "Bar", "", "Time", $K$2, $A268,$K$6,$K$8, "","False")</f>
        <v>44043</v>
      </c>
      <c r="D268" s="18">
        <f xml:space="preserve"> RTD("cqg.rtd",,"StudyData", $K$1, "Bar", "", "Open", $K$2, $A268, $K$6,$K$8,,$K$4,$K$10)</f>
        <v>3232.25</v>
      </c>
      <c r="E268" s="18">
        <f xml:space="preserve"> RTD("cqg.rtd",,"StudyData", $K$1, "Bar", "", "High", $K$2, $A268, $K$6,$K$8,,$K$4,$K$10)</f>
        <v>3236.75</v>
      </c>
      <c r="F268" s="18">
        <f xml:space="preserve"> RTD("cqg.rtd",,"StudyData", $K$1, "Bar", "", "Low", $K$2, $A268, $K$6,$K$8,,$K$4,$K$10)</f>
        <v>3175.5</v>
      </c>
      <c r="G268" s="18">
        <f xml:space="preserve"> RTD("cqg.rtd",,"StudyData", $K$1, "Bar", "", "Close", $K$2, $A268, $K$6,$K$8,,$K$4,$K$10)</f>
        <v>3226.5</v>
      </c>
      <c r="H268" s="18">
        <f xml:space="preserve"> RTD("cqg.rtd",,"StudyData","CMO.c1^("&amp;$K$1&amp;",Periods:="&amp;$K$12&amp;")","Bar",, "Close", $K$2, $A268, $K$6,$K$8,,$K$4,$K$10)</f>
        <v>34.480179506399999</v>
      </c>
      <c r="I268" s="3"/>
      <c r="J268" s="8"/>
      <c r="K268" s="7"/>
    </row>
    <row r="269" spans="1:11" x14ac:dyDescent="0.3">
      <c r="A269">
        <f t="shared" si="4"/>
        <v>-267</v>
      </c>
      <c r="B269" s="16">
        <f xml:space="preserve"> RTD("cqg.rtd",,"StudyData", $K$1, "Bar", "", "Time", $K$2,$A269, $K$6, "", "","False")</f>
        <v>44042</v>
      </c>
      <c r="C269" s="17">
        <f xml:space="preserve"> RTD("cqg.rtd",,"StudyData", $K$1, "Bar", "", "Time", $K$2, $A269,$K$6,$K$8, "","False")</f>
        <v>44042</v>
      </c>
      <c r="D269" s="18">
        <f xml:space="preserve"> RTD("cqg.rtd",,"StudyData", $K$1, "Bar", "", "Open", $K$2, $A269, $K$6,$K$8,,$K$4,$K$10)</f>
        <v>3219.75</v>
      </c>
      <c r="E269" s="18">
        <f xml:space="preserve"> RTD("cqg.rtd",,"StudyData", $K$1, "Bar", "", "High", $K$2, $A269, $K$6,$K$8,,$K$4,$K$10)</f>
        <v>3232</v>
      </c>
      <c r="F269" s="18">
        <f xml:space="preserve"> RTD("cqg.rtd",,"StudyData", $K$1, "Bar", "", "Low", $K$2, $A269, $K$6,$K$8,,$K$4,$K$10)</f>
        <v>3158</v>
      </c>
      <c r="G269" s="18">
        <f xml:space="preserve"> RTD("cqg.rtd",,"StudyData", $K$1, "Bar", "", "Close", $K$2, $A269, $K$6,$K$8,,$K$4,$K$10)</f>
        <v>3211.75</v>
      </c>
      <c r="H269" s="18">
        <f xml:space="preserve"> RTD("cqg.rtd",,"StudyData","CMO.c1^("&amp;$K$1&amp;",Periods:="&amp;$K$12&amp;")","Bar",, "Close", $K$2, $A269, $K$6,$K$8,,$K$4,$K$10)</f>
        <v>20.085775554000001</v>
      </c>
      <c r="I269" s="3"/>
      <c r="J269" s="8"/>
      <c r="K269" s="7"/>
    </row>
    <row r="270" spans="1:11" x14ac:dyDescent="0.3">
      <c r="A270">
        <f t="shared" si="4"/>
        <v>-268</v>
      </c>
      <c r="B270" s="16">
        <f xml:space="preserve"> RTD("cqg.rtd",,"StudyData", $K$1, "Bar", "", "Time", $K$2,$A270, $K$6, "", "","False")</f>
        <v>44041</v>
      </c>
      <c r="C270" s="17">
        <f xml:space="preserve"> RTD("cqg.rtd",,"StudyData", $K$1, "Bar", "", "Time", $K$2, $A270,$K$6,$K$8, "","False")</f>
        <v>44041</v>
      </c>
      <c r="D270" s="18">
        <f xml:space="preserve"> RTD("cqg.rtd",,"StudyData", $K$1, "Bar", "", "Open", $K$2, $A270, $K$6,$K$8,,$K$4,$K$10)</f>
        <v>3178</v>
      </c>
      <c r="E270" s="18">
        <f xml:space="preserve"> RTD("cqg.rtd",,"StudyData", $K$1, "Bar", "", "High", $K$2, $A270, $K$6,$K$8,,$K$4,$K$10)</f>
        <v>3220</v>
      </c>
      <c r="F270" s="18">
        <f xml:space="preserve"> RTD("cqg.rtd",,"StudyData", $K$1, "Bar", "", "Low", $K$2, $A270, $K$6,$K$8,,$K$4,$K$10)</f>
        <v>3167.25</v>
      </c>
      <c r="G270" s="18">
        <f xml:space="preserve"> RTD("cqg.rtd",,"StudyData", $K$1, "Bar", "", "Close", $K$2, $A270, $K$6,$K$8,,$K$4,$K$10)</f>
        <v>3215.5</v>
      </c>
      <c r="H270" s="18">
        <f xml:space="preserve"> RTD("cqg.rtd",,"StudyData","CMO.c1^("&amp;$K$1&amp;",Periods:="&amp;$K$12&amp;")","Bar",, "Close", $K$2, $A270, $K$6,$K$8,,$K$4,$K$10)</f>
        <v>29.074315514999999</v>
      </c>
      <c r="I270" s="3"/>
      <c r="J270" s="8"/>
      <c r="K270" s="7"/>
    </row>
    <row r="271" spans="1:11" x14ac:dyDescent="0.3">
      <c r="A271">
        <f t="shared" si="4"/>
        <v>-269</v>
      </c>
      <c r="B271" s="16">
        <f xml:space="preserve"> RTD("cqg.rtd",,"StudyData", $K$1, "Bar", "", "Time", $K$2,$A271, $K$6, "", "","False")</f>
        <v>44040</v>
      </c>
      <c r="C271" s="17">
        <f xml:space="preserve"> RTD("cqg.rtd",,"StudyData", $K$1, "Bar", "", "Time", $K$2, $A271,$K$6,$K$8, "","False")</f>
        <v>44040</v>
      </c>
      <c r="D271" s="18">
        <f xml:space="preserve"> RTD("cqg.rtd",,"StudyData", $K$1, "Bar", "", "Open", $K$2, $A271, $K$6,$K$8,,$K$4,$K$10)</f>
        <v>3198</v>
      </c>
      <c r="E271" s="18">
        <f xml:space="preserve"> RTD("cqg.rtd",,"StudyData", $K$1, "Bar", "", "High", $K$2, $A271, $K$6,$K$8,,$K$4,$K$10)</f>
        <v>3209.75</v>
      </c>
      <c r="F271" s="18">
        <f xml:space="preserve"> RTD("cqg.rtd",,"StudyData", $K$1, "Bar", "", "Low", $K$2, $A271, $K$6,$K$8,,$K$4,$K$10)</f>
        <v>3171</v>
      </c>
      <c r="G271" s="18">
        <f xml:space="preserve"> RTD("cqg.rtd",,"StudyData", $K$1, "Bar", "", "Close", $K$2, $A271, $K$6,$K$8,,$K$4,$K$10)</f>
        <v>3176</v>
      </c>
      <c r="H271" s="18">
        <f xml:space="preserve"> RTD("cqg.rtd",,"StudyData","CMO.c1^("&amp;$K$1&amp;",Periods:="&amp;$K$12&amp;")","Bar",, "Close", $K$2, $A271, $K$6,$K$8,,$K$4,$K$10)</f>
        <v>13.5061391542</v>
      </c>
      <c r="I271" s="3"/>
      <c r="J271" s="8"/>
      <c r="K271" s="7"/>
    </row>
    <row r="272" spans="1:11" x14ac:dyDescent="0.3">
      <c r="A272">
        <f t="shared" si="4"/>
        <v>-270</v>
      </c>
      <c r="B272" s="16">
        <f xml:space="preserve"> RTD("cqg.rtd",,"StudyData", $K$1, "Bar", "", "Time", $K$2,$A272, $K$6, "", "","False")</f>
        <v>44039</v>
      </c>
      <c r="C272" s="17">
        <f xml:space="preserve"> RTD("cqg.rtd",,"StudyData", $K$1, "Bar", "", "Time", $K$2, $A272,$K$6,$K$8, "","False")</f>
        <v>44039</v>
      </c>
      <c r="D272" s="18">
        <f xml:space="preserve"> RTD("cqg.rtd",,"StudyData", $K$1, "Bar", "", "Open", $K$2, $A272, $K$6,$K$8,,$K$4,$K$10)</f>
        <v>3173.75</v>
      </c>
      <c r="E272" s="18">
        <f xml:space="preserve"> RTD("cqg.rtd",,"StudyData", $K$1, "Bar", "", "High", $K$2, $A272, $K$6,$K$8,,$K$4,$K$10)</f>
        <v>3198</v>
      </c>
      <c r="F272" s="18">
        <f xml:space="preserve"> RTD("cqg.rtd",,"StudyData", $K$1, "Bar", "", "Low", $K$2, $A272, $K$6,$K$8,,$K$4,$K$10)</f>
        <v>3155</v>
      </c>
      <c r="G272" s="18">
        <f xml:space="preserve"> RTD("cqg.rtd",,"StudyData", $K$1, "Bar", "", "Close", $K$2, $A272, $K$6,$K$8,,$K$4,$K$10)</f>
        <v>3195.25</v>
      </c>
      <c r="H272" s="18">
        <f xml:space="preserve"> RTD("cqg.rtd",,"StudyData","CMO.c1^("&amp;$K$1&amp;",Periods:="&amp;$K$12&amp;")","Bar",, "Close", $K$2, $A272, $K$6,$K$8,,$K$4,$K$10)</f>
        <v>25.584502338</v>
      </c>
      <c r="I272" s="3"/>
      <c r="J272" s="8"/>
      <c r="K272" s="7"/>
    </row>
    <row r="273" spans="1:11" x14ac:dyDescent="0.3">
      <c r="A273">
        <f t="shared" si="4"/>
        <v>-271</v>
      </c>
      <c r="B273" s="16">
        <f xml:space="preserve"> RTD("cqg.rtd",,"StudyData", $K$1, "Bar", "", "Time", $K$2,$A273, $K$6, "", "","False")</f>
        <v>44036</v>
      </c>
      <c r="C273" s="17">
        <f xml:space="preserve"> RTD("cqg.rtd",,"StudyData", $K$1, "Bar", "", "Time", $K$2, $A273,$K$6,$K$8, "","False")</f>
        <v>44036</v>
      </c>
      <c r="D273" s="18">
        <f xml:space="preserve"> RTD("cqg.rtd",,"StudyData", $K$1, "Bar", "", "Open", $K$2, $A273, $K$6,$K$8,,$K$4,$K$10)</f>
        <v>3193</v>
      </c>
      <c r="E273" s="18">
        <f xml:space="preserve"> RTD("cqg.rtd",,"StudyData", $K$1, "Bar", "", "High", $K$2, $A273, $K$6,$K$8,,$K$4,$K$10)</f>
        <v>3202</v>
      </c>
      <c r="F273" s="18">
        <f xml:space="preserve"> RTD("cqg.rtd",,"StudyData", $K$1, "Bar", "", "Low", $K$2, $A273, $K$6,$K$8,,$K$4,$K$10)</f>
        <v>3154.5</v>
      </c>
      <c r="G273" s="18">
        <f xml:space="preserve"> RTD("cqg.rtd",,"StudyData", $K$1, "Bar", "", "Close", $K$2, $A273, $K$6,$K$8,,$K$4,$K$10)</f>
        <v>3167</v>
      </c>
      <c r="H273" s="18">
        <f xml:space="preserve"> RTD("cqg.rtd",,"StudyData","CMO.c1^("&amp;$K$1&amp;",Periods:="&amp;$K$12&amp;")","Bar",, "Close", $K$2, $A273, $K$6,$K$8,,$K$4,$K$10)</f>
        <v>8.3879423328999998</v>
      </c>
      <c r="I273" s="3"/>
      <c r="J273" s="8"/>
      <c r="K273" s="7"/>
    </row>
    <row r="274" spans="1:11" x14ac:dyDescent="0.3">
      <c r="A274">
        <f t="shared" si="4"/>
        <v>-272</v>
      </c>
      <c r="B274" s="16">
        <f xml:space="preserve"> RTD("cqg.rtd",,"StudyData", $K$1, "Bar", "", "Time", $K$2,$A274, $K$6, "", "","False")</f>
        <v>44035</v>
      </c>
      <c r="C274" s="17">
        <f xml:space="preserve"> RTD("cqg.rtd",,"StudyData", $K$1, "Bar", "", "Time", $K$2, $A274,$K$6,$K$8, "","False")</f>
        <v>44035</v>
      </c>
      <c r="D274" s="18">
        <f xml:space="preserve"> RTD("cqg.rtd",,"StudyData", $K$1, "Bar", "", "Open", $K$2, $A274, $K$6,$K$8,,$K$4,$K$10)</f>
        <v>3230.75</v>
      </c>
      <c r="E274" s="18">
        <f xml:space="preserve"> RTD("cqg.rtd",,"StudyData", $K$1, "Bar", "", "High", $K$2, $A274, $K$6,$K$8,,$K$4,$K$10)</f>
        <v>3247.5</v>
      </c>
      <c r="F274" s="18">
        <f xml:space="preserve"> RTD("cqg.rtd",,"StudyData", $K$1, "Bar", "", "Low", $K$2, $A274, $K$6,$K$8,,$K$4,$K$10)</f>
        <v>3177.25</v>
      </c>
      <c r="G274" s="18">
        <f xml:space="preserve"> RTD("cqg.rtd",,"StudyData", $K$1, "Bar", "", "Close", $K$2, $A274, $K$6,$K$8,,$K$4,$K$10)</f>
        <v>3190.5</v>
      </c>
      <c r="H274" s="18">
        <f xml:space="preserve"> RTD("cqg.rtd",,"StudyData","CMO.c1^("&amp;$K$1&amp;",Periods:="&amp;$K$12&amp;")","Bar",, "Close", $K$2, $A274, $K$6,$K$8,,$K$4,$K$10)</f>
        <v>24.563591022400001</v>
      </c>
      <c r="I274" s="3"/>
      <c r="J274" s="8"/>
      <c r="K274" s="7"/>
    </row>
    <row r="275" spans="1:11" x14ac:dyDescent="0.3">
      <c r="A275">
        <f t="shared" si="4"/>
        <v>-273</v>
      </c>
      <c r="B275" s="16">
        <f xml:space="preserve"> RTD("cqg.rtd",,"StudyData", $K$1, "Bar", "", "Time", $K$2,$A275, $K$6, "", "","False")</f>
        <v>44034</v>
      </c>
      <c r="C275" s="17">
        <f xml:space="preserve"> RTD("cqg.rtd",,"StudyData", $K$1, "Bar", "", "Time", $K$2, $A275,$K$6,$K$8, "","False")</f>
        <v>44034</v>
      </c>
      <c r="D275" s="18">
        <f xml:space="preserve"> RTD("cqg.rtd",,"StudyData", $K$1, "Bar", "", "Open", $K$2, $A275, $K$6,$K$8,,$K$4,$K$10)</f>
        <v>3212.25</v>
      </c>
      <c r="E275" s="18">
        <f xml:space="preserve"> RTD("cqg.rtd",,"StudyData", $K$1, "Bar", "", "High", $K$2, $A275, $K$6,$K$8,,$K$4,$K$10)</f>
        <v>3234.75</v>
      </c>
      <c r="F275" s="18">
        <f xml:space="preserve"> RTD("cqg.rtd",,"StudyData", $K$1, "Bar", "", "Low", $K$2, $A275, $K$6,$K$8,,$K$4,$K$10)</f>
        <v>3190.25</v>
      </c>
      <c r="G275" s="18">
        <f xml:space="preserve"> RTD("cqg.rtd",,"StudyData", $K$1, "Bar", "", "Close", $K$2, $A275, $K$6,$K$8,,$K$4,$K$10)</f>
        <v>3228.5</v>
      </c>
      <c r="H275" s="18">
        <f xml:space="preserve"> RTD("cqg.rtd",,"StudyData","CMO.c1^("&amp;$K$1&amp;",Periods:="&amp;$K$12&amp;")","Bar",, "Close", $K$2, $A275, $K$6,$K$8,,$K$4,$K$10)</f>
        <v>41.773778920300003</v>
      </c>
      <c r="I275" s="3"/>
      <c r="J275" s="8"/>
      <c r="K275" s="7"/>
    </row>
    <row r="276" spans="1:11" x14ac:dyDescent="0.3">
      <c r="A276">
        <f t="shared" si="4"/>
        <v>-274</v>
      </c>
      <c r="B276" s="16">
        <f xml:space="preserve"> RTD("cqg.rtd",,"StudyData", $K$1, "Bar", "", "Time", $K$2,$A276, $K$6, "", "","False")</f>
        <v>44033</v>
      </c>
      <c r="C276" s="17">
        <f xml:space="preserve"> RTD("cqg.rtd",,"StudyData", $K$1, "Bar", "", "Time", $K$2, $A276,$K$6,$K$8, "","False")</f>
        <v>44033</v>
      </c>
      <c r="D276" s="18">
        <f xml:space="preserve"> RTD("cqg.rtd",,"StudyData", $K$1, "Bar", "", "Open", $K$2, $A276, $K$6,$K$8,,$K$4,$K$10)</f>
        <v>3206.75</v>
      </c>
      <c r="E276" s="18">
        <f xml:space="preserve"> RTD("cqg.rtd",,"StudyData", $K$1, "Bar", "", "High", $K$2, $A276, $K$6,$K$8,,$K$4,$K$10)</f>
        <v>3236.25</v>
      </c>
      <c r="F276" s="18">
        <f xml:space="preserve"> RTD("cqg.rtd",,"StudyData", $K$1, "Bar", "", "Low", $K$2, $A276, $K$6,$K$8,,$K$4,$K$10)</f>
        <v>3202.25</v>
      </c>
      <c r="G276" s="18">
        <f xml:space="preserve"> RTD("cqg.rtd",,"StudyData", $K$1, "Bar", "", "Close", $K$2, $A276, $K$6,$K$8,,$K$4,$K$10)</f>
        <v>3214.25</v>
      </c>
      <c r="H276" s="18">
        <f xml:space="preserve"> RTD("cqg.rtd",,"StudyData","CMO.c1^("&amp;$K$1&amp;",Periods:="&amp;$K$12&amp;")","Bar",, "Close", $K$2, $A276, $K$6,$K$8,,$K$4,$K$10)</f>
        <v>41.548387096799999</v>
      </c>
      <c r="I276" s="3"/>
      <c r="J276" s="8"/>
      <c r="K276" s="7"/>
    </row>
    <row r="277" spans="1:11" x14ac:dyDescent="0.3">
      <c r="A277">
        <f t="shared" si="4"/>
        <v>-275</v>
      </c>
      <c r="B277" s="16">
        <f xml:space="preserve"> RTD("cqg.rtd",,"StudyData", $K$1, "Bar", "", "Time", $K$2,$A277, $K$6, "", "","False")</f>
        <v>44032</v>
      </c>
      <c r="C277" s="17">
        <f xml:space="preserve"> RTD("cqg.rtd",,"StudyData", $K$1, "Bar", "", "Time", $K$2, $A277,$K$6,$K$8, "","False")</f>
        <v>44032</v>
      </c>
      <c r="D277" s="18">
        <f xml:space="preserve"> RTD("cqg.rtd",,"StudyData", $K$1, "Bar", "", "Open", $K$2, $A277, $K$6,$K$8,,$K$4,$K$10)</f>
        <v>3177.5</v>
      </c>
      <c r="E277" s="18">
        <f xml:space="preserve"> RTD("cqg.rtd",,"StudyData", $K$1, "Bar", "", "High", $K$2, $A277, $K$6,$K$8,,$K$4,$K$10)</f>
        <v>3213.5</v>
      </c>
      <c r="F277" s="18">
        <f xml:space="preserve"> RTD("cqg.rtd",,"StudyData", $K$1, "Bar", "", "Low", $K$2, $A277, $K$6,$K$8,,$K$4,$K$10)</f>
        <v>3153.25</v>
      </c>
      <c r="G277" s="18">
        <f xml:space="preserve"> RTD("cqg.rtd",,"StudyData", $K$1, "Bar", "", "Close", $K$2, $A277, $K$6,$K$8,,$K$4,$K$10)</f>
        <v>3208.25</v>
      </c>
      <c r="H277" s="18">
        <f xml:space="preserve"> RTD("cqg.rtd",,"StudyData","CMO.c1^("&amp;$K$1&amp;",Periods:="&amp;$K$12&amp;")","Bar",, "Close", $K$2, $A277, $K$6,$K$8,,$K$4,$K$10)</f>
        <v>46.580188679199999</v>
      </c>
      <c r="I277" s="3"/>
      <c r="J277" s="8"/>
      <c r="K277" s="7"/>
    </row>
    <row r="278" spans="1:11" x14ac:dyDescent="0.3">
      <c r="A278">
        <f t="shared" si="4"/>
        <v>-276</v>
      </c>
      <c r="B278" s="16">
        <f xml:space="preserve"> RTD("cqg.rtd",,"StudyData", $K$1, "Bar", "", "Time", $K$2,$A278, $K$6, "", "","False")</f>
        <v>44029</v>
      </c>
      <c r="C278" s="17">
        <f xml:space="preserve"> RTD("cqg.rtd",,"StudyData", $K$1, "Bar", "", "Time", $K$2, $A278,$K$6,$K$8, "","False")</f>
        <v>44029</v>
      </c>
      <c r="D278" s="18">
        <f xml:space="preserve"> RTD("cqg.rtd",,"StudyData", $K$1, "Bar", "", "Open", $K$2, $A278, $K$6,$K$8,,$K$4,$K$10)</f>
        <v>3161.5</v>
      </c>
      <c r="E278" s="18">
        <f xml:space="preserve"> RTD("cqg.rtd",,"StudyData", $K$1, "Bar", "", "High", $K$2, $A278, $K$6,$K$8,,$K$4,$K$10)</f>
        <v>3188.25</v>
      </c>
      <c r="F278" s="18">
        <f xml:space="preserve"> RTD("cqg.rtd",,"StudyData", $K$1, "Bar", "", "Low", $K$2, $A278, $K$6,$K$8,,$K$4,$K$10)</f>
        <v>3157.75</v>
      </c>
      <c r="G278" s="18">
        <f xml:space="preserve"> RTD("cqg.rtd",,"StudyData", $K$1, "Bar", "", "Close", $K$2, $A278, $K$6,$K$8,,$K$4,$K$10)</f>
        <v>3177</v>
      </c>
      <c r="H278" s="18">
        <f xml:space="preserve"> RTD("cqg.rtd",,"StudyData","CMO.c1^("&amp;$K$1&amp;",Periods:="&amp;$K$12&amp;")","Bar",, "Close", $K$2, $A278, $K$6,$K$8,,$K$4,$K$10)</f>
        <v>47.7508650519</v>
      </c>
      <c r="I278" s="3"/>
      <c r="J278" s="8"/>
      <c r="K278" s="7"/>
    </row>
    <row r="279" spans="1:11" x14ac:dyDescent="0.3">
      <c r="A279">
        <f t="shared" si="4"/>
        <v>-277</v>
      </c>
      <c r="B279" s="16">
        <f xml:space="preserve"> RTD("cqg.rtd",,"StudyData", $K$1, "Bar", "", "Time", $K$2,$A279, $K$6, "", "","False")</f>
        <v>44028</v>
      </c>
      <c r="C279" s="17">
        <f xml:space="preserve"> RTD("cqg.rtd",,"StudyData", $K$1, "Bar", "", "Time", $K$2, $A279,$K$6,$K$8, "","False")</f>
        <v>44028</v>
      </c>
      <c r="D279" s="18">
        <f xml:space="preserve"> RTD("cqg.rtd",,"StudyData", $K$1, "Bar", "", "Open", $K$2, $A279, $K$6,$K$8,,$K$4,$K$10)</f>
        <v>3186.25</v>
      </c>
      <c r="E279" s="18">
        <f xml:space="preserve"> RTD("cqg.rtd",,"StudyData", $K$1, "Bar", "", "High", $K$2, $A279, $K$6,$K$8,,$K$4,$K$10)</f>
        <v>3191.5</v>
      </c>
      <c r="F279" s="18">
        <f xml:space="preserve"> RTD("cqg.rtd",,"StudyData", $K$1, "Bar", "", "Low", $K$2, $A279, $K$6,$K$8,,$K$4,$K$10)</f>
        <v>3151.5</v>
      </c>
      <c r="G279" s="18">
        <f xml:space="preserve"> RTD("cqg.rtd",,"StudyData", $K$1, "Bar", "", "Close", $K$2, $A279, $K$6,$K$8,,$K$4,$K$10)</f>
        <v>3157.5</v>
      </c>
      <c r="H279" s="18">
        <f xml:space="preserve"> RTD("cqg.rtd",,"StudyData","CMO.c1^("&amp;$K$1&amp;",Periods:="&amp;$K$12&amp;")","Bar",, "Close", $K$2, $A279, $K$6,$K$8,,$K$4,$K$10)</f>
        <v>25.902668759800001</v>
      </c>
      <c r="I279" s="3"/>
      <c r="J279" s="8"/>
      <c r="K279" s="7"/>
    </row>
    <row r="280" spans="1:11" x14ac:dyDescent="0.3">
      <c r="A280">
        <f t="shared" si="4"/>
        <v>-278</v>
      </c>
      <c r="B280" s="16">
        <f xml:space="preserve"> RTD("cqg.rtd",,"StudyData", $K$1, "Bar", "", "Time", $K$2,$A280, $K$6, "", "","False")</f>
        <v>44027</v>
      </c>
      <c r="C280" s="17">
        <f xml:space="preserve"> RTD("cqg.rtd",,"StudyData", $K$1, "Bar", "", "Time", $K$2, $A280,$K$6,$K$8, "","False")</f>
        <v>44027</v>
      </c>
      <c r="D280" s="18">
        <f xml:space="preserve"> RTD("cqg.rtd",,"StudyData", $K$1, "Bar", "", "Open", $K$2, $A280, $K$6,$K$8,,$K$4,$K$10)</f>
        <v>3167</v>
      </c>
      <c r="E280" s="18">
        <f xml:space="preserve"> RTD("cqg.rtd",,"StudyData", $K$1, "Bar", "", "High", $K$2, $A280, $K$6,$K$8,,$K$4,$K$10)</f>
        <v>3196.25</v>
      </c>
      <c r="F280" s="18">
        <f xml:space="preserve"> RTD("cqg.rtd",,"StudyData", $K$1, "Bar", "", "Low", $K$2, $A280, $K$6,$K$8,,$K$4,$K$10)</f>
        <v>3155</v>
      </c>
      <c r="G280" s="18">
        <f xml:space="preserve"> RTD("cqg.rtd",,"StudyData", $K$1, "Bar", "", "Close", $K$2, $A280, $K$6,$K$8,,$K$4,$K$10)</f>
        <v>3182.5</v>
      </c>
      <c r="H280" s="18">
        <f xml:space="preserve"> RTD("cqg.rtd",,"StudyData","CMO.c1^("&amp;$K$1&amp;",Periods:="&amp;$K$12&amp;")","Bar",, "Close", $K$2, $A280, $K$6,$K$8,,$K$4,$K$10)</f>
        <v>35.932560590100003</v>
      </c>
      <c r="I280" s="3"/>
      <c r="J280" s="8"/>
      <c r="K280" s="7"/>
    </row>
    <row r="281" spans="1:11" x14ac:dyDescent="0.3">
      <c r="A281">
        <f t="shared" si="4"/>
        <v>-279</v>
      </c>
      <c r="B281" s="16">
        <f xml:space="preserve"> RTD("cqg.rtd",,"StudyData", $K$1, "Bar", "", "Time", $K$2,$A281, $K$6, "", "","False")</f>
        <v>44026</v>
      </c>
      <c r="C281" s="17">
        <f xml:space="preserve"> RTD("cqg.rtd",,"StudyData", $K$1, "Bar", "", "Time", $K$2, $A281,$K$6,$K$8, "","False")</f>
        <v>44026</v>
      </c>
      <c r="D281" s="18">
        <f xml:space="preserve"> RTD("cqg.rtd",,"StudyData", $K$1, "Bar", "", "Open", $K$2, $A281, $K$6,$K$8,,$K$4,$K$10)</f>
        <v>3112.75</v>
      </c>
      <c r="E281" s="18">
        <f xml:space="preserve"> RTD("cqg.rtd",,"StudyData", $K$1, "Bar", "", "High", $K$2, $A281, $K$6,$K$8,,$K$4,$K$10)</f>
        <v>3155.25</v>
      </c>
      <c r="F281" s="18">
        <f xml:space="preserve"> RTD("cqg.rtd",,"StudyData", $K$1, "Bar", "", "Low", $K$2, $A281, $K$6,$K$8,,$K$4,$K$10)</f>
        <v>3082</v>
      </c>
      <c r="G281" s="18">
        <f xml:space="preserve"> RTD("cqg.rtd",,"StudyData", $K$1, "Bar", "", "Close", $K$2, $A281, $K$6,$K$8,,$K$4,$K$10)</f>
        <v>3146.5</v>
      </c>
      <c r="H281" s="18">
        <f xml:space="preserve"> RTD("cqg.rtd",,"StudyData","CMO.c1^("&amp;$K$1&amp;",Periods:="&amp;$K$12&amp;")","Bar",, "Close", $K$2, $A281, $K$6,$K$8,,$K$4,$K$10)</f>
        <v>12.795275590599999</v>
      </c>
      <c r="I281" s="3"/>
      <c r="J281" s="8"/>
      <c r="K281" s="7"/>
    </row>
    <row r="282" spans="1:11" x14ac:dyDescent="0.3">
      <c r="A282">
        <f t="shared" si="4"/>
        <v>-280</v>
      </c>
      <c r="B282" s="16">
        <f xml:space="preserve"> RTD("cqg.rtd",,"StudyData", $K$1, "Bar", "", "Time", $K$2,$A282, $K$6, "", "","False")</f>
        <v>44025</v>
      </c>
      <c r="C282" s="17">
        <f xml:space="preserve"> RTD("cqg.rtd",,"StudyData", $K$1, "Bar", "", "Time", $K$2, $A282,$K$6,$K$8, "","False")</f>
        <v>44025</v>
      </c>
      <c r="D282" s="18">
        <f xml:space="preserve"> RTD("cqg.rtd",,"StudyData", $K$1, "Bar", "", "Open", $K$2, $A282, $K$6,$K$8,,$K$4,$K$10)</f>
        <v>3146.5</v>
      </c>
      <c r="E282" s="18">
        <f xml:space="preserve"> RTD("cqg.rtd",,"StudyData", $K$1, "Bar", "", "High", $K$2, $A282, $K$6,$K$8,,$K$4,$K$10)</f>
        <v>3189.25</v>
      </c>
      <c r="F282" s="18">
        <f xml:space="preserve"> RTD("cqg.rtd",,"StudyData", $K$1, "Bar", "", "Low", $K$2, $A282, $K$6,$K$8,,$K$4,$K$10)</f>
        <v>3103.5</v>
      </c>
      <c r="G282" s="18">
        <f xml:space="preserve"> RTD("cqg.rtd",,"StudyData", $K$1, "Bar", "", "Close", $K$2, $A282, $K$6,$K$8,,$K$4,$K$10)</f>
        <v>3111.25</v>
      </c>
      <c r="H282" s="18">
        <f xml:space="preserve"> RTD("cqg.rtd",,"StudyData","CMO.c1^("&amp;$K$1&amp;",Periods:="&amp;$K$12&amp;")","Bar",, "Close", $K$2, $A282, $K$6,$K$8,,$K$4,$K$10)</f>
        <v>7.8043704475000002</v>
      </c>
      <c r="I282" s="3"/>
      <c r="J282" s="8"/>
      <c r="K282" s="7"/>
    </row>
    <row r="283" spans="1:11" x14ac:dyDescent="0.3">
      <c r="A283">
        <f t="shared" si="4"/>
        <v>-281</v>
      </c>
      <c r="B283" s="16">
        <f xml:space="preserve"> RTD("cqg.rtd",,"StudyData", $K$1, "Bar", "", "Time", $K$2,$A283, $K$6, "", "","False")</f>
        <v>44022</v>
      </c>
      <c r="C283" s="17">
        <f xml:space="preserve"> RTD("cqg.rtd",,"StudyData", $K$1, "Bar", "", "Time", $K$2, $A283,$K$6,$K$8, "","False")</f>
        <v>44022</v>
      </c>
      <c r="D283" s="18">
        <f xml:space="preserve"> RTD("cqg.rtd",,"StudyData", $K$1, "Bar", "", "Open", $K$2, $A283, $K$6,$K$8,,$K$4,$K$10)</f>
        <v>3105.25</v>
      </c>
      <c r="E283" s="18">
        <f xml:space="preserve"> RTD("cqg.rtd",,"StudyData", $K$1, "Bar", "", "High", $K$2, $A283, $K$6,$K$8,,$K$4,$K$10)</f>
        <v>3144.25</v>
      </c>
      <c r="F283" s="18">
        <f xml:space="preserve"> RTD("cqg.rtd",,"StudyData", $K$1, "Bar", "", "Low", $K$2, $A283, $K$6,$K$8,,$K$4,$K$10)</f>
        <v>3074.5</v>
      </c>
      <c r="G283" s="18">
        <f xml:space="preserve"> RTD("cqg.rtd",,"StudyData", $K$1, "Bar", "", "Close", $K$2, $A283, $K$6,$K$8,,$K$4,$K$10)</f>
        <v>3141.5</v>
      </c>
      <c r="H283" s="18">
        <f xml:space="preserve"> RTD("cqg.rtd",,"StudyData","CMO.c1^("&amp;$K$1&amp;",Periods:="&amp;$K$12&amp;")","Bar",, "Close", $K$2, $A283, $K$6,$K$8,,$K$4,$K$10)</f>
        <v>23.728813559300001</v>
      </c>
      <c r="I283" s="3"/>
      <c r="J283" s="8"/>
      <c r="K283" s="7"/>
    </row>
    <row r="284" spans="1:11" x14ac:dyDescent="0.3">
      <c r="A284">
        <f t="shared" si="4"/>
        <v>-282</v>
      </c>
      <c r="B284" s="16">
        <f xml:space="preserve"> RTD("cqg.rtd",,"StudyData", $K$1, "Bar", "", "Time", $K$2,$A284, $K$6, "", "","False")</f>
        <v>44021</v>
      </c>
      <c r="C284" s="17">
        <f xml:space="preserve"> RTD("cqg.rtd",,"StudyData", $K$1, "Bar", "", "Time", $K$2, $A284,$K$6,$K$8, "","False")</f>
        <v>44021</v>
      </c>
      <c r="D284" s="18">
        <f xml:space="preserve"> RTD("cqg.rtd",,"StudyData", $K$1, "Bar", "", "Open", $K$2, $A284, $K$6,$K$8,,$K$4,$K$10)</f>
        <v>3129.25</v>
      </c>
      <c r="E284" s="18">
        <f xml:space="preserve"> RTD("cqg.rtd",,"StudyData", $K$1, "Bar", "", "High", $K$2, $A284, $K$6,$K$8,,$K$4,$K$10)</f>
        <v>3133.75</v>
      </c>
      <c r="F284" s="18">
        <f xml:space="preserve"> RTD("cqg.rtd",,"StudyData", $K$1, "Bar", "", "Low", $K$2, $A284, $K$6,$K$8,,$K$4,$K$10)</f>
        <v>3068.25</v>
      </c>
      <c r="G284" s="18">
        <f xml:space="preserve"> RTD("cqg.rtd",,"StudyData", $K$1, "Bar", "", "Close", $K$2, $A284, $K$6,$K$8,,$K$4,$K$10)</f>
        <v>3104</v>
      </c>
      <c r="H284" s="18">
        <f xml:space="preserve"> RTD("cqg.rtd",,"StudyData","CMO.c1^("&amp;$K$1&amp;",Periods:="&amp;$K$12&amp;")","Bar",, "Close", $K$2, $A284, $K$6,$K$8,,$K$4,$K$10)</f>
        <v>8.5572139302999997</v>
      </c>
      <c r="I284" s="3"/>
      <c r="J284" s="8"/>
      <c r="K284" s="7"/>
    </row>
    <row r="285" spans="1:11" x14ac:dyDescent="0.3">
      <c r="A285">
        <f t="shared" si="4"/>
        <v>-283</v>
      </c>
      <c r="B285" s="16">
        <f xml:space="preserve"> RTD("cqg.rtd",,"StudyData", $K$1, "Bar", "", "Time", $K$2,$A285, $K$6, "", "","False")</f>
        <v>44020</v>
      </c>
      <c r="C285" s="17">
        <f xml:space="preserve"> RTD("cqg.rtd",,"StudyData", $K$1, "Bar", "", "Time", $K$2, $A285,$K$6,$K$8, "","False")</f>
        <v>44020</v>
      </c>
      <c r="D285" s="18">
        <f xml:space="preserve"> RTD("cqg.rtd",,"StudyData", $K$1, "Bar", "", "Open", $K$2, $A285, $K$6,$K$8,,$K$4,$K$10)</f>
        <v>3098.25</v>
      </c>
      <c r="E285" s="18">
        <f xml:space="preserve"> RTD("cqg.rtd",,"StudyData", $K$1, "Bar", "", "High", $K$2, $A285, $K$6,$K$8,,$K$4,$K$10)</f>
        <v>3129.25</v>
      </c>
      <c r="F285" s="18">
        <f xml:space="preserve"> RTD("cqg.rtd",,"StudyData", $K$1, "Bar", "", "Low", $K$2, $A285, $K$6,$K$8,,$K$4,$K$10)</f>
        <v>3088.5</v>
      </c>
      <c r="G285" s="18">
        <f xml:space="preserve"> RTD("cqg.rtd",,"StudyData", $K$1, "Bar", "", "Close", $K$2, $A285, $K$6,$K$8,,$K$4,$K$10)</f>
        <v>3126.5</v>
      </c>
      <c r="H285" s="18">
        <f xml:space="preserve"> RTD("cqg.rtd",,"StudyData","CMO.c1^("&amp;$K$1&amp;",Periods:="&amp;$K$12&amp;")","Bar",, "Close", $K$2, $A285, $K$6,$K$8,,$K$4,$K$10)</f>
        <v>11.554192229</v>
      </c>
      <c r="I285" s="3"/>
      <c r="J285" s="8"/>
      <c r="K285" s="7"/>
    </row>
    <row r="286" spans="1:11" x14ac:dyDescent="0.3">
      <c r="A286">
        <f t="shared" si="4"/>
        <v>-284</v>
      </c>
      <c r="B286" s="16">
        <f xml:space="preserve"> RTD("cqg.rtd",,"StudyData", $K$1, "Bar", "", "Time", $K$2,$A286, $K$6, "", "","False")</f>
        <v>44019</v>
      </c>
      <c r="C286" s="17">
        <f xml:space="preserve"> RTD("cqg.rtd",,"StudyData", $K$1, "Bar", "", "Time", $K$2, $A286,$K$6,$K$8, "","False")</f>
        <v>44019</v>
      </c>
      <c r="D286" s="18">
        <f xml:space="preserve"> RTD("cqg.rtd",,"StudyData", $K$1, "Bar", "", "Open", $K$2, $A286, $K$6,$K$8,,$K$4,$K$10)</f>
        <v>3133</v>
      </c>
      <c r="E286" s="18">
        <f xml:space="preserve"> RTD("cqg.rtd",,"StudyData", $K$1, "Bar", "", "High", $K$2, $A286, $K$6,$K$8,,$K$4,$K$10)</f>
        <v>3147</v>
      </c>
      <c r="F286" s="18">
        <f xml:space="preserve"> RTD("cqg.rtd",,"StudyData", $K$1, "Bar", "", "Low", $K$2, $A286, $K$6,$K$8,,$K$4,$K$10)</f>
        <v>3095.5</v>
      </c>
      <c r="G286" s="18">
        <f xml:space="preserve"> RTD("cqg.rtd",,"StudyData", $K$1, "Bar", "", "Close", $K$2, $A286, $K$6,$K$8,,$K$4,$K$10)</f>
        <v>3099.5</v>
      </c>
      <c r="H286" s="18">
        <f xml:space="preserve"> RTD("cqg.rtd",,"StudyData","CMO.c1^("&amp;$K$1&amp;",Periods:="&amp;$K$12&amp;")","Bar",, "Close", $K$2, $A286, $K$6,$K$8,,$K$4,$K$10)</f>
        <v>3.8563127311000001</v>
      </c>
      <c r="I286" s="3"/>
      <c r="J286" s="8"/>
      <c r="K286" s="7"/>
    </row>
    <row r="287" spans="1:11" x14ac:dyDescent="0.3">
      <c r="A287">
        <f t="shared" si="4"/>
        <v>-285</v>
      </c>
      <c r="B287" s="16">
        <f xml:space="preserve"> RTD("cqg.rtd",,"StudyData", $K$1, "Bar", "", "Time", $K$2,$A287, $K$6, "", "","False")</f>
        <v>44018</v>
      </c>
      <c r="C287" s="17">
        <f xml:space="preserve"> RTD("cqg.rtd",,"StudyData", $K$1, "Bar", "", "Time", $K$2, $A287,$K$6,$K$8, "","False")</f>
        <v>44018</v>
      </c>
      <c r="D287" s="18">
        <f xml:space="preserve"> RTD("cqg.rtd",,"StudyData", $K$1, "Bar", "", "Open", $K$2, $A287, $K$6,$K$8,,$K$4,$K$10)</f>
        <v>3088.25</v>
      </c>
      <c r="E287" s="18">
        <f xml:space="preserve"> RTD("cqg.rtd",,"StudyData", $K$1, "Bar", "", "High", $K$2, $A287, $K$6,$K$8,,$K$4,$K$10)</f>
        <v>3137.5</v>
      </c>
      <c r="F287" s="18">
        <f xml:space="preserve"> RTD("cqg.rtd",,"StudyData", $K$1, "Bar", "", "Low", $K$2, $A287, $K$6,$K$8,,$K$4,$K$10)</f>
        <v>3068.75</v>
      </c>
      <c r="G287" s="18">
        <f xml:space="preserve"> RTD("cqg.rtd",,"StudyData", $K$1, "Bar", "", "Close", $K$2, $A287, $K$6,$K$8,,$K$4,$K$10)</f>
        <v>3135</v>
      </c>
      <c r="H287" s="18">
        <f xml:space="preserve"> RTD("cqg.rtd",,"StudyData","CMO.c1^("&amp;$K$1&amp;",Periods:="&amp;$K$12&amp;")","Bar",, "Close", $K$2, $A287, $K$6,$K$8,,$K$4,$K$10)</f>
        <v>22.2672064777</v>
      </c>
      <c r="I287" s="3"/>
      <c r="J287" s="8"/>
      <c r="K287" s="7"/>
    </row>
    <row r="288" spans="1:11" x14ac:dyDescent="0.3">
      <c r="A288">
        <f t="shared" si="4"/>
        <v>-286</v>
      </c>
      <c r="B288" s="16">
        <f xml:space="preserve"> RTD("cqg.rtd",,"StudyData", $K$1, "Bar", "", "Time", $K$2,$A288, $K$6, "", "","False")</f>
        <v>44014</v>
      </c>
      <c r="C288" s="17">
        <f xml:space="preserve"> RTD("cqg.rtd",,"StudyData", $K$1, "Bar", "", "Time", $K$2, $A288,$K$6,$K$8, "","False")</f>
        <v>44014</v>
      </c>
      <c r="D288" s="18">
        <f xml:space="preserve"> RTD("cqg.rtd",,"StudyData", $K$1, "Bar", "", "Open", $K$2, $A288, $K$6,$K$8,,$K$4,$K$10)</f>
        <v>3064.75</v>
      </c>
      <c r="E288" s="18">
        <f xml:space="preserve"> RTD("cqg.rtd",,"StudyData", $K$1, "Bar", "", "High", $K$2, $A288, $K$6,$K$8,,$K$4,$K$10)</f>
        <v>3119.5</v>
      </c>
      <c r="F288" s="18">
        <f xml:space="preserve"> RTD("cqg.rtd",,"StudyData", $K$1, "Bar", "", "Low", $K$2, $A288, $K$6,$K$8,,$K$4,$K$10)</f>
        <v>3058.5</v>
      </c>
      <c r="G288" s="18">
        <f xml:space="preserve"> RTD("cqg.rtd",,"StudyData", $K$1, "Bar", "", "Close", $K$2, $A288, $K$6,$K$8,,$K$4,$K$10)</f>
        <v>3092</v>
      </c>
      <c r="H288" s="18">
        <f xml:space="preserve"> RTD("cqg.rtd",,"StudyData","CMO.c1^("&amp;$K$1&amp;",Periods:="&amp;$K$12&amp;")","Bar",, "Close", $K$2, $A288, $K$6,$K$8,,$K$4,$K$10)</f>
        <v>21.512519162</v>
      </c>
      <c r="I288" s="3"/>
      <c r="J288" s="8"/>
      <c r="K288" s="7"/>
    </row>
    <row r="289" spans="1:11" x14ac:dyDescent="0.3">
      <c r="A289">
        <f t="shared" si="4"/>
        <v>-287</v>
      </c>
      <c r="B289" s="16">
        <f xml:space="preserve"> RTD("cqg.rtd",,"StudyData", $K$1, "Bar", "", "Time", $K$2,$A289, $K$6, "", "","False")</f>
        <v>44013</v>
      </c>
      <c r="C289" s="17">
        <f xml:space="preserve"> RTD("cqg.rtd",,"StudyData", $K$1, "Bar", "", "Time", $K$2, $A289,$K$6,$K$8, "","False")</f>
        <v>44013</v>
      </c>
      <c r="D289" s="18">
        <f xml:space="preserve"> RTD("cqg.rtd",,"StudyData", $K$1, "Bar", "", "Open", $K$2, $A289, $K$6,$K$8,,$K$4,$K$10)</f>
        <v>3048.25</v>
      </c>
      <c r="E289" s="18">
        <f xml:space="preserve"> RTD("cqg.rtd",,"StudyData", $K$1, "Bar", "", "High", $K$2, $A289, $K$6,$K$8,,$K$4,$K$10)</f>
        <v>3080.75</v>
      </c>
      <c r="F289" s="18">
        <f xml:space="preserve"> RTD("cqg.rtd",,"StudyData", $K$1, "Bar", "", "Low", $K$2, $A289, $K$6,$K$8,,$K$4,$K$10)</f>
        <v>3025.75</v>
      </c>
      <c r="G289" s="18">
        <f xml:space="preserve"> RTD("cqg.rtd",,"StudyData", $K$1, "Bar", "", "Close", $K$2, $A289, $K$6,$K$8,,$K$4,$K$10)</f>
        <v>3066</v>
      </c>
      <c r="H289" s="18">
        <f xml:space="preserve"> RTD("cqg.rtd",,"StudyData","CMO.c1^("&amp;$K$1&amp;",Periods:="&amp;$K$12&amp;")","Bar",, "Close", $K$2, $A289, $K$6,$K$8,,$K$4,$K$10)</f>
        <v>21.2307692308</v>
      </c>
      <c r="I289" s="3"/>
      <c r="J289" s="8"/>
      <c r="K289" s="7"/>
    </row>
    <row r="290" spans="1:11" x14ac:dyDescent="0.3">
      <c r="A290">
        <f t="shared" si="4"/>
        <v>-288</v>
      </c>
      <c r="B290" s="16">
        <f xml:space="preserve"> RTD("cqg.rtd",,"StudyData", $K$1, "Bar", "", "Time", $K$2,$A290, $K$6, "", "","False")</f>
        <v>44012</v>
      </c>
      <c r="C290" s="17">
        <f xml:space="preserve"> RTD("cqg.rtd",,"StudyData", $K$1, "Bar", "", "Time", $K$2, $A290,$K$6,$K$8, "","False")</f>
        <v>44012</v>
      </c>
      <c r="D290" s="18">
        <f xml:space="preserve"> RTD("cqg.rtd",,"StudyData", $K$1, "Bar", "", "Open", $K$2, $A290, $K$6,$K$8,,$K$4,$K$10)</f>
        <v>3009</v>
      </c>
      <c r="E290" s="18">
        <f xml:space="preserve"> RTD("cqg.rtd",,"StudyData", $K$1, "Bar", "", "High", $K$2, $A290, $K$6,$K$8,,$K$4,$K$10)</f>
        <v>3064.25</v>
      </c>
      <c r="F290" s="18">
        <f xml:space="preserve"> RTD("cqg.rtd",,"StudyData", $K$1, "Bar", "", "Low", $K$2, $A290, $K$6,$K$8,,$K$4,$K$10)</f>
        <v>2993.25</v>
      </c>
      <c r="G290" s="18">
        <f xml:space="preserve"> RTD("cqg.rtd",,"StudyData", $K$1, "Bar", "", "Close", $K$2, $A290, $K$6,$K$8,,$K$4,$K$10)</f>
        <v>3053.25</v>
      </c>
      <c r="H290" s="18">
        <f xml:space="preserve"> RTD("cqg.rtd",,"StudyData","CMO.c1^("&amp;$K$1&amp;",Periods:="&amp;$K$12&amp;")","Bar",, "Close", $K$2, $A290, $K$6,$K$8,,$K$4,$K$10)</f>
        <v>-13.0668716372</v>
      </c>
      <c r="I290" s="3"/>
      <c r="J290" s="8"/>
      <c r="K290" s="7"/>
    </row>
    <row r="291" spans="1:11" x14ac:dyDescent="0.3">
      <c r="A291">
        <f t="shared" si="4"/>
        <v>-289</v>
      </c>
      <c r="B291" s="16">
        <f xml:space="preserve"> RTD("cqg.rtd",,"StudyData", $K$1, "Bar", "", "Time", $K$2,$A291, $K$6, "", "","False")</f>
        <v>44011</v>
      </c>
      <c r="C291" s="17">
        <f xml:space="preserve"> RTD("cqg.rtd",,"StudyData", $K$1, "Bar", "", "Time", $K$2, $A291,$K$6,$K$8, "","False")</f>
        <v>44011</v>
      </c>
      <c r="D291" s="18">
        <f xml:space="preserve"> RTD("cqg.rtd",,"StudyData", $K$1, "Bar", "", "Open", $K$2, $A291, $K$6,$K$8,,$K$4,$K$10)</f>
        <v>2949.25</v>
      </c>
      <c r="E291" s="18">
        <f xml:space="preserve"> RTD("cqg.rtd",,"StudyData", $K$1, "Bar", "", "High", $K$2, $A291, $K$6,$K$8,,$K$4,$K$10)</f>
        <v>3014.25</v>
      </c>
      <c r="F291" s="18">
        <f xml:space="preserve"> RTD("cqg.rtd",,"StudyData", $K$1, "Bar", "", "Low", $K$2, $A291, $K$6,$K$8,,$K$4,$K$10)</f>
        <v>2946.5</v>
      </c>
      <c r="G291" s="18">
        <f xml:space="preserve"> RTD("cqg.rtd",,"StudyData", $K$1, "Bar", "", "Close", $K$2, $A291, $K$6,$K$8,,$K$4,$K$10)</f>
        <v>3010.75</v>
      </c>
      <c r="H291" s="18">
        <f xml:space="preserve"> RTD("cqg.rtd",,"StudyData","CMO.c1^("&amp;$K$1&amp;",Periods:="&amp;$K$12&amp;")","Bar",, "Close", $K$2, $A291, $K$6,$K$8,,$K$4,$K$10)</f>
        <v>-23.426294820700001</v>
      </c>
      <c r="I291" s="3"/>
      <c r="J291" s="8"/>
      <c r="K291" s="7"/>
    </row>
    <row r="292" spans="1:11" x14ac:dyDescent="0.3">
      <c r="A292">
        <f t="shared" si="4"/>
        <v>-290</v>
      </c>
      <c r="B292" s="16">
        <f xml:space="preserve"> RTD("cqg.rtd",,"StudyData", $K$1, "Bar", "", "Time", $K$2,$A292, $K$6, "", "","False")</f>
        <v>44008</v>
      </c>
      <c r="C292" s="17">
        <f xml:space="preserve"> RTD("cqg.rtd",,"StudyData", $K$1, "Bar", "", "Time", $K$2, $A292,$K$6,$K$8, "","False")</f>
        <v>44008</v>
      </c>
      <c r="D292" s="18">
        <f xml:space="preserve"> RTD("cqg.rtd",,"StudyData", $K$1, "Bar", "", "Open", $K$2, $A292, $K$6,$K$8,,$K$4,$K$10)</f>
        <v>3034.25</v>
      </c>
      <c r="E292" s="18">
        <f xml:space="preserve"> RTD("cqg.rtd",,"StudyData", $K$1, "Bar", "", "High", $K$2, $A292, $K$6,$K$8,,$K$4,$K$10)</f>
        <v>3045</v>
      </c>
      <c r="F292" s="18">
        <f xml:space="preserve"> RTD("cqg.rtd",,"StudyData", $K$1, "Bar", "", "Low", $K$2, $A292, $K$6,$K$8,,$K$4,$K$10)</f>
        <v>2955.5</v>
      </c>
      <c r="G292" s="18">
        <f xml:space="preserve"> RTD("cqg.rtd",,"StudyData", $K$1, "Bar", "", "Close", $K$2, $A292, $K$6,$K$8,,$K$4,$K$10)</f>
        <v>2970</v>
      </c>
      <c r="H292" s="18">
        <f xml:space="preserve"> RTD("cqg.rtd",,"StudyData","CMO.c1^("&amp;$K$1&amp;",Periods:="&amp;$K$12&amp;")","Bar",, "Close", $K$2, $A292, $K$6,$K$8,,$K$4,$K$10)</f>
        <v>-34.455852156100001</v>
      </c>
      <c r="I292" s="3"/>
      <c r="J292" s="8"/>
      <c r="K292" s="7"/>
    </row>
    <row r="293" spans="1:11" x14ac:dyDescent="0.3">
      <c r="A293">
        <f t="shared" si="4"/>
        <v>-291</v>
      </c>
      <c r="B293" s="16">
        <f xml:space="preserve"> RTD("cqg.rtd",,"StudyData", $K$1, "Bar", "", "Time", $K$2,$A293, $K$6, "", "","False")</f>
        <v>44007</v>
      </c>
      <c r="C293" s="17">
        <f xml:space="preserve"> RTD("cqg.rtd",,"StudyData", $K$1, "Bar", "", "Time", $K$2, $A293,$K$6,$K$8, "","False")</f>
        <v>44007</v>
      </c>
      <c r="D293" s="18">
        <f xml:space="preserve"> RTD("cqg.rtd",,"StudyData", $K$1, "Bar", "", "Open", $K$2, $A293, $K$6,$K$8,,$K$4,$K$10)</f>
        <v>3009.75</v>
      </c>
      <c r="E293" s="18">
        <f xml:space="preserve"> RTD("cqg.rtd",,"StudyData", $K$1, "Bar", "", "High", $K$2, $A293, $K$6,$K$8,,$K$4,$K$10)</f>
        <v>3042.5</v>
      </c>
      <c r="F293" s="18">
        <f xml:space="preserve"> RTD("cqg.rtd",,"StudyData", $K$1, "Bar", "", "Low", $K$2, $A293, $K$6,$K$8,,$K$4,$K$10)</f>
        <v>2968</v>
      </c>
      <c r="G293" s="18">
        <f xml:space="preserve"> RTD("cqg.rtd",,"StudyData", $K$1, "Bar", "", "Close", $K$2, $A293, $K$6,$K$8,,$K$4,$K$10)</f>
        <v>3033.75</v>
      </c>
      <c r="H293" s="18">
        <f xml:space="preserve"> RTD("cqg.rtd",,"StudyData","CMO.c1^("&amp;$K$1&amp;",Periods:="&amp;$K$12&amp;")","Bar",, "Close", $K$2, $A293, $K$6,$K$8,,$K$4,$K$10)</f>
        <v>-17.968416560000001</v>
      </c>
      <c r="I293" s="3"/>
      <c r="J293" s="8"/>
      <c r="K293" s="7"/>
    </row>
    <row r="294" spans="1:11" x14ac:dyDescent="0.3">
      <c r="A294">
        <f t="shared" si="4"/>
        <v>-292</v>
      </c>
      <c r="B294" s="16">
        <f xml:space="preserve"> RTD("cqg.rtd",,"StudyData", $K$1, "Bar", "", "Time", $K$2,$A294, $K$6, "", "","False")</f>
        <v>44006</v>
      </c>
      <c r="C294" s="17">
        <f xml:space="preserve"> RTD("cqg.rtd",,"StudyData", $K$1, "Bar", "", "Time", $K$2, $A294,$K$6,$K$8, "","False")</f>
        <v>44006</v>
      </c>
      <c r="D294" s="18">
        <f xml:space="preserve"> RTD("cqg.rtd",,"StudyData", $K$1, "Bar", "", "Open", $K$2, $A294, $K$6,$K$8,,$K$4,$K$10)</f>
        <v>3076.25</v>
      </c>
      <c r="E294" s="18">
        <f xml:space="preserve"> RTD("cqg.rtd",,"StudyData", $K$1, "Bar", "", "High", $K$2, $A294, $K$6,$K$8,,$K$4,$K$10)</f>
        <v>3091.5</v>
      </c>
      <c r="F294" s="18">
        <f xml:space="preserve"> RTD("cqg.rtd",,"StudyData", $K$1, "Bar", "", "Low", $K$2, $A294, $K$6,$K$8,,$K$4,$K$10)</f>
        <v>2982.75</v>
      </c>
      <c r="G294" s="18">
        <f xml:space="preserve"> RTD("cqg.rtd",,"StudyData", $K$1, "Bar", "", "Close", $K$2, $A294, $K$6,$K$8,,$K$4,$K$10)</f>
        <v>3012</v>
      </c>
      <c r="H294" s="18">
        <f xml:space="preserve"> RTD("cqg.rtd",,"StudyData","CMO.c1^("&amp;$K$1&amp;",Periods:="&amp;$K$12&amp;")","Bar",, "Close", $K$2, $A294, $K$6,$K$8,,$K$4,$K$10)</f>
        <v>-7.9265911752999996</v>
      </c>
      <c r="I294" s="3"/>
      <c r="J294" s="8"/>
      <c r="K294" s="7"/>
    </row>
    <row r="295" spans="1:11" x14ac:dyDescent="0.3">
      <c r="A295">
        <f t="shared" si="4"/>
        <v>-293</v>
      </c>
      <c r="B295" s="16">
        <f xml:space="preserve"> RTD("cqg.rtd",,"StudyData", $K$1, "Bar", "", "Time", $K$2,$A295, $K$6, "", "","False")</f>
        <v>44005</v>
      </c>
      <c r="C295" s="17">
        <f xml:space="preserve"> RTD("cqg.rtd",,"StudyData", $K$1, "Bar", "", "Time", $K$2, $A295,$K$6,$K$8, "","False")</f>
        <v>44005</v>
      </c>
      <c r="D295" s="18">
        <f xml:space="preserve"> RTD("cqg.rtd",,"StudyData", $K$1, "Bar", "", "Open", $K$2, $A295, $K$6,$K$8,,$K$4,$K$10)</f>
        <v>3074.75</v>
      </c>
      <c r="E295" s="18">
        <f xml:space="preserve"> RTD("cqg.rtd",,"StudyData", $K$1, "Bar", "", "High", $K$2, $A295, $K$6,$K$8,,$K$4,$K$10)</f>
        <v>3108.75</v>
      </c>
      <c r="F295" s="18">
        <f xml:space="preserve"> RTD("cqg.rtd",,"StudyData", $K$1, "Bar", "", "Low", $K$2, $A295, $K$6,$K$8,,$K$4,$K$10)</f>
        <v>3023</v>
      </c>
      <c r="G295" s="18">
        <f xml:space="preserve"> RTD("cqg.rtd",,"StudyData", $K$1, "Bar", "", "Close", $K$2, $A295, $K$6,$K$8,,$K$4,$K$10)</f>
        <v>3081.5</v>
      </c>
      <c r="H295" s="18">
        <f xml:space="preserve"> RTD("cqg.rtd",,"StudyData","CMO.c1^("&amp;$K$1&amp;",Periods:="&amp;$K$12&amp;")","Bar",, "Close", $K$2, $A295, $K$6,$K$8,,$K$4,$K$10)</f>
        <v>1.9896193771999999</v>
      </c>
      <c r="I295" s="3"/>
      <c r="J295" s="8"/>
      <c r="K295" s="7"/>
    </row>
    <row r="296" spans="1:11" x14ac:dyDescent="0.3">
      <c r="A296">
        <f t="shared" si="4"/>
        <v>-294</v>
      </c>
      <c r="B296" s="16">
        <f xml:space="preserve"> RTD("cqg.rtd",,"StudyData", $K$1, "Bar", "", "Time", $K$2,$A296, $K$6, "", "","False")</f>
        <v>44004</v>
      </c>
      <c r="C296" s="17">
        <f xml:space="preserve"> RTD("cqg.rtd",,"StudyData", $K$1, "Bar", "", "Time", $K$2, $A296,$K$6,$K$8, "","False")</f>
        <v>44004</v>
      </c>
      <c r="D296" s="18">
        <f xml:space="preserve"> RTD("cqg.rtd",,"StudyData", $K$1, "Bar", "", "Open", $K$2, $A296, $K$6,$K$8,,$K$4,$K$10)</f>
        <v>3003.25</v>
      </c>
      <c r="E296" s="18">
        <f xml:space="preserve"> RTD("cqg.rtd",,"StudyData", $K$1, "Bar", "", "High", $K$2, $A296, $K$6,$K$8,,$K$4,$K$10)</f>
        <v>3077.25</v>
      </c>
      <c r="F296" s="18">
        <f xml:space="preserve"> RTD("cqg.rtd",,"StudyData", $K$1, "Bar", "", "Low", $K$2, $A296, $K$6,$K$8,,$K$4,$K$10)</f>
        <v>2990.25</v>
      </c>
      <c r="G296" s="18">
        <f xml:space="preserve"> RTD("cqg.rtd",,"StudyData", $K$1, "Bar", "", "Close", $K$2, $A296, $K$6,$K$8,,$K$4,$K$10)</f>
        <v>3073.75</v>
      </c>
      <c r="H296" s="18">
        <f xml:space="preserve"> RTD("cqg.rtd",,"StudyData","CMO.c1^("&amp;$K$1&amp;",Periods:="&amp;$K$12&amp;")","Bar",, "Close", $K$2, $A296, $K$6,$K$8,,$K$4,$K$10)</f>
        <v>7.2831423895</v>
      </c>
      <c r="I296" s="3"/>
      <c r="J296" s="8"/>
      <c r="K296" s="7"/>
    </row>
    <row r="297" spans="1:11" x14ac:dyDescent="0.3">
      <c r="A297">
        <f t="shared" si="4"/>
        <v>-295</v>
      </c>
      <c r="B297" s="16">
        <f xml:space="preserve"> RTD("cqg.rtd",,"StudyData", $K$1, "Bar", "", "Time", $K$2,$A297, $K$6, "", "","False")</f>
        <v>44001</v>
      </c>
      <c r="C297" s="17">
        <f xml:space="preserve"> RTD("cqg.rtd",,"StudyData", $K$1, "Bar", "", "Time", $K$2, $A297,$K$6,$K$8, "","False")</f>
        <v>44001</v>
      </c>
      <c r="D297" s="18">
        <f xml:space="preserve"> RTD("cqg.rtd",,"StudyData", $K$1, "Bar", "", "Open", $K$2, $A297, $K$6,$K$8,,$K$4,$K$10)</f>
        <v>3059.75</v>
      </c>
      <c r="E297" s="18">
        <f xml:space="preserve"> RTD("cqg.rtd",,"StudyData", $K$1, "Bar", "", "High", $K$2, $A297, $K$6,$K$8,,$K$4,$K$10)</f>
        <v>3107.75</v>
      </c>
      <c r="F297" s="18">
        <f xml:space="preserve"> RTD("cqg.rtd",,"StudyData", $K$1, "Bar", "", "Low", $K$2, $A297, $K$6,$K$8,,$K$4,$K$10)</f>
        <v>3019.75</v>
      </c>
      <c r="G297" s="18">
        <f xml:space="preserve"> RTD("cqg.rtd",,"StudyData", $K$1, "Bar", "", "Close", $K$2, $A297, $K$6,$K$8,,$K$4,$K$10)</f>
        <v>3022.5</v>
      </c>
      <c r="H297" s="18">
        <f xml:space="preserve"> RTD("cqg.rtd",,"StudyData","CMO.c1^("&amp;$K$1&amp;",Periods:="&amp;$K$12&amp;")","Bar",, "Close", $K$2, $A297, $K$6,$K$8,,$K$4,$K$10)</f>
        <v>2.7885027885000002</v>
      </c>
      <c r="I297" s="3"/>
      <c r="J297" s="8"/>
      <c r="K297" s="7"/>
    </row>
    <row r="298" spans="1:11" x14ac:dyDescent="0.3">
      <c r="A298">
        <f t="shared" si="4"/>
        <v>-296</v>
      </c>
      <c r="B298" s="16">
        <f xml:space="preserve"> RTD("cqg.rtd",,"StudyData", $K$1, "Bar", "", "Time", $K$2,$A298, $K$6, "", "","False")</f>
        <v>44000</v>
      </c>
      <c r="C298" s="17">
        <f xml:space="preserve"> RTD("cqg.rtd",,"StudyData", $K$1, "Bar", "", "Time", $K$2, $A298,$K$6,$K$8, "","False")</f>
        <v>44000</v>
      </c>
      <c r="D298" s="18">
        <f xml:space="preserve"> RTD("cqg.rtd",,"StudyData", $K$1, "Bar", "", "Open", $K$2, $A298, $K$6,$K$8,,$K$4,$K$10)</f>
        <v>3067</v>
      </c>
      <c r="E298" s="18">
        <f xml:space="preserve"> RTD("cqg.rtd",,"StudyData", $K$1, "Bar", "", "High", $K$2, $A298, $K$6,$K$8,,$K$4,$K$10)</f>
        <v>3083</v>
      </c>
      <c r="F298" s="18">
        <f xml:space="preserve"> RTD("cqg.rtd",,"StudyData", $K$1, "Bar", "", "Low", $K$2, $A298, $K$6,$K$8,,$K$4,$K$10)</f>
        <v>3027.5</v>
      </c>
      <c r="G298" s="18">
        <f xml:space="preserve"> RTD("cqg.rtd",,"StudyData", $K$1, "Bar", "", "Close", $K$2, $A298, $K$6,$K$8,,$K$4,$K$10)</f>
        <v>3061</v>
      </c>
      <c r="H298" s="18">
        <f xml:space="preserve"> RTD("cqg.rtd",,"StudyData","CMO.c1^("&amp;$K$1&amp;",Periods:="&amp;$K$12&amp;")","Bar",, "Close", $K$2, $A298, $K$6,$K$8,,$K$4,$K$10)</f>
        <v>12</v>
      </c>
      <c r="I298" s="3"/>
      <c r="J298" s="8"/>
      <c r="K298" s="7"/>
    </row>
    <row r="299" spans="1:11" x14ac:dyDescent="0.3">
      <c r="A299">
        <f t="shared" si="4"/>
        <v>-297</v>
      </c>
      <c r="B299" s="16">
        <f xml:space="preserve"> RTD("cqg.rtd",,"StudyData", $K$1, "Bar", "", "Time", $K$2,$A299, $K$6, "", "","False")</f>
        <v>43999</v>
      </c>
      <c r="C299" s="17">
        <f xml:space="preserve"> RTD("cqg.rtd",,"StudyData", $K$1, "Bar", "", "Time", $K$2, $A299,$K$6,$K$8, "","False")</f>
        <v>43999</v>
      </c>
      <c r="D299" s="18">
        <f xml:space="preserve"> RTD("cqg.rtd",,"StudyData", $K$1, "Bar", "", "Open", $K$2, $A299, $K$6,$K$8,,$K$4,$K$10)</f>
        <v>3074.75</v>
      </c>
      <c r="E299" s="18">
        <f xml:space="preserve"> RTD("cqg.rtd",,"StudyData", $K$1, "Bar", "", "High", $K$2, $A299, $K$6,$K$8,,$K$4,$K$10)</f>
        <v>3110</v>
      </c>
      <c r="F299" s="18">
        <f xml:space="preserve"> RTD("cqg.rtd",,"StudyData", $K$1, "Bar", "", "Low", $K$2, $A299, $K$6,$K$8,,$K$4,$K$10)</f>
        <v>3057.5</v>
      </c>
      <c r="G299" s="18">
        <f xml:space="preserve"> RTD("cqg.rtd",,"StudyData", $K$1, "Bar", "", "Close", $K$2, $A299, $K$6,$K$8,,$K$4,$K$10)</f>
        <v>3070</v>
      </c>
      <c r="H299" s="18">
        <f xml:space="preserve"> RTD("cqg.rtd",,"StudyData","CMO.c1^("&amp;$K$1&amp;",Periods:="&amp;$K$12&amp;")","Bar",, "Close", $K$2, $A299, $K$6,$K$8,,$K$4,$K$10)</f>
        <v>14.4671201814</v>
      </c>
      <c r="I299" s="3"/>
      <c r="J299" s="8"/>
      <c r="K299" s="7"/>
    </row>
    <row r="300" spans="1:11" x14ac:dyDescent="0.3">
      <c r="A300">
        <f t="shared" si="4"/>
        <v>-298</v>
      </c>
      <c r="B300" s="16">
        <f xml:space="preserve"> RTD("cqg.rtd",,"StudyData", $K$1, "Bar", "", "Time", $K$2,$A300, $K$6, "", "","False")</f>
        <v>43998</v>
      </c>
      <c r="C300" s="17">
        <f xml:space="preserve"> RTD("cqg.rtd",,"StudyData", $K$1, "Bar", "", "Time", $K$2, $A300,$K$6,$K$8, "","False")</f>
        <v>43998</v>
      </c>
      <c r="D300" s="18">
        <f xml:space="preserve"> RTD("cqg.rtd",,"StudyData", $K$1, "Bar", "", "Open", $K$2, $A300, $K$6,$K$8,,$K$4,$K$10)</f>
        <v>3028.25</v>
      </c>
      <c r="E300" s="18">
        <f xml:space="preserve"> RTD("cqg.rtd",,"StudyData", $K$1, "Bar", "", "High", $K$2, $A300, $K$6,$K$8,,$K$4,$K$10)</f>
        <v>3119.25</v>
      </c>
      <c r="F300" s="18">
        <f xml:space="preserve"> RTD("cqg.rtd",,"StudyData", $K$1, "Bar", "", "Low", $K$2, $A300, $K$6,$K$8,,$K$4,$K$10)</f>
        <v>3023.25</v>
      </c>
      <c r="G300" s="18">
        <f xml:space="preserve"> RTD("cqg.rtd",,"StudyData", $K$1, "Bar", "", "Close", $K$2, $A300, $K$6,$K$8,,$K$4,$K$10)</f>
        <v>3081.25</v>
      </c>
      <c r="H300" s="18">
        <f xml:space="preserve"> RTD("cqg.rtd",,"StudyData","CMO.c1^("&amp;$K$1&amp;",Periods:="&amp;$K$12&amp;")","Bar",, "Close", $K$2, $A300, $K$6,$K$8,,$K$4,$K$10)</f>
        <v>17.2350230415</v>
      </c>
      <c r="I300" s="3"/>
      <c r="J300" s="8"/>
      <c r="K300" s="7"/>
    </row>
    <row r="301" spans="1:11" x14ac:dyDescent="0.3">
      <c r="A301">
        <f t="shared" si="4"/>
        <v>-299</v>
      </c>
      <c r="B301" s="16">
        <f xml:space="preserve"> RTD("cqg.rtd",,"StudyData", $K$1, "Bar", "", "Time", $K$2,$A301, $K$6, "", "","False")</f>
        <v>43997</v>
      </c>
      <c r="C301" s="17">
        <f xml:space="preserve"> RTD("cqg.rtd",,"StudyData", $K$1, "Bar", "", "Time", $K$2, $A301,$K$6,$K$8, "","False")</f>
        <v>43997</v>
      </c>
      <c r="D301" s="18">
        <f xml:space="preserve"> RTD("cqg.rtd",,"StudyData", $K$1, "Bar", "", "Open", $K$2, $A301, $K$6,$K$8,,$K$4,$K$10)</f>
        <v>2946.25</v>
      </c>
      <c r="E301" s="18">
        <f xml:space="preserve"> RTD("cqg.rtd",,"StudyData", $K$1, "Bar", "", "High", $K$2, $A301, $K$6,$K$8,,$K$4,$K$10)</f>
        <v>3031.25</v>
      </c>
      <c r="F301" s="18">
        <f xml:space="preserve"> RTD("cqg.rtd",,"StudyData", $K$1, "Bar", "", "Low", $K$2, $A301, $K$6,$K$8,,$K$4,$K$10)</f>
        <v>2886.75</v>
      </c>
      <c r="G301" s="18">
        <f xml:space="preserve"> RTD("cqg.rtd",,"StudyData", $K$1, "Bar", "", "Close", $K$2, $A301, $K$6,$K$8,,$K$4,$K$10)</f>
        <v>3025</v>
      </c>
      <c r="H301" s="18">
        <f xml:space="preserve"> RTD("cqg.rtd",,"StudyData","CMO.c1^("&amp;$K$1&amp;",Periods:="&amp;$K$12&amp;")","Bar",, "Close", $K$2, $A301, $K$6,$K$8,,$K$4,$K$10)</f>
        <v>14.8411569464</v>
      </c>
      <c r="I301" s="3"/>
      <c r="J301" s="8"/>
      <c r="K301" s="7"/>
    </row>
    <row r="302" spans="1:11" x14ac:dyDescent="0.3">
      <c r="A302">
        <f t="shared" si="4"/>
        <v>-300</v>
      </c>
      <c r="B302" s="16">
        <f xml:space="preserve"> RTD("cqg.rtd",,"StudyData", $K$1, "Bar", "", "Time", $K$2,$A302, $K$6, "", "","False")</f>
        <v>43994</v>
      </c>
      <c r="C302" s="17">
        <f xml:space="preserve"> RTD("cqg.rtd",,"StudyData", $K$1, "Bar", "", "Time", $K$2, $A302,$K$6,$K$8, "","False")</f>
        <v>43994</v>
      </c>
      <c r="D302" s="18">
        <f xml:space="preserve"> RTD("cqg.rtd",,"StudyData", $K$1, "Bar", "", "Open", $K$2, $A302, $K$6,$K$8,,$K$4,$K$10)</f>
        <v>2963.75</v>
      </c>
      <c r="E302" s="18">
        <f xml:space="preserve"> RTD("cqg.rtd",,"StudyData", $K$1, "Bar", "", "High", $K$2, $A302, $K$6,$K$8,,$K$4,$K$10)</f>
        <v>3039.75</v>
      </c>
      <c r="F302" s="18">
        <f xml:space="preserve"> RTD("cqg.rtd",,"StudyData", $K$1, "Bar", "", "Low", $K$2, $A302, $K$6,$K$8,,$K$4,$K$10)</f>
        <v>2934</v>
      </c>
      <c r="G302" s="18">
        <f xml:space="preserve"> RTD("cqg.rtd",,"StudyData", $K$1, "Bar", "", "Close", $K$2, $A302, $K$6,$K$8,,$K$4,$K$10)</f>
        <v>2986.75</v>
      </c>
      <c r="H302" s="18">
        <f xml:space="preserve"> RTD("cqg.rtd",,"StudyData","CMO.c1^("&amp;$K$1&amp;",Periods:="&amp;$K$12&amp;")","Bar",, "Close", $K$2, $A302, $K$6,$K$8,,$K$4,$K$10)</f>
        <v>15.3628652215</v>
      </c>
      <c r="I302" s="3"/>
      <c r="J302" s="8"/>
      <c r="K302" s="7"/>
    </row>
    <row r="303" spans="1:11" x14ac:dyDescent="0.3">
      <c r="I303" s="3"/>
      <c r="J303" s="8"/>
      <c r="K303" s="7"/>
    </row>
    <row r="304" spans="1:11" x14ac:dyDescent="0.3">
      <c r="I304" s="3"/>
      <c r="J304" s="8"/>
      <c r="K304" s="7"/>
    </row>
    <row r="305" spans="9:11" x14ac:dyDescent="0.3">
      <c r="I305" s="3"/>
      <c r="J305" s="8"/>
      <c r="K305" s="7"/>
    </row>
    <row r="306" spans="9:11" x14ac:dyDescent="0.3">
      <c r="I306" s="3"/>
      <c r="J306" s="8"/>
      <c r="K306" s="7"/>
    </row>
    <row r="307" spans="9:11" x14ac:dyDescent="0.3">
      <c r="I307" s="3"/>
      <c r="J307" s="8"/>
      <c r="K307" s="7"/>
    </row>
    <row r="308" spans="9:11" x14ac:dyDescent="0.3">
      <c r="I308" s="3"/>
      <c r="J308" s="8"/>
      <c r="K308" s="7"/>
    </row>
    <row r="309" spans="9:11" x14ac:dyDescent="0.3">
      <c r="I309" s="3"/>
      <c r="J309" s="8"/>
      <c r="K309" s="7"/>
    </row>
    <row r="310" spans="9:11" x14ac:dyDescent="0.3">
      <c r="I310" s="3"/>
      <c r="J310" s="8"/>
      <c r="K310" s="7"/>
    </row>
    <row r="311" spans="9:11" x14ac:dyDescent="0.3">
      <c r="I311" s="3"/>
      <c r="J311" s="8"/>
      <c r="K311" s="7"/>
    </row>
    <row r="312" spans="9:11" x14ac:dyDescent="0.3">
      <c r="I312" s="3"/>
      <c r="J312" s="8"/>
      <c r="K312" s="7"/>
    </row>
    <row r="313" spans="9:11" x14ac:dyDescent="0.3">
      <c r="I313" s="3"/>
      <c r="J313" s="8"/>
      <c r="K313" s="7"/>
    </row>
    <row r="314" spans="9:11" x14ac:dyDescent="0.3">
      <c r="I314" s="3"/>
      <c r="J314" s="8"/>
      <c r="K314" s="7"/>
    </row>
    <row r="315" spans="9:11" x14ac:dyDescent="0.3">
      <c r="I315" s="3"/>
      <c r="J315" s="8"/>
      <c r="K315" s="7"/>
    </row>
    <row r="316" spans="9:11" x14ac:dyDescent="0.3">
      <c r="I316" s="3"/>
      <c r="J316" s="8"/>
      <c r="K316" s="7"/>
    </row>
    <row r="317" spans="9:11" x14ac:dyDescent="0.3">
      <c r="I317" s="3"/>
      <c r="J317" s="8"/>
      <c r="K317" s="7"/>
    </row>
    <row r="318" spans="9:11" x14ac:dyDescent="0.3">
      <c r="I318" s="3"/>
      <c r="J318" s="8"/>
      <c r="K318" s="7"/>
    </row>
    <row r="319" spans="9:11" x14ac:dyDescent="0.3">
      <c r="I319" s="3"/>
      <c r="J319" s="8"/>
      <c r="K319" s="7"/>
    </row>
    <row r="320" spans="9:11" x14ac:dyDescent="0.3">
      <c r="I320" s="3"/>
      <c r="J320" s="8"/>
      <c r="K320" s="7"/>
    </row>
    <row r="321" spans="9:11" x14ac:dyDescent="0.3">
      <c r="I321" s="3"/>
      <c r="J321" s="8"/>
      <c r="K321" s="7"/>
    </row>
    <row r="322" spans="9:11" x14ac:dyDescent="0.3">
      <c r="I322" s="3"/>
      <c r="J322" s="8"/>
      <c r="K322" s="7"/>
    </row>
    <row r="323" spans="9:11" x14ac:dyDescent="0.3">
      <c r="I323" s="3"/>
      <c r="J323" s="8"/>
      <c r="K323" s="7"/>
    </row>
    <row r="324" spans="9:11" x14ac:dyDescent="0.3">
      <c r="I324" s="3"/>
      <c r="J324" s="8"/>
      <c r="K324" s="7"/>
    </row>
    <row r="325" spans="9:11" x14ac:dyDescent="0.3">
      <c r="I325" s="3"/>
      <c r="J325" s="8"/>
      <c r="K325" s="7"/>
    </row>
    <row r="326" spans="9:11" x14ac:dyDescent="0.3">
      <c r="I326" s="3"/>
      <c r="J326" s="8"/>
      <c r="K326" s="7"/>
    </row>
    <row r="327" spans="9:11" x14ac:dyDescent="0.3">
      <c r="I327" s="3"/>
      <c r="J327" s="8"/>
      <c r="K327" s="7"/>
    </row>
    <row r="328" spans="9:11" x14ac:dyDescent="0.3">
      <c r="I328" s="3"/>
      <c r="J328" s="8"/>
      <c r="K328" s="7"/>
    </row>
    <row r="329" spans="9:11" x14ac:dyDescent="0.3">
      <c r="I329" s="3"/>
      <c r="J329" s="8"/>
      <c r="K329" s="7"/>
    </row>
    <row r="330" spans="9:11" x14ac:dyDescent="0.3">
      <c r="I330" s="3"/>
      <c r="J330" s="8"/>
      <c r="K330" s="7"/>
    </row>
    <row r="331" spans="9:11" x14ac:dyDescent="0.3">
      <c r="I331" s="3"/>
      <c r="J331" s="8"/>
      <c r="K331" s="7"/>
    </row>
    <row r="332" spans="9:11" x14ac:dyDescent="0.3">
      <c r="I332" s="3"/>
      <c r="J332" s="8"/>
      <c r="K332" s="7"/>
    </row>
    <row r="333" spans="9:11" x14ac:dyDescent="0.3">
      <c r="I333" s="3"/>
      <c r="J333" s="8"/>
      <c r="K333" s="7"/>
    </row>
    <row r="334" spans="9:11" x14ac:dyDescent="0.3">
      <c r="I334" s="3"/>
      <c r="J334" s="8"/>
      <c r="K334" s="7"/>
    </row>
    <row r="335" spans="9:11" x14ac:dyDescent="0.3">
      <c r="I335" s="3"/>
      <c r="J335" s="8"/>
      <c r="K335" s="7"/>
    </row>
    <row r="336" spans="9:11" x14ac:dyDescent="0.3">
      <c r="I336" s="3"/>
      <c r="J336" s="8"/>
      <c r="K336" s="7"/>
    </row>
    <row r="337" spans="9:11" x14ac:dyDescent="0.3">
      <c r="I337" s="3"/>
      <c r="J337" s="8"/>
      <c r="K337" s="7"/>
    </row>
    <row r="338" spans="9:11" x14ac:dyDescent="0.3">
      <c r="I338" s="3"/>
      <c r="J338" s="8"/>
      <c r="K338" s="7"/>
    </row>
    <row r="339" spans="9:11" x14ac:dyDescent="0.3">
      <c r="I339" s="3"/>
      <c r="J339" s="8"/>
      <c r="K339" s="7"/>
    </row>
    <row r="340" spans="9:11" x14ac:dyDescent="0.3">
      <c r="I340" s="3"/>
      <c r="J340" s="8"/>
      <c r="K340" s="7"/>
    </row>
    <row r="341" spans="9:11" x14ac:dyDescent="0.3">
      <c r="I341" s="3"/>
      <c r="J341" s="8"/>
      <c r="K341" s="7"/>
    </row>
    <row r="342" spans="9:11" x14ac:dyDescent="0.3">
      <c r="I342" s="3"/>
      <c r="J342" s="8"/>
      <c r="K342" s="7"/>
    </row>
    <row r="343" spans="9:11" x14ac:dyDescent="0.3">
      <c r="I343" s="3"/>
      <c r="J343" s="8"/>
      <c r="K343" s="7"/>
    </row>
    <row r="344" spans="9:11" x14ac:dyDescent="0.3">
      <c r="I344" s="3"/>
      <c r="J344" s="8"/>
      <c r="K344" s="7"/>
    </row>
    <row r="345" spans="9:11" x14ac:dyDescent="0.3">
      <c r="I345" s="3"/>
      <c r="J345" s="8"/>
      <c r="K345" s="7"/>
    </row>
    <row r="346" spans="9:11" x14ac:dyDescent="0.3">
      <c r="I346" s="3"/>
      <c r="J346" s="8"/>
      <c r="K346" s="7"/>
    </row>
    <row r="347" spans="9:11" x14ac:dyDescent="0.3">
      <c r="I347" s="3"/>
      <c r="J347" s="8"/>
      <c r="K347" s="7"/>
    </row>
    <row r="348" spans="9:11" x14ac:dyDescent="0.3">
      <c r="I348" s="3"/>
      <c r="J348" s="8"/>
      <c r="K348" s="7"/>
    </row>
    <row r="349" spans="9:11" x14ac:dyDescent="0.3">
      <c r="I349" s="3"/>
      <c r="J349" s="8"/>
      <c r="K349" s="7"/>
    </row>
    <row r="350" spans="9:11" x14ac:dyDescent="0.3">
      <c r="I350" s="3"/>
      <c r="J350" s="8"/>
      <c r="K350" s="7"/>
    </row>
    <row r="351" spans="9:11" x14ac:dyDescent="0.3">
      <c r="I351" s="3"/>
      <c r="J351" s="8"/>
      <c r="K351" s="7"/>
    </row>
    <row r="352" spans="9:11" x14ac:dyDescent="0.3">
      <c r="I352" s="3"/>
      <c r="J352" s="8"/>
      <c r="K352" s="7"/>
    </row>
    <row r="353" spans="9:11" x14ac:dyDescent="0.3">
      <c r="I353" s="3"/>
      <c r="J353" s="8"/>
      <c r="K353" s="7"/>
    </row>
    <row r="354" spans="9:11" x14ac:dyDescent="0.3">
      <c r="I354" s="3"/>
      <c r="J354" s="8"/>
      <c r="K354" s="7"/>
    </row>
    <row r="355" spans="9:11" x14ac:dyDescent="0.3">
      <c r="I355" s="3"/>
      <c r="J355" s="8"/>
      <c r="K355" s="7"/>
    </row>
    <row r="356" spans="9:11" x14ac:dyDescent="0.3">
      <c r="I356" s="3"/>
      <c r="J356" s="8"/>
      <c r="K356" s="7"/>
    </row>
    <row r="357" spans="9:11" x14ac:dyDescent="0.3">
      <c r="I357" s="3"/>
      <c r="J357" s="8"/>
      <c r="K357" s="7"/>
    </row>
    <row r="358" spans="9:11" x14ac:dyDescent="0.3">
      <c r="I358" s="3"/>
      <c r="J358" s="8"/>
      <c r="K358" s="7"/>
    </row>
    <row r="359" spans="9:11" x14ac:dyDescent="0.3">
      <c r="I359" s="3"/>
      <c r="J359" s="8"/>
      <c r="K359" s="7"/>
    </row>
    <row r="360" spans="9:11" x14ac:dyDescent="0.3">
      <c r="I360" s="3"/>
      <c r="J360" s="8"/>
      <c r="K360" s="7"/>
    </row>
    <row r="361" spans="9:11" x14ac:dyDescent="0.3">
      <c r="I361" s="3"/>
      <c r="J361" s="8"/>
      <c r="K361" s="7"/>
    </row>
    <row r="362" spans="9:11" x14ac:dyDescent="0.3">
      <c r="I362" s="3"/>
      <c r="J362" s="8"/>
      <c r="K362" s="7"/>
    </row>
    <row r="363" spans="9:11" x14ac:dyDescent="0.3">
      <c r="I363" s="3"/>
      <c r="J363" s="8"/>
      <c r="K363" s="7"/>
    </row>
    <row r="364" spans="9:11" x14ac:dyDescent="0.3">
      <c r="I364" s="3"/>
      <c r="J364" s="8"/>
      <c r="K364" s="7"/>
    </row>
    <row r="365" spans="9:11" x14ac:dyDescent="0.3">
      <c r="I365" s="3"/>
      <c r="J365" s="8"/>
      <c r="K365" s="7"/>
    </row>
    <row r="366" spans="9:11" x14ac:dyDescent="0.3">
      <c r="I366" s="3"/>
      <c r="J366" s="8"/>
      <c r="K366" s="7"/>
    </row>
    <row r="367" spans="9:11" x14ac:dyDescent="0.3">
      <c r="I367" s="3"/>
      <c r="J367" s="8"/>
      <c r="K367" s="7"/>
    </row>
    <row r="368" spans="9:11" x14ac:dyDescent="0.3">
      <c r="I368" s="3"/>
      <c r="J368" s="8"/>
      <c r="K368" s="7"/>
    </row>
    <row r="369" spans="9:11" x14ac:dyDescent="0.3">
      <c r="I369" s="3"/>
      <c r="J369" s="8"/>
      <c r="K369" s="7"/>
    </row>
    <row r="370" spans="9:11" x14ac:dyDescent="0.3">
      <c r="I370" s="3"/>
      <c r="J370" s="8"/>
      <c r="K370" s="7"/>
    </row>
    <row r="371" spans="9:11" x14ac:dyDescent="0.3">
      <c r="I371" s="3"/>
      <c r="J371" s="8"/>
      <c r="K371" s="7"/>
    </row>
    <row r="372" spans="9:11" x14ac:dyDescent="0.3">
      <c r="I372" s="3"/>
      <c r="J372" s="8"/>
      <c r="K372" s="7"/>
    </row>
    <row r="373" spans="9:11" x14ac:dyDescent="0.3">
      <c r="I373" s="3"/>
      <c r="J373" s="8"/>
      <c r="K373" s="7"/>
    </row>
    <row r="374" spans="9:11" x14ac:dyDescent="0.3">
      <c r="I374" s="3"/>
      <c r="J374" s="8"/>
      <c r="K374" s="7"/>
    </row>
    <row r="375" spans="9:11" x14ac:dyDescent="0.3">
      <c r="I375" s="3"/>
      <c r="J375" s="8"/>
      <c r="K375" s="7"/>
    </row>
    <row r="376" spans="9:11" x14ac:dyDescent="0.3">
      <c r="I376" s="3"/>
      <c r="J376" s="8"/>
      <c r="K376" s="7"/>
    </row>
    <row r="377" spans="9:11" x14ac:dyDescent="0.3">
      <c r="I377" s="3"/>
      <c r="J377" s="8"/>
      <c r="K377" s="7"/>
    </row>
    <row r="378" spans="9:11" x14ac:dyDescent="0.3">
      <c r="I378" s="3"/>
      <c r="J378" s="8"/>
      <c r="K378" s="7"/>
    </row>
    <row r="379" spans="9:11" x14ac:dyDescent="0.3">
      <c r="I379" s="3"/>
      <c r="J379" s="8"/>
      <c r="K379" s="7"/>
    </row>
    <row r="380" spans="9:11" x14ac:dyDescent="0.3">
      <c r="I380" s="3"/>
      <c r="J380" s="8"/>
      <c r="K380" s="7"/>
    </row>
    <row r="381" spans="9:11" x14ac:dyDescent="0.3">
      <c r="I381" s="3"/>
      <c r="J381" s="8"/>
      <c r="K381" s="7"/>
    </row>
    <row r="382" spans="9:11" x14ac:dyDescent="0.3">
      <c r="I382" s="3"/>
      <c r="J382" s="8"/>
      <c r="K382" s="7"/>
    </row>
    <row r="383" spans="9:11" x14ac:dyDescent="0.3">
      <c r="I383" s="3"/>
      <c r="J383" s="8"/>
      <c r="K383" s="7"/>
    </row>
    <row r="384" spans="9:11" x14ac:dyDescent="0.3">
      <c r="I384" s="3"/>
      <c r="J384" s="8"/>
      <c r="K384" s="7"/>
    </row>
    <row r="385" spans="9:11" x14ac:dyDescent="0.3">
      <c r="I385" s="3"/>
      <c r="J385" s="8"/>
      <c r="K385" s="7"/>
    </row>
    <row r="386" spans="9:11" x14ac:dyDescent="0.3">
      <c r="I386" s="3"/>
      <c r="J386" s="8"/>
      <c r="K386" s="7"/>
    </row>
    <row r="387" spans="9:11" x14ac:dyDescent="0.3">
      <c r="I387" s="3"/>
      <c r="J387" s="8"/>
      <c r="K387" s="7"/>
    </row>
    <row r="388" spans="9:11" x14ac:dyDescent="0.3">
      <c r="I388" s="3"/>
      <c r="J388" s="8"/>
      <c r="K388" s="7"/>
    </row>
    <row r="389" spans="9:11" x14ac:dyDescent="0.3">
      <c r="I389" s="3"/>
      <c r="J389" s="8"/>
      <c r="K389" s="7"/>
    </row>
    <row r="390" spans="9:11" x14ac:dyDescent="0.3">
      <c r="I390" s="3"/>
      <c r="J390" s="8"/>
      <c r="K390" s="7"/>
    </row>
    <row r="391" spans="9:11" x14ac:dyDescent="0.3">
      <c r="I391" s="3"/>
      <c r="J391" s="8"/>
      <c r="K391" s="7"/>
    </row>
    <row r="392" spans="9:11" x14ac:dyDescent="0.3">
      <c r="I392" s="3"/>
      <c r="J392" s="8"/>
      <c r="K392" s="7"/>
    </row>
    <row r="393" spans="9:11" x14ac:dyDescent="0.3">
      <c r="I393" s="3"/>
      <c r="J393" s="8"/>
      <c r="K393" s="7"/>
    </row>
    <row r="394" spans="9:11" x14ac:dyDescent="0.3">
      <c r="I394" s="3"/>
      <c r="J394" s="8"/>
      <c r="K394" s="7"/>
    </row>
    <row r="395" spans="9:11" x14ac:dyDescent="0.3">
      <c r="I395" s="3"/>
      <c r="J395" s="8"/>
      <c r="K395" s="7"/>
    </row>
    <row r="396" spans="9:11" x14ac:dyDescent="0.3">
      <c r="I396" s="3"/>
      <c r="J396" s="8"/>
      <c r="K396" s="7"/>
    </row>
    <row r="397" spans="9:11" x14ac:dyDescent="0.3">
      <c r="I397" s="3"/>
      <c r="J397" s="8"/>
      <c r="K397" s="7"/>
    </row>
    <row r="398" spans="9:11" x14ac:dyDescent="0.3">
      <c r="I398" s="3"/>
      <c r="J398" s="8"/>
      <c r="K398" s="7"/>
    </row>
    <row r="399" spans="9:11" x14ac:dyDescent="0.3">
      <c r="I399" s="3"/>
      <c r="J399" s="8"/>
      <c r="K399" s="7"/>
    </row>
    <row r="400" spans="9:11" x14ac:dyDescent="0.3">
      <c r="I400" s="3"/>
      <c r="J400" s="8"/>
      <c r="K400" s="7"/>
    </row>
    <row r="401" spans="9:11" x14ac:dyDescent="0.3">
      <c r="I401" s="3"/>
      <c r="J401" s="8"/>
      <c r="K401" s="7"/>
    </row>
    <row r="402" spans="9:11" x14ac:dyDescent="0.3">
      <c r="I402" s="3"/>
      <c r="J402" s="8"/>
      <c r="K402" s="7"/>
    </row>
    <row r="403" spans="9:11" x14ac:dyDescent="0.3">
      <c r="I403" s="3"/>
      <c r="J403" s="8"/>
      <c r="K403" s="7"/>
    </row>
    <row r="404" spans="9:11" x14ac:dyDescent="0.3">
      <c r="I404" s="3"/>
      <c r="J404" s="8"/>
      <c r="K404" s="7"/>
    </row>
    <row r="405" spans="9:11" x14ac:dyDescent="0.3">
      <c r="I405" s="3"/>
      <c r="J405" s="8"/>
      <c r="K405" s="7"/>
    </row>
    <row r="406" spans="9:11" x14ac:dyDescent="0.3">
      <c r="I406" s="3"/>
      <c r="J406" s="8"/>
      <c r="K406" s="7"/>
    </row>
    <row r="407" spans="9:11" x14ac:dyDescent="0.3">
      <c r="I407" s="3"/>
      <c r="J407" s="8"/>
      <c r="K407" s="7"/>
    </row>
    <row r="408" spans="9:11" x14ac:dyDescent="0.3">
      <c r="I408" s="3"/>
      <c r="J408" s="8"/>
      <c r="K408" s="7"/>
    </row>
    <row r="409" spans="9:11" x14ac:dyDescent="0.3">
      <c r="I409" s="3"/>
      <c r="J409" s="8"/>
      <c r="K409" s="7"/>
    </row>
    <row r="410" spans="9:11" x14ac:dyDescent="0.3">
      <c r="I410" s="3"/>
      <c r="J410" s="8"/>
      <c r="K410" s="7"/>
    </row>
    <row r="411" spans="9:11" x14ac:dyDescent="0.3">
      <c r="I411" s="3"/>
      <c r="J411" s="8"/>
      <c r="K411" s="7"/>
    </row>
    <row r="412" spans="9:11" x14ac:dyDescent="0.3">
      <c r="I412" s="3"/>
      <c r="J412" s="8"/>
      <c r="K412" s="7"/>
    </row>
    <row r="413" spans="9:11" x14ac:dyDescent="0.3">
      <c r="I413" s="3"/>
      <c r="J413" s="8"/>
      <c r="K413" s="7"/>
    </row>
    <row r="414" spans="9:11" x14ac:dyDescent="0.3">
      <c r="I414" s="3"/>
      <c r="J414" s="8"/>
      <c r="K414" s="7"/>
    </row>
    <row r="415" spans="9:11" x14ac:dyDescent="0.3">
      <c r="I415" s="3"/>
      <c r="J415" s="8"/>
      <c r="K415" s="7"/>
    </row>
    <row r="416" spans="9:11" x14ac:dyDescent="0.3">
      <c r="I416" s="3"/>
      <c r="J416" s="8"/>
      <c r="K416" s="7"/>
    </row>
    <row r="417" spans="9:11" x14ac:dyDescent="0.3">
      <c r="I417" s="3"/>
      <c r="J417" s="8"/>
      <c r="K417" s="7"/>
    </row>
    <row r="418" spans="9:11" x14ac:dyDescent="0.3">
      <c r="I418" s="3"/>
      <c r="J418" s="8"/>
      <c r="K418" s="7"/>
    </row>
    <row r="419" spans="9:11" x14ac:dyDescent="0.3">
      <c r="I419" s="3"/>
      <c r="J419" s="8"/>
      <c r="K419" s="7"/>
    </row>
    <row r="420" spans="9:11" x14ac:dyDescent="0.3">
      <c r="I420" s="3"/>
      <c r="J420" s="8"/>
      <c r="K420" s="7"/>
    </row>
    <row r="421" spans="9:11" x14ac:dyDescent="0.3">
      <c r="I421" s="3"/>
      <c r="J421" s="8"/>
      <c r="K421" s="7"/>
    </row>
    <row r="422" spans="9:11" x14ac:dyDescent="0.3">
      <c r="I422" s="3"/>
      <c r="J422" s="8"/>
      <c r="K422" s="7"/>
    </row>
    <row r="423" spans="9:11" x14ac:dyDescent="0.3">
      <c r="I423" s="3"/>
      <c r="J423" s="8"/>
      <c r="K423" s="7"/>
    </row>
    <row r="424" spans="9:11" x14ac:dyDescent="0.3">
      <c r="I424" s="3"/>
      <c r="J424" s="8"/>
      <c r="K424" s="7"/>
    </row>
    <row r="425" spans="9:11" x14ac:dyDescent="0.3">
      <c r="I425" s="3"/>
      <c r="J425" s="8"/>
      <c r="K425" s="7"/>
    </row>
    <row r="426" spans="9:11" x14ac:dyDescent="0.3">
      <c r="I426" s="3"/>
      <c r="J426" s="8"/>
      <c r="K426" s="7"/>
    </row>
    <row r="427" spans="9:11" x14ac:dyDescent="0.3">
      <c r="I427" s="3"/>
      <c r="J427" s="8"/>
      <c r="K427" s="7"/>
    </row>
    <row r="428" spans="9:11" x14ac:dyDescent="0.3">
      <c r="I428" s="3"/>
      <c r="J428" s="8"/>
      <c r="K428" s="7"/>
    </row>
    <row r="429" spans="9:11" x14ac:dyDescent="0.3">
      <c r="I429" s="3"/>
      <c r="J429" s="8"/>
      <c r="K429" s="7"/>
    </row>
    <row r="430" spans="9:11" x14ac:dyDescent="0.3">
      <c r="I430" s="3"/>
      <c r="J430" s="8"/>
      <c r="K430" s="7"/>
    </row>
    <row r="431" spans="9:11" x14ac:dyDescent="0.3">
      <c r="I431" s="3"/>
      <c r="J431" s="8"/>
      <c r="K431" s="7"/>
    </row>
    <row r="432" spans="9:11" x14ac:dyDescent="0.3">
      <c r="I432" s="3"/>
      <c r="J432" s="8"/>
      <c r="K432" s="7"/>
    </row>
    <row r="433" spans="9:11" x14ac:dyDescent="0.3">
      <c r="I433" s="3"/>
      <c r="J433" s="8"/>
      <c r="K433" s="7"/>
    </row>
    <row r="434" spans="9:11" x14ac:dyDescent="0.3">
      <c r="I434" s="3"/>
      <c r="J434" s="8"/>
      <c r="K434" s="7"/>
    </row>
    <row r="435" spans="9:11" x14ac:dyDescent="0.3">
      <c r="I435" s="3"/>
      <c r="J435" s="8"/>
      <c r="K435" s="7"/>
    </row>
    <row r="436" spans="9:11" x14ac:dyDescent="0.3">
      <c r="I436" s="3"/>
      <c r="J436" s="8"/>
      <c r="K436" s="7"/>
    </row>
    <row r="437" spans="9:11" x14ac:dyDescent="0.3">
      <c r="I437" s="3"/>
      <c r="J437" s="8"/>
      <c r="K437" s="7"/>
    </row>
    <row r="438" spans="9:11" x14ac:dyDescent="0.3">
      <c r="I438" s="3"/>
      <c r="J438" s="8"/>
      <c r="K438" s="7"/>
    </row>
    <row r="439" spans="9:11" x14ac:dyDescent="0.3">
      <c r="I439" s="3"/>
      <c r="J439" s="8"/>
      <c r="K439" s="7"/>
    </row>
    <row r="440" spans="9:11" x14ac:dyDescent="0.3">
      <c r="I440" s="3"/>
      <c r="J440" s="8"/>
      <c r="K440" s="7"/>
    </row>
    <row r="441" spans="9:11" x14ac:dyDescent="0.3">
      <c r="I441" s="3"/>
      <c r="J441" s="8"/>
      <c r="K441" s="7"/>
    </row>
    <row r="442" spans="9:11" x14ac:dyDescent="0.3">
      <c r="I442" s="3"/>
      <c r="J442" s="8"/>
      <c r="K442" s="7"/>
    </row>
    <row r="443" spans="9:11" x14ac:dyDescent="0.3">
      <c r="I443" s="3"/>
      <c r="J443" s="8"/>
      <c r="K443" s="7"/>
    </row>
    <row r="444" spans="9:11" x14ac:dyDescent="0.3">
      <c r="I444" s="3"/>
      <c r="J444" s="8"/>
      <c r="K444" s="7"/>
    </row>
    <row r="445" spans="9:11" x14ac:dyDescent="0.3">
      <c r="I445" s="3"/>
      <c r="J445" s="8"/>
      <c r="K445" s="7"/>
    </row>
    <row r="446" spans="9:11" x14ac:dyDescent="0.3">
      <c r="I446" s="3"/>
      <c r="J446" s="8"/>
      <c r="K446" s="7"/>
    </row>
    <row r="447" spans="9:11" x14ac:dyDescent="0.3">
      <c r="I447" s="3"/>
      <c r="J447" s="8"/>
      <c r="K447" s="7"/>
    </row>
    <row r="448" spans="9:11" x14ac:dyDescent="0.3">
      <c r="I448" s="3"/>
      <c r="J448" s="8"/>
      <c r="K448" s="7"/>
    </row>
    <row r="449" spans="9:11" x14ac:dyDescent="0.3">
      <c r="I449" s="3"/>
      <c r="J449" s="8"/>
      <c r="K449" s="7"/>
    </row>
    <row r="450" spans="9:11" x14ac:dyDescent="0.3">
      <c r="I450" s="3"/>
      <c r="J450" s="8"/>
      <c r="K450" s="7"/>
    </row>
    <row r="451" spans="9:11" x14ac:dyDescent="0.3">
      <c r="I451" s="3"/>
      <c r="J451" s="8"/>
      <c r="K451" s="7"/>
    </row>
    <row r="452" spans="9:11" x14ac:dyDescent="0.3">
      <c r="I452" s="3"/>
      <c r="J452" s="8"/>
      <c r="K452" s="7"/>
    </row>
    <row r="453" spans="9:11" x14ac:dyDescent="0.3">
      <c r="I453" s="3"/>
      <c r="J453" s="8"/>
      <c r="K453" s="7"/>
    </row>
    <row r="454" spans="9:11" x14ac:dyDescent="0.3">
      <c r="I454" s="3"/>
      <c r="J454" s="8"/>
      <c r="K454" s="7"/>
    </row>
    <row r="455" spans="9:11" x14ac:dyDescent="0.3">
      <c r="I455" s="3"/>
      <c r="J455" s="8"/>
      <c r="K455" s="7"/>
    </row>
    <row r="456" spans="9:11" x14ac:dyDescent="0.3">
      <c r="I456" s="3"/>
      <c r="J456" s="8"/>
      <c r="K456" s="7"/>
    </row>
    <row r="457" spans="9:11" x14ac:dyDescent="0.3">
      <c r="I457" s="3"/>
      <c r="J457" s="8"/>
      <c r="K457" s="7"/>
    </row>
    <row r="458" spans="9:11" x14ac:dyDescent="0.3">
      <c r="I458" s="3"/>
      <c r="J458" s="8"/>
      <c r="K458" s="7"/>
    </row>
    <row r="459" spans="9:11" x14ac:dyDescent="0.3">
      <c r="I459" s="3"/>
      <c r="J459" s="8"/>
      <c r="K459" s="7"/>
    </row>
    <row r="460" spans="9:11" x14ac:dyDescent="0.3">
      <c r="I460" s="3"/>
      <c r="J460" s="8"/>
      <c r="K460" s="7"/>
    </row>
    <row r="461" spans="9:11" x14ac:dyDescent="0.3">
      <c r="I461" s="3"/>
      <c r="J461" s="8"/>
      <c r="K461" s="7"/>
    </row>
    <row r="462" spans="9:11" x14ac:dyDescent="0.3">
      <c r="I462" s="3"/>
      <c r="J462" s="8"/>
      <c r="K462" s="7"/>
    </row>
    <row r="463" spans="9:11" x14ac:dyDescent="0.3">
      <c r="I463" s="3"/>
      <c r="J463" s="8"/>
      <c r="K463" s="7"/>
    </row>
    <row r="464" spans="9:11" x14ac:dyDescent="0.3">
      <c r="I464" s="3"/>
      <c r="J464" s="8"/>
      <c r="K464" s="7"/>
    </row>
    <row r="465" spans="9:11" x14ac:dyDescent="0.3">
      <c r="I465" s="3"/>
      <c r="J465" s="8"/>
      <c r="K465" s="7"/>
    </row>
    <row r="466" spans="9:11" x14ac:dyDescent="0.3">
      <c r="I466" s="3"/>
      <c r="J466" s="8"/>
      <c r="K466" s="7"/>
    </row>
    <row r="467" spans="9:11" x14ac:dyDescent="0.3">
      <c r="I467" s="3"/>
      <c r="J467" s="8"/>
      <c r="K467" s="7"/>
    </row>
    <row r="468" spans="9:11" x14ac:dyDescent="0.3">
      <c r="I468" s="3"/>
      <c r="J468" s="8"/>
      <c r="K468" s="7"/>
    </row>
    <row r="469" spans="9:11" x14ac:dyDescent="0.3">
      <c r="I469" s="3"/>
      <c r="J469" s="8"/>
      <c r="K469" s="7"/>
    </row>
    <row r="470" spans="9:11" x14ac:dyDescent="0.3">
      <c r="I470" s="3"/>
      <c r="J470" s="8"/>
      <c r="K470" s="7"/>
    </row>
    <row r="471" spans="9:11" x14ac:dyDescent="0.3">
      <c r="I471" s="3"/>
      <c r="J471" s="8"/>
      <c r="K471" s="7"/>
    </row>
    <row r="472" spans="9:11" x14ac:dyDescent="0.3">
      <c r="I472" s="3"/>
      <c r="J472" s="8"/>
      <c r="K472" s="7"/>
    </row>
    <row r="473" spans="9:11" x14ac:dyDescent="0.3">
      <c r="I473" s="3"/>
      <c r="J473" s="8"/>
      <c r="K473" s="7"/>
    </row>
    <row r="474" spans="9:11" x14ac:dyDescent="0.3">
      <c r="I474" s="3"/>
      <c r="J474" s="8"/>
      <c r="K474" s="7"/>
    </row>
    <row r="475" spans="9:11" x14ac:dyDescent="0.3">
      <c r="I475" s="3"/>
      <c r="J475" s="8"/>
      <c r="K475" s="7"/>
    </row>
    <row r="476" spans="9:11" x14ac:dyDescent="0.3">
      <c r="I476" s="3"/>
      <c r="J476" s="8"/>
      <c r="K476" s="7"/>
    </row>
    <row r="477" spans="9:11" x14ac:dyDescent="0.3">
      <c r="I477" s="3"/>
      <c r="J477" s="8"/>
      <c r="K477" s="7"/>
    </row>
    <row r="478" spans="9:11" x14ac:dyDescent="0.3">
      <c r="I478" s="3"/>
      <c r="J478" s="8"/>
      <c r="K478" s="7"/>
    </row>
    <row r="479" spans="9:11" x14ac:dyDescent="0.3">
      <c r="I479" s="3"/>
      <c r="J479" s="8"/>
      <c r="K479" s="7"/>
    </row>
    <row r="480" spans="9:11" x14ac:dyDescent="0.3">
      <c r="I480" s="3"/>
      <c r="J480" s="8"/>
      <c r="K480" s="7"/>
    </row>
    <row r="481" spans="9:11" x14ac:dyDescent="0.3">
      <c r="I481" s="3"/>
      <c r="J481" s="8"/>
      <c r="K481" s="7"/>
    </row>
    <row r="482" spans="9:11" x14ac:dyDescent="0.3">
      <c r="I482" s="3"/>
      <c r="J482" s="8"/>
      <c r="K482" s="7"/>
    </row>
    <row r="483" spans="9:11" x14ac:dyDescent="0.3">
      <c r="I483" s="3"/>
      <c r="J483" s="8"/>
      <c r="K483" s="7"/>
    </row>
    <row r="484" spans="9:11" x14ac:dyDescent="0.3">
      <c r="I484" s="3"/>
      <c r="J484" s="8"/>
      <c r="K484" s="7"/>
    </row>
    <row r="485" spans="9:11" x14ac:dyDescent="0.3">
      <c r="I485" s="3"/>
      <c r="J485" s="8"/>
      <c r="K485" s="7"/>
    </row>
    <row r="486" spans="9:11" x14ac:dyDescent="0.3">
      <c r="I486" s="3"/>
      <c r="J486" s="8"/>
      <c r="K486" s="7"/>
    </row>
    <row r="487" spans="9:11" x14ac:dyDescent="0.3">
      <c r="I487" s="3"/>
      <c r="J487" s="8"/>
      <c r="K487" s="7"/>
    </row>
    <row r="488" spans="9:11" x14ac:dyDescent="0.3">
      <c r="I488" s="3"/>
      <c r="J488" s="8"/>
      <c r="K488" s="7"/>
    </row>
    <row r="489" spans="9:11" x14ac:dyDescent="0.3">
      <c r="I489" s="3"/>
      <c r="J489" s="8"/>
      <c r="K489" s="7"/>
    </row>
    <row r="490" spans="9:11" x14ac:dyDescent="0.3">
      <c r="I490" s="3"/>
      <c r="J490" s="8"/>
      <c r="K490" s="7"/>
    </row>
    <row r="491" spans="9:11" x14ac:dyDescent="0.3">
      <c r="I491" s="3"/>
      <c r="J491" s="8"/>
      <c r="K491" s="7"/>
    </row>
    <row r="492" spans="9:11" x14ac:dyDescent="0.3">
      <c r="I492" s="3"/>
      <c r="J492" s="8"/>
      <c r="K492" s="7"/>
    </row>
    <row r="493" spans="9:11" x14ac:dyDescent="0.3">
      <c r="I493" s="3"/>
      <c r="J493" s="8"/>
      <c r="K493" s="7"/>
    </row>
    <row r="494" spans="9:11" x14ac:dyDescent="0.3">
      <c r="I494" s="3"/>
      <c r="J494" s="8"/>
      <c r="K494" s="7"/>
    </row>
    <row r="495" spans="9:11" x14ac:dyDescent="0.3">
      <c r="I495" s="3"/>
      <c r="J495" s="8"/>
      <c r="K495" s="7"/>
    </row>
    <row r="496" spans="9:11" x14ac:dyDescent="0.3">
      <c r="I496" s="3"/>
      <c r="J496" s="8"/>
      <c r="K496" s="7"/>
    </row>
    <row r="497" spans="9:11" x14ac:dyDescent="0.3">
      <c r="I497" s="3"/>
      <c r="J497" s="8"/>
      <c r="K497" s="7"/>
    </row>
    <row r="498" spans="9:11" x14ac:dyDescent="0.3">
      <c r="I498" s="3"/>
      <c r="J498" s="8"/>
      <c r="K498" s="7"/>
    </row>
    <row r="499" spans="9:11" x14ac:dyDescent="0.3">
      <c r="I499" s="3"/>
      <c r="J499" s="8"/>
      <c r="K499" s="7"/>
    </row>
    <row r="500" spans="9:11" x14ac:dyDescent="0.3">
      <c r="I500" s="3"/>
      <c r="J500" s="8"/>
      <c r="K500" s="7"/>
    </row>
    <row r="501" spans="9:11" x14ac:dyDescent="0.3">
      <c r="I501" s="3"/>
      <c r="J501" s="8"/>
      <c r="K501" s="7"/>
    </row>
    <row r="502" spans="9:11" x14ac:dyDescent="0.3">
      <c r="I502" s="3"/>
      <c r="J502" s="8"/>
      <c r="K502" s="7"/>
    </row>
    <row r="503" spans="9:11" x14ac:dyDescent="0.3">
      <c r="I503" s="3"/>
      <c r="J503" s="8"/>
      <c r="K503" s="7"/>
    </row>
    <row r="504" spans="9:11" x14ac:dyDescent="0.3">
      <c r="I504" s="3"/>
      <c r="J504" s="8"/>
      <c r="K504" s="7"/>
    </row>
    <row r="505" spans="9:11" x14ac:dyDescent="0.3">
      <c r="I505" s="3"/>
      <c r="J505" s="8"/>
      <c r="K505" s="7"/>
    </row>
    <row r="506" spans="9:11" x14ac:dyDescent="0.3">
      <c r="I506" s="3"/>
      <c r="J506" s="8"/>
      <c r="K506" s="7"/>
    </row>
    <row r="507" spans="9:11" x14ac:dyDescent="0.3">
      <c r="I507" s="3"/>
      <c r="J507" s="8"/>
      <c r="K507" s="7"/>
    </row>
    <row r="508" spans="9:11" x14ac:dyDescent="0.3">
      <c r="I508" s="3"/>
      <c r="J508" s="8"/>
      <c r="K508" s="7"/>
    </row>
    <row r="509" spans="9:11" x14ac:dyDescent="0.3">
      <c r="I509" s="3"/>
      <c r="J509" s="8"/>
      <c r="K509" s="7"/>
    </row>
    <row r="510" spans="9:11" x14ac:dyDescent="0.3">
      <c r="I510" s="3"/>
      <c r="J510" s="8"/>
      <c r="K510" s="7"/>
    </row>
    <row r="511" spans="9:11" x14ac:dyDescent="0.3">
      <c r="I511" s="3"/>
      <c r="J511" s="8"/>
      <c r="K511" s="7"/>
    </row>
    <row r="512" spans="9:11" x14ac:dyDescent="0.3">
      <c r="I512" s="3"/>
      <c r="J512" s="8"/>
      <c r="K512" s="7"/>
    </row>
    <row r="513" spans="9:11" x14ac:dyDescent="0.3">
      <c r="I513" s="3"/>
      <c r="J513" s="8"/>
      <c r="K513" s="7"/>
    </row>
    <row r="514" spans="9:11" x14ac:dyDescent="0.3">
      <c r="I514" s="3"/>
      <c r="J514" s="8"/>
      <c r="K514" s="7"/>
    </row>
    <row r="515" spans="9:11" x14ac:dyDescent="0.3">
      <c r="I515" s="3"/>
      <c r="J515" s="8"/>
      <c r="K515" s="7"/>
    </row>
    <row r="516" spans="9:11" x14ac:dyDescent="0.3">
      <c r="I516" s="3"/>
      <c r="J516" s="8"/>
      <c r="K516" s="7"/>
    </row>
    <row r="517" spans="9:11" x14ac:dyDescent="0.3">
      <c r="I517" s="3"/>
      <c r="J517" s="8"/>
      <c r="K517" s="7"/>
    </row>
    <row r="518" spans="9:11" x14ac:dyDescent="0.3">
      <c r="I518" s="3"/>
      <c r="J518" s="8"/>
      <c r="K518" s="7"/>
    </row>
    <row r="519" spans="9:11" x14ac:dyDescent="0.3">
      <c r="I519" s="3"/>
      <c r="J519" s="8"/>
      <c r="K519" s="7"/>
    </row>
    <row r="520" spans="9:11" x14ac:dyDescent="0.3">
      <c r="I520" s="3"/>
      <c r="J520" s="8"/>
      <c r="K520" s="7"/>
    </row>
    <row r="521" spans="9:11" x14ac:dyDescent="0.3">
      <c r="I521" s="3"/>
      <c r="J521" s="8"/>
      <c r="K521" s="7"/>
    </row>
    <row r="522" spans="9:11" x14ac:dyDescent="0.3">
      <c r="I522" s="3"/>
      <c r="J522" s="8"/>
      <c r="K522" s="7"/>
    </row>
    <row r="523" spans="9:11" x14ac:dyDescent="0.3">
      <c r="I523" s="3"/>
      <c r="J523" s="8"/>
      <c r="K523" s="7"/>
    </row>
    <row r="524" spans="9:11" x14ac:dyDescent="0.3">
      <c r="I524" s="3"/>
      <c r="J524" s="8"/>
      <c r="K524" s="7"/>
    </row>
    <row r="525" spans="9:11" x14ac:dyDescent="0.3">
      <c r="I525" s="3"/>
      <c r="J525" s="8"/>
      <c r="K525" s="7"/>
    </row>
    <row r="526" spans="9:11" x14ac:dyDescent="0.3">
      <c r="I526" s="3"/>
      <c r="J526" s="8"/>
      <c r="K526" s="7"/>
    </row>
    <row r="527" spans="9:11" x14ac:dyDescent="0.3">
      <c r="I527" s="3"/>
      <c r="J527" s="8"/>
      <c r="K527" s="7"/>
    </row>
    <row r="528" spans="9:11" x14ac:dyDescent="0.3">
      <c r="I528" s="3"/>
      <c r="J528" s="8"/>
      <c r="K528" s="7"/>
    </row>
    <row r="529" spans="9:11" x14ac:dyDescent="0.3">
      <c r="I529" s="3"/>
      <c r="J529" s="8"/>
      <c r="K529" s="7"/>
    </row>
    <row r="530" spans="9:11" x14ac:dyDescent="0.3">
      <c r="I530" s="3"/>
      <c r="J530" s="8"/>
      <c r="K530" s="7"/>
    </row>
    <row r="531" spans="9:11" x14ac:dyDescent="0.3">
      <c r="I531" s="3"/>
      <c r="J531" s="8"/>
      <c r="K531" s="7"/>
    </row>
    <row r="532" spans="9:11" x14ac:dyDescent="0.3">
      <c r="I532" s="3"/>
      <c r="J532" s="8"/>
      <c r="K532" s="7"/>
    </row>
    <row r="533" spans="9:11" x14ac:dyDescent="0.3">
      <c r="I533" s="3"/>
      <c r="J533" s="8"/>
      <c r="K533" s="7"/>
    </row>
    <row r="534" spans="9:11" x14ac:dyDescent="0.3">
      <c r="I534" s="3"/>
      <c r="J534" s="8"/>
      <c r="K534" s="7"/>
    </row>
    <row r="535" spans="9:11" x14ac:dyDescent="0.3">
      <c r="I535" s="3"/>
      <c r="J535" s="8"/>
      <c r="K535" s="7"/>
    </row>
    <row r="536" spans="9:11" x14ac:dyDescent="0.3">
      <c r="I536" s="3"/>
      <c r="J536" s="8"/>
      <c r="K536" s="7"/>
    </row>
    <row r="537" spans="9:11" x14ac:dyDescent="0.3">
      <c r="I537" s="3"/>
      <c r="J537" s="8"/>
      <c r="K537" s="7"/>
    </row>
    <row r="538" spans="9:11" x14ac:dyDescent="0.3">
      <c r="I538" s="3"/>
      <c r="J538" s="8"/>
      <c r="K538" s="7"/>
    </row>
    <row r="539" spans="9:11" x14ac:dyDescent="0.3">
      <c r="I539" s="3"/>
      <c r="J539" s="8"/>
      <c r="K539" s="7"/>
    </row>
    <row r="540" spans="9:11" x14ac:dyDescent="0.3">
      <c r="I540" s="3"/>
      <c r="J540" s="8"/>
      <c r="K540" s="7"/>
    </row>
    <row r="541" spans="9:11" x14ac:dyDescent="0.3">
      <c r="I541" s="3"/>
      <c r="J541" s="8"/>
      <c r="K541" s="7"/>
    </row>
    <row r="542" spans="9:11" x14ac:dyDescent="0.3">
      <c r="I542" s="3"/>
      <c r="J542" s="8"/>
      <c r="K542" s="7"/>
    </row>
    <row r="543" spans="9:11" x14ac:dyDescent="0.3">
      <c r="I543" s="3"/>
      <c r="J543" s="8"/>
      <c r="K543" s="7"/>
    </row>
    <row r="544" spans="9:11" x14ac:dyDescent="0.3">
      <c r="I544" s="3"/>
      <c r="J544" s="8"/>
      <c r="K544" s="7"/>
    </row>
    <row r="545" spans="9:11" x14ac:dyDescent="0.3">
      <c r="I545" s="3"/>
      <c r="J545" s="8"/>
      <c r="K545" s="7"/>
    </row>
    <row r="546" spans="9:11" x14ac:dyDescent="0.3">
      <c r="I546" s="3"/>
      <c r="J546" s="8"/>
      <c r="K546" s="7"/>
    </row>
    <row r="547" spans="9:11" x14ac:dyDescent="0.3">
      <c r="I547" s="3"/>
      <c r="J547" s="8"/>
      <c r="K547" s="7"/>
    </row>
    <row r="548" spans="9:11" x14ac:dyDescent="0.3">
      <c r="I548" s="3"/>
      <c r="J548" s="8"/>
      <c r="K548" s="7"/>
    </row>
    <row r="549" spans="9:11" x14ac:dyDescent="0.3">
      <c r="I549" s="3"/>
      <c r="J549" s="8"/>
      <c r="K549" s="7"/>
    </row>
    <row r="550" spans="9:11" x14ac:dyDescent="0.3">
      <c r="I550" s="3"/>
      <c r="J550" s="8"/>
      <c r="K550" s="7"/>
    </row>
    <row r="551" spans="9:11" x14ac:dyDescent="0.3">
      <c r="I551" s="3"/>
      <c r="J551" s="8"/>
      <c r="K551" s="7"/>
    </row>
    <row r="552" spans="9:11" x14ac:dyDescent="0.3">
      <c r="I552" s="3"/>
      <c r="J552" s="8"/>
      <c r="K552" s="7"/>
    </row>
    <row r="553" spans="9:11" x14ac:dyDescent="0.3">
      <c r="I553" s="3"/>
      <c r="J553" s="8"/>
      <c r="K553" s="7"/>
    </row>
    <row r="554" spans="9:11" x14ac:dyDescent="0.3">
      <c r="I554" s="3"/>
      <c r="J554" s="8"/>
      <c r="K554" s="7"/>
    </row>
    <row r="555" spans="9:11" x14ac:dyDescent="0.3">
      <c r="I555" s="3"/>
      <c r="J555" s="8"/>
      <c r="K555" s="7"/>
    </row>
    <row r="556" spans="9:11" x14ac:dyDescent="0.3">
      <c r="I556" s="3"/>
      <c r="J556" s="8"/>
      <c r="K556" s="7"/>
    </row>
    <row r="557" spans="9:11" x14ac:dyDescent="0.3">
      <c r="I557" s="3"/>
      <c r="J557" s="8"/>
      <c r="K557" s="7"/>
    </row>
    <row r="558" spans="9:11" x14ac:dyDescent="0.3">
      <c r="I558" s="3"/>
      <c r="J558" s="8"/>
      <c r="K558" s="7"/>
    </row>
    <row r="559" spans="9:11" x14ac:dyDescent="0.3">
      <c r="I559" s="3"/>
      <c r="J559" s="8"/>
      <c r="K559" s="7"/>
    </row>
    <row r="560" spans="9:11" x14ac:dyDescent="0.3">
      <c r="I560" s="3"/>
      <c r="J560" s="8"/>
      <c r="K560" s="7"/>
    </row>
    <row r="561" spans="9:11" x14ac:dyDescent="0.3">
      <c r="I561" s="3"/>
      <c r="J561" s="8"/>
      <c r="K561" s="7"/>
    </row>
    <row r="562" spans="9:11" x14ac:dyDescent="0.3">
      <c r="I562" s="3"/>
      <c r="J562" s="8"/>
      <c r="K562" s="7"/>
    </row>
    <row r="563" spans="9:11" x14ac:dyDescent="0.3">
      <c r="I563" s="3"/>
      <c r="J563" s="8"/>
      <c r="K563" s="7"/>
    </row>
    <row r="564" spans="9:11" x14ac:dyDescent="0.3">
      <c r="I564" s="3"/>
      <c r="J564" s="8"/>
      <c r="K564" s="7"/>
    </row>
    <row r="565" spans="9:11" x14ac:dyDescent="0.3">
      <c r="I565" s="3"/>
      <c r="J565" s="8"/>
      <c r="K565" s="7"/>
    </row>
    <row r="566" spans="9:11" x14ac:dyDescent="0.3">
      <c r="I566" s="3"/>
      <c r="J566" s="8"/>
      <c r="K566" s="7"/>
    </row>
    <row r="567" spans="9:11" x14ac:dyDescent="0.3">
      <c r="I567" s="3"/>
      <c r="J567" s="8"/>
      <c r="K567" s="7"/>
    </row>
    <row r="568" spans="9:11" x14ac:dyDescent="0.3">
      <c r="I568" s="3"/>
      <c r="J568" s="8"/>
      <c r="K568" s="7"/>
    </row>
    <row r="569" spans="9:11" x14ac:dyDescent="0.3">
      <c r="I569" s="3"/>
      <c r="J569" s="8"/>
      <c r="K569" s="7"/>
    </row>
    <row r="570" spans="9:11" x14ac:dyDescent="0.3">
      <c r="I570" s="3"/>
      <c r="J570" s="8"/>
      <c r="K570" s="7"/>
    </row>
    <row r="571" spans="9:11" x14ac:dyDescent="0.3">
      <c r="I571" s="3"/>
      <c r="J571" s="8"/>
      <c r="K571" s="7"/>
    </row>
    <row r="572" spans="9:11" x14ac:dyDescent="0.3">
      <c r="I572" s="3"/>
      <c r="J572" s="8"/>
      <c r="K572" s="7"/>
    </row>
    <row r="573" spans="9:11" x14ac:dyDescent="0.3">
      <c r="I573" s="3"/>
      <c r="J573" s="8"/>
      <c r="K573" s="7"/>
    </row>
    <row r="574" spans="9:11" x14ac:dyDescent="0.3">
      <c r="I574" s="3"/>
      <c r="J574" s="8"/>
      <c r="K574" s="7"/>
    </row>
    <row r="575" spans="9:11" x14ac:dyDescent="0.3">
      <c r="I575" s="3"/>
      <c r="J575" s="8"/>
      <c r="K575" s="7"/>
    </row>
    <row r="576" spans="9:11" x14ac:dyDescent="0.3">
      <c r="I576" s="3"/>
      <c r="J576" s="8"/>
      <c r="K576" s="7"/>
    </row>
    <row r="577" spans="9:11" x14ac:dyDescent="0.3">
      <c r="I577" s="3"/>
      <c r="J577" s="8"/>
      <c r="K577" s="7"/>
    </row>
    <row r="578" spans="9:11" x14ac:dyDescent="0.3">
      <c r="I578" s="3"/>
      <c r="J578" s="8"/>
      <c r="K578" s="7"/>
    </row>
    <row r="579" spans="9:11" x14ac:dyDescent="0.3">
      <c r="I579" s="3"/>
      <c r="J579" s="8"/>
      <c r="K579" s="7"/>
    </row>
    <row r="580" spans="9:11" x14ac:dyDescent="0.3">
      <c r="I580" s="3"/>
      <c r="J580" s="8"/>
      <c r="K580" s="7"/>
    </row>
    <row r="581" spans="9:11" x14ac:dyDescent="0.3">
      <c r="I581" s="3"/>
      <c r="J581" s="8"/>
      <c r="K581" s="7"/>
    </row>
    <row r="582" spans="9:11" x14ac:dyDescent="0.3">
      <c r="I582" s="3"/>
      <c r="J582" s="8"/>
      <c r="K582" s="7"/>
    </row>
    <row r="583" spans="9:11" x14ac:dyDescent="0.3">
      <c r="I583" s="3"/>
      <c r="J583" s="8"/>
      <c r="K583" s="7"/>
    </row>
    <row r="584" spans="9:11" x14ac:dyDescent="0.3">
      <c r="I584" s="3"/>
      <c r="J584" s="8"/>
      <c r="K584" s="7"/>
    </row>
    <row r="585" spans="9:11" x14ac:dyDescent="0.3">
      <c r="I585" s="3"/>
      <c r="J585" s="8"/>
      <c r="K585" s="7"/>
    </row>
    <row r="586" spans="9:11" x14ac:dyDescent="0.3">
      <c r="I586" s="3"/>
      <c r="J586" s="8"/>
      <c r="K586" s="7"/>
    </row>
    <row r="587" spans="9:11" x14ac:dyDescent="0.3">
      <c r="I587" s="3"/>
      <c r="J587" s="8"/>
      <c r="K587" s="7"/>
    </row>
    <row r="588" spans="9:11" x14ac:dyDescent="0.3">
      <c r="I588" s="3"/>
      <c r="J588" s="8"/>
      <c r="K588" s="7"/>
    </row>
    <row r="589" spans="9:11" x14ac:dyDescent="0.3">
      <c r="J589" s="8"/>
      <c r="K589" s="7"/>
    </row>
  </sheetData>
  <mergeCells count="1">
    <mergeCell ref="M2:U4"/>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9"/>
  <sheetViews>
    <sheetView workbookViewId="0">
      <selection activeCell="K12" sqref="K12"/>
    </sheetView>
  </sheetViews>
  <sheetFormatPr defaultRowHeight="17.25" x14ac:dyDescent="0.3"/>
  <cols>
    <col min="1" max="1" width="5.5546875" customWidth="1"/>
    <col min="2" max="2" width="9.21875" style="16" customWidth="1"/>
    <col min="3" max="3" width="9.33203125" style="17" customWidth="1"/>
    <col min="4" max="4" width="8.21875" style="18" customWidth="1"/>
    <col min="5" max="5" width="7.5546875" style="18" customWidth="1"/>
    <col min="6" max="6" width="7.6640625" style="18" customWidth="1"/>
    <col min="7" max="7" width="7.5546875" style="18" customWidth="1"/>
    <col min="8" max="8" width="8.109375" style="18" customWidth="1"/>
    <col min="9" max="9" width="10.88671875" customWidth="1"/>
    <col min="10" max="10" width="20.109375" style="9" customWidth="1"/>
    <col min="11" max="11" width="10.88671875" style="4" customWidth="1"/>
    <col min="12" max="17" width="9" style="4" customWidth="1"/>
    <col min="18" max="46" width="9" customWidth="1"/>
  </cols>
  <sheetData>
    <row r="1" spans="1:21" s="4" customFormat="1" x14ac:dyDescent="0.3">
      <c r="B1" s="13" t="s">
        <v>3</v>
      </c>
      <c r="C1" s="14" t="s">
        <v>4</v>
      </c>
      <c r="D1" s="15" t="s">
        <v>5</v>
      </c>
      <c r="E1" s="15" t="s">
        <v>6</v>
      </c>
      <c r="F1" s="15" t="s">
        <v>7</v>
      </c>
      <c r="G1" s="15" t="s">
        <v>8</v>
      </c>
      <c r="H1" s="15" t="s">
        <v>28</v>
      </c>
      <c r="I1" s="7"/>
      <c r="J1" s="8" t="s">
        <v>14</v>
      </c>
      <c r="K1" s="10" t="s">
        <v>0</v>
      </c>
    </row>
    <row r="2" spans="1:21" ht="17.25" customHeight="1" x14ac:dyDescent="0.3">
      <c r="A2">
        <v>0</v>
      </c>
      <c r="B2" s="16">
        <f xml:space="preserve"> RTD("cqg.rtd",,"StudyData", $K$1, "Bar", "", "Time", $K$2,$A2, $K$6, "", "","False")</f>
        <v>44427</v>
      </c>
      <c r="C2" s="17">
        <f xml:space="preserve"> RTD("cqg.rtd",,"StudyData", $K$1, "Bar", "", "Time", $K$2, $A2,$K$6,$K$8, "","False")</f>
        <v>44427</v>
      </c>
      <c r="D2" s="18">
        <f xml:space="preserve"> RTD("cqg.rtd",,"StudyData", $K$1, "Bar", "", "Open", $K$2, $A2, $K$6,$K$8,,$K$4,$K$10)</f>
        <v>4389.75</v>
      </c>
      <c r="E2" s="18">
        <f xml:space="preserve"> RTD("cqg.rtd",,"StudyData", $K$1, "Bar", "", "High", $K$2, $A2, $K$6,$K$8,,$K$4,$K$10)</f>
        <v>4414.75</v>
      </c>
      <c r="F2" s="18">
        <f xml:space="preserve"> RTD("cqg.rtd",,"StudyData", $K$1, "Bar", "", "Low", $K$2, $A2, $K$6,$K$8,,$K$4,$K$10)</f>
        <v>4347.75</v>
      </c>
      <c r="G2" s="18">
        <f xml:space="preserve"> RTD("cqg.rtd",,"StudyData", $K$1, "Bar", "", "Close", $K$2, $A2, $K$6,$K$8,,$K$4,$K$10)</f>
        <v>4399.5</v>
      </c>
      <c r="H2" s="18">
        <f xml:space="preserve"> RTD("cqg.rtd",,"StudyData","CDM.c1^(EP,CMOperiod:="&amp;$K$12&amp;",Demaperiod:="&amp;$K$13&amp;")","Bar",,"Close", $K$2, $A2, $K$6,$K$8,,$K$4,$K$10)</f>
        <v>-22.045576622599999</v>
      </c>
      <c r="I2" s="3"/>
      <c r="J2" s="8" t="s">
        <v>13</v>
      </c>
      <c r="K2" s="10" t="s">
        <v>11</v>
      </c>
      <c r="M2" s="30" t="s">
        <v>31</v>
      </c>
      <c r="N2" s="30"/>
      <c r="O2" s="30"/>
      <c r="P2" s="30"/>
      <c r="Q2" s="30"/>
      <c r="R2" s="30"/>
      <c r="S2" s="30"/>
      <c r="T2" s="30"/>
      <c r="U2" s="30"/>
    </row>
    <row r="3" spans="1:21" x14ac:dyDescent="0.3">
      <c r="A3">
        <f>A2-1</f>
        <v>-1</v>
      </c>
      <c r="B3" s="16">
        <f xml:space="preserve"> RTD("cqg.rtd",,"StudyData", $K$1, "Bar", "", "Time", $K$2,$A3, $K$6, "", "","False")</f>
        <v>44426</v>
      </c>
      <c r="C3" s="17">
        <f xml:space="preserve"> RTD("cqg.rtd",,"StudyData", $K$1, "Bar", "", "Time", $K$2, $A3,$K$6,$K$8, "","False")</f>
        <v>44426</v>
      </c>
      <c r="D3" s="18">
        <f xml:space="preserve"> RTD("cqg.rtd",,"StudyData", $K$1, "Bar", "", "Open", $K$2, $A3, $K$6,$K$8,,$K$4,$K$10)</f>
        <v>4436.75</v>
      </c>
      <c r="E3" s="18">
        <f xml:space="preserve"> RTD("cqg.rtd",,"StudyData", $K$1, "Bar", "", "High", $K$2, $A3, $K$6,$K$8,,$K$4,$K$10)</f>
        <v>4449.75</v>
      </c>
      <c r="F3" s="18">
        <f xml:space="preserve"> RTD("cqg.rtd",,"StudyData", $K$1, "Bar", "", "Low", $K$2, $A3, $K$6,$K$8,,$K$4,$K$10)</f>
        <v>4381.5</v>
      </c>
      <c r="G3" s="18">
        <f xml:space="preserve"> RTD("cqg.rtd",,"StudyData", $K$1, "Bar", "", "Close", $K$2, $A3, $K$6,$K$8,,$K$4,$K$10)</f>
        <v>4394.5</v>
      </c>
      <c r="H3" s="18">
        <f xml:space="preserve"> RTD("cqg.rtd",,"StudyData","CDM.c1^(EP,CMOperiod:="&amp;$K$12&amp;",Demaperiod:="&amp;$K$13&amp;")","Bar",,"Close", $K$2, $A3, $K$6,$K$8,,$K$4,$K$10)</f>
        <v>-9.9685293497000007</v>
      </c>
      <c r="I3" s="3"/>
      <c r="J3" s="8" t="s">
        <v>18</v>
      </c>
      <c r="K3" s="7"/>
      <c r="M3" s="30"/>
      <c r="N3" s="30"/>
      <c r="O3" s="30"/>
      <c r="P3" s="30"/>
      <c r="Q3" s="30"/>
      <c r="R3" s="30"/>
      <c r="S3" s="30"/>
      <c r="T3" s="30"/>
      <c r="U3" s="30"/>
    </row>
    <row r="4" spans="1:21" x14ac:dyDescent="0.3">
      <c r="A4">
        <f t="shared" ref="A4:A67" si="0">A3-1</f>
        <v>-2</v>
      </c>
      <c r="B4" s="16">
        <f xml:space="preserve"> RTD("cqg.rtd",,"StudyData", $K$1, "Bar", "", "Time", $K$2,$A4, $K$6, "", "","False")</f>
        <v>44425</v>
      </c>
      <c r="C4" s="17">
        <f xml:space="preserve"> RTD("cqg.rtd",,"StudyData", $K$1, "Bar", "", "Time", $K$2, $A4,$K$6,$K$8, "","False")</f>
        <v>44425</v>
      </c>
      <c r="D4" s="18">
        <f xml:space="preserve"> RTD("cqg.rtd",,"StudyData", $K$1, "Bar", "", "Open", $K$2, $A4, $K$6,$K$8,,$K$4,$K$10)</f>
        <v>4472</v>
      </c>
      <c r="E4" s="18">
        <f xml:space="preserve"> RTD("cqg.rtd",,"StudyData", $K$1, "Bar", "", "High", $K$2, $A4, $K$6,$K$8,,$K$4,$K$10)</f>
        <v>4472.25</v>
      </c>
      <c r="F4" s="18">
        <f xml:space="preserve"> RTD("cqg.rtd",,"StudyData", $K$1, "Bar", "", "Low", $K$2, $A4, $K$6,$K$8,,$K$4,$K$10)</f>
        <v>4411.75</v>
      </c>
      <c r="G4" s="18">
        <f xml:space="preserve"> RTD("cqg.rtd",,"StudyData", $K$1, "Bar", "", "Close", $K$2, $A4, $K$6,$K$8,,$K$4,$K$10)</f>
        <v>4443.5</v>
      </c>
      <c r="H4" s="18">
        <f xml:space="preserve"> RTD("cqg.rtd",,"StudyData","CDM.c1^(EP,CMOperiod:="&amp;$K$12&amp;",Demaperiod:="&amp;$K$13&amp;")","Bar",,"Close", $K$2, $A4, $K$6,$K$8,,$K$4,$K$10)</f>
        <v>28.292642391200001</v>
      </c>
      <c r="I4" s="3"/>
      <c r="J4" s="8" t="s">
        <v>16</v>
      </c>
      <c r="K4" s="10" t="b">
        <v>1</v>
      </c>
      <c r="M4" s="30"/>
      <c r="N4" s="30"/>
      <c r="O4" s="30"/>
      <c r="P4" s="30"/>
      <c r="Q4" s="30"/>
      <c r="R4" s="30"/>
      <c r="S4" s="30"/>
      <c r="T4" s="30"/>
      <c r="U4" s="30"/>
    </row>
    <row r="5" spans="1:21" x14ac:dyDescent="0.3">
      <c r="A5">
        <f t="shared" si="0"/>
        <v>-3</v>
      </c>
      <c r="B5" s="16">
        <f xml:space="preserve"> RTD("cqg.rtd",,"StudyData", $K$1, "Bar", "", "Time", $K$2,$A5, $K$6, "", "","False")</f>
        <v>44424</v>
      </c>
      <c r="C5" s="17">
        <f xml:space="preserve"> RTD("cqg.rtd",,"StudyData", $K$1, "Bar", "", "Time", $K$2, $A5,$K$6,$K$8, "","False")</f>
        <v>44424</v>
      </c>
      <c r="D5" s="18">
        <f xml:space="preserve"> RTD("cqg.rtd",,"StudyData", $K$1, "Bar", "", "Open", $K$2, $A5, $K$6,$K$8,,$K$4,$K$10)</f>
        <v>4456.25</v>
      </c>
      <c r="E5" s="18">
        <f xml:space="preserve"> RTD("cqg.rtd",,"StudyData", $K$1, "Bar", "", "High", $K$2, $A5, $K$6,$K$8,,$K$4,$K$10)</f>
        <v>4476.5</v>
      </c>
      <c r="F5" s="18">
        <f xml:space="preserve"> RTD("cqg.rtd",,"StudyData", $K$1, "Bar", "", "Low", $K$2, $A5, $K$6,$K$8,,$K$4,$K$10)</f>
        <v>4432.5</v>
      </c>
      <c r="G5" s="18">
        <f xml:space="preserve"> RTD("cqg.rtd",,"StudyData", $K$1, "Bar", "", "Close", $K$2, $A5, $K$6,$K$8,,$K$4,$K$10)</f>
        <v>4474</v>
      </c>
      <c r="H5" s="18">
        <f xml:space="preserve"> RTD("cqg.rtd",,"StudyData","CDM.c1^(EP,CMOperiod:="&amp;$K$12&amp;",Demaperiod:="&amp;$K$13&amp;")","Bar",,"Close", $K$2, $A5, $K$6,$K$8,,$K$4,$K$10)</f>
        <v>69.770301364100007</v>
      </c>
      <c r="I5" s="3"/>
      <c r="J5" s="9" t="s">
        <v>17</v>
      </c>
      <c r="K5" s="7"/>
    </row>
    <row r="6" spans="1:21" x14ac:dyDescent="0.3">
      <c r="A6">
        <f t="shared" si="0"/>
        <v>-4</v>
      </c>
      <c r="B6" s="16">
        <f xml:space="preserve"> RTD("cqg.rtd",,"StudyData", $K$1, "Bar", "", "Time", $K$2,$A6, $K$6, "", "","False")</f>
        <v>44421</v>
      </c>
      <c r="C6" s="17">
        <f xml:space="preserve"> RTD("cqg.rtd",,"StudyData", $K$1, "Bar", "", "Time", $K$2, $A6,$K$6,$K$8, "","False")</f>
        <v>44421</v>
      </c>
      <c r="D6" s="18">
        <f xml:space="preserve"> RTD("cqg.rtd",,"StudyData", $K$1, "Bar", "", "Open", $K$2, $A6, $K$6,$K$8,,$K$4,$K$10)</f>
        <v>4455.75</v>
      </c>
      <c r="E6" s="18">
        <f xml:space="preserve"> RTD("cqg.rtd",,"StudyData", $K$1, "Bar", "", "High", $K$2, $A6, $K$6,$K$8,,$K$4,$K$10)</f>
        <v>4463.25</v>
      </c>
      <c r="F6" s="18">
        <f xml:space="preserve"> RTD("cqg.rtd",,"StudyData", $K$1, "Bar", "", "Low", $K$2, $A6, $K$6,$K$8,,$K$4,$K$10)</f>
        <v>4451</v>
      </c>
      <c r="G6" s="18">
        <f xml:space="preserve"> RTD("cqg.rtd",,"StudyData", $K$1, "Bar", "", "Close", $K$2, $A6, $K$6,$K$8,,$K$4,$K$10)</f>
        <v>4462.5</v>
      </c>
      <c r="H6" s="18">
        <f xml:space="preserve"> RTD("cqg.rtd",,"StudyData","CDM.c1^(EP,CMOperiod:="&amp;$K$12&amp;",Demaperiod:="&amp;$K$13&amp;")","Bar",,"Close", $K$2, $A6, $K$6,$K$8,,$K$4,$K$10)</f>
        <v>46.412219592900001</v>
      </c>
      <c r="I6" s="3"/>
      <c r="J6" s="9" t="s">
        <v>15</v>
      </c>
      <c r="K6" s="10" t="s">
        <v>10</v>
      </c>
    </row>
    <row r="7" spans="1:21" x14ac:dyDescent="0.3">
      <c r="A7">
        <f t="shared" si="0"/>
        <v>-5</v>
      </c>
      <c r="B7" s="16">
        <f xml:space="preserve"> RTD("cqg.rtd",,"StudyData", $K$1, "Bar", "", "Time", $K$2,$A7, $K$6, "", "","False")</f>
        <v>44420</v>
      </c>
      <c r="C7" s="17">
        <f xml:space="preserve"> RTD("cqg.rtd",,"StudyData", $K$1, "Bar", "", "Time", $K$2, $A7,$K$6,$K$8, "","False")</f>
        <v>44420</v>
      </c>
      <c r="D7" s="18">
        <f xml:space="preserve"> RTD("cqg.rtd",,"StudyData", $K$1, "Bar", "", "Open", $K$2, $A7, $K$6,$K$8,,$K$4,$K$10)</f>
        <v>4440</v>
      </c>
      <c r="E7" s="18">
        <f xml:space="preserve"> RTD("cqg.rtd",,"StudyData", $K$1, "Bar", "", "High", $K$2, $A7, $K$6,$K$8,,$K$4,$K$10)</f>
        <v>4456.25</v>
      </c>
      <c r="F7" s="18">
        <f xml:space="preserve"> RTD("cqg.rtd",,"StudyData", $K$1, "Bar", "", "Low", $K$2, $A7, $K$6,$K$8,,$K$4,$K$10)</f>
        <v>4430.25</v>
      </c>
      <c r="G7" s="18">
        <f xml:space="preserve"> RTD("cqg.rtd",,"StudyData", $K$1, "Bar", "", "Close", $K$2, $A7, $K$6,$K$8,,$K$4,$K$10)</f>
        <v>4454.5</v>
      </c>
      <c r="H7" s="18">
        <f xml:space="preserve"> RTD("cqg.rtd",,"StudyData","CDM.c1^(EP,CMOperiod:="&amp;$K$12&amp;",Demaperiod:="&amp;$K$13&amp;")","Bar",,"Close", $K$2, $A7, $K$6,$K$8,,$K$4,$K$10)</f>
        <v>31.472635904099999</v>
      </c>
      <c r="I7" s="3"/>
      <c r="J7" s="8" t="s">
        <v>21</v>
      </c>
      <c r="K7" s="7"/>
    </row>
    <row r="8" spans="1:21" x14ac:dyDescent="0.3">
      <c r="A8">
        <f t="shared" si="0"/>
        <v>-6</v>
      </c>
      <c r="B8" s="16">
        <f xml:space="preserve"> RTD("cqg.rtd",,"StudyData", $K$1, "Bar", "", "Time", $K$2,$A8, $K$6, "", "","False")</f>
        <v>44419</v>
      </c>
      <c r="C8" s="17">
        <f xml:space="preserve"> RTD("cqg.rtd",,"StudyData", $K$1, "Bar", "", "Time", $K$2, $A8,$K$6,$K$8, "","False")</f>
        <v>44419</v>
      </c>
      <c r="D8" s="18">
        <f xml:space="preserve"> RTD("cqg.rtd",,"StudyData", $K$1, "Bar", "", "Open", $K$2, $A8, $K$6,$K$8,,$K$4,$K$10)</f>
        <v>4429.25</v>
      </c>
      <c r="E8" s="18">
        <f xml:space="preserve"> RTD("cqg.rtd",,"StudyData", $K$1, "Bar", "", "High", $K$2, $A8, $K$6,$K$8,,$K$4,$K$10)</f>
        <v>4443.25</v>
      </c>
      <c r="F8" s="18">
        <f xml:space="preserve"> RTD("cqg.rtd",,"StudyData", $K$1, "Bar", "", "Low", $K$2, $A8, $K$6,$K$8,,$K$4,$K$10)</f>
        <v>4420.75</v>
      </c>
      <c r="G8" s="18">
        <f xml:space="preserve"> RTD("cqg.rtd",,"StudyData", $K$1, "Bar", "", "Close", $K$2, $A8, $K$6,$K$8,,$K$4,$K$10)</f>
        <v>4440.5</v>
      </c>
      <c r="H8" s="18">
        <f xml:space="preserve"> RTD("cqg.rtd",,"StudyData","CDM.c1^(EP,CMOperiod:="&amp;$K$12&amp;",Demaperiod:="&amp;$K$13&amp;")","Bar",,"Close", $K$2, $A8, $K$6,$K$8,,$K$4,$K$10)</f>
        <v>25.6031348339</v>
      </c>
      <c r="I8" s="3"/>
      <c r="J8" s="8" t="s">
        <v>19</v>
      </c>
      <c r="K8" s="10"/>
    </row>
    <row r="9" spans="1:21" x14ac:dyDescent="0.3">
      <c r="A9">
        <f t="shared" si="0"/>
        <v>-7</v>
      </c>
      <c r="B9" s="16">
        <f xml:space="preserve"> RTD("cqg.rtd",,"StudyData", $K$1, "Bar", "", "Time", $K$2,$A9, $K$6, "", "","False")</f>
        <v>44418</v>
      </c>
      <c r="C9" s="17">
        <f xml:space="preserve"> RTD("cqg.rtd",,"StudyData", $K$1, "Bar", "", "Time", $K$2, $A9,$K$6,$K$8, "","False")</f>
        <v>44418</v>
      </c>
      <c r="D9" s="18">
        <f xml:space="preserve"> RTD("cqg.rtd",,"StudyData", $K$1, "Bar", "", "Open", $K$2, $A9, $K$6,$K$8,,$K$4,$K$10)</f>
        <v>4427.25</v>
      </c>
      <c r="E9" s="18">
        <f xml:space="preserve"> RTD("cqg.rtd",,"StudyData", $K$1, "Bar", "", "High", $K$2, $A9, $K$6,$K$8,,$K$4,$K$10)</f>
        <v>4438.25</v>
      </c>
      <c r="F9" s="18">
        <f xml:space="preserve"> RTD("cqg.rtd",,"StudyData", $K$1, "Bar", "", "Low", $K$2, $A9, $K$6,$K$8,,$K$4,$K$10)</f>
        <v>4416.5</v>
      </c>
      <c r="G9" s="18">
        <f xml:space="preserve"> RTD("cqg.rtd",,"StudyData", $K$1, "Bar", "", "Close", $K$2, $A9, $K$6,$K$8,,$K$4,$K$10)</f>
        <v>4430</v>
      </c>
      <c r="H9" s="18">
        <f xml:space="preserve"> RTD("cqg.rtd",,"StudyData","CDM.c1^(EP,CMOperiod:="&amp;$K$12&amp;",Demaperiod:="&amp;$K$13&amp;")","Bar",,"Close", $K$2, $A9, $K$6,$K$8,,$K$4,$K$10)</f>
        <v>18.641930794</v>
      </c>
      <c r="I9" s="3"/>
      <c r="J9" s="9" t="s">
        <v>22</v>
      </c>
      <c r="K9" s="7"/>
    </row>
    <row r="10" spans="1:21" x14ac:dyDescent="0.3">
      <c r="A10">
        <f t="shared" si="0"/>
        <v>-8</v>
      </c>
      <c r="B10" s="16">
        <f xml:space="preserve"> RTD("cqg.rtd",,"StudyData", $K$1, "Bar", "", "Time", $K$2,$A10, $K$6, "", "","False")</f>
        <v>44417</v>
      </c>
      <c r="C10" s="17">
        <f xml:space="preserve"> RTD("cqg.rtd",,"StudyData", $K$1, "Bar", "", "Time", $K$2, $A10,$K$6,$K$8, "","False")</f>
        <v>44417</v>
      </c>
      <c r="D10" s="18">
        <f xml:space="preserve"> RTD("cqg.rtd",,"StudyData", $K$1, "Bar", "", "Open", $K$2, $A10, $K$6,$K$8,,$K$4,$K$10)</f>
        <v>4428</v>
      </c>
      <c r="E10" s="18">
        <f xml:space="preserve"> RTD("cqg.rtd",,"StudyData", $K$1, "Bar", "", "High", $K$2, $A10, $K$6,$K$8,,$K$4,$K$10)</f>
        <v>4432</v>
      </c>
      <c r="F10" s="18">
        <f xml:space="preserve"> RTD("cqg.rtd",,"StudyData", $K$1, "Bar", "", "Low", $K$2, $A10, $K$6,$K$8,,$K$4,$K$10)</f>
        <v>4412.25</v>
      </c>
      <c r="G10" s="18">
        <f xml:space="preserve"> RTD("cqg.rtd",,"StudyData", $K$1, "Bar", "", "Close", $K$2, $A10, $K$6,$K$8,,$K$4,$K$10)</f>
        <v>4425.75</v>
      </c>
      <c r="H10" s="18">
        <f xml:space="preserve"> RTD("cqg.rtd",,"StudyData","CDM.c1^(EP,CMOperiod:="&amp;$K$12&amp;",Demaperiod:="&amp;$K$13&amp;")","Bar",,"Close", $K$2, $A10, $K$6,$K$8,,$K$4,$K$10)</f>
        <v>16.286436391300001</v>
      </c>
      <c r="I10" s="3"/>
      <c r="J10" s="9" t="s">
        <v>20</v>
      </c>
      <c r="K10" s="10" t="s">
        <v>9</v>
      </c>
    </row>
    <row r="11" spans="1:21" x14ac:dyDescent="0.3">
      <c r="A11">
        <f t="shared" si="0"/>
        <v>-9</v>
      </c>
      <c r="B11" s="16">
        <f xml:space="preserve"> RTD("cqg.rtd",,"StudyData", $K$1, "Bar", "", "Time", $K$2,$A11, $K$6, "", "","False")</f>
        <v>44414</v>
      </c>
      <c r="C11" s="17">
        <f xml:space="preserve"> RTD("cqg.rtd",,"StudyData", $K$1, "Bar", "", "Time", $K$2, $A11,$K$6,$K$8, "","False")</f>
        <v>44414</v>
      </c>
      <c r="D11" s="18">
        <f xml:space="preserve"> RTD("cqg.rtd",,"StudyData", $K$1, "Bar", "", "Open", $K$2, $A11, $K$6,$K$8,,$K$4,$K$10)</f>
        <v>4420.25</v>
      </c>
      <c r="E11" s="18">
        <f xml:space="preserve"> RTD("cqg.rtd",,"StudyData", $K$1, "Bar", "", "High", $K$2, $A11, $K$6,$K$8,,$K$4,$K$10)</f>
        <v>4433.25</v>
      </c>
      <c r="F11" s="18">
        <f xml:space="preserve"> RTD("cqg.rtd",,"StudyData", $K$1, "Bar", "", "Low", $K$2, $A11, $K$6,$K$8,,$K$4,$K$10)</f>
        <v>4416</v>
      </c>
      <c r="G11" s="18">
        <f xml:space="preserve"> RTD("cqg.rtd",,"StudyData", $K$1, "Bar", "", "Close", $K$2, $A11, $K$6,$K$8,,$K$4,$K$10)</f>
        <v>4429.5</v>
      </c>
      <c r="H11" s="18">
        <f xml:space="preserve"> RTD("cqg.rtd",,"StudyData","CDM.c1^(EP,CMOperiod:="&amp;$K$12&amp;",Demaperiod:="&amp;$K$13&amp;")","Bar",,"Close", $K$2, $A11, $K$6,$K$8,,$K$4,$K$10)</f>
        <v>20.857477601399999</v>
      </c>
      <c r="I11" s="3"/>
      <c r="J11" s="8"/>
      <c r="K11" s="7"/>
    </row>
    <row r="12" spans="1:21" x14ac:dyDescent="0.3">
      <c r="A12">
        <f t="shared" si="0"/>
        <v>-10</v>
      </c>
      <c r="B12" s="16">
        <f xml:space="preserve"> RTD("cqg.rtd",,"StudyData", $K$1, "Bar", "", "Time", $K$2,$A12, $K$6, "", "","False")</f>
        <v>44413</v>
      </c>
      <c r="C12" s="17">
        <f xml:space="preserve"> RTD("cqg.rtd",,"StudyData", $K$1, "Bar", "", "Time", $K$2, $A12,$K$6,$K$8, "","False")</f>
        <v>44413</v>
      </c>
      <c r="D12" s="18">
        <f xml:space="preserve"> RTD("cqg.rtd",,"StudyData", $K$1, "Bar", "", "Open", $K$2, $A12, $K$6,$K$8,,$K$4,$K$10)</f>
        <v>4396.25</v>
      </c>
      <c r="E12" s="18">
        <f xml:space="preserve"> RTD("cqg.rtd",,"StudyData", $K$1, "Bar", "", "High", $K$2, $A12, $K$6,$K$8,,$K$4,$K$10)</f>
        <v>4422.75</v>
      </c>
      <c r="F12" s="18">
        <f xml:space="preserve"> RTD("cqg.rtd",,"StudyData", $K$1, "Bar", "", "Low", $K$2, $A12, $K$6,$K$8,,$K$4,$K$10)</f>
        <v>4393.75</v>
      </c>
      <c r="G12" s="18">
        <f xml:space="preserve"> RTD("cqg.rtd",,"StudyData", $K$1, "Bar", "", "Close", $K$2, $A12, $K$6,$K$8,,$K$4,$K$10)</f>
        <v>4421.5</v>
      </c>
      <c r="H12" s="18">
        <f xml:space="preserve"> RTD("cqg.rtd",,"StudyData","CDM.c1^(EP,CMOperiod:="&amp;$K$12&amp;",Demaperiod:="&amp;$K$13&amp;")","Bar",,"Close", $K$2, $A12, $K$6,$K$8,,$K$4,$K$10)</f>
        <v>19.775420026900001</v>
      </c>
      <c r="I12" s="3"/>
      <c r="J12" s="8" t="s">
        <v>29</v>
      </c>
      <c r="K12" s="12">
        <v>5</v>
      </c>
    </row>
    <row r="13" spans="1:21" x14ac:dyDescent="0.3">
      <c r="A13">
        <f t="shared" si="0"/>
        <v>-11</v>
      </c>
      <c r="B13" s="16">
        <f xml:space="preserve"> RTD("cqg.rtd",,"StudyData", $K$1, "Bar", "", "Time", $K$2,$A13, $K$6, "", "","False")</f>
        <v>44412</v>
      </c>
      <c r="C13" s="17">
        <f xml:space="preserve"> RTD("cqg.rtd",,"StudyData", $K$1, "Bar", "", "Time", $K$2, $A13,$K$6,$K$8, "","False")</f>
        <v>44412</v>
      </c>
      <c r="D13" s="18">
        <f xml:space="preserve"> RTD("cqg.rtd",,"StudyData", $K$1, "Bar", "", "Open", $K$2, $A13, $K$6,$K$8,,$K$4,$K$10)</f>
        <v>4409.75</v>
      </c>
      <c r="E13" s="18">
        <f xml:space="preserve"> RTD("cqg.rtd",,"StudyData", $K$1, "Bar", "", "High", $K$2, $A13, $K$6,$K$8,,$K$4,$K$10)</f>
        <v>4415</v>
      </c>
      <c r="F13" s="18">
        <f xml:space="preserve"> RTD("cqg.rtd",,"StudyData", $K$1, "Bar", "", "Low", $K$2, $A13, $K$6,$K$8,,$K$4,$K$10)</f>
        <v>4391.25</v>
      </c>
      <c r="G13" s="18">
        <f xml:space="preserve"> RTD("cqg.rtd",,"StudyData", $K$1, "Bar", "", "Close", $K$2, $A13, $K$6,$K$8,,$K$4,$K$10)</f>
        <v>4394.75</v>
      </c>
      <c r="H13" s="18">
        <f xml:space="preserve"> RTD("cqg.rtd",,"StudyData","CDM.c1^(EP,CMOperiod:="&amp;$K$12&amp;",Demaperiod:="&amp;$K$13&amp;")","Bar",,"Close", $K$2, $A13, $K$6,$K$8,,$K$4,$K$10)</f>
        <v>10.510636383</v>
      </c>
      <c r="I13" s="3"/>
      <c r="J13" s="8" t="s">
        <v>30</v>
      </c>
      <c r="K13" s="12">
        <v>1</v>
      </c>
    </row>
    <row r="14" spans="1:21" x14ac:dyDescent="0.3">
      <c r="A14">
        <f t="shared" si="0"/>
        <v>-12</v>
      </c>
      <c r="B14" s="16">
        <f xml:space="preserve"> RTD("cqg.rtd",,"StudyData", $K$1, "Bar", "", "Time", $K$2,$A14, $K$6, "", "","False")</f>
        <v>44411</v>
      </c>
      <c r="C14" s="17">
        <f xml:space="preserve"> RTD("cqg.rtd",,"StudyData", $K$1, "Bar", "", "Time", $K$2, $A14,$K$6,$K$8, "","False")</f>
        <v>44411</v>
      </c>
      <c r="D14" s="18">
        <f xml:space="preserve"> RTD("cqg.rtd",,"StudyData", $K$1, "Bar", "", "Open", $K$2, $A14, $K$6,$K$8,,$K$4,$K$10)</f>
        <v>4383.75</v>
      </c>
      <c r="E14" s="18">
        <f xml:space="preserve"> RTD("cqg.rtd",,"StudyData", $K$1, "Bar", "", "High", $K$2, $A14, $K$6,$K$8,,$K$4,$K$10)</f>
        <v>4417</v>
      </c>
      <c r="F14" s="18">
        <f xml:space="preserve"> RTD("cqg.rtd",,"StudyData", $K$1, "Bar", "", "Low", $K$2, $A14, $K$6,$K$8,,$K$4,$K$10)</f>
        <v>4365.25</v>
      </c>
      <c r="G14" s="18">
        <f xml:space="preserve"> RTD("cqg.rtd",,"StudyData", $K$1, "Bar", "", "Close", $K$2, $A14, $K$6,$K$8,,$K$4,$K$10)</f>
        <v>4415</v>
      </c>
      <c r="H14" s="18">
        <f xml:space="preserve"> RTD("cqg.rtd",,"StudyData","CDM.c1^(EP,CMOperiod:="&amp;$K$12&amp;",Demaperiod:="&amp;$K$13&amp;")","Bar",,"Close", $K$2, $A14, $K$6,$K$8,,$K$4,$K$10)</f>
        <v>26.3854435125</v>
      </c>
      <c r="I14" s="3"/>
      <c r="J14" s="8"/>
      <c r="K14" s="7"/>
    </row>
    <row r="15" spans="1:21" x14ac:dyDescent="0.3">
      <c r="A15">
        <f t="shared" si="0"/>
        <v>-13</v>
      </c>
      <c r="B15" s="16">
        <f xml:space="preserve"> RTD("cqg.rtd",,"StudyData", $K$1, "Bar", "", "Time", $K$2,$A15, $K$6, "", "","False")</f>
        <v>44410</v>
      </c>
      <c r="C15" s="17">
        <f xml:space="preserve"> RTD("cqg.rtd",,"StudyData", $K$1, "Bar", "", "Time", $K$2, $A15,$K$6,$K$8, "","False")</f>
        <v>44410</v>
      </c>
      <c r="D15" s="18">
        <f xml:space="preserve"> RTD("cqg.rtd",,"StudyData", $K$1, "Bar", "", "Open", $K$2, $A15, $K$6,$K$8,,$K$4,$K$10)</f>
        <v>4396.5</v>
      </c>
      <c r="E15" s="18">
        <f xml:space="preserve"> RTD("cqg.rtd",,"StudyData", $K$1, "Bar", "", "High", $K$2, $A15, $K$6,$K$8,,$K$4,$K$10)</f>
        <v>4419.75</v>
      </c>
      <c r="F15" s="18">
        <f xml:space="preserve"> RTD("cqg.rtd",,"StudyData", $K$1, "Bar", "", "Low", $K$2, $A15, $K$6,$K$8,,$K$4,$K$10)</f>
        <v>4377.25</v>
      </c>
      <c r="G15" s="18">
        <f xml:space="preserve"> RTD("cqg.rtd",,"StudyData", $K$1, "Bar", "", "Close", $K$2, $A15, $K$6,$K$8,,$K$4,$K$10)</f>
        <v>4379.75</v>
      </c>
      <c r="H15" s="18">
        <f xml:space="preserve"> RTD("cqg.rtd",,"StudyData","CDM.c1^(EP,CMOperiod:="&amp;$K$12&amp;",Demaperiod:="&amp;$K$13&amp;")","Bar",,"Close", $K$2, $A15, $K$6,$K$8,,$K$4,$K$10)</f>
        <v>17.8039236716</v>
      </c>
      <c r="I15" s="3"/>
      <c r="J15" s="8"/>
      <c r="K15" s="7"/>
    </row>
    <row r="16" spans="1:21" x14ac:dyDescent="0.3">
      <c r="A16">
        <f t="shared" si="0"/>
        <v>-14</v>
      </c>
      <c r="B16" s="16">
        <f xml:space="preserve"> RTD("cqg.rtd",,"StudyData", $K$1, "Bar", "", "Time", $K$2,$A16, $K$6, "", "","False")</f>
        <v>44407</v>
      </c>
      <c r="C16" s="17">
        <f xml:space="preserve"> RTD("cqg.rtd",,"StudyData", $K$1, "Bar", "", "Time", $K$2, $A16,$K$6,$K$8, "","False")</f>
        <v>44407</v>
      </c>
      <c r="D16" s="18">
        <f xml:space="preserve"> RTD("cqg.rtd",,"StudyData", $K$1, "Bar", "", "Open", $K$2, $A16, $K$6,$K$8,,$K$4,$K$10)</f>
        <v>4394.25</v>
      </c>
      <c r="E16" s="18">
        <f xml:space="preserve"> RTD("cqg.rtd",,"StudyData", $K$1, "Bar", "", "High", $K$2, $A16, $K$6,$K$8,,$K$4,$K$10)</f>
        <v>4405</v>
      </c>
      <c r="F16" s="18">
        <f xml:space="preserve"> RTD("cqg.rtd",,"StudyData", $K$1, "Bar", "", "Low", $K$2, $A16, $K$6,$K$8,,$K$4,$K$10)</f>
        <v>4370.75</v>
      </c>
      <c r="G16" s="18">
        <f xml:space="preserve"> RTD("cqg.rtd",,"StudyData", $K$1, "Bar", "", "Close", $K$2, $A16, $K$6,$K$8,,$K$4,$K$10)</f>
        <v>4389.5</v>
      </c>
      <c r="H16" s="18">
        <f xml:space="preserve"> RTD("cqg.rtd",,"StudyData","CDM.c1^(EP,CMOperiod:="&amp;$K$12&amp;",Demaperiod:="&amp;$K$13&amp;")","Bar",,"Close", $K$2, $A16, $K$6,$K$8,,$K$4,$K$10)</f>
        <v>16.255876808899998</v>
      </c>
      <c r="I16" s="3"/>
      <c r="J16" s="8"/>
      <c r="K16" s="7"/>
    </row>
    <row r="17" spans="1:11" x14ac:dyDescent="0.3">
      <c r="A17">
        <f t="shared" si="0"/>
        <v>-15</v>
      </c>
      <c r="B17" s="16">
        <f xml:space="preserve"> RTD("cqg.rtd",,"StudyData", $K$1, "Bar", "", "Time", $K$2,$A17, $K$6, "", "","False")</f>
        <v>44406</v>
      </c>
      <c r="C17" s="17">
        <f xml:space="preserve"> RTD("cqg.rtd",,"StudyData", $K$1, "Bar", "", "Time", $K$2, $A17,$K$6,$K$8, "","False")</f>
        <v>44406</v>
      </c>
      <c r="D17" s="18">
        <f xml:space="preserve"> RTD("cqg.rtd",,"StudyData", $K$1, "Bar", "", "Open", $K$2, $A17, $K$6,$K$8,,$K$4,$K$10)</f>
        <v>4393.75</v>
      </c>
      <c r="E17" s="18">
        <f xml:space="preserve"> RTD("cqg.rtd",,"StudyData", $K$1, "Bar", "", "High", $K$2, $A17, $K$6,$K$8,,$K$4,$K$10)</f>
        <v>4422.5</v>
      </c>
      <c r="F17" s="18">
        <f xml:space="preserve"> RTD("cqg.rtd",,"StudyData", $K$1, "Bar", "", "Low", $K$2, $A17, $K$6,$K$8,,$K$4,$K$10)</f>
        <v>4380.5</v>
      </c>
      <c r="G17" s="18">
        <f xml:space="preserve"> RTD("cqg.rtd",,"StudyData", $K$1, "Bar", "", "Close", $K$2, $A17, $K$6,$K$8,,$K$4,$K$10)</f>
        <v>4411.75</v>
      </c>
      <c r="H17" s="18">
        <f xml:space="preserve"> RTD("cqg.rtd",,"StudyData","CDM.c1^(EP,CMOperiod:="&amp;$K$12&amp;",Demaperiod:="&amp;$K$13&amp;")","Bar",,"Close", $K$2, $A17, $K$6,$K$8,,$K$4,$K$10)</f>
        <v>24.499649892099999</v>
      </c>
      <c r="I17" s="3"/>
      <c r="J17" s="8"/>
      <c r="K17" s="7"/>
    </row>
    <row r="18" spans="1:11" x14ac:dyDescent="0.3">
      <c r="A18">
        <f t="shared" si="0"/>
        <v>-16</v>
      </c>
      <c r="B18" s="16">
        <f xml:space="preserve"> RTD("cqg.rtd",,"StudyData", $K$1, "Bar", "", "Time", $K$2,$A18, $K$6, "", "","False")</f>
        <v>44405</v>
      </c>
      <c r="C18" s="17">
        <f xml:space="preserve"> RTD("cqg.rtd",,"StudyData", $K$1, "Bar", "", "Time", $K$2, $A18,$K$6,$K$8, "","False")</f>
        <v>44405</v>
      </c>
      <c r="D18" s="18">
        <f xml:space="preserve"> RTD("cqg.rtd",,"StudyData", $K$1, "Bar", "", "Open", $K$2, $A18, $K$6,$K$8,,$K$4,$K$10)</f>
        <v>4380</v>
      </c>
      <c r="E18" s="18">
        <f xml:space="preserve"> RTD("cqg.rtd",,"StudyData", $K$1, "Bar", "", "High", $K$2, $A18, $K$6,$K$8,,$K$4,$K$10)</f>
        <v>4407.75</v>
      </c>
      <c r="F18" s="18">
        <f xml:space="preserve"> RTD("cqg.rtd",,"StudyData", $K$1, "Bar", "", "Low", $K$2, $A18, $K$6,$K$8,,$K$4,$K$10)</f>
        <v>4377.5</v>
      </c>
      <c r="G18" s="18">
        <f xml:space="preserve"> RTD("cqg.rtd",,"StudyData", $K$1, "Bar", "", "Close", $K$2, $A18, $K$6,$K$8,,$K$4,$K$10)</f>
        <v>4393.75</v>
      </c>
      <c r="H18" s="18">
        <f xml:space="preserve"> RTD("cqg.rtd",,"StudyData","CDM.c1^(EP,CMOperiod:="&amp;$K$12&amp;",Demaperiod:="&amp;$K$13&amp;")","Bar",,"Close", $K$2, $A18, $K$6,$K$8,,$K$4,$K$10)</f>
        <v>21.095017545000001</v>
      </c>
      <c r="I18" s="3"/>
      <c r="J18" s="8"/>
      <c r="K18" s="7"/>
    </row>
    <row r="19" spans="1:11" x14ac:dyDescent="0.3">
      <c r="A19">
        <f t="shared" si="0"/>
        <v>-17</v>
      </c>
      <c r="B19" s="16">
        <f xml:space="preserve"> RTD("cqg.rtd",,"StudyData", $K$1, "Bar", "", "Time", $K$2,$A19, $K$6, "", "","False")</f>
        <v>44404</v>
      </c>
      <c r="C19" s="17">
        <f xml:space="preserve"> RTD("cqg.rtd",,"StudyData", $K$1, "Bar", "", "Time", $K$2, $A19,$K$6,$K$8, "","False")</f>
        <v>44404</v>
      </c>
      <c r="D19" s="18">
        <f xml:space="preserve"> RTD("cqg.rtd",,"StudyData", $K$1, "Bar", "", "Open", $K$2, $A19, $K$6,$K$8,,$K$4,$K$10)</f>
        <v>4415.75</v>
      </c>
      <c r="E19" s="18">
        <f xml:space="preserve"> RTD("cqg.rtd",,"StudyData", $K$1, "Bar", "", "High", $K$2, $A19, $K$6,$K$8,,$K$4,$K$10)</f>
        <v>4416</v>
      </c>
      <c r="F19" s="18">
        <f xml:space="preserve"> RTD("cqg.rtd",,"StudyData", $K$1, "Bar", "", "Low", $K$2, $A19, $K$6,$K$8,,$K$4,$K$10)</f>
        <v>4364.75</v>
      </c>
      <c r="G19" s="18">
        <f xml:space="preserve"> RTD("cqg.rtd",,"StudyData", $K$1, "Bar", "", "Close", $K$2, $A19, $K$6,$K$8,,$K$4,$K$10)</f>
        <v>4394.5</v>
      </c>
      <c r="H19" s="18">
        <f xml:space="preserve"> RTD("cqg.rtd",,"StudyData","CDM.c1^(EP,CMOperiod:="&amp;$K$12&amp;",Demaperiod:="&amp;$K$13&amp;")","Bar",,"Close", $K$2, $A19, $K$6,$K$8,,$K$4,$K$10)</f>
        <v>27.562341225200001</v>
      </c>
      <c r="I19" s="3"/>
      <c r="J19" s="8"/>
      <c r="K19" s="7"/>
    </row>
    <row r="20" spans="1:11" x14ac:dyDescent="0.3">
      <c r="A20">
        <f t="shared" si="0"/>
        <v>-18</v>
      </c>
      <c r="B20" s="16">
        <f xml:space="preserve"> RTD("cqg.rtd",,"StudyData", $K$1, "Bar", "", "Time", $K$2,$A20, $K$6, "", "","False")</f>
        <v>44403</v>
      </c>
      <c r="C20" s="17">
        <f xml:space="preserve"> RTD("cqg.rtd",,"StudyData", $K$1, "Bar", "", "Time", $K$2, $A20,$K$6,$K$8, "","False")</f>
        <v>44403</v>
      </c>
      <c r="D20" s="18">
        <f xml:space="preserve"> RTD("cqg.rtd",,"StudyData", $K$1, "Bar", "", "Open", $K$2, $A20, $K$6,$K$8,,$K$4,$K$10)</f>
        <v>4400.5</v>
      </c>
      <c r="E20" s="18">
        <f xml:space="preserve"> RTD("cqg.rtd",,"StudyData", $K$1, "Bar", "", "High", $K$2, $A20, $K$6,$K$8,,$K$4,$K$10)</f>
        <v>4416.75</v>
      </c>
      <c r="F20" s="18">
        <f xml:space="preserve"> RTD("cqg.rtd",,"StudyData", $K$1, "Bar", "", "Low", $K$2, $A20, $K$6,$K$8,,$K$4,$K$10)</f>
        <v>4375.5</v>
      </c>
      <c r="G20" s="18">
        <f xml:space="preserve"> RTD("cqg.rtd",,"StudyData", $K$1, "Bar", "", "Close", $K$2, $A20, $K$6,$K$8,,$K$4,$K$10)</f>
        <v>4414.25</v>
      </c>
      <c r="H20" s="18">
        <f xml:space="preserve"> RTD("cqg.rtd",,"StudyData","CDM.c1^(EP,CMOperiod:="&amp;$K$12&amp;",Demaperiod:="&amp;$K$13&amp;")","Bar",,"Close", $K$2, $A20, $K$6,$K$8,,$K$4,$K$10)</f>
        <v>44.101946729300003</v>
      </c>
      <c r="I20" s="3"/>
      <c r="J20" s="8"/>
      <c r="K20" s="7"/>
    </row>
    <row r="21" spans="1:11" x14ac:dyDescent="0.3">
      <c r="A21">
        <f t="shared" si="0"/>
        <v>-19</v>
      </c>
      <c r="B21" s="16">
        <f xml:space="preserve"> RTD("cqg.rtd",,"StudyData", $K$1, "Bar", "", "Time", $K$2,$A21, $K$6, "", "","False")</f>
        <v>44400</v>
      </c>
      <c r="C21" s="17">
        <f xml:space="preserve"> RTD("cqg.rtd",,"StudyData", $K$1, "Bar", "", "Time", $K$2, $A21,$K$6,$K$8, "","False")</f>
        <v>44400</v>
      </c>
      <c r="D21" s="18">
        <f xml:space="preserve"> RTD("cqg.rtd",,"StudyData", $K$1, "Bar", "", "Open", $K$2, $A21, $K$6,$K$8,,$K$4,$K$10)</f>
        <v>4371.5</v>
      </c>
      <c r="E21" s="18">
        <f xml:space="preserve"> RTD("cqg.rtd",,"StudyData", $K$1, "Bar", "", "High", $K$2, $A21, $K$6,$K$8,,$K$4,$K$10)</f>
        <v>4408.25</v>
      </c>
      <c r="F21" s="18">
        <f xml:space="preserve"> RTD("cqg.rtd",,"StudyData", $K$1, "Bar", "", "Low", $K$2, $A21, $K$6,$K$8,,$K$4,$K$10)</f>
        <v>4367.25</v>
      </c>
      <c r="G21" s="18">
        <f xml:space="preserve"> RTD("cqg.rtd",,"StudyData", $K$1, "Bar", "", "Close", $K$2, $A21, $K$6,$K$8,,$K$4,$K$10)</f>
        <v>4403</v>
      </c>
      <c r="H21" s="18">
        <f xml:space="preserve"> RTD("cqg.rtd",,"StudyData","CDM.c1^(EP,CMOperiod:="&amp;$K$12&amp;",Demaperiod:="&amp;$K$13&amp;")","Bar",,"Close", $K$2, $A21, $K$6,$K$8,,$K$4,$K$10)</f>
        <v>28.2523940749</v>
      </c>
      <c r="I21" s="3"/>
      <c r="J21" s="8"/>
      <c r="K21" s="7"/>
    </row>
    <row r="22" spans="1:11" x14ac:dyDescent="0.3">
      <c r="A22">
        <f t="shared" si="0"/>
        <v>-20</v>
      </c>
      <c r="B22" s="16">
        <f xml:space="preserve"> RTD("cqg.rtd",,"StudyData", $K$1, "Bar", "", "Time", $K$2,$A22, $K$6, "", "","False")</f>
        <v>44399</v>
      </c>
      <c r="C22" s="17">
        <f xml:space="preserve"> RTD("cqg.rtd",,"StudyData", $K$1, "Bar", "", "Time", $K$2, $A22,$K$6,$K$8, "","False")</f>
        <v>44399</v>
      </c>
      <c r="D22" s="18">
        <f xml:space="preserve"> RTD("cqg.rtd",,"StudyData", $K$1, "Bar", "", "Open", $K$2, $A22, $K$6,$K$8,,$K$4,$K$10)</f>
        <v>4355</v>
      </c>
      <c r="E22" s="18">
        <f xml:space="preserve"> RTD("cqg.rtd",,"StudyData", $K$1, "Bar", "", "High", $K$2, $A22, $K$6,$K$8,,$K$4,$K$10)</f>
        <v>4371.5</v>
      </c>
      <c r="F22" s="18">
        <f xml:space="preserve"> RTD("cqg.rtd",,"StudyData", $K$1, "Bar", "", "Low", $K$2, $A22, $K$6,$K$8,,$K$4,$K$10)</f>
        <v>4341.5</v>
      </c>
      <c r="G22" s="18">
        <f xml:space="preserve"> RTD("cqg.rtd",,"StudyData", $K$1, "Bar", "", "Close", $K$2, $A22, $K$6,$K$8,,$K$4,$K$10)</f>
        <v>4359.5</v>
      </c>
      <c r="H22" s="18">
        <f xml:space="preserve"> RTD("cqg.rtd",,"StudyData","CDM.c1^(EP,CMOperiod:="&amp;$K$12&amp;",Demaperiod:="&amp;$K$13&amp;")","Bar",,"Close", $K$2, $A22, $K$6,$K$8,,$K$4,$K$10)</f>
        <v>15.054421057300001</v>
      </c>
      <c r="I22" s="3"/>
      <c r="J22" s="8"/>
      <c r="K22" s="7"/>
    </row>
    <row r="23" spans="1:11" x14ac:dyDescent="0.3">
      <c r="A23">
        <f t="shared" si="0"/>
        <v>-21</v>
      </c>
      <c r="B23" s="16">
        <f xml:space="preserve"> RTD("cqg.rtd",,"StudyData", $K$1, "Bar", "", "Time", $K$2,$A23, $K$6, "", "","False")</f>
        <v>44398</v>
      </c>
      <c r="C23" s="17">
        <f xml:space="preserve"> RTD("cqg.rtd",,"StudyData", $K$1, "Bar", "", "Time", $K$2, $A23,$K$6,$K$8, "","False")</f>
        <v>44398</v>
      </c>
      <c r="D23" s="18">
        <f xml:space="preserve"> RTD("cqg.rtd",,"StudyData", $K$1, "Bar", "", "Open", $K$2, $A23, $K$6,$K$8,,$K$4,$K$10)</f>
        <v>4318.75</v>
      </c>
      <c r="E23" s="18">
        <f xml:space="preserve"> RTD("cqg.rtd",,"StudyData", $K$1, "Bar", "", "High", $K$2, $A23, $K$6,$K$8,,$K$4,$K$10)</f>
        <v>4355.25</v>
      </c>
      <c r="F23" s="18">
        <f xml:space="preserve"> RTD("cqg.rtd",,"StudyData", $K$1, "Bar", "", "Low", $K$2, $A23, $K$6,$K$8,,$K$4,$K$10)</f>
        <v>4310</v>
      </c>
      <c r="G23" s="18">
        <f xml:space="preserve"> RTD("cqg.rtd",,"StudyData", $K$1, "Bar", "", "Close", $K$2, $A23, $K$6,$K$8,,$K$4,$K$10)</f>
        <v>4350.5</v>
      </c>
      <c r="H23" s="18">
        <f xml:space="preserve"> RTD("cqg.rtd",,"StudyData","CDM.c1^(EP,CMOperiod:="&amp;$K$12&amp;",Demaperiod:="&amp;$K$13&amp;")","Bar",,"Close", $K$2, $A23, $K$6,$K$8,,$K$4,$K$10)</f>
        <v>6.2811497458999996</v>
      </c>
      <c r="I23" s="3"/>
      <c r="J23" s="8"/>
      <c r="K23" s="7"/>
    </row>
    <row r="24" spans="1:11" x14ac:dyDescent="0.3">
      <c r="A24">
        <f t="shared" si="0"/>
        <v>-22</v>
      </c>
      <c r="B24" s="16">
        <f xml:space="preserve"> RTD("cqg.rtd",,"StudyData", $K$1, "Bar", "", "Time", $K$2,$A24, $K$6, "", "","False")</f>
        <v>44397</v>
      </c>
      <c r="C24" s="17">
        <f xml:space="preserve"> RTD("cqg.rtd",,"StudyData", $K$1, "Bar", "", "Time", $K$2, $A24,$K$6,$K$8, "","False")</f>
        <v>44397</v>
      </c>
      <c r="D24" s="18">
        <f xml:space="preserve"> RTD("cqg.rtd",,"StudyData", $K$1, "Bar", "", "Open", $K$2, $A24, $K$6,$K$8,,$K$4,$K$10)</f>
        <v>4262.75</v>
      </c>
      <c r="E24" s="18">
        <f xml:space="preserve"> RTD("cqg.rtd",,"StudyData", $K$1, "Bar", "", "High", $K$2, $A24, $K$6,$K$8,,$K$4,$K$10)</f>
        <v>4329</v>
      </c>
      <c r="F24" s="18">
        <f xml:space="preserve"> RTD("cqg.rtd",,"StudyData", $K$1, "Bar", "", "Low", $K$2, $A24, $K$6,$K$8,,$K$4,$K$10)</f>
        <v>4252.75</v>
      </c>
      <c r="G24" s="18">
        <f xml:space="preserve"> RTD("cqg.rtd",,"StudyData", $K$1, "Bar", "", "Close", $K$2, $A24, $K$6,$K$8,,$K$4,$K$10)</f>
        <v>4315.5</v>
      </c>
      <c r="H24" s="18">
        <f xml:space="preserve"> RTD("cqg.rtd",,"StudyData","CDM.c1^(EP,CMOperiod:="&amp;$K$12&amp;",Demaperiod:="&amp;$K$13&amp;")","Bar",,"Close", $K$2, $A24, $K$6,$K$8,,$K$4,$K$10)</f>
        <v>-1.7936208952999999</v>
      </c>
      <c r="I24" s="3"/>
      <c r="J24" s="8"/>
      <c r="K24" s="7"/>
    </row>
    <row r="25" spans="1:11" x14ac:dyDescent="0.3">
      <c r="A25">
        <f t="shared" si="0"/>
        <v>-23</v>
      </c>
      <c r="B25" s="16">
        <f xml:space="preserve"> RTD("cqg.rtd",,"StudyData", $K$1, "Bar", "", "Time", $K$2,$A25, $K$6, "", "","False")</f>
        <v>44396</v>
      </c>
      <c r="C25" s="17">
        <f xml:space="preserve"> RTD("cqg.rtd",,"StudyData", $K$1, "Bar", "", "Time", $K$2, $A25,$K$6,$K$8, "","False")</f>
        <v>44396</v>
      </c>
      <c r="D25" s="18">
        <f xml:space="preserve"> RTD("cqg.rtd",,"StudyData", $K$1, "Bar", "", "Open", $K$2, $A25, $K$6,$K$8,,$K$4,$K$10)</f>
        <v>4320</v>
      </c>
      <c r="E25" s="18">
        <f xml:space="preserve"> RTD("cqg.rtd",,"StudyData", $K$1, "Bar", "", "High", $K$2, $A25, $K$6,$K$8,,$K$4,$K$10)</f>
        <v>4320.75</v>
      </c>
      <c r="F25" s="18">
        <f xml:space="preserve"> RTD("cqg.rtd",,"StudyData", $K$1, "Bar", "", "Low", $K$2, $A25, $K$6,$K$8,,$K$4,$K$10)</f>
        <v>4224</v>
      </c>
      <c r="G25" s="18">
        <f xml:space="preserve"> RTD("cqg.rtd",,"StudyData", $K$1, "Bar", "", "Close", $K$2, $A25, $K$6,$K$8,,$K$4,$K$10)</f>
        <v>4251.25</v>
      </c>
      <c r="H25" s="18">
        <f xml:space="preserve"> RTD("cqg.rtd",,"StudyData","CDM.c1^(EP,CMOperiod:="&amp;$K$12&amp;",Demaperiod:="&amp;$K$13&amp;")","Bar",,"Close", $K$2, $A25, $K$6,$K$8,,$K$4,$K$10)</f>
        <v>-32.012075238500003</v>
      </c>
      <c r="I25" s="3"/>
      <c r="J25" s="8"/>
      <c r="K25" s="7"/>
    </row>
    <row r="26" spans="1:11" x14ac:dyDescent="0.3">
      <c r="A26">
        <f t="shared" si="0"/>
        <v>-24</v>
      </c>
      <c r="B26" s="16">
        <f xml:space="preserve"> RTD("cqg.rtd",,"StudyData", $K$1, "Bar", "", "Time", $K$2,$A26, $K$6, "", "","False")</f>
        <v>44393</v>
      </c>
      <c r="C26" s="17">
        <f xml:space="preserve"> RTD("cqg.rtd",,"StudyData", $K$1, "Bar", "", "Time", $K$2, $A26,$K$6,$K$8, "","False")</f>
        <v>44393</v>
      </c>
      <c r="D26" s="18">
        <f xml:space="preserve"> RTD("cqg.rtd",,"StudyData", $K$1, "Bar", "", "Open", $K$2, $A26, $K$6,$K$8,,$K$4,$K$10)</f>
        <v>4347.75</v>
      </c>
      <c r="E26" s="18">
        <f xml:space="preserve"> RTD("cqg.rtd",,"StudyData", $K$1, "Bar", "", "High", $K$2, $A26, $K$6,$K$8,,$K$4,$K$10)</f>
        <v>4368</v>
      </c>
      <c r="F26" s="18">
        <f xml:space="preserve"> RTD("cqg.rtd",,"StudyData", $K$1, "Bar", "", "Low", $K$2, $A26, $K$6,$K$8,,$K$4,$K$10)</f>
        <v>4314.25</v>
      </c>
      <c r="G26" s="18">
        <f xml:space="preserve"> RTD("cqg.rtd",,"StudyData", $K$1, "Bar", "", "Close", $K$2, $A26, $K$6,$K$8,,$K$4,$K$10)</f>
        <v>4318.5</v>
      </c>
      <c r="H26" s="18">
        <f xml:space="preserve"> RTD("cqg.rtd",,"StudyData","CDM.c1^(EP,CMOperiod:="&amp;$K$12&amp;",Demaperiod:="&amp;$K$13&amp;")","Bar",,"Close", $K$2, $A26, $K$6,$K$8,,$K$4,$K$10)</f>
        <v>4.9268130339000002</v>
      </c>
      <c r="I26" s="3"/>
      <c r="J26" s="8"/>
      <c r="K26" s="7"/>
    </row>
    <row r="27" spans="1:11" x14ac:dyDescent="0.3">
      <c r="A27">
        <f t="shared" si="0"/>
        <v>-25</v>
      </c>
      <c r="B27" s="16">
        <f xml:space="preserve"> RTD("cqg.rtd",,"StudyData", $K$1, "Bar", "", "Time", $K$2,$A27, $K$6, "", "","False")</f>
        <v>44392</v>
      </c>
      <c r="C27" s="17">
        <f xml:space="preserve"> RTD("cqg.rtd",,"StudyData", $K$1, "Bar", "", "Time", $K$2, $A27,$K$6,$K$8, "","False")</f>
        <v>44392</v>
      </c>
      <c r="D27" s="18">
        <f xml:space="preserve"> RTD("cqg.rtd",,"StudyData", $K$1, "Bar", "", "Open", $K$2, $A27, $K$6,$K$8,,$K$4,$K$10)</f>
        <v>4366.5</v>
      </c>
      <c r="E27" s="18">
        <f xml:space="preserve"> RTD("cqg.rtd",,"StudyData", $K$1, "Bar", "", "High", $K$2, $A27, $K$6,$K$8,,$K$4,$K$10)</f>
        <v>4370.25</v>
      </c>
      <c r="F27" s="18">
        <f xml:space="preserve"> RTD("cqg.rtd",,"StudyData", $K$1, "Bar", "", "Low", $K$2, $A27, $K$6,$K$8,,$K$4,$K$10)</f>
        <v>4332.5</v>
      </c>
      <c r="G27" s="18">
        <f xml:space="preserve"> RTD("cqg.rtd",,"StudyData", $K$1, "Bar", "", "Close", $K$2, $A27, $K$6,$K$8,,$K$4,$K$10)</f>
        <v>4352</v>
      </c>
      <c r="H27" s="18">
        <f xml:space="preserve"> RTD("cqg.rtd",,"StudyData","CDM.c1^(EP,CMOperiod:="&amp;$K$12&amp;",Demaperiod:="&amp;$K$13&amp;")","Bar",,"Close", $K$2, $A27, $K$6,$K$8,,$K$4,$K$10)</f>
        <v>32.698745262999999</v>
      </c>
      <c r="I27" s="3"/>
      <c r="J27" s="8"/>
      <c r="K27" s="7"/>
    </row>
    <row r="28" spans="1:11" x14ac:dyDescent="0.3">
      <c r="A28">
        <f t="shared" si="0"/>
        <v>-26</v>
      </c>
      <c r="B28" s="16">
        <f xml:space="preserve"> RTD("cqg.rtd",,"StudyData", $K$1, "Bar", "", "Time", $K$2,$A28, $K$6, "", "","False")</f>
        <v>44391</v>
      </c>
      <c r="C28" s="17">
        <f xml:space="preserve"> RTD("cqg.rtd",,"StudyData", $K$1, "Bar", "", "Time", $K$2, $A28,$K$6,$K$8, "","False")</f>
        <v>44391</v>
      </c>
      <c r="D28" s="18">
        <f xml:space="preserve"> RTD("cqg.rtd",,"StudyData", $K$1, "Bar", "", "Open", $K$2, $A28, $K$6,$K$8,,$K$4,$K$10)</f>
        <v>4359.5</v>
      </c>
      <c r="E28" s="18">
        <f xml:space="preserve"> RTD("cqg.rtd",,"StudyData", $K$1, "Bar", "", "High", $K$2, $A28, $K$6,$K$8,,$K$4,$K$10)</f>
        <v>4384.5</v>
      </c>
      <c r="F28" s="18">
        <f xml:space="preserve"> RTD("cqg.rtd",,"StudyData", $K$1, "Bar", "", "Low", $K$2, $A28, $K$6,$K$8,,$K$4,$K$10)</f>
        <v>4350</v>
      </c>
      <c r="G28" s="18">
        <f xml:space="preserve"> RTD("cqg.rtd",,"StudyData", $K$1, "Bar", "", "Close", $K$2, $A28, $K$6,$K$8,,$K$4,$K$10)</f>
        <v>4367.75</v>
      </c>
      <c r="H28" s="18">
        <f xml:space="preserve"> RTD("cqg.rtd",,"StudyData","CDM.c1^(EP,CMOperiod:="&amp;$K$12&amp;",Demaperiod:="&amp;$K$13&amp;")","Bar",,"Close", $K$2, $A28, $K$6,$K$8,,$K$4,$K$10)</f>
        <v>30.095498640500001</v>
      </c>
      <c r="I28" s="3"/>
      <c r="J28" s="8"/>
      <c r="K28" s="7"/>
    </row>
    <row r="29" spans="1:11" x14ac:dyDescent="0.3">
      <c r="A29">
        <f t="shared" si="0"/>
        <v>-27</v>
      </c>
      <c r="B29" s="16">
        <f xml:space="preserve"> RTD("cqg.rtd",,"StudyData", $K$1, "Bar", "", "Time", $K$2,$A29, $K$6, "", "","False")</f>
        <v>44390</v>
      </c>
      <c r="C29" s="17">
        <f xml:space="preserve"> RTD("cqg.rtd",,"StudyData", $K$1, "Bar", "", "Time", $K$2, $A29,$K$6,$K$8, "","False")</f>
        <v>44390</v>
      </c>
      <c r="D29" s="18">
        <f xml:space="preserve"> RTD("cqg.rtd",,"StudyData", $K$1, "Bar", "", "Open", $K$2, $A29, $K$6,$K$8,,$K$4,$K$10)</f>
        <v>4377</v>
      </c>
      <c r="E29" s="18">
        <f xml:space="preserve"> RTD("cqg.rtd",,"StudyData", $K$1, "Bar", "", "High", $K$2, $A29, $K$6,$K$8,,$K$4,$K$10)</f>
        <v>4383.75</v>
      </c>
      <c r="F29" s="18">
        <f xml:space="preserve"> RTD("cqg.rtd",,"StudyData", $K$1, "Bar", "", "Low", $K$2, $A29, $K$6,$K$8,,$K$4,$K$10)</f>
        <v>4356.5</v>
      </c>
      <c r="G29" s="18">
        <f xml:space="preserve"> RTD("cqg.rtd",,"StudyData", $K$1, "Bar", "", "Close", $K$2, $A29, $K$6,$K$8,,$K$4,$K$10)</f>
        <v>4361.25</v>
      </c>
      <c r="H29" s="18">
        <f xml:space="preserve"> RTD("cqg.rtd",,"StudyData","CDM.c1^(EP,CMOperiod:="&amp;$K$12&amp;",Demaperiod:="&amp;$K$13&amp;")","Bar",,"Close", $K$2, $A29, $K$6,$K$8,,$K$4,$K$10)</f>
        <v>29.216401453</v>
      </c>
      <c r="I29" s="3"/>
      <c r="J29" s="8"/>
      <c r="K29" s="7"/>
    </row>
    <row r="30" spans="1:11" x14ac:dyDescent="0.3">
      <c r="A30">
        <f t="shared" si="0"/>
        <v>-28</v>
      </c>
      <c r="B30" s="16">
        <f xml:space="preserve"> RTD("cqg.rtd",,"StudyData", $K$1, "Bar", "", "Time", $K$2,$A30, $K$6, "", "","False")</f>
        <v>44389</v>
      </c>
      <c r="C30" s="17">
        <f xml:space="preserve"> RTD("cqg.rtd",,"StudyData", $K$1, "Bar", "", "Time", $K$2, $A30,$K$6,$K$8, "","False")</f>
        <v>44389</v>
      </c>
      <c r="D30" s="18">
        <f xml:space="preserve"> RTD("cqg.rtd",,"StudyData", $K$1, "Bar", "", "Open", $K$2, $A30, $K$6,$K$8,,$K$4,$K$10)</f>
        <v>4362</v>
      </c>
      <c r="E30" s="18">
        <f xml:space="preserve"> RTD("cqg.rtd",,"StudyData", $K$1, "Bar", "", "High", $K$2, $A30, $K$6,$K$8,,$K$4,$K$10)</f>
        <v>4379.25</v>
      </c>
      <c r="F30" s="18">
        <f xml:space="preserve"> RTD("cqg.rtd",,"StudyData", $K$1, "Bar", "", "Low", $K$2, $A30, $K$6,$K$8,,$K$4,$K$10)</f>
        <v>4341.75</v>
      </c>
      <c r="G30" s="18">
        <f xml:space="preserve"> RTD("cqg.rtd",,"StudyData", $K$1, "Bar", "", "Close", $K$2, $A30, $K$6,$K$8,,$K$4,$K$10)</f>
        <v>4376.5</v>
      </c>
      <c r="H30" s="18">
        <f xml:space="preserve"> RTD("cqg.rtd",,"StudyData","CDM.c1^(EP,CMOperiod:="&amp;$K$12&amp;",Demaperiod:="&amp;$K$13&amp;")","Bar",,"Close", $K$2, $A30, $K$6,$K$8,,$K$4,$K$10)</f>
        <v>37.761371048299999</v>
      </c>
      <c r="I30" s="3"/>
      <c r="J30" s="8"/>
      <c r="K30" s="7"/>
    </row>
    <row r="31" spans="1:11" x14ac:dyDescent="0.3">
      <c r="A31">
        <f t="shared" si="0"/>
        <v>-29</v>
      </c>
      <c r="B31" s="16">
        <f xml:space="preserve"> RTD("cqg.rtd",,"StudyData", $K$1, "Bar", "", "Time", $K$2,$A31, $K$6, "", "","False")</f>
        <v>44386</v>
      </c>
      <c r="C31" s="17">
        <f xml:space="preserve"> RTD("cqg.rtd",,"StudyData", $K$1, "Bar", "", "Time", $K$2, $A31,$K$6,$K$8, "","False")</f>
        <v>44386</v>
      </c>
      <c r="D31" s="18">
        <f xml:space="preserve"> RTD("cqg.rtd",,"StudyData", $K$1, "Bar", "", "Open", $K$2, $A31, $K$6,$K$8,,$K$4,$K$10)</f>
        <v>4310.25</v>
      </c>
      <c r="E31" s="18">
        <f xml:space="preserve"> RTD("cqg.rtd",,"StudyData", $K$1, "Bar", "", "High", $K$2, $A31, $K$6,$K$8,,$K$4,$K$10)</f>
        <v>4364</v>
      </c>
      <c r="F31" s="18">
        <f xml:space="preserve"> RTD("cqg.rtd",,"StudyData", $K$1, "Bar", "", "Low", $K$2, $A31, $K$6,$K$8,,$K$4,$K$10)</f>
        <v>4293.25</v>
      </c>
      <c r="G31" s="18">
        <f xml:space="preserve"> RTD("cqg.rtd",,"StudyData", $K$1, "Bar", "", "Close", $K$2, $A31, $K$6,$K$8,,$K$4,$K$10)</f>
        <v>4360</v>
      </c>
      <c r="H31" s="18">
        <f xml:space="preserve"> RTD("cqg.rtd",,"StudyData","CDM.c1^(EP,CMOperiod:="&amp;$K$12&amp;",Demaperiod:="&amp;$K$13&amp;")","Bar",,"Close", $K$2, $A31, $K$6,$K$8,,$K$4,$K$10)</f>
        <v>38.757533473599999</v>
      </c>
      <c r="I31" s="3"/>
      <c r="J31" s="8"/>
      <c r="K31" s="7"/>
    </row>
    <row r="32" spans="1:11" x14ac:dyDescent="0.3">
      <c r="A32">
        <f t="shared" si="0"/>
        <v>-30</v>
      </c>
      <c r="B32" s="16">
        <f xml:space="preserve"> RTD("cqg.rtd",,"StudyData", $K$1, "Bar", "", "Time", $K$2,$A32, $K$6, "", "","False")</f>
        <v>44385</v>
      </c>
      <c r="C32" s="17">
        <f xml:space="preserve"> RTD("cqg.rtd",,"StudyData", $K$1, "Bar", "", "Time", $K$2, $A32,$K$6,$K$8, "","False")</f>
        <v>44385</v>
      </c>
      <c r="D32" s="18">
        <f xml:space="preserve"> RTD("cqg.rtd",,"StudyData", $K$1, "Bar", "", "Open", $K$2, $A32, $K$6,$K$8,,$K$4,$K$10)</f>
        <v>4352.25</v>
      </c>
      <c r="E32" s="18">
        <f xml:space="preserve"> RTD("cqg.rtd",,"StudyData", $K$1, "Bar", "", "High", $K$2, $A32, $K$6,$K$8,,$K$4,$K$10)</f>
        <v>4352.25</v>
      </c>
      <c r="F32" s="18">
        <f xml:space="preserve"> RTD("cqg.rtd",,"StudyData", $K$1, "Bar", "", "Low", $K$2, $A32, $K$6,$K$8,,$K$4,$K$10)</f>
        <v>4279.25</v>
      </c>
      <c r="G32" s="18">
        <f xml:space="preserve"> RTD("cqg.rtd",,"StudyData", $K$1, "Bar", "", "Close", $K$2, $A32, $K$6,$K$8,,$K$4,$K$10)</f>
        <v>4313</v>
      </c>
      <c r="H32" s="18">
        <f xml:space="preserve"> RTD("cqg.rtd",,"StudyData","CDM.c1^(EP,CMOperiod:="&amp;$K$12&amp;",Demaperiod:="&amp;$K$13&amp;")","Bar",,"Close", $K$2, $A32, $K$6,$K$8,,$K$4,$K$10)</f>
        <v>32.328888669100003</v>
      </c>
      <c r="I32" s="3"/>
      <c r="J32" s="8"/>
      <c r="K32" s="7"/>
    </row>
    <row r="33" spans="1:11" x14ac:dyDescent="0.3">
      <c r="A33">
        <f t="shared" si="0"/>
        <v>-31</v>
      </c>
      <c r="B33" s="16">
        <f xml:space="preserve"> RTD("cqg.rtd",,"StudyData", $K$1, "Bar", "", "Time", $K$2,$A33, $K$6, "", "","False")</f>
        <v>44384</v>
      </c>
      <c r="C33" s="17">
        <f xml:space="preserve"> RTD("cqg.rtd",,"StudyData", $K$1, "Bar", "", "Time", $K$2, $A33,$K$6,$K$8, "","False")</f>
        <v>44384</v>
      </c>
      <c r="D33" s="18">
        <f xml:space="preserve"> RTD("cqg.rtd",,"StudyData", $K$1, "Bar", "", "Open", $K$2, $A33, $K$6,$K$8,,$K$4,$K$10)</f>
        <v>4328</v>
      </c>
      <c r="E33" s="18">
        <f xml:space="preserve"> RTD("cqg.rtd",,"StudyData", $K$1, "Bar", "", "High", $K$2, $A33, $K$6,$K$8,,$K$4,$K$10)</f>
        <v>4353.25</v>
      </c>
      <c r="F33" s="18">
        <f xml:space="preserve"> RTD("cqg.rtd",,"StudyData", $K$1, "Bar", "", "Low", $K$2, $A33, $K$6,$K$8,,$K$4,$K$10)</f>
        <v>4320.25</v>
      </c>
      <c r="G33" s="18">
        <f xml:space="preserve"> RTD("cqg.rtd",,"StudyData", $K$1, "Bar", "", "Close", $K$2, $A33, $K$6,$K$8,,$K$4,$K$10)</f>
        <v>4349.75</v>
      </c>
      <c r="H33" s="18">
        <f xml:space="preserve"> RTD("cqg.rtd",,"StudyData","CDM.c1^(EP,CMOperiod:="&amp;$K$12&amp;",Demaperiod:="&amp;$K$13&amp;")","Bar",,"Close", $K$2, $A33, $K$6,$K$8,,$K$4,$K$10)</f>
        <v>60.677304047900002</v>
      </c>
      <c r="I33" s="3"/>
      <c r="J33" s="8"/>
      <c r="K33" s="7"/>
    </row>
    <row r="34" spans="1:11" x14ac:dyDescent="0.3">
      <c r="A34">
        <f t="shared" si="0"/>
        <v>-32</v>
      </c>
      <c r="B34" s="16">
        <f xml:space="preserve"> RTD("cqg.rtd",,"StudyData", $K$1, "Bar", "", "Time", $K$2,$A34, $K$6, "", "","False")</f>
        <v>44383</v>
      </c>
      <c r="C34" s="17">
        <f xml:space="preserve"> RTD("cqg.rtd",,"StudyData", $K$1, "Bar", "", "Time", $K$2, $A34,$K$6,$K$8, "","False")</f>
        <v>44383</v>
      </c>
      <c r="D34" s="18">
        <f xml:space="preserve"> RTD("cqg.rtd",,"StudyData", $K$1, "Bar", "", "Open", $K$2, $A34, $K$6,$K$8,,$K$4,$K$10)</f>
        <v>4341</v>
      </c>
      <c r="E34" s="18">
        <f xml:space="preserve"> RTD("cqg.rtd",,"StudyData", $K$1, "Bar", "", "High", $K$2, $A34, $K$6,$K$8,,$K$4,$K$10)</f>
        <v>4348</v>
      </c>
      <c r="F34" s="18">
        <f xml:space="preserve"> RTD("cqg.rtd",,"StudyData", $K$1, "Bar", "", "Low", $K$2, $A34, $K$6,$K$8,,$K$4,$K$10)</f>
        <v>4305.25</v>
      </c>
      <c r="G34" s="18">
        <f xml:space="preserve"> RTD("cqg.rtd",,"StudyData", $K$1, "Bar", "", "Close", $K$2, $A34, $K$6,$K$8,,$K$4,$K$10)</f>
        <v>4334</v>
      </c>
      <c r="H34" s="18">
        <f xml:space="preserve"> RTD("cqg.rtd",,"StudyData","CDM.c1^(EP,CMOperiod:="&amp;$K$12&amp;",Demaperiod:="&amp;$K$13&amp;")","Bar",,"Close", $K$2, $A34, $K$6,$K$8,,$K$4,$K$10)</f>
        <v>59.777549909599998</v>
      </c>
      <c r="I34" s="3"/>
      <c r="J34" s="8"/>
      <c r="K34" s="7"/>
    </row>
    <row r="35" spans="1:11" x14ac:dyDescent="0.3">
      <c r="A35">
        <f t="shared" si="0"/>
        <v>-33</v>
      </c>
      <c r="B35" s="16">
        <f xml:space="preserve"> RTD("cqg.rtd",,"StudyData", $K$1, "Bar", "", "Time", $K$2,$A35, $K$6, "", "","False")</f>
        <v>44379</v>
      </c>
      <c r="C35" s="17">
        <f xml:space="preserve"> RTD("cqg.rtd",,"StudyData", $K$1, "Bar", "", "Time", $K$2, $A35,$K$6,$K$8, "","False")</f>
        <v>44379</v>
      </c>
      <c r="D35" s="18">
        <f xml:space="preserve"> RTD("cqg.rtd",,"StudyData", $K$1, "Bar", "", "Open", $K$2, $A35, $K$6,$K$8,,$K$4,$K$10)</f>
        <v>4309.75</v>
      </c>
      <c r="E35" s="18">
        <f xml:space="preserve"> RTD("cqg.rtd",,"StudyData", $K$1, "Bar", "", "High", $K$2, $A35, $K$6,$K$8,,$K$4,$K$10)</f>
        <v>4347</v>
      </c>
      <c r="F35" s="18">
        <f xml:space="preserve"> RTD("cqg.rtd",,"StudyData", $K$1, "Bar", "", "Low", $K$2, $A35, $K$6,$K$8,,$K$4,$K$10)</f>
        <v>4308</v>
      </c>
      <c r="G35" s="18">
        <f xml:space="preserve"> RTD("cqg.rtd",,"StudyData", $K$1, "Bar", "", "Close", $K$2, $A35, $K$6,$K$8,,$K$4,$K$10)</f>
        <v>4342.75</v>
      </c>
      <c r="H35" s="18">
        <f xml:space="preserve"> RTD("cqg.rtd",,"StudyData","CDM.c1^(EP,CMOperiod:="&amp;$K$12&amp;",Demaperiod:="&amp;$K$13&amp;")","Bar",,"Close", $K$2, $A35, $K$6,$K$8,,$K$4,$K$10)</f>
        <v>72.497794539200001</v>
      </c>
      <c r="I35" s="3"/>
      <c r="J35" s="8"/>
      <c r="K35" s="7"/>
    </row>
    <row r="36" spans="1:11" x14ac:dyDescent="0.3">
      <c r="A36">
        <f t="shared" si="0"/>
        <v>-34</v>
      </c>
      <c r="B36" s="16">
        <f xml:space="preserve"> RTD("cqg.rtd",,"StudyData", $K$1, "Bar", "", "Time", $K$2,$A36, $K$6, "", "","False")</f>
        <v>44378</v>
      </c>
      <c r="C36" s="17">
        <f xml:space="preserve"> RTD("cqg.rtd",,"StudyData", $K$1, "Bar", "", "Time", $K$2, $A36,$K$6,$K$8, "","False")</f>
        <v>44378</v>
      </c>
      <c r="D36" s="18">
        <f xml:space="preserve"> RTD("cqg.rtd",,"StudyData", $K$1, "Bar", "", "Open", $K$2, $A36, $K$6,$K$8,,$K$4,$K$10)</f>
        <v>4294.25</v>
      </c>
      <c r="E36" s="18">
        <f xml:space="preserve"> RTD("cqg.rtd",,"StudyData", $K$1, "Bar", "", "High", $K$2, $A36, $K$6,$K$8,,$K$4,$K$10)</f>
        <v>4312</v>
      </c>
      <c r="F36" s="18">
        <f xml:space="preserve"> RTD("cqg.rtd",,"StudyData", $K$1, "Bar", "", "Low", $K$2, $A36, $K$6,$K$8,,$K$4,$K$10)</f>
        <v>4286</v>
      </c>
      <c r="G36" s="18">
        <f xml:space="preserve"> RTD("cqg.rtd",,"StudyData", $K$1, "Bar", "", "Close", $K$2, $A36, $K$6,$K$8,,$K$4,$K$10)</f>
        <v>4310.75</v>
      </c>
      <c r="H36" s="18">
        <f xml:space="preserve"> RTD("cqg.rtd",,"StudyData","CDM.c1^(EP,CMOperiod:="&amp;$K$12&amp;",Demaperiod:="&amp;$K$13&amp;")","Bar",,"Close", $K$2, $A36, $K$6,$K$8,,$K$4,$K$10)</f>
        <v>49.522407724099999</v>
      </c>
      <c r="I36" s="3"/>
      <c r="J36" s="8"/>
      <c r="K36" s="7"/>
    </row>
    <row r="37" spans="1:11" x14ac:dyDescent="0.3">
      <c r="A37">
        <f t="shared" si="0"/>
        <v>-35</v>
      </c>
      <c r="B37" s="16">
        <f xml:space="preserve"> RTD("cqg.rtd",,"StudyData", $K$1, "Bar", "", "Time", $K$2,$A37, $K$6, "", "","False")</f>
        <v>44377</v>
      </c>
      <c r="C37" s="17">
        <f xml:space="preserve"> RTD("cqg.rtd",,"StudyData", $K$1, "Bar", "", "Time", $K$2, $A37,$K$6,$K$8, "","False")</f>
        <v>44377</v>
      </c>
      <c r="D37" s="18">
        <f xml:space="preserve"> RTD("cqg.rtd",,"StudyData", $K$1, "Bar", "", "Open", $K$2, $A37, $K$6,$K$8,,$K$4,$K$10)</f>
        <v>4284.75</v>
      </c>
      <c r="E37" s="18">
        <f xml:space="preserve"> RTD("cqg.rtd",,"StudyData", $K$1, "Bar", "", "High", $K$2, $A37, $K$6,$K$8,,$K$4,$K$10)</f>
        <v>4294.25</v>
      </c>
      <c r="F37" s="18">
        <f xml:space="preserve"> RTD("cqg.rtd",,"StudyData", $K$1, "Bar", "", "Low", $K$2, $A37, $K$6,$K$8,,$K$4,$K$10)</f>
        <v>4269.25</v>
      </c>
      <c r="G37" s="18">
        <f xml:space="preserve"> RTD("cqg.rtd",,"StudyData", $K$1, "Bar", "", "Close", $K$2, $A37, $K$6,$K$8,,$K$4,$K$10)</f>
        <v>4288.5</v>
      </c>
      <c r="H37" s="18">
        <f xml:space="preserve"> RTD("cqg.rtd",,"StudyData","CDM.c1^(EP,CMOperiod:="&amp;$K$12&amp;",Demaperiod:="&amp;$K$13&amp;")","Bar",,"Close", $K$2, $A37, $K$6,$K$8,,$K$4,$K$10)</f>
        <v>41.678412240699998</v>
      </c>
      <c r="I37" s="3"/>
      <c r="J37" s="8"/>
      <c r="K37" s="7"/>
    </row>
    <row r="38" spans="1:11" x14ac:dyDescent="0.3">
      <c r="A38">
        <f t="shared" si="0"/>
        <v>-36</v>
      </c>
      <c r="B38" s="16">
        <f xml:space="preserve"> RTD("cqg.rtd",,"StudyData", $K$1, "Bar", "", "Time", $K$2,$A38, $K$6, "", "","False")</f>
        <v>44376</v>
      </c>
      <c r="C38" s="17">
        <f xml:space="preserve"> RTD("cqg.rtd",,"StudyData", $K$1, "Bar", "", "Time", $K$2, $A38,$K$6,$K$8, "","False")</f>
        <v>44376</v>
      </c>
      <c r="D38" s="18">
        <f xml:space="preserve"> RTD("cqg.rtd",,"StudyData", $K$1, "Bar", "", "Open", $K$2, $A38, $K$6,$K$8,,$K$4,$K$10)</f>
        <v>4280.5</v>
      </c>
      <c r="E38" s="18">
        <f xml:space="preserve"> RTD("cqg.rtd",,"StudyData", $K$1, "Bar", "", "High", $K$2, $A38, $K$6,$K$8,,$K$4,$K$10)</f>
        <v>4291</v>
      </c>
      <c r="F38" s="18">
        <f xml:space="preserve"> RTD("cqg.rtd",,"StudyData", $K$1, "Bar", "", "Low", $K$2, $A38, $K$6,$K$8,,$K$4,$K$10)</f>
        <v>4271.75</v>
      </c>
      <c r="G38" s="18">
        <f xml:space="preserve"> RTD("cqg.rtd",,"StudyData", $K$1, "Bar", "", "Close", $K$2, $A38, $K$6,$K$8,,$K$4,$K$10)</f>
        <v>4282</v>
      </c>
      <c r="H38" s="18">
        <f xml:space="preserve"> RTD("cqg.rtd",,"StudyData","CDM.c1^(EP,CMOperiod:="&amp;$K$12&amp;",Demaperiod:="&amp;$K$13&amp;")","Bar",,"Close", $K$2, $A38, $K$6,$K$8,,$K$4,$K$10)</f>
        <v>36.471731027700002</v>
      </c>
      <c r="I38" s="3"/>
      <c r="J38" s="8"/>
      <c r="K38" s="7"/>
    </row>
    <row r="39" spans="1:11" x14ac:dyDescent="0.3">
      <c r="A39">
        <f t="shared" si="0"/>
        <v>-37</v>
      </c>
      <c r="B39" s="16">
        <f xml:space="preserve"> RTD("cqg.rtd",,"StudyData", $K$1, "Bar", "", "Time", $K$2,$A39, $K$6, "", "","False")</f>
        <v>44375</v>
      </c>
      <c r="C39" s="17">
        <f xml:space="preserve"> RTD("cqg.rtd",,"StudyData", $K$1, "Bar", "", "Time", $K$2, $A39,$K$6,$K$8, "","False")</f>
        <v>44375</v>
      </c>
      <c r="D39" s="18">
        <f xml:space="preserve"> RTD("cqg.rtd",,"StudyData", $K$1, "Bar", "", "Open", $K$2, $A39, $K$6,$K$8,,$K$4,$K$10)</f>
        <v>4275</v>
      </c>
      <c r="E39" s="18">
        <f xml:space="preserve"> RTD("cqg.rtd",,"StudyData", $K$1, "Bar", "", "High", $K$2, $A39, $K$6,$K$8,,$K$4,$K$10)</f>
        <v>4282</v>
      </c>
      <c r="F39" s="18">
        <f xml:space="preserve"> RTD("cqg.rtd",,"StudyData", $K$1, "Bar", "", "Low", $K$2, $A39, $K$6,$K$8,,$K$4,$K$10)</f>
        <v>4264.25</v>
      </c>
      <c r="G39" s="18">
        <f xml:space="preserve"> RTD("cqg.rtd",,"StudyData", $K$1, "Bar", "", "Close", $K$2, $A39, $K$6,$K$8,,$K$4,$K$10)</f>
        <v>4280.5</v>
      </c>
      <c r="H39" s="18">
        <f xml:space="preserve"> RTD("cqg.rtd",,"StudyData","CDM.c1^(EP,CMOperiod:="&amp;$K$12&amp;",Demaperiod:="&amp;$K$13&amp;")","Bar",,"Close", $K$2, $A39, $K$6,$K$8,,$K$4,$K$10)</f>
        <v>35.6655909929</v>
      </c>
      <c r="I39" s="3"/>
      <c r="J39" s="8"/>
      <c r="K39" s="7"/>
    </row>
    <row r="40" spans="1:11" x14ac:dyDescent="0.3">
      <c r="A40">
        <f t="shared" si="0"/>
        <v>-38</v>
      </c>
      <c r="B40" s="16">
        <f xml:space="preserve"> RTD("cqg.rtd",,"StudyData", $K$1, "Bar", "", "Time", $K$2,$A40, $K$6, "", "","False")</f>
        <v>44372</v>
      </c>
      <c r="C40" s="17">
        <f xml:space="preserve"> RTD("cqg.rtd",,"StudyData", $K$1, "Bar", "", "Time", $K$2, $A40,$K$6,$K$8, "","False")</f>
        <v>44372</v>
      </c>
      <c r="D40" s="18">
        <f xml:space="preserve"> RTD("cqg.rtd",,"StudyData", $K$1, "Bar", "", "Open", $K$2, $A40, $K$6,$K$8,,$K$4,$K$10)</f>
        <v>4262</v>
      </c>
      <c r="E40" s="18">
        <f xml:space="preserve"> RTD("cqg.rtd",,"StudyData", $K$1, "Bar", "", "High", $K$2, $A40, $K$6,$K$8,,$K$4,$K$10)</f>
        <v>4276.75</v>
      </c>
      <c r="F40" s="18">
        <f xml:space="preserve"> RTD("cqg.rtd",,"StudyData", $K$1, "Bar", "", "Low", $K$2, $A40, $K$6,$K$8,,$K$4,$K$10)</f>
        <v>4253.5</v>
      </c>
      <c r="G40" s="18">
        <f xml:space="preserve"> RTD("cqg.rtd",,"StudyData", $K$1, "Bar", "", "Close", $K$2, $A40, $K$6,$K$8,,$K$4,$K$10)</f>
        <v>4271.25</v>
      </c>
      <c r="H40" s="18">
        <f xml:space="preserve"> RTD("cqg.rtd",,"StudyData","CDM.c1^(EP,CMOperiod:="&amp;$K$12&amp;",Demaperiod:="&amp;$K$13&amp;")","Bar",,"Close", $K$2, $A40, $K$6,$K$8,,$K$4,$K$10)</f>
        <v>38.4509956801</v>
      </c>
      <c r="I40" s="3"/>
      <c r="J40" s="8"/>
      <c r="K40" s="7"/>
    </row>
    <row r="41" spans="1:11" x14ac:dyDescent="0.3">
      <c r="A41">
        <f t="shared" si="0"/>
        <v>-39</v>
      </c>
      <c r="B41" s="16">
        <f xml:space="preserve"> RTD("cqg.rtd",,"StudyData", $K$1, "Bar", "", "Time", $K$2,$A41, $K$6, "", "","False")</f>
        <v>44371</v>
      </c>
      <c r="C41" s="17">
        <f xml:space="preserve"> RTD("cqg.rtd",,"StudyData", $K$1, "Bar", "", "Time", $K$2, $A41,$K$6,$K$8, "","False")</f>
        <v>44371</v>
      </c>
      <c r="D41" s="18">
        <f xml:space="preserve"> RTD("cqg.rtd",,"StudyData", $K$1, "Bar", "", "Open", $K$2, $A41, $K$6,$K$8,,$K$4,$K$10)</f>
        <v>4233.75</v>
      </c>
      <c r="E41" s="18">
        <f xml:space="preserve"> RTD("cqg.rtd",,"StudyData", $K$1, "Bar", "", "High", $K$2, $A41, $K$6,$K$8,,$K$4,$K$10)</f>
        <v>4263.75</v>
      </c>
      <c r="F41" s="18">
        <f xml:space="preserve"> RTD("cqg.rtd",,"StudyData", $K$1, "Bar", "", "Low", $K$2, $A41, $K$6,$K$8,,$K$4,$K$10)</f>
        <v>4231.75</v>
      </c>
      <c r="G41" s="18">
        <f xml:space="preserve"> RTD("cqg.rtd",,"StudyData", $K$1, "Bar", "", "Close", $K$2, $A41, $K$6,$K$8,,$K$4,$K$10)</f>
        <v>4256</v>
      </c>
      <c r="H41" s="18">
        <f xml:space="preserve"> RTD("cqg.rtd",,"StudyData","CDM.c1^(EP,CMOperiod:="&amp;$K$12&amp;",Demaperiod:="&amp;$K$13&amp;")","Bar",,"Close", $K$2, $A41, $K$6,$K$8,,$K$4,$K$10)</f>
        <v>20.503619474200001</v>
      </c>
      <c r="I41" s="3"/>
      <c r="J41" s="8"/>
      <c r="K41" s="7"/>
    </row>
    <row r="42" spans="1:11" x14ac:dyDescent="0.3">
      <c r="A42">
        <f t="shared" si="0"/>
        <v>-40</v>
      </c>
      <c r="B42" s="16">
        <f xml:space="preserve"> RTD("cqg.rtd",,"StudyData", $K$1, "Bar", "", "Time", $K$2,$A42, $K$6, "", "","False")</f>
        <v>44370</v>
      </c>
      <c r="C42" s="17">
        <f xml:space="preserve"> RTD("cqg.rtd",,"StudyData", $K$1, "Bar", "", "Time", $K$2, $A42,$K$6,$K$8, "","False")</f>
        <v>44370</v>
      </c>
      <c r="D42" s="18">
        <f xml:space="preserve"> RTD("cqg.rtd",,"StudyData", $K$1, "Bar", "", "Open", $K$2, $A42, $K$6,$K$8,,$K$4,$K$10)</f>
        <v>4237.5</v>
      </c>
      <c r="E42" s="18">
        <f xml:space="preserve"> RTD("cqg.rtd",,"StudyData", $K$1, "Bar", "", "High", $K$2, $A42, $K$6,$K$8,,$K$4,$K$10)</f>
        <v>4248.25</v>
      </c>
      <c r="F42" s="18">
        <f xml:space="preserve"> RTD("cqg.rtd",,"StudyData", $K$1, "Bar", "", "Low", $K$2, $A42, $K$6,$K$8,,$K$4,$K$10)</f>
        <v>4230.5</v>
      </c>
      <c r="G42" s="18">
        <f xml:space="preserve"> RTD("cqg.rtd",,"StudyData", $K$1, "Bar", "", "Close", $K$2, $A42, $K$6,$K$8,,$K$4,$K$10)</f>
        <v>4231.5</v>
      </c>
      <c r="H42" s="18">
        <f xml:space="preserve"> RTD("cqg.rtd",,"StudyData","CDM.c1^(EP,CMOperiod:="&amp;$K$12&amp;",Demaperiod:="&amp;$K$13&amp;")","Bar",,"Close", $K$2, $A42, $K$6,$K$8,,$K$4,$K$10)</f>
        <v>13.430153047499999</v>
      </c>
      <c r="I42" s="3"/>
      <c r="J42" s="8"/>
      <c r="K42" s="7"/>
    </row>
    <row r="43" spans="1:11" x14ac:dyDescent="0.3">
      <c r="A43">
        <f t="shared" si="0"/>
        <v>-41</v>
      </c>
      <c r="B43" s="16">
        <f xml:space="preserve"> RTD("cqg.rtd",,"StudyData", $K$1, "Bar", "", "Time", $K$2,$A43, $K$6, "", "","False")</f>
        <v>44369</v>
      </c>
      <c r="C43" s="17">
        <f xml:space="preserve"> RTD("cqg.rtd",,"StudyData", $K$1, "Bar", "", "Time", $K$2, $A43,$K$6,$K$8, "","False")</f>
        <v>44369</v>
      </c>
      <c r="D43" s="18">
        <f xml:space="preserve"> RTD("cqg.rtd",,"StudyData", $K$1, "Bar", "", "Open", $K$2, $A43, $K$6,$K$8,,$K$4,$K$10)</f>
        <v>4219.25</v>
      </c>
      <c r="E43" s="18">
        <f xml:space="preserve"> RTD("cqg.rtd",,"StudyData", $K$1, "Bar", "", "High", $K$2, $A43, $K$6,$K$8,,$K$4,$K$10)</f>
        <v>4245.5</v>
      </c>
      <c r="F43" s="18">
        <f xml:space="preserve"> RTD("cqg.rtd",,"StudyData", $K$1, "Bar", "", "Low", $K$2, $A43, $K$6,$K$8,,$K$4,$K$10)</f>
        <v>4205.75</v>
      </c>
      <c r="G43" s="18">
        <f xml:space="preserve"> RTD("cqg.rtd",,"StudyData", $K$1, "Bar", "", "Close", $K$2, $A43, $K$6,$K$8,,$K$4,$K$10)</f>
        <v>4236.25</v>
      </c>
      <c r="H43" s="18">
        <f xml:space="preserve"> RTD("cqg.rtd",,"StudyData","CDM.c1^(EP,CMOperiod:="&amp;$K$12&amp;",Demaperiod:="&amp;$K$13&amp;")","Bar",,"Close", $K$2, $A43, $K$6,$K$8,,$K$4,$K$10)</f>
        <v>8.0285002072000005</v>
      </c>
      <c r="I43" s="3"/>
      <c r="J43" s="8"/>
      <c r="K43" s="7"/>
    </row>
    <row r="44" spans="1:11" x14ac:dyDescent="0.3">
      <c r="A44">
        <f t="shared" si="0"/>
        <v>-42</v>
      </c>
      <c r="B44" s="16">
        <f xml:space="preserve"> RTD("cqg.rtd",,"StudyData", $K$1, "Bar", "", "Time", $K$2,$A44, $K$6, "", "","False")</f>
        <v>44368</v>
      </c>
      <c r="C44" s="17">
        <f xml:space="preserve"> RTD("cqg.rtd",,"StudyData", $K$1, "Bar", "", "Time", $K$2, $A44,$K$6,$K$8, "","False")</f>
        <v>44368</v>
      </c>
      <c r="D44" s="18">
        <f xml:space="preserve"> RTD("cqg.rtd",,"StudyData", $K$1, "Bar", "", "Open", $K$2, $A44, $K$6,$K$8,,$K$4,$K$10)</f>
        <v>4142.5</v>
      </c>
      <c r="E44" s="18">
        <f xml:space="preserve"> RTD("cqg.rtd",,"StudyData", $K$1, "Bar", "", "High", $K$2, $A44, $K$6,$K$8,,$K$4,$K$10)</f>
        <v>4219.75</v>
      </c>
      <c r="F44" s="18">
        <f xml:space="preserve"> RTD("cqg.rtd",,"StudyData", $K$1, "Bar", "", "Low", $K$2, $A44, $K$6,$K$8,,$K$4,$K$10)</f>
        <v>4126.75</v>
      </c>
      <c r="G44" s="18">
        <f xml:space="preserve"> RTD("cqg.rtd",,"StudyData", $K$1, "Bar", "", "Close", $K$2, $A44, $K$6,$K$8,,$K$4,$K$10)</f>
        <v>4213.75</v>
      </c>
      <c r="H44" s="18">
        <f xml:space="preserve"> RTD("cqg.rtd",,"StudyData","CDM.c1^(EP,CMOperiod:="&amp;$K$12&amp;",Demaperiod:="&amp;$K$13&amp;")","Bar",,"Close", $K$2, $A44, $K$6,$K$8,,$K$4,$K$10)</f>
        <v>-1.5926125618</v>
      </c>
      <c r="I44" s="3"/>
      <c r="J44" s="8"/>
      <c r="K44" s="7"/>
    </row>
    <row r="45" spans="1:11" x14ac:dyDescent="0.3">
      <c r="A45">
        <f t="shared" si="0"/>
        <v>-43</v>
      </c>
      <c r="B45" s="16">
        <f xml:space="preserve"> RTD("cqg.rtd",,"StudyData", $K$1, "Bar", "", "Time", $K$2,$A45, $K$6, "", "","False")</f>
        <v>44365</v>
      </c>
      <c r="C45" s="17">
        <f xml:space="preserve"> RTD("cqg.rtd",,"StudyData", $K$1, "Bar", "", "Time", $K$2, $A45,$K$6,$K$8, "","False")</f>
        <v>44365</v>
      </c>
      <c r="D45" s="18">
        <f xml:space="preserve"> RTD("cqg.rtd",,"StudyData", $K$1, "Bar", "", "Open", $K$2, $A45, $K$6,$K$8,,$K$4,$K$10)</f>
        <v>4216</v>
      </c>
      <c r="E45" s="18">
        <f xml:space="preserve"> RTD("cqg.rtd",,"StudyData", $K$1, "Bar", "", "High", $K$2, $A45, $K$6,$K$8,,$K$4,$K$10)</f>
        <v>4220</v>
      </c>
      <c r="F45" s="18">
        <f xml:space="preserve"> RTD("cqg.rtd",,"StudyData", $K$1, "Bar", "", "Low", $K$2, $A45, $K$6,$K$8,,$K$4,$K$10)</f>
        <v>4140.75</v>
      </c>
      <c r="G45" s="18">
        <f xml:space="preserve"> RTD("cqg.rtd",,"StudyData", $K$1, "Bar", "", "Close", $K$2, $A45, $K$6,$K$8,,$K$4,$K$10)</f>
        <v>4153.5</v>
      </c>
      <c r="H45" s="18">
        <f xml:space="preserve"> RTD("cqg.rtd",,"StudyData","CDM.c1^(EP,CMOperiod:="&amp;$K$12&amp;",Demaperiod:="&amp;$K$13&amp;")","Bar",,"Close", $K$2, $A45, $K$6,$K$8,,$K$4,$K$10)</f>
        <v>-44.520783958999999</v>
      </c>
      <c r="I45" s="3"/>
      <c r="J45" s="8"/>
      <c r="K45" s="7"/>
    </row>
    <row r="46" spans="1:11" x14ac:dyDescent="0.3">
      <c r="A46">
        <f t="shared" si="0"/>
        <v>-44</v>
      </c>
      <c r="B46" s="16">
        <f xml:space="preserve"> RTD("cqg.rtd",,"StudyData", $K$1, "Bar", "", "Time", $K$2,$A46, $K$6, "", "","False")</f>
        <v>44364</v>
      </c>
      <c r="C46" s="17">
        <f xml:space="preserve"> RTD("cqg.rtd",,"StudyData", $K$1, "Bar", "", "Time", $K$2, $A46,$K$6,$K$8, "","False")</f>
        <v>44364</v>
      </c>
      <c r="D46" s="18">
        <f xml:space="preserve"> RTD("cqg.rtd",,"StudyData", $K$1, "Bar", "", "Open", $K$2, $A46, $K$6,$K$8,,$K$4,$K$10)</f>
        <v>4204.25</v>
      </c>
      <c r="E46" s="18">
        <f xml:space="preserve"> RTD("cqg.rtd",,"StudyData", $K$1, "Bar", "", "High", $K$2, $A46, $K$6,$K$8,,$K$4,$K$10)</f>
        <v>4222.75</v>
      </c>
      <c r="F46" s="18">
        <f xml:space="preserve"> RTD("cqg.rtd",,"StudyData", $K$1, "Bar", "", "Low", $K$2, $A46, $K$6,$K$8,,$K$4,$K$10)</f>
        <v>4183</v>
      </c>
      <c r="G46" s="18">
        <f xml:space="preserve"> RTD("cqg.rtd",,"StudyData", $K$1, "Bar", "", "Close", $K$2, $A46, $K$6,$K$8,,$K$4,$K$10)</f>
        <v>4212.25</v>
      </c>
      <c r="H46" s="18">
        <f xml:space="preserve"> RTD("cqg.rtd",,"StudyData","CDM.c1^(EP,CMOperiod:="&amp;$K$12&amp;",Demaperiod:="&amp;$K$13&amp;")","Bar",,"Close", $K$2, $A46, $K$6,$K$8,,$K$4,$K$10)</f>
        <v>19.527427817</v>
      </c>
      <c r="I46" s="3"/>
      <c r="J46" s="8"/>
      <c r="K46" s="7"/>
    </row>
    <row r="47" spans="1:11" x14ac:dyDescent="0.3">
      <c r="A47">
        <f t="shared" si="0"/>
        <v>-45</v>
      </c>
      <c r="B47" s="16">
        <f xml:space="preserve"> RTD("cqg.rtd",,"StudyData", $K$1, "Bar", "", "Time", $K$2,$A47, $K$6, "", "","False")</f>
        <v>44363</v>
      </c>
      <c r="C47" s="17">
        <f xml:space="preserve"> RTD("cqg.rtd",,"StudyData", $K$1, "Bar", "", "Time", $K$2, $A47,$K$6,$K$8, "","False")</f>
        <v>44363</v>
      </c>
      <c r="D47" s="18">
        <f xml:space="preserve"> RTD("cqg.rtd",,"StudyData", $K$1, "Bar", "", "Open", $K$2, $A47, $K$6,$K$8,,$K$4,$K$10)</f>
        <v>4238</v>
      </c>
      <c r="E47" s="18">
        <f xml:space="preserve"> RTD("cqg.rtd",,"StudyData", $K$1, "Bar", "", "High", $K$2, $A47, $K$6,$K$8,,$K$4,$K$10)</f>
        <v>4241.5</v>
      </c>
      <c r="F47" s="18">
        <f xml:space="preserve"> RTD("cqg.rtd",,"StudyData", $K$1, "Bar", "", "Low", $K$2, $A47, $K$6,$K$8,,$K$4,$K$10)</f>
        <v>4190.25</v>
      </c>
      <c r="G47" s="18">
        <f xml:space="preserve"> RTD("cqg.rtd",,"StudyData", $K$1, "Bar", "", "Close", $K$2, $A47, $K$6,$K$8,,$K$4,$K$10)</f>
        <v>4213</v>
      </c>
      <c r="H47" s="18">
        <f xml:space="preserve"> RTD("cqg.rtd",,"StudyData","CDM.c1^(EP,CMOperiod:="&amp;$K$12&amp;",Demaperiod:="&amp;$K$13&amp;")","Bar",,"Close", $K$2, $A47, $K$6,$K$8,,$K$4,$K$10)</f>
        <v>24.764039743200001</v>
      </c>
      <c r="I47" s="3"/>
      <c r="J47" s="8"/>
      <c r="K47" s="7"/>
    </row>
    <row r="48" spans="1:11" x14ac:dyDescent="0.3">
      <c r="A48">
        <f t="shared" si="0"/>
        <v>-46</v>
      </c>
      <c r="B48" s="16">
        <f xml:space="preserve"> RTD("cqg.rtd",,"StudyData", $K$1, "Bar", "", "Time", $K$2,$A48, $K$6, "", "","False")</f>
        <v>44362</v>
      </c>
      <c r="C48" s="17">
        <f xml:space="preserve"> RTD("cqg.rtd",,"StudyData", $K$1, "Bar", "", "Time", $K$2, $A48,$K$6,$K$8, "","False")</f>
        <v>44362</v>
      </c>
      <c r="D48" s="18">
        <f xml:space="preserve"> RTD("cqg.rtd",,"StudyData", $K$1, "Bar", "", "Open", $K$2, $A48, $K$6,$K$8,,$K$4,$K$10)</f>
        <v>4246.25</v>
      </c>
      <c r="E48" s="18">
        <f xml:space="preserve"> RTD("cqg.rtd",,"StudyData", $K$1, "Bar", "", "High", $K$2, $A48, $K$6,$K$8,,$K$4,$K$10)</f>
        <v>4258.25</v>
      </c>
      <c r="F48" s="18">
        <f xml:space="preserve"> RTD("cqg.rtd",,"StudyData", $K$1, "Bar", "", "Low", $K$2, $A48, $K$6,$K$8,,$K$4,$K$10)</f>
        <v>4228.25</v>
      </c>
      <c r="G48" s="18">
        <f xml:space="preserve"> RTD("cqg.rtd",,"StudyData", $K$1, "Bar", "", "Close", $K$2, $A48, $K$6,$K$8,,$K$4,$K$10)</f>
        <v>4236.5</v>
      </c>
      <c r="H48" s="18">
        <f xml:space="preserve"> RTD("cqg.rtd",,"StudyData","CDM.c1^(EP,CMOperiod:="&amp;$K$12&amp;",Demaperiod:="&amp;$K$13&amp;")","Bar",,"Close", $K$2, $A48, $K$6,$K$8,,$K$4,$K$10)</f>
        <v>35.138371672399998</v>
      </c>
      <c r="I48" s="3"/>
      <c r="J48" s="8"/>
      <c r="K48" s="7"/>
    </row>
    <row r="49" spans="1:11" x14ac:dyDescent="0.3">
      <c r="A49">
        <f t="shared" si="0"/>
        <v>-47</v>
      </c>
      <c r="B49" s="16">
        <f xml:space="preserve"> RTD("cqg.rtd",,"StudyData", $K$1, "Bar", "", "Time", $K$2,$A49, $K$6, "", "","False")</f>
        <v>44361</v>
      </c>
      <c r="C49" s="17">
        <f xml:space="preserve"> RTD("cqg.rtd",,"StudyData", $K$1, "Bar", "", "Time", $K$2, $A49,$K$6,$K$8, "","False")</f>
        <v>44361</v>
      </c>
      <c r="D49" s="18">
        <f xml:space="preserve"> RTD("cqg.rtd",,"StudyData", $K$1, "Bar", "", "Open", $K$2, $A49, $K$6,$K$8,,$K$4,$K$10)</f>
        <v>4238.5</v>
      </c>
      <c r="E49" s="18">
        <f xml:space="preserve"> RTD("cqg.rtd",,"StudyData", $K$1, "Bar", "", "High", $K$2, $A49, $K$6,$K$8,,$K$4,$K$10)</f>
        <v>4248.5</v>
      </c>
      <c r="F49" s="18">
        <f xml:space="preserve"> RTD("cqg.rtd",,"StudyData", $K$1, "Bar", "", "Low", $K$2, $A49, $K$6,$K$8,,$K$4,$K$10)</f>
        <v>4224.5</v>
      </c>
      <c r="G49" s="18">
        <f xml:space="preserve"> RTD("cqg.rtd",,"StudyData", $K$1, "Bar", "", "Close", $K$2, $A49, $K$6,$K$8,,$K$4,$K$10)</f>
        <v>4245.75</v>
      </c>
      <c r="H49" s="18">
        <f xml:space="preserve"> RTD("cqg.rtd",,"StudyData","CDM.c1^(EP,CMOperiod:="&amp;$K$12&amp;",Demaperiod:="&amp;$K$13&amp;")","Bar",,"Close", $K$2, $A49, $K$6,$K$8,,$K$4,$K$10)</f>
        <v>42.071683421000003</v>
      </c>
      <c r="I49" s="3"/>
      <c r="J49" s="8"/>
      <c r="K49" s="7"/>
    </row>
    <row r="50" spans="1:11" x14ac:dyDescent="0.3">
      <c r="A50">
        <f t="shared" si="0"/>
        <v>-48</v>
      </c>
      <c r="B50" s="16">
        <f xml:space="preserve"> RTD("cqg.rtd",,"StudyData", $K$1, "Bar", "", "Time", $K$2,$A50, $K$6, "", "","False")</f>
        <v>44358</v>
      </c>
      <c r="C50" s="17">
        <f xml:space="preserve"> RTD("cqg.rtd",,"StudyData", $K$1, "Bar", "", "Time", $K$2, $A50,$K$6,$K$8, "","False")</f>
        <v>44358</v>
      </c>
      <c r="D50" s="18">
        <f xml:space="preserve"> RTD("cqg.rtd",,"StudyData", $K$1, "Bar", "", "Open", $K$2, $A50, $K$6,$K$8,,$K$4,$K$10)</f>
        <v>4230</v>
      </c>
      <c r="E50" s="18">
        <f xml:space="preserve"> RTD("cqg.rtd",,"StudyData", $K$1, "Bar", "", "High", $K$2, $A50, $K$6,$K$8,,$K$4,$K$10)</f>
        <v>4238.5</v>
      </c>
      <c r="F50" s="18">
        <f xml:space="preserve"> RTD("cqg.rtd",,"StudyData", $K$1, "Bar", "", "Low", $K$2, $A50, $K$6,$K$8,,$K$4,$K$10)</f>
        <v>4221.5</v>
      </c>
      <c r="G50" s="18">
        <f xml:space="preserve"> RTD("cqg.rtd",,"StudyData", $K$1, "Bar", "", "Close", $K$2, $A50, $K$6,$K$8,,$K$4,$K$10)</f>
        <v>4236.5</v>
      </c>
      <c r="H50" s="18">
        <f xml:space="preserve"> RTD("cqg.rtd",,"StudyData","CDM.c1^(EP,CMOperiod:="&amp;$K$12&amp;",Demaperiod:="&amp;$K$13&amp;")","Bar",,"Close", $K$2, $A50, $K$6,$K$8,,$K$4,$K$10)</f>
        <v>43.233503001000003</v>
      </c>
      <c r="I50" s="3"/>
      <c r="J50" s="8"/>
      <c r="K50" s="7"/>
    </row>
    <row r="51" spans="1:11" x14ac:dyDescent="0.3">
      <c r="A51">
        <f t="shared" si="0"/>
        <v>-49</v>
      </c>
      <c r="B51" s="16">
        <f xml:space="preserve"> RTD("cqg.rtd",,"StudyData", $K$1, "Bar", "", "Time", $K$2,$A51, $K$6, "", "","False")</f>
        <v>44357</v>
      </c>
      <c r="C51" s="17">
        <f xml:space="preserve"> RTD("cqg.rtd",,"StudyData", $K$1, "Bar", "", "Time", $K$2, $A51,$K$6,$K$8, "","False")</f>
        <v>44357</v>
      </c>
      <c r="D51" s="18">
        <f xml:space="preserve"> RTD("cqg.rtd",,"StudyData", $K$1, "Bar", "", "Open", $K$2, $A51, $K$6,$K$8,,$K$4,$K$10)</f>
        <v>4213</v>
      </c>
      <c r="E51" s="18">
        <f xml:space="preserve"> RTD("cqg.rtd",,"StudyData", $K$1, "Bar", "", "High", $K$2, $A51, $K$6,$K$8,,$K$4,$K$10)</f>
        <v>4239.75</v>
      </c>
      <c r="F51" s="18">
        <f xml:space="preserve"> RTD("cqg.rtd",,"StudyData", $K$1, "Bar", "", "Low", $K$2, $A51, $K$6,$K$8,,$K$4,$K$10)</f>
        <v>4197.75</v>
      </c>
      <c r="G51" s="18">
        <f xml:space="preserve"> RTD("cqg.rtd",,"StudyData", $K$1, "Bar", "", "Close", $K$2, $A51, $K$6,$K$8,,$K$4,$K$10)</f>
        <v>4228.75</v>
      </c>
      <c r="H51" s="18">
        <f xml:space="preserve"> RTD("cqg.rtd",,"StudyData","CDM.c1^(EP,CMOperiod:="&amp;$K$12&amp;",Demaperiod:="&amp;$K$13&amp;")","Bar",,"Close", $K$2, $A51, $K$6,$K$8,,$K$4,$K$10)</f>
        <v>49.229404714899999</v>
      </c>
      <c r="I51" s="3"/>
      <c r="J51" s="8"/>
      <c r="K51" s="7"/>
    </row>
    <row r="52" spans="1:11" x14ac:dyDescent="0.3">
      <c r="A52">
        <f t="shared" si="0"/>
        <v>-50</v>
      </c>
      <c r="B52" s="16">
        <f xml:space="preserve"> RTD("cqg.rtd",,"StudyData", $K$1, "Bar", "", "Time", $K$2,$A52, $K$6, "", "","False")</f>
        <v>44356</v>
      </c>
      <c r="C52" s="17">
        <f xml:space="preserve"> RTD("cqg.rtd",,"StudyData", $K$1, "Bar", "", "Time", $K$2, $A52,$K$6,$K$8, "","False")</f>
        <v>44356</v>
      </c>
      <c r="D52" s="18">
        <f xml:space="preserve"> RTD("cqg.rtd",,"StudyData", $K$1, "Bar", "", "Open", $K$2, $A52, $K$6,$K$8,,$K$4,$K$10)</f>
        <v>4216.25</v>
      </c>
      <c r="E52" s="18">
        <f xml:space="preserve"> RTD("cqg.rtd",,"StudyData", $K$1, "Bar", "", "High", $K$2, $A52, $K$6,$K$8,,$K$4,$K$10)</f>
        <v>4225.75</v>
      </c>
      <c r="F52" s="18">
        <f xml:space="preserve"> RTD("cqg.rtd",,"StudyData", $K$1, "Bar", "", "Low", $K$2, $A52, $K$6,$K$8,,$K$4,$K$10)</f>
        <v>4207.75</v>
      </c>
      <c r="G52" s="18">
        <f xml:space="preserve"> RTD("cqg.rtd",,"StudyData", $K$1, "Bar", "", "Close", $K$2, $A52, $K$6,$K$8,,$K$4,$K$10)</f>
        <v>4209.25</v>
      </c>
      <c r="H52" s="18">
        <f xml:space="preserve"> RTD("cqg.rtd",,"StudyData","CDM.c1^(EP,CMOperiod:="&amp;$K$12&amp;",Demaperiod:="&amp;$K$13&amp;")","Bar",,"Close", $K$2, $A52, $K$6,$K$8,,$K$4,$K$10)</f>
        <v>20.744954079599999</v>
      </c>
      <c r="I52" s="3"/>
      <c r="J52" s="8"/>
      <c r="K52" s="7"/>
    </row>
    <row r="53" spans="1:11" x14ac:dyDescent="0.3">
      <c r="A53">
        <f t="shared" si="0"/>
        <v>-51</v>
      </c>
      <c r="B53" s="16">
        <f xml:space="preserve"> RTD("cqg.rtd",,"StudyData", $K$1, "Bar", "", "Time", $K$2,$A53, $K$6, "", "","False")</f>
        <v>44355</v>
      </c>
      <c r="C53" s="17">
        <f xml:space="preserve"> RTD("cqg.rtd",,"StudyData", $K$1, "Bar", "", "Time", $K$2, $A53,$K$6,$K$8, "","False")</f>
        <v>44355</v>
      </c>
      <c r="D53" s="18">
        <f xml:space="preserve"> RTD("cqg.rtd",,"StudyData", $K$1, "Bar", "", "Open", $K$2, $A53, $K$6,$K$8,,$K$4,$K$10)</f>
        <v>4218.25</v>
      </c>
      <c r="E53" s="18">
        <f xml:space="preserve"> RTD("cqg.rtd",,"StudyData", $K$1, "Bar", "", "High", $K$2, $A53, $K$6,$K$8,,$K$4,$K$10)</f>
        <v>4227.5</v>
      </c>
      <c r="F53" s="18">
        <f xml:space="preserve"> RTD("cqg.rtd",,"StudyData", $K$1, "Bar", "", "Low", $K$2, $A53, $K$6,$K$8,,$K$4,$K$10)</f>
        <v>4196.5</v>
      </c>
      <c r="G53" s="18">
        <f xml:space="preserve"> RTD("cqg.rtd",,"StudyData", $K$1, "Bar", "", "Close", $K$2, $A53, $K$6,$K$8,,$K$4,$K$10)</f>
        <v>4216.5</v>
      </c>
      <c r="H53" s="18">
        <f xml:space="preserve"> RTD("cqg.rtd",,"StudyData","CDM.c1^(EP,CMOperiod:="&amp;$K$12&amp;",Demaperiod:="&amp;$K$13&amp;")","Bar",,"Close", $K$2, $A53, $K$6,$K$8,,$K$4,$K$10)</f>
        <v>20.975601022399999</v>
      </c>
      <c r="I53" s="3"/>
      <c r="J53" s="8"/>
      <c r="K53" s="7"/>
    </row>
    <row r="54" spans="1:11" x14ac:dyDescent="0.3">
      <c r="A54">
        <f t="shared" si="0"/>
        <v>-52</v>
      </c>
      <c r="B54" s="16">
        <f xml:space="preserve"> RTD("cqg.rtd",,"StudyData", $K$1, "Bar", "", "Time", $K$2,$A54, $K$6, "", "","False")</f>
        <v>44354</v>
      </c>
      <c r="C54" s="17">
        <f xml:space="preserve"> RTD("cqg.rtd",,"StudyData", $K$1, "Bar", "", "Time", $K$2, $A54,$K$6,$K$8, "","False")</f>
        <v>44354</v>
      </c>
      <c r="D54" s="18">
        <f xml:space="preserve"> RTD("cqg.rtd",,"StudyData", $K$1, "Bar", "", "Open", $K$2, $A54, $K$6,$K$8,,$K$4,$K$10)</f>
        <v>4223</v>
      </c>
      <c r="E54" s="18">
        <f xml:space="preserve"> RTD("cqg.rtd",,"StudyData", $K$1, "Bar", "", "High", $K$2, $A54, $K$6,$K$8,,$K$4,$K$10)</f>
        <v>4223.25</v>
      </c>
      <c r="F54" s="18">
        <f xml:space="preserve"> RTD("cqg.rtd",,"StudyData", $K$1, "Bar", "", "Low", $K$2, $A54, $K$6,$K$8,,$K$4,$K$10)</f>
        <v>4204.75</v>
      </c>
      <c r="G54" s="18">
        <f xml:space="preserve"> RTD("cqg.rtd",,"StudyData", $K$1, "Bar", "", "Close", $K$2, $A54, $K$6,$K$8,,$K$4,$K$10)</f>
        <v>4216.25</v>
      </c>
      <c r="H54" s="18">
        <f xml:space="preserve"> RTD("cqg.rtd",,"StudyData","CDM.c1^(EP,CMOperiod:="&amp;$K$12&amp;",Demaperiod:="&amp;$K$13&amp;")","Bar",,"Close", $K$2, $A54, $K$6,$K$8,,$K$4,$K$10)</f>
        <v>17.781485691699999</v>
      </c>
      <c r="I54" s="3"/>
      <c r="J54" s="8"/>
      <c r="K54" s="7"/>
    </row>
    <row r="55" spans="1:11" x14ac:dyDescent="0.3">
      <c r="A55">
        <f t="shared" si="0"/>
        <v>-53</v>
      </c>
      <c r="B55" s="16">
        <f xml:space="preserve"> RTD("cqg.rtd",,"StudyData", $K$1, "Bar", "", "Time", $K$2,$A55, $K$6, "", "","False")</f>
        <v>44351</v>
      </c>
      <c r="C55" s="17">
        <f xml:space="preserve"> RTD("cqg.rtd",,"StudyData", $K$1, "Bar", "", "Time", $K$2, $A55,$K$6,$K$8, "","False")</f>
        <v>44351</v>
      </c>
      <c r="D55" s="18">
        <f xml:space="preserve"> RTD("cqg.rtd",,"StudyData", $K$1, "Bar", "", "Open", $K$2, $A55, $K$6,$K$8,,$K$4,$K$10)</f>
        <v>4181.5</v>
      </c>
      <c r="E55" s="18">
        <f xml:space="preserve"> RTD("cqg.rtd",,"StudyData", $K$1, "Bar", "", "High", $K$2, $A55, $K$6,$K$8,,$K$4,$K$10)</f>
        <v>4222.75</v>
      </c>
      <c r="F55" s="18">
        <f xml:space="preserve"> RTD("cqg.rtd",,"StudyData", $K$1, "Bar", "", "Low", $K$2, $A55, $K$6,$K$8,,$K$4,$K$10)</f>
        <v>4167.75</v>
      </c>
      <c r="G55" s="18">
        <f xml:space="preserve"> RTD("cqg.rtd",,"StudyData", $K$1, "Bar", "", "Close", $K$2, $A55, $K$6,$K$8,,$K$4,$K$10)</f>
        <v>4219</v>
      </c>
      <c r="H55" s="18">
        <f xml:space="preserve"> RTD("cqg.rtd",,"StudyData","CDM.c1^(EP,CMOperiod:="&amp;$K$12&amp;",Demaperiod:="&amp;$K$13&amp;")","Bar",,"Close", $K$2, $A55, $K$6,$K$8,,$K$4,$K$10)</f>
        <v>24.8965948918</v>
      </c>
      <c r="I55" s="3"/>
      <c r="J55" s="8"/>
      <c r="K55" s="7"/>
    </row>
    <row r="56" spans="1:11" x14ac:dyDescent="0.3">
      <c r="A56">
        <f t="shared" si="0"/>
        <v>-54</v>
      </c>
      <c r="B56" s="16">
        <f xml:space="preserve"> RTD("cqg.rtd",,"StudyData", $K$1, "Bar", "", "Time", $K$2,$A56, $K$6, "", "","False")</f>
        <v>44350</v>
      </c>
      <c r="C56" s="17">
        <f xml:space="preserve"> RTD("cqg.rtd",,"StudyData", $K$1, "Bar", "", "Time", $K$2, $A56,$K$6,$K$8, "","False")</f>
        <v>44350</v>
      </c>
      <c r="D56" s="18">
        <f xml:space="preserve"> RTD("cqg.rtd",,"StudyData", $K$1, "Bar", "", "Open", $K$2, $A56, $K$6,$K$8,,$K$4,$K$10)</f>
        <v>4198.75</v>
      </c>
      <c r="E56" s="18">
        <f xml:space="preserve"> RTD("cqg.rtd",,"StudyData", $K$1, "Bar", "", "High", $K$2, $A56, $K$6,$K$8,,$K$4,$K$10)</f>
        <v>4204</v>
      </c>
      <c r="F56" s="18">
        <f xml:space="preserve"> RTD("cqg.rtd",,"StudyData", $K$1, "Bar", "", "Low", $K$2, $A56, $K$6,$K$8,,$K$4,$K$10)</f>
        <v>4156</v>
      </c>
      <c r="G56" s="18">
        <f xml:space="preserve"> RTD("cqg.rtd",,"StudyData", $K$1, "Bar", "", "Close", $K$2, $A56, $K$6,$K$8,,$K$4,$K$10)</f>
        <v>4182</v>
      </c>
      <c r="H56" s="18">
        <f xml:space="preserve"> RTD("cqg.rtd",,"StudyData","CDM.c1^(EP,CMOperiod:="&amp;$K$12&amp;",Demaperiod:="&amp;$K$13&amp;")","Bar",,"Close", $K$2, $A56, $K$6,$K$8,,$K$4,$K$10)</f>
        <v>19.6640251699</v>
      </c>
      <c r="I56" s="3"/>
      <c r="J56" s="8"/>
      <c r="K56" s="7"/>
    </row>
    <row r="57" spans="1:11" x14ac:dyDescent="0.3">
      <c r="A57">
        <f t="shared" si="0"/>
        <v>-55</v>
      </c>
      <c r="B57" s="16">
        <f xml:space="preserve"> RTD("cqg.rtd",,"StudyData", $K$1, "Bar", "", "Time", $K$2,$A57, $K$6, "", "","False")</f>
        <v>44349</v>
      </c>
      <c r="C57" s="17">
        <f xml:space="preserve"> RTD("cqg.rtd",,"StudyData", $K$1, "Bar", "", "Time", $K$2, $A57,$K$6,$K$8, "","False")</f>
        <v>44349</v>
      </c>
      <c r="D57" s="18">
        <f xml:space="preserve"> RTD("cqg.rtd",,"StudyData", $K$1, "Bar", "", "Open", $K$2, $A57, $K$6,$K$8,,$K$4,$K$10)</f>
        <v>4189.25</v>
      </c>
      <c r="E57" s="18">
        <f xml:space="preserve"> RTD("cqg.rtd",,"StudyData", $K$1, "Bar", "", "High", $K$2, $A57, $K$6,$K$8,,$K$4,$K$10)</f>
        <v>4205.75</v>
      </c>
      <c r="F57" s="18">
        <f xml:space="preserve"> RTD("cqg.rtd",,"StudyData", $K$1, "Bar", "", "Low", $K$2, $A57, $K$6,$K$8,,$K$4,$K$10)</f>
        <v>4181.5</v>
      </c>
      <c r="G57" s="18">
        <f xml:space="preserve"> RTD("cqg.rtd",,"StudyData", $K$1, "Bar", "", "Close", $K$2, $A57, $K$6,$K$8,,$K$4,$K$10)</f>
        <v>4197</v>
      </c>
      <c r="H57" s="18">
        <f xml:space="preserve"> RTD("cqg.rtd",,"StudyData","CDM.c1^(EP,CMOperiod:="&amp;$K$12&amp;",Demaperiod:="&amp;$K$13&amp;")","Bar",,"Close", $K$2, $A57, $K$6,$K$8,,$K$4,$K$10)</f>
        <v>33.510862985999999</v>
      </c>
      <c r="I57" s="3"/>
      <c r="J57" s="8"/>
      <c r="K57" s="7"/>
    </row>
    <row r="58" spans="1:11" x14ac:dyDescent="0.3">
      <c r="A58">
        <f t="shared" si="0"/>
        <v>-56</v>
      </c>
      <c r="B58" s="16">
        <f xml:space="preserve"> RTD("cqg.rtd",,"StudyData", $K$1, "Bar", "", "Time", $K$2,$A58, $K$6, "", "","False")</f>
        <v>44348</v>
      </c>
      <c r="C58" s="17">
        <f xml:space="preserve"> RTD("cqg.rtd",,"StudyData", $K$1, "Bar", "", "Time", $K$2, $A58,$K$6,$K$8, "","False")</f>
        <v>44348</v>
      </c>
      <c r="D58" s="18">
        <f xml:space="preserve"> RTD("cqg.rtd",,"StudyData", $K$1, "Bar", "", "Open", $K$2, $A58, $K$6,$K$8,,$K$4,$K$10)</f>
        <v>4197.25</v>
      </c>
      <c r="E58" s="18">
        <f xml:space="preserve"> RTD("cqg.rtd",,"StudyData", $K$1, "Bar", "", "High", $K$2, $A58, $K$6,$K$8,,$K$4,$K$10)</f>
        <v>4220.75</v>
      </c>
      <c r="F58" s="18">
        <f xml:space="preserve"> RTD("cqg.rtd",,"StudyData", $K$1, "Bar", "", "Low", $K$2, $A58, $K$6,$K$8,,$K$4,$K$10)</f>
        <v>4180.75</v>
      </c>
      <c r="G58" s="18">
        <f xml:space="preserve"> RTD("cqg.rtd",,"StudyData", $K$1, "Bar", "", "Close", $K$2, $A58, $K$6,$K$8,,$K$4,$K$10)</f>
        <v>4189.25</v>
      </c>
      <c r="H58" s="18">
        <f xml:space="preserve"> RTD("cqg.rtd",,"StudyData","CDM.c1^(EP,CMOperiod:="&amp;$K$12&amp;",Demaperiod:="&amp;$K$13&amp;")","Bar",,"Close", $K$2, $A58, $K$6,$K$8,,$K$4,$K$10)</f>
        <v>12.839490018599999</v>
      </c>
      <c r="I58" s="3"/>
      <c r="J58" s="8"/>
      <c r="K58" s="7"/>
    </row>
    <row r="59" spans="1:11" x14ac:dyDescent="0.3">
      <c r="A59">
        <f t="shared" si="0"/>
        <v>-57</v>
      </c>
      <c r="B59" s="16">
        <f xml:space="preserve"> RTD("cqg.rtd",,"StudyData", $K$1, "Bar", "", "Time", $K$2,$A59, $K$6, "", "","False")</f>
        <v>44344</v>
      </c>
      <c r="C59" s="17">
        <f xml:space="preserve"> RTD("cqg.rtd",,"StudyData", $K$1, "Bar", "", "Time", $K$2, $A59,$K$6,$K$8, "","False")</f>
        <v>44344</v>
      </c>
      <c r="D59" s="18">
        <f xml:space="preserve"> RTD("cqg.rtd",,"StudyData", $K$1, "Bar", "", "Open", $K$2, $A59, $K$6,$K$8,,$K$4,$K$10)</f>
        <v>4202</v>
      </c>
      <c r="E59" s="18">
        <f xml:space="preserve"> RTD("cqg.rtd",,"StudyData", $K$1, "Bar", "", "High", $K$2, $A59, $K$6,$K$8,,$K$4,$K$10)</f>
        <v>4208.25</v>
      </c>
      <c r="F59" s="18">
        <f xml:space="preserve"> RTD("cqg.rtd",,"StudyData", $K$1, "Bar", "", "Low", $K$2, $A59, $K$6,$K$8,,$K$4,$K$10)</f>
        <v>4191.75</v>
      </c>
      <c r="G59" s="18">
        <f xml:space="preserve"> RTD("cqg.rtd",,"StudyData", $K$1, "Bar", "", "Close", $K$2, $A59, $K$6,$K$8,,$K$4,$K$10)</f>
        <v>4193.25</v>
      </c>
      <c r="H59" s="18">
        <f xml:space="preserve"> RTD("cqg.rtd",,"StudyData","CDM.c1^(EP,CMOperiod:="&amp;$K$12&amp;",Demaperiod:="&amp;$K$13&amp;")","Bar",,"Close", $K$2, $A59, $K$6,$K$8,,$K$4,$K$10)</f>
        <v>16.485360125500002</v>
      </c>
      <c r="I59" s="3"/>
      <c r="J59" s="8"/>
      <c r="K59" s="7"/>
    </row>
    <row r="60" spans="1:11" x14ac:dyDescent="0.3">
      <c r="A60">
        <f t="shared" si="0"/>
        <v>-58</v>
      </c>
      <c r="B60" s="16">
        <f xml:space="preserve"> RTD("cqg.rtd",,"StudyData", $K$1, "Bar", "", "Time", $K$2,$A60, $K$6, "", "","False")</f>
        <v>44343</v>
      </c>
      <c r="C60" s="17">
        <f xml:space="preserve"> RTD("cqg.rtd",,"StudyData", $K$1, "Bar", "", "Time", $K$2, $A60,$K$6,$K$8, "","False")</f>
        <v>44343</v>
      </c>
      <c r="D60" s="18">
        <f xml:space="preserve"> RTD("cqg.rtd",,"StudyData", $K$1, "Bar", "", "Open", $K$2, $A60, $K$6,$K$8,,$K$4,$K$10)</f>
        <v>4183.75</v>
      </c>
      <c r="E60" s="18">
        <f xml:space="preserve"> RTD("cqg.rtd",,"StudyData", $K$1, "Bar", "", "High", $K$2, $A60, $K$6,$K$8,,$K$4,$K$10)</f>
        <v>4202.25</v>
      </c>
      <c r="F60" s="18">
        <f xml:space="preserve"> RTD("cqg.rtd",,"StudyData", $K$1, "Bar", "", "Low", $K$2, $A60, $K$6,$K$8,,$K$4,$K$10)</f>
        <v>4168.5</v>
      </c>
      <c r="G60" s="18">
        <f xml:space="preserve"> RTD("cqg.rtd",,"StudyData", $K$1, "Bar", "", "Close", $K$2, $A60, $K$6,$K$8,,$K$4,$K$10)</f>
        <v>4189.75</v>
      </c>
      <c r="H60" s="18">
        <f xml:space="preserve"> RTD("cqg.rtd",,"StudyData","CDM.c1^(EP,CMOperiod:="&amp;$K$12&amp;",Demaperiod:="&amp;$K$13&amp;")","Bar",,"Close", $K$2, $A60, $K$6,$K$8,,$K$4,$K$10)</f>
        <v>27.2546869277</v>
      </c>
      <c r="I60" s="3"/>
      <c r="J60" s="8"/>
      <c r="K60" s="7"/>
    </row>
    <row r="61" spans="1:11" x14ac:dyDescent="0.3">
      <c r="A61">
        <f t="shared" si="0"/>
        <v>-59</v>
      </c>
      <c r="B61" s="16">
        <f xml:space="preserve"> RTD("cqg.rtd",,"StudyData", $K$1, "Bar", "", "Time", $K$2,$A61, $K$6, "", "","False")</f>
        <v>44342</v>
      </c>
      <c r="C61" s="17">
        <f xml:space="preserve"> RTD("cqg.rtd",,"StudyData", $K$1, "Bar", "", "Time", $K$2, $A61,$K$6,$K$8, "","False")</f>
        <v>44342</v>
      </c>
      <c r="D61" s="18">
        <f xml:space="preserve"> RTD("cqg.rtd",,"StudyData", $K$1, "Bar", "", "Open", $K$2, $A61, $K$6,$K$8,,$K$4,$K$10)</f>
        <v>4178.75</v>
      </c>
      <c r="E61" s="18">
        <f xml:space="preserve"> RTD("cqg.rtd",,"StudyData", $K$1, "Bar", "", "High", $K$2, $A61, $K$6,$K$8,,$K$4,$K$10)</f>
        <v>4195</v>
      </c>
      <c r="F61" s="18">
        <f xml:space="preserve"> RTD("cqg.rtd",,"StudyData", $K$1, "Bar", "", "Low", $K$2, $A61, $K$6,$K$8,,$K$4,$K$10)</f>
        <v>4171.25</v>
      </c>
      <c r="G61" s="18">
        <f xml:space="preserve"> RTD("cqg.rtd",,"StudyData", $K$1, "Bar", "", "Close", $K$2, $A61, $K$6,$K$8,,$K$4,$K$10)</f>
        <v>4183.75</v>
      </c>
      <c r="H61" s="18">
        <f xml:space="preserve"> RTD("cqg.rtd",,"StudyData","CDM.c1^(EP,CMOperiod:="&amp;$K$12&amp;",Demaperiod:="&amp;$K$13&amp;")","Bar",,"Close", $K$2, $A61, $K$6,$K$8,,$K$4,$K$10)</f>
        <v>35.588035509900003</v>
      </c>
      <c r="I61" s="3"/>
      <c r="J61" s="8"/>
      <c r="K61" s="7"/>
    </row>
    <row r="62" spans="1:11" x14ac:dyDescent="0.3">
      <c r="A62">
        <f t="shared" si="0"/>
        <v>-60</v>
      </c>
      <c r="B62" s="16">
        <f xml:space="preserve"> RTD("cqg.rtd",,"StudyData", $K$1, "Bar", "", "Time", $K$2,$A62, $K$6, "", "","False")</f>
        <v>44341</v>
      </c>
      <c r="C62" s="17">
        <f xml:space="preserve"> RTD("cqg.rtd",,"StudyData", $K$1, "Bar", "", "Time", $K$2, $A62,$K$6,$K$8, "","False")</f>
        <v>44341</v>
      </c>
      <c r="D62" s="18">
        <f xml:space="preserve"> RTD("cqg.rtd",,"StudyData", $K$1, "Bar", "", "Open", $K$2, $A62, $K$6,$K$8,,$K$4,$K$10)</f>
        <v>4190</v>
      </c>
      <c r="E62" s="18">
        <f xml:space="preserve"> RTD("cqg.rtd",,"StudyData", $K$1, "Bar", "", "High", $K$2, $A62, $K$6,$K$8,,$K$4,$K$10)</f>
        <v>4203.5</v>
      </c>
      <c r="F62" s="18">
        <f xml:space="preserve"> RTD("cqg.rtd",,"StudyData", $K$1, "Bar", "", "Low", $K$2, $A62, $K$6,$K$8,,$K$4,$K$10)</f>
        <v>4170</v>
      </c>
      <c r="G62" s="18">
        <f xml:space="preserve"> RTD("cqg.rtd",,"StudyData", $K$1, "Bar", "", "Close", $K$2, $A62, $K$6,$K$8,,$K$4,$K$10)</f>
        <v>4176.25</v>
      </c>
      <c r="H62" s="18">
        <f xml:space="preserve"> RTD("cqg.rtd",,"StudyData","CDM.c1^(EP,CMOperiod:="&amp;$K$12&amp;",Demaperiod:="&amp;$K$13&amp;")","Bar",,"Close", $K$2, $A62, $K$6,$K$8,,$K$4,$K$10)</f>
        <v>20.645105681299999</v>
      </c>
      <c r="I62" s="3"/>
      <c r="J62" s="8"/>
      <c r="K62" s="7"/>
    </row>
    <row r="63" spans="1:11" x14ac:dyDescent="0.3">
      <c r="A63">
        <f t="shared" si="0"/>
        <v>-61</v>
      </c>
      <c r="B63" s="16">
        <f xml:space="preserve"> RTD("cqg.rtd",,"StudyData", $K$1, "Bar", "", "Time", $K$2,$A63, $K$6, "", "","False")</f>
        <v>44340</v>
      </c>
      <c r="C63" s="17">
        <f xml:space="preserve"> RTD("cqg.rtd",,"StudyData", $K$1, "Bar", "", "Time", $K$2, $A63,$K$6,$K$8, "","False")</f>
        <v>44340</v>
      </c>
      <c r="D63" s="18">
        <f xml:space="preserve"> RTD("cqg.rtd",,"StudyData", $K$1, "Bar", "", "Open", $K$2, $A63, $K$6,$K$8,,$K$4,$K$10)</f>
        <v>4142.25</v>
      </c>
      <c r="E63" s="18">
        <f xml:space="preserve"> RTD("cqg.rtd",,"StudyData", $K$1, "Bar", "", "High", $K$2, $A63, $K$6,$K$8,,$K$4,$K$10)</f>
        <v>4197</v>
      </c>
      <c r="F63" s="18">
        <f xml:space="preserve"> RTD("cqg.rtd",,"StudyData", $K$1, "Bar", "", "Low", $K$2, $A63, $K$6,$K$8,,$K$4,$K$10)</f>
        <v>4133.25</v>
      </c>
      <c r="G63" s="18">
        <f xml:space="preserve"> RTD("cqg.rtd",,"StudyData", $K$1, "Bar", "", "Close", $K$2, $A63, $K$6,$K$8,,$K$4,$K$10)</f>
        <v>4184.5</v>
      </c>
      <c r="H63" s="18">
        <f xml:space="preserve"> RTD("cqg.rtd",,"StudyData","CDM.c1^(EP,CMOperiod:="&amp;$K$12&amp;",Demaperiod:="&amp;$K$13&amp;")","Bar",,"Close", $K$2, $A63, $K$6,$K$8,,$K$4,$K$10)</f>
        <v>9.4059642403999995</v>
      </c>
      <c r="I63" s="3"/>
      <c r="J63" s="8"/>
      <c r="K63" s="7"/>
    </row>
    <row r="64" spans="1:11" x14ac:dyDescent="0.3">
      <c r="A64">
        <f t="shared" si="0"/>
        <v>-62</v>
      </c>
      <c r="B64" s="16">
        <f xml:space="preserve"> RTD("cqg.rtd",,"StudyData", $K$1, "Bar", "", "Time", $K$2,$A64, $K$6, "", "","False")</f>
        <v>44337</v>
      </c>
      <c r="C64" s="17">
        <f xml:space="preserve"> RTD("cqg.rtd",,"StudyData", $K$1, "Bar", "", "Time", $K$2, $A64,$K$6,$K$8, "","False")</f>
        <v>44337</v>
      </c>
      <c r="D64" s="18">
        <f xml:space="preserve"> RTD("cqg.rtd",,"StudyData", $K$1, "Bar", "", "Open", $K$2, $A64, $K$6,$K$8,,$K$4,$K$10)</f>
        <v>4143.25</v>
      </c>
      <c r="E64" s="18">
        <f xml:space="preserve"> RTD("cqg.rtd",,"StudyData", $K$1, "Bar", "", "High", $K$2, $A64, $K$6,$K$8,,$K$4,$K$10)</f>
        <v>4175.75</v>
      </c>
      <c r="F64" s="18">
        <f xml:space="preserve"> RTD("cqg.rtd",,"StudyData", $K$1, "Bar", "", "Low", $K$2, $A64, $K$6,$K$8,,$K$4,$K$10)</f>
        <v>4137.75</v>
      </c>
      <c r="G64" s="18">
        <f xml:space="preserve"> RTD("cqg.rtd",,"StudyData", $K$1, "Bar", "", "Close", $K$2, $A64, $K$6,$K$8,,$K$4,$K$10)</f>
        <v>4142.5</v>
      </c>
      <c r="H64" s="18">
        <f xml:space="preserve"> RTD("cqg.rtd",,"StudyData","CDM.c1^(EP,CMOperiod:="&amp;$K$12&amp;",Demaperiod:="&amp;$K$13&amp;")","Bar",,"Close", $K$2, $A64, $K$6,$K$8,,$K$4,$K$10)</f>
        <v>-12.406983327700001</v>
      </c>
      <c r="I64" s="3"/>
      <c r="J64" s="8"/>
      <c r="K64" s="7"/>
    </row>
    <row r="65" spans="1:11" x14ac:dyDescent="0.3">
      <c r="A65">
        <f t="shared" si="0"/>
        <v>-63</v>
      </c>
      <c r="B65" s="16">
        <f xml:space="preserve"> RTD("cqg.rtd",,"StudyData", $K$1, "Bar", "", "Time", $K$2,$A65, $K$6, "", "","False")</f>
        <v>44336</v>
      </c>
      <c r="C65" s="17">
        <f xml:space="preserve"> RTD("cqg.rtd",,"StudyData", $K$1, "Bar", "", "Time", $K$2, $A65,$K$6,$K$8, "","False")</f>
        <v>44336</v>
      </c>
      <c r="D65" s="18">
        <f xml:space="preserve"> RTD("cqg.rtd",,"StudyData", $K$1, "Bar", "", "Open", $K$2, $A65, $K$6,$K$8,,$K$4,$K$10)</f>
        <v>4098.5</v>
      </c>
      <c r="E65" s="18">
        <f xml:space="preserve"> RTD("cqg.rtd",,"StudyData", $K$1, "Bar", "", "High", $K$2, $A65, $K$6,$K$8,,$K$4,$K$10)</f>
        <v>4160</v>
      </c>
      <c r="F65" s="18">
        <f xml:space="preserve"> RTD("cqg.rtd",,"StudyData", $K$1, "Bar", "", "Low", $K$2, $A65, $K$6,$K$8,,$K$4,$K$10)</f>
        <v>4075.25</v>
      </c>
      <c r="G65" s="18">
        <f xml:space="preserve"> RTD("cqg.rtd",,"StudyData", $K$1, "Bar", "", "Close", $K$2, $A65, $K$6,$K$8,,$K$4,$K$10)</f>
        <v>4145</v>
      </c>
      <c r="H65" s="18">
        <f xml:space="preserve"> RTD("cqg.rtd",,"StudyData","CDM.c1^(EP,CMOperiod:="&amp;$K$12&amp;",Demaperiod:="&amp;$K$13&amp;")","Bar",,"Close", $K$2, $A65, $K$6,$K$8,,$K$4,$K$10)</f>
        <v>3.6448439008000002</v>
      </c>
      <c r="I65" s="3"/>
      <c r="J65" s="8"/>
      <c r="K65" s="7"/>
    </row>
    <row r="66" spans="1:11" x14ac:dyDescent="0.3">
      <c r="A66">
        <f t="shared" si="0"/>
        <v>-64</v>
      </c>
      <c r="B66" s="16">
        <f xml:space="preserve"> RTD("cqg.rtd",,"StudyData", $K$1, "Bar", "", "Time", $K$2,$A66, $K$6, "", "","False")</f>
        <v>44335</v>
      </c>
      <c r="C66" s="17">
        <f xml:space="preserve"> RTD("cqg.rtd",,"StudyData", $K$1, "Bar", "", "Time", $K$2, $A66,$K$6,$K$8, "","False")</f>
        <v>44335</v>
      </c>
      <c r="D66" s="18">
        <f xml:space="preserve"> RTD("cqg.rtd",,"StudyData", $K$1, "Bar", "", "Open", $K$2, $A66, $K$6,$K$8,,$K$4,$K$10)</f>
        <v>4104.75</v>
      </c>
      <c r="E66" s="18">
        <f xml:space="preserve"> RTD("cqg.rtd",,"StudyData", $K$1, "Bar", "", "High", $K$2, $A66, $K$6,$K$8,,$K$4,$K$10)</f>
        <v>4113.75</v>
      </c>
      <c r="F66" s="18">
        <f xml:space="preserve"> RTD("cqg.rtd",,"StudyData", $K$1, "Bar", "", "Low", $K$2, $A66, $K$6,$K$8,,$K$4,$K$10)</f>
        <v>4046.25</v>
      </c>
      <c r="G66" s="18">
        <f xml:space="preserve"> RTD("cqg.rtd",,"StudyData", $K$1, "Bar", "", "Close", $K$2, $A66, $K$6,$K$8,,$K$4,$K$10)</f>
        <v>4102.25</v>
      </c>
      <c r="H66" s="18">
        <f xml:space="preserve"> RTD("cqg.rtd",,"StudyData","CDM.c1^(EP,CMOperiod:="&amp;$K$12&amp;",Demaperiod:="&amp;$K$13&amp;")","Bar",,"Close", $K$2, $A66, $K$6,$K$8,,$K$4,$K$10)</f>
        <v>-1.0381706487</v>
      </c>
      <c r="I66" s="3"/>
      <c r="J66" s="8"/>
      <c r="K66" s="7"/>
    </row>
    <row r="67" spans="1:11" x14ac:dyDescent="0.3">
      <c r="A67">
        <f t="shared" si="0"/>
        <v>-65</v>
      </c>
      <c r="B67" s="16">
        <f xml:space="preserve"> RTD("cqg.rtd",,"StudyData", $K$1, "Bar", "", "Time", $K$2,$A67, $K$6, "", "","False")</f>
        <v>44334</v>
      </c>
      <c r="C67" s="17">
        <f xml:space="preserve"> RTD("cqg.rtd",,"StudyData", $K$1, "Bar", "", "Time", $K$2, $A67,$K$6,$K$8, "","False")</f>
        <v>44334</v>
      </c>
      <c r="D67" s="18">
        <f xml:space="preserve"> RTD("cqg.rtd",,"StudyData", $K$1, "Bar", "", "Open", $K$2, $A67, $K$6,$K$8,,$K$4,$K$10)</f>
        <v>4149.75</v>
      </c>
      <c r="E67" s="18">
        <f xml:space="preserve"> RTD("cqg.rtd",,"StudyData", $K$1, "Bar", "", "High", $K$2, $A67, $K$6,$K$8,,$K$4,$K$10)</f>
        <v>4170.25</v>
      </c>
      <c r="F67" s="18">
        <f xml:space="preserve"> RTD("cqg.rtd",,"StudyData", $K$1, "Bar", "", "Low", $K$2, $A67, $K$6,$K$8,,$K$4,$K$10)</f>
        <v>4102.25</v>
      </c>
      <c r="G67" s="18">
        <f xml:space="preserve"> RTD("cqg.rtd",,"StudyData", $K$1, "Bar", "", "Close", $K$2, $A67, $K$6,$K$8,,$K$4,$K$10)</f>
        <v>4113.75</v>
      </c>
      <c r="H67" s="18">
        <f xml:space="preserve"> RTD("cqg.rtd",,"StudyData","CDM.c1^(EP,CMOperiod:="&amp;$K$12&amp;",Demaperiod:="&amp;$K$13&amp;")","Bar",,"Close", $K$2, $A67, $K$6,$K$8,,$K$4,$K$10)</f>
        <v>-6.6787794994</v>
      </c>
      <c r="I67" s="3"/>
      <c r="J67" s="8"/>
      <c r="K67" s="7"/>
    </row>
    <row r="68" spans="1:11" x14ac:dyDescent="0.3">
      <c r="A68">
        <f t="shared" ref="A68:A131" si="1">A67-1</f>
        <v>-66</v>
      </c>
      <c r="B68" s="16">
        <f xml:space="preserve"> RTD("cqg.rtd",,"StudyData", $K$1, "Bar", "", "Time", $K$2,$A68, $K$6, "", "","False")</f>
        <v>44333</v>
      </c>
      <c r="C68" s="17">
        <f xml:space="preserve"> RTD("cqg.rtd",,"StudyData", $K$1, "Bar", "", "Time", $K$2, $A68,$K$6,$K$8, "","False")</f>
        <v>44333</v>
      </c>
      <c r="D68" s="18">
        <f xml:space="preserve"> RTD("cqg.rtd",,"StudyData", $K$1, "Bar", "", "Open", $K$2, $A68, $K$6,$K$8,,$K$4,$K$10)</f>
        <v>4159.75</v>
      </c>
      <c r="E68" s="18">
        <f xml:space="preserve"> RTD("cqg.rtd",,"StudyData", $K$1, "Bar", "", "High", $K$2, $A68, $K$6,$K$8,,$K$4,$K$10)</f>
        <v>4169.5</v>
      </c>
      <c r="F68" s="18">
        <f xml:space="preserve"> RTD("cqg.rtd",,"StudyData", $K$1, "Bar", "", "Low", $K$2, $A68, $K$6,$K$8,,$K$4,$K$10)</f>
        <v>4127.25</v>
      </c>
      <c r="G68" s="18">
        <f xml:space="preserve"> RTD("cqg.rtd",,"StudyData", $K$1, "Bar", "", "Close", $K$2, $A68, $K$6,$K$8,,$K$4,$K$10)</f>
        <v>4148.5</v>
      </c>
      <c r="H68" s="18">
        <f xml:space="preserve"> RTD("cqg.rtd",,"StudyData","CDM.c1^(EP,CMOperiod:="&amp;$K$12&amp;",Demaperiod:="&amp;$K$13&amp;")","Bar",,"Close", $K$2, $A68, $K$6,$K$8,,$K$4,$K$10)</f>
        <v>-6.0926015109999998</v>
      </c>
      <c r="I68" s="3"/>
      <c r="J68" s="8"/>
      <c r="K68" s="7"/>
    </row>
    <row r="69" spans="1:11" x14ac:dyDescent="0.3">
      <c r="A69">
        <f t="shared" si="1"/>
        <v>-67</v>
      </c>
      <c r="B69" s="16">
        <f xml:space="preserve"> RTD("cqg.rtd",,"StudyData", $K$1, "Bar", "", "Time", $K$2,$A69, $K$6, "", "","False")</f>
        <v>44330</v>
      </c>
      <c r="C69" s="17">
        <f xml:space="preserve"> RTD("cqg.rtd",,"StudyData", $K$1, "Bar", "", "Time", $K$2, $A69,$K$6,$K$8, "","False")</f>
        <v>44330</v>
      </c>
      <c r="D69" s="18">
        <f xml:space="preserve"> RTD("cqg.rtd",,"StudyData", $K$1, "Bar", "", "Open", $K$2, $A69, $K$6,$K$8,,$K$4,$K$10)</f>
        <v>4103.25</v>
      </c>
      <c r="E69" s="18">
        <f xml:space="preserve"> RTD("cqg.rtd",,"StudyData", $K$1, "Bar", "", "High", $K$2, $A69, $K$6,$K$8,,$K$4,$K$10)</f>
        <v>4169</v>
      </c>
      <c r="F69" s="18">
        <f xml:space="preserve"> RTD("cqg.rtd",,"StudyData", $K$1, "Bar", "", "Low", $K$2, $A69, $K$6,$K$8,,$K$4,$K$10)</f>
        <v>4096</v>
      </c>
      <c r="G69" s="18">
        <f xml:space="preserve"> RTD("cqg.rtd",,"StudyData", $K$1, "Bar", "", "Close", $K$2, $A69, $K$6,$K$8,,$K$4,$K$10)</f>
        <v>4159.75</v>
      </c>
      <c r="H69" s="18">
        <f xml:space="preserve"> RTD("cqg.rtd",,"StudyData","CDM.c1^(EP,CMOperiod:="&amp;$K$12&amp;",Demaperiod:="&amp;$K$13&amp;")","Bar",,"Close", $K$2, $A69, $K$6,$K$8,,$K$4,$K$10)</f>
        <v>-8.1660774536999998</v>
      </c>
      <c r="I69" s="3"/>
      <c r="J69" s="8"/>
      <c r="K69" s="7"/>
    </row>
    <row r="70" spans="1:11" x14ac:dyDescent="0.3">
      <c r="A70">
        <f t="shared" si="1"/>
        <v>-68</v>
      </c>
      <c r="B70" s="16">
        <f xml:space="preserve"> RTD("cqg.rtd",,"StudyData", $K$1, "Bar", "", "Time", $K$2,$A70, $K$6, "", "","False")</f>
        <v>44329</v>
      </c>
      <c r="C70" s="17">
        <f xml:space="preserve"> RTD("cqg.rtd",,"StudyData", $K$1, "Bar", "", "Time", $K$2, $A70,$K$6,$K$8, "","False")</f>
        <v>44329</v>
      </c>
      <c r="D70" s="18">
        <f xml:space="preserve"> RTD("cqg.rtd",,"StudyData", $K$1, "Bar", "", "Open", $K$2, $A70, $K$6,$K$8,,$K$4,$K$10)</f>
        <v>4044.25</v>
      </c>
      <c r="E70" s="18">
        <f xml:space="preserve"> RTD("cqg.rtd",,"StudyData", $K$1, "Bar", "", "High", $K$2, $A70, $K$6,$K$8,,$K$4,$K$10)</f>
        <v>4117.5</v>
      </c>
      <c r="F70" s="18">
        <f xml:space="preserve"> RTD("cqg.rtd",,"StudyData", $K$1, "Bar", "", "Low", $K$2, $A70, $K$6,$K$8,,$K$4,$K$10)</f>
        <v>4020</v>
      </c>
      <c r="G70" s="18">
        <f xml:space="preserve"> RTD("cqg.rtd",,"StudyData", $K$1, "Bar", "", "Close", $K$2, $A70, $K$6,$K$8,,$K$4,$K$10)</f>
        <v>4097.75</v>
      </c>
      <c r="H70" s="18">
        <f xml:space="preserve"> RTD("cqg.rtd",,"StudyData","CDM.c1^(EP,CMOperiod:="&amp;$K$12&amp;",Demaperiod:="&amp;$K$13&amp;")","Bar",,"Close", $K$2, $A70, $K$6,$K$8,,$K$4,$K$10)</f>
        <v>-26.307473733399998</v>
      </c>
      <c r="I70" s="3"/>
      <c r="J70" s="8"/>
      <c r="K70" s="7"/>
    </row>
    <row r="71" spans="1:11" x14ac:dyDescent="0.3">
      <c r="A71">
        <f t="shared" si="1"/>
        <v>-69</v>
      </c>
      <c r="B71" s="16">
        <f xml:space="preserve"> RTD("cqg.rtd",,"StudyData", $K$1, "Bar", "", "Time", $K$2,$A71, $K$6, "", "","False")</f>
        <v>44328</v>
      </c>
      <c r="C71" s="17">
        <f xml:space="preserve"> RTD("cqg.rtd",,"StudyData", $K$1, "Bar", "", "Time", $K$2, $A71,$K$6,$K$8, "","False")</f>
        <v>44328</v>
      </c>
      <c r="D71" s="18">
        <f xml:space="preserve"> RTD("cqg.rtd",,"StudyData", $K$1, "Bar", "", "Open", $K$2, $A71, $K$6,$K$8,,$K$4,$K$10)</f>
        <v>4130.75</v>
      </c>
      <c r="E71" s="18">
        <f xml:space="preserve"> RTD("cqg.rtd",,"StudyData", $K$1, "Bar", "", "High", $K$2, $A71, $K$6,$K$8,,$K$4,$K$10)</f>
        <v>4141.25</v>
      </c>
      <c r="F71" s="18">
        <f xml:space="preserve"> RTD("cqg.rtd",,"StudyData", $K$1, "Bar", "", "Low", $K$2, $A71, $K$6,$K$8,,$K$4,$K$10)</f>
        <v>4041.75</v>
      </c>
      <c r="G71" s="18">
        <f xml:space="preserve"> RTD("cqg.rtd",,"StudyData", $K$1, "Bar", "", "Close", $K$2, $A71, $K$6,$K$8,,$K$4,$K$10)</f>
        <v>4049.5</v>
      </c>
      <c r="H71" s="18">
        <f xml:space="preserve"> RTD("cqg.rtd",,"StudyData","CDM.c1^(EP,CMOperiod:="&amp;$K$12&amp;",Demaperiod:="&amp;$K$13&amp;")","Bar",,"Close", $K$2, $A71, $K$6,$K$8,,$K$4,$K$10)</f>
        <v>-32.8490409765</v>
      </c>
      <c r="I71" s="3"/>
      <c r="J71" s="8"/>
      <c r="K71" s="7"/>
    </row>
    <row r="72" spans="1:11" x14ac:dyDescent="0.3">
      <c r="A72">
        <f t="shared" si="1"/>
        <v>-70</v>
      </c>
      <c r="B72" s="16">
        <f xml:space="preserve"> RTD("cqg.rtd",,"StudyData", $K$1, "Bar", "", "Time", $K$2,$A72, $K$6, "", "","False")</f>
        <v>44327</v>
      </c>
      <c r="C72" s="17">
        <f xml:space="preserve"> RTD("cqg.rtd",,"StudyData", $K$1, "Bar", "", "Time", $K$2, $A72,$K$6,$K$8, "","False")</f>
        <v>44327</v>
      </c>
      <c r="D72" s="18">
        <f xml:space="preserve"> RTD("cqg.rtd",,"StudyData", $K$1, "Bar", "", "Open", $K$2, $A72, $K$6,$K$8,,$K$4,$K$10)</f>
        <v>4167.5</v>
      </c>
      <c r="E72" s="18">
        <f xml:space="preserve"> RTD("cqg.rtd",,"StudyData", $K$1, "Bar", "", "High", $K$2, $A72, $K$6,$K$8,,$K$4,$K$10)</f>
        <v>4176.25</v>
      </c>
      <c r="F72" s="18">
        <f xml:space="preserve"> RTD("cqg.rtd",,"StudyData", $K$1, "Bar", "", "Low", $K$2, $A72, $K$6,$K$8,,$K$4,$K$10)</f>
        <v>4094.5</v>
      </c>
      <c r="G72" s="18">
        <f xml:space="preserve"> RTD("cqg.rtd",,"StudyData", $K$1, "Bar", "", "Close", $K$2, $A72, $K$6,$K$8,,$K$4,$K$10)</f>
        <v>4137</v>
      </c>
      <c r="H72" s="18">
        <f xml:space="preserve"> RTD("cqg.rtd",,"StudyData","CDM.c1^(EP,CMOperiod:="&amp;$K$12&amp;",Demaperiod:="&amp;$K$13&amp;")","Bar",,"Close", $K$2, $A72, $K$6,$K$8,,$K$4,$K$10)</f>
        <v>-6.0520896145999998</v>
      </c>
      <c r="I72" s="3"/>
      <c r="J72" s="8"/>
      <c r="K72" s="7"/>
    </row>
    <row r="73" spans="1:11" x14ac:dyDescent="0.3">
      <c r="A73">
        <f t="shared" si="1"/>
        <v>-71</v>
      </c>
      <c r="B73" s="16">
        <f xml:space="preserve"> RTD("cqg.rtd",,"StudyData", $K$1, "Bar", "", "Time", $K$2,$A73, $K$6, "", "","False")</f>
        <v>44326</v>
      </c>
      <c r="C73" s="17">
        <f xml:space="preserve"> RTD("cqg.rtd",,"StudyData", $K$1, "Bar", "", "Time", $K$2, $A73,$K$6,$K$8, "","False")</f>
        <v>44326</v>
      </c>
      <c r="D73" s="18">
        <f xml:space="preserve"> RTD("cqg.rtd",,"StudyData", $K$1, "Bar", "", "Open", $K$2, $A73, $K$6,$K$8,,$K$4,$K$10)</f>
        <v>4217.5</v>
      </c>
      <c r="E73" s="18">
        <f xml:space="preserve"> RTD("cqg.rtd",,"StudyData", $K$1, "Bar", "", "High", $K$2, $A73, $K$6,$K$8,,$K$4,$K$10)</f>
        <v>4229</v>
      </c>
      <c r="F73" s="18">
        <f xml:space="preserve"> RTD("cqg.rtd",,"StudyData", $K$1, "Bar", "", "Low", $K$2, $A73, $K$6,$K$8,,$K$4,$K$10)</f>
        <v>4162.75</v>
      </c>
      <c r="G73" s="18">
        <f xml:space="preserve"> RTD("cqg.rtd",,"StudyData", $K$1, "Bar", "", "Close", $K$2, $A73, $K$6,$K$8,,$K$4,$K$10)</f>
        <v>4174.25</v>
      </c>
      <c r="H73" s="18">
        <f xml:space="preserve"> RTD("cqg.rtd",,"StudyData","CDM.c1^(EP,CMOperiod:="&amp;$K$12&amp;",Demaperiod:="&amp;$K$13&amp;")","Bar",,"Close", $K$2, $A73, $K$6,$K$8,,$K$4,$K$10)</f>
        <v>4.9891195900999996</v>
      </c>
      <c r="I73" s="3"/>
      <c r="J73" s="8"/>
      <c r="K73" s="7"/>
    </row>
    <row r="74" spans="1:11" x14ac:dyDescent="0.3">
      <c r="A74">
        <f t="shared" si="1"/>
        <v>-72</v>
      </c>
      <c r="B74" s="16">
        <f xml:space="preserve"> RTD("cqg.rtd",,"StudyData", $K$1, "Bar", "", "Time", $K$2,$A74, $K$6, "", "","False")</f>
        <v>44323</v>
      </c>
      <c r="C74" s="17">
        <f xml:space="preserve"> RTD("cqg.rtd",,"StudyData", $K$1, "Bar", "", "Time", $K$2, $A74,$K$6,$K$8, "","False")</f>
        <v>44323</v>
      </c>
      <c r="D74" s="18">
        <f xml:space="preserve"> RTD("cqg.rtd",,"StudyData", $K$1, "Bar", "", "Open", $K$2, $A74, $K$6,$K$8,,$K$4,$K$10)</f>
        <v>4188.25</v>
      </c>
      <c r="E74" s="18">
        <f xml:space="preserve"> RTD("cqg.rtd",,"StudyData", $K$1, "Bar", "", "High", $K$2, $A74, $K$6,$K$8,,$K$4,$K$10)</f>
        <v>4223</v>
      </c>
      <c r="F74" s="18">
        <f xml:space="preserve"> RTD("cqg.rtd",,"StudyData", $K$1, "Bar", "", "Low", $K$2, $A74, $K$6,$K$8,,$K$4,$K$10)</f>
        <v>4182.5</v>
      </c>
      <c r="G74" s="18">
        <f xml:space="preserve"> RTD("cqg.rtd",,"StudyData", $K$1, "Bar", "", "Close", $K$2, $A74, $K$6,$K$8,,$K$4,$K$10)</f>
        <v>4216</v>
      </c>
      <c r="H74" s="18">
        <f xml:space="preserve"> RTD("cqg.rtd",,"StudyData","CDM.c1^(EP,CMOperiod:="&amp;$K$12&amp;",Demaperiod:="&amp;$K$13&amp;")","Bar",,"Close", $K$2, $A74, $K$6,$K$8,,$K$4,$K$10)</f>
        <v>34.416778746699997</v>
      </c>
      <c r="I74" s="3"/>
      <c r="J74" s="8"/>
      <c r="K74" s="7"/>
    </row>
    <row r="75" spans="1:11" x14ac:dyDescent="0.3">
      <c r="A75">
        <f t="shared" si="1"/>
        <v>-73</v>
      </c>
      <c r="B75" s="16">
        <f xml:space="preserve"> RTD("cqg.rtd",,"StudyData", $K$1, "Bar", "", "Time", $K$2,$A75, $K$6, "", "","False")</f>
        <v>44322</v>
      </c>
      <c r="C75" s="17">
        <f xml:space="preserve"> RTD("cqg.rtd",,"StudyData", $K$1, "Bar", "", "Time", $K$2, $A75,$K$6,$K$8, "","False")</f>
        <v>44322</v>
      </c>
      <c r="D75" s="18">
        <f xml:space="preserve"> RTD("cqg.rtd",,"StudyData", $K$1, "Bar", "", "Open", $K$2, $A75, $K$6,$K$8,,$K$4,$K$10)</f>
        <v>4149.5</v>
      </c>
      <c r="E75" s="18">
        <f xml:space="preserve"> RTD("cqg.rtd",,"StudyData", $K$1, "Bar", "", "High", $K$2, $A75, $K$6,$K$8,,$K$4,$K$10)</f>
        <v>4188</v>
      </c>
      <c r="F75" s="18">
        <f xml:space="preserve"> RTD("cqg.rtd",,"StudyData", $K$1, "Bar", "", "Low", $K$2, $A75, $K$6,$K$8,,$K$4,$K$10)</f>
        <v>4131.25</v>
      </c>
      <c r="G75" s="18">
        <f xml:space="preserve"> RTD("cqg.rtd",,"StudyData", $K$1, "Bar", "", "Close", $K$2, $A75, $K$6,$K$8,,$K$4,$K$10)</f>
        <v>4185</v>
      </c>
      <c r="H75" s="18">
        <f xml:space="preserve"> RTD("cqg.rtd",,"StudyData","CDM.c1^(EP,CMOperiod:="&amp;$K$12&amp;",Demaperiod:="&amp;$K$13&amp;")","Bar",,"Close", $K$2, $A75, $K$6,$K$8,,$K$4,$K$10)</f>
        <v>18.490018446400001</v>
      </c>
      <c r="I75" s="3"/>
      <c r="J75" s="8"/>
      <c r="K75" s="7"/>
    </row>
    <row r="76" spans="1:11" x14ac:dyDescent="0.3">
      <c r="A76">
        <f t="shared" si="1"/>
        <v>-74</v>
      </c>
      <c r="B76" s="16">
        <f xml:space="preserve"> RTD("cqg.rtd",,"StudyData", $K$1, "Bar", "", "Time", $K$2,$A76, $K$6, "", "","False")</f>
        <v>44321</v>
      </c>
      <c r="C76" s="17">
        <f xml:space="preserve"> RTD("cqg.rtd",,"StudyData", $K$1, "Bar", "", "Time", $K$2, $A76,$K$6,$K$8, "","False")</f>
        <v>44321</v>
      </c>
      <c r="D76" s="18">
        <f xml:space="preserve"> RTD("cqg.rtd",,"StudyData", $K$1, "Bar", "", "Open", $K$2, $A76, $K$6,$K$8,,$K$4,$K$10)</f>
        <v>4149</v>
      </c>
      <c r="E76" s="18">
        <f xml:space="preserve"> RTD("cqg.rtd",,"StudyData", $K$1, "Bar", "", "High", $K$2, $A76, $K$6,$K$8,,$K$4,$K$10)</f>
        <v>4170.75</v>
      </c>
      <c r="F76" s="18">
        <f xml:space="preserve"> RTD("cqg.rtd",,"StudyData", $K$1, "Bar", "", "Low", $K$2, $A76, $K$6,$K$8,,$K$4,$K$10)</f>
        <v>4143.75</v>
      </c>
      <c r="G76" s="18">
        <f xml:space="preserve"> RTD("cqg.rtd",,"StudyData", $K$1, "Bar", "", "Close", $K$2, $A76, $K$6,$K$8,,$K$4,$K$10)</f>
        <v>4150.75</v>
      </c>
      <c r="H76" s="18">
        <f xml:space="preserve"> RTD("cqg.rtd",,"StudyData","CDM.c1^(EP,CMOperiod:="&amp;$K$12&amp;",Demaperiod:="&amp;$K$13&amp;")","Bar",,"Close", $K$2, $A76, $K$6,$K$8,,$K$4,$K$10)</f>
        <v>4.5625255049</v>
      </c>
      <c r="I76" s="3"/>
      <c r="J76" s="8"/>
      <c r="K76" s="7"/>
    </row>
    <row r="77" spans="1:11" x14ac:dyDescent="0.3">
      <c r="A77">
        <f t="shared" si="1"/>
        <v>-75</v>
      </c>
      <c r="B77" s="16">
        <f xml:space="preserve"> RTD("cqg.rtd",,"StudyData", $K$1, "Bar", "", "Time", $K$2,$A77, $K$6, "", "","False")</f>
        <v>44320</v>
      </c>
      <c r="C77" s="17">
        <f xml:space="preserve"> RTD("cqg.rtd",,"StudyData", $K$1, "Bar", "", "Time", $K$2, $A77,$K$6,$K$8, "","False")</f>
        <v>44320</v>
      </c>
      <c r="D77" s="18">
        <f xml:space="preserve"> RTD("cqg.rtd",,"StudyData", $K$1, "Bar", "", "Open", $K$2, $A77, $K$6,$K$8,,$K$4,$K$10)</f>
        <v>4175</v>
      </c>
      <c r="E77" s="18">
        <f xml:space="preserve"> RTD("cqg.rtd",,"StudyData", $K$1, "Bar", "", "High", $K$2, $A77, $K$6,$K$8,,$K$4,$K$10)</f>
        <v>4176.25</v>
      </c>
      <c r="F77" s="18">
        <f xml:space="preserve"> RTD("cqg.rtd",,"StudyData", $K$1, "Bar", "", "Low", $K$2, $A77, $K$6,$K$8,,$K$4,$K$10)</f>
        <v>4111.25</v>
      </c>
      <c r="G77" s="18">
        <f xml:space="preserve"> RTD("cqg.rtd",,"StudyData", $K$1, "Bar", "", "Close", $K$2, $A77, $K$6,$K$8,,$K$4,$K$10)</f>
        <v>4149</v>
      </c>
      <c r="H77" s="18">
        <f xml:space="preserve"> RTD("cqg.rtd",,"StudyData","CDM.c1^(EP,CMOperiod:="&amp;$K$12&amp;",Demaperiod:="&amp;$K$13&amp;")","Bar",,"Close", $K$2, $A77, $K$6,$K$8,,$K$4,$K$10)</f>
        <v>10.615004864399999</v>
      </c>
      <c r="I77" s="3"/>
      <c r="J77" s="8"/>
      <c r="K77" s="7"/>
    </row>
    <row r="78" spans="1:11" x14ac:dyDescent="0.3">
      <c r="A78">
        <f t="shared" si="1"/>
        <v>-76</v>
      </c>
      <c r="B78" s="16">
        <f xml:space="preserve"> RTD("cqg.rtd",,"StudyData", $K$1, "Bar", "", "Time", $K$2,$A78, $K$6, "", "","False")</f>
        <v>44319</v>
      </c>
      <c r="C78" s="17">
        <f xml:space="preserve"> RTD("cqg.rtd",,"StudyData", $K$1, "Bar", "", "Time", $K$2, $A78,$K$6,$K$8, "","False")</f>
        <v>44319</v>
      </c>
      <c r="D78" s="18">
        <f xml:space="preserve"> RTD("cqg.rtd",,"StudyData", $K$1, "Bar", "", "Open", $K$2, $A78, $K$6,$K$8,,$K$4,$K$10)</f>
        <v>4172.25</v>
      </c>
      <c r="E78" s="18">
        <f xml:space="preserve"> RTD("cqg.rtd",,"StudyData", $K$1, "Bar", "", "High", $K$2, $A78, $K$6,$K$8,,$K$4,$K$10)</f>
        <v>4193.25</v>
      </c>
      <c r="F78" s="18">
        <f xml:space="preserve"> RTD("cqg.rtd",,"StudyData", $K$1, "Bar", "", "Low", $K$2, $A78, $K$6,$K$8,,$K$4,$K$10)</f>
        <v>4171.75</v>
      </c>
      <c r="G78" s="18">
        <f xml:space="preserve"> RTD("cqg.rtd",,"StudyData", $K$1, "Bar", "", "Close", $K$2, $A78, $K$6,$K$8,,$K$4,$K$10)</f>
        <v>4176.5</v>
      </c>
      <c r="H78" s="18">
        <f xml:space="preserve"> RTD("cqg.rtd",,"StudyData","CDM.c1^(EP,CMOperiod:="&amp;$K$12&amp;",Demaperiod:="&amp;$K$13&amp;")","Bar",,"Close", $K$2, $A78, $K$6,$K$8,,$K$4,$K$10)</f>
        <v>21.6082094293</v>
      </c>
      <c r="I78" s="3"/>
      <c r="J78" s="8"/>
      <c r="K78" s="7"/>
    </row>
    <row r="79" spans="1:11" x14ac:dyDescent="0.3">
      <c r="A79">
        <f t="shared" si="1"/>
        <v>-77</v>
      </c>
      <c r="B79" s="16">
        <f xml:space="preserve"> RTD("cqg.rtd",,"StudyData", $K$1, "Bar", "", "Time", $K$2,$A79, $K$6, "", "","False")</f>
        <v>44316</v>
      </c>
      <c r="C79" s="17">
        <f xml:space="preserve"> RTD("cqg.rtd",,"StudyData", $K$1, "Bar", "", "Time", $K$2, $A79,$K$6,$K$8, "","False")</f>
        <v>44316</v>
      </c>
      <c r="D79" s="18">
        <f xml:space="preserve"> RTD("cqg.rtd",,"StudyData", $K$1, "Bar", "", "Open", $K$2, $A79, $K$6,$K$8,,$K$4,$K$10)</f>
        <v>4191.5</v>
      </c>
      <c r="E79" s="18">
        <f xml:space="preserve"> RTD("cqg.rtd",,"StudyData", $K$1, "Bar", "", "High", $K$2, $A79, $K$6,$K$8,,$K$4,$K$10)</f>
        <v>4192.25</v>
      </c>
      <c r="F79" s="18">
        <f xml:space="preserve"> RTD("cqg.rtd",,"StudyData", $K$1, "Bar", "", "Low", $K$2, $A79, $K$6,$K$8,,$K$4,$K$10)</f>
        <v>4158</v>
      </c>
      <c r="G79" s="18">
        <f xml:space="preserve"> RTD("cqg.rtd",,"StudyData", $K$1, "Bar", "", "Close", $K$2, $A79, $K$6,$K$8,,$K$4,$K$10)</f>
        <v>4165.25</v>
      </c>
      <c r="H79" s="18">
        <f xml:space="preserve"> RTD("cqg.rtd",,"StudyData","CDM.c1^(EP,CMOperiod:="&amp;$K$12&amp;",Demaperiod:="&amp;$K$13&amp;")","Bar",,"Close", $K$2, $A79, $K$6,$K$8,,$K$4,$K$10)</f>
        <v>21.0639161247</v>
      </c>
      <c r="I79" s="3"/>
      <c r="J79" s="8"/>
      <c r="K79" s="7"/>
    </row>
    <row r="80" spans="1:11" x14ac:dyDescent="0.3">
      <c r="A80">
        <f t="shared" si="1"/>
        <v>-78</v>
      </c>
      <c r="B80" s="16">
        <f xml:space="preserve"> RTD("cqg.rtd",,"StudyData", $K$1, "Bar", "", "Time", $K$2,$A80, $K$6, "", "","False")</f>
        <v>44315</v>
      </c>
      <c r="C80" s="17">
        <f xml:space="preserve"> RTD("cqg.rtd",,"StudyData", $K$1, "Bar", "", "Time", $K$2, $A80,$K$6,$K$8, "","False")</f>
        <v>44315</v>
      </c>
      <c r="D80" s="18">
        <f xml:space="preserve"> RTD("cqg.rtd",,"StudyData", $K$1, "Bar", "", "Open", $K$2, $A80, $K$6,$K$8,,$K$4,$K$10)</f>
        <v>4175.5</v>
      </c>
      <c r="E80" s="18">
        <f xml:space="preserve"> RTD("cqg.rtd",,"StudyData", $K$1, "Bar", "", "High", $K$2, $A80, $K$6,$K$8,,$K$4,$K$10)</f>
        <v>4201.75</v>
      </c>
      <c r="F80" s="18">
        <f xml:space="preserve"> RTD("cqg.rtd",,"StudyData", $K$1, "Bar", "", "Low", $K$2, $A80, $K$6,$K$8,,$K$4,$K$10)</f>
        <v>4158.75</v>
      </c>
      <c r="G80" s="18">
        <f xml:space="preserve"> RTD("cqg.rtd",,"StudyData", $K$1, "Bar", "", "Close", $K$2, $A80, $K$6,$K$8,,$K$4,$K$10)</f>
        <v>4194.25</v>
      </c>
      <c r="H80" s="18">
        <f xml:space="preserve"> RTD("cqg.rtd",,"StudyData","CDM.c1^(EP,CMOperiod:="&amp;$K$12&amp;",Demaperiod:="&amp;$K$13&amp;")","Bar",,"Close", $K$2, $A80, $K$6,$K$8,,$K$4,$K$10)</f>
        <v>45.359936340700003</v>
      </c>
      <c r="I80" s="3"/>
      <c r="J80" s="8"/>
      <c r="K80" s="7"/>
    </row>
    <row r="81" spans="1:11" x14ac:dyDescent="0.3">
      <c r="A81">
        <f t="shared" si="1"/>
        <v>-79</v>
      </c>
      <c r="B81" s="16">
        <f xml:space="preserve"> RTD("cqg.rtd",,"StudyData", $K$1, "Bar", "", "Time", $K$2,$A81, $K$6, "", "","False")</f>
        <v>44314</v>
      </c>
      <c r="C81" s="17">
        <f xml:space="preserve"> RTD("cqg.rtd",,"StudyData", $K$1, "Bar", "", "Time", $K$2, $A81,$K$6,$K$8, "","False")</f>
        <v>44314</v>
      </c>
      <c r="D81" s="18">
        <f xml:space="preserve"> RTD("cqg.rtd",,"StudyData", $K$1, "Bar", "", "Open", $K$2, $A81, $K$6,$K$8,,$K$4,$K$10)</f>
        <v>4171</v>
      </c>
      <c r="E81" s="18">
        <f xml:space="preserve"> RTD("cqg.rtd",,"StudyData", $K$1, "Bar", "", "High", $K$2, $A81, $K$6,$K$8,,$K$4,$K$10)</f>
        <v>4184.5</v>
      </c>
      <c r="F81" s="18">
        <f xml:space="preserve"> RTD("cqg.rtd",,"StudyData", $K$1, "Bar", "", "Low", $K$2, $A81, $K$6,$K$8,,$K$4,$K$10)</f>
        <v>4163.5</v>
      </c>
      <c r="G81" s="18">
        <f xml:space="preserve"> RTD("cqg.rtd",,"StudyData", $K$1, "Bar", "", "Close", $K$2, $A81, $K$6,$K$8,,$K$4,$K$10)</f>
        <v>4167</v>
      </c>
      <c r="H81" s="18">
        <f xml:space="preserve"> RTD("cqg.rtd",,"StudyData","CDM.c1^(EP,CMOperiod:="&amp;$K$12&amp;",Demaperiod:="&amp;$K$13&amp;")","Bar",,"Close", $K$2, $A81, $K$6,$K$8,,$K$4,$K$10)</f>
        <v>36.003665226000003</v>
      </c>
      <c r="I81" s="3"/>
      <c r="J81" s="8"/>
      <c r="K81" s="7"/>
    </row>
    <row r="82" spans="1:11" x14ac:dyDescent="0.3">
      <c r="A82">
        <f t="shared" si="1"/>
        <v>-80</v>
      </c>
      <c r="B82" s="16">
        <f xml:space="preserve"> RTD("cqg.rtd",,"StudyData", $K$1, "Bar", "", "Time", $K$2,$A82, $K$6, "", "","False")</f>
        <v>44313</v>
      </c>
      <c r="C82" s="17">
        <f xml:space="preserve"> RTD("cqg.rtd",,"StudyData", $K$1, "Bar", "", "Time", $K$2, $A82,$K$6,$K$8, "","False")</f>
        <v>44313</v>
      </c>
      <c r="D82" s="18">
        <f xml:space="preserve"> RTD("cqg.rtd",,"StudyData", $K$1, "Bar", "", "Open", $K$2, $A82, $K$6,$K$8,,$K$4,$K$10)</f>
        <v>4172.25</v>
      </c>
      <c r="E82" s="18">
        <f xml:space="preserve"> RTD("cqg.rtd",,"StudyData", $K$1, "Bar", "", "High", $K$2, $A82, $K$6,$K$8,,$K$4,$K$10)</f>
        <v>4183.25</v>
      </c>
      <c r="F82" s="18">
        <f xml:space="preserve"> RTD("cqg.rtd",,"StudyData", $K$1, "Bar", "", "Low", $K$2, $A82, $K$6,$K$8,,$K$4,$K$10)</f>
        <v>4157.5</v>
      </c>
      <c r="G82" s="18">
        <f xml:space="preserve"> RTD("cqg.rtd",,"StudyData", $K$1, "Bar", "", "Close", $K$2, $A82, $K$6,$K$8,,$K$4,$K$10)</f>
        <v>4169.75</v>
      </c>
      <c r="H82" s="18">
        <f xml:space="preserve"> RTD("cqg.rtd",,"StudyData","CDM.c1^(EP,CMOperiod:="&amp;$K$12&amp;",Demaperiod:="&amp;$K$13&amp;")","Bar",,"Close", $K$2, $A82, $K$6,$K$8,,$K$4,$K$10)</f>
        <v>42.7768169195</v>
      </c>
      <c r="I82" s="3"/>
      <c r="J82" s="8"/>
      <c r="K82" s="7"/>
    </row>
    <row r="83" spans="1:11" x14ac:dyDescent="0.3">
      <c r="A83">
        <f t="shared" si="1"/>
        <v>-81</v>
      </c>
      <c r="B83" s="16">
        <f xml:space="preserve"> RTD("cqg.rtd",,"StudyData", $K$1, "Bar", "", "Time", $K$2,$A83, $K$6, "", "","False")</f>
        <v>44312</v>
      </c>
      <c r="C83" s="17">
        <f xml:space="preserve"> RTD("cqg.rtd",,"StudyData", $K$1, "Bar", "", "Time", $K$2, $A83,$K$6,$K$8, "","False")</f>
        <v>44312</v>
      </c>
      <c r="D83" s="18">
        <f xml:space="preserve"> RTD("cqg.rtd",,"StudyData", $K$1, "Bar", "", "Open", $K$2, $A83, $K$6,$K$8,,$K$4,$K$10)</f>
        <v>4161.5</v>
      </c>
      <c r="E83" s="18">
        <f xml:space="preserve"> RTD("cqg.rtd",,"StudyData", $K$1, "Bar", "", "High", $K$2, $A83, $K$6,$K$8,,$K$4,$K$10)</f>
        <v>4176.75</v>
      </c>
      <c r="F83" s="18">
        <f xml:space="preserve"> RTD("cqg.rtd",,"StudyData", $K$1, "Bar", "", "Low", $K$2, $A83, $K$6,$K$8,,$K$4,$K$10)</f>
        <v>4154.5</v>
      </c>
      <c r="G83" s="18">
        <f xml:space="preserve"> RTD("cqg.rtd",,"StudyData", $K$1, "Bar", "", "Close", $K$2, $A83, $K$6,$K$8,,$K$4,$K$10)</f>
        <v>4170.25</v>
      </c>
      <c r="H83" s="18">
        <f xml:space="preserve"> RTD("cqg.rtd",,"StudyData","CDM.c1^(EP,CMOperiod:="&amp;$K$12&amp;",Demaperiod:="&amp;$K$13&amp;")","Bar",,"Close", $K$2, $A83, $K$6,$K$8,,$K$4,$K$10)</f>
        <v>36.911212242700003</v>
      </c>
      <c r="I83" s="3"/>
      <c r="J83" s="8"/>
      <c r="K83" s="7"/>
    </row>
    <row r="84" spans="1:11" x14ac:dyDescent="0.3">
      <c r="A84">
        <f t="shared" si="1"/>
        <v>-82</v>
      </c>
      <c r="B84" s="16">
        <f xml:space="preserve"> RTD("cqg.rtd",,"StudyData", $K$1, "Bar", "", "Time", $K$2,$A84, $K$6, "", "","False")</f>
        <v>44309</v>
      </c>
      <c r="C84" s="17">
        <f xml:space="preserve"> RTD("cqg.rtd",,"StudyData", $K$1, "Bar", "", "Time", $K$2, $A84,$K$6,$K$8, "","False")</f>
        <v>44309</v>
      </c>
      <c r="D84" s="18">
        <f xml:space="preserve"> RTD("cqg.rtd",,"StudyData", $K$1, "Bar", "", "Open", $K$2, $A84, $K$6,$K$8,,$K$4,$K$10)</f>
        <v>4119.75</v>
      </c>
      <c r="E84" s="18">
        <f xml:space="preserve"> RTD("cqg.rtd",,"StudyData", $K$1, "Bar", "", "High", $K$2, $A84, $K$6,$K$8,,$K$4,$K$10)</f>
        <v>4177.5</v>
      </c>
      <c r="F84" s="18">
        <f xml:space="preserve"> RTD("cqg.rtd",,"StudyData", $K$1, "Bar", "", "Low", $K$2, $A84, $K$6,$K$8,,$K$4,$K$10)</f>
        <v>4118.25</v>
      </c>
      <c r="G84" s="18">
        <f xml:space="preserve"> RTD("cqg.rtd",,"StudyData", $K$1, "Bar", "", "Close", $K$2, $A84, $K$6,$K$8,,$K$4,$K$10)</f>
        <v>4162.25</v>
      </c>
      <c r="H84" s="18">
        <f xml:space="preserve"> RTD("cqg.rtd",,"StudyData","CDM.c1^(EP,CMOperiod:="&amp;$K$12&amp;",Demaperiod:="&amp;$K$13&amp;")","Bar",,"Close", $K$2, $A84, $K$6,$K$8,,$K$4,$K$10)</f>
        <v>32.807677032900003</v>
      </c>
      <c r="I84" s="3"/>
      <c r="J84" s="8"/>
      <c r="K84" s="7"/>
    </row>
    <row r="85" spans="1:11" x14ac:dyDescent="0.3">
      <c r="A85">
        <f t="shared" si="1"/>
        <v>-83</v>
      </c>
      <c r="B85" s="16">
        <f xml:space="preserve"> RTD("cqg.rtd",,"StudyData", $K$1, "Bar", "", "Time", $K$2,$A85, $K$6, "", "","False")</f>
        <v>44308</v>
      </c>
      <c r="C85" s="17">
        <f xml:space="preserve"> RTD("cqg.rtd",,"StudyData", $K$1, "Bar", "", "Time", $K$2, $A85,$K$6,$K$8, "","False")</f>
        <v>44308</v>
      </c>
      <c r="D85" s="18">
        <f xml:space="preserve"> RTD("cqg.rtd",,"StudyData", $K$1, "Bar", "", "Open", $K$2, $A85, $K$6,$K$8,,$K$4,$K$10)</f>
        <v>4148.25</v>
      </c>
      <c r="E85" s="18">
        <f xml:space="preserve"> RTD("cqg.rtd",,"StudyData", $K$1, "Bar", "", "High", $K$2, $A85, $K$6,$K$8,,$K$4,$K$10)</f>
        <v>4162.5</v>
      </c>
      <c r="F85" s="18">
        <f xml:space="preserve"> RTD("cqg.rtd",,"StudyData", $K$1, "Bar", "", "Low", $K$2, $A85, $K$6,$K$8,,$K$4,$K$10)</f>
        <v>4106</v>
      </c>
      <c r="G85" s="18">
        <f xml:space="preserve"> RTD("cqg.rtd",,"StudyData", $K$1, "Bar", "", "Close", $K$2, $A85, $K$6,$K$8,,$K$4,$K$10)</f>
        <v>4118.5</v>
      </c>
      <c r="H85" s="18">
        <f xml:space="preserve"> RTD("cqg.rtd",,"StudyData","CDM.c1^(EP,CMOperiod:="&amp;$K$12&amp;",Demaperiod:="&amp;$K$13&amp;")","Bar",,"Close", $K$2, $A85, $K$6,$K$8,,$K$4,$K$10)</f>
        <v>29.603263706900002</v>
      </c>
      <c r="I85" s="3"/>
      <c r="J85" s="8"/>
      <c r="K85" s="7"/>
    </row>
    <row r="86" spans="1:11" x14ac:dyDescent="0.3">
      <c r="A86">
        <f t="shared" si="1"/>
        <v>-84</v>
      </c>
      <c r="B86" s="16">
        <f xml:space="preserve"> RTD("cqg.rtd",,"StudyData", $K$1, "Bar", "", "Time", $K$2,$A86, $K$6, "", "","False")</f>
        <v>44307</v>
      </c>
      <c r="C86" s="17">
        <f xml:space="preserve"> RTD("cqg.rtd",,"StudyData", $K$1, "Bar", "", "Time", $K$2, $A86,$K$6,$K$8, "","False")</f>
        <v>44307</v>
      </c>
      <c r="D86" s="18">
        <f xml:space="preserve"> RTD("cqg.rtd",,"StudyData", $K$1, "Bar", "", "Open", $K$2, $A86, $K$6,$K$8,,$K$4,$K$10)</f>
        <v>4112</v>
      </c>
      <c r="E86" s="18">
        <f xml:space="preserve"> RTD("cqg.rtd",,"StudyData", $K$1, "Bar", "", "High", $K$2, $A86, $K$6,$K$8,,$K$4,$K$10)</f>
        <v>4158</v>
      </c>
      <c r="F86" s="18">
        <f xml:space="preserve"> RTD("cqg.rtd",,"StudyData", $K$1, "Bar", "", "Low", $K$2, $A86, $K$6,$K$8,,$K$4,$K$10)</f>
        <v>4103.75</v>
      </c>
      <c r="G86" s="18">
        <f xml:space="preserve"> RTD("cqg.rtd",,"StudyData", $K$1, "Bar", "", "Close", $K$2, $A86, $K$6,$K$8,,$K$4,$K$10)</f>
        <v>4155.5</v>
      </c>
      <c r="H86" s="18">
        <f xml:space="preserve"> RTD("cqg.rtd",,"StudyData","CDM.c1^(EP,CMOperiod:="&amp;$K$12&amp;",Demaperiod:="&amp;$K$13&amp;")","Bar",,"Close", $K$2, $A86, $K$6,$K$8,,$K$4,$K$10)</f>
        <v>54.235067301900003</v>
      </c>
      <c r="I86" s="3"/>
      <c r="J86" s="8"/>
      <c r="K86" s="7"/>
    </row>
    <row r="87" spans="1:11" x14ac:dyDescent="0.3">
      <c r="A87">
        <f t="shared" si="1"/>
        <v>-85</v>
      </c>
      <c r="B87" s="16">
        <f xml:space="preserve"> RTD("cqg.rtd",,"StudyData", $K$1, "Bar", "", "Time", $K$2,$A87, $K$6, "", "","False")</f>
        <v>44306</v>
      </c>
      <c r="C87" s="17">
        <f xml:space="preserve"> RTD("cqg.rtd",,"StudyData", $K$1, "Bar", "", "Time", $K$2, $A87,$K$6,$K$8, "","False")</f>
        <v>44306</v>
      </c>
      <c r="D87" s="18">
        <f xml:space="preserve"> RTD("cqg.rtd",,"StudyData", $K$1, "Bar", "", "Open", $K$2, $A87, $K$6,$K$8,,$K$4,$K$10)</f>
        <v>4147</v>
      </c>
      <c r="E87" s="18">
        <f xml:space="preserve"> RTD("cqg.rtd",,"StudyData", $K$1, "Bar", "", "High", $K$2, $A87, $K$6,$K$8,,$K$4,$K$10)</f>
        <v>4158</v>
      </c>
      <c r="F87" s="18">
        <f xml:space="preserve"> RTD("cqg.rtd",,"StudyData", $K$1, "Bar", "", "Low", $K$2, $A87, $K$6,$K$8,,$K$4,$K$10)</f>
        <v>4101.25</v>
      </c>
      <c r="G87" s="18">
        <f xml:space="preserve"> RTD("cqg.rtd",,"StudyData", $K$1, "Bar", "", "Close", $K$2, $A87, $K$6,$K$8,,$K$4,$K$10)</f>
        <v>4117.25</v>
      </c>
      <c r="H87" s="18">
        <f xml:space="preserve"> RTD("cqg.rtd",,"StudyData","CDM.c1^(EP,CMOperiod:="&amp;$K$12&amp;",Demaperiod:="&amp;$K$13&amp;")","Bar",,"Close", $K$2, $A87, $K$6,$K$8,,$K$4,$K$10)</f>
        <v>38.9346462213</v>
      </c>
      <c r="I87" s="3"/>
      <c r="J87" s="8"/>
      <c r="K87" s="7"/>
    </row>
    <row r="88" spans="1:11" x14ac:dyDescent="0.3">
      <c r="A88">
        <f t="shared" si="1"/>
        <v>-86</v>
      </c>
      <c r="B88" s="16">
        <f xml:space="preserve"> RTD("cqg.rtd",,"StudyData", $K$1, "Bar", "", "Time", $K$2,$A88, $K$6, "", "","False")</f>
        <v>44305</v>
      </c>
      <c r="C88" s="17">
        <f xml:space="preserve"> RTD("cqg.rtd",,"StudyData", $K$1, "Bar", "", "Time", $K$2, $A88,$K$6,$K$8, "","False")</f>
        <v>44305</v>
      </c>
      <c r="D88" s="18">
        <f xml:space="preserve"> RTD("cqg.rtd",,"StudyData", $K$1, "Bar", "", "Open", $K$2, $A88, $K$6,$K$8,,$K$4,$K$10)</f>
        <v>4155.75</v>
      </c>
      <c r="E88" s="18">
        <f xml:space="preserve"> RTD("cqg.rtd",,"StudyData", $K$1, "Bar", "", "High", $K$2, $A88, $K$6,$K$8,,$K$4,$K$10)</f>
        <v>4165.5</v>
      </c>
      <c r="F88" s="18">
        <f xml:space="preserve"> RTD("cqg.rtd",,"StudyData", $K$1, "Bar", "", "Low", $K$2, $A88, $K$6,$K$8,,$K$4,$K$10)</f>
        <v>4132.5</v>
      </c>
      <c r="G88" s="18">
        <f xml:space="preserve"> RTD("cqg.rtd",,"StudyData", $K$1, "Bar", "", "Close", $K$2, $A88, $K$6,$K$8,,$K$4,$K$10)</f>
        <v>4146.25</v>
      </c>
      <c r="H88" s="18">
        <f xml:space="preserve"> RTD("cqg.rtd",,"StudyData","CDM.c1^(EP,CMOperiod:="&amp;$K$12&amp;",Demaperiod:="&amp;$K$13&amp;")","Bar",,"Close", $K$2, $A88, $K$6,$K$8,,$K$4,$K$10)</f>
        <v>49.342561461199999</v>
      </c>
      <c r="I88" s="3"/>
      <c r="J88" s="8"/>
      <c r="K88" s="7"/>
    </row>
    <row r="89" spans="1:11" x14ac:dyDescent="0.3">
      <c r="A89">
        <f t="shared" si="1"/>
        <v>-87</v>
      </c>
      <c r="B89" s="16">
        <f xml:space="preserve"> RTD("cqg.rtd",,"StudyData", $K$1, "Bar", "", "Time", $K$2,$A89, $K$6, "", "","False")</f>
        <v>44302</v>
      </c>
      <c r="C89" s="17">
        <f xml:space="preserve"> RTD("cqg.rtd",,"StudyData", $K$1, "Bar", "", "Time", $K$2, $A89,$K$6,$K$8, "","False")</f>
        <v>44302</v>
      </c>
      <c r="D89" s="18">
        <f xml:space="preserve"> RTD("cqg.rtd",,"StudyData", $K$1, "Bar", "", "Open", $K$2, $A89, $K$6,$K$8,,$K$4,$K$10)</f>
        <v>4153.5</v>
      </c>
      <c r="E89" s="18">
        <f xml:space="preserve"> RTD("cqg.rtd",,"StudyData", $K$1, "Bar", "", "High", $K$2, $A89, $K$6,$K$8,,$K$4,$K$10)</f>
        <v>4174.25</v>
      </c>
      <c r="F89" s="18">
        <f xml:space="preserve"> RTD("cqg.rtd",,"StudyData", $K$1, "Bar", "", "Low", $K$2, $A89, $K$6,$K$8,,$K$4,$K$10)</f>
        <v>4145</v>
      </c>
      <c r="G89" s="18">
        <f xml:space="preserve"> RTD("cqg.rtd",,"StudyData", $K$1, "Bar", "", "Close", $K$2, $A89, $K$6,$K$8,,$K$4,$K$10)</f>
        <v>4167</v>
      </c>
      <c r="H89" s="18">
        <f xml:space="preserve"> RTD("cqg.rtd",,"StudyData","CDM.c1^(EP,CMOperiod:="&amp;$K$12&amp;",Demaperiod:="&amp;$K$13&amp;")","Bar",,"Close", $K$2, $A89, $K$6,$K$8,,$K$4,$K$10)</f>
        <v>67.417845057500003</v>
      </c>
      <c r="I89" s="3"/>
      <c r="J89" s="8"/>
      <c r="K89" s="7"/>
    </row>
    <row r="90" spans="1:11" x14ac:dyDescent="0.3">
      <c r="A90">
        <f t="shared" si="1"/>
        <v>-88</v>
      </c>
      <c r="B90" s="16">
        <f xml:space="preserve"> RTD("cqg.rtd",,"StudyData", $K$1, "Bar", "", "Time", $K$2,$A90, $K$6, "", "","False")</f>
        <v>44301</v>
      </c>
      <c r="C90" s="17">
        <f xml:space="preserve"> RTD("cqg.rtd",,"StudyData", $K$1, "Bar", "", "Time", $K$2, $A90,$K$6,$K$8, "","False")</f>
        <v>44301</v>
      </c>
      <c r="D90" s="18">
        <f xml:space="preserve"> RTD("cqg.rtd",,"StudyData", $K$1, "Bar", "", "Open", $K$2, $A90, $K$6,$K$8,,$K$4,$K$10)</f>
        <v>4114.25</v>
      </c>
      <c r="E90" s="18">
        <f xml:space="preserve"> RTD("cqg.rtd",,"StudyData", $K$1, "Bar", "", "High", $K$2, $A90, $K$6,$K$8,,$K$4,$K$10)</f>
        <v>4157.25</v>
      </c>
      <c r="F90" s="18">
        <f xml:space="preserve"> RTD("cqg.rtd",,"StudyData", $K$1, "Bar", "", "Low", $K$2, $A90, $K$6,$K$8,,$K$4,$K$10)</f>
        <v>4110.25</v>
      </c>
      <c r="G90" s="18">
        <f xml:space="preserve"> RTD("cqg.rtd",,"StudyData", $K$1, "Bar", "", "Close", $K$2, $A90, $K$6,$K$8,,$K$4,$K$10)</f>
        <v>4153.25</v>
      </c>
      <c r="H90" s="18">
        <f xml:space="preserve"> RTD("cqg.rtd",,"StudyData","CDM.c1^(EP,CMOperiod:="&amp;$K$12&amp;",Demaperiod:="&amp;$K$13&amp;")","Bar",,"Close", $K$2, $A90, $K$6,$K$8,,$K$4,$K$10)</f>
        <v>66.154959948799998</v>
      </c>
      <c r="I90" s="3"/>
      <c r="J90" s="8"/>
      <c r="K90" s="7"/>
    </row>
    <row r="91" spans="1:11" x14ac:dyDescent="0.3">
      <c r="A91">
        <f t="shared" si="1"/>
        <v>-89</v>
      </c>
      <c r="B91" s="16">
        <f xml:space="preserve"> RTD("cqg.rtd",,"StudyData", $K$1, "Bar", "", "Time", $K$2,$A91, $K$6, "", "","False")</f>
        <v>44300</v>
      </c>
      <c r="C91" s="17">
        <f xml:space="preserve"> RTD("cqg.rtd",,"StudyData", $K$1, "Bar", "", "Time", $K$2, $A91,$K$6,$K$8, "","False")</f>
        <v>44300</v>
      </c>
      <c r="D91" s="18">
        <f xml:space="preserve"> RTD("cqg.rtd",,"StudyData", $K$1, "Bar", "", "Open", $K$2, $A91, $K$6,$K$8,,$K$4,$K$10)</f>
        <v>4125.5</v>
      </c>
      <c r="E91" s="18">
        <f xml:space="preserve"> RTD("cqg.rtd",,"StudyData", $K$1, "Bar", "", "High", $K$2, $A91, $K$6,$K$8,,$K$4,$K$10)</f>
        <v>4134.75</v>
      </c>
      <c r="F91" s="18">
        <f xml:space="preserve"> RTD("cqg.rtd",,"StudyData", $K$1, "Bar", "", "Low", $K$2, $A91, $K$6,$K$8,,$K$4,$K$10)</f>
        <v>4103.75</v>
      </c>
      <c r="G91" s="18">
        <f xml:space="preserve"> RTD("cqg.rtd",,"StudyData", $K$1, "Bar", "", "Close", $K$2, $A91, $K$6,$K$8,,$K$4,$K$10)</f>
        <v>4108.75</v>
      </c>
      <c r="H91" s="18">
        <f xml:space="preserve"> RTD("cqg.rtd",,"StudyData","CDM.c1^(EP,CMOperiod:="&amp;$K$12&amp;",Demaperiod:="&amp;$K$13&amp;")","Bar",,"Close", $K$2, $A91, $K$6,$K$8,,$K$4,$K$10)</f>
        <v>50.693168057599998</v>
      </c>
      <c r="I91" s="3"/>
      <c r="J91" s="8"/>
      <c r="K91" s="7"/>
    </row>
    <row r="92" spans="1:11" x14ac:dyDescent="0.3">
      <c r="A92">
        <f t="shared" si="1"/>
        <v>-90</v>
      </c>
      <c r="B92" s="16">
        <f xml:space="preserve"> RTD("cqg.rtd",,"StudyData", $K$1, "Bar", "", "Time", $K$2,$A92, $K$6, "", "","False")</f>
        <v>44299</v>
      </c>
      <c r="C92" s="17">
        <f xml:space="preserve"> RTD("cqg.rtd",,"StudyData", $K$1, "Bar", "", "Time", $K$2, $A92,$K$6,$K$8, "","False")</f>
        <v>44299</v>
      </c>
      <c r="D92" s="18">
        <f xml:space="preserve"> RTD("cqg.rtd",,"StudyData", $K$1, "Bar", "", "Open", $K$2, $A92, $K$6,$K$8,,$K$4,$K$10)</f>
        <v>4113.5</v>
      </c>
      <c r="E92" s="18">
        <f xml:space="preserve"> RTD("cqg.rtd",,"StudyData", $K$1, "Bar", "", "High", $K$2, $A92, $K$6,$K$8,,$K$4,$K$10)</f>
        <v>4130.5</v>
      </c>
      <c r="F92" s="18">
        <f xml:space="preserve"> RTD("cqg.rtd",,"StudyData", $K$1, "Bar", "", "Low", $K$2, $A92, $K$6,$K$8,,$K$4,$K$10)</f>
        <v>4092</v>
      </c>
      <c r="G92" s="18">
        <f xml:space="preserve"> RTD("cqg.rtd",,"StudyData", $K$1, "Bar", "", "Close", $K$2, $A92, $K$6,$K$8,,$K$4,$K$10)</f>
        <v>4123.5</v>
      </c>
      <c r="H92" s="18">
        <f xml:space="preserve"> RTD("cqg.rtd",,"StudyData","CDM.c1^(EP,CMOperiod:="&amp;$K$12&amp;",Demaperiod:="&amp;$K$13&amp;")","Bar",,"Close", $K$2, $A92, $K$6,$K$8,,$K$4,$K$10)</f>
        <v>67.5435271857</v>
      </c>
      <c r="I92" s="3"/>
      <c r="J92" s="8"/>
      <c r="K92" s="7"/>
    </row>
    <row r="93" spans="1:11" x14ac:dyDescent="0.3">
      <c r="A93">
        <f t="shared" si="1"/>
        <v>-91</v>
      </c>
      <c r="B93" s="16">
        <f xml:space="preserve"> RTD("cqg.rtd",,"StudyData", $K$1, "Bar", "", "Time", $K$2,$A93, $K$6, "", "","False")</f>
        <v>44298</v>
      </c>
      <c r="C93" s="17">
        <f xml:space="preserve"> RTD("cqg.rtd",,"StudyData", $K$1, "Bar", "", "Time", $K$2, $A93,$K$6,$K$8, "","False")</f>
        <v>44298</v>
      </c>
      <c r="D93" s="18">
        <f xml:space="preserve"> RTD("cqg.rtd",,"StudyData", $K$1, "Bar", "", "Open", $K$2, $A93, $K$6,$K$8,,$K$4,$K$10)</f>
        <v>4105</v>
      </c>
      <c r="E93" s="18">
        <f xml:space="preserve"> RTD("cqg.rtd",,"StudyData", $K$1, "Bar", "", "High", $K$2, $A93, $K$6,$K$8,,$K$4,$K$10)</f>
        <v>4115.25</v>
      </c>
      <c r="F93" s="18">
        <f xml:space="preserve"> RTD("cqg.rtd",,"StudyData", $K$1, "Bar", "", "Low", $K$2, $A93, $K$6,$K$8,,$K$4,$K$10)</f>
        <v>4095.25</v>
      </c>
      <c r="G93" s="18">
        <f xml:space="preserve"> RTD("cqg.rtd",,"StudyData", $K$1, "Bar", "", "Close", $K$2, $A93, $K$6,$K$8,,$K$4,$K$10)</f>
        <v>4111</v>
      </c>
      <c r="H93" s="18">
        <f xml:space="preserve"> RTD("cqg.rtd",,"StudyData","CDM.c1^(EP,CMOperiod:="&amp;$K$12&amp;",Demaperiod:="&amp;$K$13&amp;")","Bar",,"Close", $K$2, $A93, $K$6,$K$8,,$K$4,$K$10)</f>
        <v>61.776395621600003</v>
      </c>
      <c r="I93" s="3"/>
      <c r="J93" s="8"/>
      <c r="K93" s="7"/>
    </row>
    <row r="94" spans="1:11" x14ac:dyDescent="0.3">
      <c r="A94">
        <f t="shared" si="1"/>
        <v>-92</v>
      </c>
      <c r="B94" s="16">
        <f xml:space="preserve"> RTD("cqg.rtd",,"StudyData", $K$1, "Bar", "", "Time", $K$2,$A94, $K$6, "", "","False")</f>
        <v>44295</v>
      </c>
      <c r="C94" s="17">
        <f xml:space="preserve"> RTD("cqg.rtd",,"StudyData", $K$1, "Bar", "", "Time", $K$2, $A94,$K$6,$K$8, "","False")</f>
        <v>44295</v>
      </c>
      <c r="D94" s="18">
        <f xml:space="preserve"> RTD("cqg.rtd",,"StudyData", $K$1, "Bar", "", "Open", $K$2, $A94, $K$6,$K$8,,$K$4,$K$10)</f>
        <v>4088.75</v>
      </c>
      <c r="E94" s="18">
        <f xml:space="preserve"> RTD("cqg.rtd",,"StudyData", $K$1, "Bar", "", "High", $K$2, $A94, $K$6,$K$8,,$K$4,$K$10)</f>
        <v>4112.25</v>
      </c>
      <c r="F94" s="18">
        <f xml:space="preserve"> RTD("cqg.rtd",,"StudyData", $K$1, "Bar", "", "Low", $K$2, $A94, $K$6,$K$8,,$K$4,$K$10)</f>
        <v>4071.75</v>
      </c>
      <c r="G94" s="18">
        <f xml:space="preserve"> RTD("cqg.rtd",,"StudyData", $K$1, "Bar", "", "Close", $K$2, $A94, $K$6,$K$8,,$K$4,$K$10)</f>
        <v>4110.25</v>
      </c>
      <c r="H94" s="18">
        <f xml:space="preserve"> RTD("cqg.rtd",,"StudyData","CDM.c1^(EP,CMOperiod:="&amp;$K$12&amp;",Demaperiod:="&amp;$K$13&amp;")","Bar",,"Close", $K$2, $A94, $K$6,$K$8,,$K$4,$K$10)</f>
        <v>62.596388695599998</v>
      </c>
      <c r="I94" s="3"/>
      <c r="J94" s="8"/>
      <c r="K94" s="7"/>
    </row>
    <row r="95" spans="1:11" x14ac:dyDescent="0.3">
      <c r="A95">
        <f t="shared" si="1"/>
        <v>-93</v>
      </c>
      <c r="B95" s="16">
        <f xml:space="preserve"> RTD("cqg.rtd",,"StudyData", $K$1, "Bar", "", "Time", $K$2,$A95, $K$6, "", "","False")</f>
        <v>44294</v>
      </c>
      <c r="C95" s="17">
        <f xml:space="preserve"> RTD("cqg.rtd",,"StudyData", $K$1, "Bar", "", "Time", $K$2, $A95,$K$6,$K$8, "","False")</f>
        <v>44294</v>
      </c>
      <c r="D95" s="18">
        <f xml:space="preserve"> RTD("cqg.rtd",,"StudyData", $K$1, "Bar", "", "Open", $K$2, $A95, $K$6,$K$8,,$K$4,$K$10)</f>
        <v>4065</v>
      </c>
      <c r="E95" s="18">
        <f xml:space="preserve"> RTD("cqg.rtd",,"StudyData", $K$1, "Bar", "", "High", $K$2, $A95, $K$6,$K$8,,$K$4,$K$10)</f>
        <v>4089.25</v>
      </c>
      <c r="F95" s="18">
        <f xml:space="preserve"> RTD("cqg.rtd",,"StudyData", $K$1, "Bar", "", "Low", $K$2, $A95, $K$6,$K$8,,$K$4,$K$10)</f>
        <v>4063.25</v>
      </c>
      <c r="G95" s="18">
        <f xml:space="preserve"> RTD("cqg.rtd",,"StudyData", $K$1, "Bar", "", "Close", $K$2, $A95, $K$6,$K$8,,$K$4,$K$10)</f>
        <v>4079.75</v>
      </c>
      <c r="H95" s="18">
        <f xml:space="preserve"> RTD("cqg.rtd",,"StudyData","CDM.c1^(EP,CMOperiod:="&amp;$K$12&amp;",Demaperiod:="&amp;$K$13&amp;")","Bar",,"Close", $K$2, $A95, $K$6,$K$8,,$K$4,$K$10)</f>
        <v>63.669486077199998</v>
      </c>
      <c r="I95" s="3"/>
      <c r="J95" s="8"/>
      <c r="K95" s="7"/>
    </row>
    <row r="96" spans="1:11" x14ac:dyDescent="0.3">
      <c r="A96">
        <f t="shared" si="1"/>
        <v>-94</v>
      </c>
      <c r="B96" s="16">
        <f xml:space="preserve"> RTD("cqg.rtd",,"StudyData", $K$1, "Bar", "", "Time", $K$2,$A96, $K$6, "", "","False")</f>
        <v>44293</v>
      </c>
      <c r="C96" s="17">
        <f xml:space="preserve"> RTD("cqg.rtd",,"StudyData", $K$1, "Bar", "", "Time", $K$2, $A96,$K$6,$K$8, "","False")</f>
        <v>44293</v>
      </c>
      <c r="D96" s="18">
        <f xml:space="preserve"> RTD("cqg.rtd",,"StudyData", $K$1, "Bar", "", "Open", $K$2, $A96, $K$6,$K$8,,$K$4,$K$10)</f>
        <v>4057.75</v>
      </c>
      <c r="E96" s="18">
        <f xml:space="preserve"> RTD("cqg.rtd",,"StudyData", $K$1, "Bar", "", "High", $K$2, $A96, $K$6,$K$8,,$K$4,$K$10)</f>
        <v>4066.25</v>
      </c>
      <c r="F96" s="18">
        <f xml:space="preserve"> RTD("cqg.rtd",,"StudyData", $K$1, "Bar", "", "Low", $K$2, $A96, $K$6,$K$8,,$K$4,$K$10)</f>
        <v>4047.25</v>
      </c>
      <c r="G96" s="18">
        <f xml:space="preserve"> RTD("cqg.rtd",,"StudyData", $K$1, "Bar", "", "Close", $K$2, $A96, $K$6,$K$8,,$K$4,$K$10)</f>
        <v>4060.75</v>
      </c>
      <c r="H96" s="18">
        <f xml:space="preserve"> RTD("cqg.rtd",,"StudyData","CDM.c1^(EP,CMOperiod:="&amp;$K$12&amp;",Demaperiod:="&amp;$K$13&amp;")","Bar",,"Close", $K$2, $A96, $K$6,$K$8,,$K$4,$K$10)</f>
        <v>67.217816883400005</v>
      </c>
      <c r="I96" s="3"/>
      <c r="J96" s="8"/>
      <c r="K96" s="7"/>
    </row>
    <row r="97" spans="1:11" x14ac:dyDescent="0.3">
      <c r="A97">
        <f t="shared" si="1"/>
        <v>-95</v>
      </c>
      <c r="B97" s="16">
        <f xml:space="preserve"> RTD("cqg.rtd",,"StudyData", $K$1, "Bar", "", "Time", $K$2,$A97, $K$6, "", "","False")</f>
        <v>44292</v>
      </c>
      <c r="C97" s="17">
        <f xml:space="preserve"> RTD("cqg.rtd",,"StudyData", $K$1, "Bar", "", "Time", $K$2, $A97,$K$6,$K$8, "","False")</f>
        <v>44292</v>
      </c>
      <c r="D97" s="18">
        <f xml:space="preserve"> RTD("cqg.rtd",,"StudyData", $K$1, "Bar", "", "Open", $K$2, $A97, $K$6,$K$8,,$K$4,$K$10)</f>
        <v>4060.5</v>
      </c>
      <c r="E97" s="18">
        <f xml:space="preserve"> RTD("cqg.rtd",,"StudyData", $K$1, "Bar", "", "High", $K$2, $A97, $K$6,$K$8,,$K$4,$K$10)</f>
        <v>4066.75</v>
      </c>
      <c r="F97" s="18">
        <f xml:space="preserve"> RTD("cqg.rtd",,"StudyData", $K$1, "Bar", "", "Low", $K$2, $A97, $K$6,$K$8,,$K$4,$K$10)</f>
        <v>4043</v>
      </c>
      <c r="G97" s="18">
        <f xml:space="preserve"> RTD("cqg.rtd",,"StudyData", $K$1, "Bar", "", "Close", $K$2, $A97, $K$6,$K$8,,$K$4,$K$10)</f>
        <v>4054.75</v>
      </c>
      <c r="H97" s="18">
        <f xml:space="preserve"> RTD("cqg.rtd",,"StudyData","CDM.c1^(EP,CMOperiod:="&amp;$K$12&amp;",Demaperiod:="&amp;$K$13&amp;")","Bar",,"Close", $K$2, $A97, $K$6,$K$8,,$K$4,$K$10)</f>
        <v>65.139848857000004</v>
      </c>
      <c r="I97" s="3"/>
      <c r="J97" s="8"/>
      <c r="K97" s="7"/>
    </row>
    <row r="98" spans="1:11" x14ac:dyDescent="0.3">
      <c r="A98">
        <f t="shared" si="1"/>
        <v>-96</v>
      </c>
      <c r="B98" s="16">
        <f xml:space="preserve"> RTD("cqg.rtd",,"StudyData", $K$1, "Bar", "", "Time", $K$2,$A98, $K$6, "", "","False")</f>
        <v>44291</v>
      </c>
      <c r="C98" s="17">
        <f xml:space="preserve"> RTD("cqg.rtd",,"StudyData", $K$1, "Bar", "", "Time", $K$2, $A98,$K$6,$K$8, "","False")</f>
        <v>44291</v>
      </c>
      <c r="D98" s="18">
        <f xml:space="preserve"> RTD("cqg.rtd",,"StudyData", $K$1, "Bar", "", "Open", $K$2, $A98, $K$6,$K$8,,$K$4,$K$10)</f>
        <v>4020.75</v>
      </c>
      <c r="E98" s="18">
        <f xml:space="preserve"> RTD("cqg.rtd",,"StudyData", $K$1, "Bar", "", "High", $K$2, $A98, $K$6,$K$8,,$K$4,$K$10)</f>
        <v>4064.5</v>
      </c>
      <c r="F98" s="18">
        <f xml:space="preserve"> RTD("cqg.rtd",,"StudyData", $K$1, "Bar", "", "Low", $K$2, $A98, $K$6,$K$8,,$K$4,$K$10)</f>
        <v>4011.75</v>
      </c>
      <c r="G98" s="18">
        <f xml:space="preserve"> RTD("cqg.rtd",,"StudyData", $K$1, "Bar", "", "Close", $K$2, $A98, $K$6,$K$8,,$K$4,$K$10)</f>
        <v>4058.5</v>
      </c>
      <c r="H98" s="18">
        <f xml:space="preserve"> RTD("cqg.rtd",,"StudyData","CDM.c1^(EP,CMOperiod:="&amp;$K$12&amp;",Demaperiod:="&amp;$K$13&amp;")","Bar",,"Close", $K$2, $A98, $K$6,$K$8,,$K$4,$K$10)</f>
        <v>59.319579844300002</v>
      </c>
      <c r="I98" s="3"/>
      <c r="J98" s="8"/>
      <c r="K98" s="7"/>
    </row>
    <row r="99" spans="1:11" x14ac:dyDescent="0.3">
      <c r="A99">
        <f t="shared" si="1"/>
        <v>-97</v>
      </c>
      <c r="B99" s="16">
        <f xml:space="preserve"> RTD("cqg.rtd",,"StudyData", $K$1, "Bar", "", "Time", $K$2,$A99, $K$6, "", "","False")</f>
        <v>44288</v>
      </c>
      <c r="C99" s="17">
        <f xml:space="preserve"> RTD("cqg.rtd",,"StudyData", $K$1, "Bar", "", "Time", $K$2, $A99,$K$6,$K$8, "","False")</f>
        <v>44288</v>
      </c>
      <c r="D99" s="18">
        <f xml:space="preserve"> RTD("cqg.rtd",,"StudyData", $K$1, "Bar", "", "Open", $K$2, $A99, $K$6,$K$8,,$K$4,$K$10)</f>
        <v>4005.25</v>
      </c>
      <c r="E99" s="18">
        <f xml:space="preserve"> RTD("cqg.rtd",,"StudyData", $K$1, "Bar", "", "High", $K$2, $A99, $K$6,$K$8,,$K$4,$K$10)</f>
        <v>4028.75</v>
      </c>
      <c r="F99" s="18">
        <f xml:space="preserve"> RTD("cqg.rtd",,"StudyData", $K$1, "Bar", "", "Low", $K$2, $A99, $K$6,$K$8,,$K$4,$K$10)</f>
        <v>4000.75</v>
      </c>
      <c r="G99" s="18">
        <f xml:space="preserve"> RTD("cqg.rtd",,"StudyData", $K$1, "Bar", "", "Close", $K$2, $A99, $K$6,$K$8,,$K$4,$K$10)</f>
        <v>4000.75</v>
      </c>
      <c r="H99" s="18">
        <f xml:space="preserve"> RTD("cqg.rtd",,"StudyData","CDM.c1^(EP,CMOperiod:="&amp;$K$12&amp;",Demaperiod:="&amp;$K$13&amp;")","Bar",,"Close", $K$2, $A99, $K$6,$K$8,,$K$4,$K$10)</f>
        <v>44.486581768800001</v>
      </c>
      <c r="I99" s="3"/>
      <c r="J99" s="8"/>
      <c r="K99" s="7"/>
    </row>
    <row r="100" spans="1:11" x14ac:dyDescent="0.3">
      <c r="A100">
        <f t="shared" si="1"/>
        <v>-98</v>
      </c>
      <c r="B100" s="16">
        <f xml:space="preserve"> RTD("cqg.rtd",,"StudyData", $K$1, "Bar", "", "Time", $K$2,$A100, $K$6, "", "","False")</f>
        <v>44287</v>
      </c>
      <c r="C100" s="17">
        <f xml:space="preserve"> RTD("cqg.rtd",,"StudyData", $K$1, "Bar", "", "Time", $K$2, $A100,$K$6,$K$8, "","False")</f>
        <v>44287</v>
      </c>
      <c r="D100" s="18">
        <f xml:space="preserve"> RTD("cqg.rtd",,"StudyData", $K$1, "Bar", "", "Open", $K$2, $A100, $K$6,$K$8,,$K$4,$K$10)</f>
        <v>3958.25</v>
      </c>
      <c r="E100" s="18">
        <f xml:space="preserve"> RTD("cqg.rtd",,"StudyData", $K$1, "Bar", "", "High", $K$2, $A100, $K$6,$K$8,,$K$4,$K$10)</f>
        <v>4006</v>
      </c>
      <c r="F100" s="18">
        <f xml:space="preserve"> RTD("cqg.rtd",,"StudyData", $K$1, "Bar", "", "Low", $K$2, $A100, $K$6,$K$8,,$K$4,$K$10)</f>
        <v>3955.25</v>
      </c>
      <c r="G100" s="18">
        <f xml:space="preserve"> RTD("cqg.rtd",,"StudyData", $K$1, "Bar", "", "Close", $K$2, $A100, $K$6,$K$8,,$K$4,$K$10)</f>
        <v>4000.75</v>
      </c>
      <c r="H100" s="18">
        <f xml:space="preserve"> RTD("cqg.rtd",,"StudyData","CDM.c1^(EP,CMOperiod:="&amp;$K$12&amp;",Demaperiod:="&amp;$K$13&amp;")","Bar",,"Close", $K$2, $A100, $K$6,$K$8,,$K$4,$K$10)</f>
        <v>49.958582776199997</v>
      </c>
      <c r="I100" s="3"/>
      <c r="J100" s="8"/>
      <c r="K100" s="7"/>
    </row>
    <row r="101" spans="1:11" x14ac:dyDescent="0.3">
      <c r="A101">
        <f t="shared" si="1"/>
        <v>-99</v>
      </c>
      <c r="B101" s="16">
        <f xml:space="preserve"> RTD("cqg.rtd",,"StudyData", $K$1, "Bar", "", "Time", $K$2,$A101, $K$6, "", "","False")</f>
        <v>44286</v>
      </c>
      <c r="C101" s="17">
        <f xml:space="preserve"> RTD("cqg.rtd",,"StudyData", $K$1, "Bar", "", "Time", $K$2, $A101,$K$6,$K$8, "","False")</f>
        <v>44286</v>
      </c>
      <c r="D101" s="18">
        <f xml:space="preserve"> RTD("cqg.rtd",,"StudyData", $K$1, "Bar", "", "Open", $K$2, $A101, $K$6,$K$8,,$K$4,$K$10)</f>
        <v>3940.25</v>
      </c>
      <c r="E101" s="18">
        <f xml:space="preserve"> RTD("cqg.rtd",,"StudyData", $K$1, "Bar", "", "High", $K$2, $A101, $K$6,$K$8,,$K$4,$K$10)</f>
        <v>3974.5</v>
      </c>
      <c r="F101" s="18">
        <f xml:space="preserve"> RTD("cqg.rtd",,"StudyData", $K$1, "Bar", "", "Low", $K$2, $A101, $K$6,$K$8,,$K$4,$K$10)</f>
        <v>3932.25</v>
      </c>
      <c r="G101" s="18">
        <f xml:space="preserve"> RTD("cqg.rtd",,"StudyData", $K$1, "Bar", "", "Close", $K$2, $A101, $K$6,$K$8,,$K$4,$K$10)</f>
        <v>3958.25</v>
      </c>
      <c r="H101" s="18">
        <f xml:space="preserve"> RTD("cqg.rtd",,"StudyData","CDM.c1^(EP,CMOperiod:="&amp;$K$12&amp;",Demaperiod:="&amp;$K$13&amp;")","Bar",,"Close", $K$2, $A101, $K$6,$K$8,,$K$4,$K$10)</f>
        <v>30.436700744100001</v>
      </c>
      <c r="I101" s="3"/>
      <c r="J101" s="8"/>
      <c r="K101" s="7"/>
    </row>
    <row r="102" spans="1:11" x14ac:dyDescent="0.3">
      <c r="A102">
        <f t="shared" si="1"/>
        <v>-100</v>
      </c>
      <c r="B102" s="16">
        <f xml:space="preserve"> RTD("cqg.rtd",,"StudyData", $K$1, "Bar", "", "Time", $K$2,$A102, $K$6, "", "","False")</f>
        <v>44285</v>
      </c>
      <c r="C102" s="17">
        <f xml:space="preserve"> RTD("cqg.rtd",,"StudyData", $K$1, "Bar", "", "Time", $K$2, $A102,$K$6,$K$8, "","False")</f>
        <v>44285</v>
      </c>
      <c r="D102" s="18">
        <f xml:space="preserve"> RTD("cqg.rtd",,"StudyData", $K$1, "Bar", "", "Open", $K$2, $A102, $K$6,$K$8,,$K$4,$K$10)</f>
        <v>3956</v>
      </c>
      <c r="E102" s="18">
        <f xml:space="preserve"> RTD("cqg.rtd",,"StudyData", $K$1, "Bar", "", "High", $K$2, $A102, $K$6,$K$8,,$K$4,$K$10)</f>
        <v>3959.25</v>
      </c>
      <c r="F102" s="18">
        <f xml:space="preserve"> RTD("cqg.rtd",,"StudyData", $K$1, "Bar", "", "Low", $K$2, $A102, $K$6,$K$8,,$K$4,$K$10)</f>
        <v>3924.5</v>
      </c>
      <c r="G102" s="18">
        <f xml:space="preserve"> RTD("cqg.rtd",,"StudyData", $K$1, "Bar", "", "Close", $K$2, $A102, $K$6,$K$8,,$K$4,$K$10)</f>
        <v>3938.5</v>
      </c>
      <c r="H102" s="18">
        <f xml:space="preserve"> RTD("cqg.rtd",,"StudyData","CDM.c1^(EP,CMOperiod:="&amp;$K$12&amp;",Demaperiod:="&amp;$K$13&amp;")","Bar",,"Close", $K$2, $A102, $K$6,$K$8,,$K$4,$K$10)</f>
        <v>17.692594658499999</v>
      </c>
      <c r="I102" s="3"/>
      <c r="J102" s="8"/>
      <c r="K102" s="7"/>
    </row>
    <row r="103" spans="1:11" x14ac:dyDescent="0.3">
      <c r="A103">
        <f t="shared" si="1"/>
        <v>-101</v>
      </c>
      <c r="B103" s="16">
        <f xml:space="preserve"> RTD("cqg.rtd",,"StudyData", $K$1, "Bar", "", "Time", $K$2,$A103, $K$6, "", "","False")</f>
        <v>44284</v>
      </c>
      <c r="C103" s="17">
        <f xml:space="preserve"> RTD("cqg.rtd",,"StudyData", $K$1, "Bar", "", "Time", $K$2, $A103,$K$6,$K$8, "","False")</f>
        <v>44284</v>
      </c>
      <c r="D103" s="18">
        <f xml:space="preserve"> RTD("cqg.rtd",,"StudyData", $K$1, "Bar", "", "Open", $K$2, $A103, $K$6,$K$8,,$K$4,$K$10)</f>
        <v>3953</v>
      </c>
      <c r="E103" s="18">
        <f xml:space="preserve"> RTD("cqg.rtd",,"StudyData", $K$1, "Bar", "", "High", $K$2, $A103, $K$6,$K$8,,$K$4,$K$10)</f>
        <v>3962</v>
      </c>
      <c r="F103" s="18">
        <f xml:space="preserve"> RTD("cqg.rtd",,"StudyData", $K$1, "Bar", "", "Low", $K$2, $A103, $K$6,$K$8,,$K$4,$K$10)</f>
        <v>3919.5</v>
      </c>
      <c r="G103" s="18">
        <f xml:space="preserve"> RTD("cqg.rtd",,"StudyData", $K$1, "Bar", "", "Close", $K$2, $A103, $K$6,$K$8,,$K$4,$K$10)</f>
        <v>3949.75</v>
      </c>
      <c r="H103" s="18">
        <f xml:space="preserve"> RTD("cqg.rtd",,"StudyData","CDM.c1^(EP,CMOperiod:="&amp;$K$12&amp;",Demaperiod:="&amp;$K$13&amp;")","Bar",,"Close", $K$2, $A103, $K$6,$K$8,,$K$4,$K$10)</f>
        <v>11.184204806</v>
      </c>
      <c r="I103" s="3"/>
      <c r="J103" s="8"/>
      <c r="K103" s="7"/>
    </row>
    <row r="104" spans="1:11" x14ac:dyDescent="0.3">
      <c r="A104">
        <f t="shared" si="1"/>
        <v>-102</v>
      </c>
      <c r="B104" s="16">
        <f xml:space="preserve"> RTD("cqg.rtd",,"StudyData", $K$1, "Bar", "", "Time", $K$2,$A104, $K$6, "", "","False")</f>
        <v>44281</v>
      </c>
      <c r="C104" s="17">
        <f xml:space="preserve"> RTD("cqg.rtd",,"StudyData", $K$1, "Bar", "", "Time", $K$2, $A104,$K$6,$K$8, "","False")</f>
        <v>44281</v>
      </c>
      <c r="D104" s="18">
        <f xml:space="preserve"> RTD("cqg.rtd",,"StudyData", $K$1, "Bar", "", "Open", $K$2, $A104, $K$6,$K$8,,$K$4,$K$10)</f>
        <v>3898.25</v>
      </c>
      <c r="E104" s="18">
        <f xml:space="preserve"> RTD("cqg.rtd",,"StudyData", $K$1, "Bar", "", "High", $K$2, $A104, $K$6,$K$8,,$K$4,$K$10)</f>
        <v>3958.75</v>
      </c>
      <c r="F104" s="18">
        <f xml:space="preserve"> RTD("cqg.rtd",,"StudyData", $K$1, "Bar", "", "Low", $K$2, $A104, $K$6,$K$8,,$K$4,$K$10)</f>
        <v>3891.5</v>
      </c>
      <c r="G104" s="18">
        <f xml:space="preserve"> RTD("cqg.rtd",,"StudyData", $K$1, "Bar", "", "Close", $K$2, $A104, $K$6,$K$8,,$K$4,$K$10)</f>
        <v>3955.5</v>
      </c>
      <c r="H104" s="18">
        <f xml:space="preserve"> RTD("cqg.rtd",,"StudyData","CDM.c1^(EP,CMOperiod:="&amp;$K$12&amp;",Demaperiod:="&amp;$K$13&amp;")","Bar",,"Close", $K$2, $A104, $K$6,$K$8,,$K$4,$K$10)</f>
        <v>24.493304354500001</v>
      </c>
      <c r="I104" s="3"/>
      <c r="J104" s="8"/>
      <c r="K104" s="7"/>
    </row>
    <row r="105" spans="1:11" x14ac:dyDescent="0.3">
      <c r="A105">
        <f t="shared" si="1"/>
        <v>-103</v>
      </c>
      <c r="B105" s="16">
        <f xml:space="preserve"> RTD("cqg.rtd",,"StudyData", $K$1, "Bar", "", "Time", $K$2,$A105, $K$6, "", "","False")</f>
        <v>44280</v>
      </c>
      <c r="C105" s="17">
        <f xml:space="preserve"> RTD("cqg.rtd",,"StudyData", $K$1, "Bar", "", "Time", $K$2, $A105,$K$6,$K$8, "","False")</f>
        <v>44280</v>
      </c>
      <c r="D105" s="18">
        <f xml:space="preserve"> RTD("cqg.rtd",,"StudyData", $K$1, "Bar", "", "Open", $K$2, $A105, $K$6,$K$8,,$K$4,$K$10)</f>
        <v>3873.5</v>
      </c>
      <c r="E105" s="18">
        <f xml:space="preserve"> RTD("cqg.rtd",,"StudyData", $K$1, "Bar", "", "High", $K$2, $A105, $K$6,$K$8,,$K$4,$K$10)</f>
        <v>3900.25</v>
      </c>
      <c r="F105" s="18">
        <f xml:space="preserve"> RTD("cqg.rtd",,"StudyData", $K$1, "Bar", "", "Low", $K$2, $A105, $K$6,$K$8,,$K$4,$K$10)</f>
        <v>3834</v>
      </c>
      <c r="G105" s="18">
        <f xml:space="preserve"> RTD("cqg.rtd",,"StudyData", $K$1, "Bar", "", "Close", $K$2, $A105, $K$6,$K$8,,$K$4,$K$10)</f>
        <v>3891.25</v>
      </c>
      <c r="H105" s="18">
        <f xml:space="preserve"> RTD("cqg.rtd",,"StudyData","CDM.c1^(EP,CMOperiod:="&amp;$K$12&amp;",Demaperiod:="&amp;$K$13&amp;")","Bar",,"Close", $K$2, $A105, $K$6,$K$8,,$K$4,$K$10)</f>
        <v>2.6487609098</v>
      </c>
      <c r="I105" s="3"/>
      <c r="J105" s="8"/>
      <c r="K105" s="7"/>
    </row>
    <row r="106" spans="1:11" x14ac:dyDescent="0.3">
      <c r="A106">
        <f t="shared" si="1"/>
        <v>-104</v>
      </c>
      <c r="B106" s="16">
        <f xml:space="preserve"> RTD("cqg.rtd",,"StudyData", $K$1, "Bar", "", "Time", $K$2,$A106, $K$6, "", "","False")</f>
        <v>44279</v>
      </c>
      <c r="C106" s="17">
        <f xml:space="preserve"> RTD("cqg.rtd",,"StudyData", $K$1, "Bar", "", "Time", $K$2, $A106,$K$6,$K$8, "","False")</f>
        <v>44279</v>
      </c>
      <c r="D106" s="18">
        <f xml:space="preserve"> RTD("cqg.rtd",,"StudyData", $K$1, "Bar", "", "Open", $K$2, $A106, $K$6,$K$8,,$K$4,$K$10)</f>
        <v>3896.5</v>
      </c>
      <c r="E106" s="18">
        <f xml:space="preserve"> RTD("cqg.rtd",,"StudyData", $K$1, "Bar", "", "High", $K$2, $A106, $K$6,$K$8,,$K$4,$K$10)</f>
        <v>3922.25</v>
      </c>
      <c r="F106" s="18">
        <f xml:space="preserve"> RTD("cqg.rtd",,"StudyData", $K$1, "Bar", "", "Low", $K$2, $A106, $K$6,$K$8,,$K$4,$K$10)</f>
        <v>3868.25</v>
      </c>
      <c r="G106" s="18">
        <f xml:space="preserve"> RTD("cqg.rtd",,"StudyData", $K$1, "Bar", "", "Close", $K$2, $A106, $K$6,$K$8,,$K$4,$K$10)</f>
        <v>3871.5</v>
      </c>
      <c r="H106" s="18">
        <f xml:space="preserve"> RTD("cqg.rtd",,"StudyData","CDM.c1^(EP,CMOperiod:="&amp;$K$12&amp;",Demaperiod:="&amp;$K$13&amp;")","Bar",,"Close", $K$2, $A106, $K$6,$K$8,,$K$4,$K$10)</f>
        <v>-12.3825379096</v>
      </c>
      <c r="I106" s="3"/>
      <c r="J106" s="8"/>
      <c r="K106" s="7"/>
    </row>
    <row r="107" spans="1:11" x14ac:dyDescent="0.3">
      <c r="A107">
        <f t="shared" si="1"/>
        <v>-105</v>
      </c>
      <c r="B107" s="16">
        <f xml:space="preserve"> RTD("cqg.rtd",,"StudyData", $K$1, "Bar", "", "Time", $K$2,$A107, $K$6, "", "","False")</f>
        <v>44278</v>
      </c>
      <c r="C107" s="17">
        <f xml:space="preserve"> RTD("cqg.rtd",,"StudyData", $K$1, "Bar", "", "Time", $K$2, $A107,$K$6,$K$8, "","False")</f>
        <v>44278</v>
      </c>
      <c r="D107" s="18">
        <f xml:space="preserve"> RTD("cqg.rtd",,"StudyData", $K$1, "Bar", "", "Open", $K$2, $A107, $K$6,$K$8,,$K$4,$K$10)</f>
        <v>3924</v>
      </c>
      <c r="E107" s="18">
        <f xml:space="preserve"> RTD("cqg.rtd",,"StudyData", $K$1, "Bar", "", "High", $K$2, $A107, $K$6,$K$8,,$K$4,$K$10)</f>
        <v>3929.5</v>
      </c>
      <c r="F107" s="18">
        <f xml:space="preserve"> RTD("cqg.rtd",,"StudyData", $K$1, "Bar", "", "Low", $K$2, $A107, $K$6,$K$8,,$K$4,$K$10)</f>
        <v>3881.25</v>
      </c>
      <c r="G107" s="18">
        <f xml:space="preserve"> RTD("cqg.rtd",,"StudyData", $K$1, "Bar", "", "Close", $K$2, $A107, $K$6,$K$8,,$K$4,$K$10)</f>
        <v>3890.5</v>
      </c>
      <c r="H107" s="18">
        <f xml:space="preserve"> RTD("cqg.rtd",,"StudyData","CDM.c1^(EP,CMOperiod:="&amp;$K$12&amp;",Demaperiod:="&amp;$K$13&amp;")","Bar",,"Close", $K$2, $A107, $K$6,$K$8,,$K$4,$K$10)</f>
        <v>-3.0353860745999999</v>
      </c>
      <c r="I107" s="3"/>
      <c r="J107" s="8"/>
      <c r="K107" s="7"/>
    </row>
    <row r="108" spans="1:11" x14ac:dyDescent="0.3">
      <c r="A108">
        <f t="shared" si="1"/>
        <v>-106</v>
      </c>
      <c r="B108" s="16">
        <f xml:space="preserve"> RTD("cqg.rtd",,"StudyData", $K$1, "Bar", "", "Time", $K$2,$A108, $K$6, "", "","False")</f>
        <v>44277</v>
      </c>
      <c r="C108" s="17">
        <f xml:space="preserve"> RTD("cqg.rtd",,"StudyData", $K$1, "Bar", "", "Time", $K$2, $A108,$K$6,$K$8, "","False")</f>
        <v>44277</v>
      </c>
      <c r="D108" s="18">
        <f xml:space="preserve"> RTD("cqg.rtd",,"StudyData", $K$1, "Bar", "", "Open", $K$2, $A108, $K$6,$K$8,,$K$4,$K$10)</f>
        <v>3884.25</v>
      </c>
      <c r="E108" s="18">
        <f xml:space="preserve"> RTD("cqg.rtd",,"StudyData", $K$1, "Bar", "", "High", $K$2, $A108, $K$6,$K$8,,$K$4,$K$10)</f>
        <v>3935.25</v>
      </c>
      <c r="F108" s="18">
        <f xml:space="preserve"> RTD("cqg.rtd",,"StudyData", $K$1, "Bar", "", "Low", $K$2, $A108, $K$6,$K$8,,$K$4,$K$10)</f>
        <v>3875.75</v>
      </c>
      <c r="G108" s="18">
        <f xml:space="preserve"> RTD("cqg.rtd",,"StudyData", $K$1, "Bar", "", "Close", $K$2, $A108, $K$6,$K$8,,$K$4,$K$10)</f>
        <v>3920.75</v>
      </c>
      <c r="H108" s="18">
        <f xml:space="preserve"> RTD("cqg.rtd",,"StudyData","CDM.c1^(EP,CMOperiod:="&amp;$K$12&amp;",Demaperiod:="&amp;$K$13&amp;")","Bar",,"Close", $K$2, $A108, $K$6,$K$8,,$K$4,$K$10)</f>
        <v>11.5461754516</v>
      </c>
      <c r="I108" s="3"/>
      <c r="J108" s="8"/>
      <c r="K108" s="7"/>
    </row>
    <row r="109" spans="1:11" x14ac:dyDescent="0.3">
      <c r="A109">
        <f t="shared" si="1"/>
        <v>-107</v>
      </c>
      <c r="B109" s="16">
        <f xml:space="preserve"> RTD("cqg.rtd",,"StudyData", $K$1, "Bar", "", "Time", $K$2,$A109, $K$6, "", "","False")</f>
        <v>44274</v>
      </c>
      <c r="C109" s="17">
        <f xml:space="preserve"> RTD("cqg.rtd",,"StudyData", $K$1, "Bar", "", "Time", $K$2, $A109,$K$6,$K$8, "","False")</f>
        <v>44274</v>
      </c>
      <c r="D109" s="18">
        <f xml:space="preserve"> RTD("cqg.rtd",,"StudyData", $K$1, "Bar", "", "Open", $K$2, $A109, $K$6,$K$8,,$K$4,$K$10)</f>
        <v>3901.5</v>
      </c>
      <c r="E109" s="18">
        <f xml:space="preserve"> RTD("cqg.rtd",,"StudyData", $K$1, "Bar", "", "High", $K$2, $A109, $K$6,$K$8,,$K$4,$K$10)</f>
        <v>3914.25</v>
      </c>
      <c r="F109" s="18">
        <f xml:space="preserve"> RTD("cqg.rtd",,"StudyData", $K$1, "Bar", "", "Low", $K$2, $A109, $K$6,$K$8,,$K$4,$K$10)</f>
        <v>3865.75</v>
      </c>
      <c r="G109" s="18">
        <f xml:space="preserve"> RTD("cqg.rtd",,"StudyData", $K$1, "Bar", "", "Close", $K$2, $A109, $K$6,$K$8,,$K$4,$K$10)</f>
        <v>3890.5</v>
      </c>
      <c r="H109" s="18">
        <f xml:space="preserve"> RTD("cqg.rtd",,"StudyData","CDM.c1^(EP,CMOperiod:="&amp;$K$12&amp;",Demaperiod:="&amp;$K$13&amp;")","Bar",,"Close", $K$2, $A109, $K$6,$K$8,,$K$4,$K$10)</f>
        <v>3.7052558986999999</v>
      </c>
      <c r="I109" s="3"/>
      <c r="J109" s="8"/>
      <c r="K109" s="7"/>
    </row>
    <row r="110" spans="1:11" x14ac:dyDescent="0.3">
      <c r="A110">
        <f t="shared" si="1"/>
        <v>-108</v>
      </c>
      <c r="B110" s="16">
        <f xml:space="preserve"> RTD("cqg.rtd",,"StudyData", $K$1, "Bar", "", "Time", $K$2,$A110, $K$6, "", "","False")</f>
        <v>44273</v>
      </c>
      <c r="C110" s="17">
        <f xml:space="preserve"> RTD("cqg.rtd",,"StudyData", $K$1, "Bar", "", "Time", $K$2, $A110,$K$6,$K$8, "","False")</f>
        <v>44273</v>
      </c>
      <c r="D110" s="18">
        <f xml:space="preserve"> RTD("cqg.rtd",,"StudyData", $K$1, "Bar", "", "Open", $K$2, $A110, $K$6,$K$8,,$K$4,$K$10)</f>
        <v>3952.75</v>
      </c>
      <c r="E110" s="18">
        <f xml:space="preserve"> RTD("cqg.rtd",,"StudyData", $K$1, "Bar", "", "High", $K$2, $A110, $K$6,$K$8,,$K$4,$K$10)</f>
        <v>3969.25</v>
      </c>
      <c r="F110" s="18">
        <f xml:space="preserve"> RTD("cqg.rtd",,"StudyData", $K$1, "Bar", "", "Low", $K$2, $A110, $K$6,$K$8,,$K$4,$K$10)</f>
        <v>3891.25</v>
      </c>
      <c r="G110" s="18">
        <f xml:space="preserve"> RTD("cqg.rtd",,"StudyData", $K$1, "Bar", "", "Close", $K$2, $A110, $K$6,$K$8,,$K$4,$K$10)</f>
        <v>3896.75</v>
      </c>
      <c r="H110" s="18">
        <f xml:space="preserve"> RTD("cqg.rtd",,"StudyData","CDM.c1^(EP,CMOperiod:="&amp;$K$12&amp;",Demaperiod:="&amp;$K$13&amp;")","Bar",,"Close", $K$2, $A110, $K$6,$K$8,,$K$4,$K$10)</f>
        <v>15.978409128499999</v>
      </c>
      <c r="I110" s="3"/>
      <c r="J110" s="8"/>
      <c r="K110" s="7"/>
    </row>
    <row r="111" spans="1:11" x14ac:dyDescent="0.3">
      <c r="A111">
        <f t="shared" si="1"/>
        <v>-109</v>
      </c>
      <c r="B111" s="16">
        <f xml:space="preserve"> RTD("cqg.rtd",,"StudyData", $K$1, "Bar", "", "Time", $K$2,$A111, $K$6, "", "","False")</f>
        <v>44272</v>
      </c>
      <c r="C111" s="17">
        <f xml:space="preserve"> RTD("cqg.rtd",,"StudyData", $K$1, "Bar", "", "Time", $K$2, $A111,$K$6,$K$8, "","False")</f>
        <v>44272</v>
      </c>
      <c r="D111" s="18">
        <f xml:space="preserve"> RTD("cqg.rtd",,"StudyData", $K$1, "Bar", "", "Open", $K$2, $A111, $K$6,$K$8,,$K$4,$K$10)</f>
        <v>3948</v>
      </c>
      <c r="E111" s="18">
        <f xml:space="preserve"> RTD("cqg.rtd",,"StudyData", $K$1, "Bar", "", "High", $K$2, $A111, $K$6,$K$8,,$K$4,$K$10)</f>
        <v>3964.25</v>
      </c>
      <c r="F111" s="18">
        <f xml:space="preserve"> RTD("cqg.rtd",,"StudyData", $K$1, "Bar", "", "Low", $K$2, $A111, $K$6,$K$8,,$K$4,$K$10)</f>
        <v>3915.75</v>
      </c>
      <c r="G111" s="18">
        <f xml:space="preserve"> RTD("cqg.rtd",,"StudyData", $K$1, "Bar", "", "Close", $K$2, $A111, $K$6,$K$8,,$K$4,$K$10)</f>
        <v>3954.25</v>
      </c>
      <c r="H111" s="18">
        <f xml:space="preserve"> RTD("cqg.rtd",,"StudyData","CDM.c1^(EP,CMOperiod:="&amp;$K$12&amp;",Demaperiod:="&amp;$K$13&amp;")","Bar",,"Close", $K$2, $A111, $K$6,$K$8,,$K$4,$K$10)</f>
        <v>36.242521393399997</v>
      </c>
      <c r="I111" s="3"/>
      <c r="J111" s="8"/>
      <c r="K111" s="7"/>
    </row>
    <row r="112" spans="1:11" x14ac:dyDescent="0.3">
      <c r="A112">
        <f t="shared" si="1"/>
        <v>-110</v>
      </c>
      <c r="B112" s="16">
        <f xml:space="preserve"> RTD("cqg.rtd",,"StudyData", $K$1, "Bar", "", "Time", $K$2,$A112, $K$6, "", "","False")</f>
        <v>44271</v>
      </c>
      <c r="C112" s="17">
        <f xml:space="preserve"> RTD("cqg.rtd",,"StudyData", $K$1, "Bar", "", "Time", $K$2, $A112,$K$6,$K$8, "","False")</f>
        <v>44271</v>
      </c>
      <c r="D112" s="18">
        <f xml:space="preserve"> RTD("cqg.rtd",,"StudyData", $K$1, "Bar", "", "Open", $K$2, $A112, $K$6,$K$8,,$K$4,$K$10)</f>
        <v>3948.5</v>
      </c>
      <c r="E112" s="18">
        <f xml:space="preserve"> RTD("cqg.rtd",,"StudyData", $K$1, "Bar", "", "High", $K$2, $A112, $K$6,$K$8,,$K$4,$K$10)</f>
        <v>3961.5</v>
      </c>
      <c r="F112" s="18">
        <f xml:space="preserve"> RTD("cqg.rtd",,"StudyData", $K$1, "Bar", "", "Low", $K$2, $A112, $K$6,$K$8,,$K$4,$K$10)</f>
        <v>3933.5</v>
      </c>
      <c r="G112" s="18">
        <f xml:space="preserve"> RTD("cqg.rtd",,"StudyData", $K$1, "Bar", "", "Close", $K$2, $A112, $K$6,$K$8,,$K$4,$K$10)</f>
        <v>3943.25</v>
      </c>
      <c r="H112" s="18">
        <f xml:space="preserve"> RTD("cqg.rtd",,"StudyData","CDM.c1^(EP,CMOperiod:="&amp;$K$12&amp;",Demaperiod:="&amp;$K$13&amp;")","Bar",,"Close", $K$2, $A112, $K$6,$K$8,,$K$4,$K$10)</f>
        <v>29.491727542700001</v>
      </c>
      <c r="I112" s="3"/>
      <c r="J112" s="8"/>
      <c r="K112" s="7"/>
    </row>
    <row r="113" spans="1:11" x14ac:dyDescent="0.3">
      <c r="A113">
        <f t="shared" si="1"/>
        <v>-111</v>
      </c>
      <c r="B113" s="16">
        <f xml:space="preserve"> RTD("cqg.rtd",,"StudyData", $K$1, "Bar", "", "Time", $K$2,$A113, $K$6, "", "","False")</f>
        <v>44270</v>
      </c>
      <c r="C113" s="17">
        <f xml:space="preserve"> RTD("cqg.rtd",,"StudyData", $K$1, "Bar", "", "Time", $K$2, $A113,$K$6,$K$8, "","False")</f>
        <v>44270</v>
      </c>
      <c r="D113" s="18">
        <f xml:space="preserve"> RTD("cqg.rtd",,"StudyData", $K$1, "Bar", "", "Open", $K$2, $A113, $K$6,$K$8,,$K$4,$K$10)</f>
        <v>3928.25</v>
      </c>
      <c r="E113" s="18">
        <f xml:space="preserve"> RTD("cqg.rtd",,"StudyData", $K$1, "Bar", "", "High", $K$2, $A113, $K$6,$K$8,,$K$4,$K$10)</f>
        <v>3951</v>
      </c>
      <c r="F113" s="18">
        <f xml:space="preserve"> RTD("cqg.rtd",,"StudyData", $K$1, "Bar", "", "Low", $K$2, $A113, $K$6,$K$8,,$K$4,$K$10)</f>
        <v>3903.75</v>
      </c>
      <c r="G113" s="18">
        <f xml:space="preserve"> RTD("cqg.rtd",,"StudyData", $K$1, "Bar", "", "Close", $K$2, $A113, $K$6,$K$8,,$K$4,$K$10)</f>
        <v>3949</v>
      </c>
      <c r="H113" s="18">
        <f xml:space="preserve"> RTD("cqg.rtd",,"StudyData","CDM.c1^(EP,CMOperiod:="&amp;$K$12&amp;",Demaperiod:="&amp;$K$13&amp;")","Bar",,"Close", $K$2, $A113, $K$6,$K$8,,$K$4,$K$10)</f>
        <v>32.648625866099998</v>
      </c>
      <c r="I113" s="3"/>
      <c r="J113" s="8"/>
      <c r="K113" s="7"/>
    </row>
    <row r="114" spans="1:11" x14ac:dyDescent="0.3">
      <c r="A114">
        <f t="shared" si="1"/>
        <v>-112</v>
      </c>
      <c r="B114" s="16">
        <f xml:space="preserve"> RTD("cqg.rtd",,"StudyData", $K$1, "Bar", "", "Time", $K$2,$A114, $K$6, "", "","False")</f>
        <v>44267</v>
      </c>
      <c r="C114" s="17">
        <f xml:space="preserve"> RTD("cqg.rtd",,"StudyData", $K$1, "Bar", "", "Time", $K$2, $A114,$K$6,$K$8, "","False")</f>
        <v>44267</v>
      </c>
      <c r="D114" s="18">
        <f xml:space="preserve"> RTD("cqg.rtd",,"StudyData", $K$1, "Bar", "", "Open", $K$2, $A114, $K$6,$K$8,,$K$4,$K$10)</f>
        <v>3918.75</v>
      </c>
      <c r="E114" s="18">
        <f xml:space="preserve"> RTD("cqg.rtd",,"StudyData", $K$1, "Bar", "", "High", $K$2, $A114, $K$6,$K$8,,$K$4,$K$10)</f>
        <v>3929.25</v>
      </c>
      <c r="F114" s="18">
        <f xml:space="preserve"> RTD("cqg.rtd",,"StudyData", $K$1, "Bar", "", "Low", $K$2, $A114, $K$6,$K$8,,$K$4,$K$10)</f>
        <v>3891.5</v>
      </c>
      <c r="G114" s="18">
        <f xml:space="preserve"> RTD("cqg.rtd",,"StudyData", $K$1, "Bar", "", "Close", $K$2, $A114, $K$6,$K$8,,$K$4,$K$10)</f>
        <v>3923.5</v>
      </c>
      <c r="H114" s="18">
        <f xml:space="preserve"> RTD("cqg.rtd",,"StudyData","CDM.c1^(EP,CMOperiod:="&amp;$K$12&amp;",Demaperiod:="&amp;$K$13&amp;")","Bar",,"Close", $K$2, $A114, $K$6,$K$8,,$K$4,$K$10)</f>
        <v>34.527007764799997</v>
      </c>
      <c r="I114" s="3"/>
      <c r="J114" s="8"/>
      <c r="K114" s="7"/>
    </row>
    <row r="115" spans="1:11" x14ac:dyDescent="0.3">
      <c r="A115">
        <f t="shared" si="1"/>
        <v>-113</v>
      </c>
      <c r="B115" s="16">
        <f xml:space="preserve"> RTD("cqg.rtd",,"StudyData", $K$1, "Bar", "", "Time", $K$2,$A115, $K$6, "", "","False")</f>
        <v>44266</v>
      </c>
      <c r="C115" s="17">
        <f xml:space="preserve"> RTD("cqg.rtd",,"StudyData", $K$1, "Bar", "", "Time", $K$2, $A115,$K$6,$K$8, "","False")</f>
        <v>44266</v>
      </c>
      <c r="D115" s="18">
        <f xml:space="preserve"> RTD("cqg.rtd",,"StudyData", $K$1, "Bar", "", "Open", $K$2, $A115, $K$6,$K$8,,$K$4,$K$10)</f>
        <v>3889</v>
      </c>
      <c r="E115" s="18">
        <f xml:space="preserve"> RTD("cqg.rtd",,"StudyData", $K$1, "Bar", "", "High", $K$2, $A115, $K$6,$K$8,,$K$4,$K$10)</f>
        <v>3939.75</v>
      </c>
      <c r="F115" s="18">
        <f xml:space="preserve"> RTD("cqg.rtd",,"StudyData", $K$1, "Bar", "", "Low", $K$2, $A115, $K$6,$K$8,,$K$4,$K$10)</f>
        <v>3874.25</v>
      </c>
      <c r="G115" s="18">
        <f xml:space="preserve"> RTD("cqg.rtd",,"StudyData", $K$1, "Bar", "", "Close", $K$2, $A115, $K$6,$K$8,,$K$4,$K$10)</f>
        <v>3918</v>
      </c>
      <c r="H115" s="18">
        <f xml:space="preserve"> RTD("cqg.rtd",,"StudyData","CDM.c1^(EP,CMOperiod:="&amp;$K$12&amp;",Demaperiod:="&amp;$K$13&amp;")","Bar",,"Close", $K$2, $A115, $K$6,$K$8,,$K$4,$K$10)</f>
        <v>34.691345022100002</v>
      </c>
      <c r="I115" s="3"/>
      <c r="J115" s="8"/>
      <c r="K115" s="7"/>
    </row>
    <row r="116" spans="1:11" x14ac:dyDescent="0.3">
      <c r="A116">
        <f t="shared" si="1"/>
        <v>-114</v>
      </c>
      <c r="B116" s="16">
        <f xml:space="preserve"> RTD("cqg.rtd",,"StudyData", $K$1, "Bar", "", "Time", $K$2,$A116, $K$6, "", "","False")</f>
        <v>44265</v>
      </c>
      <c r="C116" s="17">
        <f xml:space="preserve"> RTD("cqg.rtd",,"StudyData", $K$1, "Bar", "", "Time", $K$2, $A116,$K$6,$K$8, "","False")</f>
        <v>44265</v>
      </c>
      <c r="D116" s="18">
        <f xml:space="preserve"> RTD("cqg.rtd",,"StudyData", $K$1, "Bar", "", "Open", $K$2, $A116, $K$6,$K$8,,$K$4,$K$10)</f>
        <v>3859.75</v>
      </c>
      <c r="E116" s="18">
        <f xml:space="preserve"> RTD("cqg.rtd",,"StudyData", $K$1, "Bar", "", "High", $K$2, $A116, $K$6,$K$8,,$K$4,$K$10)</f>
        <v>3897.5</v>
      </c>
      <c r="F116" s="18">
        <f xml:space="preserve"> RTD("cqg.rtd",,"StudyData", $K$1, "Bar", "", "Low", $K$2, $A116, $K$6,$K$8,,$K$4,$K$10)</f>
        <v>3837.5</v>
      </c>
      <c r="G116" s="18">
        <f xml:space="preserve"> RTD("cqg.rtd",,"StudyData", $K$1, "Bar", "", "Close", $K$2, $A116, $K$6,$K$8,,$K$4,$K$10)</f>
        <v>3877.75</v>
      </c>
      <c r="H116" s="18">
        <f xml:space="preserve"> RTD("cqg.rtd",,"StudyData","CDM.c1^(EP,CMOperiod:="&amp;$K$12&amp;",Demaperiod:="&amp;$K$13&amp;")","Bar",,"Close", $K$2, $A116, $K$6,$K$8,,$K$4,$K$10)</f>
        <v>10.334582214699999</v>
      </c>
      <c r="I116" s="3"/>
      <c r="J116" s="8"/>
      <c r="K116" s="7"/>
    </row>
    <row r="117" spans="1:11" x14ac:dyDescent="0.3">
      <c r="A117">
        <f t="shared" si="1"/>
        <v>-115</v>
      </c>
      <c r="B117" s="16">
        <f xml:space="preserve"> RTD("cqg.rtd",,"StudyData", $K$1, "Bar", "", "Time", $K$2,$A117, $K$6, "", "","False")</f>
        <v>44264</v>
      </c>
      <c r="C117" s="17">
        <f xml:space="preserve"> RTD("cqg.rtd",,"StudyData", $K$1, "Bar", "", "Time", $K$2, $A117,$K$6,$K$8, "","False")</f>
        <v>44264</v>
      </c>
      <c r="D117" s="18">
        <f xml:space="preserve"> RTD("cqg.rtd",,"StudyData", $K$1, "Bar", "", "Open", $K$2, $A117, $K$6,$K$8,,$K$4,$K$10)</f>
        <v>3812.5</v>
      </c>
      <c r="E117" s="18">
        <f xml:space="preserve"> RTD("cqg.rtd",,"StudyData", $K$1, "Bar", "", "High", $K$2, $A117, $K$6,$K$8,,$K$4,$K$10)</f>
        <v>3882.5</v>
      </c>
      <c r="F117" s="18">
        <f xml:space="preserve"> RTD("cqg.rtd",,"StudyData", $K$1, "Bar", "", "Low", $K$2, $A117, $K$6,$K$8,,$K$4,$K$10)</f>
        <v>3807.5</v>
      </c>
      <c r="G117" s="18">
        <f xml:space="preserve"> RTD("cqg.rtd",,"StudyData", $K$1, "Bar", "", "Close", $K$2, $A117, $K$6,$K$8,,$K$4,$K$10)</f>
        <v>3854.5</v>
      </c>
      <c r="H117" s="18">
        <f xml:space="preserve"> RTD("cqg.rtd",,"StudyData","CDM.c1^(EP,CMOperiod:="&amp;$K$12&amp;",Demaperiod:="&amp;$K$13&amp;")","Bar",,"Close", $K$2, $A117, $K$6,$K$8,,$K$4,$K$10)</f>
        <v>-1.7308446598</v>
      </c>
      <c r="I117" s="3"/>
      <c r="J117" s="8"/>
      <c r="K117" s="7"/>
    </row>
    <row r="118" spans="1:11" x14ac:dyDescent="0.3">
      <c r="A118">
        <f t="shared" si="1"/>
        <v>-116</v>
      </c>
      <c r="B118" s="16">
        <f xml:space="preserve"> RTD("cqg.rtd",,"StudyData", $K$1, "Bar", "", "Time", $K$2,$A118, $K$6, "", "","False")</f>
        <v>44263</v>
      </c>
      <c r="C118" s="17">
        <f xml:space="preserve"> RTD("cqg.rtd",,"StudyData", $K$1, "Bar", "", "Time", $K$2, $A118,$K$6,$K$8, "","False")</f>
        <v>44263</v>
      </c>
      <c r="D118" s="18">
        <f xml:space="preserve"> RTD("cqg.rtd",,"StudyData", $K$1, "Bar", "", "Open", $K$2, $A118, $K$6,$K$8,,$K$4,$K$10)</f>
        <v>3836</v>
      </c>
      <c r="E118" s="18">
        <f xml:space="preserve"> RTD("cqg.rtd",,"StudyData", $K$1, "Bar", "", "High", $K$2, $A118, $K$6,$K$8,,$K$4,$K$10)</f>
        <v>3860</v>
      </c>
      <c r="F118" s="18">
        <f xml:space="preserve"> RTD("cqg.rtd",,"StudyData", $K$1, "Bar", "", "Low", $K$2, $A118, $K$6,$K$8,,$K$4,$K$10)</f>
        <v>3777.5</v>
      </c>
      <c r="G118" s="18">
        <f xml:space="preserve"> RTD("cqg.rtd",,"StudyData", $K$1, "Bar", "", "Close", $K$2, $A118, $K$6,$K$8,,$K$4,$K$10)</f>
        <v>3800.5</v>
      </c>
      <c r="H118" s="18">
        <f xml:space="preserve"> RTD("cqg.rtd",,"StudyData","CDM.c1^(EP,CMOperiod:="&amp;$K$12&amp;",Demaperiod:="&amp;$K$13&amp;")","Bar",,"Close", $K$2, $A118, $K$6,$K$8,,$K$4,$K$10)</f>
        <v>-17.278336356800001</v>
      </c>
      <c r="I118" s="3"/>
      <c r="J118" s="8"/>
      <c r="K118" s="7"/>
    </row>
    <row r="119" spans="1:11" x14ac:dyDescent="0.3">
      <c r="A119">
        <f t="shared" si="1"/>
        <v>-117</v>
      </c>
      <c r="B119" s="16">
        <f xml:space="preserve"> RTD("cqg.rtd",,"StudyData", $K$1, "Bar", "", "Time", $K$2,$A119, $K$6, "", "","False")</f>
        <v>44260</v>
      </c>
      <c r="C119" s="17">
        <f xml:space="preserve"> RTD("cqg.rtd",,"StudyData", $K$1, "Bar", "", "Time", $K$2, $A119,$K$6,$K$8, "","False")</f>
        <v>44260</v>
      </c>
      <c r="D119" s="18">
        <f xml:space="preserve"> RTD("cqg.rtd",,"StudyData", $K$1, "Bar", "", "Open", $K$2, $A119, $K$6,$K$8,,$K$4,$K$10)</f>
        <v>3746.75</v>
      </c>
      <c r="E119" s="18">
        <f xml:space="preserve"> RTD("cqg.rtd",,"StudyData", $K$1, "Bar", "", "High", $K$2, $A119, $K$6,$K$8,,$K$4,$K$10)</f>
        <v>3831.25</v>
      </c>
      <c r="F119" s="18">
        <f xml:space="preserve"> RTD("cqg.rtd",,"StudyData", $K$1, "Bar", "", "Low", $K$2, $A119, $K$6,$K$8,,$K$4,$K$10)</f>
        <v>3709.75</v>
      </c>
      <c r="G119" s="18">
        <f xml:space="preserve"> RTD("cqg.rtd",,"StudyData", $K$1, "Bar", "", "Close", $K$2, $A119, $K$6,$K$8,,$K$4,$K$10)</f>
        <v>3820.25</v>
      </c>
      <c r="H119" s="18">
        <f xml:space="preserve"> RTD("cqg.rtd",,"StudyData","CDM.c1^(EP,CMOperiod:="&amp;$K$12&amp;",Demaperiod:="&amp;$K$13&amp;")","Bar",,"Close", $K$2, $A119, $K$6,$K$8,,$K$4,$K$10)</f>
        <v>-2.3866566907000002</v>
      </c>
      <c r="I119" s="3"/>
      <c r="J119" s="8"/>
      <c r="K119" s="7"/>
    </row>
    <row r="120" spans="1:11" x14ac:dyDescent="0.3">
      <c r="A120">
        <f t="shared" si="1"/>
        <v>-118</v>
      </c>
      <c r="B120" s="16">
        <f xml:space="preserve"> RTD("cqg.rtd",,"StudyData", $K$1, "Bar", "", "Time", $K$2,$A120, $K$6, "", "","False")</f>
        <v>44259</v>
      </c>
      <c r="C120" s="17">
        <f xml:space="preserve"> RTD("cqg.rtd",,"StudyData", $K$1, "Bar", "", "Time", $K$2, $A120,$K$6,$K$8, "","False")</f>
        <v>44259</v>
      </c>
      <c r="D120" s="18">
        <f xml:space="preserve"> RTD("cqg.rtd",,"StudyData", $K$1, "Bar", "", "Open", $K$2, $A120, $K$6,$K$8,,$K$4,$K$10)</f>
        <v>3799.25</v>
      </c>
      <c r="E120" s="18">
        <f xml:space="preserve"> RTD("cqg.rtd",,"StudyData", $K$1, "Bar", "", "High", $K$2, $A120, $K$6,$K$8,,$K$4,$K$10)</f>
        <v>3823.5</v>
      </c>
      <c r="F120" s="18">
        <f xml:space="preserve"> RTD("cqg.rtd",,"StudyData", $K$1, "Bar", "", "Low", $K$2, $A120, $K$6,$K$8,,$K$4,$K$10)</f>
        <v>3701.75</v>
      </c>
      <c r="G120" s="18">
        <f xml:space="preserve"> RTD("cqg.rtd",,"StudyData", $K$1, "Bar", "", "Close", $K$2, $A120, $K$6,$K$8,,$K$4,$K$10)</f>
        <v>3746.75</v>
      </c>
      <c r="H120" s="18">
        <f xml:space="preserve"> RTD("cqg.rtd",,"StudyData","CDM.c1^(EP,CMOperiod:="&amp;$K$12&amp;",Demaperiod:="&amp;$K$13&amp;")","Bar",,"Close", $K$2, $A120, $K$6,$K$8,,$K$4,$K$10)</f>
        <v>-23.744695864899999</v>
      </c>
      <c r="I120" s="3"/>
      <c r="J120" s="8"/>
      <c r="K120" s="7"/>
    </row>
    <row r="121" spans="1:11" x14ac:dyDescent="0.3">
      <c r="A121">
        <f t="shared" si="1"/>
        <v>-119</v>
      </c>
      <c r="B121" s="16">
        <f xml:space="preserve"> RTD("cqg.rtd",,"StudyData", $K$1, "Bar", "", "Time", $K$2,$A121, $K$6, "", "","False")</f>
        <v>44258</v>
      </c>
      <c r="C121" s="17">
        <f xml:space="preserve"> RTD("cqg.rtd",,"StudyData", $K$1, "Bar", "", "Time", $K$2, $A121,$K$6,$K$8, "","False")</f>
        <v>44258</v>
      </c>
      <c r="D121" s="18">
        <f xml:space="preserve"> RTD("cqg.rtd",,"StudyData", $K$1, "Bar", "", "Open", $K$2, $A121, $K$6,$K$8,,$K$4,$K$10)</f>
        <v>3848.75</v>
      </c>
      <c r="E121" s="18">
        <f xml:space="preserve"> RTD("cqg.rtd",,"StudyData", $K$1, "Bar", "", "High", $K$2, $A121, $K$6,$K$8,,$K$4,$K$10)</f>
        <v>3879.25</v>
      </c>
      <c r="F121" s="18">
        <f xml:space="preserve"> RTD("cqg.rtd",,"StudyData", $K$1, "Bar", "", "Low", $K$2, $A121, $K$6,$K$8,,$K$4,$K$10)</f>
        <v>3794.25</v>
      </c>
      <c r="G121" s="18">
        <f xml:space="preserve"> RTD("cqg.rtd",,"StudyData", $K$1, "Bar", "", "Close", $K$2, $A121, $K$6,$K$8,,$K$4,$K$10)</f>
        <v>3798</v>
      </c>
      <c r="H121" s="18">
        <f xml:space="preserve"> RTD("cqg.rtd",,"StudyData","CDM.c1^(EP,CMOperiod:="&amp;$K$12&amp;",Demaperiod:="&amp;$K$13&amp;")","Bar",,"Close", $K$2, $A121, $K$6,$K$8,,$K$4,$K$10)</f>
        <v>-21.509013068600002</v>
      </c>
      <c r="I121" s="3"/>
      <c r="J121" s="8"/>
      <c r="K121" s="7"/>
    </row>
    <row r="122" spans="1:11" x14ac:dyDescent="0.3">
      <c r="A122">
        <f t="shared" si="1"/>
        <v>-120</v>
      </c>
      <c r="B122" s="16">
        <f xml:space="preserve"> RTD("cqg.rtd",,"StudyData", $K$1, "Bar", "", "Time", $K$2,$A122, $K$6, "", "","False")</f>
        <v>44257</v>
      </c>
      <c r="C122" s="17">
        <f xml:space="preserve"> RTD("cqg.rtd",,"StudyData", $K$1, "Bar", "", "Time", $K$2, $A122,$K$6,$K$8, "","False")</f>
        <v>44257</v>
      </c>
      <c r="D122" s="18">
        <f xml:space="preserve"> RTD("cqg.rtd",,"StudyData", $K$1, "Bar", "", "Open", $K$2, $A122, $K$6,$K$8,,$K$4,$K$10)</f>
        <v>3884.5</v>
      </c>
      <c r="E122" s="18">
        <f xml:space="preserve"> RTD("cqg.rtd",,"StudyData", $K$1, "Bar", "", "High", $K$2, $A122, $K$6,$K$8,,$K$4,$K$10)</f>
        <v>3887.75</v>
      </c>
      <c r="F122" s="18">
        <f xml:space="preserve"> RTD("cqg.rtd",,"StudyData", $K$1, "Bar", "", "Low", $K$2, $A122, $K$6,$K$8,,$K$4,$K$10)</f>
        <v>3846.75</v>
      </c>
      <c r="G122" s="18">
        <f xml:space="preserve"> RTD("cqg.rtd",,"StudyData", $K$1, "Bar", "", "Close", $K$2, $A122, $K$6,$K$8,,$K$4,$K$10)</f>
        <v>3848.75</v>
      </c>
      <c r="H122" s="18">
        <f xml:space="preserve"> RTD("cqg.rtd",,"StudyData","CDM.c1^(EP,CMOperiod:="&amp;$K$12&amp;",Demaperiod:="&amp;$K$13&amp;")","Bar",,"Close", $K$2, $A122, $K$6,$K$8,,$K$4,$K$10)</f>
        <v>-0.65779735750000001</v>
      </c>
      <c r="I122" s="3"/>
      <c r="J122" s="8"/>
      <c r="K122" s="7"/>
    </row>
    <row r="123" spans="1:11" x14ac:dyDescent="0.3">
      <c r="A123">
        <f t="shared" si="1"/>
        <v>-121</v>
      </c>
      <c r="B123" s="16">
        <f xml:space="preserve"> RTD("cqg.rtd",,"StudyData", $K$1, "Bar", "", "Time", $K$2,$A123, $K$6, "", "","False")</f>
        <v>44256</v>
      </c>
      <c r="C123" s="17">
        <f xml:space="preserve"> RTD("cqg.rtd",,"StudyData", $K$1, "Bar", "", "Time", $K$2, $A123,$K$6,$K$8, "","False")</f>
        <v>44256</v>
      </c>
      <c r="D123" s="18">
        <f xml:space="preserve"> RTD("cqg.rtd",,"StudyData", $K$1, "Bar", "", "Open", $K$2, $A123, $K$6,$K$8,,$K$4,$K$10)</f>
        <v>3798.5</v>
      </c>
      <c r="E123" s="18">
        <f xml:space="preserve"> RTD("cqg.rtd",,"StudyData", $K$1, "Bar", "", "High", $K$2, $A123, $K$6,$K$8,,$K$4,$K$10)</f>
        <v>3893.25</v>
      </c>
      <c r="F123" s="18">
        <f xml:space="preserve"> RTD("cqg.rtd",,"StudyData", $K$1, "Bar", "", "Low", $K$2, $A123, $K$6,$K$8,,$K$4,$K$10)</f>
        <v>3793.75</v>
      </c>
      <c r="G123" s="18">
        <f xml:space="preserve"> RTD("cqg.rtd",,"StudyData", $K$1, "Bar", "", "Close", $K$2, $A123, $K$6,$K$8,,$K$4,$K$10)</f>
        <v>3880</v>
      </c>
      <c r="H123" s="18">
        <f xml:space="preserve"> RTD("cqg.rtd",,"StudyData","CDM.c1^(EP,CMOperiod:="&amp;$K$12&amp;",Demaperiod:="&amp;$K$13&amp;")","Bar",,"Close", $K$2, $A123, $K$6,$K$8,,$K$4,$K$10)</f>
        <v>12.8847824395</v>
      </c>
      <c r="I123" s="3"/>
      <c r="J123" s="8"/>
      <c r="K123" s="7"/>
    </row>
    <row r="124" spans="1:11" x14ac:dyDescent="0.3">
      <c r="A124">
        <f t="shared" si="1"/>
        <v>-122</v>
      </c>
      <c r="B124" s="16">
        <f xml:space="preserve"> RTD("cqg.rtd",,"StudyData", $K$1, "Bar", "", "Time", $K$2,$A124, $K$6, "", "","False")</f>
        <v>44253</v>
      </c>
      <c r="C124" s="17">
        <f xml:space="preserve"> RTD("cqg.rtd",,"StudyData", $K$1, "Bar", "", "Time", $K$2, $A124,$K$6,$K$8, "","False")</f>
        <v>44253</v>
      </c>
      <c r="D124" s="18">
        <f xml:space="preserve"> RTD("cqg.rtd",,"StudyData", $K$1, "Bar", "", "Open", $K$2, $A124, $K$6,$K$8,,$K$4,$K$10)</f>
        <v>3804.5</v>
      </c>
      <c r="E124" s="18">
        <f xml:space="preserve"> RTD("cqg.rtd",,"StudyData", $K$1, "Bar", "", "High", $K$2, $A124, $K$6,$K$8,,$K$4,$K$10)</f>
        <v>3839.75</v>
      </c>
      <c r="F124" s="18">
        <f xml:space="preserve"> RTD("cqg.rtd",,"StudyData", $K$1, "Bar", "", "Low", $K$2, $A124, $K$6,$K$8,,$K$4,$K$10)</f>
        <v>3766.25</v>
      </c>
      <c r="G124" s="18">
        <f xml:space="preserve"> RTD("cqg.rtd",,"StudyData", $K$1, "Bar", "", "Close", $K$2, $A124, $K$6,$K$8,,$K$4,$K$10)</f>
        <v>3790.5</v>
      </c>
      <c r="H124" s="18">
        <f xml:space="preserve"> RTD("cqg.rtd",,"StudyData","CDM.c1^(EP,CMOperiod:="&amp;$K$12&amp;",Demaperiod:="&amp;$K$13&amp;")","Bar",,"Close", $K$2, $A124, $K$6,$K$8,,$K$4,$K$10)</f>
        <v>-24.148716457399999</v>
      </c>
      <c r="I124" s="3"/>
      <c r="J124" s="8"/>
      <c r="K124" s="7"/>
    </row>
    <row r="125" spans="1:11" x14ac:dyDescent="0.3">
      <c r="A125">
        <f t="shared" si="1"/>
        <v>-123</v>
      </c>
      <c r="B125" s="16">
        <f xml:space="preserve"> RTD("cqg.rtd",,"StudyData", $K$1, "Bar", "", "Time", $K$2,$A125, $K$6, "", "","False")</f>
        <v>44252</v>
      </c>
      <c r="C125" s="17">
        <f xml:space="preserve"> RTD("cqg.rtd",,"StudyData", $K$1, "Bar", "", "Time", $K$2, $A125,$K$6,$K$8, "","False")</f>
        <v>44252</v>
      </c>
      <c r="D125" s="18">
        <f xml:space="preserve"> RTD("cqg.rtd",,"StudyData", $K$1, "Bar", "", "Open", $K$2, $A125, $K$6,$K$8,,$K$4,$K$10)</f>
        <v>3904.75</v>
      </c>
      <c r="E125" s="18">
        <f xml:space="preserve"> RTD("cqg.rtd",,"StudyData", $K$1, "Bar", "", "High", $K$2, $A125, $K$6,$K$8,,$K$4,$K$10)</f>
        <v>3915.75</v>
      </c>
      <c r="F125" s="18">
        <f xml:space="preserve"> RTD("cqg.rtd",,"StudyData", $K$1, "Bar", "", "Low", $K$2, $A125, $K$6,$K$8,,$K$4,$K$10)</f>
        <v>3791.5</v>
      </c>
      <c r="G125" s="18">
        <f xml:space="preserve"> RTD("cqg.rtd",,"StudyData", $K$1, "Bar", "", "Close", $K$2, $A125, $K$6,$K$8,,$K$4,$K$10)</f>
        <v>3809.25</v>
      </c>
      <c r="H125" s="18">
        <f xml:space="preserve"> RTD("cqg.rtd",,"StudyData","CDM.c1^(EP,CMOperiod:="&amp;$K$12&amp;",Demaperiod:="&amp;$K$13&amp;")","Bar",,"Close", $K$2, $A125, $K$6,$K$8,,$K$4,$K$10)</f>
        <v>-12.316579453499999</v>
      </c>
      <c r="I125" s="3"/>
      <c r="J125" s="8"/>
      <c r="K125" s="7"/>
    </row>
    <row r="126" spans="1:11" x14ac:dyDescent="0.3">
      <c r="A126">
        <f t="shared" si="1"/>
        <v>-124</v>
      </c>
      <c r="B126" s="16">
        <f xml:space="preserve"> RTD("cqg.rtd",,"StudyData", $K$1, "Bar", "", "Time", $K$2,$A126, $K$6, "", "","False")</f>
        <v>44251</v>
      </c>
      <c r="C126" s="17">
        <f xml:space="preserve"> RTD("cqg.rtd",,"StudyData", $K$1, "Bar", "", "Time", $K$2, $A126,$K$6,$K$8, "","False")</f>
        <v>44251</v>
      </c>
      <c r="D126" s="18">
        <f xml:space="preserve"> RTD("cqg.rtd",,"StudyData", $K$1, "Bar", "", "Open", $K$2, $A126, $K$6,$K$8,,$K$4,$K$10)</f>
        <v>3857.5</v>
      </c>
      <c r="E126" s="18">
        <f xml:space="preserve"> RTD("cqg.rtd",,"StudyData", $K$1, "Bar", "", "High", $K$2, $A126, $K$6,$K$8,,$K$4,$K$10)</f>
        <v>3909</v>
      </c>
      <c r="F126" s="18">
        <f xml:space="preserve"> RTD("cqg.rtd",,"StudyData", $K$1, "Bar", "", "Low", $K$2, $A126, $K$6,$K$8,,$K$4,$K$10)</f>
        <v>3833</v>
      </c>
      <c r="G126" s="18">
        <f xml:space="preserve"> RTD("cqg.rtd",,"StudyData", $K$1, "Bar", "", "Close", $K$2, $A126, $K$6,$K$8,,$K$4,$K$10)</f>
        <v>3903.75</v>
      </c>
      <c r="H126" s="18">
        <f xml:space="preserve"> RTD("cqg.rtd",,"StudyData","CDM.c1^(EP,CMOperiod:="&amp;$K$12&amp;",Demaperiod:="&amp;$K$13&amp;")","Bar",,"Close", $K$2, $A126, $K$6,$K$8,,$K$4,$K$10)</f>
        <v>10.572058827099999</v>
      </c>
      <c r="I126" s="3"/>
      <c r="J126" s="8"/>
      <c r="K126" s="7"/>
    </row>
    <row r="127" spans="1:11" x14ac:dyDescent="0.3">
      <c r="A127">
        <f t="shared" si="1"/>
        <v>-125</v>
      </c>
      <c r="B127" s="16">
        <f xml:space="preserve"> RTD("cqg.rtd",,"StudyData", $K$1, "Bar", "", "Time", $K$2,$A127, $K$6, "", "","False")</f>
        <v>44250</v>
      </c>
      <c r="C127" s="17">
        <f xml:space="preserve"> RTD("cqg.rtd",,"StudyData", $K$1, "Bar", "", "Time", $K$2, $A127,$K$6,$K$8, "","False")</f>
        <v>44250</v>
      </c>
      <c r="D127" s="18">
        <f xml:space="preserve"> RTD("cqg.rtd",,"StudyData", $K$1, "Bar", "", "Open", $K$2, $A127, $K$6,$K$8,,$K$4,$K$10)</f>
        <v>3859.25</v>
      </c>
      <c r="E127" s="18">
        <f xml:space="preserve"> RTD("cqg.rtd",,"StudyData", $K$1, "Bar", "", "High", $K$2, $A127, $K$6,$K$8,,$K$4,$K$10)</f>
        <v>3877.25</v>
      </c>
      <c r="F127" s="18">
        <f xml:space="preserve"> RTD("cqg.rtd",,"StudyData", $K$1, "Bar", "", "Low", $K$2, $A127, $K$6,$K$8,,$K$4,$K$10)</f>
        <v>3786</v>
      </c>
      <c r="G127" s="18">
        <f xml:space="preserve"> RTD("cqg.rtd",,"StudyData", $K$1, "Bar", "", "Close", $K$2, $A127, $K$6,$K$8,,$K$4,$K$10)</f>
        <v>3859.25</v>
      </c>
      <c r="H127" s="18">
        <f xml:space="preserve"> RTD("cqg.rtd",,"StudyData","CDM.c1^(EP,CMOperiod:="&amp;$K$12&amp;",Demaperiod:="&amp;$K$13&amp;")","Bar",,"Close", $K$2, $A127, $K$6,$K$8,,$K$4,$K$10)</f>
        <v>-18.41043355</v>
      </c>
      <c r="I127" s="3"/>
      <c r="J127" s="8"/>
      <c r="K127" s="7"/>
    </row>
    <row r="128" spans="1:11" x14ac:dyDescent="0.3">
      <c r="A128">
        <f t="shared" si="1"/>
        <v>-126</v>
      </c>
      <c r="B128" s="16">
        <f xml:space="preserve"> RTD("cqg.rtd",,"StudyData", $K$1, "Bar", "", "Time", $K$2,$A128, $K$6, "", "","False")</f>
        <v>44249</v>
      </c>
      <c r="C128" s="17">
        <f xml:space="preserve"> RTD("cqg.rtd",,"StudyData", $K$1, "Bar", "", "Time", $K$2, $A128,$K$6,$K$8, "","False")</f>
        <v>44249</v>
      </c>
      <c r="D128" s="18">
        <f xml:space="preserve"> RTD("cqg.rtd",,"StudyData", $K$1, "Bar", "", "Open", $K$2, $A128, $K$6,$K$8,,$K$4,$K$10)</f>
        <v>3886.75</v>
      </c>
      <c r="E128" s="18">
        <f xml:space="preserve"> RTD("cqg.rtd",,"StudyData", $K$1, "Bar", "", "High", $K$2, $A128, $K$6,$K$8,,$K$4,$K$10)</f>
        <v>3895.75</v>
      </c>
      <c r="F128" s="18">
        <f xml:space="preserve"> RTD("cqg.rtd",,"StudyData", $K$1, "Bar", "", "Low", $K$2, $A128, $K$6,$K$8,,$K$4,$K$10)</f>
        <v>3842.5</v>
      </c>
      <c r="G128" s="18">
        <f xml:space="preserve"> RTD("cqg.rtd",,"StudyData", $K$1, "Bar", "", "Close", $K$2, $A128, $K$6,$K$8,,$K$4,$K$10)</f>
        <v>3854.75</v>
      </c>
      <c r="H128" s="18">
        <f xml:space="preserve"> RTD("cqg.rtd",,"StudyData","CDM.c1^(EP,CMOperiod:="&amp;$K$12&amp;",Demaperiod:="&amp;$K$13&amp;")","Bar",,"Close", $K$2, $A128, $K$6,$K$8,,$K$4,$K$10)</f>
        <v>-15.7368639088</v>
      </c>
      <c r="I128" s="3"/>
      <c r="J128" s="8"/>
      <c r="K128" s="7"/>
    </row>
    <row r="129" spans="1:11" x14ac:dyDescent="0.3">
      <c r="A129">
        <f t="shared" si="1"/>
        <v>-127</v>
      </c>
      <c r="B129" s="16">
        <f xml:space="preserve"> RTD("cqg.rtd",,"StudyData", $K$1, "Bar", "", "Time", $K$2,$A129, $K$6, "", "","False")</f>
        <v>44246</v>
      </c>
      <c r="C129" s="17">
        <f xml:space="preserve"> RTD("cqg.rtd",,"StudyData", $K$1, "Bar", "", "Time", $K$2, $A129,$K$6,$K$8, "","False")</f>
        <v>44246</v>
      </c>
      <c r="D129" s="18">
        <f xml:space="preserve"> RTD("cqg.rtd",,"StudyData", $K$1, "Bar", "", "Open", $K$2, $A129, $K$6,$K$8,,$K$4,$K$10)</f>
        <v>3891.75</v>
      </c>
      <c r="E129" s="18">
        <f xml:space="preserve"> RTD("cqg.rtd",,"StudyData", $K$1, "Bar", "", "High", $K$2, $A129, $K$6,$K$8,,$K$4,$K$10)</f>
        <v>3912.25</v>
      </c>
      <c r="F129" s="18">
        <f xml:space="preserve"> RTD("cqg.rtd",,"StudyData", $K$1, "Bar", "", "Low", $K$2, $A129, $K$6,$K$8,,$K$4,$K$10)</f>
        <v>3871.5</v>
      </c>
      <c r="G129" s="18">
        <f xml:space="preserve"> RTD("cqg.rtd",,"StudyData", $K$1, "Bar", "", "Close", $K$2, $A129, $K$6,$K$8,,$K$4,$K$10)</f>
        <v>3884.25</v>
      </c>
      <c r="H129" s="18">
        <f xml:space="preserve"> RTD("cqg.rtd",,"StudyData","CDM.c1^(EP,CMOperiod:="&amp;$K$12&amp;",Demaperiod:="&amp;$K$13&amp;")","Bar",,"Close", $K$2, $A129, $K$6,$K$8,,$K$4,$K$10)</f>
        <v>11.567782293800001</v>
      </c>
      <c r="I129" s="3"/>
      <c r="J129" s="8"/>
      <c r="K129" s="7"/>
    </row>
    <row r="130" spans="1:11" x14ac:dyDescent="0.3">
      <c r="A130">
        <f t="shared" si="1"/>
        <v>-128</v>
      </c>
      <c r="B130" s="16">
        <f xml:space="preserve"> RTD("cqg.rtd",,"StudyData", $K$1, "Bar", "", "Time", $K$2,$A130, $K$6, "", "","False")</f>
        <v>44245</v>
      </c>
      <c r="C130" s="17">
        <f xml:space="preserve"> RTD("cqg.rtd",,"StudyData", $K$1, "Bar", "", "Time", $K$2, $A130,$K$6,$K$8, "","False")</f>
        <v>44245</v>
      </c>
      <c r="D130" s="18">
        <f xml:space="preserve"> RTD("cqg.rtd",,"StudyData", $K$1, "Bar", "", "Open", $K$2, $A130, $K$6,$K$8,,$K$4,$K$10)</f>
        <v>3909.5</v>
      </c>
      <c r="E130" s="18">
        <f xml:space="preserve"> RTD("cqg.rtd",,"StudyData", $K$1, "Bar", "", "High", $K$2, $A130, $K$6,$K$8,,$K$4,$K$10)</f>
        <v>3917.25</v>
      </c>
      <c r="F130" s="18">
        <f xml:space="preserve"> RTD("cqg.rtd",,"StudyData", $K$1, "Bar", "", "Low", $K$2, $A130, $K$6,$K$8,,$K$4,$K$10)</f>
        <v>3861.75</v>
      </c>
      <c r="G130" s="18">
        <f xml:space="preserve"> RTD("cqg.rtd",,"StudyData", $K$1, "Bar", "", "Close", $K$2, $A130, $K$6,$K$8,,$K$4,$K$10)</f>
        <v>3890.75</v>
      </c>
      <c r="H130" s="18">
        <f xml:space="preserve"> RTD("cqg.rtd",,"StudyData","CDM.c1^(EP,CMOperiod:="&amp;$K$12&amp;",Demaperiod:="&amp;$K$13&amp;")","Bar",,"Close", $K$2, $A130, $K$6,$K$8,,$K$4,$K$10)</f>
        <v>23.426076058100001</v>
      </c>
      <c r="I130" s="3"/>
      <c r="J130" s="8"/>
      <c r="K130" s="7"/>
    </row>
    <row r="131" spans="1:11" x14ac:dyDescent="0.3">
      <c r="A131">
        <f t="shared" si="1"/>
        <v>-129</v>
      </c>
      <c r="B131" s="16">
        <f xml:space="preserve"> RTD("cqg.rtd",,"StudyData", $K$1, "Bar", "", "Time", $K$2,$A131, $K$6, "", "","False")</f>
        <v>44244</v>
      </c>
      <c r="C131" s="17">
        <f xml:space="preserve"> RTD("cqg.rtd",,"StudyData", $K$1, "Bar", "", "Time", $K$2, $A131,$K$6,$K$8, "","False")</f>
        <v>44244</v>
      </c>
      <c r="D131" s="18">
        <f xml:space="preserve"> RTD("cqg.rtd",,"StudyData", $K$1, "Bar", "", "Open", $K$2, $A131, $K$6,$K$8,,$K$4,$K$10)</f>
        <v>3910.25</v>
      </c>
      <c r="E131" s="18">
        <f xml:space="preserve"> RTD("cqg.rtd",,"StudyData", $K$1, "Bar", "", "High", $K$2, $A131, $K$6,$K$8,,$K$4,$K$10)</f>
        <v>3913.5</v>
      </c>
      <c r="F131" s="18">
        <f xml:space="preserve"> RTD("cqg.rtd",,"StudyData", $K$1, "Bar", "", "Low", $K$2, $A131, $K$6,$K$8,,$K$4,$K$10)</f>
        <v>3877.75</v>
      </c>
      <c r="G131" s="18">
        <f xml:space="preserve"> RTD("cqg.rtd",,"StudyData", $K$1, "Bar", "", "Close", $K$2, $A131, $K$6,$K$8,,$K$4,$K$10)</f>
        <v>3909.25</v>
      </c>
      <c r="H131" s="18">
        <f xml:space="preserve"> RTD("cqg.rtd",,"StudyData","CDM.c1^(EP,CMOperiod:="&amp;$K$12&amp;",Demaperiod:="&amp;$K$13&amp;")","Bar",,"Close", $K$2, $A131, $K$6,$K$8,,$K$4,$K$10)</f>
        <v>48.416561736299997</v>
      </c>
      <c r="I131" s="3"/>
      <c r="J131" s="8"/>
      <c r="K131" s="7"/>
    </row>
    <row r="132" spans="1:11" x14ac:dyDescent="0.3">
      <c r="A132">
        <f t="shared" ref="A132:A195" si="2">A131-1</f>
        <v>-130</v>
      </c>
      <c r="B132" s="16">
        <f xml:space="preserve"> RTD("cqg.rtd",,"StudyData", $K$1, "Bar", "", "Time", $K$2,$A132, $K$6, "", "","False")</f>
        <v>44243</v>
      </c>
      <c r="C132" s="17">
        <f xml:space="preserve"> RTD("cqg.rtd",,"StudyData", $K$1, "Bar", "", "Time", $K$2, $A132,$K$6,$K$8, "","False")</f>
        <v>44243</v>
      </c>
      <c r="D132" s="18">
        <f xml:space="preserve"> RTD("cqg.rtd",,"StudyData", $K$1, "Bar", "", "Open", $K$2, $A132, $K$6,$K$8,,$K$4,$K$10)</f>
        <v>3917.75</v>
      </c>
      <c r="E132" s="18">
        <f xml:space="preserve"> RTD("cqg.rtd",,"StudyData", $K$1, "Bar", "", "High", $K$2, $A132, $K$6,$K$8,,$K$4,$K$10)</f>
        <v>3940.5</v>
      </c>
      <c r="F132" s="18">
        <f xml:space="preserve"> RTD("cqg.rtd",,"StudyData", $K$1, "Bar", "", "Low", $K$2, $A132, $K$6,$K$8,,$K$4,$K$10)</f>
        <v>3900</v>
      </c>
      <c r="G132" s="18">
        <f xml:space="preserve"> RTD("cqg.rtd",,"StudyData", $K$1, "Bar", "", "Close", $K$2, $A132, $K$6,$K$8,,$K$4,$K$10)</f>
        <v>3909</v>
      </c>
      <c r="H132" s="18">
        <f xml:space="preserve"> RTD("cqg.rtd",,"StudyData","CDM.c1^(EP,CMOperiod:="&amp;$K$12&amp;",Demaperiod:="&amp;$K$13&amp;")","Bar",,"Close", $K$2, $A132, $K$6,$K$8,,$K$4,$K$10)</f>
        <v>53.067247448300002</v>
      </c>
      <c r="I132" s="3"/>
      <c r="J132" s="8"/>
      <c r="K132" s="7"/>
    </row>
    <row r="133" spans="1:11" x14ac:dyDescent="0.3">
      <c r="A133">
        <f t="shared" si="2"/>
        <v>-131</v>
      </c>
      <c r="B133" s="16">
        <f xml:space="preserve"> RTD("cqg.rtd",,"StudyData", $K$1, "Bar", "", "Time", $K$2,$A133, $K$6, "", "","False")</f>
        <v>44239</v>
      </c>
      <c r="C133" s="17">
        <f xml:space="preserve"> RTD("cqg.rtd",,"StudyData", $K$1, "Bar", "", "Time", $K$2, $A133,$K$6,$K$8, "","False")</f>
        <v>44239</v>
      </c>
      <c r="D133" s="18">
        <f xml:space="preserve"> RTD("cqg.rtd",,"StudyData", $K$1, "Bar", "", "Open", $K$2, $A133, $K$6,$K$8,,$K$4,$K$10)</f>
        <v>3886.5</v>
      </c>
      <c r="E133" s="18">
        <f xml:space="preserve"> RTD("cqg.rtd",,"StudyData", $K$1, "Bar", "", "High", $K$2, $A133, $K$6,$K$8,,$K$4,$K$10)</f>
        <v>3917.5</v>
      </c>
      <c r="F133" s="18">
        <f xml:space="preserve"> RTD("cqg.rtd",,"StudyData", $K$1, "Bar", "", "Low", $K$2, $A133, $K$6,$K$8,,$K$4,$K$10)</f>
        <v>3871.5</v>
      </c>
      <c r="G133" s="18">
        <f xml:space="preserve"> RTD("cqg.rtd",,"StudyData", $K$1, "Bar", "", "Close", $K$2, $A133, $K$6,$K$8,,$K$4,$K$10)</f>
        <v>3912.25</v>
      </c>
      <c r="H133" s="18">
        <f xml:space="preserve"> RTD("cqg.rtd",,"StudyData","CDM.c1^(EP,CMOperiod:="&amp;$K$12&amp;",Demaperiod:="&amp;$K$13&amp;")","Bar",,"Close", $K$2, $A133, $K$6,$K$8,,$K$4,$K$10)</f>
        <v>58.531543544000002</v>
      </c>
      <c r="I133" s="3"/>
      <c r="J133" s="8"/>
      <c r="K133" s="7"/>
    </row>
    <row r="134" spans="1:11" x14ac:dyDescent="0.3">
      <c r="A134">
        <f t="shared" si="2"/>
        <v>-132</v>
      </c>
      <c r="B134" s="16">
        <f xml:space="preserve"> RTD("cqg.rtd",,"StudyData", $K$1, "Bar", "", "Time", $K$2,$A134, $K$6, "", "","False")</f>
        <v>44238</v>
      </c>
      <c r="C134" s="17">
        <f xml:space="preserve"> RTD("cqg.rtd",,"StudyData", $K$1, "Bar", "", "Time", $K$2, $A134,$K$6,$K$8, "","False")</f>
        <v>44238</v>
      </c>
      <c r="D134" s="18">
        <f xml:space="preserve"> RTD("cqg.rtd",,"StudyData", $K$1, "Bar", "", "Open", $K$2, $A134, $K$6,$K$8,,$K$4,$K$10)</f>
        <v>3888.25</v>
      </c>
      <c r="E134" s="18">
        <f xml:space="preserve"> RTD("cqg.rtd",,"StudyData", $K$1, "Bar", "", "High", $K$2, $A134, $K$6,$K$8,,$K$4,$K$10)</f>
        <v>3901.75</v>
      </c>
      <c r="F134" s="18">
        <f xml:space="preserve"> RTD("cqg.rtd",,"StudyData", $K$1, "Bar", "", "Low", $K$2, $A134, $K$6,$K$8,,$K$4,$K$10)</f>
        <v>3865.75</v>
      </c>
      <c r="G134" s="18">
        <f xml:space="preserve"> RTD("cqg.rtd",,"StudyData", $K$1, "Bar", "", "Close", $K$2, $A134, $K$6,$K$8,,$K$4,$K$10)</f>
        <v>3893.25</v>
      </c>
      <c r="H134" s="18">
        <f xml:space="preserve"> RTD("cqg.rtd",,"StudyData","CDM.c1^(EP,CMOperiod:="&amp;$K$12&amp;",Demaperiod:="&amp;$K$13&amp;")","Bar",,"Close", $K$2, $A134, $K$6,$K$8,,$K$4,$K$10)</f>
        <v>37.203645302799998</v>
      </c>
      <c r="I134" s="3"/>
      <c r="J134" s="8"/>
      <c r="K134" s="7"/>
    </row>
    <row r="135" spans="1:11" x14ac:dyDescent="0.3">
      <c r="A135">
        <f t="shared" si="2"/>
        <v>-133</v>
      </c>
      <c r="B135" s="16">
        <f xml:space="preserve"> RTD("cqg.rtd",,"StudyData", $K$1, "Bar", "", "Time", $K$2,$A135, $K$6, "", "","False")</f>
        <v>44237</v>
      </c>
      <c r="C135" s="17">
        <f xml:space="preserve"> RTD("cqg.rtd",,"StudyData", $K$1, "Bar", "", "Time", $K$2, $A135,$K$6,$K$8, "","False")</f>
        <v>44237</v>
      </c>
      <c r="D135" s="18">
        <f xml:space="preserve"> RTD("cqg.rtd",,"StudyData", $K$1, "Bar", "", "Open", $K$2, $A135, $K$6,$K$8,,$K$4,$K$10)</f>
        <v>3893.5</v>
      </c>
      <c r="E135" s="18">
        <f xml:space="preserve"> RTD("cqg.rtd",,"StudyData", $K$1, "Bar", "", "High", $K$2, $A135, $K$6,$K$8,,$K$4,$K$10)</f>
        <v>3909.75</v>
      </c>
      <c r="F135" s="18">
        <f xml:space="preserve"> RTD("cqg.rtd",,"StudyData", $K$1, "Bar", "", "Low", $K$2, $A135, $K$6,$K$8,,$K$4,$K$10)</f>
        <v>3859.5</v>
      </c>
      <c r="G135" s="18">
        <f xml:space="preserve"> RTD("cqg.rtd",,"StudyData", $K$1, "Bar", "", "Close", $K$2, $A135, $K$6,$K$8,,$K$4,$K$10)</f>
        <v>3884.25</v>
      </c>
      <c r="H135" s="18">
        <f xml:space="preserve"> RTD("cqg.rtd",,"StudyData","CDM.c1^(EP,CMOperiod:="&amp;$K$12&amp;",Demaperiod:="&amp;$K$13&amp;")","Bar",,"Close", $K$2, $A135, $K$6,$K$8,,$K$4,$K$10)</f>
        <v>42.458529237699999</v>
      </c>
      <c r="I135" s="3"/>
      <c r="J135" s="8"/>
      <c r="K135" s="7"/>
    </row>
    <row r="136" spans="1:11" x14ac:dyDescent="0.3">
      <c r="A136">
        <f t="shared" si="2"/>
        <v>-134</v>
      </c>
      <c r="B136" s="16">
        <f xml:space="preserve"> RTD("cqg.rtd",,"StudyData", $K$1, "Bar", "", "Time", $K$2,$A136, $K$6, "", "","False")</f>
        <v>44236</v>
      </c>
      <c r="C136" s="17">
        <f xml:space="preserve"> RTD("cqg.rtd",,"StudyData", $K$1, "Bar", "", "Time", $K$2, $A136,$K$6,$K$8, "","False")</f>
        <v>44236</v>
      </c>
      <c r="D136" s="18">
        <f xml:space="preserve"> RTD("cqg.rtd",,"StudyData", $K$1, "Bar", "", "Open", $K$2, $A136, $K$6,$K$8,,$K$4,$K$10)</f>
        <v>3891.75</v>
      </c>
      <c r="E136" s="18">
        <f xml:space="preserve"> RTD("cqg.rtd",,"StudyData", $K$1, "Bar", "", "High", $K$2, $A136, $K$6,$K$8,,$K$4,$K$10)</f>
        <v>3894.5</v>
      </c>
      <c r="F136" s="18">
        <f xml:space="preserve"> RTD("cqg.rtd",,"StudyData", $K$1, "Bar", "", "Low", $K$2, $A136, $K$6,$K$8,,$K$4,$K$10)</f>
        <v>3876.25</v>
      </c>
      <c r="G136" s="18">
        <f xml:space="preserve"> RTD("cqg.rtd",,"StudyData", $K$1, "Bar", "", "Close", $K$2, $A136, $K$6,$K$8,,$K$4,$K$10)</f>
        <v>3886.75</v>
      </c>
      <c r="H136" s="18">
        <f xml:space="preserve"> RTD("cqg.rtd",,"StudyData","CDM.c1^(EP,CMOperiod:="&amp;$K$12&amp;",Demaperiod:="&amp;$K$13&amp;")","Bar",,"Close", $K$2, $A136, $K$6,$K$8,,$K$4,$K$10)</f>
        <v>33.2461351197</v>
      </c>
      <c r="I136" s="3"/>
      <c r="J136" s="8"/>
      <c r="K136" s="7"/>
    </row>
    <row r="137" spans="1:11" x14ac:dyDescent="0.3">
      <c r="A137">
        <f t="shared" si="2"/>
        <v>-135</v>
      </c>
      <c r="B137" s="16">
        <f xml:space="preserve"> RTD("cqg.rtd",,"StudyData", $K$1, "Bar", "", "Time", $K$2,$A137, $K$6, "", "","False")</f>
        <v>44235</v>
      </c>
      <c r="C137" s="17">
        <f xml:space="preserve"> RTD("cqg.rtd",,"StudyData", $K$1, "Bar", "", "Time", $K$2, $A137,$K$6,$K$8, "","False")</f>
        <v>44235</v>
      </c>
      <c r="D137" s="18">
        <f xml:space="preserve"> RTD("cqg.rtd",,"StudyData", $K$1, "Bar", "", "Open", $K$2, $A137, $K$6,$K$8,,$K$4,$K$10)</f>
        <v>3870.25</v>
      </c>
      <c r="E137" s="18">
        <f xml:space="preserve"> RTD("cqg.rtd",,"StudyData", $K$1, "Bar", "", "High", $K$2, $A137, $K$6,$K$8,,$K$4,$K$10)</f>
        <v>3892.5</v>
      </c>
      <c r="F137" s="18">
        <f xml:space="preserve"> RTD("cqg.rtd",,"StudyData", $K$1, "Bar", "", "Low", $K$2, $A137, $K$6,$K$8,,$K$4,$K$10)</f>
        <v>3866.75</v>
      </c>
      <c r="G137" s="18">
        <f xml:space="preserve"> RTD("cqg.rtd",,"StudyData", $K$1, "Bar", "", "Close", $K$2, $A137, $K$6,$K$8,,$K$4,$K$10)</f>
        <v>3889.25</v>
      </c>
      <c r="H137" s="18">
        <f xml:space="preserve"> RTD("cqg.rtd",,"StudyData","CDM.c1^(EP,CMOperiod:="&amp;$K$12&amp;",Demaperiod:="&amp;$K$13&amp;")","Bar",,"Close", $K$2, $A137, $K$6,$K$8,,$K$4,$K$10)</f>
        <v>35.038005588600001</v>
      </c>
      <c r="I137" s="3"/>
      <c r="J137" s="8"/>
      <c r="K137" s="7"/>
    </row>
    <row r="138" spans="1:11" x14ac:dyDescent="0.3">
      <c r="A138">
        <f t="shared" si="2"/>
        <v>-136</v>
      </c>
      <c r="B138" s="16">
        <f xml:space="preserve"> RTD("cqg.rtd",,"StudyData", $K$1, "Bar", "", "Time", $K$2,$A138, $K$6, "", "","False")</f>
        <v>44232</v>
      </c>
      <c r="C138" s="17">
        <f xml:space="preserve"> RTD("cqg.rtd",,"StudyData", $K$1, "Bar", "", "Time", $K$2, $A138,$K$6,$K$8, "","False")</f>
        <v>44232</v>
      </c>
      <c r="D138" s="18">
        <f xml:space="preserve"> RTD("cqg.rtd",,"StudyData", $K$1, "Bar", "", "Open", $K$2, $A138, $K$6,$K$8,,$K$4,$K$10)</f>
        <v>3845.5</v>
      </c>
      <c r="E138" s="18">
        <f xml:space="preserve"> RTD("cqg.rtd",,"StudyData", $K$1, "Bar", "", "High", $K$2, $A138, $K$6,$K$8,,$K$4,$K$10)</f>
        <v>3869.5</v>
      </c>
      <c r="F138" s="18">
        <f xml:space="preserve"> RTD("cqg.rtd",,"StudyData", $K$1, "Bar", "", "Low", $K$2, $A138, $K$6,$K$8,,$K$4,$K$10)</f>
        <v>3841.25</v>
      </c>
      <c r="G138" s="18">
        <f xml:space="preserve"> RTD("cqg.rtd",,"StudyData", $K$1, "Bar", "", "Close", $K$2, $A138, $K$6,$K$8,,$K$4,$K$10)</f>
        <v>3861.5</v>
      </c>
      <c r="H138" s="18">
        <f xml:space="preserve"> RTD("cqg.rtd",,"StudyData","CDM.c1^(EP,CMOperiod:="&amp;$K$12&amp;",Demaperiod:="&amp;$K$13&amp;")","Bar",,"Close", $K$2, $A138, $K$6,$K$8,,$K$4,$K$10)</f>
        <v>38.382078670299997</v>
      </c>
      <c r="I138" s="3"/>
      <c r="J138" s="8"/>
      <c r="K138" s="7"/>
    </row>
    <row r="139" spans="1:11" x14ac:dyDescent="0.3">
      <c r="A139">
        <f t="shared" si="2"/>
        <v>-137</v>
      </c>
      <c r="B139" s="16">
        <f xml:space="preserve"> RTD("cqg.rtd",,"StudyData", $K$1, "Bar", "", "Time", $K$2,$A139, $K$6, "", "","False")</f>
        <v>44231</v>
      </c>
      <c r="C139" s="17">
        <f xml:space="preserve"> RTD("cqg.rtd",,"StudyData", $K$1, "Bar", "", "Time", $K$2, $A139,$K$6,$K$8, "","False")</f>
        <v>44231</v>
      </c>
      <c r="D139" s="18">
        <f xml:space="preserve"> RTD("cqg.rtd",,"StudyData", $K$1, "Bar", "", "Open", $K$2, $A139, $K$6,$K$8,,$K$4,$K$10)</f>
        <v>3814</v>
      </c>
      <c r="E139" s="18">
        <f xml:space="preserve"> RTD("cqg.rtd",,"StudyData", $K$1, "Bar", "", "High", $K$2, $A139, $K$6,$K$8,,$K$4,$K$10)</f>
        <v>3851</v>
      </c>
      <c r="F139" s="18">
        <f xml:space="preserve"> RTD("cqg.rtd",,"StudyData", $K$1, "Bar", "", "Low", $K$2, $A139, $K$6,$K$8,,$K$4,$K$10)</f>
        <v>3792.5</v>
      </c>
      <c r="G139" s="18">
        <f xml:space="preserve"> RTD("cqg.rtd",,"StudyData", $K$1, "Bar", "", "Close", $K$2, $A139, $K$6,$K$8,,$K$4,$K$10)</f>
        <v>3845.75</v>
      </c>
      <c r="H139" s="18">
        <f xml:space="preserve"> RTD("cqg.rtd",,"StudyData","CDM.c1^(EP,CMOperiod:="&amp;$K$12&amp;",Demaperiod:="&amp;$K$13&amp;")","Bar",,"Close", $K$2, $A139, $K$6,$K$8,,$K$4,$K$10)</f>
        <v>20.946187266100001</v>
      </c>
      <c r="I139" s="3"/>
      <c r="J139" s="8"/>
      <c r="K139" s="7"/>
    </row>
    <row r="140" spans="1:11" x14ac:dyDescent="0.3">
      <c r="A140">
        <f t="shared" si="2"/>
        <v>-138</v>
      </c>
      <c r="B140" s="16">
        <f xml:space="preserve"> RTD("cqg.rtd",,"StudyData", $K$1, "Bar", "", "Time", $K$2,$A140, $K$6, "", "","False")</f>
        <v>44230</v>
      </c>
      <c r="C140" s="17">
        <f xml:space="preserve"> RTD("cqg.rtd",,"StudyData", $K$1, "Bar", "", "Time", $K$2, $A140,$K$6,$K$8, "","False")</f>
        <v>44230</v>
      </c>
      <c r="D140" s="18">
        <f xml:space="preserve"> RTD("cqg.rtd",,"StudyData", $K$1, "Bar", "", "Open", $K$2, $A140, $K$6,$K$8,,$K$4,$K$10)</f>
        <v>3810.75</v>
      </c>
      <c r="E140" s="18">
        <f xml:space="preserve"> RTD("cqg.rtd",,"StudyData", $K$1, "Bar", "", "High", $K$2, $A140, $K$6,$K$8,,$K$4,$K$10)</f>
        <v>3824.75</v>
      </c>
      <c r="F140" s="18">
        <f xml:space="preserve"> RTD("cqg.rtd",,"StudyData", $K$1, "Bar", "", "Low", $K$2, $A140, $K$6,$K$8,,$K$4,$K$10)</f>
        <v>3789</v>
      </c>
      <c r="G140" s="18">
        <f xml:space="preserve"> RTD("cqg.rtd",,"StudyData", $K$1, "Bar", "", "Close", $K$2, $A140, $K$6,$K$8,,$K$4,$K$10)</f>
        <v>3804.75</v>
      </c>
      <c r="H140" s="18">
        <f xml:space="preserve"> RTD("cqg.rtd",,"StudyData","CDM.c1^(EP,CMOperiod:="&amp;$K$12&amp;",Demaperiod:="&amp;$K$13&amp;")","Bar",,"Close", $K$2, $A140, $K$6,$K$8,,$K$4,$K$10)</f>
        <v>14.5373172346</v>
      </c>
      <c r="I140" s="3"/>
      <c r="J140" s="8"/>
      <c r="K140" s="7"/>
    </row>
    <row r="141" spans="1:11" x14ac:dyDescent="0.3">
      <c r="A141">
        <f t="shared" si="2"/>
        <v>-139</v>
      </c>
      <c r="B141" s="16">
        <f xml:space="preserve"> RTD("cqg.rtd",,"StudyData", $K$1, "Bar", "", "Time", $K$2,$A141, $K$6, "", "","False")</f>
        <v>44229</v>
      </c>
      <c r="C141" s="17">
        <f xml:space="preserve"> RTD("cqg.rtd",,"StudyData", $K$1, "Bar", "", "Time", $K$2, $A141,$K$6,$K$8, "","False")</f>
        <v>44229</v>
      </c>
      <c r="D141" s="18">
        <f xml:space="preserve"> RTD("cqg.rtd",,"StudyData", $K$1, "Bar", "", "Open", $K$2, $A141, $K$6,$K$8,,$K$4,$K$10)</f>
        <v>3746</v>
      </c>
      <c r="E141" s="18">
        <f xml:space="preserve"> RTD("cqg.rtd",,"StudyData", $K$1, "Bar", "", "High", $K$2, $A141, $K$6,$K$8,,$K$4,$K$10)</f>
        <v>3817</v>
      </c>
      <c r="F141" s="18">
        <f xml:space="preserve"> RTD("cqg.rtd",,"StudyData", $K$1, "Bar", "", "Low", $K$2, $A141, $K$6,$K$8,,$K$4,$K$10)</f>
        <v>3741.25</v>
      </c>
      <c r="G141" s="18">
        <f xml:space="preserve"> RTD("cqg.rtd",,"StudyData", $K$1, "Bar", "", "Close", $K$2, $A141, $K$6,$K$8,,$K$4,$K$10)</f>
        <v>3799.5</v>
      </c>
      <c r="H141" s="18">
        <f xml:space="preserve"> RTD("cqg.rtd",,"StudyData","CDM.c1^(EP,CMOperiod:="&amp;$K$12&amp;",Demaperiod:="&amp;$K$13&amp;")","Bar",,"Close", $K$2, $A141, $K$6,$K$8,,$K$4,$K$10)</f>
        <v>6.7724431987000004</v>
      </c>
      <c r="I141" s="3"/>
      <c r="J141" s="8"/>
      <c r="K141" s="7"/>
    </row>
    <row r="142" spans="1:11" x14ac:dyDescent="0.3">
      <c r="A142">
        <f t="shared" si="2"/>
        <v>-140</v>
      </c>
      <c r="B142" s="16">
        <f xml:space="preserve"> RTD("cqg.rtd",,"StudyData", $K$1, "Bar", "", "Time", $K$2,$A142, $K$6, "", "","False")</f>
        <v>44228</v>
      </c>
      <c r="C142" s="17">
        <f xml:space="preserve"> RTD("cqg.rtd",,"StudyData", $K$1, "Bar", "", "Time", $K$2, $A142,$K$6,$K$8, "","False")</f>
        <v>44228</v>
      </c>
      <c r="D142" s="18">
        <f xml:space="preserve"> RTD("cqg.rtd",,"StudyData", $K$1, "Bar", "", "Open", $K$2, $A142, $K$6,$K$8,,$K$4,$K$10)</f>
        <v>3673.5</v>
      </c>
      <c r="E142" s="18">
        <f xml:space="preserve"> RTD("cqg.rtd",,"StudyData", $K$1, "Bar", "", "High", $K$2, $A142, $K$6,$K$8,,$K$4,$K$10)</f>
        <v>3758.25</v>
      </c>
      <c r="F142" s="18">
        <f xml:space="preserve"> RTD("cqg.rtd",,"StudyData", $K$1, "Bar", "", "Low", $K$2, $A142, $K$6,$K$8,,$K$4,$K$10)</f>
        <v>3637.75</v>
      </c>
      <c r="G142" s="18">
        <f xml:space="preserve"> RTD("cqg.rtd",,"StudyData", $K$1, "Bar", "", "Close", $K$2, $A142, $K$6,$K$8,,$K$4,$K$10)</f>
        <v>3747</v>
      </c>
      <c r="H142" s="18">
        <f xml:space="preserve"> RTD("cqg.rtd",,"StudyData","CDM.c1^(EP,CMOperiod:="&amp;$K$12&amp;",Demaperiod:="&amp;$K$13&amp;")","Bar",,"Close", $K$2, $A142, $K$6,$K$8,,$K$4,$K$10)</f>
        <v>-8.5841195030000002</v>
      </c>
      <c r="I142" s="3"/>
      <c r="J142" s="8"/>
      <c r="K142" s="7"/>
    </row>
    <row r="143" spans="1:11" x14ac:dyDescent="0.3">
      <c r="A143">
        <f t="shared" si="2"/>
        <v>-141</v>
      </c>
      <c r="B143" s="16">
        <f xml:space="preserve"> RTD("cqg.rtd",,"StudyData", $K$1, "Bar", "", "Time", $K$2,$A143, $K$6, "", "","False")</f>
        <v>44225</v>
      </c>
      <c r="C143" s="17">
        <f xml:space="preserve"> RTD("cqg.rtd",,"StudyData", $K$1, "Bar", "", "Time", $K$2, $A143,$K$6,$K$8, "","False")</f>
        <v>44225</v>
      </c>
      <c r="D143" s="18">
        <f xml:space="preserve"> RTD("cqg.rtd",,"StudyData", $K$1, "Bar", "", "Open", $K$2, $A143, $K$6,$K$8,,$K$4,$K$10)</f>
        <v>3751.5</v>
      </c>
      <c r="E143" s="18">
        <f xml:space="preserve"> RTD("cqg.rtd",,"StudyData", $K$1, "Bar", "", "High", $K$2, $A143, $K$6,$K$8,,$K$4,$K$10)</f>
        <v>3758.5</v>
      </c>
      <c r="F143" s="18">
        <f xml:space="preserve"> RTD("cqg.rtd",,"StudyData", $K$1, "Bar", "", "Low", $K$2, $A143, $K$6,$K$8,,$K$4,$K$10)</f>
        <v>3666.75</v>
      </c>
      <c r="G143" s="18">
        <f xml:space="preserve"> RTD("cqg.rtd",,"StudyData", $K$1, "Bar", "", "Close", $K$2, $A143, $K$6,$K$8,,$K$4,$K$10)</f>
        <v>3686.5</v>
      </c>
      <c r="H143" s="18">
        <f xml:space="preserve"> RTD("cqg.rtd",,"StudyData","CDM.c1^(EP,CMOperiod:="&amp;$K$12&amp;",Demaperiod:="&amp;$K$13&amp;")","Bar",,"Close", $K$2, $A143, $K$6,$K$8,,$K$4,$K$10)</f>
        <v>-29.699452729299999</v>
      </c>
      <c r="I143" s="3"/>
      <c r="J143" s="8"/>
      <c r="K143" s="7"/>
    </row>
    <row r="144" spans="1:11" x14ac:dyDescent="0.3">
      <c r="A144">
        <f t="shared" si="2"/>
        <v>-142</v>
      </c>
      <c r="B144" s="16">
        <f xml:space="preserve"> RTD("cqg.rtd",,"StudyData", $K$1, "Bar", "", "Time", $K$2,$A144, $K$6, "", "","False")</f>
        <v>44224</v>
      </c>
      <c r="C144" s="17">
        <f xml:space="preserve"> RTD("cqg.rtd",,"StudyData", $K$1, "Bar", "", "Time", $K$2, $A144,$K$6,$K$8, "","False")</f>
        <v>44224</v>
      </c>
      <c r="D144" s="18">
        <f xml:space="preserve"> RTD("cqg.rtd",,"StudyData", $K$1, "Bar", "", "Open", $K$2, $A144, $K$6,$K$8,,$K$4,$K$10)</f>
        <v>3716.5</v>
      </c>
      <c r="E144" s="18">
        <f xml:space="preserve"> RTD("cqg.rtd",,"StudyData", $K$1, "Bar", "", "High", $K$2, $A144, $K$6,$K$8,,$K$4,$K$10)</f>
        <v>3804.75</v>
      </c>
      <c r="F144" s="18">
        <f xml:space="preserve"> RTD("cqg.rtd",,"StudyData", $K$1, "Bar", "", "Low", $K$2, $A144, $K$6,$K$8,,$K$4,$K$10)</f>
        <v>3684.75</v>
      </c>
      <c r="G144" s="18">
        <f xml:space="preserve"> RTD("cqg.rtd",,"StudyData", $K$1, "Bar", "", "Close", $K$2, $A144, $K$6,$K$8,,$K$4,$K$10)</f>
        <v>3760.5</v>
      </c>
      <c r="H144" s="18">
        <f xml:space="preserve"> RTD("cqg.rtd",,"StudyData","CDM.c1^(EP,CMOperiod:="&amp;$K$12&amp;",Demaperiod:="&amp;$K$13&amp;")","Bar",,"Close", $K$2, $A144, $K$6,$K$8,,$K$4,$K$10)</f>
        <v>-11.903748565400001</v>
      </c>
      <c r="I144" s="3"/>
      <c r="J144" s="8"/>
      <c r="K144" s="7"/>
    </row>
    <row r="145" spans="1:11" x14ac:dyDescent="0.3">
      <c r="A145">
        <f t="shared" si="2"/>
        <v>-143</v>
      </c>
      <c r="B145" s="16">
        <f xml:space="preserve"> RTD("cqg.rtd",,"StudyData", $K$1, "Bar", "", "Time", $K$2,$A145, $K$6, "", "","False")</f>
        <v>44223</v>
      </c>
      <c r="C145" s="17">
        <f xml:space="preserve"> RTD("cqg.rtd",,"StudyData", $K$1, "Bar", "", "Time", $K$2, $A145,$K$6,$K$8, "","False")</f>
        <v>44223</v>
      </c>
      <c r="D145" s="18">
        <f xml:space="preserve"> RTD("cqg.rtd",,"StudyData", $K$1, "Bar", "", "Open", $K$2, $A145, $K$6,$K$8,,$K$4,$K$10)</f>
        <v>3826.5</v>
      </c>
      <c r="E145" s="18">
        <f xml:space="preserve"> RTD("cqg.rtd",,"StudyData", $K$1, "Bar", "", "High", $K$2, $A145, $K$6,$K$8,,$K$4,$K$10)</f>
        <v>3834.25</v>
      </c>
      <c r="F145" s="18">
        <f xml:space="preserve"> RTD("cqg.rtd",,"StudyData", $K$1, "Bar", "", "Low", $K$2, $A145, $K$6,$K$8,,$K$4,$K$10)</f>
        <v>3687.75</v>
      </c>
      <c r="G145" s="18">
        <f xml:space="preserve"> RTD("cqg.rtd",,"StudyData", $K$1, "Bar", "", "Close", $K$2, $A145, $K$6,$K$8,,$K$4,$K$10)</f>
        <v>3725.5</v>
      </c>
      <c r="H145" s="18">
        <f xml:space="preserve"> RTD("cqg.rtd",,"StudyData","CDM.c1^(EP,CMOperiod:="&amp;$K$12&amp;",Demaperiod:="&amp;$K$13&amp;")","Bar",,"Close", $K$2, $A145, $K$6,$K$8,,$K$4,$K$10)</f>
        <v>-29.0167373488</v>
      </c>
      <c r="I145" s="3"/>
      <c r="J145" s="8"/>
      <c r="K145" s="7"/>
    </row>
    <row r="146" spans="1:11" x14ac:dyDescent="0.3">
      <c r="A146">
        <f t="shared" si="2"/>
        <v>-144</v>
      </c>
      <c r="B146" s="16">
        <f xml:space="preserve"> RTD("cqg.rtd",,"StudyData", $K$1, "Bar", "", "Time", $K$2,$A146, $K$6, "", "","False")</f>
        <v>44222</v>
      </c>
      <c r="C146" s="17">
        <f xml:space="preserve"> RTD("cqg.rtd",,"StudyData", $K$1, "Bar", "", "Time", $K$2, $A146,$K$6,$K$8, "","False")</f>
        <v>44222</v>
      </c>
      <c r="D146" s="18">
        <f xml:space="preserve"> RTD("cqg.rtd",,"StudyData", $K$1, "Bar", "", "Open", $K$2, $A146, $K$6,$K$8,,$K$4,$K$10)</f>
        <v>3826.25</v>
      </c>
      <c r="E146" s="18">
        <f xml:space="preserve"> RTD("cqg.rtd",,"StudyData", $K$1, "Bar", "", "High", $K$2, $A146, $K$6,$K$8,,$K$4,$K$10)</f>
        <v>3843.5</v>
      </c>
      <c r="F146" s="18">
        <f xml:space="preserve"> RTD("cqg.rtd",,"StudyData", $K$1, "Bar", "", "Low", $K$2, $A146, $K$6,$K$8,,$K$4,$K$10)</f>
        <v>3802.75</v>
      </c>
      <c r="G146" s="18">
        <f xml:space="preserve"> RTD("cqg.rtd",,"StudyData", $K$1, "Bar", "", "Close", $K$2, $A146, $K$6,$K$8,,$K$4,$K$10)</f>
        <v>3823.75</v>
      </c>
      <c r="H146" s="18">
        <f xml:space="preserve"> RTD("cqg.rtd",,"StudyData","CDM.c1^(EP,CMOperiod:="&amp;$K$12&amp;",Demaperiod:="&amp;$K$13&amp;")","Bar",,"Close", $K$2, $A146, $K$6,$K$8,,$K$4,$K$10)</f>
        <v>33.540493271099997</v>
      </c>
      <c r="I146" s="3"/>
      <c r="J146" s="8"/>
      <c r="K146" s="7"/>
    </row>
    <row r="147" spans="1:11" x14ac:dyDescent="0.3">
      <c r="A147">
        <f t="shared" si="2"/>
        <v>-145</v>
      </c>
      <c r="B147" s="16">
        <f xml:space="preserve"> RTD("cqg.rtd",,"StudyData", $K$1, "Bar", "", "Time", $K$2,$A147, $K$6, "", "","False")</f>
        <v>44221</v>
      </c>
      <c r="C147" s="17">
        <f xml:space="preserve"> RTD("cqg.rtd",,"StudyData", $K$1, "Bar", "", "Time", $K$2, $A147,$K$6,$K$8, "","False")</f>
        <v>44221</v>
      </c>
      <c r="D147" s="18">
        <f xml:space="preserve"> RTD("cqg.rtd",,"StudyData", $K$1, "Bar", "", "Open", $K$2, $A147, $K$6,$K$8,,$K$4,$K$10)</f>
        <v>3816.75</v>
      </c>
      <c r="E147" s="18">
        <f xml:space="preserve"> RTD("cqg.rtd",,"StudyData", $K$1, "Bar", "", "High", $K$2, $A147, $K$6,$K$8,,$K$4,$K$10)</f>
        <v>3834.5</v>
      </c>
      <c r="F147" s="18">
        <f xml:space="preserve"> RTD("cqg.rtd",,"StudyData", $K$1, "Bar", "", "Low", $K$2, $A147, $K$6,$K$8,,$K$4,$K$10)</f>
        <v>3769.75</v>
      </c>
      <c r="G147" s="18">
        <f xml:space="preserve"> RTD("cqg.rtd",,"StudyData", $K$1, "Bar", "", "Close", $K$2, $A147, $K$6,$K$8,,$K$4,$K$10)</f>
        <v>3829.75</v>
      </c>
      <c r="H147" s="18">
        <f xml:space="preserve"> RTD("cqg.rtd",,"StudyData","CDM.c1^(EP,CMOperiod:="&amp;$K$12&amp;",Demaperiod:="&amp;$K$13&amp;")","Bar",,"Close", $K$2, $A147, $K$6,$K$8,,$K$4,$K$10)</f>
        <v>40.097714204600003</v>
      </c>
      <c r="I147" s="3"/>
      <c r="J147" s="8"/>
      <c r="K147" s="7"/>
    </row>
    <row r="148" spans="1:11" x14ac:dyDescent="0.3">
      <c r="A148">
        <f t="shared" si="2"/>
        <v>-146</v>
      </c>
      <c r="B148" s="16">
        <f xml:space="preserve"> RTD("cqg.rtd",,"StudyData", $K$1, "Bar", "", "Time", $K$2,$A148, $K$6, "", "","False")</f>
        <v>44218</v>
      </c>
      <c r="C148" s="17">
        <f xml:space="preserve"> RTD("cqg.rtd",,"StudyData", $K$1, "Bar", "", "Time", $K$2, $A148,$K$6,$K$8, "","False")</f>
        <v>44218</v>
      </c>
      <c r="D148" s="18">
        <f xml:space="preserve"> RTD("cqg.rtd",,"StudyData", $K$1, "Bar", "", "Open", $K$2, $A148, $K$6,$K$8,,$K$4,$K$10)</f>
        <v>3828</v>
      </c>
      <c r="E148" s="18">
        <f xml:space="preserve"> RTD("cqg.rtd",,"StudyData", $K$1, "Bar", "", "High", $K$2, $A148, $K$6,$K$8,,$K$4,$K$10)</f>
        <v>3830.25</v>
      </c>
      <c r="F148" s="18">
        <f xml:space="preserve"> RTD("cqg.rtd",,"StudyData", $K$1, "Bar", "", "Low", $K$2, $A148, $K$6,$K$8,,$K$4,$K$10)</f>
        <v>3794.5</v>
      </c>
      <c r="G148" s="18">
        <f xml:space="preserve"> RTD("cqg.rtd",,"StudyData", $K$1, "Bar", "", "Close", $K$2, $A148, $K$6,$K$8,,$K$4,$K$10)</f>
        <v>3815.5</v>
      </c>
      <c r="H148" s="18">
        <f xml:space="preserve"> RTD("cqg.rtd",,"StudyData","CDM.c1^(EP,CMOperiod:="&amp;$K$12&amp;",Demaperiod:="&amp;$K$13&amp;")","Bar",,"Close", $K$2, $A148, $K$6,$K$8,,$K$4,$K$10)</f>
        <v>31.480271549000001</v>
      </c>
      <c r="I148" s="3"/>
      <c r="J148" s="8"/>
      <c r="K148" s="7"/>
    </row>
    <row r="149" spans="1:11" x14ac:dyDescent="0.3">
      <c r="A149">
        <f t="shared" si="2"/>
        <v>-147</v>
      </c>
      <c r="B149" s="16">
        <f xml:space="preserve"> RTD("cqg.rtd",,"StudyData", $K$1, "Bar", "", "Time", $K$2,$A149, $K$6, "", "","False")</f>
        <v>44217</v>
      </c>
      <c r="C149" s="17">
        <f xml:space="preserve"> RTD("cqg.rtd",,"StudyData", $K$1, "Bar", "", "Time", $K$2, $A149,$K$6,$K$8, "","False")</f>
        <v>44217</v>
      </c>
      <c r="D149" s="18">
        <f xml:space="preserve"> RTD("cqg.rtd",,"StudyData", $K$1, "Bar", "", "Open", $K$2, $A149, $K$6,$K$8,,$K$4,$K$10)</f>
        <v>3822.75</v>
      </c>
      <c r="E149" s="18">
        <f xml:space="preserve"> RTD("cqg.rtd",,"StudyData", $K$1, "Bar", "", "High", $K$2, $A149, $K$6,$K$8,,$K$4,$K$10)</f>
        <v>3841</v>
      </c>
      <c r="F149" s="18">
        <f xml:space="preserve"> RTD("cqg.rtd",,"StudyData", $K$1, "Bar", "", "Low", $K$2, $A149, $K$6,$K$8,,$K$4,$K$10)</f>
        <v>3817.75</v>
      </c>
      <c r="G149" s="18">
        <f xml:space="preserve"> RTD("cqg.rtd",,"StudyData", $K$1, "Bar", "", "Close", $K$2, $A149, $K$6,$K$8,,$K$4,$K$10)</f>
        <v>3827.25</v>
      </c>
      <c r="H149" s="18">
        <f xml:space="preserve"> RTD("cqg.rtd",,"StudyData","CDM.c1^(EP,CMOperiod:="&amp;$K$12&amp;",Demaperiod:="&amp;$K$13&amp;")","Bar",,"Close", $K$2, $A149, $K$6,$K$8,,$K$4,$K$10)</f>
        <v>37.344621628200002</v>
      </c>
      <c r="I149" s="3"/>
      <c r="J149" s="8"/>
      <c r="K149" s="7"/>
    </row>
    <row r="150" spans="1:11" x14ac:dyDescent="0.3">
      <c r="A150">
        <f t="shared" si="2"/>
        <v>-148</v>
      </c>
      <c r="B150" s="16">
        <f xml:space="preserve"> RTD("cqg.rtd",,"StudyData", $K$1, "Bar", "", "Time", $K$2,$A150, $K$6, "", "","False")</f>
        <v>44216</v>
      </c>
      <c r="C150" s="17">
        <f xml:space="preserve"> RTD("cqg.rtd",,"StudyData", $K$1, "Bar", "", "Time", $K$2, $A150,$K$6,$K$8, "","False")</f>
        <v>44216</v>
      </c>
      <c r="D150" s="18">
        <f xml:space="preserve"> RTD("cqg.rtd",,"StudyData", $K$1, "Bar", "", "Open", $K$2, $A150, $K$6,$K$8,,$K$4,$K$10)</f>
        <v>3778</v>
      </c>
      <c r="E150" s="18">
        <f xml:space="preserve"> RTD("cqg.rtd",,"StudyData", $K$1, "Bar", "", "High", $K$2, $A150, $K$6,$K$8,,$K$4,$K$10)</f>
        <v>3833.75</v>
      </c>
      <c r="F150" s="18">
        <f xml:space="preserve"> RTD("cqg.rtd",,"StudyData", $K$1, "Bar", "", "Low", $K$2, $A150, $K$6,$K$8,,$K$4,$K$10)</f>
        <v>3769.75</v>
      </c>
      <c r="G150" s="18">
        <f xml:space="preserve"> RTD("cqg.rtd",,"StudyData", $K$1, "Bar", "", "Close", $K$2, $A150, $K$6,$K$8,,$K$4,$K$10)</f>
        <v>3826.25</v>
      </c>
      <c r="H150" s="18">
        <f xml:space="preserve"> RTD("cqg.rtd",,"StudyData","CDM.c1^(EP,CMOperiod:="&amp;$K$12&amp;",Demaperiod:="&amp;$K$13&amp;")","Bar",,"Close", $K$2, $A150, $K$6,$K$8,,$K$4,$K$10)</f>
        <v>36.9650778054</v>
      </c>
      <c r="I150" s="3"/>
      <c r="J150" s="8"/>
      <c r="K150" s="7"/>
    </row>
    <row r="151" spans="1:11" x14ac:dyDescent="0.3">
      <c r="A151">
        <f t="shared" si="2"/>
        <v>-149</v>
      </c>
      <c r="B151" s="16">
        <f xml:space="preserve"> RTD("cqg.rtd",,"StudyData", $K$1, "Bar", "", "Time", $K$2,$A151, $K$6, "", "","False")</f>
        <v>44215</v>
      </c>
      <c r="C151" s="17">
        <f xml:space="preserve"> RTD("cqg.rtd",,"StudyData", $K$1, "Bar", "", "Time", $K$2, $A151,$K$6,$K$8, "","False")</f>
        <v>44215</v>
      </c>
      <c r="D151" s="18">
        <f xml:space="preserve"> RTD("cqg.rtd",,"StudyData", $K$1, "Bar", "", "Open", $K$2, $A151, $K$6,$K$8,,$K$4,$K$10)</f>
        <v>3731.25</v>
      </c>
      <c r="E151" s="18">
        <f xml:space="preserve"> RTD("cqg.rtd",,"StudyData", $K$1, "Bar", "", "High", $K$2, $A151, $K$6,$K$8,,$K$4,$K$10)</f>
        <v>3778.25</v>
      </c>
      <c r="F151" s="18">
        <f xml:space="preserve"> RTD("cqg.rtd",,"StudyData", $K$1, "Bar", "", "Low", $K$2, $A151, $K$6,$K$8,,$K$4,$K$10)</f>
        <v>3721.75</v>
      </c>
      <c r="G151" s="18">
        <f xml:space="preserve"> RTD("cqg.rtd",,"StudyData", $K$1, "Bar", "", "Close", $K$2, $A151, $K$6,$K$8,,$K$4,$K$10)</f>
        <v>3771.75</v>
      </c>
      <c r="H151" s="18">
        <f xml:space="preserve"> RTD("cqg.rtd",,"StudyData","CDM.c1^(EP,CMOperiod:="&amp;$K$12&amp;",Demaperiod:="&amp;$K$13&amp;")","Bar",,"Close", $K$2, $A151, $K$6,$K$8,,$K$4,$K$10)</f>
        <v>23.351053464300001</v>
      </c>
      <c r="I151" s="3"/>
      <c r="J151" s="8"/>
      <c r="K151" s="7"/>
    </row>
    <row r="152" spans="1:11" x14ac:dyDescent="0.3">
      <c r="A152">
        <f t="shared" si="2"/>
        <v>-150</v>
      </c>
      <c r="B152" s="16">
        <f xml:space="preserve"> RTD("cqg.rtd",,"StudyData", $K$1, "Bar", "", "Time", $K$2,$A152, $K$6, "", "","False")</f>
        <v>44211</v>
      </c>
      <c r="C152" s="17">
        <f xml:space="preserve"> RTD("cqg.rtd",,"StudyData", $K$1, "Bar", "", "Time", $K$2, $A152,$K$6,$K$8, "","False")</f>
        <v>44211</v>
      </c>
      <c r="D152" s="18">
        <f xml:space="preserve"> RTD("cqg.rtd",,"StudyData", $K$1, "Bar", "", "Open", $K$2, $A152, $K$6,$K$8,,$K$4,$K$10)</f>
        <v>3774.25</v>
      </c>
      <c r="E152" s="18">
        <f xml:space="preserve"> RTD("cqg.rtd",,"StudyData", $K$1, "Bar", "", "High", $K$2, $A152, $K$6,$K$8,,$K$4,$K$10)</f>
        <v>3779</v>
      </c>
      <c r="F152" s="18">
        <f xml:space="preserve"> RTD("cqg.rtd",,"StudyData", $K$1, "Bar", "", "Low", $K$2, $A152, $K$6,$K$8,,$K$4,$K$10)</f>
        <v>3722.75</v>
      </c>
      <c r="G152" s="18">
        <f xml:space="preserve"> RTD("cqg.rtd",,"StudyData", $K$1, "Bar", "", "Close", $K$2, $A152, $K$6,$K$8,,$K$4,$K$10)</f>
        <v>3743.5</v>
      </c>
      <c r="H152" s="18">
        <f xml:space="preserve"> RTD("cqg.rtd",,"StudyData","CDM.c1^(EP,CMOperiod:="&amp;$K$12&amp;",Demaperiod:="&amp;$K$13&amp;")","Bar",,"Close", $K$2, $A152, $K$6,$K$8,,$K$4,$K$10)</f>
        <v>-0.19063063590000001</v>
      </c>
      <c r="I152" s="3"/>
      <c r="J152" s="8"/>
      <c r="K152" s="7"/>
    </row>
    <row r="153" spans="1:11" x14ac:dyDescent="0.3">
      <c r="A153">
        <f t="shared" si="2"/>
        <v>-151</v>
      </c>
      <c r="B153" s="16">
        <f xml:space="preserve"> RTD("cqg.rtd",,"StudyData", $K$1, "Bar", "", "Time", $K$2,$A153, $K$6, "", "","False")</f>
        <v>44210</v>
      </c>
      <c r="C153" s="17">
        <f xml:space="preserve"> RTD("cqg.rtd",,"StudyData", $K$1, "Bar", "", "Time", $K$2, $A153,$K$6,$K$8, "","False")</f>
        <v>44210</v>
      </c>
      <c r="D153" s="18">
        <f xml:space="preserve"> RTD("cqg.rtd",,"StudyData", $K$1, "Bar", "", "Open", $K$2, $A153, $K$6,$K$8,,$K$4,$K$10)</f>
        <v>3789.75</v>
      </c>
      <c r="E153" s="18">
        <f xml:space="preserve"> RTD("cqg.rtd",,"StudyData", $K$1, "Bar", "", "High", $K$2, $A153, $K$6,$K$8,,$K$4,$K$10)</f>
        <v>3799</v>
      </c>
      <c r="F153" s="18">
        <f xml:space="preserve"> RTD("cqg.rtd",,"StudyData", $K$1, "Bar", "", "Low", $K$2, $A153, $K$6,$K$8,,$K$4,$K$10)</f>
        <v>3767.5</v>
      </c>
      <c r="G153" s="18">
        <f xml:space="preserve"> RTD("cqg.rtd",,"StudyData", $K$1, "Bar", "", "Close", $K$2, $A153, $K$6,$K$8,,$K$4,$K$10)</f>
        <v>3772.5</v>
      </c>
      <c r="H153" s="18">
        <f xml:space="preserve"> RTD("cqg.rtd",,"StudyData","CDM.c1^(EP,CMOperiod:="&amp;$K$12&amp;",Demaperiod:="&amp;$K$13&amp;")","Bar",,"Close", $K$2, $A153, $K$6,$K$8,,$K$4,$K$10)</f>
        <v>23.4380292972</v>
      </c>
      <c r="I153" s="3"/>
      <c r="J153" s="8"/>
      <c r="K153" s="7"/>
    </row>
    <row r="154" spans="1:11" x14ac:dyDescent="0.3">
      <c r="A154">
        <f t="shared" si="2"/>
        <v>-152</v>
      </c>
      <c r="B154" s="16">
        <f xml:space="preserve"> RTD("cqg.rtd",,"StudyData", $K$1, "Bar", "", "Time", $K$2,$A154, $K$6, "", "","False")</f>
        <v>44209</v>
      </c>
      <c r="C154" s="17">
        <f xml:space="preserve"> RTD("cqg.rtd",,"StudyData", $K$1, "Bar", "", "Time", $K$2, $A154,$K$6,$K$8, "","False")</f>
        <v>44209</v>
      </c>
      <c r="D154" s="18">
        <f xml:space="preserve"> RTD("cqg.rtd",,"StudyData", $K$1, "Bar", "", "Open", $K$2, $A154, $K$6,$K$8,,$K$4,$K$10)</f>
        <v>3773.25</v>
      </c>
      <c r="E154" s="18">
        <f xml:space="preserve"> RTD("cqg.rtd",,"StudyData", $K$1, "Bar", "", "High", $K$2, $A154, $K$6,$K$8,,$K$4,$K$10)</f>
        <v>3794.75</v>
      </c>
      <c r="F154" s="18">
        <f xml:space="preserve"> RTD("cqg.rtd",,"StudyData", $K$1, "Bar", "", "Low", $K$2, $A154, $K$6,$K$8,,$K$4,$K$10)</f>
        <v>3757.75</v>
      </c>
      <c r="G154" s="18">
        <f xml:space="preserve"> RTD("cqg.rtd",,"StudyData", $K$1, "Bar", "", "Close", $K$2, $A154, $K$6,$K$8,,$K$4,$K$10)</f>
        <v>3785</v>
      </c>
      <c r="H154" s="18">
        <f xml:space="preserve"> RTD("cqg.rtd",,"StudyData","CDM.c1^(EP,CMOperiod:="&amp;$K$12&amp;",Demaperiod:="&amp;$K$13&amp;")","Bar",,"Close", $K$2, $A154, $K$6,$K$8,,$K$4,$K$10)</f>
        <v>38.6250144758</v>
      </c>
      <c r="I154" s="3"/>
      <c r="J154" s="8"/>
      <c r="K154" s="7"/>
    </row>
    <row r="155" spans="1:11" x14ac:dyDescent="0.3">
      <c r="A155">
        <f t="shared" si="2"/>
        <v>-153</v>
      </c>
      <c r="B155" s="16">
        <f xml:space="preserve"> RTD("cqg.rtd",,"StudyData", $K$1, "Bar", "", "Time", $K$2,$A155, $K$6, "", "","False")</f>
        <v>44208</v>
      </c>
      <c r="C155" s="17">
        <f xml:space="preserve"> RTD("cqg.rtd",,"StudyData", $K$1, "Bar", "", "Time", $K$2, $A155,$K$6,$K$8, "","False")</f>
        <v>44208</v>
      </c>
      <c r="D155" s="18">
        <f xml:space="preserve"> RTD("cqg.rtd",,"StudyData", $K$1, "Bar", "", "Open", $K$2, $A155, $K$6,$K$8,,$K$4,$K$10)</f>
        <v>3775.5</v>
      </c>
      <c r="E155" s="18">
        <f xml:space="preserve"> RTD("cqg.rtd",,"StudyData", $K$1, "Bar", "", "High", $K$2, $A155, $K$6,$K$8,,$K$4,$K$10)</f>
        <v>3788</v>
      </c>
      <c r="F155" s="18">
        <f xml:space="preserve"> RTD("cqg.rtd",,"StudyData", $K$1, "Bar", "", "Low", $K$2, $A155, $K$6,$K$8,,$K$4,$K$10)</f>
        <v>3749.25</v>
      </c>
      <c r="G155" s="18">
        <f xml:space="preserve"> RTD("cqg.rtd",,"StudyData", $K$1, "Bar", "", "Close", $K$2, $A155, $K$6,$K$8,,$K$4,$K$10)</f>
        <v>3775.75</v>
      </c>
      <c r="H155" s="18">
        <f xml:space="preserve"> RTD("cqg.rtd",,"StudyData","CDM.c1^(EP,CMOperiod:="&amp;$K$12&amp;",Demaperiod:="&amp;$K$13&amp;")","Bar",,"Close", $K$2, $A155, $K$6,$K$8,,$K$4,$K$10)</f>
        <v>37.3710544232</v>
      </c>
      <c r="I155" s="3"/>
      <c r="J155" s="8"/>
      <c r="K155" s="7"/>
    </row>
    <row r="156" spans="1:11" x14ac:dyDescent="0.3">
      <c r="A156">
        <f t="shared" si="2"/>
        <v>-154</v>
      </c>
      <c r="B156" s="16">
        <f xml:space="preserve"> RTD("cqg.rtd",,"StudyData", $K$1, "Bar", "", "Time", $K$2,$A156, $K$6, "", "","False")</f>
        <v>44207</v>
      </c>
      <c r="C156" s="17">
        <f xml:space="preserve"> RTD("cqg.rtd",,"StudyData", $K$1, "Bar", "", "Time", $K$2, $A156,$K$6,$K$8, "","False")</f>
        <v>44207</v>
      </c>
      <c r="D156" s="18">
        <f xml:space="preserve"> RTD("cqg.rtd",,"StudyData", $K$1, "Bar", "", "Open", $K$2, $A156, $K$6,$K$8,,$K$4,$K$10)</f>
        <v>3796.75</v>
      </c>
      <c r="E156" s="18">
        <f xml:space="preserve"> RTD("cqg.rtd",,"StudyData", $K$1, "Bar", "", "High", $K$2, $A156, $K$6,$K$8,,$K$4,$K$10)</f>
        <v>3802</v>
      </c>
      <c r="F156" s="18">
        <f xml:space="preserve"> RTD("cqg.rtd",,"StudyData", $K$1, "Bar", "", "Low", $K$2, $A156, $K$6,$K$8,,$K$4,$K$10)</f>
        <v>3757.75</v>
      </c>
      <c r="G156" s="18">
        <f xml:space="preserve"> RTD("cqg.rtd",,"StudyData", $K$1, "Bar", "", "Close", $K$2, $A156, $K$6,$K$8,,$K$4,$K$10)</f>
        <v>3773.25</v>
      </c>
      <c r="H156" s="18">
        <f xml:space="preserve"> RTD("cqg.rtd",,"StudyData","CDM.c1^(EP,CMOperiod:="&amp;$K$12&amp;",Demaperiod:="&amp;$K$13&amp;")","Bar",,"Close", $K$2, $A156, $K$6,$K$8,,$K$4,$K$10)</f>
        <v>43.187740667600004</v>
      </c>
      <c r="I156" s="3"/>
      <c r="J156" s="8"/>
      <c r="K156" s="7"/>
    </row>
    <row r="157" spans="1:11" x14ac:dyDescent="0.3">
      <c r="A157">
        <f t="shared" si="2"/>
        <v>-155</v>
      </c>
      <c r="B157" s="16">
        <f xml:space="preserve"> RTD("cqg.rtd",,"StudyData", $K$1, "Bar", "", "Time", $K$2,$A157, $K$6, "", "","False")</f>
        <v>44204</v>
      </c>
      <c r="C157" s="17">
        <f xml:space="preserve"> RTD("cqg.rtd",,"StudyData", $K$1, "Bar", "", "Time", $K$2, $A157,$K$6,$K$8, "","False")</f>
        <v>44204</v>
      </c>
      <c r="D157" s="18">
        <f xml:space="preserve"> RTD("cqg.rtd",,"StudyData", $K$1, "Bar", "", "Open", $K$2, $A157, $K$6,$K$8,,$K$4,$K$10)</f>
        <v>3779</v>
      </c>
      <c r="E157" s="18">
        <f xml:space="preserve"> RTD("cqg.rtd",,"StudyData", $K$1, "Bar", "", "High", $K$2, $A157, $K$6,$K$8,,$K$4,$K$10)</f>
        <v>3805.75</v>
      </c>
      <c r="F157" s="18">
        <f xml:space="preserve"> RTD("cqg.rtd",,"StudyData", $K$1, "Bar", "", "Low", $K$2, $A157, $K$6,$K$8,,$K$4,$K$10)</f>
        <v>3756.25</v>
      </c>
      <c r="G157" s="18">
        <f xml:space="preserve"> RTD("cqg.rtd",,"StudyData", $K$1, "Bar", "", "Close", $K$2, $A157, $K$6,$K$8,,$K$4,$K$10)</f>
        <v>3798.75</v>
      </c>
      <c r="H157" s="18">
        <f xml:space="preserve"> RTD("cqg.rtd",,"StudyData","CDM.c1^(EP,CMOperiod:="&amp;$K$12&amp;",Demaperiod:="&amp;$K$13&amp;")","Bar",,"Close", $K$2, $A157, $K$6,$K$8,,$K$4,$K$10)</f>
        <v>41.988447456800003</v>
      </c>
      <c r="I157" s="3"/>
      <c r="J157" s="8"/>
      <c r="K157" s="7"/>
    </row>
    <row r="158" spans="1:11" x14ac:dyDescent="0.3">
      <c r="A158">
        <f t="shared" si="2"/>
        <v>-156</v>
      </c>
      <c r="B158" s="16">
        <f xml:space="preserve"> RTD("cqg.rtd",,"StudyData", $K$1, "Bar", "", "Time", $K$2,$A158, $K$6, "", "","False")</f>
        <v>44203</v>
      </c>
      <c r="C158" s="17">
        <f xml:space="preserve"> RTD("cqg.rtd",,"StudyData", $K$1, "Bar", "", "Time", $K$2, $A158,$K$6,$K$8, "","False")</f>
        <v>44203</v>
      </c>
      <c r="D158" s="18">
        <f xml:space="preserve"> RTD("cqg.rtd",,"StudyData", $K$1, "Bar", "", "Open", $K$2, $A158, $K$6,$K$8,,$K$4,$K$10)</f>
        <v>3733.75</v>
      </c>
      <c r="E158" s="18">
        <f xml:space="preserve"> RTD("cqg.rtd",,"StudyData", $K$1, "Bar", "", "High", $K$2, $A158, $K$6,$K$8,,$K$4,$K$10)</f>
        <v>3785.25</v>
      </c>
      <c r="F158" s="18">
        <f xml:space="preserve"> RTD("cqg.rtd",,"StudyData", $K$1, "Bar", "", "Low", $K$2, $A158, $K$6,$K$8,,$K$4,$K$10)</f>
        <v>3723.25</v>
      </c>
      <c r="G158" s="18">
        <f xml:space="preserve"> RTD("cqg.rtd",,"StudyData", $K$1, "Bar", "", "Close", $K$2, $A158, $K$6,$K$8,,$K$4,$K$10)</f>
        <v>3776.75</v>
      </c>
      <c r="H158" s="18">
        <f xml:space="preserve"> RTD("cqg.rtd",,"StudyData","CDM.c1^(EP,CMOperiod:="&amp;$K$12&amp;",Demaperiod:="&amp;$K$13&amp;")","Bar",,"Close", $K$2, $A158, $K$6,$K$8,,$K$4,$K$10)</f>
        <v>36.648645241099999</v>
      </c>
      <c r="I158" s="3"/>
      <c r="J158" s="8"/>
      <c r="K158" s="7"/>
    </row>
    <row r="159" spans="1:11" x14ac:dyDescent="0.3">
      <c r="A159">
        <f t="shared" si="2"/>
        <v>-157</v>
      </c>
      <c r="B159" s="16">
        <f xml:space="preserve"> RTD("cqg.rtd",,"StudyData", $K$1, "Bar", "", "Time", $K$2,$A159, $K$6, "", "","False")</f>
        <v>44202</v>
      </c>
      <c r="C159" s="17">
        <f xml:space="preserve"> RTD("cqg.rtd",,"StudyData", $K$1, "Bar", "", "Time", $K$2, $A159,$K$6,$K$8, "","False")</f>
        <v>44202</v>
      </c>
      <c r="D159" s="18">
        <f xml:space="preserve"> RTD("cqg.rtd",,"StudyData", $K$1, "Bar", "", "Open", $K$2, $A159, $K$6,$K$8,,$K$4,$K$10)</f>
        <v>3698.75</v>
      </c>
      <c r="E159" s="18">
        <f xml:space="preserve"> RTD("cqg.rtd",,"StudyData", $K$1, "Bar", "", "High", $K$2, $A159, $K$6,$K$8,,$K$4,$K$10)</f>
        <v>3756</v>
      </c>
      <c r="F159" s="18">
        <f xml:space="preserve"> RTD("cqg.rtd",,"StudyData", $K$1, "Bar", "", "Low", $K$2, $A159, $K$6,$K$8,,$K$4,$K$10)</f>
        <v>3666.75</v>
      </c>
      <c r="G159" s="18">
        <f xml:space="preserve"> RTD("cqg.rtd",,"StudyData", $K$1, "Bar", "", "Close", $K$2, $A159, $K$6,$K$8,,$K$4,$K$10)</f>
        <v>3721.75</v>
      </c>
      <c r="H159" s="18">
        <f xml:space="preserve"> RTD("cqg.rtd",,"StudyData","CDM.c1^(EP,CMOperiod:="&amp;$K$12&amp;",Demaperiod:="&amp;$K$13&amp;")","Bar",,"Close", $K$2, $A159, $K$6,$K$8,,$K$4,$K$10)</f>
        <v>19.461645392600001</v>
      </c>
      <c r="I159" s="3"/>
      <c r="J159" s="8"/>
      <c r="K159" s="7"/>
    </row>
    <row r="160" spans="1:11" x14ac:dyDescent="0.3">
      <c r="A160">
        <f t="shared" si="2"/>
        <v>-158</v>
      </c>
      <c r="B160" s="16">
        <f xml:space="preserve"> RTD("cqg.rtd",,"StudyData", $K$1, "Bar", "", "Time", $K$2,$A160, $K$6, "", "","False")</f>
        <v>44201</v>
      </c>
      <c r="C160" s="17">
        <f xml:space="preserve"> RTD("cqg.rtd",,"StudyData", $K$1, "Bar", "", "Time", $K$2, $A160,$K$6,$K$8, "","False")</f>
        <v>44201</v>
      </c>
      <c r="D160" s="18">
        <f xml:space="preserve"> RTD("cqg.rtd",,"StudyData", $K$1, "Bar", "", "Open", $K$2, $A160, $K$6,$K$8,,$K$4,$K$10)</f>
        <v>3676.25</v>
      </c>
      <c r="E160" s="18">
        <f xml:space="preserve"> RTD("cqg.rtd",,"StudyData", $K$1, "Bar", "", "High", $K$2, $A160, $K$6,$K$8,,$K$4,$K$10)</f>
        <v>3711.25</v>
      </c>
      <c r="F160" s="18">
        <f xml:space="preserve"> RTD("cqg.rtd",,"StudyData", $K$1, "Bar", "", "Low", $K$2, $A160, $K$6,$K$8,,$K$4,$K$10)</f>
        <v>3654.5</v>
      </c>
      <c r="G160" s="18">
        <f xml:space="preserve"> RTD("cqg.rtd",,"StudyData", $K$1, "Bar", "", "Close", $K$2, $A160, $K$6,$K$8,,$K$4,$K$10)</f>
        <v>3699.5</v>
      </c>
      <c r="H160" s="18">
        <f xml:space="preserve"> RTD("cqg.rtd",,"StudyData","CDM.c1^(EP,CMOperiod:="&amp;$K$12&amp;",Demaperiod:="&amp;$K$13&amp;")","Bar",,"Close", $K$2, $A160, $K$6,$K$8,,$K$4,$K$10)</f>
        <v>3.1092877850999998</v>
      </c>
      <c r="I160" s="3"/>
      <c r="J160" s="8"/>
      <c r="K160" s="7"/>
    </row>
    <row r="161" spans="1:11" x14ac:dyDescent="0.3">
      <c r="A161">
        <f t="shared" si="2"/>
        <v>-159</v>
      </c>
      <c r="B161" s="16">
        <f xml:space="preserve"> RTD("cqg.rtd",,"StudyData", $K$1, "Bar", "", "Time", $K$2,$A161, $K$6, "", "","False")</f>
        <v>44200</v>
      </c>
      <c r="C161" s="17">
        <f xml:space="preserve"> RTD("cqg.rtd",,"StudyData", $K$1, "Bar", "", "Time", $K$2, $A161,$K$6,$K$8, "","False")</f>
        <v>44200</v>
      </c>
      <c r="D161" s="18">
        <f xml:space="preserve"> RTD("cqg.rtd",,"StudyData", $K$1, "Bar", "", "Open", $K$2, $A161, $K$6,$K$8,,$K$4,$K$10)</f>
        <v>3730</v>
      </c>
      <c r="E161" s="18">
        <f xml:space="preserve"> RTD("cqg.rtd",,"StudyData", $K$1, "Bar", "", "High", $K$2, $A161, $K$6,$K$8,,$K$4,$K$10)</f>
        <v>3754.5</v>
      </c>
      <c r="F161" s="18">
        <f xml:space="preserve"> RTD("cqg.rtd",,"StudyData", $K$1, "Bar", "", "Low", $K$2, $A161, $K$6,$K$8,,$K$4,$K$10)</f>
        <v>3633.75</v>
      </c>
      <c r="G161" s="18">
        <f xml:space="preserve"> RTD("cqg.rtd",,"StudyData", $K$1, "Bar", "", "Close", $K$2, $A161, $K$6,$K$8,,$K$4,$K$10)</f>
        <v>3673.5</v>
      </c>
      <c r="H161" s="18">
        <f xml:space="preserve"> RTD("cqg.rtd",,"StudyData","CDM.c1^(EP,CMOperiod:="&amp;$K$12&amp;",Demaperiod:="&amp;$K$13&amp;")","Bar",,"Close", $K$2, $A161, $K$6,$K$8,,$K$4,$K$10)</f>
        <v>-0.59213959849999998</v>
      </c>
      <c r="I161" s="3"/>
      <c r="J161" s="8"/>
      <c r="K161" s="7"/>
    </row>
    <row r="162" spans="1:11" x14ac:dyDescent="0.3">
      <c r="A162">
        <f t="shared" si="2"/>
        <v>-160</v>
      </c>
      <c r="B162" s="16">
        <f xml:space="preserve"> RTD("cqg.rtd",,"StudyData", $K$1, "Bar", "", "Time", $K$2,$A162, $K$6, "", "","False")</f>
        <v>44196</v>
      </c>
      <c r="C162" s="17">
        <f xml:space="preserve"> RTD("cqg.rtd",,"StudyData", $K$1, "Bar", "", "Time", $K$2, $A162,$K$6,$K$8, "","False")</f>
        <v>44196</v>
      </c>
      <c r="D162" s="18">
        <f xml:space="preserve"> RTD("cqg.rtd",,"StudyData", $K$1, "Bar", "", "Open", $K$2, $A162, $K$6,$K$8,,$K$4,$K$10)</f>
        <v>3706.25</v>
      </c>
      <c r="E162" s="18">
        <f xml:space="preserve"> RTD("cqg.rtd",,"StudyData", $K$1, "Bar", "", "High", $K$2, $A162, $K$6,$K$8,,$K$4,$K$10)</f>
        <v>3734.25</v>
      </c>
      <c r="F162" s="18">
        <f xml:space="preserve"> RTD("cqg.rtd",,"StudyData", $K$1, "Bar", "", "Low", $K$2, $A162, $K$6,$K$8,,$K$4,$K$10)</f>
        <v>3696.25</v>
      </c>
      <c r="G162" s="18">
        <f xml:space="preserve"> RTD("cqg.rtd",,"StudyData", $K$1, "Bar", "", "Close", $K$2, $A162, $K$6,$K$8,,$K$4,$K$10)</f>
        <v>3730.05</v>
      </c>
      <c r="H162" s="18">
        <f xml:space="preserve"> RTD("cqg.rtd",,"StudyData","CDM.c1^(EP,CMOperiod:="&amp;$K$12&amp;",Demaperiod:="&amp;$K$13&amp;")","Bar",,"Close", $K$2, $A162, $K$6,$K$8,,$K$4,$K$10)</f>
        <v>46.236202551200002</v>
      </c>
      <c r="I162" s="3"/>
      <c r="J162" s="8"/>
      <c r="K162" s="7"/>
    </row>
    <row r="163" spans="1:11" x14ac:dyDescent="0.3">
      <c r="A163">
        <f t="shared" si="2"/>
        <v>-161</v>
      </c>
      <c r="B163" s="16">
        <f xml:space="preserve"> RTD("cqg.rtd",,"StudyData", $K$1, "Bar", "", "Time", $K$2,$A163, $K$6, "", "","False")</f>
        <v>44195</v>
      </c>
      <c r="C163" s="17">
        <f xml:space="preserve"> RTD("cqg.rtd",,"StudyData", $K$1, "Bar", "", "Time", $K$2, $A163,$K$6,$K$8, "","False")</f>
        <v>44195</v>
      </c>
      <c r="D163" s="18">
        <f xml:space="preserve"> RTD("cqg.rtd",,"StudyData", $K$1, "Bar", "", "Open", $K$2, $A163, $K$6,$K$8,,$K$4,$K$10)</f>
        <v>3705.75</v>
      </c>
      <c r="E163" s="18">
        <f xml:space="preserve"> RTD("cqg.rtd",,"StudyData", $K$1, "Bar", "", "High", $K$2, $A163, $K$6,$K$8,,$K$4,$K$10)</f>
        <v>3719.5</v>
      </c>
      <c r="F163" s="18">
        <f xml:space="preserve"> RTD("cqg.rtd",,"StudyData", $K$1, "Bar", "", "Low", $K$2, $A163, $K$6,$K$8,,$K$4,$K$10)</f>
        <v>3697.75</v>
      </c>
      <c r="G163" s="18">
        <f xml:space="preserve"> RTD("cqg.rtd",,"StudyData", $K$1, "Bar", "", "Close", $K$2, $A163, $K$6,$K$8,,$K$4,$K$10)</f>
        <v>3705.5</v>
      </c>
      <c r="H163" s="18">
        <f xml:space="preserve"> RTD("cqg.rtd",,"StudyData","CDM.c1^(EP,CMOperiod:="&amp;$K$12&amp;",Demaperiod:="&amp;$K$13&amp;")","Bar",,"Close", $K$2, $A163, $K$6,$K$8,,$K$4,$K$10)</f>
        <v>41.9854890246</v>
      </c>
      <c r="I163" s="3"/>
      <c r="J163" s="8"/>
      <c r="K163" s="7"/>
    </row>
    <row r="164" spans="1:11" x14ac:dyDescent="0.3">
      <c r="A164">
        <f t="shared" si="2"/>
        <v>-162</v>
      </c>
      <c r="B164" s="16">
        <f xml:space="preserve"> RTD("cqg.rtd",,"StudyData", $K$1, "Bar", "", "Time", $K$2,$A164, $K$6, "", "","False")</f>
        <v>44194</v>
      </c>
      <c r="C164" s="17">
        <f xml:space="preserve"> RTD("cqg.rtd",,"StudyData", $K$1, "Bar", "", "Time", $K$2, $A164,$K$6,$K$8, "","False")</f>
        <v>44194</v>
      </c>
      <c r="D164" s="18">
        <f xml:space="preserve"> RTD("cqg.rtd",,"StudyData", $K$1, "Bar", "", "Open", $K$2, $A164, $K$6,$K$8,,$K$4,$K$10)</f>
        <v>3712.25</v>
      </c>
      <c r="E164" s="18">
        <f xml:space="preserve"> RTD("cqg.rtd",,"StudyData", $K$1, "Bar", "", "High", $K$2, $A164, $K$6,$K$8,,$K$4,$K$10)</f>
        <v>3729</v>
      </c>
      <c r="F164" s="18">
        <f xml:space="preserve"> RTD("cqg.rtd",,"StudyData", $K$1, "Bar", "", "Low", $K$2, $A164, $K$6,$K$8,,$K$4,$K$10)</f>
        <v>3695.75</v>
      </c>
      <c r="G164" s="18">
        <f xml:space="preserve"> RTD("cqg.rtd",,"StudyData", $K$1, "Bar", "", "Close", $K$2, $A164, $K$6,$K$8,,$K$4,$K$10)</f>
        <v>3701.25</v>
      </c>
      <c r="H164" s="18">
        <f xml:space="preserve"> RTD("cqg.rtd",,"StudyData","CDM.c1^(EP,CMOperiod:="&amp;$K$12&amp;",Demaperiod:="&amp;$K$13&amp;")","Bar",,"Close", $K$2, $A164, $K$6,$K$8,,$K$4,$K$10)</f>
        <v>43.338997212199999</v>
      </c>
      <c r="I164" s="3"/>
      <c r="J164" s="8"/>
      <c r="K164" s="7"/>
    </row>
    <row r="165" spans="1:11" x14ac:dyDescent="0.3">
      <c r="A165">
        <f t="shared" si="2"/>
        <v>-163</v>
      </c>
      <c r="B165" s="16">
        <f xml:space="preserve"> RTD("cqg.rtd",,"StudyData", $K$1, "Bar", "", "Time", $K$2,$A165, $K$6, "", "","False")</f>
        <v>44193</v>
      </c>
      <c r="C165" s="17">
        <f xml:space="preserve"> RTD("cqg.rtd",,"StudyData", $K$1, "Bar", "", "Time", $K$2, $A165,$K$6,$K$8, "","False")</f>
        <v>44193</v>
      </c>
      <c r="D165" s="18">
        <f xml:space="preserve"> RTD("cqg.rtd",,"StudyData", $K$1, "Bar", "", "Open", $K$2, $A165, $K$6,$K$8,,$K$4,$K$10)</f>
        <v>3663.25</v>
      </c>
      <c r="E165" s="18">
        <f xml:space="preserve"> RTD("cqg.rtd",,"StudyData", $K$1, "Bar", "", "High", $K$2, $A165, $K$6,$K$8,,$K$4,$K$10)</f>
        <v>3713.5</v>
      </c>
      <c r="F165" s="18">
        <f xml:space="preserve"> RTD("cqg.rtd",,"StudyData", $K$1, "Bar", "", "Low", $K$2, $A165, $K$6,$K$8,,$K$4,$K$10)</f>
        <v>3657.25</v>
      </c>
      <c r="G165" s="18">
        <f xml:space="preserve"> RTD("cqg.rtd",,"StudyData", $K$1, "Bar", "", "Close", $K$2, $A165, $K$6,$K$8,,$K$4,$K$10)</f>
        <v>3708.75</v>
      </c>
      <c r="H165" s="18">
        <f xml:space="preserve"> RTD("cqg.rtd",,"StudyData","CDM.c1^(EP,CMOperiod:="&amp;$K$12&amp;",Demaperiod:="&amp;$K$13&amp;")","Bar",,"Close", $K$2, $A165, $K$6,$K$8,,$K$4,$K$10)</f>
        <v>33.6802682569</v>
      </c>
      <c r="I165" s="3"/>
      <c r="J165" s="8"/>
      <c r="K165" s="7"/>
    </row>
    <row r="166" spans="1:11" x14ac:dyDescent="0.3">
      <c r="A166">
        <f t="shared" si="2"/>
        <v>-164</v>
      </c>
      <c r="B166" s="16">
        <f xml:space="preserve"> RTD("cqg.rtd",,"StudyData", $K$1, "Bar", "", "Time", $K$2,$A166, $K$6, "", "","False")</f>
        <v>44189</v>
      </c>
      <c r="C166" s="17">
        <f xml:space="preserve"> RTD("cqg.rtd",,"StudyData", $K$1, "Bar", "", "Time", $K$2, $A166,$K$6,$K$8, "","False")</f>
        <v>44189</v>
      </c>
      <c r="D166" s="18">
        <f xml:space="preserve"> RTD("cqg.rtd",,"StudyData", $K$1, "Bar", "", "Open", $K$2, $A166, $K$6,$K$8,,$K$4,$K$10)</f>
        <v>3666.5</v>
      </c>
      <c r="E166" s="18">
        <f xml:space="preserve"> RTD("cqg.rtd",,"StudyData", $K$1, "Bar", "", "High", $K$2, $A166, $K$6,$K$8,,$K$4,$K$10)</f>
        <v>3677.25</v>
      </c>
      <c r="F166" s="18">
        <f xml:space="preserve"> RTD("cqg.rtd",,"StudyData", $K$1, "Bar", "", "Low", $K$2, $A166, $K$6,$K$8,,$K$4,$K$10)</f>
        <v>3659.75</v>
      </c>
      <c r="G166" s="18">
        <f xml:space="preserve"> RTD("cqg.rtd",,"StudyData", $K$1, "Bar", "", "Close", $K$2, $A166, $K$6,$K$8,,$K$4,$K$10)</f>
        <v>3676.25</v>
      </c>
      <c r="H166" s="18">
        <f xml:space="preserve"> RTD("cqg.rtd",,"StudyData","CDM.c1^(EP,CMOperiod:="&amp;$K$12&amp;",Demaperiod:="&amp;$K$13&amp;")","Bar",,"Close", $K$2, $A166, $K$6,$K$8,,$K$4,$K$10)</f>
        <v>13.72143133</v>
      </c>
      <c r="I166" s="3"/>
      <c r="J166" s="8"/>
      <c r="K166" s="7"/>
    </row>
    <row r="167" spans="1:11" x14ac:dyDescent="0.3">
      <c r="A167">
        <f t="shared" si="2"/>
        <v>-165</v>
      </c>
      <c r="B167" s="16">
        <f xml:space="preserve"> RTD("cqg.rtd",,"StudyData", $K$1, "Bar", "", "Time", $K$2,$A167, $K$6, "", "","False")</f>
        <v>44188</v>
      </c>
      <c r="C167" s="17">
        <f xml:space="preserve"> RTD("cqg.rtd",,"StudyData", $K$1, "Bar", "", "Time", $K$2, $A167,$K$6,$K$8, "","False")</f>
        <v>44188</v>
      </c>
      <c r="D167" s="18">
        <f xml:space="preserve"> RTD("cqg.rtd",,"StudyData", $K$1, "Bar", "", "Open", $K$2, $A167, $K$6,$K$8,,$K$4,$K$10)</f>
        <v>3655.5</v>
      </c>
      <c r="E167" s="18">
        <f xml:space="preserve"> RTD("cqg.rtd",,"StudyData", $K$1, "Bar", "", "High", $K$2, $A167, $K$6,$K$8,,$K$4,$K$10)</f>
        <v>3683</v>
      </c>
      <c r="F167" s="18">
        <f xml:space="preserve"> RTD("cqg.rtd",,"StudyData", $K$1, "Bar", "", "Low", $K$2, $A167, $K$6,$K$8,,$K$4,$K$10)</f>
        <v>3632.25</v>
      </c>
      <c r="G167" s="18">
        <f xml:space="preserve"> RTD("cqg.rtd",,"StudyData", $K$1, "Bar", "", "Close", $K$2, $A167, $K$6,$K$8,,$K$4,$K$10)</f>
        <v>3662.75</v>
      </c>
      <c r="H167" s="18">
        <f xml:space="preserve"> RTD("cqg.rtd",,"StudyData","CDM.c1^(EP,CMOperiod:="&amp;$K$12&amp;",Demaperiod:="&amp;$K$13&amp;")","Bar",,"Close", $K$2, $A167, $K$6,$K$8,,$K$4,$K$10)</f>
        <v>7.8065288997</v>
      </c>
      <c r="I167" s="3"/>
      <c r="J167" s="8"/>
      <c r="K167" s="7"/>
    </row>
    <row r="168" spans="1:11" x14ac:dyDescent="0.3">
      <c r="A168">
        <f t="shared" si="2"/>
        <v>-166</v>
      </c>
      <c r="B168" s="16">
        <f xml:space="preserve"> RTD("cqg.rtd",,"StudyData", $K$1, "Bar", "", "Time", $K$2,$A168, $K$6, "", "","False")</f>
        <v>44187</v>
      </c>
      <c r="C168" s="17">
        <f xml:space="preserve"> RTD("cqg.rtd",,"StudyData", $K$1, "Bar", "", "Time", $K$2, $A168,$K$6,$K$8, "","False")</f>
        <v>44187</v>
      </c>
      <c r="D168" s="18">
        <f xml:space="preserve"> RTD("cqg.rtd",,"StudyData", $K$1, "Bar", "", "Open", $K$2, $A168, $K$6,$K$8,,$K$4,$K$10)</f>
        <v>3666.25</v>
      </c>
      <c r="E168" s="18">
        <f xml:space="preserve"> RTD("cqg.rtd",,"StudyData", $K$1, "Bar", "", "High", $K$2, $A168, $K$6,$K$8,,$K$4,$K$10)</f>
        <v>3676.25</v>
      </c>
      <c r="F168" s="18">
        <f xml:space="preserve"> RTD("cqg.rtd",,"StudyData", $K$1, "Bar", "", "Low", $K$2, $A168, $K$6,$K$8,,$K$4,$K$10)</f>
        <v>3645</v>
      </c>
      <c r="G168" s="18">
        <f xml:space="preserve"> RTD("cqg.rtd",,"StudyData", $K$1, "Bar", "", "Close", $K$2, $A168, $K$6,$K$8,,$K$4,$K$10)</f>
        <v>3658.5</v>
      </c>
      <c r="H168" s="18">
        <f xml:space="preserve"> RTD("cqg.rtd",,"StudyData","CDM.c1^(EP,CMOperiod:="&amp;$K$12&amp;",Demaperiod:="&amp;$K$13&amp;")","Bar",,"Close", $K$2, $A168, $K$6,$K$8,,$K$4,$K$10)</f>
        <v>7.1804791123999996</v>
      </c>
      <c r="I168" s="3"/>
      <c r="J168" s="8"/>
      <c r="K168" s="7"/>
    </row>
    <row r="169" spans="1:11" x14ac:dyDescent="0.3">
      <c r="A169">
        <f t="shared" si="2"/>
        <v>-167</v>
      </c>
      <c r="B169" s="16">
        <f xml:space="preserve"> RTD("cqg.rtd",,"StudyData", $K$1, "Bar", "", "Time", $K$2,$A169, $K$6, "", "","False")</f>
        <v>44186</v>
      </c>
      <c r="C169" s="17">
        <f xml:space="preserve"> RTD("cqg.rtd",,"StudyData", $K$1, "Bar", "", "Time", $K$2, $A169,$K$6,$K$8, "","False")</f>
        <v>44186</v>
      </c>
      <c r="D169" s="18">
        <f xml:space="preserve"> RTD("cqg.rtd",,"StudyData", $K$1, "Bar", "", "Open", $K$2, $A169, $K$6,$K$8,,$K$4,$K$10)</f>
        <v>3699.5</v>
      </c>
      <c r="E169" s="18">
        <f xml:space="preserve"> RTD("cqg.rtd",,"StudyData", $K$1, "Bar", "", "High", $K$2, $A169, $K$6,$K$8,,$K$4,$K$10)</f>
        <v>3705.25</v>
      </c>
      <c r="F169" s="18">
        <f xml:space="preserve"> RTD("cqg.rtd",,"StudyData", $K$1, "Bar", "", "Low", $K$2, $A169, $K$6,$K$8,,$K$4,$K$10)</f>
        <v>3577.25</v>
      </c>
      <c r="G169" s="18">
        <f xml:space="preserve"> RTD("cqg.rtd",,"StudyData", $K$1, "Bar", "", "Close", $K$2, $A169, $K$6,$K$8,,$K$4,$K$10)</f>
        <v>3667</v>
      </c>
      <c r="H169" s="18">
        <f xml:space="preserve"> RTD("cqg.rtd",,"StudyData","CDM.c1^(EP,CMOperiod:="&amp;$K$12&amp;",Demaperiod:="&amp;$K$13&amp;")","Bar",,"Close", $K$2, $A169, $K$6,$K$8,,$K$4,$K$10)</f>
        <v>27.6058783806</v>
      </c>
      <c r="I169" s="3"/>
      <c r="J169" s="8"/>
      <c r="K169" s="7"/>
    </row>
    <row r="170" spans="1:11" x14ac:dyDescent="0.3">
      <c r="A170">
        <f t="shared" si="2"/>
        <v>-168</v>
      </c>
      <c r="B170" s="16">
        <f xml:space="preserve"> RTD("cqg.rtd",,"StudyData", $K$1, "Bar", "", "Time", $K$2,$A170, $K$6, "", "","False")</f>
        <v>44183</v>
      </c>
      <c r="C170" s="17">
        <f xml:space="preserve"> RTD("cqg.rtd",,"StudyData", $K$1, "Bar", "", "Time", $K$2, $A170,$K$6,$K$8, "","False")</f>
        <v>44183</v>
      </c>
      <c r="D170" s="18">
        <f xml:space="preserve"> RTD("cqg.rtd",,"StudyData", $K$1, "Bar", "", "Open", $K$2, $A170, $K$6,$K$8,,$K$4,$K$10)</f>
        <v>3694.25</v>
      </c>
      <c r="E170" s="18">
        <f xml:space="preserve"> RTD("cqg.rtd",,"StudyData", $K$1, "Bar", "", "High", $K$2, $A170, $K$6,$K$8,,$K$4,$K$10)</f>
        <v>3704.25</v>
      </c>
      <c r="F170" s="18">
        <f xml:space="preserve"> RTD("cqg.rtd",,"StudyData", $K$1, "Bar", "", "Low", $K$2, $A170, $K$6,$K$8,,$K$4,$K$10)</f>
        <v>3658.5</v>
      </c>
      <c r="G170" s="18">
        <f xml:space="preserve"> RTD("cqg.rtd",,"StudyData", $K$1, "Bar", "", "Close", $K$2, $A170, $K$6,$K$8,,$K$4,$K$10)</f>
        <v>3687.5</v>
      </c>
      <c r="H170" s="18">
        <f xml:space="preserve"> RTD("cqg.rtd",,"StudyData","CDM.c1^(EP,CMOperiod:="&amp;$K$12&amp;",Demaperiod:="&amp;$K$13&amp;")","Bar",,"Close", $K$2, $A170, $K$6,$K$8,,$K$4,$K$10)</f>
        <v>35.902436824600002</v>
      </c>
      <c r="I170" s="3"/>
      <c r="J170" s="8"/>
      <c r="K170" s="7"/>
    </row>
    <row r="171" spans="1:11" x14ac:dyDescent="0.3">
      <c r="A171">
        <f t="shared" si="2"/>
        <v>-169</v>
      </c>
      <c r="B171" s="16">
        <f xml:space="preserve"> RTD("cqg.rtd",,"StudyData", $K$1, "Bar", "", "Time", $K$2,$A171, $K$6, "", "","False")</f>
        <v>44182</v>
      </c>
      <c r="C171" s="17">
        <f xml:space="preserve"> RTD("cqg.rtd",,"StudyData", $K$1, "Bar", "", "Time", $K$2, $A171,$K$6,$K$8, "","False")</f>
        <v>44182</v>
      </c>
      <c r="D171" s="18">
        <f xml:space="preserve"> RTD("cqg.rtd",,"StudyData", $K$1, "Bar", "", "Open", $K$2, $A171, $K$6,$K$8,,$K$4,$K$10)</f>
        <v>3678.25</v>
      </c>
      <c r="E171" s="18">
        <f xml:space="preserve"> RTD("cqg.rtd",,"StudyData", $K$1, "Bar", "", "High", $K$2, $A171, $K$6,$K$8,,$K$4,$K$10)</f>
        <v>3698.75</v>
      </c>
      <c r="F171" s="18">
        <f xml:space="preserve"> RTD("cqg.rtd",,"StudyData", $K$1, "Bar", "", "Low", $K$2, $A171, $K$6,$K$8,,$K$4,$K$10)</f>
        <v>3673.25</v>
      </c>
      <c r="G171" s="18">
        <f xml:space="preserve"> RTD("cqg.rtd",,"StudyData", $K$1, "Bar", "", "Close", $K$2, $A171, $K$6,$K$8,,$K$4,$K$10)</f>
        <v>3694</v>
      </c>
      <c r="H171" s="18">
        <f xml:space="preserve"> RTD("cqg.rtd",,"StudyData","CDM.c1^(EP,CMOperiod:="&amp;$K$12&amp;",Demaperiod:="&amp;$K$13&amp;")","Bar",,"Close", $K$2, $A171, $K$6,$K$8,,$K$4,$K$10)</f>
        <v>43.341461060999997</v>
      </c>
      <c r="I171" s="3"/>
      <c r="J171" s="8"/>
      <c r="K171" s="7"/>
    </row>
    <row r="172" spans="1:11" x14ac:dyDescent="0.3">
      <c r="A172">
        <f t="shared" si="2"/>
        <v>-170</v>
      </c>
      <c r="B172" s="16">
        <f xml:space="preserve"> RTD("cqg.rtd",,"StudyData", $K$1, "Bar", "", "Time", $K$2,$A172, $K$6, "", "","False")</f>
        <v>44181</v>
      </c>
      <c r="C172" s="17">
        <f xml:space="preserve"> RTD("cqg.rtd",,"StudyData", $K$1, "Bar", "", "Time", $K$2, $A172,$K$6,$K$8, "","False")</f>
        <v>44181</v>
      </c>
      <c r="D172" s="18">
        <f xml:space="preserve"> RTD("cqg.rtd",,"StudyData", $K$1, "Bar", "", "Open", $K$2, $A172, $K$6,$K$8,,$K$4,$K$10)</f>
        <v>3671</v>
      </c>
      <c r="E172" s="18">
        <f xml:space="preserve"> RTD("cqg.rtd",,"StudyData", $K$1, "Bar", "", "High", $K$2, $A172, $K$6,$K$8,,$K$4,$K$10)</f>
        <v>3685.75</v>
      </c>
      <c r="F172" s="18">
        <f xml:space="preserve"> RTD("cqg.rtd",,"StudyData", $K$1, "Bar", "", "Low", $K$2, $A172, $K$6,$K$8,,$K$4,$K$10)</f>
        <v>3661.25</v>
      </c>
      <c r="G172" s="18">
        <f xml:space="preserve"> RTD("cqg.rtd",,"StudyData", $K$1, "Bar", "", "Close", $K$2, $A172, $K$6,$K$8,,$K$4,$K$10)</f>
        <v>3675</v>
      </c>
      <c r="H172" s="18">
        <f xml:space="preserve"> RTD("cqg.rtd",,"StudyData","CDM.c1^(EP,CMOperiod:="&amp;$K$12&amp;",Demaperiod:="&amp;$K$13&amp;")","Bar",,"Close", $K$2, $A172, $K$6,$K$8,,$K$4,$K$10)</f>
        <v>26.444592068399999</v>
      </c>
      <c r="I172" s="3"/>
      <c r="J172" s="8"/>
      <c r="K172" s="7"/>
    </row>
    <row r="173" spans="1:11" x14ac:dyDescent="0.3">
      <c r="A173">
        <f t="shared" si="2"/>
        <v>-171</v>
      </c>
      <c r="B173" s="16">
        <f xml:space="preserve"> RTD("cqg.rtd",,"StudyData", $K$1, "Bar", "", "Time", $K$2,$A173, $K$6, "", "","False")</f>
        <v>44180</v>
      </c>
      <c r="C173" s="17">
        <f xml:space="preserve"> RTD("cqg.rtd",,"StudyData", $K$1, "Bar", "", "Time", $K$2, $A173,$K$6,$K$8, "","False")</f>
        <v>44180</v>
      </c>
      <c r="D173" s="18">
        <f xml:space="preserve"> RTD("cqg.rtd",,"StudyData", $K$1, "Bar", "", "Open", $K$2, $A173, $K$6,$K$8,,$K$4,$K$10)</f>
        <v>3628.25</v>
      </c>
      <c r="E173" s="18">
        <f xml:space="preserve"> RTD("cqg.rtd",,"StudyData", $K$1, "Bar", "", "High", $K$2, $A173, $K$6,$K$8,,$K$4,$K$10)</f>
        <v>3669.75</v>
      </c>
      <c r="F173" s="18">
        <f xml:space="preserve"> RTD("cqg.rtd",,"StudyData", $K$1, "Bar", "", "Low", $K$2, $A173, $K$6,$K$8,,$K$4,$K$10)</f>
        <v>3617.5</v>
      </c>
      <c r="G173" s="18">
        <f xml:space="preserve"> RTD("cqg.rtd",,"StudyData", $K$1, "Bar", "", "Close", $K$2, $A173, $K$6,$K$8,,$K$4,$K$10)</f>
        <v>3668.25</v>
      </c>
      <c r="H173" s="18">
        <f xml:space="preserve"> RTD("cqg.rtd",,"StudyData","CDM.c1^(EP,CMOperiod:="&amp;$K$12&amp;",Demaperiod:="&amp;$K$13&amp;")","Bar",,"Close", $K$2, $A173, $K$6,$K$8,,$K$4,$K$10)</f>
        <v>13.484119534</v>
      </c>
      <c r="I173" s="3"/>
      <c r="J173" s="8"/>
      <c r="K173" s="7"/>
    </row>
    <row r="174" spans="1:11" x14ac:dyDescent="0.3">
      <c r="A174">
        <f t="shared" si="2"/>
        <v>-172</v>
      </c>
      <c r="B174" s="16">
        <f xml:space="preserve"> RTD("cqg.rtd",,"StudyData", $K$1, "Bar", "", "Time", $K$2,$A174, $K$6, "", "","False")</f>
        <v>44179</v>
      </c>
      <c r="C174" s="17">
        <f xml:space="preserve"> RTD("cqg.rtd",,"StudyData", $K$1, "Bar", "", "Time", $K$2, $A174,$K$6,$K$8, "","False")</f>
        <v>44179</v>
      </c>
      <c r="D174" s="18">
        <f xml:space="preserve"> RTD("cqg.rtd",,"StudyData", $K$1, "Bar", "", "Open", $K$2, $A174, $K$6,$K$8,,$K$4,$K$10)</f>
        <v>3651.25</v>
      </c>
      <c r="E174" s="18">
        <f xml:space="preserve"> RTD("cqg.rtd",,"StudyData", $K$1, "Bar", "", "High", $K$2, $A174, $K$6,$K$8,,$K$4,$K$10)</f>
        <v>3672.75</v>
      </c>
      <c r="F174" s="18">
        <f xml:space="preserve"> RTD("cqg.rtd",,"StudyData", $K$1, "Bar", "", "Low", $K$2, $A174, $K$6,$K$8,,$K$4,$K$10)</f>
        <v>3618.75</v>
      </c>
      <c r="G174" s="18">
        <f xml:space="preserve"> RTD("cqg.rtd",,"StudyData", $K$1, "Bar", "", "Close", $K$2, $A174, $K$6,$K$8,,$K$4,$K$10)</f>
        <v>3621.25</v>
      </c>
      <c r="H174" s="18">
        <f xml:space="preserve"> RTD("cqg.rtd",,"StudyData","CDM.c1^(EP,CMOperiod:="&amp;$K$12&amp;",Demaperiod:="&amp;$K$13&amp;")","Bar",,"Close", $K$2, $A174, $K$6,$K$8,,$K$4,$K$10)</f>
        <v>-2.6235937921999999</v>
      </c>
      <c r="I174" s="3"/>
      <c r="J174" s="8"/>
      <c r="K174" s="7"/>
    </row>
    <row r="175" spans="1:11" x14ac:dyDescent="0.3">
      <c r="A175">
        <f t="shared" si="2"/>
        <v>-173</v>
      </c>
      <c r="B175" s="16">
        <f xml:space="preserve"> RTD("cqg.rtd",,"StudyData", $K$1, "Bar", "", "Time", $K$2,$A175, $K$6, "", "","False")</f>
        <v>44176</v>
      </c>
      <c r="C175" s="17">
        <f xml:space="preserve"> RTD("cqg.rtd",,"StudyData", $K$1, "Bar", "", "Time", $K$2, $A175,$K$6,$K$8, "","False")</f>
        <v>44176</v>
      </c>
      <c r="D175" s="18">
        <f xml:space="preserve"> RTD("cqg.rtd",,"StudyData", $K$1, "Bar", "", "Open", $K$2, $A175, $K$6,$K$8,,$K$4,$K$10)</f>
        <v>3644</v>
      </c>
      <c r="E175" s="18">
        <f xml:space="preserve"> RTD("cqg.rtd",,"StudyData", $K$1, "Bar", "", "High", $K$2, $A175, $K$6,$K$8,,$K$4,$K$10)</f>
        <v>3648.25</v>
      </c>
      <c r="F175" s="18">
        <f xml:space="preserve"> RTD("cqg.rtd",,"StudyData", $K$1, "Bar", "", "Low", $K$2, $A175, $K$6,$K$8,,$K$4,$K$10)</f>
        <v>3602</v>
      </c>
      <c r="G175" s="18">
        <f xml:space="preserve"> RTD("cqg.rtd",,"StudyData", $K$1, "Bar", "", "Close", $K$2, $A175, $K$6,$K$8,,$K$4,$K$10)</f>
        <v>3634.75</v>
      </c>
      <c r="H175" s="18">
        <f xml:space="preserve"> RTD("cqg.rtd",,"StudyData","CDM.c1^(EP,CMOperiod:="&amp;$K$12&amp;",Demaperiod:="&amp;$K$13&amp;")","Bar",,"Close", $K$2, $A175, $K$6,$K$8,,$K$4,$K$10)</f>
        <v>8.9565581640000005</v>
      </c>
      <c r="I175" s="3"/>
      <c r="J175" s="8"/>
      <c r="K175" s="7"/>
    </row>
    <row r="176" spans="1:11" x14ac:dyDescent="0.3">
      <c r="A176">
        <f t="shared" si="2"/>
        <v>-174</v>
      </c>
      <c r="B176" s="16">
        <f xml:space="preserve"> RTD("cqg.rtd",,"StudyData", $K$1, "Bar", "", "Time", $K$2,$A176, $K$6, "", "","False")</f>
        <v>44175</v>
      </c>
      <c r="C176" s="17">
        <f xml:space="preserve"> RTD("cqg.rtd",,"StudyData", $K$1, "Bar", "", "Time", $K$2, $A176,$K$6,$K$8, "","False")</f>
        <v>44175</v>
      </c>
      <c r="D176" s="18">
        <f xml:space="preserve"> RTD("cqg.rtd",,"StudyData", $K$1, "Bar", "", "Open", $K$2, $A176, $K$6,$K$8,,$K$4,$K$10)</f>
        <v>3643</v>
      </c>
      <c r="E176" s="18">
        <f xml:space="preserve"> RTD("cqg.rtd",,"StudyData", $K$1, "Bar", "", "High", $K$2, $A176, $K$6,$K$8,,$K$4,$K$10)</f>
        <v>3654.75</v>
      </c>
      <c r="F176" s="18">
        <f xml:space="preserve"> RTD("cqg.rtd",,"StudyData", $K$1, "Bar", "", "Low", $K$2, $A176, $K$6,$K$8,,$K$4,$K$10)</f>
        <v>3617.5</v>
      </c>
      <c r="G176" s="18">
        <f xml:space="preserve"> RTD("cqg.rtd",,"StudyData", $K$1, "Bar", "", "Close", $K$2, $A176, $K$6,$K$8,,$K$4,$K$10)</f>
        <v>3642</v>
      </c>
      <c r="H176" s="18">
        <f xml:space="preserve"> RTD("cqg.rtd",,"StudyData","CDM.c1^(EP,CMOperiod:="&amp;$K$12&amp;",Demaperiod:="&amp;$K$13&amp;")","Bar",,"Close", $K$2, $A176, $K$6,$K$8,,$K$4,$K$10)</f>
        <v>20.394829936200001</v>
      </c>
      <c r="I176" s="3"/>
      <c r="J176" s="8"/>
      <c r="K176" s="7"/>
    </row>
    <row r="177" spans="1:11" x14ac:dyDescent="0.3">
      <c r="A177">
        <f t="shared" si="2"/>
        <v>-175</v>
      </c>
      <c r="B177" s="16">
        <f xml:space="preserve"> RTD("cqg.rtd",,"StudyData", $K$1, "Bar", "", "Time", $K$2,$A177, $K$6, "", "","False")</f>
        <v>44174</v>
      </c>
      <c r="C177" s="17">
        <f xml:space="preserve"> RTD("cqg.rtd",,"StudyData", $K$1, "Bar", "", "Time", $K$2, $A177,$K$6,$K$8, "","False")</f>
        <v>44174</v>
      </c>
      <c r="D177" s="18">
        <f xml:space="preserve"> RTD("cqg.rtd",,"StudyData", $K$1, "Bar", "", "Open", $K$2, $A177, $K$6,$K$8,,$K$4,$K$10)</f>
        <v>3681.25</v>
      </c>
      <c r="E177" s="18">
        <f xml:space="preserve"> RTD("cqg.rtd",,"StudyData", $K$1, "Bar", "", "High", $K$2, $A177, $K$6,$K$8,,$K$4,$K$10)</f>
        <v>3688.25</v>
      </c>
      <c r="F177" s="18">
        <f xml:space="preserve"> RTD("cqg.rtd",,"StudyData", $K$1, "Bar", "", "Low", $K$2, $A177, $K$6,$K$8,,$K$4,$K$10)</f>
        <v>3633</v>
      </c>
      <c r="G177" s="18">
        <f xml:space="preserve"> RTD("cqg.rtd",,"StudyData", $K$1, "Bar", "", "Close", $K$2, $A177, $K$6,$K$8,,$K$4,$K$10)</f>
        <v>3646</v>
      </c>
      <c r="H177" s="18">
        <f xml:space="preserve"> RTD("cqg.rtd",,"StudyData","CDM.c1^(EP,CMOperiod:="&amp;$K$12&amp;",Demaperiod:="&amp;$K$13&amp;")","Bar",,"Close", $K$2, $A177, $K$6,$K$8,,$K$4,$K$10)</f>
        <v>23.232443239599998</v>
      </c>
      <c r="I177" s="3"/>
      <c r="J177" s="8"/>
      <c r="K177" s="7"/>
    </row>
    <row r="178" spans="1:11" x14ac:dyDescent="0.3">
      <c r="A178">
        <f t="shared" si="2"/>
        <v>-176</v>
      </c>
      <c r="B178" s="16">
        <f xml:space="preserve"> RTD("cqg.rtd",,"StudyData", $K$1, "Bar", "", "Time", $K$2,$A178, $K$6, "", "","False")</f>
        <v>44173</v>
      </c>
      <c r="C178" s="17">
        <f xml:space="preserve"> RTD("cqg.rtd",,"StudyData", $K$1, "Bar", "", "Time", $K$2, $A178,$K$6,$K$8, "","False")</f>
        <v>44173</v>
      </c>
      <c r="D178" s="18">
        <f xml:space="preserve"> RTD("cqg.rtd",,"StudyData", $K$1, "Bar", "", "Open", $K$2, $A178, $K$6,$K$8,,$K$4,$K$10)</f>
        <v>3656.25</v>
      </c>
      <c r="E178" s="18">
        <f xml:space="preserve"> RTD("cqg.rtd",,"StudyData", $K$1, "Bar", "", "High", $K$2, $A178, $K$6,$K$8,,$K$4,$K$10)</f>
        <v>3681.5</v>
      </c>
      <c r="F178" s="18">
        <f xml:space="preserve"> RTD("cqg.rtd",,"StudyData", $K$1, "Bar", "", "Low", $K$2, $A178, $K$6,$K$8,,$K$4,$K$10)</f>
        <v>3637.75</v>
      </c>
      <c r="G178" s="18">
        <f xml:space="preserve"> RTD("cqg.rtd",,"StudyData", $K$1, "Bar", "", "Close", $K$2, $A178, $K$6,$K$8,,$K$4,$K$10)</f>
        <v>3675.5</v>
      </c>
      <c r="H178" s="18">
        <f xml:space="preserve"> RTD("cqg.rtd",,"StudyData","CDM.c1^(EP,CMOperiod:="&amp;$K$12&amp;",Demaperiod:="&amp;$K$13&amp;")","Bar",,"Close", $K$2, $A178, $K$6,$K$8,,$K$4,$K$10)</f>
        <v>49.933015336099999</v>
      </c>
      <c r="I178" s="3"/>
      <c r="J178" s="8"/>
      <c r="K178" s="7"/>
    </row>
    <row r="179" spans="1:11" x14ac:dyDescent="0.3">
      <c r="A179">
        <f t="shared" si="2"/>
        <v>-177</v>
      </c>
      <c r="B179" s="16">
        <f xml:space="preserve"> RTD("cqg.rtd",,"StudyData", $K$1, "Bar", "", "Time", $K$2,$A179, $K$6, "", "","False")</f>
        <v>44172</v>
      </c>
      <c r="C179" s="17">
        <f xml:space="preserve"> RTD("cqg.rtd",,"StudyData", $K$1, "Bar", "", "Time", $K$2, $A179,$K$6,$K$8, "","False")</f>
        <v>44172</v>
      </c>
      <c r="D179" s="18">
        <f xml:space="preserve"> RTD("cqg.rtd",,"StudyData", $K$1, "Bar", "", "Open", $K$2, $A179, $K$6,$K$8,,$K$4,$K$10)</f>
        <v>3668.25</v>
      </c>
      <c r="E179" s="18">
        <f xml:space="preserve"> RTD("cqg.rtd",,"StudyData", $K$1, "Bar", "", "High", $K$2, $A179, $K$6,$K$8,,$K$4,$K$10)</f>
        <v>3678.5</v>
      </c>
      <c r="F179" s="18">
        <f xml:space="preserve"> RTD("cqg.rtd",,"StudyData", $K$1, "Bar", "", "Low", $K$2, $A179, $K$6,$K$8,,$K$4,$K$10)</f>
        <v>3645.75</v>
      </c>
      <c r="G179" s="18">
        <f xml:space="preserve"> RTD("cqg.rtd",,"StudyData", $K$1, "Bar", "", "Close", $K$2, $A179, $K$6,$K$8,,$K$4,$K$10)</f>
        <v>3664.25</v>
      </c>
      <c r="H179" s="18">
        <f xml:space="preserve"> RTD("cqg.rtd",,"StudyData","CDM.c1^(EP,CMOperiod:="&amp;$K$12&amp;",Demaperiod:="&amp;$K$13&amp;")","Bar",,"Close", $K$2, $A179, $K$6,$K$8,,$K$4,$K$10)</f>
        <v>55.448784387499998</v>
      </c>
      <c r="I179" s="3"/>
      <c r="J179" s="8"/>
      <c r="K179" s="7"/>
    </row>
    <row r="180" spans="1:11" x14ac:dyDescent="0.3">
      <c r="A180">
        <f t="shared" si="2"/>
        <v>-178</v>
      </c>
      <c r="B180" s="16">
        <f xml:space="preserve"> RTD("cqg.rtd",,"StudyData", $K$1, "Bar", "", "Time", $K$2,$A180, $K$6, "", "","False")</f>
        <v>44169</v>
      </c>
      <c r="C180" s="17">
        <f xml:space="preserve"> RTD("cqg.rtd",,"StudyData", $K$1, "Bar", "", "Time", $K$2, $A180,$K$6,$K$8, "","False")</f>
        <v>44169</v>
      </c>
      <c r="D180" s="18">
        <f xml:space="preserve"> RTD("cqg.rtd",,"StudyData", $K$1, "Bar", "", "Open", $K$2, $A180, $K$6,$K$8,,$K$4,$K$10)</f>
        <v>3641.75</v>
      </c>
      <c r="E180" s="18">
        <f xml:space="preserve"> RTD("cqg.rtd",,"StudyData", $K$1, "Bar", "", "High", $K$2, $A180, $K$6,$K$8,,$K$4,$K$10)</f>
        <v>3673.5</v>
      </c>
      <c r="F180" s="18">
        <f xml:space="preserve"> RTD("cqg.rtd",,"StudyData", $K$1, "Bar", "", "Low", $K$2, $A180, $K$6,$K$8,,$K$4,$K$10)</f>
        <v>3639</v>
      </c>
      <c r="G180" s="18">
        <f xml:space="preserve"> RTD("cqg.rtd",,"StudyData", $K$1, "Bar", "", "Close", $K$2, $A180, $K$6,$K$8,,$K$4,$K$10)</f>
        <v>3671.5</v>
      </c>
      <c r="H180" s="18">
        <f xml:space="preserve"> RTD("cqg.rtd",,"StudyData","CDM.c1^(EP,CMOperiod:="&amp;$K$12&amp;",Demaperiod:="&amp;$K$13&amp;")","Bar",,"Close", $K$2, $A180, $K$6,$K$8,,$K$4,$K$10)</f>
        <v>50.549109122399997</v>
      </c>
      <c r="I180" s="3"/>
      <c r="J180" s="8"/>
      <c r="K180" s="7"/>
    </row>
    <row r="181" spans="1:11" x14ac:dyDescent="0.3">
      <c r="A181">
        <f t="shared" si="2"/>
        <v>-179</v>
      </c>
      <c r="B181" s="16">
        <f xml:space="preserve"> RTD("cqg.rtd",,"StudyData", $K$1, "Bar", "", "Time", $K$2,$A181, $K$6, "", "","False")</f>
        <v>44168</v>
      </c>
      <c r="C181" s="17">
        <f xml:space="preserve"> RTD("cqg.rtd",,"StudyData", $K$1, "Bar", "", "Time", $K$2, $A181,$K$6,$K$8, "","False")</f>
        <v>44168</v>
      </c>
      <c r="D181" s="18">
        <f xml:space="preserve"> RTD("cqg.rtd",,"StudyData", $K$1, "Bar", "", "Open", $K$2, $A181, $K$6,$K$8,,$K$4,$K$10)</f>
        <v>3644.5</v>
      </c>
      <c r="E181" s="18">
        <f xml:space="preserve"> RTD("cqg.rtd",,"StudyData", $K$1, "Bar", "", "High", $K$2, $A181, $K$6,$K$8,,$K$4,$K$10)</f>
        <v>3655.5</v>
      </c>
      <c r="F181" s="18">
        <f xml:space="preserve"> RTD("cqg.rtd",,"StudyData", $K$1, "Bar", "", "Low", $K$2, $A181, $K$6,$K$8,,$K$4,$K$10)</f>
        <v>3628.75</v>
      </c>
      <c r="G181" s="18">
        <f xml:space="preserve"> RTD("cqg.rtd",,"StudyData", $K$1, "Bar", "", "Close", $K$2, $A181, $K$6,$K$8,,$K$4,$K$10)</f>
        <v>3638</v>
      </c>
      <c r="H181" s="18">
        <f xml:space="preserve"> RTD("cqg.rtd",,"StudyData","CDM.c1^(EP,CMOperiod:="&amp;$K$12&amp;",Demaperiod:="&amp;$K$13&amp;")","Bar",,"Close", $K$2, $A181, $K$6,$K$8,,$K$4,$K$10)</f>
        <v>48.094871494899998</v>
      </c>
      <c r="I181" s="3"/>
      <c r="J181" s="8"/>
      <c r="K181" s="7"/>
    </row>
    <row r="182" spans="1:11" x14ac:dyDescent="0.3">
      <c r="A182">
        <f t="shared" si="2"/>
        <v>-180</v>
      </c>
      <c r="B182" s="16">
        <f xml:space="preserve"> RTD("cqg.rtd",,"StudyData", $K$1, "Bar", "", "Time", $K$2,$A182, $K$6, "", "","False")</f>
        <v>44167</v>
      </c>
      <c r="C182" s="17">
        <f xml:space="preserve"> RTD("cqg.rtd",,"StudyData", $K$1, "Bar", "", "Time", $K$2, $A182,$K$6,$K$8, "","False")</f>
        <v>44167</v>
      </c>
      <c r="D182" s="18">
        <f xml:space="preserve"> RTD("cqg.rtd",,"StudyData", $K$1, "Bar", "", "Open", $K$2, $A182, $K$6,$K$8,,$K$4,$K$10)</f>
        <v>3634.75</v>
      </c>
      <c r="E182" s="18">
        <f xml:space="preserve"> RTD("cqg.rtd",,"StudyData", $K$1, "Bar", "", "High", $K$2, $A182, $K$6,$K$8,,$K$4,$K$10)</f>
        <v>3646.25</v>
      </c>
      <c r="F182" s="18">
        <f xml:space="preserve"> RTD("cqg.rtd",,"StudyData", $K$1, "Bar", "", "Low", $K$2, $A182, $K$6,$K$8,,$K$4,$K$10)</f>
        <v>3615.75</v>
      </c>
      <c r="G182" s="18">
        <f xml:space="preserve"> RTD("cqg.rtd",,"StudyData", $K$1, "Bar", "", "Close", $K$2, $A182, $K$6,$K$8,,$K$4,$K$10)</f>
        <v>3640.75</v>
      </c>
      <c r="H182" s="18">
        <f xml:space="preserve"> RTD("cqg.rtd",,"StudyData","CDM.c1^(EP,CMOperiod:="&amp;$K$12&amp;",Demaperiod:="&amp;$K$13&amp;")","Bar",,"Close", $K$2, $A182, $K$6,$K$8,,$K$4,$K$10)</f>
        <v>42.2258435416</v>
      </c>
      <c r="I182" s="3"/>
      <c r="J182" s="8"/>
      <c r="K182" s="7"/>
    </row>
    <row r="183" spans="1:11" x14ac:dyDescent="0.3">
      <c r="A183">
        <f t="shared" si="2"/>
        <v>-181</v>
      </c>
      <c r="B183" s="16">
        <f xml:space="preserve"> RTD("cqg.rtd",,"StudyData", $K$1, "Bar", "", "Time", $K$2,$A183, $K$6, "", "","False")</f>
        <v>44166</v>
      </c>
      <c r="C183" s="17">
        <f xml:space="preserve"> RTD("cqg.rtd",,"StudyData", $K$1, "Bar", "", "Time", $K$2, $A183,$K$6,$K$8, "","False")</f>
        <v>44166</v>
      </c>
      <c r="D183" s="18">
        <f xml:space="preserve"> RTD("cqg.rtd",,"StudyData", $K$1, "Bar", "", "Open", $K$2, $A183, $K$6,$K$8,,$K$4,$K$10)</f>
        <v>3604.5</v>
      </c>
      <c r="E183" s="18">
        <f xml:space="preserve"> RTD("cqg.rtd",,"StudyData", $K$1, "Bar", "", "High", $K$2, $A183, $K$6,$K$8,,$K$4,$K$10)</f>
        <v>3651</v>
      </c>
      <c r="F183" s="18">
        <f xml:space="preserve"> RTD("cqg.rtd",,"StudyData", $K$1, "Bar", "", "Low", $K$2, $A183, $K$6,$K$8,,$K$4,$K$10)</f>
        <v>3599.5</v>
      </c>
      <c r="G183" s="18">
        <f xml:space="preserve"> RTD("cqg.rtd",,"StudyData", $K$1, "Bar", "", "Close", $K$2, $A183, $K$6,$K$8,,$K$4,$K$10)</f>
        <v>3634</v>
      </c>
      <c r="H183" s="18">
        <f xml:space="preserve"> RTD("cqg.rtd",,"StudyData","CDM.c1^(EP,CMOperiod:="&amp;$K$12&amp;",Demaperiod:="&amp;$K$13&amp;")","Bar",,"Close", $K$2, $A183, $K$6,$K$8,,$K$4,$K$10)</f>
        <v>45.492372001</v>
      </c>
      <c r="I183" s="3"/>
      <c r="J183" s="8"/>
      <c r="K183" s="7"/>
    </row>
    <row r="184" spans="1:11" x14ac:dyDescent="0.3">
      <c r="A184">
        <f t="shared" si="2"/>
        <v>-182</v>
      </c>
      <c r="B184" s="16">
        <f xml:space="preserve"> RTD("cqg.rtd",,"StudyData", $K$1, "Bar", "", "Time", $K$2,$A184, $K$6, "", "","False")</f>
        <v>44165</v>
      </c>
      <c r="C184" s="17">
        <f xml:space="preserve"> RTD("cqg.rtd",,"StudyData", $K$1, "Bar", "", "Time", $K$2, $A184,$K$6,$K$8, "","False")</f>
        <v>44165</v>
      </c>
      <c r="D184" s="18">
        <f xml:space="preserve"> RTD("cqg.rtd",,"StudyData", $K$1, "Bar", "", "Open", $K$2, $A184, $K$6,$K$8,,$K$4,$K$10)</f>
        <v>3617.25</v>
      </c>
      <c r="E184" s="18">
        <f xml:space="preserve"> RTD("cqg.rtd",,"StudyData", $K$1, "Bar", "", "High", $K$2, $A184, $K$6,$K$8,,$K$4,$K$10)</f>
        <v>3625.5</v>
      </c>
      <c r="F184" s="18">
        <f xml:space="preserve"> RTD("cqg.rtd",,"StudyData", $K$1, "Bar", "", "Low", $K$2, $A184, $K$6,$K$8,,$K$4,$K$10)</f>
        <v>3565.75</v>
      </c>
      <c r="G184" s="18">
        <f xml:space="preserve"> RTD("cqg.rtd",,"StudyData", $K$1, "Bar", "", "Close", $K$2, $A184, $K$6,$K$8,,$K$4,$K$10)</f>
        <v>3596.75</v>
      </c>
      <c r="H184" s="18">
        <f xml:space="preserve"> RTD("cqg.rtd",,"StudyData","CDM.c1^(EP,CMOperiod:="&amp;$K$12&amp;",Demaperiod:="&amp;$K$13&amp;")","Bar",,"Close", $K$2, $A184, $K$6,$K$8,,$K$4,$K$10)</f>
        <v>48.6901476094</v>
      </c>
      <c r="I184" s="3"/>
      <c r="J184" s="8"/>
      <c r="K184" s="7"/>
    </row>
    <row r="185" spans="1:11" x14ac:dyDescent="0.3">
      <c r="A185">
        <f t="shared" si="2"/>
        <v>-183</v>
      </c>
      <c r="B185" s="16">
        <f xml:space="preserve"> RTD("cqg.rtd",,"StudyData", $K$1, "Bar", "", "Time", $K$2,$A185, $K$6, "", "","False")</f>
        <v>44162</v>
      </c>
      <c r="C185" s="17">
        <f xml:space="preserve"> RTD("cqg.rtd",,"StudyData", $K$1, "Bar", "", "Time", $K$2, $A185,$K$6,$K$8, "","False")</f>
        <v>44162</v>
      </c>
      <c r="D185" s="18">
        <f xml:space="preserve"> RTD("cqg.rtd",,"StudyData", $K$1, "Bar", "", "Open", $K$2, $A185, $K$6,$K$8,,$K$4,$K$10)</f>
        <v>3603.75</v>
      </c>
      <c r="E185" s="18">
        <f xml:space="preserve"> RTD("cqg.rtd",,"StudyData", $K$1, "Bar", "", "High", $K$2, $A185, $K$6,$K$8,,$K$4,$K$10)</f>
        <v>3616.25</v>
      </c>
      <c r="F185" s="18">
        <f xml:space="preserve"> RTD("cqg.rtd",,"StudyData", $K$1, "Bar", "", "Low", $K$2, $A185, $K$6,$K$8,,$K$4,$K$10)</f>
        <v>3586.25</v>
      </c>
      <c r="G185" s="18">
        <f xml:space="preserve"> RTD("cqg.rtd",,"StudyData", $K$1, "Bar", "", "Close", $K$2, $A185, $K$6,$K$8,,$K$4,$K$10)</f>
        <v>3610</v>
      </c>
      <c r="H185" s="18">
        <f xml:space="preserve"> RTD("cqg.rtd",,"StudyData","CDM.c1^(EP,CMOperiod:="&amp;$K$12&amp;",Demaperiod:="&amp;$K$13&amp;")","Bar",,"Close", $K$2, $A185, $K$6,$K$8,,$K$4,$K$10)</f>
        <v>47.018134734999997</v>
      </c>
      <c r="I185" s="3"/>
      <c r="J185" s="8"/>
      <c r="K185" s="7"/>
    </row>
    <row r="186" spans="1:11" x14ac:dyDescent="0.3">
      <c r="A186">
        <f t="shared" si="2"/>
        <v>-184</v>
      </c>
      <c r="B186" s="16">
        <f xml:space="preserve"> RTD("cqg.rtd",,"StudyData", $K$1, "Bar", "", "Time", $K$2,$A186, $K$6, "", "","False")</f>
        <v>44160</v>
      </c>
      <c r="C186" s="17">
        <f xml:space="preserve"> RTD("cqg.rtd",,"StudyData", $K$1, "Bar", "", "Time", $K$2, $A186,$K$6,$K$8, "","False")</f>
        <v>44160</v>
      </c>
      <c r="D186" s="18">
        <f xml:space="preserve"> RTD("cqg.rtd",,"StudyData", $K$1, "Bar", "", "Open", $K$2, $A186, $K$6,$K$8,,$K$4,$K$10)</f>
        <v>3609</v>
      </c>
      <c r="E186" s="18">
        <f xml:space="preserve"> RTD("cqg.rtd",,"StudyData", $K$1, "Bar", "", "High", $K$2, $A186, $K$6,$K$8,,$K$4,$K$10)</f>
        <v>3628.5</v>
      </c>
      <c r="F186" s="18">
        <f xml:space="preserve"> RTD("cqg.rtd",,"StudyData", $K$1, "Bar", "", "Low", $K$2, $A186, $K$6,$K$8,,$K$4,$K$10)</f>
        <v>3588.75</v>
      </c>
      <c r="G186" s="18">
        <f xml:space="preserve"> RTD("cqg.rtd",,"StudyData", $K$1, "Bar", "", "Close", $K$2, $A186, $K$6,$K$8,,$K$4,$K$10)</f>
        <v>3600.75</v>
      </c>
      <c r="H186" s="18">
        <f xml:space="preserve"> RTD("cqg.rtd",,"StudyData","CDM.c1^(EP,CMOperiod:="&amp;$K$12&amp;",Demaperiod:="&amp;$K$13&amp;")","Bar",,"Close", $K$2, $A186, $K$6,$K$8,,$K$4,$K$10)</f>
        <v>45.525039872699999</v>
      </c>
      <c r="I186" s="3"/>
      <c r="J186" s="8"/>
      <c r="K186" s="7"/>
    </row>
    <row r="187" spans="1:11" x14ac:dyDescent="0.3">
      <c r="A187">
        <f t="shared" si="2"/>
        <v>-185</v>
      </c>
      <c r="B187" s="16">
        <f xml:space="preserve"> RTD("cqg.rtd",,"StudyData", $K$1, "Bar", "", "Time", $K$2,$A187, $K$6, "", "","False")</f>
        <v>44159</v>
      </c>
      <c r="C187" s="17">
        <f xml:space="preserve"> RTD("cqg.rtd",,"StudyData", $K$1, "Bar", "", "Time", $K$2, $A187,$K$6,$K$8, "","False")</f>
        <v>44159</v>
      </c>
      <c r="D187" s="18">
        <f xml:space="preserve"> RTD("cqg.rtd",,"StudyData", $K$1, "Bar", "", "Open", $K$2, $A187, $K$6,$K$8,,$K$4,$K$10)</f>
        <v>3549.5</v>
      </c>
      <c r="E187" s="18">
        <f xml:space="preserve"> RTD("cqg.rtd",,"StudyData", $K$1, "Bar", "", "High", $K$2, $A187, $K$6,$K$8,,$K$4,$K$10)</f>
        <v>3613.5</v>
      </c>
      <c r="F187" s="18">
        <f xml:space="preserve"> RTD("cqg.rtd",,"StudyData", $K$1, "Bar", "", "Low", $K$2, $A187, $K$6,$K$8,,$K$4,$K$10)</f>
        <v>3548.75</v>
      </c>
      <c r="G187" s="18">
        <f xml:space="preserve"> RTD("cqg.rtd",,"StudyData", $K$1, "Bar", "", "Close", $K$2, $A187, $K$6,$K$8,,$K$4,$K$10)</f>
        <v>3606.25</v>
      </c>
      <c r="H187" s="18">
        <f xml:space="preserve"> RTD("cqg.rtd",,"StudyData","CDM.c1^(EP,CMOperiod:="&amp;$K$12&amp;",Demaperiod:="&amp;$K$13&amp;")","Bar",,"Close", $K$2, $A187, $K$6,$K$8,,$K$4,$K$10)</f>
        <v>27.921499980699998</v>
      </c>
      <c r="I187" s="3"/>
      <c r="J187" s="8"/>
      <c r="K187" s="7"/>
    </row>
    <row r="188" spans="1:11" x14ac:dyDescent="0.3">
      <c r="A188">
        <f t="shared" si="2"/>
        <v>-186</v>
      </c>
      <c r="B188" s="16">
        <f xml:space="preserve"> RTD("cqg.rtd",,"StudyData", $K$1, "Bar", "", "Time", $K$2,$A188, $K$6, "", "","False")</f>
        <v>44158</v>
      </c>
      <c r="C188" s="17">
        <f xml:space="preserve"> RTD("cqg.rtd",,"StudyData", $K$1, "Bar", "", "Time", $K$2, $A188,$K$6,$K$8, "","False")</f>
        <v>44158</v>
      </c>
      <c r="D188" s="18">
        <f xml:space="preserve"> RTD("cqg.rtd",,"StudyData", $K$1, "Bar", "", "Open", $K$2, $A188, $K$6,$K$8,,$K$4,$K$10)</f>
        <v>3520</v>
      </c>
      <c r="E188" s="18">
        <f xml:space="preserve"> RTD("cqg.rtd",,"StudyData", $K$1, "Bar", "", "High", $K$2, $A188, $K$6,$K$8,,$K$4,$K$10)</f>
        <v>3561.5</v>
      </c>
      <c r="F188" s="18">
        <f xml:space="preserve"> RTD("cqg.rtd",,"StudyData", $K$1, "Bar", "", "Low", $K$2, $A188, $K$6,$K$8,,$K$4,$K$10)</f>
        <v>3519</v>
      </c>
      <c r="G188" s="18">
        <f xml:space="preserve"> RTD("cqg.rtd",,"StudyData", $K$1, "Bar", "", "Close", $K$2, $A188, $K$6,$K$8,,$K$4,$K$10)</f>
        <v>3549.5</v>
      </c>
      <c r="H188" s="18">
        <f xml:space="preserve"> RTD("cqg.rtd",,"StudyData","CDM.c1^(EP,CMOperiod:="&amp;$K$12&amp;",Demaperiod:="&amp;$K$13&amp;")","Bar",,"Close", $K$2, $A188, $K$6,$K$8,,$K$4,$K$10)</f>
        <v>14.930142546000001</v>
      </c>
      <c r="I188" s="3"/>
      <c r="J188" s="8"/>
      <c r="K188" s="7"/>
    </row>
    <row r="189" spans="1:11" x14ac:dyDescent="0.3">
      <c r="A189">
        <f t="shared" si="2"/>
        <v>-187</v>
      </c>
      <c r="B189" s="16">
        <f xml:space="preserve"> RTD("cqg.rtd",,"StudyData", $K$1, "Bar", "", "Time", $K$2,$A189, $K$6, "", "","False")</f>
        <v>44155</v>
      </c>
      <c r="C189" s="17">
        <f xml:space="preserve"> RTD("cqg.rtd",,"StudyData", $K$1, "Bar", "", "Time", $K$2, $A189,$K$6,$K$8, "","False")</f>
        <v>44155</v>
      </c>
      <c r="D189" s="18">
        <f xml:space="preserve"> RTD("cqg.rtd",,"StudyData", $K$1, "Bar", "", "Open", $K$2, $A189, $K$6,$K$8,,$K$4,$K$10)</f>
        <v>3533.5</v>
      </c>
      <c r="E189" s="18">
        <f xml:space="preserve"> RTD("cqg.rtd",,"StudyData", $K$1, "Bar", "", "High", $K$2, $A189, $K$6,$K$8,,$K$4,$K$10)</f>
        <v>3556</v>
      </c>
      <c r="F189" s="18">
        <f xml:space="preserve"> RTD("cqg.rtd",,"StudyData", $K$1, "Bar", "", "Low", $K$2, $A189, $K$6,$K$8,,$K$4,$K$10)</f>
        <v>3516.25</v>
      </c>
      <c r="G189" s="18">
        <f xml:space="preserve"> RTD("cqg.rtd",,"StudyData", $K$1, "Bar", "", "Close", $K$2, $A189, $K$6,$K$8,,$K$4,$K$10)</f>
        <v>3527.75</v>
      </c>
      <c r="H189" s="18">
        <f xml:space="preserve"> RTD("cqg.rtd",,"StudyData","CDM.c1^(EP,CMOperiod:="&amp;$K$12&amp;",Demaperiod:="&amp;$K$13&amp;")","Bar",,"Close", $K$2, $A189, $K$6,$K$8,,$K$4,$K$10)</f>
        <v>8.6716176573000006</v>
      </c>
      <c r="I189" s="3"/>
      <c r="J189" s="8"/>
      <c r="K189" s="7"/>
    </row>
    <row r="190" spans="1:11" x14ac:dyDescent="0.3">
      <c r="A190">
        <f t="shared" si="2"/>
        <v>-188</v>
      </c>
      <c r="B190" s="16">
        <f xml:space="preserve"> RTD("cqg.rtd",,"StudyData", $K$1, "Bar", "", "Time", $K$2,$A190, $K$6, "", "","False")</f>
        <v>44154</v>
      </c>
      <c r="C190" s="17">
        <f xml:space="preserve"> RTD("cqg.rtd",,"StudyData", $K$1, "Bar", "", "Time", $K$2, $A190,$K$6,$K$8, "","False")</f>
        <v>44154</v>
      </c>
      <c r="D190" s="18">
        <f xml:space="preserve"> RTD("cqg.rtd",,"StudyData", $K$1, "Bar", "", "Open", $K$2, $A190, $K$6,$K$8,,$K$4,$K$10)</f>
        <v>3535.5</v>
      </c>
      <c r="E190" s="18">
        <f xml:space="preserve"> RTD("cqg.rtd",,"StudyData", $K$1, "Bar", "", "High", $K$2, $A190, $K$6,$K$8,,$K$4,$K$10)</f>
        <v>3556.25</v>
      </c>
      <c r="F190" s="18">
        <f xml:space="preserve"> RTD("cqg.rtd",,"StudyData", $K$1, "Bar", "", "Low", $K$2, $A190, $K$6,$K$8,,$K$4,$K$10)</f>
        <v>3515.75</v>
      </c>
      <c r="G190" s="18">
        <f xml:space="preserve"> RTD("cqg.rtd",,"StudyData", $K$1, "Bar", "", "Close", $K$2, $A190, $K$6,$K$8,,$K$4,$K$10)</f>
        <v>3553.5</v>
      </c>
      <c r="H190" s="18">
        <f xml:space="preserve"> RTD("cqg.rtd",,"StudyData","CDM.c1^(EP,CMOperiod:="&amp;$K$12&amp;",Demaperiod:="&amp;$K$13&amp;")","Bar",,"Close", $K$2, $A190, $K$6,$K$8,,$K$4,$K$10)</f>
        <v>20.3067017642</v>
      </c>
      <c r="I190" s="3"/>
      <c r="J190" s="8"/>
      <c r="K190" s="7"/>
    </row>
    <row r="191" spans="1:11" x14ac:dyDescent="0.3">
      <c r="A191">
        <f t="shared" si="2"/>
        <v>-189</v>
      </c>
      <c r="B191" s="16">
        <f xml:space="preserve"> RTD("cqg.rtd",,"StudyData", $K$1, "Bar", "", "Time", $K$2,$A191, $K$6, "", "","False")</f>
        <v>44153</v>
      </c>
      <c r="C191" s="17">
        <f xml:space="preserve"> RTD("cqg.rtd",,"StudyData", $K$1, "Bar", "", "Time", $K$2, $A191,$K$6,$K$8, "","False")</f>
        <v>44153</v>
      </c>
      <c r="D191" s="18">
        <f xml:space="preserve"> RTD("cqg.rtd",,"StudyData", $K$1, "Bar", "", "Open", $K$2, $A191, $K$6,$K$8,,$K$4,$K$10)</f>
        <v>3578</v>
      </c>
      <c r="E191" s="18">
        <f xml:space="preserve"> RTD("cqg.rtd",,"StudyData", $K$1, "Bar", "", "High", $K$2, $A191, $K$6,$K$8,,$K$4,$K$10)</f>
        <v>3596.75</v>
      </c>
      <c r="F191" s="18">
        <f xml:space="preserve"> RTD("cqg.rtd",,"StudyData", $K$1, "Bar", "", "Low", $K$2, $A191, $K$6,$K$8,,$K$4,$K$10)</f>
        <v>3530</v>
      </c>
      <c r="G191" s="18">
        <f xml:space="preserve"> RTD("cqg.rtd",,"StudyData", $K$1, "Bar", "", "Close", $K$2, $A191, $K$6,$K$8,,$K$4,$K$10)</f>
        <v>3538.5</v>
      </c>
      <c r="H191" s="18">
        <f xml:space="preserve"> RTD("cqg.rtd",,"StudyData","CDM.c1^(EP,CMOperiod:="&amp;$K$12&amp;",Demaperiod:="&amp;$K$13&amp;")","Bar",,"Close", $K$2, $A191, $K$6,$K$8,,$K$4,$K$10)</f>
        <v>18.3395387644</v>
      </c>
      <c r="I191" s="3"/>
      <c r="J191" s="8"/>
      <c r="K191" s="7"/>
    </row>
    <row r="192" spans="1:11" x14ac:dyDescent="0.3">
      <c r="A192">
        <f t="shared" si="2"/>
        <v>-190</v>
      </c>
      <c r="B192" s="16">
        <f xml:space="preserve"> RTD("cqg.rtd",,"StudyData", $K$1, "Bar", "", "Time", $K$2,$A192, $K$6, "", "","False")</f>
        <v>44152</v>
      </c>
      <c r="C192" s="17">
        <f xml:space="preserve"> RTD("cqg.rtd",,"StudyData", $K$1, "Bar", "", "Time", $K$2, $A192,$K$6,$K$8, "","False")</f>
        <v>44152</v>
      </c>
      <c r="D192" s="18">
        <f xml:space="preserve"> RTD("cqg.rtd",,"StudyData", $K$1, "Bar", "", "Open", $K$2, $A192, $K$6,$K$8,,$K$4,$K$10)</f>
        <v>3599</v>
      </c>
      <c r="E192" s="18">
        <f xml:space="preserve"> RTD("cqg.rtd",,"StudyData", $K$1, "Bar", "", "High", $K$2, $A192, $K$6,$K$8,,$K$4,$K$10)</f>
        <v>3603.5</v>
      </c>
      <c r="F192" s="18">
        <f xml:space="preserve"> RTD("cqg.rtd",,"StudyData", $K$1, "Bar", "", "Low", $K$2, $A192, $K$6,$K$8,,$K$4,$K$10)</f>
        <v>3557.75</v>
      </c>
      <c r="G192" s="18">
        <f xml:space="preserve"> RTD("cqg.rtd",,"StudyData", $K$1, "Bar", "", "Close", $K$2, $A192, $K$6,$K$8,,$K$4,$K$10)</f>
        <v>3580.25</v>
      </c>
      <c r="H192" s="18">
        <f xml:space="preserve"> RTD("cqg.rtd",,"StudyData","CDM.c1^(EP,CMOperiod:="&amp;$K$12&amp;",Demaperiod:="&amp;$K$13&amp;")","Bar",,"Close", $K$2, $A192, $K$6,$K$8,,$K$4,$K$10)</f>
        <v>37.877755042099999</v>
      </c>
      <c r="I192" s="3"/>
      <c r="J192" s="8"/>
      <c r="K192" s="7"/>
    </row>
    <row r="193" spans="1:11" x14ac:dyDescent="0.3">
      <c r="A193">
        <f t="shared" si="2"/>
        <v>-191</v>
      </c>
      <c r="B193" s="16">
        <f xml:space="preserve"> RTD("cqg.rtd",,"StudyData", $K$1, "Bar", "", "Time", $K$2,$A193, $K$6, "", "","False")</f>
        <v>44151</v>
      </c>
      <c r="C193" s="17">
        <f xml:space="preserve"> RTD("cqg.rtd",,"StudyData", $K$1, "Bar", "", "Time", $K$2, $A193,$K$6,$K$8, "","False")</f>
        <v>44151</v>
      </c>
      <c r="D193" s="18">
        <f xml:space="preserve"> RTD("cqg.rtd",,"StudyData", $K$1, "Bar", "", "Open", $K$2, $A193, $K$6,$K$8,,$K$4,$K$10)</f>
        <v>3560.5</v>
      </c>
      <c r="E193" s="18">
        <f xml:space="preserve"> RTD("cqg.rtd",,"StudyData", $K$1, "Bar", "", "High", $K$2, $A193, $K$6,$K$8,,$K$4,$K$10)</f>
        <v>3610.5</v>
      </c>
      <c r="F193" s="18">
        <f xml:space="preserve"> RTD("cqg.rtd",,"StudyData", $K$1, "Bar", "", "Low", $K$2, $A193, $K$6,$K$8,,$K$4,$K$10)</f>
        <v>3560</v>
      </c>
      <c r="G193" s="18">
        <f xml:space="preserve"> RTD("cqg.rtd",,"StudyData", $K$1, "Bar", "", "Close", $K$2, $A193, $K$6,$K$8,,$K$4,$K$10)</f>
        <v>3596.5</v>
      </c>
      <c r="H193" s="18">
        <f xml:space="preserve"> RTD("cqg.rtd",,"StudyData","CDM.c1^(EP,CMOperiod:="&amp;$K$12&amp;",Demaperiod:="&amp;$K$13&amp;")","Bar",,"Close", $K$2, $A193, $K$6,$K$8,,$K$4,$K$10)</f>
        <v>48.600835179299999</v>
      </c>
      <c r="I193" s="3"/>
      <c r="J193" s="8"/>
      <c r="K193" s="7"/>
    </row>
    <row r="194" spans="1:11" x14ac:dyDescent="0.3">
      <c r="A194">
        <f t="shared" si="2"/>
        <v>-192</v>
      </c>
      <c r="B194" s="16">
        <f xml:space="preserve"> RTD("cqg.rtd",,"StudyData", $K$1, "Bar", "", "Time", $K$2,$A194, $K$6, "", "","False")</f>
        <v>44148</v>
      </c>
      <c r="C194" s="17">
        <f xml:space="preserve"> RTD("cqg.rtd",,"StudyData", $K$1, "Bar", "", "Time", $K$2, $A194,$K$6,$K$8, "","False")</f>
        <v>44148</v>
      </c>
      <c r="D194" s="18">
        <f xml:space="preserve"> RTD("cqg.rtd",,"StudyData", $K$1, "Bar", "", "Open", $K$2, $A194, $K$6,$K$8,,$K$4,$K$10)</f>
        <v>3511</v>
      </c>
      <c r="E194" s="18">
        <f xml:space="preserve"> RTD("cqg.rtd",,"StudyData", $K$1, "Bar", "", "High", $K$2, $A194, $K$6,$K$8,,$K$4,$K$10)</f>
        <v>3563.5</v>
      </c>
      <c r="F194" s="18">
        <f xml:space="preserve"> RTD("cqg.rtd",,"StudyData", $K$1, "Bar", "", "Low", $K$2, $A194, $K$6,$K$8,,$K$4,$K$10)</f>
        <v>3491.5</v>
      </c>
      <c r="G194" s="18">
        <f xml:space="preserve"> RTD("cqg.rtd",,"StudyData", $K$1, "Bar", "", "Close", $K$2, $A194, $K$6,$K$8,,$K$4,$K$10)</f>
        <v>3555.5</v>
      </c>
      <c r="H194" s="18">
        <f xml:space="preserve"> RTD("cqg.rtd",,"StudyData","CDM.c1^(EP,CMOperiod:="&amp;$K$12&amp;",Demaperiod:="&amp;$K$13&amp;")","Bar",,"Close", $K$2, $A194, $K$6,$K$8,,$K$4,$K$10)</f>
        <v>46.6452856115</v>
      </c>
      <c r="I194" s="3"/>
      <c r="J194" s="8"/>
      <c r="K194" s="7"/>
    </row>
    <row r="195" spans="1:11" x14ac:dyDescent="0.3">
      <c r="A195">
        <f t="shared" si="2"/>
        <v>-193</v>
      </c>
      <c r="B195" s="16">
        <f xml:space="preserve"> RTD("cqg.rtd",,"StudyData", $K$1, "Bar", "", "Time", $K$2,$A195, $K$6, "", "","False")</f>
        <v>44147</v>
      </c>
      <c r="C195" s="17">
        <f xml:space="preserve"> RTD("cqg.rtd",,"StudyData", $K$1, "Bar", "", "Time", $K$2, $A195,$K$6,$K$8, "","False")</f>
        <v>44147</v>
      </c>
      <c r="D195" s="18">
        <f xml:space="preserve"> RTD("cqg.rtd",,"StudyData", $K$1, "Bar", "", "Open", $K$2, $A195, $K$6,$K$8,,$K$4,$K$10)</f>
        <v>3548</v>
      </c>
      <c r="E195" s="18">
        <f xml:space="preserve"> RTD("cqg.rtd",,"StudyData", $K$1, "Bar", "", "High", $K$2, $A195, $K$6,$K$8,,$K$4,$K$10)</f>
        <v>3548</v>
      </c>
      <c r="F195" s="18">
        <f xml:space="preserve"> RTD("cqg.rtd",,"StudyData", $K$1, "Bar", "", "Low", $K$2, $A195, $K$6,$K$8,,$K$4,$K$10)</f>
        <v>3486.5</v>
      </c>
      <c r="G195" s="18">
        <f xml:space="preserve"> RTD("cqg.rtd",,"StudyData", $K$1, "Bar", "", "Close", $K$2, $A195, $K$6,$K$8,,$K$4,$K$10)</f>
        <v>3506</v>
      </c>
      <c r="H195" s="18">
        <f xml:space="preserve"> RTD("cqg.rtd",,"StudyData","CDM.c1^(EP,CMOperiod:="&amp;$K$12&amp;",Demaperiod:="&amp;$K$13&amp;")","Bar",,"Close", $K$2, $A195, $K$6,$K$8,,$K$4,$K$10)</f>
        <v>34.253410892300003</v>
      </c>
      <c r="I195" s="3"/>
      <c r="J195" s="8"/>
      <c r="K195" s="7"/>
    </row>
    <row r="196" spans="1:11" x14ac:dyDescent="0.3">
      <c r="A196">
        <f t="shared" ref="A196:A259" si="3">A195-1</f>
        <v>-194</v>
      </c>
      <c r="B196" s="16">
        <f xml:space="preserve"> RTD("cqg.rtd",,"StudyData", $K$1, "Bar", "", "Time", $K$2,$A196, $K$6, "", "","False")</f>
        <v>44146</v>
      </c>
      <c r="C196" s="17">
        <f xml:space="preserve"> RTD("cqg.rtd",,"StudyData", $K$1, "Bar", "", "Time", $K$2, $A196,$K$6,$K$8, "","False")</f>
        <v>44146</v>
      </c>
      <c r="D196" s="18">
        <f xml:space="preserve"> RTD("cqg.rtd",,"StudyData", $K$1, "Bar", "", "Open", $K$2, $A196, $K$6,$K$8,,$K$4,$K$10)</f>
        <v>3519.75</v>
      </c>
      <c r="E196" s="18">
        <f xml:space="preserve"> RTD("cqg.rtd",,"StudyData", $K$1, "Bar", "", "High", $K$2, $A196, $K$6,$K$8,,$K$4,$K$10)</f>
        <v>3550.25</v>
      </c>
      <c r="F196" s="18">
        <f xml:space="preserve"> RTD("cqg.rtd",,"StudyData", $K$1, "Bar", "", "Low", $K$2, $A196, $K$6,$K$8,,$K$4,$K$10)</f>
        <v>3504.5</v>
      </c>
      <c r="G196" s="18">
        <f xml:space="preserve"> RTD("cqg.rtd",,"StudyData", $K$1, "Bar", "", "Close", $K$2, $A196, $K$6,$K$8,,$K$4,$K$10)</f>
        <v>3541.5</v>
      </c>
      <c r="H196" s="18">
        <f xml:space="preserve"> RTD("cqg.rtd",,"StudyData","CDM.c1^(EP,CMOperiod:="&amp;$K$12&amp;",Demaperiod:="&amp;$K$13&amp;")","Bar",,"Close", $K$2, $A196, $K$6,$K$8,,$K$4,$K$10)</f>
        <v>53.480782250099999</v>
      </c>
      <c r="I196" s="3"/>
      <c r="J196" s="8"/>
      <c r="K196" s="7"/>
    </row>
    <row r="197" spans="1:11" x14ac:dyDescent="0.3">
      <c r="A197">
        <f t="shared" si="3"/>
        <v>-195</v>
      </c>
      <c r="B197" s="16">
        <f xml:space="preserve"> RTD("cqg.rtd",,"StudyData", $K$1, "Bar", "", "Time", $K$2,$A197, $K$6, "", "","False")</f>
        <v>44145</v>
      </c>
      <c r="C197" s="17">
        <f xml:space="preserve"> RTD("cqg.rtd",,"StudyData", $K$1, "Bar", "", "Time", $K$2, $A197,$K$6,$K$8, "","False")</f>
        <v>44145</v>
      </c>
      <c r="D197" s="18">
        <f xml:space="preserve"> RTD("cqg.rtd",,"StudyData", $K$1, "Bar", "", "Open", $K$2, $A197, $K$6,$K$8,,$K$4,$K$10)</f>
        <v>3523</v>
      </c>
      <c r="E197" s="18">
        <f xml:space="preserve"> RTD("cqg.rtd",,"StudyData", $K$1, "Bar", "", "High", $K$2, $A197, $K$6,$K$8,,$K$4,$K$10)</f>
        <v>3536.25</v>
      </c>
      <c r="F197" s="18">
        <f xml:space="preserve"> RTD("cqg.rtd",,"StudyData", $K$1, "Bar", "", "Low", $K$2, $A197, $K$6,$K$8,,$K$4,$K$10)</f>
        <v>3480</v>
      </c>
      <c r="G197" s="18">
        <f xml:space="preserve"> RTD("cqg.rtd",,"StudyData", $K$1, "Bar", "", "Close", $K$2, $A197, $K$6,$K$8,,$K$4,$K$10)</f>
        <v>3514.5</v>
      </c>
      <c r="H197" s="18">
        <f xml:space="preserve"> RTD("cqg.rtd",,"StudyData","CDM.c1^(EP,CMOperiod:="&amp;$K$12&amp;",Demaperiod:="&amp;$K$13&amp;")","Bar",,"Close", $K$2, $A197, $K$6,$K$8,,$K$4,$K$10)</f>
        <v>33.072223510599997</v>
      </c>
      <c r="I197" s="3"/>
      <c r="J197" s="8"/>
      <c r="K197" s="7"/>
    </row>
    <row r="198" spans="1:11" x14ac:dyDescent="0.3">
      <c r="A198">
        <f t="shared" si="3"/>
        <v>-196</v>
      </c>
      <c r="B198" s="16">
        <f xml:space="preserve"> RTD("cqg.rtd",,"StudyData", $K$1, "Bar", "", "Time", $K$2,$A198, $K$6, "", "","False")</f>
        <v>44144</v>
      </c>
      <c r="C198" s="17">
        <f xml:space="preserve"> RTD("cqg.rtd",,"StudyData", $K$1, "Bar", "", "Time", $K$2, $A198,$K$6,$K$8, "","False")</f>
        <v>44144</v>
      </c>
      <c r="D198" s="18">
        <f xml:space="preserve"> RTD("cqg.rtd",,"StudyData", $K$1, "Bar", "", "Open", $K$2, $A198, $K$6,$K$8,,$K$4,$K$10)</f>
        <v>3496</v>
      </c>
      <c r="E198" s="18">
        <f xml:space="preserve"> RTD("cqg.rtd",,"StudyData", $K$1, "Bar", "", "High", $K$2, $A198, $K$6,$K$8,,$K$4,$K$10)</f>
        <v>3641.5</v>
      </c>
      <c r="F198" s="18">
        <f xml:space="preserve"> RTD("cqg.rtd",,"StudyData", $K$1, "Bar", "", "Low", $K$2, $A198, $K$6,$K$8,,$K$4,$K$10)</f>
        <v>3489.25</v>
      </c>
      <c r="G198" s="18">
        <f xml:space="preserve"> RTD("cqg.rtd",,"StudyData", $K$1, "Bar", "", "Close", $K$2, $A198, $K$6,$K$8,,$K$4,$K$10)</f>
        <v>3517.5</v>
      </c>
      <c r="H198" s="18">
        <f xml:space="preserve"> RTD("cqg.rtd",,"StudyData","CDM.c1^(EP,CMOperiod:="&amp;$K$12&amp;",Demaperiod:="&amp;$K$13&amp;")","Bar",,"Close", $K$2, $A198, $K$6,$K$8,,$K$4,$K$10)</f>
        <v>38.426011366099999</v>
      </c>
      <c r="I198" s="3"/>
      <c r="J198" s="8"/>
      <c r="K198" s="7"/>
    </row>
    <row r="199" spans="1:11" x14ac:dyDescent="0.3">
      <c r="A199">
        <f t="shared" si="3"/>
        <v>-197</v>
      </c>
      <c r="B199" s="16">
        <f xml:space="preserve"> RTD("cqg.rtd",,"StudyData", $K$1, "Bar", "", "Time", $K$2,$A199, $K$6, "", "","False")</f>
        <v>44141</v>
      </c>
      <c r="C199" s="17">
        <f xml:space="preserve"> RTD("cqg.rtd",,"StudyData", $K$1, "Bar", "", "Time", $K$2, $A199,$K$6,$K$8, "","False")</f>
        <v>44141</v>
      </c>
      <c r="D199" s="18">
        <f xml:space="preserve"> RTD("cqg.rtd",,"StudyData", $K$1, "Bar", "", "Open", $K$2, $A199, $K$6,$K$8,,$K$4,$K$10)</f>
        <v>3482.25</v>
      </c>
      <c r="E199" s="18">
        <f xml:space="preserve"> RTD("cqg.rtd",,"StudyData", $K$1, "Bar", "", "High", $K$2, $A199, $K$6,$K$8,,$K$4,$K$10)</f>
        <v>3492.5</v>
      </c>
      <c r="F199" s="18">
        <f xml:space="preserve"> RTD("cqg.rtd",,"StudyData", $K$1, "Bar", "", "Low", $K$2, $A199, $K$6,$K$8,,$K$4,$K$10)</f>
        <v>3430.25</v>
      </c>
      <c r="G199" s="18">
        <f xml:space="preserve"> RTD("cqg.rtd",,"StudyData", $K$1, "Bar", "", "Close", $K$2, $A199, $K$6,$K$8,,$K$4,$K$10)</f>
        <v>3474.25</v>
      </c>
      <c r="H199" s="18">
        <f xml:space="preserve"> RTD("cqg.rtd",,"StudyData","CDM.c1^(EP,CMOperiod:="&amp;$K$12&amp;",Demaperiod:="&amp;$K$13&amp;")","Bar",,"Close", $K$2, $A199, $K$6,$K$8,,$K$4,$K$10)</f>
        <v>36.143175428500001</v>
      </c>
      <c r="I199" s="3"/>
      <c r="J199" s="8"/>
      <c r="K199" s="7"/>
    </row>
    <row r="200" spans="1:11" x14ac:dyDescent="0.3">
      <c r="A200">
        <f t="shared" si="3"/>
        <v>-198</v>
      </c>
      <c r="B200" s="16">
        <f xml:space="preserve"> RTD("cqg.rtd",,"StudyData", $K$1, "Bar", "", "Time", $K$2,$A200, $K$6, "", "","False")</f>
        <v>44140</v>
      </c>
      <c r="C200" s="17">
        <f xml:space="preserve"> RTD("cqg.rtd",,"StudyData", $K$1, "Bar", "", "Time", $K$2, $A200,$K$6,$K$8, "","False")</f>
        <v>44140</v>
      </c>
      <c r="D200" s="18">
        <f xml:space="preserve"> RTD("cqg.rtd",,"StudyData", $K$1, "Bar", "", "Open", $K$2, $A200, $K$6,$K$8,,$K$4,$K$10)</f>
        <v>3421.5</v>
      </c>
      <c r="E200" s="18">
        <f xml:space="preserve"> RTD("cqg.rtd",,"StudyData", $K$1, "Bar", "", "High", $K$2, $A200, $K$6,$K$8,,$K$4,$K$10)</f>
        <v>3496</v>
      </c>
      <c r="F200" s="18">
        <f xml:space="preserve"> RTD("cqg.rtd",,"StudyData", $K$1, "Bar", "", "Low", $K$2, $A200, $K$6,$K$8,,$K$4,$K$10)</f>
        <v>3401.75</v>
      </c>
      <c r="G200" s="18">
        <f xml:space="preserve"> RTD("cqg.rtd",,"StudyData", $K$1, "Bar", "", "Close", $K$2, $A200, $K$6,$K$8,,$K$4,$K$10)</f>
        <v>3478.25</v>
      </c>
      <c r="H200" s="18">
        <f xml:space="preserve"> RTD("cqg.rtd",,"StudyData","CDM.c1^(EP,CMOperiod:="&amp;$K$12&amp;",Demaperiod:="&amp;$K$13&amp;")","Bar",,"Close", $K$2, $A200, $K$6,$K$8,,$K$4,$K$10)</f>
        <v>32.573477465099998</v>
      </c>
      <c r="I200" s="3"/>
      <c r="J200" s="8"/>
      <c r="K200" s="7"/>
    </row>
    <row r="201" spans="1:11" x14ac:dyDescent="0.3">
      <c r="A201">
        <f t="shared" si="3"/>
        <v>-199</v>
      </c>
      <c r="B201" s="16">
        <f xml:space="preserve"> RTD("cqg.rtd",,"StudyData", $K$1, "Bar", "", "Time", $K$2,$A201, $K$6, "", "","False")</f>
        <v>44139</v>
      </c>
      <c r="C201" s="17">
        <f xml:space="preserve"> RTD("cqg.rtd",,"StudyData", $K$1, "Bar", "", "Time", $K$2, $A201,$K$6,$K$8, "","False")</f>
        <v>44139</v>
      </c>
      <c r="D201" s="18">
        <f xml:space="preserve"> RTD("cqg.rtd",,"StudyData", $K$1, "Bar", "", "Open", $K$2, $A201, $K$6,$K$8,,$K$4,$K$10)</f>
        <v>3336.25</v>
      </c>
      <c r="E201" s="18">
        <f xml:space="preserve"> RTD("cqg.rtd",,"StudyData", $K$1, "Bar", "", "High", $K$2, $A201, $K$6,$K$8,,$K$4,$K$10)</f>
        <v>3453.5</v>
      </c>
      <c r="F201" s="18">
        <f xml:space="preserve"> RTD("cqg.rtd",,"StudyData", $K$1, "Bar", "", "Low", $K$2, $A201, $K$6,$K$8,,$K$4,$K$10)</f>
        <v>3292.5</v>
      </c>
      <c r="G201" s="18">
        <f xml:space="preserve"> RTD("cqg.rtd",,"StudyData", $K$1, "Bar", "", "Close", $K$2, $A201, $K$6,$K$8,,$K$4,$K$10)</f>
        <v>3408.5</v>
      </c>
      <c r="H201" s="18">
        <f xml:space="preserve"> RTD("cqg.rtd",,"StudyData","CDM.c1^(EP,CMOperiod:="&amp;$K$12&amp;",Demaperiod:="&amp;$K$13&amp;")","Bar",,"Close", $K$2, $A201, $K$6,$K$8,,$K$4,$K$10)</f>
        <v>21.9059077611</v>
      </c>
      <c r="I201" s="3"/>
      <c r="J201" s="8"/>
      <c r="K201" s="7"/>
    </row>
    <row r="202" spans="1:11" x14ac:dyDescent="0.3">
      <c r="A202">
        <f t="shared" si="3"/>
        <v>-200</v>
      </c>
      <c r="B202" s="16">
        <f xml:space="preserve"> RTD("cqg.rtd",,"StudyData", $K$1, "Bar", "", "Time", $K$2,$A202, $K$6, "", "","False")</f>
        <v>44138</v>
      </c>
      <c r="C202" s="17">
        <f xml:space="preserve"> RTD("cqg.rtd",,"StudyData", $K$1, "Bar", "", "Time", $K$2, $A202,$K$6,$K$8, "","False")</f>
        <v>44138</v>
      </c>
      <c r="D202" s="18">
        <f xml:space="preserve"> RTD("cqg.rtd",,"StudyData", $K$1, "Bar", "", "Open", $K$2, $A202, $K$6,$K$8,,$K$4,$K$10)</f>
        <v>3277.5</v>
      </c>
      <c r="E202" s="18">
        <f xml:space="preserve"> RTD("cqg.rtd",,"StudyData", $K$1, "Bar", "", "High", $K$2, $A202, $K$6,$K$8,,$K$4,$K$10)</f>
        <v>3356.25</v>
      </c>
      <c r="F202" s="18">
        <f xml:space="preserve"> RTD("cqg.rtd",,"StudyData", $K$1, "Bar", "", "Low", $K$2, $A202, $K$6,$K$8,,$K$4,$K$10)</f>
        <v>3274.75</v>
      </c>
      <c r="G202" s="18">
        <f xml:space="preserve"> RTD("cqg.rtd",,"StudyData", $K$1, "Bar", "", "Close", $K$2, $A202, $K$6,$K$8,,$K$4,$K$10)</f>
        <v>3335</v>
      </c>
      <c r="H202" s="18">
        <f xml:space="preserve"> RTD("cqg.rtd",,"StudyData","CDM.c1^(EP,CMOperiod:="&amp;$K$12&amp;",Demaperiod:="&amp;$K$13&amp;")","Bar",,"Close", $K$2, $A202, $K$6,$K$8,,$K$4,$K$10)</f>
        <v>-8.0892931928999996</v>
      </c>
      <c r="I202" s="3"/>
      <c r="J202" s="8"/>
      <c r="K202" s="7"/>
    </row>
    <row r="203" spans="1:11" x14ac:dyDescent="0.3">
      <c r="A203">
        <f t="shared" si="3"/>
        <v>-201</v>
      </c>
      <c r="B203" s="16">
        <f xml:space="preserve"> RTD("cqg.rtd",,"StudyData", $K$1, "Bar", "", "Time", $K$2,$A203, $K$6, "", "","False")</f>
        <v>44137</v>
      </c>
      <c r="C203" s="17">
        <f xml:space="preserve"> RTD("cqg.rtd",,"StudyData", $K$1, "Bar", "", "Time", $K$2, $A203,$K$6,$K$8, "","False")</f>
        <v>44137</v>
      </c>
      <c r="D203" s="18">
        <f xml:space="preserve"> RTD("cqg.rtd",,"StudyData", $K$1, "Bar", "", "Open", $K$2, $A203, $K$6,$K$8,,$K$4,$K$10)</f>
        <v>3233.5</v>
      </c>
      <c r="E203" s="18">
        <f xml:space="preserve"> RTD("cqg.rtd",,"StudyData", $K$1, "Bar", "", "High", $K$2, $A203, $K$6,$K$8,,$K$4,$K$10)</f>
        <v>3297</v>
      </c>
      <c r="F203" s="18">
        <f xml:space="preserve"> RTD("cqg.rtd",,"StudyData", $K$1, "Bar", "", "Low", $K$2, $A203, $K$6,$K$8,,$K$4,$K$10)</f>
        <v>3216.75</v>
      </c>
      <c r="G203" s="18">
        <f xml:space="preserve"> RTD("cqg.rtd",,"StudyData", $K$1, "Bar", "", "Close", $K$2, $A203, $K$6,$K$8,,$K$4,$K$10)</f>
        <v>3274</v>
      </c>
      <c r="H203" s="18">
        <f xml:space="preserve"> RTD("cqg.rtd",,"StudyData","CDM.c1^(EP,CMOperiod:="&amp;$K$12&amp;",Demaperiod:="&amp;$K$13&amp;")","Bar",,"Close", $K$2, $A203, $K$6,$K$8,,$K$4,$K$10)</f>
        <v>-28.3010504101</v>
      </c>
      <c r="I203" s="3"/>
      <c r="J203" s="8"/>
      <c r="K203" s="7"/>
    </row>
    <row r="204" spans="1:11" x14ac:dyDescent="0.3">
      <c r="A204">
        <f t="shared" si="3"/>
        <v>-202</v>
      </c>
      <c r="B204" s="16">
        <f xml:space="preserve"> RTD("cqg.rtd",,"StudyData", $K$1, "Bar", "", "Time", $K$2,$A204, $K$6, "", "","False")</f>
        <v>44134</v>
      </c>
      <c r="C204" s="17">
        <f xml:space="preserve"> RTD("cqg.rtd",,"StudyData", $K$1, "Bar", "", "Time", $K$2, $A204,$K$6,$K$8, "","False")</f>
        <v>44134</v>
      </c>
      <c r="D204" s="18">
        <f xml:space="preserve"> RTD("cqg.rtd",,"StudyData", $K$1, "Bar", "", "Open", $K$2, $A204, $K$6,$K$8,,$K$4,$K$10)</f>
        <v>3241.5</v>
      </c>
      <c r="E204" s="18">
        <f xml:space="preserve"> RTD("cqg.rtd",,"StudyData", $K$1, "Bar", "", "High", $K$2, $A204, $K$6,$K$8,,$K$4,$K$10)</f>
        <v>3269.75</v>
      </c>
      <c r="F204" s="18">
        <f xml:space="preserve"> RTD("cqg.rtd",,"StudyData", $K$1, "Bar", "", "Low", $K$2, $A204, $K$6,$K$8,,$K$4,$K$10)</f>
        <v>3198.5</v>
      </c>
      <c r="G204" s="18">
        <f xml:space="preserve"> RTD("cqg.rtd",,"StudyData", $K$1, "Bar", "", "Close", $K$2, $A204, $K$6,$K$8,,$K$4,$K$10)</f>
        <v>3238.25</v>
      </c>
      <c r="H204" s="18">
        <f xml:space="preserve"> RTD("cqg.rtd",,"StudyData","CDM.c1^(EP,CMOperiod:="&amp;$K$12&amp;",Demaperiod:="&amp;$K$13&amp;")","Bar",,"Close", $K$2, $A204, $K$6,$K$8,,$K$4,$K$10)</f>
        <v>-45.112926727999998</v>
      </c>
      <c r="I204" s="3"/>
      <c r="J204" s="8"/>
      <c r="K204" s="7"/>
    </row>
    <row r="205" spans="1:11" x14ac:dyDescent="0.3">
      <c r="A205">
        <f t="shared" si="3"/>
        <v>-203</v>
      </c>
      <c r="B205" s="16">
        <f xml:space="preserve"> RTD("cqg.rtd",,"StudyData", $K$1, "Bar", "", "Time", $K$2,$A205, $K$6, "", "","False")</f>
        <v>44133</v>
      </c>
      <c r="C205" s="17">
        <f xml:space="preserve"> RTD("cqg.rtd",,"StudyData", $K$1, "Bar", "", "Time", $K$2, $A205,$K$6,$K$8, "","False")</f>
        <v>44133</v>
      </c>
      <c r="D205" s="18">
        <f xml:space="preserve"> RTD("cqg.rtd",,"StudyData", $K$1, "Bar", "", "Open", $K$2, $A205, $K$6,$K$8,,$K$4,$K$10)</f>
        <v>3252.5</v>
      </c>
      <c r="E205" s="18">
        <f xml:space="preserve"> RTD("cqg.rtd",,"StudyData", $K$1, "Bar", "", "High", $K$2, $A205, $K$6,$K$8,,$K$4,$K$10)</f>
        <v>3307.25</v>
      </c>
      <c r="F205" s="18">
        <f xml:space="preserve"> RTD("cqg.rtd",,"StudyData", $K$1, "Bar", "", "Low", $K$2, $A205, $K$6,$K$8,,$K$4,$K$10)</f>
        <v>3223.75</v>
      </c>
      <c r="G205" s="18">
        <f xml:space="preserve"> RTD("cqg.rtd",,"StudyData", $K$1, "Bar", "", "Close", $K$2, $A205, $K$6,$K$8,,$K$4,$K$10)</f>
        <v>3275.75</v>
      </c>
      <c r="H205" s="18">
        <f xml:space="preserve"> RTD("cqg.rtd",,"StudyData","CDM.c1^(EP,CMOperiod:="&amp;$K$12&amp;",Demaperiod:="&amp;$K$13&amp;")","Bar",,"Close", $K$2, $A205, $K$6,$K$8,,$K$4,$K$10)</f>
        <v>-43.3651376368</v>
      </c>
      <c r="I205" s="3"/>
      <c r="J205" s="8"/>
      <c r="K205" s="7"/>
    </row>
    <row r="206" spans="1:11" x14ac:dyDescent="0.3">
      <c r="A206">
        <f t="shared" si="3"/>
        <v>-204</v>
      </c>
      <c r="B206" s="16">
        <f xml:space="preserve"> RTD("cqg.rtd",,"StudyData", $K$1, "Bar", "", "Time", $K$2,$A206, $K$6, "", "","False")</f>
        <v>44132</v>
      </c>
      <c r="C206" s="17">
        <f xml:space="preserve"> RTD("cqg.rtd",,"StudyData", $K$1, "Bar", "", "Time", $K$2, $A206,$K$6,$K$8, "","False")</f>
        <v>44132</v>
      </c>
      <c r="D206" s="18">
        <f xml:space="preserve"> RTD("cqg.rtd",,"StudyData", $K$1, "Bar", "", "Open", $K$2, $A206, $K$6,$K$8,,$K$4,$K$10)</f>
        <v>3342.5</v>
      </c>
      <c r="E206" s="18">
        <f xml:space="preserve"> RTD("cqg.rtd",,"StudyData", $K$1, "Bar", "", "High", $K$2, $A206, $K$6,$K$8,,$K$4,$K$10)</f>
        <v>3343.75</v>
      </c>
      <c r="F206" s="18">
        <f xml:space="preserve"> RTD("cqg.rtd",,"StudyData", $K$1, "Bar", "", "Low", $K$2, $A206, $K$6,$K$8,,$K$4,$K$10)</f>
        <v>3234.25</v>
      </c>
      <c r="G206" s="18">
        <f xml:space="preserve"> RTD("cqg.rtd",,"StudyData", $K$1, "Bar", "", "Close", $K$2, $A206, $K$6,$K$8,,$K$4,$K$10)</f>
        <v>3237</v>
      </c>
      <c r="H206" s="18">
        <f xml:space="preserve"> RTD("cqg.rtd",,"StudyData","CDM.c1^(EP,CMOperiod:="&amp;$K$12&amp;",Demaperiod:="&amp;$K$13&amp;")","Bar",,"Close", $K$2, $A206, $K$6,$K$8,,$K$4,$K$10)</f>
        <v>-58.574084018500002</v>
      </c>
      <c r="I206" s="3"/>
      <c r="J206" s="8"/>
      <c r="K206" s="7"/>
    </row>
    <row r="207" spans="1:11" x14ac:dyDescent="0.3">
      <c r="A207">
        <f t="shared" si="3"/>
        <v>-205</v>
      </c>
      <c r="B207" s="16">
        <f xml:space="preserve"> RTD("cqg.rtd",,"StudyData", $K$1, "Bar", "", "Time", $K$2,$A207, $K$6, "", "","False")</f>
        <v>44131</v>
      </c>
      <c r="C207" s="17">
        <f xml:space="preserve"> RTD("cqg.rtd",,"StudyData", $K$1, "Bar", "", "Time", $K$2, $A207,$K$6,$K$8, "","False")</f>
        <v>44131</v>
      </c>
      <c r="D207" s="18">
        <f xml:space="preserve"> RTD("cqg.rtd",,"StudyData", $K$1, "Bar", "", "Open", $K$2, $A207, $K$6,$K$8,,$K$4,$K$10)</f>
        <v>3367.75</v>
      </c>
      <c r="E207" s="18">
        <f xml:space="preserve"> RTD("cqg.rtd",,"StudyData", $K$1, "Bar", "", "High", $K$2, $A207, $K$6,$K$8,,$K$4,$K$10)</f>
        <v>3383.5</v>
      </c>
      <c r="F207" s="18">
        <f xml:space="preserve"> RTD("cqg.rtd",,"StudyData", $K$1, "Bar", "", "Low", $K$2, $A207, $K$6,$K$8,,$K$4,$K$10)</f>
        <v>3341.75</v>
      </c>
      <c r="G207" s="18">
        <f xml:space="preserve"> RTD("cqg.rtd",,"StudyData", $K$1, "Bar", "", "Close", $K$2, $A207, $K$6,$K$8,,$K$4,$K$10)</f>
        <v>3356.5</v>
      </c>
      <c r="H207" s="18">
        <f xml:space="preserve"> RTD("cqg.rtd",,"StudyData","CDM.c1^(EP,CMOperiod:="&amp;$K$12&amp;",Demaperiod:="&amp;$K$13&amp;")","Bar",,"Close", $K$2, $A207, $K$6,$K$8,,$K$4,$K$10)</f>
        <v>-28.792708706999999</v>
      </c>
      <c r="I207" s="3"/>
      <c r="J207" s="8"/>
      <c r="K207" s="7"/>
    </row>
    <row r="208" spans="1:11" x14ac:dyDescent="0.3">
      <c r="A208">
        <f t="shared" si="3"/>
        <v>-206</v>
      </c>
      <c r="B208" s="16">
        <f xml:space="preserve"> RTD("cqg.rtd",,"StudyData", $K$1, "Bar", "", "Time", $K$2,$A208, $K$6, "", "","False")</f>
        <v>44130</v>
      </c>
      <c r="C208" s="17">
        <f xml:space="preserve"> RTD("cqg.rtd",,"StudyData", $K$1, "Bar", "", "Time", $K$2, $A208,$K$6,$K$8, "","False")</f>
        <v>44130</v>
      </c>
      <c r="D208" s="18">
        <f xml:space="preserve"> RTD("cqg.rtd",,"StudyData", $K$1, "Bar", "", "Open", $K$2, $A208, $K$6,$K$8,,$K$4,$K$10)</f>
        <v>3419.25</v>
      </c>
      <c r="E208" s="18">
        <f xml:space="preserve"> RTD("cqg.rtd",,"StudyData", $K$1, "Bar", "", "High", $K$2, $A208, $K$6,$K$8,,$K$4,$K$10)</f>
        <v>3419.75</v>
      </c>
      <c r="F208" s="18">
        <f xml:space="preserve"> RTD("cqg.rtd",,"StudyData", $K$1, "Bar", "", "Low", $K$2, $A208, $K$6,$K$8,,$K$4,$K$10)</f>
        <v>3329.5</v>
      </c>
      <c r="G208" s="18">
        <f xml:space="preserve"> RTD("cqg.rtd",,"StudyData", $K$1, "Bar", "", "Close", $K$2, $A208, $K$6,$K$8,,$K$4,$K$10)</f>
        <v>3367</v>
      </c>
      <c r="H208" s="18">
        <f xml:space="preserve"> RTD("cqg.rtd",,"StudyData","CDM.c1^(EP,CMOperiod:="&amp;$K$12&amp;",Demaperiod:="&amp;$K$13&amp;")","Bar",,"Close", $K$2, $A208, $K$6,$K$8,,$K$4,$K$10)</f>
        <v>-22.2889673086</v>
      </c>
      <c r="I208" s="3"/>
      <c r="J208" s="8"/>
      <c r="K208" s="7"/>
    </row>
    <row r="209" spans="1:11" x14ac:dyDescent="0.3">
      <c r="A209">
        <f t="shared" si="3"/>
        <v>-207</v>
      </c>
      <c r="B209" s="16">
        <f xml:space="preserve"> RTD("cqg.rtd",,"StudyData", $K$1, "Bar", "", "Time", $K$2,$A209, $K$6, "", "","False")</f>
        <v>44127</v>
      </c>
      <c r="C209" s="17">
        <f xml:space="preserve"> RTD("cqg.rtd",,"StudyData", $K$1, "Bar", "", "Time", $K$2, $A209,$K$6,$K$8, "","False")</f>
        <v>44127</v>
      </c>
      <c r="D209" s="18">
        <f xml:space="preserve"> RTD("cqg.rtd",,"StudyData", $K$1, "Bar", "", "Open", $K$2, $A209, $K$6,$K$8,,$K$4,$K$10)</f>
        <v>3429.25</v>
      </c>
      <c r="E209" s="18">
        <f xml:space="preserve"> RTD("cqg.rtd",,"StudyData", $K$1, "Bar", "", "High", $K$2, $A209, $K$6,$K$8,,$K$4,$K$10)</f>
        <v>3436</v>
      </c>
      <c r="F209" s="18">
        <f xml:space="preserve"> RTD("cqg.rtd",,"StudyData", $K$1, "Bar", "", "Low", $K$2, $A209, $K$6,$K$8,,$K$4,$K$10)</f>
        <v>3405</v>
      </c>
      <c r="G209" s="18">
        <f xml:space="preserve"> RTD("cqg.rtd",,"StudyData", $K$1, "Bar", "", "Close", $K$2, $A209, $K$6,$K$8,,$K$4,$K$10)</f>
        <v>3425.25</v>
      </c>
      <c r="H209" s="18">
        <f xml:space="preserve"> RTD("cqg.rtd",,"StudyData","CDM.c1^(EP,CMOperiod:="&amp;$K$12&amp;",Demaperiod:="&amp;$K$13&amp;")","Bar",,"Close", $K$2, $A209, $K$6,$K$8,,$K$4,$K$10)</f>
        <v>11.867345864200001</v>
      </c>
      <c r="I209" s="3"/>
      <c r="J209" s="8"/>
      <c r="K209" s="7"/>
    </row>
    <row r="210" spans="1:11" x14ac:dyDescent="0.3">
      <c r="A210">
        <f t="shared" si="3"/>
        <v>-208</v>
      </c>
      <c r="B210" s="16">
        <f xml:space="preserve"> RTD("cqg.rtd",,"StudyData", $K$1, "Bar", "", "Time", $K$2,$A210, $K$6, "", "","False")</f>
        <v>44126</v>
      </c>
      <c r="C210" s="17">
        <f xml:space="preserve"> RTD("cqg.rtd",,"StudyData", $K$1, "Bar", "", "Time", $K$2, $A210,$K$6,$K$8, "","False")</f>
        <v>44126</v>
      </c>
      <c r="D210" s="18">
        <f xml:space="preserve"> RTD("cqg.rtd",,"StudyData", $K$1, "Bar", "", "Open", $K$2, $A210, $K$6,$K$8,,$K$4,$K$10)</f>
        <v>3403.75</v>
      </c>
      <c r="E210" s="18">
        <f xml:space="preserve"> RTD("cqg.rtd",,"StudyData", $K$1, "Bar", "", "High", $K$2, $A210, $K$6,$K$8,,$K$4,$K$10)</f>
        <v>3426.5</v>
      </c>
      <c r="F210" s="18">
        <f xml:space="preserve"> RTD("cqg.rtd",,"StudyData", $K$1, "Bar", "", "Low", $K$2, $A210, $K$6,$K$8,,$K$4,$K$10)</f>
        <v>3376</v>
      </c>
      <c r="G210" s="18">
        <f xml:space="preserve"> RTD("cqg.rtd",,"StudyData", $K$1, "Bar", "", "Close", $K$2, $A210, $K$6,$K$8,,$K$4,$K$10)</f>
        <v>3422.75</v>
      </c>
      <c r="H210" s="18">
        <f xml:space="preserve"> RTD("cqg.rtd",,"StudyData","CDM.c1^(EP,CMOperiod:="&amp;$K$12&amp;",Demaperiod:="&amp;$K$13&amp;")","Bar",,"Close", $K$2, $A210, $K$6,$K$8,,$K$4,$K$10)</f>
        <v>17.871195147200002</v>
      </c>
      <c r="I210" s="3"/>
      <c r="J210" s="8"/>
      <c r="K210" s="7"/>
    </row>
    <row r="211" spans="1:11" x14ac:dyDescent="0.3">
      <c r="A211">
        <f t="shared" si="3"/>
        <v>-209</v>
      </c>
      <c r="B211" s="16">
        <f xml:space="preserve"> RTD("cqg.rtd",,"StudyData", $K$1, "Bar", "", "Time", $K$2,$A211, $K$6, "", "","False")</f>
        <v>44125</v>
      </c>
      <c r="C211" s="17">
        <f xml:space="preserve"> RTD("cqg.rtd",,"StudyData", $K$1, "Bar", "", "Time", $K$2, $A211,$K$6,$K$8, "","False")</f>
        <v>44125</v>
      </c>
      <c r="D211" s="18">
        <f xml:space="preserve"> RTD("cqg.rtd",,"StudyData", $K$1, "Bar", "", "Open", $K$2, $A211, $K$6,$K$8,,$K$4,$K$10)</f>
        <v>3410.5</v>
      </c>
      <c r="E211" s="18">
        <f xml:space="preserve"> RTD("cqg.rtd",,"StudyData", $K$1, "Bar", "", "High", $K$2, $A211, $K$6,$K$8,,$K$4,$K$10)</f>
        <v>3431.5</v>
      </c>
      <c r="F211" s="18">
        <f xml:space="preserve"> RTD("cqg.rtd",,"StudyData", $K$1, "Bar", "", "Low", $K$2, $A211, $K$6,$K$8,,$K$4,$K$10)</f>
        <v>3394</v>
      </c>
      <c r="G211" s="18">
        <f xml:space="preserve"> RTD("cqg.rtd",,"StudyData", $K$1, "Bar", "", "Close", $K$2, $A211, $K$6,$K$8,,$K$4,$K$10)</f>
        <v>3406</v>
      </c>
      <c r="H211" s="18">
        <f xml:space="preserve"> RTD("cqg.rtd",,"StudyData","CDM.c1^(EP,CMOperiod:="&amp;$K$12&amp;",Demaperiod:="&amp;$K$13&amp;")","Bar",,"Close", $K$2, $A211, $K$6,$K$8,,$K$4,$K$10)</f>
        <v>11.4855211679</v>
      </c>
      <c r="I211" s="3"/>
      <c r="J211" s="8"/>
      <c r="K211" s="7"/>
    </row>
    <row r="212" spans="1:11" x14ac:dyDescent="0.3">
      <c r="A212">
        <f t="shared" si="3"/>
        <v>-210</v>
      </c>
      <c r="B212" s="16">
        <f xml:space="preserve"> RTD("cqg.rtd",,"StudyData", $K$1, "Bar", "", "Time", $K$2,$A212, $K$6, "", "","False")</f>
        <v>44124</v>
      </c>
      <c r="C212" s="17">
        <f xml:space="preserve"> RTD("cqg.rtd",,"StudyData", $K$1, "Bar", "", "Time", $K$2, $A212,$K$6,$K$8, "","False")</f>
        <v>44124</v>
      </c>
      <c r="D212" s="18">
        <f xml:space="preserve"> RTD("cqg.rtd",,"StudyData", $K$1, "Bar", "", "Open", $K$2, $A212, $K$6,$K$8,,$K$4,$K$10)</f>
        <v>3409.5</v>
      </c>
      <c r="E212" s="18">
        <f xml:space="preserve"> RTD("cqg.rtd",,"StudyData", $K$1, "Bar", "", "High", $K$2, $A212, $K$6,$K$8,,$K$4,$K$10)</f>
        <v>3443.25</v>
      </c>
      <c r="F212" s="18">
        <f xml:space="preserve"> RTD("cqg.rtd",,"StudyData", $K$1, "Bar", "", "Low", $K$2, $A212, $K$6,$K$8,,$K$4,$K$10)</f>
        <v>3392.25</v>
      </c>
      <c r="G212" s="18">
        <f xml:space="preserve"> RTD("cqg.rtd",,"StudyData", $K$1, "Bar", "", "Close", $K$2, $A212, $K$6,$K$8,,$K$4,$K$10)</f>
        <v>3405.75</v>
      </c>
      <c r="H212" s="18">
        <f xml:space="preserve"> RTD("cqg.rtd",,"StudyData","CDM.c1^(EP,CMOperiod:="&amp;$K$12&amp;",Demaperiod:="&amp;$K$13&amp;")","Bar",,"Close", $K$2, $A212, $K$6,$K$8,,$K$4,$K$10)</f>
        <v>5.7418042825000004</v>
      </c>
      <c r="I212" s="3"/>
      <c r="J212" s="8"/>
      <c r="K212" s="7"/>
    </row>
    <row r="213" spans="1:11" x14ac:dyDescent="0.3">
      <c r="A213">
        <f t="shared" si="3"/>
        <v>-211</v>
      </c>
      <c r="B213" s="16">
        <f xml:space="preserve"> RTD("cqg.rtd",,"StudyData", $K$1, "Bar", "", "Time", $K$2,$A213, $K$6, "", "","False")</f>
        <v>44123</v>
      </c>
      <c r="C213" s="17">
        <f xml:space="preserve"> RTD("cqg.rtd",,"StudyData", $K$1, "Bar", "", "Time", $K$2, $A213,$K$6,$K$8, "","False")</f>
        <v>44123</v>
      </c>
      <c r="D213" s="18">
        <f xml:space="preserve"> RTD("cqg.rtd",,"StudyData", $K$1, "Bar", "", "Open", $K$2, $A213, $K$6,$K$8,,$K$4,$K$10)</f>
        <v>3444.5</v>
      </c>
      <c r="E213" s="18">
        <f xml:space="preserve"> RTD("cqg.rtd",,"StudyData", $K$1, "Bar", "", "High", $K$2, $A213, $K$6,$K$8,,$K$4,$K$10)</f>
        <v>3470</v>
      </c>
      <c r="F213" s="18">
        <f xml:space="preserve"> RTD("cqg.rtd",,"StudyData", $K$1, "Bar", "", "Low", $K$2, $A213, $K$6,$K$8,,$K$4,$K$10)</f>
        <v>3384.25</v>
      </c>
      <c r="G213" s="18">
        <f xml:space="preserve"> RTD("cqg.rtd",,"StudyData", $K$1, "Bar", "", "Close", $K$2, $A213, $K$6,$K$8,,$K$4,$K$10)</f>
        <v>3396.25</v>
      </c>
      <c r="H213" s="18">
        <f xml:space="preserve"> RTD("cqg.rtd",,"StudyData","CDM.c1^(EP,CMOperiod:="&amp;$K$12&amp;",Demaperiod:="&amp;$K$13&amp;")","Bar",,"Close", $K$2, $A213, $K$6,$K$8,,$K$4,$K$10)</f>
        <v>-2.3703533951</v>
      </c>
      <c r="I213" s="3"/>
      <c r="J213" s="8"/>
      <c r="K213" s="7"/>
    </row>
    <row r="214" spans="1:11" x14ac:dyDescent="0.3">
      <c r="A214">
        <f t="shared" si="3"/>
        <v>-212</v>
      </c>
      <c r="B214" s="16">
        <f xml:space="preserve"> RTD("cqg.rtd",,"StudyData", $K$1, "Bar", "", "Time", $K$2,$A214, $K$6, "", "","False")</f>
        <v>44120</v>
      </c>
      <c r="C214" s="17">
        <f xml:space="preserve"> RTD("cqg.rtd",,"StudyData", $K$1, "Bar", "", "Time", $K$2, $A214,$K$6,$K$8, "","False")</f>
        <v>44120</v>
      </c>
      <c r="D214" s="18">
        <f xml:space="preserve"> RTD("cqg.rtd",,"StudyData", $K$1, "Bar", "", "Open", $K$2, $A214, $K$6,$K$8,,$K$4,$K$10)</f>
        <v>3452</v>
      </c>
      <c r="E214" s="18">
        <f xml:space="preserve"> RTD("cqg.rtd",,"StudyData", $K$1, "Bar", "", "High", $K$2, $A214, $K$6,$K$8,,$K$4,$K$10)</f>
        <v>3482</v>
      </c>
      <c r="F214" s="18">
        <f xml:space="preserve"> RTD("cqg.rtd",,"StudyData", $K$1, "Bar", "", "Low", $K$2, $A214, $K$6,$K$8,,$K$4,$K$10)</f>
        <v>3434.75</v>
      </c>
      <c r="G214" s="18">
        <f xml:space="preserve"> RTD("cqg.rtd",,"StudyData", $K$1, "Bar", "", "Close", $K$2, $A214, $K$6,$K$8,,$K$4,$K$10)</f>
        <v>3435.75</v>
      </c>
      <c r="H214" s="18">
        <f xml:space="preserve"> RTD("cqg.rtd",,"StudyData","CDM.c1^(EP,CMOperiod:="&amp;$K$12&amp;",Demaperiod:="&amp;$K$13&amp;")","Bar",,"Close", $K$2, $A214, $K$6,$K$8,,$K$4,$K$10)</f>
        <v>21.679850658500001</v>
      </c>
      <c r="I214" s="3"/>
      <c r="J214" s="8"/>
      <c r="K214" s="7"/>
    </row>
    <row r="215" spans="1:11" x14ac:dyDescent="0.3">
      <c r="A215">
        <f t="shared" si="3"/>
        <v>-213</v>
      </c>
      <c r="B215" s="16">
        <f xml:space="preserve"> RTD("cqg.rtd",,"StudyData", $K$1, "Bar", "", "Time", $K$2,$A215, $K$6, "", "","False")</f>
        <v>44119</v>
      </c>
      <c r="C215" s="17">
        <f xml:space="preserve"> RTD("cqg.rtd",,"StudyData", $K$1, "Bar", "", "Time", $K$2, $A215,$K$6,$K$8, "","False")</f>
        <v>44119</v>
      </c>
      <c r="D215" s="18">
        <f xml:space="preserve"> RTD("cqg.rtd",,"StudyData", $K$1, "Bar", "", "Open", $K$2, $A215, $K$6,$K$8,,$K$4,$K$10)</f>
        <v>3452.75</v>
      </c>
      <c r="E215" s="18">
        <f xml:space="preserve"> RTD("cqg.rtd",,"StudyData", $K$1, "Bar", "", "High", $K$2, $A215, $K$6,$K$8,,$K$4,$K$10)</f>
        <v>3460</v>
      </c>
      <c r="F215" s="18">
        <f xml:space="preserve"> RTD("cqg.rtd",,"StudyData", $K$1, "Bar", "", "Low", $K$2, $A215, $K$6,$K$8,,$K$4,$K$10)</f>
        <v>3405</v>
      </c>
      <c r="G215" s="18">
        <f xml:space="preserve"> RTD("cqg.rtd",,"StudyData", $K$1, "Bar", "", "Close", $K$2, $A215, $K$6,$K$8,,$K$4,$K$10)</f>
        <v>3449</v>
      </c>
      <c r="H215" s="18">
        <f xml:space="preserve"> RTD("cqg.rtd",,"StudyData","CDM.c1^(EP,CMOperiod:="&amp;$K$12&amp;",Demaperiod:="&amp;$K$13&amp;")","Bar",,"Close", $K$2, $A215, $K$6,$K$8,,$K$4,$K$10)</f>
        <v>23.310004160999998</v>
      </c>
      <c r="I215" s="3"/>
      <c r="J215" s="8"/>
      <c r="K215" s="7"/>
    </row>
    <row r="216" spans="1:11" x14ac:dyDescent="0.3">
      <c r="A216">
        <f t="shared" si="3"/>
        <v>-214</v>
      </c>
      <c r="B216" s="16">
        <f xml:space="preserve"> RTD("cqg.rtd",,"StudyData", $K$1, "Bar", "", "Time", $K$2,$A216, $K$6, "", "","False")</f>
        <v>44118</v>
      </c>
      <c r="C216" s="17">
        <f xml:space="preserve"> RTD("cqg.rtd",,"StudyData", $K$1, "Bar", "", "Time", $K$2, $A216,$K$6,$K$8, "","False")</f>
        <v>44118</v>
      </c>
      <c r="D216" s="18">
        <f xml:space="preserve"> RTD("cqg.rtd",,"StudyData", $K$1, "Bar", "", "Open", $K$2, $A216, $K$6,$K$8,,$K$4,$K$10)</f>
        <v>3475.5</v>
      </c>
      <c r="E216" s="18">
        <f xml:space="preserve"> RTD("cqg.rtd",,"StudyData", $K$1, "Bar", "", "High", $K$2, $A216, $K$6,$K$8,,$K$4,$K$10)</f>
        <v>3497.5</v>
      </c>
      <c r="F216" s="18">
        <f xml:space="preserve"> RTD("cqg.rtd",,"StudyData", $K$1, "Bar", "", "Low", $K$2, $A216, $K$6,$K$8,,$K$4,$K$10)</f>
        <v>3445.5</v>
      </c>
      <c r="G216" s="18">
        <f xml:space="preserve"> RTD("cqg.rtd",,"StudyData", $K$1, "Bar", "", "Close", $K$2, $A216, $K$6,$K$8,,$K$4,$K$10)</f>
        <v>3454.5</v>
      </c>
      <c r="H216" s="18">
        <f xml:space="preserve"> RTD("cqg.rtd",,"StudyData","CDM.c1^(EP,CMOperiod:="&amp;$K$12&amp;",Demaperiod:="&amp;$K$13&amp;")","Bar",,"Close", $K$2, $A216, $K$6,$K$8,,$K$4,$K$10)</f>
        <v>26.5565746714</v>
      </c>
      <c r="I216" s="3"/>
      <c r="J216" s="8"/>
      <c r="K216" s="7"/>
    </row>
    <row r="217" spans="1:11" x14ac:dyDescent="0.3">
      <c r="A217">
        <f t="shared" si="3"/>
        <v>-215</v>
      </c>
      <c r="B217" s="16">
        <f xml:space="preserve"> RTD("cqg.rtd",,"StudyData", $K$1, "Bar", "", "Time", $K$2,$A217, $K$6, "", "","False")</f>
        <v>44117</v>
      </c>
      <c r="C217" s="17">
        <f xml:space="preserve"> RTD("cqg.rtd",,"StudyData", $K$1, "Bar", "", "Time", $K$2, $A217,$K$6,$K$8, "","False")</f>
        <v>44117</v>
      </c>
      <c r="D217" s="18">
        <f xml:space="preserve"> RTD("cqg.rtd",,"StudyData", $K$1, "Bar", "", "Open", $K$2, $A217, $K$6,$K$8,,$K$4,$K$10)</f>
        <v>3507.5</v>
      </c>
      <c r="E217" s="18">
        <f xml:space="preserve"> RTD("cqg.rtd",,"StudyData", $K$1, "Bar", "", "High", $K$2, $A217, $K$6,$K$8,,$K$4,$K$10)</f>
        <v>3509.25</v>
      </c>
      <c r="F217" s="18">
        <f xml:space="preserve"> RTD("cqg.rtd",,"StudyData", $K$1, "Bar", "", "Low", $K$2, $A217, $K$6,$K$8,,$K$4,$K$10)</f>
        <v>3465</v>
      </c>
      <c r="G217" s="18">
        <f xml:space="preserve"> RTD("cqg.rtd",,"StudyData", $K$1, "Bar", "", "Close", $K$2, $A217, $K$6,$K$8,,$K$4,$K$10)</f>
        <v>3478.25</v>
      </c>
      <c r="H217" s="18">
        <f xml:space="preserve"> RTD("cqg.rtd",,"StudyData","CDM.c1^(EP,CMOperiod:="&amp;$K$12&amp;",Demaperiod:="&amp;$K$13&amp;")","Bar",,"Close", $K$2, $A217, $K$6,$K$8,,$K$4,$K$10)</f>
        <v>40.134918325299999</v>
      </c>
      <c r="I217" s="3"/>
      <c r="J217" s="8"/>
      <c r="K217" s="7"/>
    </row>
    <row r="218" spans="1:11" x14ac:dyDescent="0.3">
      <c r="A218">
        <f t="shared" si="3"/>
        <v>-216</v>
      </c>
      <c r="B218" s="16">
        <f xml:space="preserve"> RTD("cqg.rtd",,"StudyData", $K$1, "Bar", "", "Time", $K$2,$A218, $K$6, "", "","False")</f>
        <v>44116</v>
      </c>
      <c r="C218" s="17">
        <f xml:space="preserve"> RTD("cqg.rtd",,"StudyData", $K$1, "Bar", "", "Time", $K$2, $A218,$K$6,$K$8, "","False")</f>
        <v>44116</v>
      </c>
      <c r="D218" s="18">
        <f xml:space="preserve"> RTD("cqg.rtd",,"StudyData", $K$1, "Bar", "", "Open", $K$2, $A218, $K$6,$K$8,,$K$4,$K$10)</f>
        <v>3441</v>
      </c>
      <c r="E218" s="18">
        <f xml:space="preserve"> RTD("cqg.rtd",,"StudyData", $K$1, "Bar", "", "High", $K$2, $A218, $K$6,$K$8,,$K$4,$K$10)</f>
        <v>3514.5</v>
      </c>
      <c r="F218" s="18">
        <f xml:space="preserve"> RTD("cqg.rtd",,"StudyData", $K$1, "Bar", "", "Low", $K$2, $A218, $K$6,$K$8,,$K$4,$K$10)</f>
        <v>3437.75</v>
      </c>
      <c r="G218" s="18">
        <f xml:space="preserve"> RTD("cqg.rtd",,"StudyData", $K$1, "Bar", "", "Close", $K$2, $A218, $K$6,$K$8,,$K$4,$K$10)</f>
        <v>3506.25</v>
      </c>
      <c r="H218" s="18">
        <f xml:space="preserve"> RTD("cqg.rtd",,"StudyData","CDM.c1^(EP,CMOperiod:="&amp;$K$12&amp;",Demaperiod:="&amp;$K$13&amp;")","Bar",,"Close", $K$2, $A218, $K$6,$K$8,,$K$4,$K$10)</f>
        <v>45.4336860891</v>
      </c>
      <c r="I218" s="3"/>
      <c r="J218" s="8"/>
      <c r="K218" s="7"/>
    </row>
    <row r="219" spans="1:11" x14ac:dyDescent="0.3">
      <c r="A219">
        <f t="shared" si="3"/>
        <v>-217</v>
      </c>
      <c r="B219" s="16">
        <f xml:space="preserve"> RTD("cqg.rtd",,"StudyData", $K$1, "Bar", "", "Time", $K$2,$A219, $K$6, "", "","False")</f>
        <v>44113</v>
      </c>
      <c r="C219" s="17">
        <f xml:space="preserve"> RTD("cqg.rtd",,"StudyData", $K$1, "Bar", "", "Time", $K$2, $A219,$K$6,$K$8, "","False")</f>
        <v>44113</v>
      </c>
      <c r="D219" s="18">
        <f xml:space="preserve"> RTD("cqg.rtd",,"StudyData", $K$1, "Bar", "", "Open", $K$2, $A219, $K$6,$K$8,,$K$4,$K$10)</f>
        <v>3420.75</v>
      </c>
      <c r="E219" s="18">
        <f xml:space="preserve"> RTD("cqg.rtd",,"StudyData", $K$1, "Bar", "", "High", $K$2, $A219, $K$6,$K$8,,$K$4,$K$10)</f>
        <v>3453.5</v>
      </c>
      <c r="F219" s="18">
        <f xml:space="preserve"> RTD("cqg.rtd",,"StudyData", $K$1, "Bar", "", "Low", $K$2, $A219, $K$6,$K$8,,$K$4,$K$10)</f>
        <v>3418.75</v>
      </c>
      <c r="G219" s="18">
        <f xml:space="preserve"> RTD("cqg.rtd",,"StudyData", $K$1, "Bar", "", "Close", $K$2, $A219, $K$6,$K$8,,$K$4,$K$10)</f>
        <v>3446.75</v>
      </c>
      <c r="H219" s="18">
        <f xml:space="preserve"> RTD("cqg.rtd",,"StudyData","CDM.c1^(EP,CMOperiod:="&amp;$K$12&amp;",Demaperiod:="&amp;$K$13&amp;")","Bar",,"Close", $K$2, $A219, $K$6,$K$8,,$K$4,$K$10)</f>
        <v>43.013890853500001</v>
      </c>
      <c r="I219" s="3"/>
      <c r="J219" s="8"/>
      <c r="K219" s="7"/>
    </row>
    <row r="220" spans="1:11" x14ac:dyDescent="0.3">
      <c r="A220">
        <f t="shared" si="3"/>
        <v>-218</v>
      </c>
      <c r="B220" s="16">
        <f xml:space="preserve"> RTD("cqg.rtd",,"StudyData", $K$1, "Bar", "", "Time", $K$2,$A220, $K$6, "", "","False")</f>
        <v>44112</v>
      </c>
      <c r="C220" s="17">
        <f xml:space="preserve"> RTD("cqg.rtd",,"StudyData", $K$1, "Bar", "", "Time", $K$2, $A220,$K$6,$K$8, "","False")</f>
        <v>44112</v>
      </c>
      <c r="D220" s="18">
        <f xml:space="preserve"> RTD("cqg.rtd",,"StudyData", $K$1, "Bar", "", "Open", $K$2, $A220, $K$6,$K$8,,$K$4,$K$10)</f>
        <v>3379.75</v>
      </c>
      <c r="E220" s="18">
        <f xml:space="preserve"> RTD("cqg.rtd",,"StudyData", $K$1, "Bar", "", "High", $K$2, $A220, $K$6,$K$8,,$K$4,$K$10)</f>
        <v>3420.75</v>
      </c>
      <c r="F220" s="18">
        <f xml:space="preserve"> RTD("cqg.rtd",,"StudyData", $K$1, "Bar", "", "Low", $K$2, $A220, $K$6,$K$8,,$K$4,$K$10)</f>
        <v>3379</v>
      </c>
      <c r="G220" s="18">
        <f xml:space="preserve"> RTD("cqg.rtd",,"StudyData", $K$1, "Bar", "", "Close", $K$2, $A220, $K$6,$K$8,,$K$4,$K$10)</f>
        <v>3411</v>
      </c>
      <c r="H220" s="18">
        <f xml:space="preserve"> RTD("cqg.rtd",,"StudyData","CDM.c1^(EP,CMOperiod:="&amp;$K$12&amp;",Demaperiod:="&amp;$K$13&amp;")","Bar",,"Close", $K$2, $A220, $K$6,$K$8,,$K$4,$K$10)</f>
        <v>33.362467755899999</v>
      </c>
      <c r="I220" s="3"/>
      <c r="J220" s="8"/>
      <c r="K220" s="7"/>
    </row>
    <row r="221" spans="1:11" x14ac:dyDescent="0.3">
      <c r="A221">
        <f t="shared" si="3"/>
        <v>-219</v>
      </c>
      <c r="B221" s="16">
        <f xml:space="preserve"> RTD("cqg.rtd",,"StudyData", $K$1, "Bar", "", "Time", $K$2,$A221, $K$6, "", "","False")</f>
        <v>44111</v>
      </c>
      <c r="C221" s="17">
        <f xml:space="preserve"> RTD("cqg.rtd",,"StudyData", $K$1, "Bar", "", "Time", $K$2, $A221,$K$6,$K$8, "","False")</f>
        <v>44111</v>
      </c>
      <c r="D221" s="18">
        <f xml:space="preserve"> RTD("cqg.rtd",,"StudyData", $K$1, "Bar", "", "Open", $K$2, $A221, $K$6,$K$8,,$K$4,$K$10)</f>
        <v>3311.5</v>
      </c>
      <c r="E221" s="18">
        <f xml:space="preserve"> RTD("cqg.rtd",,"StudyData", $K$1, "Bar", "", "High", $K$2, $A221, $K$6,$K$8,,$K$4,$K$10)</f>
        <v>3390.25</v>
      </c>
      <c r="F221" s="18">
        <f xml:space="preserve"> RTD("cqg.rtd",,"StudyData", $K$1, "Bar", "", "Low", $K$2, $A221, $K$6,$K$8,,$K$4,$K$10)</f>
        <v>3305.75</v>
      </c>
      <c r="G221" s="18">
        <f xml:space="preserve"> RTD("cqg.rtd",,"StudyData", $K$1, "Bar", "", "Close", $K$2, $A221, $K$6,$K$8,,$K$4,$K$10)</f>
        <v>3380.25</v>
      </c>
      <c r="H221" s="18">
        <f xml:space="preserve"> RTD("cqg.rtd",,"StudyData","CDM.c1^(EP,CMOperiod:="&amp;$K$12&amp;",Demaperiod:="&amp;$K$13&amp;")","Bar",,"Close", $K$2, $A221, $K$6,$K$8,,$K$4,$K$10)</f>
        <v>27.340791782299998</v>
      </c>
      <c r="I221" s="3"/>
      <c r="J221" s="8"/>
      <c r="K221" s="7"/>
    </row>
    <row r="222" spans="1:11" x14ac:dyDescent="0.3">
      <c r="A222">
        <f t="shared" si="3"/>
        <v>-220</v>
      </c>
      <c r="B222" s="16">
        <f xml:space="preserve"> RTD("cqg.rtd",,"StudyData", $K$1, "Bar", "", "Time", $K$2,$A222, $K$6, "", "","False")</f>
        <v>44110</v>
      </c>
      <c r="C222" s="17">
        <f xml:space="preserve"> RTD("cqg.rtd",,"StudyData", $K$1, "Bar", "", "Time", $K$2, $A222,$K$6,$K$8, "","False")</f>
        <v>44110</v>
      </c>
      <c r="D222" s="18">
        <f xml:space="preserve"> RTD("cqg.rtd",,"StudyData", $K$1, "Bar", "", "Open", $K$2, $A222, $K$6,$K$8,,$K$4,$K$10)</f>
        <v>3365.5</v>
      </c>
      <c r="E222" s="18">
        <f xml:space="preserve"> RTD("cqg.rtd",,"StudyData", $K$1, "Bar", "", "High", $K$2, $A222, $K$6,$K$8,,$K$4,$K$10)</f>
        <v>3395.25</v>
      </c>
      <c r="F222" s="18">
        <f xml:space="preserve"> RTD("cqg.rtd",,"StudyData", $K$1, "Bar", "", "Low", $K$2, $A222, $K$6,$K$8,,$K$4,$K$10)</f>
        <v>3304</v>
      </c>
      <c r="G222" s="18">
        <f xml:space="preserve"> RTD("cqg.rtd",,"StudyData", $K$1, "Bar", "", "Close", $K$2, $A222, $K$6,$K$8,,$K$4,$K$10)</f>
        <v>3326.75</v>
      </c>
      <c r="H222" s="18">
        <f xml:space="preserve"> RTD("cqg.rtd",,"StudyData","CDM.c1^(EP,CMOperiod:="&amp;$K$12&amp;",Demaperiod:="&amp;$K$13&amp;")","Bar",,"Close", $K$2, $A222, $K$6,$K$8,,$K$4,$K$10)</f>
        <v>10.396543893700001</v>
      </c>
      <c r="I222" s="3"/>
      <c r="J222" s="8"/>
      <c r="K222" s="7"/>
    </row>
    <row r="223" spans="1:11" x14ac:dyDescent="0.3">
      <c r="A223">
        <f t="shared" si="3"/>
        <v>-221</v>
      </c>
      <c r="B223" s="16">
        <f xml:space="preserve"> RTD("cqg.rtd",,"StudyData", $K$1, "Bar", "", "Time", $K$2,$A223, $K$6, "", "","False")</f>
        <v>44109</v>
      </c>
      <c r="C223" s="17">
        <f xml:space="preserve"> RTD("cqg.rtd",,"StudyData", $K$1, "Bar", "", "Time", $K$2, $A223,$K$6,$K$8, "","False")</f>
        <v>44109</v>
      </c>
      <c r="D223" s="18">
        <f xml:space="preserve"> RTD("cqg.rtd",,"StudyData", $K$1, "Bar", "", "Open", $K$2, $A223, $K$6,$K$8,,$K$4,$K$10)</f>
        <v>3333.5</v>
      </c>
      <c r="E223" s="18">
        <f xml:space="preserve"> RTD("cqg.rtd",,"StudyData", $K$1, "Bar", "", "High", $K$2, $A223, $K$6,$K$8,,$K$4,$K$10)</f>
        <v>3373.5</v>
      </c>
      <c r="F223" s="18">
        <f xml:space="preserve"> RTD("cqg.rtd",,"StudyData", $K$1, "Bar", "", "Low", $K$2, $A223, $K$6,$K$8,,$K$4,$K$10)</f>
        <v>3320</v>
      </c>
      <c r="G223" s="18">
        <f xml:space="preserve"> RTD("cqg.rtd",,"StudyData", $K$1, "Bar", "", "Close", $K$2, $A223, $K$6,$K$8,,$K$4,$K$10)</f>
        <v>3366.5</v>
      </c>
      <c r="H223" s="18">
        <f xml:space="preserve"> RTD("cqg.rtd",,"StudyData","CDM.c1^(EP,CMOperiod:="&amp;$K$12&amp;",Demaperiod:="&amp;$K$13&amp;")","Bar",,"Close", $K$2, $A223, $K$6,$K$8,,$K$4,$K$10)</f>
        <v>20.962810158500002</v>
      </c>
      <c r="I223" s="3"/>
      <c r="J223" s="8"/>
      <c r="K223" s="7"/>
    </row>
    <row r="224" spans="1:11" x14ac:dyDescent="0.3">
      <c r="A224">
        <f t="shared" si="3"/>
        <v>-222</v>
      </c>
      <c r="B224" s="16">
        <f xml:space="preserve"> RTD("cqg.rtd",,"StudyData", $K$1, "Bar", "", "Time", $K$2,$A224, $K$6, "", "","False")</f>
        <v>44106</v>
      </c>
      <c r="C224" s="17">
        <f xml:space="preserve"> RTD("cqg.rtd",,"StudyData", $K$1, "Bar", "", "Time", $K$2, $A224,$K$6,$K$8, "","False")</f>
        <v>44106</v>
      </c>
      <c r="D224" s="18">
        <f xml:space="preserve"> RTD("cqg.rtd",,"StudyData", $K$1, "Bar", "", "Open", $K$2, $A224, $K$6,$K$8,,$K$4,$K$10)</f>
        <v>3340.5</v>
      </c>
      <c r="E224" s="18">
        <f xml:space="preserve"> RTD("cqg.rtd",,"StudyData", $K$1, "Bar", "", "High", $K$2, $A224, $K$6,$K$8,,$K$4,$K$10)</f>
        <v>3349</v>
      </c>
      <c r="F224" s="18">
        <f xml:space="preserve"> RTD("cqg.rtd",,"StudyData", $K$1, "Bar", "", "Low", $K$2, $A224, $K$6,$K$8,,$K$4,$K$10)</f>
        <v>3273.75</v>
      </c>
      <c r="G224" s="18">
        <f xml:space="preserve"> RTD("cqg.rtd",,"StudyData", $K$1, "Bar", "", "Close", $K$2, $A224, $K$6,$K$8,,$K$4,$K$10)</f>
        <v>3312.75</v>
      </c>
      <c r="H224" s="18">
        <f xml:space="preserve"> RTD("cqg.rtd",,"StudyData","CDM.c1^(EP,CMOperiod:="&amp;$K$12&amp;",Demaperiod:="&amp;$K$13&amp;")","Bar",,"Close", $K$2, $A224, $K$6,$K$8,,$K$4,$K$10)</f>
        <v>0.57136039329999999</v>
      </c>
      <c r="I224" s="3"/>
      <c r="J224" s="8"/>
      <c r="K224" s="7"/>
    </row>
    <row r="225" spans="1:11" x14ac:dyDescent="0.3">
      <c r="A225">
        <f t="shared" si="3"/>
        <v>-223</v>
      </c>
      <c r="B225" s="16">
        <f xml:space="preserve"> RTD("cqg.rtd",,"StudyData", $K$1, "Bar", "", "Time", $K$2,$A225, $K$6, "", "","False")</f>
        <v>44105</v>
      </c>
      <c r="C225" s="17">
        <f xml:space="preserve"> RTD("cqg.rtd",,"StudyData", $K$1, "Bar", "", "Time", $K$2, $A225,$K$6,$K$8, "","False")</f>
        <v>44105</v>
      </c>
      <c r="D225" s="18">
        <f xml:space="preserve"> RTD("cqg.rtd",,"StudyData", $K$1, "Bar", "", "Open", $K$2, $A225, $K$6,$K$8,,$K$4,$K$10)</f>
        <v>3318.25</v>
      </c>
      <c r="E225" s="18">
        <f xml:space="preserve"> RTD("cqg.rtd",,"StudyData", $K$1, "Bar", "", "High", $K$2, $A225, $K$6,$K$8,,$K$4,$K$10)</f>
        <v>3361.5</v>
      </c>
      <c r="F225" s="18">
        <f xml:space="preserve"> RTD("cqg.rtd",,"StudyData", $K$1, "Bar", "", "Low", $K$2, $A225, $K$6,$K$8,,$K$4,$K$10)</f>
        <v>3316.75</v>
      </c>
      <c r="G225" s="18">
        <f xml:space="preserve"> RTD("cqg.rtd",,"StudyData", $K$1, "Bar", "", "Close", $K$2, $A225, $K$6,$K$8,,$K$4,$K$10)</f>
        <v>3341.25</v>
      </c>
      <c r="H225" s="18">
        <f xml:space="preserve"> RTD("cqg.rtd",,"StudyData","CDM.c1^(EP,CMOperiod:="&amp;$K$12&amp;",Demaperiod:="&amp;$K$13&amp;")","Bar",,"Close", $K$2, $A225, $K$6,$K$8,,$K$4,$K$10)</f>
        <v>9.5823222065000007</v>
      </c>
      <c r="I225" s="3"/>
      <c r="J225" s="8"/>
      <c r="K225" s="7"/>
    </row>
    <row r="226" spans="1:11" x14ac:dyDescent="0.3">
      <c r="A226">
        <f t="shared" si="3"/>
        <v>-224</v>
      </c>
      <c r="B226" s="16">
        <f xml:space="preserve"> RTD("cqg.rtd",,"StudyData", $K$1, "Bar", "", "Time", $K$2,$A226, $K$6, "", "","False")</f>
        <v>44104</v>
      </c>
      <c r="C226" s="17">
        <f xml:space="preserve"> RTD("cqg.rtd",,"StudyData", $K$1, "Bar", "", "Time", $K$2, $A226,$K$6,$K$8, "","False")</f>
        <v>44104</v>
      </c>
      <c r="D226" s="18">
        <f xml:space="preserve"> RTD("cqg.rtd",,"StudyData", $K$1, "Bar", "", "Open", $K$2, $A226, $K$6,$K$8,,$K$4,$K$10)</f>
        <v>3303.5</v>
      </c>
      <c r="E226" s="18">
        <f xml:space="preserve"> RTD("cqg.rtd",,"StudyData", $K$1, "Bar", "", "High", $K$2, $A226, $K$6,$K$8,,$K$4,$K$10)</f>
        <v>3357.5</v>
      </c>
      <c r="F226" s="18">
        <f xml:space="preserve"> RTD("cqg.rtd",,"StudyData", $K$1, "Bar", "", "Low", $K$2, $A226, $K$6,$K$8,,$K$4,$K$10)</f>
        <v>3264.75</v>
      </c>
      <c r="G226" s="18">
        <f xml:space="preserve"> RTD("cqg.rtd",,"StudyData", $K$1, "Bar", "", "Close", $K$2, $A226, $K$6,$K$8,,$K$4,$K$10)</f>
        <v>3325.5</v>
      </c>
      <c r="H226" s="18">
        <f xml:space="preserve"> RTD("cqg.rtd",,"StudyData","CDM.c1^(EP,CMOperiod:="&amp;$K$12&amp;",Demaperiod:="&amp;$K$13&amp;")","Bar",,"Close", $K$2, $A226, $K$6,$K$8,,$K$4,$K$10)</f>
        <v>11.5154188575</v>
      </c>
      <c r="I226" s="3"/>
      <c r="J226" s="8"/>
      <c r="K226" s="7"/>
    </row>
    <row r="227" spans="1:11" x14ac:dyDescent="0.3">
      <c r="A227">
        <f t="shared" si="3"/>
        <v>-225</v>
      </c>
      <c r="B227" s="16">
        <f xml:space="preserve"> RTD("cqg.rtd",,"StudyData", $K$1, "Bar", "", "Time", $K$2,$A227, $K$6, "", "","False")</f>
        <v>44103</v>
      </c>
      <c r="C227" s="17">
        <f xml:space="preserve"> RTD("cqg.rtd",,"StudyData", $K$1, "Bar", "", "Time", $K$2, $A227,$K$6,$K$8, "","False")</f>
        <v>44103</v>
      </c>
      <c r="D227" s="18">
        <f xml:space="preserve"> RTD("cqg.rtd",,"StudyData", $K$1, "Bar", "", "Open", $K$2, $A227, $K$6,$K$8,,$K$4,$K$10)</f>
        <v>3322.25</v>
      </c>
      <c r="E227" s="18">
        <f xml:space="preserve"> RTD("cqg.rtd",,"StudyData", $K$1, "Bar", "", "High", $K$2, $A227, $K$6,$K$8,,$K$4,$K$10)</f>
        <v>3336.5</v>
      </c>
      <c r="F227" s="18">
        <f xml:space="preserve"> RTD("cqg.rtd",,"StudyData", $K$1, "Bar", "", "Low", $K$2, $A227, $K$6,$K$8,,$K$4,$K$10)</f>
        <v>3290</v>
      </c>
      <c r="G227" s="18">
        <f xml:space="preserve"> RTD("cqg.rtd",,"StudyData", $K$1, "Bar", "", "Close", $K$2, $A227, $K$6,$K$8,,$K$4,$K$10)</f>
        <v>3307.25</v>
      </c>
      <c r="H227" s="18">
        <f xml:space="preserve"> RTD("cqg.rtd",,"StudyData","CDM.c1^(EP,CMOperiod:="&amp;$K$12&amp;",Demaperiod:="&amp;$K$13&amp;")","Bar",,"Close", $K$2, $A227, $K$6,$K$8,,$K$4,$K$10)</f>
        <v>-8.3512817994000006</v>
      </c>
      <c r="I227" s="3"/>
      <c r="J227" s="8"/>
      <c r="K227" s="7"/>
    </row>
    <row r="228" spans="1:11" x14ac:dyDescent="0.3">
      <c r="A228">
        <f t="shared" si="3"/>
        <v>-226</v>
      </c>
      <c r="B228" s="16">
        <f xml:space="preserve"> RTD("cqg.rtd",,"StudyData", $K$1, "Bar", "", "Time", $K$2,$A228, $K$6, "", "","False")</f>
        <v>44102</v>
      </c>
      <c r="C228" s="17">
        <f xml:space="preserve"> RTD("cqg.rtd",,"StudyData", $K$1, "Bar", "", "Time", $K$2, $A228,$K$6,$K$8, "","False")</f>
        <v>44102</v>
      </c>
      <c r="D228" s="18">
        <f xml:space="preserve"> RTD("cqg.rtd",,"StudyData", $K$1, "Bar", "", "Open", $K$2, $A228, $K$6,$K$8,,$K$4,$K$10)</f>
        <v>3264.5</v>
      </c>
      <c r="E228" s="18">
        <f xml:space="preserve"> RTD("cqg.rtd",,"StudyData", $K$1, "Bar", "", "High", $K$2, $A228, $K$6,$K$8,,$K$4,$K$10)</f>
        <v>3324.75</v>
      </c>
      <c r="F228" s="18">
        <f xml:space="preserve"> RTD("cqg.rtd",,"StudyData", $K$1, "Bar", "", "Low", $K$2, $A228, $K$6,$K$8,,$K$4,$K$10)</f>
        <v>3261</v>
      </c>
      <c r="G228" s="18">
        <f xml:space="preserve"> RTD("cqg.rtd",,"StudyData", $K$1, "Bar", "", "Close", $K$2, $A228, $K$6,$K$8,,$K$4,$K$10)</f>
        <v>3319.5</v>
      </c>
      <c r="H228" s="18">
        <f xml:space="preserve"> RTD("cqg.rtd",,"StudyData","CDM.c1^(EP,CMOperiod:="&amp;$K$12&amp;",Demaperiod:="&amp;$K$13&amp;")","Bar",,"Close", $K$2, $A228, $K$6,$K$8,,$K$4,$K$10)</f>
        <v>-2.4417209735999998</v>
      </c>
      <c r="I228" s="3"/>
      <c r="J228" s="8"/>
      <c r="K228" s="7"/>
    </row>
    <row r="229" spans="1:11" x14ac:dyDescent="0.3">
      <c r="A229">
        <f t="shared" si="3"/>
        <v>-227</v>
      </c>
      <c r="B229" s="16">
        <f xml:space="preserve"> RTD("cqg.rtd",,"StudyData", $K$1, "Bar", "", "Time", $K$2,$A229, $K$6, "", "","False")</f>
        <v>44099</v>
      </c>
      <c r="C229" s="17">
        <f xml:space="preserve"> RTD("cqg.rtd",,"StudyData", $K$1, "Bar", "", "Time", $K$2, $A229,$K$6,$K$8, "","False")</f>
        <v>44099</v>
      </c>
      <c r="D229" s="18">
        <f xml:space="preserve"> RTD("cqg.rtd",,"StudyData", $K$1, "Bar", "", "Open", $K$2, $A229, $K$6,$K$8,,$K$4,$K$10)</f>
        <v>3217</v>
      </c>
      <c r="E229" s="18">
        <f xml:space="preserve"> RTD("cqg.rtd",,"StudyData", $K$1, "Bar", "", "High", $K$2, $A229, $K$6,$K$8,,$K$4,$K$10)</f>
        <v>3269.75</v>
      </c>
      <c r="F229" s="18">
        <f xml:space="preserve"> RTD("cqg.rtd",,"StudyData", $K$1, "Bar", "", "Low", $K$2, $A229, $K$6,$K$8,,$K$4,$K$10)</f>
        <v>3180</v>
      </c>
      <c r="G229" s="18">
        <f xml:space="preserve"> RTD("cqg.rtd",,"StudyData", $K$1, "Bar", "", "Close", $K$2, $A229, $K$6,$K$8,,$K$4,$K$10)</f>
        <v>3260.75</v>
      </c>
      <c r="H229" s="18">
        <f xml:space="preserve"> RTD("cqg.rtd",,"StudyData","CDM.c1^(EP,CMOperiod:="&amp;$K$12&amp;",Demaperiod:="&amp;$K$13&amp;")","Bar",,"Close", $K$2, $A229, $K$6,$K$8,,$K$4,$K$10)</f>
        <v>-17.769211136799999</v>
      </c>
      <c r="I229" s="3"/>
      <c r="J229" s="8"/>
      <c r="K229" s="7"/>
    </row>
    <row r="230" spans="1:11" x14ac:dyDescent="0.3">
      <c r="A230">
        <f t="shared" si="3"/>
        <v>-228</v>
      </c>
      <c r="B230" s="16">
        <f xml:space="preserve"> RTD("cqg.rtd",,"StudyData", $K$1, "Bar", "", "Time", $K$2,$A230, $K$6, "", "","False")</f>
        <v>44098</v>
      </c>
      <c r="C230" s="17">
        <f xml:space="preserve"> RTD("cqg.rtd",,"StudyData", $K$1, "Bar", "", "Time", $K$2, $A230,$K$6,$K$8, "","False")</f>
        <v>44098</v>
      </c>
      <c r="D230" s="18">
        <f xml:space="preserve"> RTD("cqg.rtd",,"StudyData", $K$1, "Bar", "", "Open", $K$2, $A230, $K$6,$K$8,,$K$4,$K$10)</f>
        <v>3201.5</v>
      </c>
      <c r="E230" s="18">
        <f xml:space="preserve"> RTD("cqg.rtd",,"StudyData", $K$1, "Bar", "", "High", $K$2, $A230, $K$6,$K$8,,$K$4,$K$10)</f>
        <v>3241.75</v>
      </c>
      <c r="F230" s="18">
        <f xml:space="preserve"> RTD("cqg.rtd",,"StudyData", $K$1, "Bar", "", "Low", $K$2, $A230, $K$6,$K$8,,$K$4,$K$10)</f>
        <v>3171.5</v>
      </c>
      <c r="G230" s="18">
        <f xml:space="preserve"> RTD("cqg.rtd",,"StudyData", $K$1, "Bar", "", "Close", $K$2, $A230, $K$6,$K$8,,$K$4,$K$10)</f>
        <v>3211.5</v>
      </c>
      <c r="H230" s="18">
        <f xml:space="preserve"> RTD("cqg.rtd",,"StudyData","CDM.c1^(EP,CMOperiod:="&amp;$K$12&amp;",Demaperiod:="&amp;$K$13&amp;")","Bar",,"Close", $K$2, $A230, $K$6,$K$8,,$K$4,$K$10)</f>
        <v>-36.621527007200001</v>
      </c>
      <c r="I230" s="3"/>
      <c r="J230" s="8"/>
      <c r="K230" s="7"/>
    </row>
    <row r="231" spans="1:11" x14ac:dyDescent="0.3">
      <c r="A231">
        <f t="shared" si="3"/>
        <v>-229</v>
      </c>
      <c r="B231" s="16">
        <f xml:space="preserve"> RTD("cqg.rtd",,"StudyData", $K$1, "Bar", "", "Time", $K$2,$A231, $K$6, "", "","False")</f>
        <v>44097</v>
      </c>
      <c r="C231" s="17">
        <f xml:space="preserve"> RTD("cqg.rtd",,"StudyData", $K$1, "Bar", "", "Time", $K$2, $A231,$K$6,$K$8, "","False")</f>
        <v>44097</v>
      </c>
      <c r="D231" s="18">
        <f xml:space="preserve"> RTD("cqg.rtd",,"StudyData", $K$1, "Bar", "", "Open", $K$2, $A231, $K$6,$K$8,,$K$4,$K$10)</f>
        <v>3277.25</v>
      </c>
      <c r="E231" s="18">
        <f xml:space="preserve"> RTD("cqg.rtd",,"StudyData", $K$1, "Bar", "", "High", $K$2, $A231, $K$6,$K$8,,$K$4,$K$10)</f>
        <v>3293.25</v>
      </c>
      <c r="F231" s="18">
        <f xml:space="preserve"> RTD("cqg.rtd",,"StudyData", $K$1, "Bar", "", "Low", $K$2, $A231, $K$6,$K$8,,$K$4,$K$10)</f>
        <v>3194.5</v>
      </c>
      <c r="G231" s="18">
        <f xml:space="preserve"> RTD("cqg.rtd",,"StudyData", $K$1, "Bar", "", "Close", $K$2, $A231, $K$6,$K$8,,$K$4,$K$10)</f>
        <v>3204.75</v>
      </c>
      <c r="H231" s="18">
        <f xml:space="preserve"> RTD("cqg.rtd",,"StudyData","CDM.c1^(EP,CMOperiod:="&amp;$K$12&amp;",Demaperiod:="&amp;$K$13&amp;")","Bar",,"Close", $K$2, $A231, $K$6,$K$8,,$K$4,$K$10)</f>
        <v>-42.039974134200001</v>
      </c>
      <c r="I231" s="3"/>
      <c r="J231" s="8"/>
      <c r="K231" s="7"/>
    </row>
    <row r="232" spans="1:11" x14ac:dyDescent="0.3">
      <c r="A232">
        <f t="shared" si="3"/>
        <v>-230</v>
      </c>
      <c r="B232" s="16">
        <f xml:space="preserve"> RTD("cqg.rtd",,"StudyData", $K$1, "Bar", "", "Time", $K$2,$A232, $K$6, "", "","False")</f>
        <v>44096</v>
      </c>
      <c r="C232" s="17">
        <f xml:space="preserve"> RTD("cqg.rtd",,"StudyData", $K$1, "Bar", "", "Time", $K$2, $A232,$K$6,$K$8, "","False")</f>
        <v>44096</v>
      </c>
      <c r="D232" s="18">
        <f xml:space="preserve"> RTD("cqg.rtd",,"StudyData", $K$1, "Bar", "", "Open", $K$2, $A232, $K$6,$K$8,,$K$4,$K$10)</f>
        <v>3245</v>
      </c>
      <c r="E232" s="18">
        <f xml:space="preserve"> RTD("cqg.rtd",,"StudyData", $K$1, "Bar", "", "High", $K$2, $A232, $K$6,$K$8,,$K$4,$K$10)</f>
        <v>3283</v>
      </c>
      <c r="F232" s="18">
        <f xml:space="preserve"> RTD("cqg.rtd",,"StudyData", $K$1, "Bar", "", "Low", $K$2, $A232, $K$6,$K$8,,$K$4,$K$10)</f>
        <v>3230</v>
      </c>
      <c r="G232" s="18">
        <f xml:space="preserve"> RTD("cqg.rtd",,"StudyData", $K$1, "Bar", "", "Close", $K$2, $A232, $K$6,$K$8,,$K$4,$K$10)</f>
        <v>3272.75</v>
      </c>
      <c r="H232" s="18">
        <f xml:space="preserve"> RTD("cqg.rtd",,"StudyData","CDM.c1^(EP,CMOperiod:="&amp;$K$12&amp;",Demaperiod:="&amp;$K$13&amp;")","Bar",,"Close", $K$2, $A232, $K$6,$K$8,,$K$4,$K$10)</f>
        <v>-25.7219352766</v>
      </c>
      <c r="I232" s="3"/>
      <c r="J232" s="8"/>
      <c r="K232" s="7"/>
    </row>
    <row r="233" spans="1:11" x14ac:dyDescent="0.3">
      <c r="A233">
        <f t="shared" si="3"/>
        <v>-231</v>
      </c>
      <c r="B233" s="16">
        <f xml:space="preserve"> RTD("cqg.rtd",,"StudyData", $K$1, "Bar", "", "Time", $K$2,$A233, $K$6, "", "","False")</f>
        <v>44095</v>
      </c>
      <c r="C233" s="17">
        <f xml:space="preserve"> RTD("cqg.rtd",,"StudyData", $K$1, "Bar", "", "Time", $K$2, $A233,$K$6,$K$8, "","False")</f>
        <v>44095</v>
      </c>
      <c r="D233" s="18">
        <f xml:space="preserve"> RTD("cqg.rtd",,"StudyData", $K$1, "Bar", "", "Open", $K$2, $A233, $K$6,$K$8,,$K$4,$K$10)</f>
        <v>3288</v>
      </c>
      <c r="E233" s="18">
        <f xml:space="preserve"> RTD("cqg.rtd",,"StudyData", $K$1, "Bar", "", "High", $K$2, $A233, $K$6,$K$8,,$K$4,$K$10)</f>
        <v>3299.75</v>
      </c>
      <c r="F233" s="18">
        <f xml:space="preserve"> RTD("cqg.rtd",,"StudyData", $K$1, "Bar", "", "Low", $K$2, $A233, $K$6,$K$8,,$K$4,$K$10)</f>
        <v>3191.25</v>
      </c>
      <c r="G233" s="18">
        <f xml:space="preserve"> RTD("cqg.rtd",,"StudyData", $K$1, "Bar", "", "Close", $K$2, $A233, $K$6,$K$8,,$K$4,$K$10)</f>
        <v>3248.5</v>
      </c>
      <c r="H233" s="18">
        <f xml:space="preserve"> RTD("cqg.rtd",,"StudyData","CDM.c1^(EP,CMOperiod:="&amp;$K$12&amp;",Demaperiod:="&amp;$K$13&amp;")","Bar",,"Close", $K$2, $A233, $K$6,$K$8,,$K$4,$K$10)</f>
        <v>-33.477115810599997</v>
      </c>
      <c r="I233" s="3"/>
      <c r="J233" s="8"/>
      <c r="K233" s="7"/>
    </row>
    <row r="234" spans="1:11" x14ac:dyDescent="0.3">
      <c r="A234">
        <f t="shared" si="3"/>
        <v>-232</v>
      </c>
      <c r="B234" s="16">
        <f xml:space="preserve"> RTD("cqg.rtd",,"StudyData", $K$1, "Bar", "", "Time", $K$2,$A234, $K$6, "", "","False")</f>
        <v>44092</v>
      </c>
      <c r="C234" s="17">
        <f xml:space="preserve"> RTD("cqg.rtd",,"StudyData", $K$1, "Bar", "", "Time", $K$2, $A234,$K$6,$K$8, "","False")</f>
        <v>44092</v>
      </c>
      <c r="D234" s="18">
        <f xml:space="preserve"> RTD("cqg.rtd",,"StudyData", $K$1, "Bar", "", "Open", $K$2, $A234, $K$6,$K$8,,$K$4,$K$10)</f>
        <v>3318.5</v>
      </c>
      <c r="E234" s="18">
        <f xml:space="preserve"> RTD("cqg.rtd",,"StudyData", $K$1, "Bar", "", "High", $K$2, $A234, $K$6,$K$8,,$K$4,$K$10)</f>
        <v>3336.5</v>
      </c>
      <c r="F234" s="18">
        <f xml:space="preserve"> RTD("cqg.rtd",,"StudyData", $K$1, "Bar", "", "Low", $K$2, $A234, $K$6,$K$8,,$K$4,$K$10)</f>
        <v>3254.25</v>
      </c>
      <c r="G234" s="18">
        <f xml:space="preserve"> RTD("cqg.rtd",,"StudyData", $K$1, "Bar", "", "Close", $K$2, $A234, $K$6,$K$8,,$K$4,$K$10)</f>
        <v>3289.75</v>
      </c>
      <c r="H234" s="18">
        <f xml:space="preserve"> RTD("cqg.rtd",,"StudyData","CDM.c1^(EP,CMOperiod:="&amp;$K$12&amp;",Demaperiod:="&amp;$K$13&amp;")","Bar",,"Close", $K$2, $A234, $K$6,$K$8,,$K$4,$K$10)</f>
        <v>-13.1806055324</v>
      </c>
      <c r="I234" s="3"/>
      <c r="J234" s="8"/>
      <c r="K234" s="7"/>
    </row>
    <row r="235" spans="1:11" x14ac:dyDescent="0.3">
      <c r="A235">
        <f t="shared" si="3"/>
        <v>-233</v>
      </c>
      <c r="B235" s="16">
        <f xml:space="preserve"> RTD("cqg.rtd",,"StudyData", $K$1, "Bar", "", "Time", $K$2,$A235, $K$6, "", "","False")</f>
        <v>44091</v>
      </c>
      <c r="C235" s="17">
        <f xml:space="preserve"> RTD("cqg.rtd",,"StudyData", $K$1, "Bar", "", "Time", $K$2, $A235,$K$6,$K$8, "","False")</f>
        <v>44091</v>
      </c>
      <c r="D235" s="18">
        <f xml:space="preserve"> RTD("cqg.rtd",,"StudyData", $K$1, "Bar", "", "Open", $K$2, $A235, $K$6,$K$8,,$K$4,$K$10)</f>
        <v>3355</v>
      </c>
      <c r="E235" s="18">
        <f xml:space="preserve"> RTD("cqg.rtd",,"StudyData", $K$1, "Bar", "", "High", $K$2, $A235, $K$6,$K$8,,$K$4,$K$10)</f>
        <v>3360</v>
      </c>
      <c r="F235" s="18">
        <f xml:space="preserve"> RTD("cqg.rtd",,"StudyData", $K$1, "Bar", "", "Low", $K$2, $A235, $K$6,$K$8,,$K$4,$K$10)</f>
        <v>3283.75</v>
      </c>
      <c r="G235" s="18">
        <f xml:space="preserve"> RTD("cqg.rtd",,"StudyData", $K$1, "Bar", "", "Close", $K$2, $A235, $K$6,$K$8,,$K$4,$K$10)</f>
        <v>3324.5</v>
      </c>
      <c r="H235" s="18">
        <f xml:space="preserve"> RTD("cqg.rtd",,"StudyData","CDM.c1^(EP,CMOperiod:="&amp;$K$12&amp;",Demaperiod:="&amp;$K$13&amp;")","Bar",,"Close", $K$2, $A235, $K$6,$K$8,,$K$4,$K$10)</f>
        <v>-10.780620667399999</v>
      </c>
      <c r="I235" s="3"/>
      <c r="J235" s="8"/>
      <c r="K235" s="7"/>
    </row>
    <row r="236" spans="1:11" x14ac:dyDescent="0.3">
      <c r="A236">
        <f t="shared" si="3"/>
        <v>-234</v>
      </c>
      <c r="B236" s="16">
        <f xml:space="preserve"> RTD("cqg.rtd",,"StudyData", $K$1, "Bar", "", "Time", $K$2,$A236, $K$6, "", "","False")</f>
        <v>44090</v>
      </c>
      <c r="C236" s="17">
        <f xml:space="preserve"> RTD("cqg.rtd",,"StudyData", $K$1, "Bar", "", "Time", $K$2, $A236,$K$6,$K$8, "","False")</f>
        <v>44090</v>
      </c>
      <c r="D236" s="18">
        <f xml:space="preserve"> RTD("cqg.rtd",,"StudyData", $K$1, "Bar", "", "Open", $K$2, $A236, $K$6,$K$8,,$K$4,$K$10)</f>
        <v>3369.25</v>
      </c>
      <c r="E236" s="18">
        <f xml:space="preserve"> RTD("cqg.rtd",,"StudyData", $K$1, "Bar", "", "High", $K$2, $A236, $K$6,$K$8,,$K$4,$K$10)</f>
        <v>3393</v>
      </c>
      <c r="F236" s="18">
        <f xml:space="preserve"> RTD("cqg.rtd",,"StudyData", $K$1, "Bar", "", "Low", $K$2, $A236, $K$6,$K$8,,$K$4,$K$10)</f>
        <v>3347.25</v>
      </c>
      <c r="G236" s="18">
        <f xml:space="preserve"> RTD("cqg.rtd",,"StudyData", $K$1, "Bar", "", "Close", $K$2, $A236, $K$6,$K$8,,$K$4,$K$10)</f>
        <v>3353</v>
      </c>
      <c r="H236" s="18">
        <f xml:space="preserve"> RTD("cqg.rtd",,"StudyData","CDM.c1^(EP,CMOperiod:="&amp;$K$12&amp;",Demaperiod:="&amp;$K$13&amp;")","Bar",,"Close", $K$2, $A236, $K$6,$K$8,,$K$4,$K$10)</f>
        <v>-12.279746687199999</v>
      </c>
      <c r="I236" s="3"/>
      <c r="J236" s="8"/>
      <c r="K236" s="7"/>
    </row>
    <row r="237" spans="1:11" x14ac:dyDescent="0.3">
      <c r="A237">
        <f t="shared" si="3"/>
        <v>-235</v>
      </c>
      <c r="B237" s="16">
        <f xml:space="preserve"> RTD("cqg.rtd",,"StudyData", $K$1, "Bar", "", "Time", $K$2,$A237, $K$6, "", "","False")</f>
        <v>44089</v>
      </c>
      <c r="C237" s="17">
        <f xml:space="preserve"> RTD("cqg.rtd",,"StudyData", $K$1, "Bar", "", "Time", $K$2, $A237,$K$6,$K$8, "","False")</f>
        <v>44089</v>
      </c>
      <c r="D237" s="18">
        <f xml:space="preserve"> RTD("cqg.rtd",,"StudyData", $K$1, "Bar", "", "Open", $K$2, $A237, $K$6,$K$8,,$K$4,$K$10)</f>
        <v>3343.25</v>
      </c>
      <c r="E237" s="18">
        <f xml:space="preserve"> RTD("cqg.rtd",,"StudyData", $K$1, "Bar", "", "High", $K$2, $A237, $K$6,$K$8,,$K$4,$K$10)</f>
        <v>3382.5</v>
      </c>
      <c r="F237" s="18">
        <f xml:space="preserve"> RTD("cqg.rtd",,"StudyData", $K$1, "Bar", "", "Low", $K$2, $A237, $K$6,$K$8,,$K$4,$K$10)</f>
        <v>3339.75</v>
      </c>
      <c r="G237" s="18">
        <f xml:space="preserve"> RTD("cqg.rtd",,"StudyData", $K$1, "Bar", "", "Close", $K$2, $A237, $K$6,$K$8,,$K$4,$K$10)</f>
        <v>3368.5</v>
      </c>
      <c r="H237" s="18">
        <f xml:space="preserve"> RTD("cqg.rtd",,"StudyData","CDM.c1^(EP,CMOperiod:="&amp;$K$12&amp;",Demaperiod:="&amp;$K$13&amp;")","Bar",,"Close", $K$2, $A237, $K$6,$K$8,,$K$4,$K$10)</f>
        <v>-0.62038516619999995</v>
      </c>
      <c r="I237" s="3"/>
      <c r="J237" s="8"/>
      <c r="K237" s="7"/>
    </row>
    <row r="238" spans="1:11" x14ac:dyDescent="0.3">
      <c r="A238">
        <f t="shared" si="3"/>
        <v>-236</v>
      </c>
      <c r="B238" s="16">
        <f xml:space="preserve"> RTD("cqg.rtd",,"StudyData", $K$1, "Bar", "", "Time", $K$2,$A238, $K$6, "", "","False")</f>
        <v>44088</v>
      </c>
      <c r="C238" s="17">
        <f xml:space="preserve"> RTD("cqg.rtd",,"StudyData", $K$1, "Bar", "", "Time", $K$2, $A238,$K$6,$K$8, "","False")</f>
        <v>44088</v>
      </c>
      <c r="D238" s="18">
        <f xml:space="preserve"> RTD("cqg.rtd",,"StudyData", $K$1, "Bar", "", "Open", $K$2, $A238, $K$6,$K$8,,$K$4,$K$10)</f>
        <v>3313.5</v>
      </c>
      <c r="E238" s="18">
        <f xml:space="preserve"> RTD("cqg.rtd",,"StudyData", $K$1, "Bar", "", "High", $K$2, $A238, $K$6,$K$8,,$K$4,$K$10)</f>
        <v>3366</v>
      </c>
      <c r="F238" s="18">
        <f xml:space="preserve"> RTD("cqg.rtd",,"StudyData", $K$1, "Bar", "", "Low", $K$2, $A238, $K$6,$K$8,,$K$4,$K$10)</f>
        <v>3309.75</v>
      </c>
      <c r="G238" s="18">
        <f xml:space="preserve"> RTD("cqg.rtd",,"StudyData", $K$1, "Bar", "", "Close", $K$2, $A238, $K$6,$K$8,,$K$4,$K$10)</f>
        <v>3345.75</v>
      </c>
      <c r="H238" s="18">
        <f xml:space="preserve"> RTD("cqg.rtd",,"StudyData","CDM.c1^(EP,CMOperiod:="&amp;$K$12&amp;",Demaperiod:="&amp;$K$13&amp;")","Bar",,"Close", $K$2, $A238, $K$6,$K$8,,$K$4,$K$10)</f>
        <v>-11.9719760011</v>
      </c>
      <c r="I238" s="3"/>
      <c r="J238" s="8"/>
      <c r="K238" s="7"/>
    </row>
    <row r="239" spans="1:11" x14ac:dyDescent="0.3">
      <c r="A239">
        <f t="shared" si="3"/>
        <v>-237</v>
      </c>
      <c r="B239" s="16">
        <f xml:space="preserve"> RTD("cqg.rtd",,"StudyData", $K$1, "Bar", "", "Time", $K$2,$A239, $K$6, "", "","False")</f>
        <v>44085</v>
      </c>
      <c r="C239" s="17">
        <f xml:space="preserve"> RTD("cqg.rtd",,"StudyData", $K$1, "Bar", "", "Time", $K$2, $A239,$K$6,$K$8, "","False")</f>
        <v>44085</v>
      </c>
      <c r="D239" s="18">
        <f xml:space="preserve"> RTD("cqg.rtd",,"StudyData", $K$1, "Bar", "", "Open", $K$2, $A239, $K$6,$K$8,,$K$4,$K$10)</f>
        <v>3308.25</v>
      </c>
      <c r="E239" s="18">
        <f xml:space="preserve"> RTD("cqg.rtd",,"StudyData", $K$1, "Bar", "", "High", $K$2, $A239, $K$6,$K$8,,$K$4,$K$10)</f>
        <v>3338.25</v>
      </c>
      <c r="F239" s="18">
        <f xml:space="preserve"> RTD("cqg.rtd",,"StudyData", $K$1, "Bar", "", "Low", $K$2, $A239, $K$6,$K$8,,$K$4,$K$10)</f>
        <v>3271.75</v>
      </c>
      <c r="G239" s="18">
        <f xml:space="preserve"> RTD("cqg.rtd",,"StudyData", $K$1, "Bar", "", "Close", $K$2, $A239, $K$6,$K$8,,$K$4,$K$10)</f>
        <v>3296.75</v>
      </c>
      <c r="H239" s="18">
        <f xml:space="preserve"> RTD("cqg.rtd",,"StudyData","CDM.c1^(EP,CMOperiod:="&amp;$K$12&amp;",Demaperiod:="&amp;$K$13&amp;")","Bar",,"Close", $K$2, $A239, $K$6,$K$8,,$K$4,$K$10)</f>
        <v>-25.529151995300001</v>
      </c>
      <c r="I239" s="3"/>
      <c r="J239" s="8"/>
      <c r="K239" s="7"/>
    </row>
    <row r="240" spans="1:11" x14ac:dyDescent="0.3">
      <c r="A240">
        <f t="shared" si="3"/>
        <v>-238</v>
      </c>
      <c r="B240" s="16">
        <f xml:space="preserve"> RTD("cqg.rtd",,"StudyData", $K$1, "Bar", "", "Time", $K$2,$A240, $K$6, "", "","False")</f>
        <v>44084</v>
      </c>
      <c r="C240" s="17">
        <f xml:space="preserve"> RTD("cqg.rtd",,"StudyData", $K$1, "Bar", "", "Time", $K$2, $A240,$K$6,$K$8, "","False")</f>
        <v>44084</v>
      </c>
      <c r="D240" s="18">
        <f xml:space="preserve"> RTD("cqg.rtd",,"StudyData", $K$1, "Bar", "", "Open", $K$2, $A240, $K$6,$K$8,,$K$4,$K$10)</f>
        <v>3359</v>
      </c>
      <c r="E240" s="18">
        <f xml:space="preserve"> RTD("cqg.rtd",,"StudyData", $K$1, "Bar", "", "High", $K$2, $A240, $K$6,$K$8,,$K$4,$K$10)</f>
        <v>3387.25</v>
      </c>
      <c r="F240" s="18">
        <f xml:space="preserve"> RTD("cqg.rtd",,"StudyData", $K$1, "Bar", "", "Low", $K$2, $A240, $K$6,$K$8,,$K$4,$K$10)</f>
        <v>3290.25</v>
      </c>
      <c r="G240" s="18">
        <f xml:space="preserve"> RTD("cqg.rtd",,"StudyData", $K$1, "Bar", "", "Close", $K$2, $A240, $K$6,$K$8,,$K$4,$K$10)</f>
        <v>3303.5</v>
      </c>
      <c r="H240" s="18">
        <f xml:space="preserve"> RTD("cqg.rtd",,"StudyData","CDM.c1^(EP,CMOperiod:="&amp;$K$12&amp;",Demaperiod:="&amp;$K$13&amp;")","Bar",,"Close", $K$2, $A240, $K$6,$K$8,,$K$4,$K$10)</f>
        <v>-29.6583492675</v>
      </c>
      <c r="I240" s="3"/>
      <c r="J240" s="8"/>
      <c r="K240" s="7"/>
    </row>
    <row r="241" spans="1:11" x14ac:dyDescent="0.3">
      <c r="A241">
        <f t="shared" si="3"/>
        <v>-239</v>
      </c>
      <c r="B241" s="16">
        <f xml:space="preserve"> RTD("cqg.rtd",,"StudyData", $K$1, "Bar", "", "Time", $K$2,$A241, $K$6, "", "","False")</f>
        <v>44083</v>
      </c>
      <c r="C241" s="17">
        <f xml:space="preserve"> RTD("cqg.rtd",,"StudyData", $K$1, "Bar", "", "Time", $K$2, $A241,$K$6,$K$8, "","False")</f>
        <v>44083</v>
      </c>
      <c r="D241" s="18">
        <f xml:space="preserve"> RTD("cqg.rtd",,"StudyData", $K$1, "Bar", "", "Open", $K$2, $A241, $K$6,$K$8,,$K$4,$K$10)</f>
        <v>3278.25</v>
      </c>
      <c r="E241" s="18">
        <f xml:space="preserve"> RTD("cqg.rtd",,"StudyData", $K$1, "Bar", "", "High", $K$2, $A241, $K$6,$K$8,,$K$4,$K$10)</f>
        <v>3387</v>
      </c>
      <c r="F241" s="18">
        <f xml:space="preserve"> RTD("cqg.rtd",,"StudyData", $K$1, "Bar", "", "Low", $K$2, $A241, $K$6,$K$8,,$K$4,$K$10)</f>
        <v>3258.5</v>
      </c>
      <c r="G241" s="18">
        <f xml:space="preserve"> RTD("cqg.rtd",,"StudyData", $K$1, "Bar", "", "Close", $K$2, $A241, $K$6,$K$8,,$K$4,$K$10)</f>
        <v>3363.25</v>
      </c>
      <c r="H241" s="18">
        <f xml:space="preserve"> RTD("cqg.rtd",,"StudyData","CDM.c1^(EP,CMOperiod:="&amp;$K$12&amp;",Demaperiod:="&amp;$K$13&amp;")","Bar",,"Close", $K$2, $A241, $K$6,$K$8,,$K$4,$K$10)</f>
        <v>-12.9438305532</v>
      </c>
      <c r="I241" s="3"/>
      <c r="J241" s="8"/>
      <c r="K241" s="7"/>
    </row>
    <row r="242" spans="1:11" x14ac:dyDescent="0.3">
      <c r="A242">
        <f t="shared" si="3"/>
        <v>-240</v>
      </c>
      <c r="B242" s="16">
        <f xml:space="preserve"> RTD("cqg.rtd",,"StudyData", $K$1, "Bar", "", "Time", $K$2,$A242, $K$6, "", "","False")</f>
        <v>44082</v>
      </c>
      <c r="C242" s="17">
        <f xml:space="preserve"> RTD("cqg.rtd",,"StudyData", $K$1, "Bar", "", "Time", $K$2, $A242,$K$6,$K$8, "","False")</f>
        <v>44082</v>
      </c>
      <c r="D242" s="18">
        <f xml:space="preserve"> RTD("cqg.rtd",,"StudyData", $K$1, "Bar", "", "Open", $K$2, $A242, $K$6,$K$8,,$K$4,$K$10)</f>
        <v>3383.5</v>
      </c>
      <c r="E242" s="18">
        <f xml:space="preserve"> RTD("cqg.rtd",,"StudyData", $K$1, "Bar", "", "High", $K$2, $A242, $K$6,$K$8,,$K$4,$K$10)</f>
        <v>3410</v>
      </c>
      <c r="F242" s="18">
        <f xml:space="preserve"> RTD("cqg.rtd",,"StudyData", $K$1, "Bar", "", "Low", $K$2, $A242, $K$6,$K$8,,$K$4,$K$10)</f>
        <v>3290.5</v>
      </c>
      <c r="G242" s="18">
        <f xml:space="preserve"> RTD("cqg.rtd",,"StudyData", $K$1, "Bar", "", "Close", $K$2, $A242, $K$6,$K$8,,$K$4,$K$10)</f>
        <v>3298.5</v>
      </c>
      <c r="H242" s="18">
        <f xml:space="preserve"> RTD("cqg.rtd",,"StudyData","CDM.c1^(EP,CMOperiod:="&amp;$K$12&amp;",Demaperiod:="&amp;$K$13&amp;")","Bar",,"Close", $K$2, $A242, $K$6,$K$8,,$K$4,$K$10)</f>
        <v>-27.4563821974</v>
      </c>
      <c r="I242" s="3"/>
      <c r="J242" s="8"/>
      <c r="K242" s="7"/>
    </row>
    <row r="243" spans="1:11" x14ac:dyDescent="0.3">
      <c r="A243">
        <f t="shared" si="3"/>
        <v>-241</v>
      </c>
      <c r="B243" s="16">
        <f xml:space="preserve"> RTD("cqg.rtd",,"StudyData", $K$1, "Bar", "", "Time", $K$2,$A243, $K$6, "", "","False")</f>
        <v>44078</v>
      </c>
      <c r="C243" s="17">
        <f xml:space="preserve"> RTD("cqg.rtd",,"StudyData", $K$1, "Bar", "", "Time", $K$2, $A243,$K$6,$K$8, "","False")</f>
        <v>44078</v>
      </c>
      <c r="D243" s="18">
        <f xml:space="preserve"> RTD("cqg.rtd",,"StudyData", $K$1, "Bar", "", "Open", $K$2, $A243, $K$6,$K$8,,$K$4,$K$10)</f>
        <v>3417.75</v>
      </c>
      <c r="E243" s="18">
        <f xml:space="preserve"> RTD("cqg.rtd",,"StudyData", $K$1, "Bar", "", "High", $K$2, $A243, $K$6,$K$8,,$K$4,$K$10)</f>
        <v>3447.25</v>
      </c>
      <c r="F243" s="18">
        <f xml:space="preserve"> RTD("cqg.rtd",,"StudyData", $K$1, "Bar", "", "Low", $K$2, $A243, $K$6,$K$8,,$K$4,$K$10)</f>
        <v>3310.75</v>
      </c>
      <c r="G243" s="18">
        <f xml:space="preserve"> RTD("cqg.rtd",,"StudyData", $K$1, "Bar", "", "Close", $K$2, $A243, $K$6,$K$8,,$K$4,$K$10)</f>
        <v>3380.5</v>
      </c>
      <c r="H243" s="18">
        <f xml:space="preserve"> RTD("cqg.rtd",,"StudyData","CDM.c1^(EP,CMOperiod:="&amp;$K$12&amp;",Demaperiod:="&amp;$K$13&amp;")","Bar",,"Close", $K$2, $A243, $K$6,$K$8,,$K$4,$K$10)</f>
        <v>-3.8742456407999999</v>
      </c>
      <c r="I243" s="3"/>
      <c r="J243" s="8"/>
      <c r="K243" s="7"/>
    </row>
    <row r="244" spans="1:11" x14ac:dyDescent="0.3">
      <c r="A244">
        <f t="shared" si="3"/>
        <v>-242</v>
      </c>
      <c r="B244" s="16">
        <f xml:space="preserve"> RTD("cqg.rtd",,"StudyData", $K$1, "Bar", "", "Time", $K$2,$A244, $K$6, "", "","False")</f>
        <v>44077</v>
      </c>
      <c r="C244" s="17">
        <f xml:space="preserve"> RTD("cqg.rtd",,"StudyData", $K$1, "Bar", "", "Time", $K$2, $A244,$K$6,$K$8, "","False")</f>
        <v>44077</v>
      </c>
      <c r="D244" s="18">
        <f xml:space="preserve"> RTD("cqg.rtd",,"StudyData", $K$1, "Bar", "", "Open", $K$2, $A244, $K$6,$K$8,,$K$4,$K$10)</f>
        <v>3541.75</v>
      </c>
      <c r="E244" s="18">
        <f xml:space="preserve"> RTD("cqg.rtd",,"StudyData", $K$1, "Bar", "", "High", $K$2, $A244, $K$6,$K$8,,$K$4,$K$10)</f>
        <v>3549.5</v>
      </c>
      <c r="F244" s="18">
        <f xml:space="preserve"> RTD("cqg.rtd",,"StudyData", $K$1, "Bar", "", "Low", $K$2, $A244, $K$6,$K$8,,$K$4,$K$10)</f>
        <v>3387.5</v>
      </c>
      <c r="G244" s="18">
        <f xml:space="preserve"> RTD("cqg.rtd",,"StudyData", $K$1, "Bar", "", "Close", $K$2, $A244, $K$6,$K$8,,$K$4,$K$10)</f>
        <v>3424.5</v>
      </c>
      <c r="H244" s="18">
        <f xml:space="preserve"> RTD("cqg.rtd",,"StudyData","CDM.c1^(EP,CMOperiod:="&amp;$K$12&amp;",Demaperiod:="&amp;$K$13&amp;")","Bar",,"Close", $K$2, $A244, $K$6,$K$8,,$K$4,$K$10)</f>
        <v>16.476579429400001</v>
      </c>
      <c r="I244" s="3"/>
      <c r="J244" s="8"/>
      <c r="K244" s="7"/>
    </row>
    <row r="245" spans="1:11" x14ac:dyDescent="0.3">
      <c r="A245">
        <f t="shared" si="3"/>
        <v>-243</v>
      </c>
      <c r="B245" s="16">
        <f xml:space="preserve"> RTD("cqg.rtd",,"StudyData", $K$1, "Bar", "", "Time", $K$2,$A245, $K$6, "", "","False")</f>
        <v>44076</v>
      </c>
      <c r="C245" s="17">
        <f xml:space="preserve"> RTD("cqg.rtd",,"StudyData", $K$1, "Bar", "", "Time", $K$2, $A245,$K$6,$K$8, "","False")</f>
        <v>44076</v>
      </c>
      <c r="D245" s="18">
        <f xml:space="preserve"> RTD("cqg.rtd",,"StudyData", $K$1, "Bar", "", "Open", $K$2, $A245, $K$6,$K$8,,$K$4,$K$10)</f>
        <v>3492</v>
      </c>
      <c r="E245" s="18">
        <f xml:space="preserve"> RTD("cqg.rtd",,"StudyData", $K$1, "Bar", "", "High", $K$2, $A245, $K$6,$K$8,,$K$4,$K$10)</f>
        <v>3550</v>
      </c>
      <c r="F245" s="18">
        <f xml:space="preserve"> RTD("cqg.rtd",,"StudyData", $K$1, "Bar", "", "Low", $K$2, $A245, $K$6,$K$8,,$K$4,$K$10)</f>
        <v>3489.25</v>
      </c>
      <c r="G245" s="18">
        <f xml:space="preserve"> RTD("cqg.rtd",,"StudyData", $K$1, "Bar", "", "Close", $K$2, $A245, $K$6,$K$8,,$K$4,$K$10)</f>
        <v>3542.25</v>
      </c>
      <c r="H245" s="18">
        <f xml:space="preserve"> RTD("cqg.rtd",,"StudyData","CDM.c1^(EP,CMOperiod:="&amp;$K$12&amp;",Demaperiod:="&amp;$K$13&amp;")","Bar",,"Close", $K$2, $A245, $K$6,$K$8,,$K$4,$K$10)</f>
        <v>84.000146487799995</v>
      </c>
      <c r="I245" s="3"/>
      <c r="J245" s="8"/>
      <c r="K245" s="7"/>
    </row>
    <row r="246" spans="1:11" x14ac:dyDescent="0.3">
      <c r="A246">
        <f t="shared" si="3"/>
        <v>-244</v>
      </c>
      <c r="B246" s="16">
        <f xml:space="preserve"> RTD("cqg.rtd",,"StudyData", $K$1, "Bar", "", "Time", $K$2,$A246, $K$6, "", "","False")</f>
        <v>44075</v>
      </c>
      <c r="C246" s="17">
        <f xml:space="preserve"> RTD("cqg.rtd",,"StudyData", $K$1, "Bar", "", "Time", $K$2, $A246,$K$6,$K$8, "","False")</f>
        <v>44075</v>
      </c>
      <c r="D246" s="18">
        <f xml:space="preserve"> RTD("cqg.rtd",,"StudyData", $K$1, "Bar", "", "Open", $K$2, $A246, $K$6,$K$8,,$K$4,$K$10)</f>
        <v>3456.25</v>
      </c>
      <c r="E246" s="18">
        <f xml:space="preserve"> RTD("cqg.rtd",,"StudyData", $K$1, "Bar", "", "High", $K$2, $A246, $K$6,$K$8,,$K$4,$K$10)</f>
        <v>3493</v>
      </c>
      <c r="F246" s="18">
        <f xml:space="preserve"> RTD("cqg.rtd",,"StudyData", $K$1, "Bar", "", "Low", $K$2, $A246, $K$6,$K$8,,$K$4,$K$10)</f>
        <v>3447.25</v>
      </c>
      <c r="G246" s="18">
        <f xml:space="preserve"> RTD("cqg.rtd",,"StudyData", $K$1, "Bar", "", "Close", $K$2, $A246, $K$6,$K$8,,$K$4,$K$10)</f>
        <v>3490</v>
      </c>
      <c r="H246" s="18">
        <f xml:space="preserve"> RTD("cqg.rtd",,"StudyData","CDM.c1^(EP,CMOperiod:="&amp;$K$12&amp;",Demaperiod:="&amp;$K$13&amp;")","Bar",,"Close", $K$2, $A246, $K$6,$K$8,,$K$4,$K$10)</f>
        <v>75.026885490699996</v>
      </c>
      <c r="I246" s="3"/>
      <c r="J246" s="8"/>
      <c r="K246" s="7"/>
    </row>
    <row r="247" spans="1:11" x14ac:dyDescent="0.3">
      <c r="A247">
        <f t="shared" si="3"/>
        <v>-245</v>
      </c>
      <c r="B247" s="16">
        <f xml:space="preserve"> RTD("cqg.rtd",,"StudyData", $K$1, "Bar", "", "Time", $K$2,$A247, $K$6, "", "","False")</f>
        <v>44074</v>
      </c>
      <c r="C247" s="17">
        <f xml:space="preserve"> RTD("cqg.rtd",,"StudyData", $K$1, "Bar", "", "Time", $K$2, $A247,$K$6,$K$8, "","False")</f>
        <v>44074</v>
      </c>
      <c r="D247" s="18">
        <f xml:space="preserve"> RTD("cqg.rtd",,"StudyData", $K$1, "Bar", "", "Open", $K$2, $A247, $K$6,$K$8,,$K$4,$K$10)</f>
        <v>3471.5</v>
      </c>
      <c r="E247" s="18">
        <f xml:space="preserve"> RTD("cqg.rtd",,"StudyData", $K$1, "Bar", "", "High", $K$2, $A247, $K$6,$K$8,,$K$4,$K$10)</f>
        <v>3487.5</v>
      </c>
      <c r="F247" s="18">
        <f xml:space="preserve"> RTD("cqg.rtd",,"StudyData", $K$1, "Bar", "", "Low", $K$2, $A247, $K$6,$K$8,,$K$4,$K$10)</f>
        <v>3453</v>
      </c>
      <c r="G247" s="18">
        <f xml:space="preserve"> RTD("cqg.rtd",,"StudyData", $K$1, "Bar", "", "Close", $K$2, $A247, $K$6,$K$8,,$K$4,$K$10)</f>
        <v>3462</v>
      </c>
      <c r="H247" s="18">
        <f xml:space="preserve"> RTD("cqg.rtd",,"StudyData","CDM.c1^(EP,CMOperiod:="&amp;$K$12&amp;",Demaperiod:="&amp;$K$13&amp;")","Bar",,"Close", $K$2, $A247, $K$6,$K$8,,$K$4,$K$10)</f>
        <v>73.482818109999997</v>
      </c>
      <c r="I247" s="3"/>
      <c r="J247" s="8"/>
      <c r="K247" s="7"/>
    </row>
    <row r="248" spans="1:11" x14ac:dyDescent="0.3">
      <c r="A248">
        <f t="shared" si="3"/>
        <v>-246</v>
      </c>
      <c r="B248" s="16">
        <f xml:space="preserve"> RTD("cqg.rtd",,"StudyData", $K$1, "Bar", "", "Time", $K$2,$A248, $K$6, "", "","False")</f>
        <v>44071</v>
      </c>
      <c r="C248" s="17">
        <f xml:space="preserve"> RTD("cqg.rtd",,"StudyData", $K$1, "Bar", "", "Time", $K$2, $A248,$K$6,$K$8, "","False")</f>
        <v>44071</v>
      </c>
      <c r="D248" s="18">
        <f xml:space="preserve"> RTD("cqg.rtd",,"StudyData", $K$1, "Bar", "", "Open", $K$2, $A248, $K$6,$K$8,,$K$4,$K$10)</f>
        <v>3451</v>
      </c>
      <c r="E248" s="18">
        <f xml:space="preserve"> RTD("cqg.rtd",,"StudyData", $K$1, "Bar", "", "High", $K$2, $A248, $K$6,$K$8,,$K$4,$K$10)</f>
        <v>3472.5</v>
      </c>
      <c r="F248" s="18">
        <f xml:space="preserve"> RTD("cqg.rtd",,"StudyData", $K$1, "Bar", "", "Low", $K$2, $A248, $K$6,$K$8,,$K$4,$K$10)</f>
        <v>3443.75</v>
      </c>
      <c r="G248" s="18">
        <f xml:space="preserve"> RTD("cqg.rtd",,"StudyData", $K$1, "Bar", "", "Close", $K$2, $A248, $K$6,$K$8,,$K$4,$K$10)</f>
        <v>3467.5</v>
      </c>
      <c r="H248" s="18">
        <f xml:space="preserve"> RTD("cqg.rtd",,"StudyData","CDM.c1^(EP,CMOperiod:="&amp;$K$12&amp;",Demaperiod:="&amp;$K$13&amp;")","Bar",,"Close", $K$2, $A248, $K$6,$K$8,,$K$4,$K$10)</f>
        <v>82.206658341299999</v>
      </c>
      <c r="I248" s="3"/>
      <c r="J248" s="8"/>
      <c r="K248" s="7"/>
    </row>
    <row r="249" spans="1:11" x14ac:dyDescent="0.3">
      <c r="A249">
        <f t="shared" si="3"/>
        <v>-247</v>
      </c>
      <c r="B249" s="16">
        <f xml:space="preserve"> RTD("cqg.rtd",,"StudyData", $K$1, "Bar", "", "Time", $K$2,$A249, $K$6, "", "","False")</f>
        <v>44070</v>
      </c>
      <c r="C249" s="17">
        <f xml:space="preserve"> RTD("cqg.rtd",,"StudyData", $K$1, "Bar", "", "Time", $K$2, $A249,$K$6,$K$8, "","False")</f>
        <v>44070</v>
      </c>
      <c r="D249" s="18">
        <f xml:space="preserve"> RTD("cqg.rtd",,"StudyData", $K$1, "Bar", "", "Open", $K$2, $A249, $K$6,$K$8,,$K$4,$K$10)</f>
        <v>3442.5</v>
      </c>
      <c r="E249" s="18">
        <f xml:space="preserve"> RTD("cqg.rtd",,"StudyData", $K$1, "Bar", "", "High", $K$2, $A249, $K$6,$K$8,,$K$4,$K$10)</f>
        <v>3461.25</v>
      </c>
      <c r="F249" s="18">
        <f xml:space="preserve"> RTD("cqg.rtd",,"StudyData", $K$1, "Bar", "", "Low", $K$2, $A249, $K$6,$K$8,,$K$4,$K$10)</f>
        <v>3427.75</v>
      </c>
      <c r="G249" s="18">
        <f xml:space="preserve"> RTD("cqg.rtd",,"StudyData", $K$1, "Bar", "", "Close", $K$2, $A249, $K$6,$K$8,,$K$4,$K$10)</f>
        <v>3448.25</v>
      </c>
      <c r="H249" s="18">
        <f xml:space="preserve"> RTD("cqg.rtd",,"StudyData","CDM.c1^(EP,CMOperiod:="&amp;$K$12&amp;",Demaperiod:="&amp;$K$13&amp;")","Bar",,"Close", $K$2, $A249, $K$6,$K$8,,$K$4,$K$10)</f>
        <v>79.973010085599995</v>
      </c>
      <c r="I249" s="3"/>
      <c r="J249" s="8"/>
      <c r="K249" s="7"/>
    </row>
    <row r="250" spans="1:11" x14ac:dyDescent="0.3">
      <c r="A250">
        <f t="shared" si="3"/>
        <v>-248</v>
      </c>
      <c r="B250" s="16">
        <f xml:space="preserve"> RTD("cqg.rtd",,"StudyData", $K$1, "Bar", "", "Time", $K$2,$A250, $K$6, "", "","False")</f>
        <v>44069</v>
      </c>
      <c r="C250" s="17">
        <f xml:space="preserve"> RTD("cqg.rtd",,"StudyData", $K$1, "Bar", "", "Time", $K$2, $A250,$K$6,$K$8, "","False")</f>
        <v>44069</v>
      </c>
      <c r="D250" s="18">
        <f xml:space="preserve"> RTD("cqg.rtd",,"StudyData", $K$1, "Bar", "", "Open", $K$2, $A250, $K$6,$K$8,,$K$4,$K$10)</f>
        <v>3407.75</v>
      </c>
      <c r="E250" s="18">
        <f xml:space="preserve"> RTD("cqg.rtd",,"StudyData", $K$1, "Bar", "", "High", $K$2, $A250, $K$6,$K$8,,$K$4,$K$10)</f>
        <v>3446.5</v>
      </c>
      <c r="F250" s="18">
        <f xml:space="preserve"> RTD("cqg.rtd",,"StudyData", $K$1, "Bar", "", "Low", $K$2, $A250, $K$6,$K$8,,$K$4,$K$10)</f>
        <v>3399.75</v>
      </c>
      <c r="G250" s="18">
        <f xml:space="preserve"> RTD("cqg.rtd",,"StudyData", $K$1, "Bar", "", "Close", $K$2, $A250, $K$6,$K$8,,$K$4,$K$10)</f>
        <v>3443.25</v>
      </c>
      <c r="H250" s="18">
        <f xml:space="preserve"> RTD("cqg.rtd",,"StudyData","CDM.c1^(EP,CMOperiod:="&amp;$K$12&amp;",Demaperiod:="&amp;$K$13&amp;")","Bar",,"Close", $K$2, $A250, $K$6,$K$8,,$K$4,$K$10)</f>
        <v>78.5138655489</v>
      </c>
      <c r="I250" s="3"/>
      <c r="J250" s="8"/>
      <c r="K250" s="7"/>
    </row>
    <row r="251" spans="1:11" x14ac:dyDescent="0.3">
      <c r="A251">
        <f t="shared" si="3"/>
        <v>-249</v>
      </c>
      <c r="B251" s="16">
        <f xml:space="preserve"> RTD("cqg.rtd",,"StudyData", $K$1, "Bar", "", "Time", $K$2,$A251, $K$6, "", "","False")</f>
        <v>44068</v>
      </c>
      <c r="C251" s="17">
        <f xml:space="preserve"> RTD("cqg.rtd",,"StudyData", $K$1, "Bar", "", "Time", $K$2, $A251,$K$6,$K$8, "","False")</f>
        <v>44068</v>
      </c>
      <c r="D251" s="18">
        <f xml:space="preserve"> RTD("cqg.rtd",,"StudyData", $K$1, "Bar", "", "Open", $K$2, $A251, $K$6,$K$8,,$K$4,$K$10)</f>
        <v>3390</v>
      </c>
      <c r="E251" s="18">
        <f xml:space="preserve"> RTD("cqg.rtd",,"StudyData", $K$1, "Bar", "", "High", $K$2, $A251, $K$6,$K$8,,$K$4,$K$10)</f>
        <v>3411.75</v>
      </c>
      <c r="F251" s="18">
        <f xml:space="preserve"> RTD("cqg.rtd",,"StudyData", $K$1, "Bar", "", "Low", $K$2, $A251, $K$6,$K$8,,$K$4,$K$10)</f>
        <v>3384.75</v>
      </c>
      <c r="G251" s="18">
        <f xml:space="preserve"> RTD("cqg.rtd",,"StudyData", $K$1, "Bar", "", "Close", $K$2, $A251, $K$6,$K$8,,$K$4,$K$10)</f>
        <v>3406</v>
      </c>
      <c r="H251" s="18">
        <f xml:space="preserve"> RTD("cqg.rtd",,"StudyData","CDM.c1^(EP,CMOperiod:="&amp;$K$12&amp;",Demaperiod:="&amp;$K$13&amp;")","Bar",,"Close", $K$2, $A251, $K$6,$K$8,,$K$4,$K$10)</f>
        <v>69.353366738199995</v>
      </c>
      <c r="I251" s="3"/>
      <c r="J251" s="8"/>
      <c r="K251" s="7"/>
    </row>
    <row r="252" spans="1:11" x14ac:dyDescent="0.3">
      <c r="A252">
        <f t="shared" si="3"/>
        <v>-250</v>
      </c>
      <c r="B252" s="16">
        <f xml:space="preserve"> RTD("cqg.rtd",,"StudyData", $K$1, "Bar", "", "Time", $K$2,$A252, $K$6, "", "","False")</f>
        <v>44067</v>
      </c>
      <c r="C252" s="17">
        <f xml:space="preserve"> RTD("cqg.rtd",,"StudyData", $K$1, "Bar", "", "Time", $K$2, $A252,$K$6,$K$8, "","False")</f>
        <v>44067</v>
      </c>
      <c r="D252" s="18">
        <f xml:space="preserve"> RTD("cqg.rtd",,"StudyData", $K$1, "Bar", "", "Open", $K$2, $A252, $K$6,$K$8,,$K$4,$K$10)</f>
        <v>3361.75</v>
      </c>
      <c r="E252" s="18">
        <f xml:space="preserve"> RTD("cqg.rtd",,"StudyData", $K$1, "Bar", "", "High", $K$2, $A252, $K$6,$K$8,,$K$4,$K$10)</f>
        <v>3392.5</v>
      </c>
      <c r="F252" s="18">
        <f xml:space="preserve"> RTD("cqg.rtd",,"StudyData", $K$1, "Bar", "", "Low", $K$2, $A252, $K$6,$K$8,,$K$4,$K$10)</f>
        <v>3356.5</v>
      </c>
      <c r="G252" s="18">
        <f xml:space="preserve"> RTD("cqg.rtd",,"StudyData", $K$1, "Bar", "", "Close", $K$2, $A252, $K$6,$K$8,,$K$4,$K$10)</f>
        <v>3390.5</v>
      </c>
      <c r="H252" s="18">
        <f xml:space="preserve"> RTD("cqg.rtd",,"StudyData","CDM.c1^(EP,CMOperiod:="&amp;$K$12&amp;",Demaperiod:="&amp;$K$13&amp;")","Bar",,"Close", $K$2, $A252, $K$6,$K$8,,$K$4,$K$10)</f>
        <v>56.230481425100002</v>
      </c>
      <c r="I252" s="3"/>
      <c r="J252" s="8"/>
      <c r="K252" s="7"/>
    </row>
    <row r="253" spans="1:11" x14ac:dyDescent="0.3">
      <c r="A253">
        <f t="shared" si="3"/>
        <v>-251</v>
      </c>
      <c r="B253" s="16">
        <f xml:space="preserve"> RTD("cqg.rtd",,"StudyData", $K$1, "Bar", "", "Time", $K$2,$A253, $K$6, "", "","False")</f>
        <v>44064</v>
      </c>
      <c r="C253" s="17">
        <f xml:space="preserve"> RTD("cqg.rtd",,"StudyData", $K$1, "Bar", "", "Time", $K$2, $A253,$K$6,$K$8, "","False")</f>
        <v>44064</v>
      </c>
      <c r="D253" s="18">
        <f xml:space="preserve"> RTD("cqg.rtd",,"StudyData", $K$1, "Bar", "", "Open", $K$2, $A253, $K$6,$K$8,,$K$4,$K$10)</f>
        <v>3346.5</v>
      </c>
      <c r="E253" s="18">
        <f xml:space="preserve"> RTD("cqg.rtd",,"StudyData", $K$1, "Bar", "", "High", $K$2, $A253, $K$6,$K$8,,$K$4,$K$10)</f>
        <v>3359.25</v>
      </c>
      <c r="F253" s="18">
        <f xml:space="preserve"> RTD("cqg.rtd",,"StudyData", $K$1, "Bar", "", "Low", $K$2, $A253, $K$6,$K$8,,$K$4,$K$10)</f>
        <v>3319.75</v>
      </c>
      <c r="G253" s="18">
        <f xml:space="preserve"> RTD("cqg.rtd",,"StudyData", $K$1, "Bar", "", "Close", $K$2, $A253, $K$6,$K$8,,$K$4,$K$10)</f>
        <v>3355.5</v>
      </c>
      <c r="H253" s="18">
        <f xml:space="preserve"> RTD("cqg.rtd",,"StudyData","CDM.c1^(EP,CMOperiod:="&amp;$K$12&amp;",Demaperiod:="&amp;$K$13&amp;")","Bar",,"Close", $K$2, $A253, $K$6,$K$8,,$K$4,$K$10)</f>
        <v>52.311579944400002</v>
      </c>
      <c r="I253" s="3"/>
      <c r="J253" s="8"/>
      <c r="K253" s="7"/>
    </row>
    <row r="254" spans="1:11" x14ac:dyDescent="0.3">
      <c r="A254">
        <f t="shared" si="3"/>
        <v>-252</v>
      </c>
      <c r="B254" s="16">
        <f xml:space="preserve"> RTD("cqg.rtd",,"StudyData", $K$1, "Bar", "", "Time", $K$2,$A254, $K$6, "", "","False")</f>
        <v>44063</v>
      </c>
      <c r="C254" s="17">
        <f xml:space="preserve"> RTD("cqg.rtd",,"StudyData", $K$1, "Bar", "", "Time", $K$2, $A254,$K$6,$K$8, "","False")</f>
        <v>44063</v>
      </c>
      <c r="D254" s="18">
        <f xml:space="preserve"> RTD("cqg.rtd",,"StudyData", $K$1, "Bar", "", "Open", $K$2, $A254, $K$6,$K$8,,$K$4,$K$10)</f>
        <v>3333.25</v>
      </c>
      <c r="E254" s="18">
        <f xml:space="preserve"> RTD("cqg.rtd",,"StudyData", $K$1, "Bar", "", "High", $K$2, $A254, $K$6,$K$8,,$K$4,$K$10)</f>
        <v>3350</v>
      </c>
      <c r="F254" s="18">
        <f xml:space="preserve"> RTD("cqg.rtd",,"StudyData", $K$1, "Bar", "", "Low", $K$2, $A254, $K$6,$K$8,,$K$4,$K$10)</f>
        <v>3307.75</v>
      </c>
      <c r="G254" s="18">
        <f xml:space="preserve"> RTD("cqg.rtd",,"StudyData", $K$1, "Bar", "", "Close", $K$2, $A254, $K$6,$K$8,,$K$4,$K$10)</f>
        <v>3343.75</v>
      </c>
      <c r="H254" s="18">
        <f xml:space="preserve"> RTD("cqg.rtd",,"StudyData","CDM.c1^(EP,CMOperiod:="&amp;$K$12&amp;",Demaperiod:="&amp;$K$13&amp;")","Bar",,"Close", $K$2, $A254, $K$6,$K$8,,$K$4,$K$10)</f>
        <v>39.8993117893</v>
      </c>
      <c r="I254" s="3"/>
      <c r="J254" s="8"/>
      <c r="K254" s="7"/>
    </row>
    <row r="255" spans="1:11" x14ac:dyDescent="0.3">
      <c r="A255">
        <f t="shared" si="3"/>
        <v>-253</v>
      </c>
      <c r="B255" s="16">
        <f xml:space="preserve"> RTD("cqg.rtd",,"StudyData", $K$1, "Bar", "", "Time", $K$2,$A255, $K$6, "", "","False")</f>
        <v>44062</v>
      </c>
      <c r="C255" s="17">
        <f xml:space="preserve"> RTD("cqg.rtd",,"StudyData", $K$1, "Bar", "", "Time", $K$2, $A255,$K$6,$K$8, "","False")</f>
        <v>44062</v>
      </c>
      <c r="D255" s="18">
        <f xml:space="preserve"> RTD("cqg.rtd",,"StudyData", $K$1, "Bar", "", "Open", $K$2, $A255, $K$6,$K$8,,$K$4,$K$10)</f>
        <v>3351.75</v>
      </c>
      <c r="E255" s="18">
        <f xml:space="preserve"> RTD("cqg.rtd",,"StudyData", $K$1, "Bar", "", "High", $K$2, $A255, $K$6,$K$8,,$K$4,$K$10)</f>
        <v>3358.75</v>
      </c>
      <c r="F255" s="18">
        <f xml:space="preserve"> RTD("cqg.rtd",,"StudyData", $K$1, "Bar", "", "Low", $K$2, $A255, $K$6,$K$8,,$K$4,$K$10)</f>
        <v>3328.5</v>
      </c>
      <c r="G255" s="18">
        <f xml:space="preserve"> RTD("cqg.rtd",,"StudyData", $K$1, "Bar", "", "Close", $K$2, $A255, $K$6,$K$8,,$K$4,$K$10)</f>
        <v>3335.75</v>
      </c>
      <c r="H255" s="18">
        <f xml:space="preserve"> RTD("cqg.rtd",,"StudyData","CDM.c1^(EP,CMOperiod:="&amp;$K$12&amp;",Demaperiod:="&amp;$K$13&amp;")","Bar",,"Close", $K$2, $A255, $K$6,$K$8,,$K$4,$K$10)</f>
        <v>28.574876229299999</v>
      </c>
      <c r="I255" s="3"/>
      <c r="J255" s="8"/>
      <c r="K255" s="7"/>
    </row>
    <row r="256" spans="1:11" x14ac:dyDescent="0.3">
      <c r="A256">
        <f t="shared" si="3"/>
        <v>-254</v>
      </c>
      <c r="B256" s="16">
        <f xml:space="preserve"> RTD("cqg.rtd",,"StudyData", $K$1, "Bar", "", "Time", $K$2,$A256, $K$6, "", "","False")</f>
        <v>44061</v>
      </c>
      <c r="C256" s="17">
        <f xml:space="preserve"> RTD("cqg.rtd",,"StudyData", $K$1, "Bar", "", "Time", $K$2, $A256,$K$6,$K$8, "","False")</f>
        <v>44061</v>
      </c>
      <c r="D256" s="18">
        <f xml:space="preserve"> RTD("cqg.rtd",,"StudyData", $K$1, "Bar", "", "Open", $K$2, $A256, $K$6,$K$8,,$K$4,$K$10)</f>
        <v>3342.25</v>
      </c>
      <c r="E256" s="18">
        <f xml:space="preserve"> RTD("cqg.rtd",,"StudyData", $K$1, "Bar", "", "High", $K$2, $A256, $K$6,$K$8,,$K$4,$K$10)</f>
        <v>3353.75</v>
      </c>
      <c r="F256" s="18">
        <f xml:space="preserve"> RTD("cqg.rtd",,"StudyData", $K$1, "Bar", "", "Low", $K$2, $A256, $K$6,$K$8,,$K$4,$K$10)</f>
        <v>3328.25</v>
      </c>
      <c r="G256" s="18">
        <f xml:space="preserve"> RTD("cqg.rtd",,"StudyData", $K$1, "Bar", "", "Close", $K$2, $A256, $K$6,$K$8,,$K$4,$K$10)</f>
        <v>3350</v>
      </c>
      <c r="H256" s="18">
        <f xml:space="preserve"> RTD("cqg.rtd",,"StudyData","CDM.c1^(EP,CMOperiod:="&amp;$K$12&amp;",Demaperiod:="&amp;$K$13&amp;")","Bar",,"Close", $K$2, $A256, $K$6,$K$8,,$K$4,$K$10)</f>
        <v>46.073638033199998</v>
      </c>
      <c r="I256" s="3"/>
      <c r="J256" s="8"/>
      <c r="K256" s="7"/>
    </row>
    <row r="257" spans="1:11" x14ac:dyDescent="0.3">
      <c r="A257">
        <f t="shared" si="3"/>
        <v>-255</v>
      </c>
      <c r="B257" s="16">
        <f xml:space="preserve"> RTD("cqg.rtd",,"StudyData", $K$1, "Bar", "", "Time", $K$2,$A257, $K$6, "", "","False")</f>
        <v>44060</v>
      </c>
      <c r="C257" s="17">
        <f xml:space="preserve"> RTD("cqg.rtd",,"StudyData", $K$1, "Bar", "", "Time", $K$2, $A257,$K$6,$K$8, "","False")</f>
        <v>44060</v>
      </c>
      <c r="D257" s="18">
        <f xml:space="preserve"> RTD("cqg.rtd",,"StudyData", $K$1, "Bar", "", "Open", $K$2, $A257, $K$6,$K$8,,$K$4,$K$10)</f>
        <v>3329</v>
      </c>
      <c r="E257" s="18">
        <f xml:space="preserve"> RTD("cqg.rtd",,"StudyData", $K$1, "Bar", "", "High", $K$2, $A257, $K$6,$K$8,,$K$4,$K$10)</f>
        <v>3345.75</v>
      </c>
      <c r="F257" s="18">
        <f xml:space="preserve"> RTD("cqg.rtd",,"StudyData", $K$1, "Bar", "", "Low", $K$2, $A257, $K$6,$K$8,,$K$4,$K$10)</f>
        <v>3327.75</v>
      </c>
      <c r="G257" s="18">
        <f xml:space="preserve"> RTD("cqg.rtd",,"StudyData", $K$1, "Bar", "", "Close", $K$2, $A257, $K$6,$K$8,,$K$4,$K$10)</f>
        <v>3342.75</v>
      </c>
      <c r="H257" s="18">
        <f xml:space="preserve"> RTD("cqg.rtd",,"StudyData","CDM.c1^(EP,CMOperiod:="&amp;$K$12&amp;",Demaperiod:="&amp;$K$13&amp;")","Bar",,"Close", $K$2, $A257, $K$6,$K$8,,$K$4,$K$10)</f>
        <v>41.167744200500003</v>
      </c>
      <c r="I257" s="3"/>
      <c r="J257" s="8"/>
      <c r="K257" s="7"/>
    </row>
    <row r="258" spans="1:11" x14ac:dyDescent="0.3">
      <c r="A258">
        <f t="shared" si="3"/>
        <v>-256</v>
      </c>
      <c r="B258" s="16">
        <f xml:space="preserve"> RTD("cqg.rtd",,"StudyData", $K$1, "Bar", "", "Time", $K$2,$A258, $K$6, "", "","False")</f>
        <v>44057</v>
      </c>
      <c r="C258" s="17">
        <f xml:space="preserve"> RTD("cqg.rtd",,"StudyData", $K$1, "Bar", "", "Time", $K$2, $A258,$K$6,$K$8, "","False")</f>
        <v>44057</v>
      </c>
      <c r="D258" s="18">
        <f xml:space="preserve"> RTD("cqg.rtd",,"StudyData", $K$1, "Bar", "", "Open", $K$2, $A258, $K$6,$K$8,,$K$4,$K$10)</f>
        <v>3332.25</v>
      </c>
      <c r="E258" s="18">
        <f xml:space="preserve"> RTD("cqg.rtd",,"StudyData", $K$1, "Bar", "", "High", $K$2, $A258, $K$6,$K$8,,$K$4,$K$10)</f>
        <v>3343.5</v>
      </c>
      <c r="F258" s="18">
        <f xml:space="preserve"> RTD("cqg.rtd",,"StudyData", $K$1, "Bar", "", "Low", $K$2, $A258, $K$6,$K$8,,$K$4,$K$10)</f>
        <v>3313</v>
      </c>
      <c r="G258" s="18">
        <f xml:space="preserve"> RTD("cqg.rtd",,"StudyData", $K$1, "Bar", "", "Close", $K$2, $A258, $K$6,$K$8,,$K$4,$K$10)</f>
        <v>3324.5</v>
      </c>
      <c r="H258" s="18">
        <f xml:space="preserve"> RTD("cqg.rtd",,"StudyData","CDM.c1^(EP,CMOperiod:="&amp;$K$12&amp;",Demaperiod:="&amp;$K$13&amp;")","Bar",,"Close", $K$2, $A258, $K$6,$K$8,,$K$4,$K$10)</f>
        <v>42.449380120900003</v>
      </c>
      <c r="I258" s="3"/>
      <c r="J258" s="8"/>
      <c r="K258" s="7"/>
    </row>
    <row r="259" spans="1:11" x14ac:dyDescent="0.3">
      <c r="A259">
        <f t="shared" si="3"/>
        <v>-257</v>
      </c>
      <c r="B259" s="16">
        <f xml:space="preserve"> RTD("cqg.rtd",,"StudyData", $K$1, "Bar", "", "Time", $K$2,$A259, $K$6, "", "","False")</f>
        <v>44056</v>
      </c>
      <c r="C259" s="17">
        <f xml:space="preserve"> RTD("cqg.rtd",,"StudyData", $K$1, "Bar", "", "Time", $K$2, $A259,$K$6,$K$8, "","False")</f>
        <v>44056</v>
      </c>
      <c r="D259" s="18">
        <f xml:space="preserve"> RTD("cqg.rtd",,"StudyData", $K$1, "Bar", "", "Open", $K$2, $A259, $K$6,$K$8,,$K$4,$K$10)</f>
        <v>3330.75</v>
      </c>
      <c r="E259" s="18">
        <f xml:space="preserve"> RTD("cqg.rtd",,"StudyData", $K$1, "Bar", "", "High", $K$2, $A259, $K$6,$K$8,,$K$4,$K$10)</f>
        <v>3345</v>
      </c>
      <c r="F259" s="18">
        <f xml:space="preserve"> RTD("cqg.rtd",,"StudyData", $K$1, "Bar", "", "Low", $K$2, $A259, $K$6,$K$8,,$K$4,$K$10)</f>
        <v>3320.5</v>
      </c>
      <c r="G259" s="18">
        <f xml:space="preserve"> RTD("cqg.rtd",,"StudyData", $K$1, "Bar", "", "Close", $K$2, $A259, $K$6,$K$8,,$K$4,$K$10)</f>
        <v>3330.75</v>
      </c>
      <c r="H259" s="18">
        <f xml:space="preserve"> RTD("cqg.rtd",,"StudyData","CDM.c1^(EP,CMOperiod:="&amp;$K$12&amp;",Demaperiod:="&amp;$K$13&amp;")","Bar",,"Close", $K$2, $A259, $K$6,$K$8,,$K$4,$K$10)</f>
        <v>50.992542637100001</v>
      </c>
      <c r="I259" s="3"/>
      <c r="J259" s="8"/>
      <c r="K259" s="7"/>
    </row>
    <row r="260" spans="1:11" x14ac:dyDescent="0.3">
      <c r="A260">
        <f t="shared" ref="A260:A302" si="4">A259-1</f>
        <v>-258</v>
      </c>
      <c r="B260" s="16">
        <f xml:space="preserve"> RTD("cqg.rtd",,"StudyData", $K$1, "Bar", "", "Time", $K$2,$A260, $K$6, "", "","False")</f>
        <v>44055</v>
      </c>
      <c r="C260" s="17">
        <f xml:space="preserve"> RTD("cqg.rtd",,"StudyData", $K$1, "Bar", "", "Time", $K$2, $A260,$K$6,$K$8, "","False")</f>
        <v>44055</v>
      </c>
      <c r="D260" s="18">
        <f xml:space="preserve"> RTD("cqg.rtd",,"StudyData", $K$1, "Bar", "", "Open", $K$2, $A260, $K$6,$K$8,,$K$4,$K$10)</f>
        <v>3302.5</v>
      </c>
      <c r="E260" s="18">
        <f xml:space="preserve"> RTD("cqg.rtd",,"StudyData", $K$1, "Bar", "", "High", $K$2, $A260, $K$6,$K$8,,$K$4,$K$10)</f>
        <v>3345.5</v>
      </c>
      <c r="F260" s="18">
        <f xml:space="preserve"> RTD("cqg.rtd",,"StudyData", $K$1, "Bar", "", "Low", $K$2, $A260, $K$6,$K$8,,$K$4,$K$10)</f>
        <v>3289.25</v>
      </c>
      <c r="G260" s="18">
        <f xml:space="preserve"> RTD("cqg.rtd",,"StudyData", $K$1, "Bar", "", "Close", $K$2, $A260, $K$6,$K$8,,$K$4,$K$10)</f>
        <v>3333</v>
      </c>
      <c r="H260" s="18">
        <f xml:space="preserve"> RTD("cqg.rtd",,"StudyData","CDM.c1^(EP,CMOperiod:="&amp;$K$12&amp;",Demaperiod:="&amp;$K$13&amp;")","Bar",,"Close", $K$2, $A260, $K$6,$K$8,,$K$4,$K$10)</f>
        <v>50.432976411799999</v>
      </c>
      <c r="I260" s="3"/>
      <c r="J260" s="8"/>
      <c r="K260" s="7"/>
    </row>
    <row r="261" spans="1:11" x14ac:dyDescent="0.3">
      <c r="A261">
        <f t="shared" si="4"/>
        <v>-259</v>
      </c>
      <c r="B261" s="16">
        <f xml:space="preserve"> RTD("cqg.rtd",,"StudyData", $K$1, "Bar", "", "Time", $K$2,$A261, $K$6, "", "","False")</f>
        <v>44054</v>
      </c>
      <c r="C261" s="17">
        <f xml:space="preserve"> RTD("cqg.rtd",,"StudyData", $K$1, "Bar", "", "Time", $K$2, $A261,$K$6,$K$8, "","False")</f>
        <v>44054</v>
      </c>
      <c r="D261" s="18">
        <f xml:space="preserve"> RTD("cqg.rtd",,"StudyData", $K$1, "Bar", "", "Open", $K$2, $A261, $K$6,$K$8,,$K$4,$K$10)</f>
        <v>3313.25</v>
      </c>
      <c r="E261" s="18">
        <f xml:space="preserve"> RTD("cqg.rtd",,"StudyData", $K$1, "Bar", "", "High", $K$2, $A261, $K$6,$K$8,,$K$4,$K$10)</f>
        <v>3342</v>
      </c>
      <c r="F261" s="18">
        <f xml:space="preserve"> RTD("cqg.rtd",,"StudyData", $K$1, "Bar", "", "Low", $K$2, $A261, $K$6,$K$8,,$K$4,$K$10)</f>
        <v>3282.5</v>
      </c>
      <c r="G261" s="18">
        <f xml:space="preserve"> RTD("cqg.rtd",,"StudyData", $K$1, "Bar", "", "Close", $K$2, $A261, $K$6,$K$8,,$K$4,$K$10)</f>
        <v>3293</v>
      </c>
      <c r="H261" s="18">
        <f xml:space="preserve"> RTD("cqg.rtd",,"StudyData","CDM.c1^(EP,CMOperiod:="&amp;$K$12&amp;",Demaperiod:="&amp;$K$13&amp;")","Bar",,"Close", $K$2, $A261, $K$6,$K$8,,$K$4,$K$10)</f>
        <v>48.654011796299997</v>
      </c>
      <c r="I261" s="3"/>
      <c r="J261" s="8"/>
      <c r="K261" s="7"/>
    </row>
    <row r="262" spans="1:11" x14ac:dyDescent="0.3">
      <c r="A262">
        <f t="shared" si="4"/>
        <v>-260</v>
      </c>
      <c r="B262" s="16">
        <f xml:space="preserve"> RTD("cqg.rtd",,"StudyData", $K$1, "Bar", "", "Time", $K$2,$A262, $K$6, "", "","False")</f>
        <v>44053</v>
      </c>
      <c r="C262" s="17">
        <f xml:space="preserve"> RTD("cqg.rtd",,"StudyData", $K$1, "Bar", "", "Time", $K$2, $A262,$K$6,$K$8, "","False")</f>
        <v>44053</v>
      </c>
      <c r="D262" s="18">
        <f xml:space="preserve"> RTD("cqg.rtd",,"StudyData", $K$1, "Bar", "", "Open", $K$2, $A262, $K$6,$K$8,,$K$4,$K$10)</f>
        <v>3310</v>
      </c>
      <c r="E262" s="18">
        <f xml:space="preserve"> RTD("cqg.rtd",,"StudyData", $K$1, "Bar", "", "High", $K$2, $A262, $K$6,$K$8,,$K$4,$K$10)</f>
        <v>3320.25</v>
      </c>
      <c r="F262" s="18">
        <f xml:space="preserve"> RTD("cqg.rtd",,"StudyData", $K$1, "Bar", "", "Low", $K$2, $A262, $K$6,$K$8,,$K$4,$K$10)</f>
        <v>3292</v>
      </c>
      <c r="G262" s="18">
        <f xml:space="preserve"> RTD("cqg.rtd",,"StudyData", $K$1, "Bar", "", "Close", $K$2, $A262, $K$6,$K$8,,$K$4,$K$10)</f>
        <v>3315.75</v>
      </c>
      <c r="H262" s="18">
        <f xml:space="preserve"> RTD("cqg.rtd",,"StudyData","CDM.c1^(EP,CMOperiod:="&amp;$K$12&amp;",Demaperiod:="&amp;$K$13&amp;")","Bar",,"Close", $K$2, $A262, $K$6,$K$8,,$K$4,$K$10)</f>
        <v>66.746855927799999</v>
      </c>
      <c r="I262" s="3"/>
      <c r="J262" s="8"/>
      <c r="K262" s="7"/>
    </row>
    <row r="263" spans="1:11" x14ac:dyDescent="0.3">
      <c r="A263">
        <f t="shared" si="4"/>
        <v>-261</v>
      </c>
      <c r="B263" s="16">
        <f xml:space="preserve"> RTD("cqg.rtd",,"StudyData", $K$1, "Bar", "", "Time", $K$2,$A263, $K$6, "", "","False")</f>
        <v>44050</v>
      </c>
      <c r="C263" s="17">
        <f xml:space="preserve"> RTD("cqg.rtd",,"StudyData", $K$1, "Bar", "", "Time", $K$2, $A263,$K$6,$K$8, "","False")</f>
        <v>44050</v>
      </c>
      <c r="D263" s="18">
        <f xml:space="preserve"> RTD("cqg.rtd",,"StudyData", $K$1, "Bar", "", "Open", $K$2, $A263, $K$6,$K$8,,$K$4,$K$10)</f>
        <v>3306.75</v>
      </c>
      <c r="E263" s="18">
        <f xml:space="preserve"> RTD("cqg.rtd",,"StudyData", $K$1, "Bar", "", "High", $K$2, $A263, $K$6,$K$8,,$K$4,$K$10)</f>
        <v>3310.75</v>
      </c>
      <c r="F263" s="18">
        <f xml:space="preserve"> RTD("cqg.rtd",,"StudyData", $K$1, "Bar", "", "Low", $K$2, $A263, $K$6,$K$8,,$K$4,$K$10)</f>
        <v>3285.25</v>
      </c>
      <c r="G263" s="18">
        <f xml:space="preserve"> RTD("cqg.rtd",,"StudyData", $K$1, "Bar", "", "Close", $K$2, $A263, $K$6,$K$8,,$K$4,$K$10)</f>
        <v>3307.75</v>
      </c>
      <c r="H263" s="18">
        <f xml:space="preserve"> RTD("cqg.rtd",,"StudyData","CDM.c1^(EP,CMOperiod:="&amp;$K$12&amp;",Demaperiod:="&amp;$K$13&amp;")","Bar",,"Close", $K$2, $A263, $K$6,$K$8,,$K$4,$K$10)</f>
        <v>63.716811917500003</v>
      </c>
      <c r="I263" s="3"/>
      <c r="J263" s="8"/>
      <c r="K263" s="7"/>
    </row>
    <row r="264" spans="1:11" x14ac:dyDescent="0.3">
      <c r="A264">
        <f t="shared" si="4"/>
        <v>-262</v>
      </c>
      <c r="B264" s="16">
        <f xml:space="preserve"> RTD("cqg.rtd",,"StudyData", $K$1, "Bar", "", "Time", $K$2,$A264, $K$6, "", "","False")</f>
        <v>44049</v>
      </c>
      <c r="C264" s="17">
        <f xml:space="preserve"> RTD("cqg.rtd",,"StudyData", $K$1, "Bar", "", "Time", $K$2, $A264,$K$6,$K$8, "","False")</f>
        <v>44049</v>
      </c>
      <c r="D264" s="18">
        <f xml:space="preserve"> RTD("cqg.rtd",,"StudyData", $K$1, "Bar", "", "Open", $K$2, $A264, $K$6,$K$8,,$K$4,$K$10)</f>
        <v>3280</v>
      </c>
      <c r="E264" s="18">
        <f xml:space="preserve"> RTD("cqg.rtd",,"StudyData", $K$1, "Bar", "", "High", $K$2, $A264, $K$6,$K$8,,$K$4,$K$10)</f>
        <v>3308.5</v>
      </c>
      <c r="F264" s="18">
        <f xml:space="preserve"> RTD("cqg.rtd",,"StudyData", $K$1, "Bar", "", "Low", $K$2, $A264, $K$6,$K$8,,$K$4,$K$10)</f>
        <v>3263.5</v>
      </c>
      <c r="G264" s="18">
        <f xml:space="preserve"> RTD("cqg.rtd",,"StudyData", $K$1, "Bar", "", "Close", $K$2, $A264, $K$6,$K$8,,$K$4,$K$10)</f>
        <v>3307.25</v>
      </c>
      <c r="H264" s="18">
        <f xml:space="preserve"> RTD("cqg.rtd",,"StudyData","CDM.c1^(EP,CMOperiod:="&amp;$K$12&amp;",Demaperiod:="&amp;$K$13&amp;")","Bar",,"Close", $K$2, $A264, $K$6,$K$8,,$K$4,$K$10)</f>
        <v>60.381413492199997</v>
      </c>
      <c r="I264" s="3"/>
      <c r="J264" s="8"/>
      <c r="K264" s="7"/>
    </row>
    <row r="265" spans="1:11" x14ac:dyDescent="0.3">
      <c r="A265">
        <f t="shared" si="4"/>
        <v>-263</v>
      </c>
      <c r="B265" s="16">
        <f xml:space="preserve"> RTD("cqg.rtd",,"StudyData", $K$1, "Bar", "", "Time", $K$2,$A265, $K$6, "", "","False")</f>
        <v>44048</v>
      </c>
      <c r="C265" s="17">
        <f xml:space="preserve"> RTD("cqg.rtd",,"StudyData", $K$1, "Bar", "", "Time", $K$2, $A265,$K$6,$K$8, "","False")</f>
        <v>44048</v>
      </c>
      <c r="D265" s="18">
        <f xml:space="preserve"> RTD("cqg.rtd",,"StudyData", $K$1, "Bar", "", "Open", $K$2, $A265, $K$6,$K$8,,$K$4,$K$10)</f>
        <v>3263.75</v>
      </c>
      <c r="E265" s="18">
        <f xml:space="preserve"> RTD("cqg.rtd",,"StudyData", $K$1, "Bar", "", "High", $K$2, $A265, $K$6,$K$8,,$K$4,$K$10)</f>
        <v>3286.25</v>
      </c>
      <c r="F265" s="18">
        <f xml:space="preserve"> RTD("cqg.rtd",,"StudyData", $K$1, "Bar", "", "Low", $K$2, $A265, $K$6,$K$8,,$K$4,$K$10)</f>
        <v>3255</v>
      </c>
      <c r="G265" s="18">
        <f xml:space="preserve"> RTD("cqg.rtd",,"StudyData", $K$1, "Bar", "", "Close", $K$2, $A265, $K$6,$K$8,,$K$4,$K$10)</f>
        <v>3279</v>
      </c>
      <c r="H265" s="18">
        <f xml:space="preserve"> RTD("cqg.rtd",,"StudyData","CDM.c1^(EP,CMOperiod:="&amp;$K$12&amp;",Demaperiod:="&amp;$K$13&amp;")","Bar",,"Close", $K$2, $A265, $K$6,$K$8,,$K$4,$K$10)</f>
        <v>42.207026656899998</v>
      </c>
      <c r="I265" s="3"/>
      <c r="J265" s="8"/>
      <c r="K265" s="7"/>
    </row>
    <row r="266" spans="1:11" x14ac:dyDescent="0.3">
      <c r="A266">
        <f t="shared" si="4"/>
        <v>-264</v>
      </c>
      <c r="B266" s="16">
        <f xml:space="preserve"> RTD("cqg.rtd",,"StudyData", $K$1, "Bar", "", "Time", $K$2,$A266, $K$6, "", "","False")</f>
        <v>44047</v>
      </c>
      <c r="C266" s="17">
        <f xml:space="preserve"> RTD("cqg.rtd",,"StudyData", $K$1, "Bar", "", "Time", $K$2, $A266,$K$6,$K$8, "","False")</f>
        <v>44047</v>
      </c>
      <c r="D266" s="18">
        <f xml:space="preserve"> RTD("cqg.rtd",,"StudyData", $K$1, "Bar", "", "Open", $K$2, $A266, $K$6,$K$8,,$K$4,$K$10)</f>
        <v>3253.75</v>
      </c>
      <c r="E266" s="18">
        <f xml:space="preserve"> RTD("cqg.rtd",,"StudyData", $K$1, "Bar", "", "High", $K$2, $A266, $K$6,$K$8,,$K$4,$K$10)</f>
        <v>3263.5</v>
      </c>
      <c r="F266" s="18">
        <f xml:space="preserve"> RTD("cqg.rtd",,"StudyData", $K$1, "Bar", "", "Low", $K$2, $A266, $K$6,$K$8,,$K$4,$K$10)</f>
        <v>3234</v>
      </c>
      <c r="G266" s="18">
        <f xml:space="preserve"> RTD("cqg.rtd",,"StudyData", $K$1, "Bar", "", "Close", $K$2, $A266, $K$6,$K$8,,$K$4,$K$10)</f>
        <v>3263</v>
      </c>
      <c r="H266" s="18">
        <f xml:space="preserve"> RTD("cqg.rtd",,"StudyData","CDM.c1^(EP,CMOperiod:="&amp;$K$12&amp;",Demaperiod:="&amp;$K$13&amp;")","Bar",,"Close", $K$2, $A266, $K$6,$K$8,,$K$4,$K$10)</f>
        <v>42.701982597499999</v>
      </c>
      <c r="I266" s="3"/>
      <c r="J266" s="8"/>
      <c r="K266" s="7"/>
    </row>
    <row r="267" spans="1:11" x14ac:dyDescent="0.3">
      <c r="A267">
        <f t="shared" si="4"/>
        <v>-265</v>
      </c>
      <c r="B267" s="16">
        <f xml:space="preserve"> RTD("cqg.rtd",,"StudyData", $K$1, "Bar", "", "Time", $K$2,$A267, $K$6, "", "","False")</f>
        <v>44046</v>
      </c>
      <c r="C267" s="17">
        <f xml:space="preserve"> RTD("cqg.rtd",,"StudyData", $K$1, "Bar", "", "Time", $K$2, $A267,$K$6,$K$8, "","False")</f>
        <v>44046</v>
      </c>
      <c r="D267" s="18">
        <f xml:space="preserve"> RTD("cqg.rtd",,"StudyData", $K$1, "Bar", "", "Open", $K$2, $A267, $K$6,$K$8,,$K$4,$K$10)</f>
        <v>3235</v>
      </c>
      <c r="E267" s="18">
        <f xml:space="preserve"> RTD("cqg.rtd",,"StudyData", $K$1, "Bar", "", "High", $K$2, $A267, $K$6,$K$8,,$K$4,$K$10)</f>
        <v>3258.5</v>
      </c>
      <c r="F267" s="18">
        <f xml:space="preserve"> RTD("cqg.rtd",,"StudyData", $K$1, "Bar", "", "Low", $K$2, $A267, $K$6,$K$8,,$K$4,$K$10)</f>
        <v>3217.75</v>
      </c>
      <c r="G267" s="18">
        <f xml:space="preserve"> RTD("cqg.rtd",,"StudyData", $K$1, "Bar", "", "Close", $K$2, $A267, $K$6,$K$8,,$K$4,$K$10)</f>
        <v>3251.5</v>
      </c>
      <c r="H267" s="18">
        <f xml:space="preserve"> RTD("cqg.rtd",,"StudyData","CDM.c1^(EP,CMOperiod:="&amp;$K$12&amp;",Demaperiod:="&amp;$K$13&amp;")","Bar",,"Close", $K$2, $A267, $K$6,$K$8,,$K$4,$K$10)</f>
        <v>30.705265120499998</v>
      </c>
      <c r="I267" s="3"/>
      <c r="J267" s="8"/>
      <c r="K267" s="7"/>
    </row>
    <row r="268" spans="1:11" x14ac:dyDescent="0.3">
      <c r="A268">
        <f t="shared" si="4"/>
        <v>-266</v>
      </c>
      <c r="B268" s="16">
        <f xml:space="preserve"> RTD("cqg.rtd",,"StudyData", $K$1, "Bar", "", "Time", $K$2,$A268, $K$6, "", "","False")</f>
        <v>44043</v>
      </c>
      <c r="C268" s="17">
        <f xml:space="preserve"> RTD("cqg.rtd",,"StudyData", $K$1, "Bar", "", "Time", $K$2, $A268,$K$6,$K$8, "","False")</f>
        <v>44043</v>
      </c>
      <c r="D268" s="18">
        <f xml:space="preserve"> RTD("cqg.rtd",,"StudyData", $K$1, "Bar", "", "Open", $K$2, $A268, $K$6,$K$8,,$K$4,$K$10)</f>
        <v>3232.25</v>
      </c>
      <c r="E268" s="18">
        <f xml:space="preserve"> RTD("cqg.rtd",,"StudyData", $K$1, "Bar", "", "High", $K$2, $A268, $K$6,$K$8,,$K$4,$K$10)</f>
        <v>3236.75</v>
      </c>
      <c r="F268" s="18">
        <f xml:space="preserve"> RTD("cqg.rtd",,"StudyData", $K$1, "Bar", "", "Low", $K$2, $A268, $K$6,$K$8,,$K$4,$K$10)</f>
        <v>3175.5</v>
      </c>
      <c r="G268" s="18">
        <f xml:space="preserve"> RTD("cqg.rtd",,"StudyData", $K$1, "Bar", "", "Close", $K$2, $A268, $K$6,$K$8,,$K$4,$K$10)</f>
        <v>3226.5</v>
      </c>
      <c r="H268" s="18">
        <f xml:space="preserve"> RTD("cqg.rtd",,"StudyData","CDM.c1^(EP,CMOperiod:="&amp;$K$12&amp;",Demaperiod:="&amp;$K$13&amp;")","Bar",,"Close", $K$2, $A268, $K$6,$K$8,,$K$4,$K$10)</f>
        <v>31.7426225488</v>
      </c>
      <c r="I268" s="3"/>
      <c r="J268" s="8"/>
      <c r="K268" s="7"/>
    </row>
    <row r="269" spans="1:11" x14ac:dyDescent="0.3">
      <c r="A269">
        <f t="shared" si="4"/>
        <v>-267</v>
      </c>
      <c r="B269" s="16">
        <f xml:space="preserve"> RTD("cqg.rtd",,"StudyData", $K$1, "Bar", "", "Time", $K$2,$A269, $K$6, "", "","False")</f>
        <v>44042</v>
      </c>
      <c r="C269" s="17">
        <f xml:space="preserve"> RTD("cqg.rtd",,"StudyData", $K$1, "Bar", "", "Time", $K$2, $A269,$K$6,$K$8, "","False")</f>
        <v>44042</v>
      </c>
      <c r="D269" s="18">
        <f xml:space="preserve"> RTD("cqg.rtd",,"StudyData", $K$1, "Bar", "", "Open", $K$2, $A269, $K$6,$K$8,,$K$4,$K$10)</f>
        <v>3219.75</v>
      </c>
      <c r="E269" s="18">
        <f xml:space="preserve"> RTD("cqg.rtd",,"StudyData", $K$1, "Bar", "", "High", $K$2, $A269, $K$6,$K$8,,$K$4,$K$10)</f>
        <v>3232</v>
      </c>
      <c r="F269" s="18">
        <f xml:space="preserve"> RTD("cqg.rtd",,"StudyData", $K$1, "Bar", "", "Low", $K$2, $A269, $K$6,$K$8,,$K$4,$K$10)</f>
        <v>3158</v>
      </c>
      <c r="G269" s="18">
        <f xml:space="preserve"> RTD("cqg.rtd",,"StudyData", $K$1, "Bar", "", "Close", $K$2, $A269, $K$6,$K$8,,$K$4,$K$10)</f>
        <v>3211.75</v>
      </c>
      <c r="H269" s="18">
        <f xml:space="preserve"> RTD("cqg.rtd",,"StudyData","CDM.c1^(EP,CMOperiod:="&amp;$K$12&amp;",Demaperiod:="&amp;$K$13&amp;")","Bar",,"Close", $K$2, $A269, $K$6,$K$8,,$K$4,$K$10)</f>
        <v>24.3070906773</v>
      </c>
      <c r="I269" s="3"/>
      <c r="J269" s="8"/>
      <c r="K269" s="7"/>
    </row>
    <row r="270" spans="1:11" x14ac:dyDescent="0.3">
      <c r="A270">
        <f t="shared" si="4"/>
        <v>-268</v>
      </c>
      <c r="B270" s="16">
        <f xml:space="preserve"> RTD("cqg.rtd",,"StudyData", $K$1, "Bar", "", "Time", $K$2,$A270, $K$6, "", "","False")</f>
        <v>44041</v>
      </c>
      <c r="C270" s="17">
        <f xml:space="preserve"> RTD("cqg.rtd",,"StudyData", $K$1, "Bar", "", "Time", $K$2, $A270,$K$6,$K$8, "","False")</f>
        <v>44041</v>
      </c>
      <c r="D270" s="18">
        <f xml:space="preserve"> RTD("cqg.rtd",,"StudyData", $K$1, "Bar", "", "Open", $K$2, $A270, $K$6,$K$8,,$K$4,$K$10)</f>
        <v>3178</v>
      </c>
      <c r="E270" s="18">
        <f xml:space="preserve"> RTD("cqg.rtd",,"StudyData", $K$1, "Bar", "", "High", $K$2, $A270, $K$6,$K$8,,$K$4,$K$10)</f>
        <v>3220</v>
      </c>
      <c r="F270" s="18">
        <f xml:space="preserve"> RTD("cqg.rtd",,"StudyData", $K$1, "Bar", "", "Low", $K$2, $A270, $K$6,$K$8,,$K$4,$K$10)</f>
        <v>3167.25</v>
      </c>
      <c r="G270" s="18">
        <f xml:space="preserve"> RTD("cqg.rtd",,"StudyData", $K$1, "Bar", "", "Close", $K$2, $A270, $K$6,$K$8,,$K$4,$K$10)</f>
        <v>3215.5</v>
      </c>
      <c r="H270" s="18">
        <f xml:space="preserve"> RTD("cqg.rtd",,"StudyData","CDM.c1^(EP,CMOperiod:="&amp;$K$12&amp;",Demaperiod:="&amp;$K$13&amp;")","Bar",,"Close", $K$2, $A270, $K$6,$K$8,,$K$4,$K$10)</f>
        <v>17.6785689586</v>
      </c>
      <c r="I270" s="3"/>
      <c r="J270" s="8"/>
      <c r="K270" s="7"/>
    </row>
    <row r="271" spans="1:11" x14ac:dyDescent="0.3">
      <c r="A271">
        <f t="shared" si="4"/>
        <v>-269</v>
      </c>
      <c r="B271" s="16">
        <f xml:space="preserve"> RTD("cqg.rtd",,"StudyData", $K$1, "Bar", "", "Time", $K$2,$A271, $K$6, "", "","False")</f>
        <v>44040</v>
      </c>
      <c r="C271" s="17">
        <f xml:space="preserve"> RTD("cqg.rtd",,"StudyData", $K$1, "Bar", "", "Time", $K$2, $A271,$K$6,$K$8, "","False")</f>
        <v>44040</v>
      </c>
      <c r="D271" s="18">
        <f xml:space="preserve"> RTD("cqg.rtd",,"StudyData", $K$1, "Bar", "", "Open", $K$2, $A271, $K$6,$K$8,,$K$4,$K$10)</f>
        <v>3198</v>
      </c>
      <c r="E271" s="18">
        <f xml:space="preserve"> RTD("cqg.rtd",,"StudyData", $K$1, "Bar", "", "High", $K$2, $A271, $K$6,$K$8,,$K$4,$K$10)</f>
        <v>3209.75</v>
      </c>
      <c r="F271" s="18">
        <f xml:space="preserve"> RTD("cqg.rtd",,"StudyData", $K$1, "Bar", "", "Low", $K$2, $A271, $K$6,$K$8,,$K$4,$K$10)</f>
        <v>3171</v>
      </c>
      <c r="G271" s="18">
        <f xml:space="preserve"> RTD("cqg.rtd",,"StudyData", $K$1, "Bar", "", "Close", $K$2, $A271, $K$6,$K$8,,$K$4,$K$10)</f>
        <v>3176</v>
      </c>
      <c r="H271" s="18">
        <f xml:space="preserve"> RTD("cqg.rtd",,"StudyData","CDM.c1^(EP,CMOperiod:="&amp;$K$12&amp;",Demaperiod:="&amp;$K$13&amp;")","Bar",,"Close", $K$2, $A271, $K$6,$K$8,,$K$4,$K$10)</f>
        <v>11.592885481</v>
      </c>
      <c r="I271" s="3"/>
      <c r="J271" s="8"/>
      <c r="K271" s="7"/>
    </row>
    <row r="272" spans="1:11" x14ac:dyDescent="0.3">
      <c r="A272">
        <f t="shared" si="4"/>
        <v>-270</v>
      </c>
      <c r="B272" s="16">
        <f xml:space="preserve"> RTD("cqg.rtd",,"StudyData", $K$1, "Bar", "", "Time", $K$2,$A272, $K$6, "", "","False")</f>
        <v>44039</v>
      </c>
      <c r="C272" s="17">
        <f xml:space="preserve"> RTD("cqg.rtd",,"StudyData", $K$1, "Bar", "", "Time", $K$2, $A272,$K$6,$K$8, "","False")</f>
        <v>44039</v>
      </c>
      <c r="D272" s="18">
        <f xml:space="preserve"> RTD("cqg.rtd",,"StudyData", $K$1, "Bar", "", "Open", $K$2, $A272, $K$6,$K$8,,$K$4,$K$10)</f>
        <v>3173.75</v>
      </c>
      <c r="E272" s="18">
        <f xml:space="preserve"> RTD("cqg.rtd",,"StudyData", $K$1, "Bar", "", "High", $K$2, $A272, $K$6,$K$8,,$K$4,$K$10)</f>
        <v>3198</v>
      </c>
      <c r="F272" s="18">
        <f xml:space="preserve"> RTD("cqg.rtd",,"StudyData", $K$1, "Bar", "", "Low", $K$2, $A272, $K$6,$K$8,,$K$4,$K$10)</f>
        <v>3155</v>
      </c>
      <c r="G272" s="18">
        <f xml:space="preserve"> RTD("cqg.rtd",,"StudyData", $K$1, "Bar", "", "Close", $K$2, $A272, $K$6,$K$8,,$K$4,$K$10)</f>
        <v>3195.25</v>
      </c>
      <c r="H272" s="18">
        <f xml:space="preserve"> RTD("cqg.rtd",,"StudyData","CDM.c1^(EP,CMOperiod:="&amp;$K$12&amp;",Demaperiod:="&amp;$K$13&amp;")","Bar",,"Close", $K$2, $A272, $K$6,$K$8,,$K$4,$K$10)</f>
        <v>27.1141053212</v>
      </c>
      <c r="I272" s="3"/>
      <c r="J272" s="8"/>
      <c r="K272" s="7"/>
    </row>
    <row r="273" spans="1:11" x14ac:dyDescent="0.3">
      <c r="A273">
        <f t="shared" si="4"/>
        <v>-271</v>
      </c>
      <c r="B273" s="16">
        <f xml:space="preserve"> RTD("cqg.rtd",,"StudyData", $K$1, "Bar", "", "Time", $K$2,$A273, $K$6, "", "","False")</f>
        <v>44036</v>
      </c>
      <c r="C273" s="17">
        <f xml:space="preserve"> RTD("cqg.rtd",,"StudyData", $K$1, "Bar", "", "Time", $K$2, $A273,$K$6,$K$8, "","False")</f>
        <v>44036</v>
      </c>
      <c r="D273" s="18">
        <f xml:space="preserve"> RTD("cqg.rtd",,"StudyData", $K$1, "Bar", "", "Open", $K$2, $A273, $K$6,$K$8,,$K$4,$K$10)</f>
        <v>3193</v>
      </c>
      <c r="E273" s="18">
        <f xml:space="preserve"> RTD("cqg.rtd",,"StudyData", $K$1, "Bar", "", "High", $K$2, $A273, $K$6,$K$8,,$K$4,$K$10)</f>
        <v>3202</v>
      </c>
      <c r="F273" s="18">
        <f xml:space="preserve"> RTD("cqg.rtd",,"StudyData", $K$1, "Bar", "", "Low", $K$2, $A273, $K$6,$K$8,,$K$4,$K$10)</f>
        <v>3154.5</v>
      </c>
      <c r="G273" s="18">
        <f xml:space="preserve"> RTD("cqg.rtd",,"StudyData", $K$1, "Bar", "", "Close", $K$2, $A273, $K$6,$K$8,,$K$4,$K$10)</f>
        <v>3167</v>
      </c>
      <c r="H273" s="18">
        <f xml:space="preserve"> RTD("cqg.rtd",,"StudyData","CDM.c1^(EP,CMOperiod:="&amp;$K$12&amp;",Demaperiod:="&amp;$K$13&amp;")","Bar",,"Close", $K$2, $A273, $K$6,$K$8,,$K$4,$K$10)</f>
        <v>13.133679648099999</v>
      </c>
      <c r="I273" s="3"/>
      <c r="J273" s="8"/>
      <c r="K273" s="7"/>
    </row>
    <row r="274" spans="1:11" x14ac:dyDescent="0.3">
      <c r="A274">
        <f t="shared" si="4"/>
        <v>-272</v>
      </c>
      <c r="B274" s="16">
        <f xml:space="preserve"> RTD("cqg.rtd",,"StudyData", $K$1, "Bar", "", "Time", $K$2,$A274, $K$6, "", "","False")</f>
        <v>44035</v>
      </c>
      <c r="C274" s="17">
        <f xml:space="preserve"> RTD("cqg.rtd",,"StudyData", $K$1, "Bar", "", "Time", $K$2, $A274,$K$6,$K$8, "","False")</f>
        <v>44035</v>
      </c>
      <c r="D274" s="18">
        <f xml:space="preserve"> RTD("cqg.rtd",,"StudyData", $K$1, "Bar", "", "Open", $K$2, $A274, $K$6,$K$8,,$K$4,$K$10)</f>
        <v>3230.75</v>
      </c>
      <c r="E274" s="18">
        <f xml:space="preserve"> RTD("cqg.rtd",,"StudyData", $K$1, "Bar", "", "High", $K$2, $A274, $K$6,$K$8,,$K$4,$K$10)</f>
        <v>3247.5</v>
      </c>
      <c r="F274" s="18">
        <f xml:space="preserve"> RTD("cqg.rtd",,"StudyData", $K$1, "Bar", "", "Low", $K$2, $A274, $K$6,$K$8,,$K$4,$K$10)</f>
        <v>3177.25</v>
      </c>
      <c r="G274" s="18">
        <f xml:space="preserve"> RTD("cqg.rtd",,"StudyData", $K$1, "Bar", "", "Close", $K$2, $A274, $K$6,$K$8,,$K$4,$K$10)</f>
        <v>3190.5</v>
      </c>
      <c r="H274" s="18">
        <f xml:space="preserve"> RTD("cqg.rtd",,"StudyData","CDM.c1^(EP,CMOperiod:="&amp;$K$12&amp;",Demaperiod:="&amp;$K$13&amp;")","Bar",,"Close", $K$2, $A274, $K$6,$K$8,,$K$4,$K$10)</f>
        <v>30.147853032699999</v>
      </c>
      <c r="I274" s="3"/>
      <c r="J274" s="8"/>
      <c r="K274" s="7"/>
    </row>
    <row r="275" spans="1:11" x14ac:dyDescent="0.3">
      <c r="A275">
        <f t="shared" si="4"/>
        <v>-273</v>
      </c>
      <c r="B275" s="16">
        <f xml:space="preserve"> RTD("cqg.rtd",,"StudyData", $K$1, "Bar", "", "Time", $K$2,$A275, $K$6, "", "","False")</f>
        <v>44034</v>
      </c>
      <c r="C275" s="17">
        <f xml:space="preserve"> RTD("cqg.rtd",,"StudyData", $K$1, "Bar", "", "Time", $K$2, $A275,$K$6,$K$8, "","False")</f>
        <v>44034</v>
      </c>
      <c r="D275" s="18">
        <f xml:space="preserve"> RTD("cqg.rtd",,"StudyData", $K$1, "Bar", "", "Open", $K$2, $A275, $K$6,$K$8,,$K$4,$K$10)</f>
        <v>3212.25</v>
      </c>
      <c r="E275" s="18">
        <f xml:space="preserve"> RTD("cqg.rtd",,"StudyData", $K$1, "Bar", "", "High", $K$2, $A275, $K$6,$K$8,,$K$4,$K$10)</f>
        <v>3234.75</v>
      </c>
      <c r="F275" s="18">
        <f xml:space="preserve"> RTD("cqg.rtd",,"StudyData", $K$1, "Bar", "", "Low", $K$2, $A275, $K$6,$K$8,,$K$4,$K$10)</f>
        <v>3190.25</v>
      </c>
      <c r="G275" s="18">
        <f xml:space="preserve"> RTD("cqg.rtd",,"StudyData", $K$1, "Bar", "", "Close", $K$2, $A275, $K$6,$K$8,,$K$4,$K$10)</f>
        <v>3228.5</v>
      </c>
      <c r="H275" s="18">
        <f xml:space="preserve"> RTD("cqg.rtd",,"StudyData","CDM.c1^(EP,CMOperiod:="&amp;$K$12&amp;",Demaperiod:="&amp;$K$13&amp;")","Bar",,"Close", $K$2, $A275, $K$6,$K$8,,$K$4,$K$10)</f>
        <v>32.599326654000002</v>
      </c>
      <c r="I275" s="3"/>
      <c r="J275" s="8"/>
      <c r="K275" s="7"/>
    </row>
    <row r="276" spans="1:11" x14ac:dyDescent="0.3">
      <c r="A276">
        <f t="shared" si="4"/>
        <v>-274</v>
      </c>
      <c r="B276" s="16">
        <f xml:space="preserve"> RTD("cqg.rtd",,"StudyData", $K$1, "Bar", "", "Time", $K$2,$A276, $K$6, "", "","False")</f>
        <v>44033</v>
      </c>
      <c r="C276" s="17">
        <f xml:space="preserve"> RTD("cqg.rtd",,"StudyData", $K$1, "Bar", "", "Time", $K$2, $A276,$K$6,$K$8, "","False")</f>
        <v>44033</v>
      </c>
      <c r="D276" s="18">
        <f xml:space="preserve"> RTD("cqg.rtd",,"StudyData", $K$1, "Bar", "", "Open", $K$2, $A276, $K$6,$K$8,,$K$4,$K$10)</f>
        <v>3206.75</v>
      </c>
      <c r="E276" s="18">
        <f xml:space="preserve"> RTD("cqg.rtd",,"StudyData", $K$1, "Bar", "", "High", $K$2, $A276, $K$6,$K$8,,$K$4,$K$10)</f>
        <v>3236.25</v>
      </c>
      <c r="F276" s="18">
        <f xml:space="preserve"> RTD("cqg.rtd",,"StudyData", $K$1, "Bar", "", "Low", $K$2, $A276, $K$6,$K$8,,$K$4,$K$10)</f>
        <v>3202.25</v>
      </c>
      <c r="G276" s="18">
        <f xml:space="preserve"> RTD("cqg.rtd",,"StudyData", $K$1, "Bar", "", "Close", $K$2, $A276, $K$6,$K$8,,$K$4,$K$10)</f>
        <v>3214.25</v>
      </c>
      <c r="H276" s="18">
        <f xml:space="preserve"> RTD("cqg.rtd",,"StudyData","CDM.c1^(EP,CMOperiod:="&amp;$K$12&amp;",Demaperiod:="&amp;$K$13&amp;")","Bar",,"Close", $K$2, $A276, $K$6,$K$8,,$K$4,$K$10)</f>
        <v>34.159354957799998</v>
      </c>
      <c r="I276" s="3"/>
      <c r="J276" s="8"/>
      <c r="K276" s="7"/>
    </row>
    <row r="277" spans="1:11" x14ac:dyDescent="0.3">
      <c r="A277">
        <f t="shared" si="4"/>
        <v>-275</v>
      </c>
      <c r="B277" s="16">
        <f xml:space="preserve"> RTD("cqg.rtd",,"StudyData", $K$1, "Bar", "", "Time", $K$2,$A277, $K$6, "", "","False")</f>
        <v>44032</v>
      </c>
      <c r="C277" s="17">
        <f xml:space="preserve"> RTD("cqg.rtd",,"StudyData", $K$1, "Bar", "", "Time", $K$2, $A277,$K$6,$K$8, "","False")</f>
        <v>44032</v>
      </c>
      <c r="D277" s="18">
        <f xml:space="preserve"> RTD("cqg.rtd",,"StudyData", $K$1, "Bar", "", "Open", $K$2, $A277, $K$6,$K$8,,$K$4,$K$10)</f>
        <v>3177.5</v>
      </c>
      <c r="E277" s="18">
        <f xml:space="preserve"> RTD("cqg.rtd",,"StudyData", $K$1, "Bar", "", "High", $K$2, $A277, $K$6,$K$8,,$K$4,$K$10)</f>
        <v>3213.5</v>
      </c>
      <c r="F277" s="18">
        <f xml:space="preserve"> RTD("cqg.rtd",,"StudyData", $K$1, "Bar", "", "Low", $K$2, $A277, $K$6,$K$8,,$K$4,$K$10)</f>
        <v>3153.25</v>
      </c>
      <c r="G277" s="18">
        <f xml:space="preserve"> RTD("cqg.rtd",,"StudyData", $K$1, "Bar", "", "Close", $K$2, $A277, $K$6,$K$8,,$K$4,$K$10)</f>
        <v>3208.25</v>
      </c>
      <c r="H277" s="18">
        <f xml:space="preserve"> RTD("cqg.rtd",,"StudyData","CDM.c1^(EP,CMOperiod:="&amp;$K$12&amp;",Demaperiod:="&amp;$K$13&amp;")","Bar",,"Close", $K$2, $A277, $K$6,$K$8,,$K$4,$K$10)</f>
        <v>33.554436588400002</v>
      </c>
      <c r="I277" s="3"/>
      <c r="J277" s="8"/>
      <c r="K277" s="7"/>
    </row>
    <row r="278" spans="1:11" x14ac:dyDescent="0.3">
      <c r="A278">
        <f t="shared" si="4"/>
        <v>-276</v>
      </c>
      <c r="B278" s="16">
        <f xml:space="preserve"> RTD("cqg.rtd",,"StudyData", $K$1, "Bar", "", "Time", $K$2,$A278, $K$6, "", "","False")</f>
        <v>44029</v>
      </c>
      <c r="C278" s="17">
        <f xml:space="preserve"> RTD("cqg.rtd",,"StudyData", $K$1, "Bar", "", "Time", $K$2, $A278,$K$6,$K$8, "","False")</f>
        <v>44029</v>
      </c>
      <c r="D278" s="18">
        <f xml:space="preserve"> RTD("cqg.rtd",,"StudyData", $K$1, "Bar", "", "Open", $K$2, $A278, $K$6,$K$8,,$K$4,$K$10)</f>
        <v>3161.5</v>
      </c>
      <c r="E278" s="18">
        <f xml:space="preserve"> RTD("cqg.rtd",,"StudyData", $K$1, "Bar", "", "High", $K$2, $A278, $K$6,$K$8,,$K$4,$K$10)</f>
        <v>3188.25</v>
      </c>
      <c r="F278" s="18">
        <f xml:space="preserve"> RTD("cqg.rtd",,"StudyData", $K$1, "Bar", "", "Low", $K$2, $A278, $K$6,$K$8,,$K$4,$K$10)</f>
        <v>3157.75</v>
      </c>
      <c r="G278" s="18">
        <f xml:space="preserve"> RTD("cqg.rtd",,"StudyData", $K$1, "Bar", "", "Close", $K$2, $A278, $K$6,$K$8,,$K$4,$K$10)</f>
        <v>3177</v>
      </c>
      <c r="H278" s="18">
        <f xml:space="preserve"> RTD("cqg.rtd",,"StudyData","CDM.c1^(EP,CMOperiod:="&amp;$K$12&amp;",Demaperiod:="&amp;$K$13&amp;")","Bar",,"Close", $K$2, $A278, $K$6,$K$8,,$K$4,$K$10)</f>
        <v>21.168118147600001</v>
      </c>
      <c r="I278" s="3"/>
      <c r="J278" s="8"/>
      <c r="K278" s="7"/>
    </row>
    <row r="279" spans="1:11" x14ac:dyDescent="0.3">
      <c r="A279">
        <f t="shared" si="4"/>
        <v>-277</v>
      </c>
      <c r="B279" s="16">
        <f xml:space="preserve"> RTD("cqg.rtd",,"StudyData", $K$1, "Bar", "", "Time", $K$2,$A279, $K$6, "", "","False")</f>
        <v>44028</v>
      </c>
      <c r="C279" s="17">
        <f xml:space="preserve"> RTD("cqg.rtd",,"StudyData", $K$1, "Bar", "", "Time", $K$2, $A279,$K$6,$K$8, "","False")</f>
        <v>44028</v>
      </c>
      <c r="D279" s="18">
        <f xml:space="preserve"> RTD("cqg.rtd",,"StudyData", $K$1, "Bar", "", "Open", $K$2, $A279, $K$6,$K$8,,$K$4,$K$10)</f>
        <v>3186.25</v>
      </c>
      <c r="E279" s="18">
        <f xml:space="preserve"> RTD("cqg.rtd",,"StudyData", $K$1, "Bar", "", "High", $K$2, $A279, $K$6,$K$8,,$K$4,$K$10)</f>
        <v>3191.5</v>
      </c>
      <c r="F279" s="18">
        <f xml:space="preserve"> RTD("cqg.rtd",,"StudyData", $K$1, "Bar", "", "Low", $K$2, $A279, $K$6,$K$8,,$K$4,$K$10)</f>
        <v>3151.5</v>
      </c>
      <c r="G279" s="18">
        <f xml:space="preserve"> RTD("cqg.rtd",,"StudyData", $K$1, "Bar", "", "Close", $K$2, $A279, $K$6,$K$8,,$K$4,$K$10)</f>
        <v>3157.5</v>
      </c>
      <c r="H279" s="18">
        <f xml:space="preserve"> RTD("cqg.rtd",,"StudyData","CDM.c1^(EP,CMOperiod:="&amp;$K$12&amp;",Demaperiod:="&amp;$K$13&amp;")","Bar",,"Close", $K$2, $A279, $K$6,$K$8,,$K$4,$K$10)</f>
        <v>21.3730610185</v>
      </c>
      <c r="I279" s="3"/>
      <c r="J279" s="8"/>
      <c r="K279" s="7"/>
    </row>
    <row r="280" spans="1:11" x14ac:dyDescent="0.3">
      <c r="A280">
        <f t="shared" si="4"/>
        <v>-278</v>
      </c>
      <c r="B280" s="16">
        <f xml:space="preserve"> RTD("cqg.rtd",,"StudyData", $K$1, "Bar", "", "Time", $K$2,$A280, $K$6, "", "","False")</f>
        <v>44027</v>
      </c>
      <c r="C280" s="17">
        <f xml:space="preserve"> RTD("cqg.rtd",,"StudyData", $K$1, "Bar", "", "Time", $K$2, $A280,$K$6,$K$8, "","False")</f>
        <v>44027</v>
      </c>
      <c r="D280" s="18">
        <f xml:space="preserve"> RTD("cqg.rtd",,"StudyData", $K$1, "Bar", "", "Open", $K$2, $A280, $K$6,$K$8,,$K$4,$K$10)</f>
        <v>3167</v>
      </c>
      <c r="E280" s="18">
        <f xml:space="preserve"> RTD("cqg.rtd",,"StudyData", $K$1, "Bar", "", "High", $K$2, $A280, $K$6,$K$8,,$K$4,$K$10)</f>
        <v>3196.25</v>
      </c>
      <c r="F280" s="18">
        <f xml:space="preserve"> RTD("cqg.rtd",,"StudyData", $K$1, "Bar", "", "Low", $K$2, $A280, $K$6,$K$8,,$K$4,$K$10)</f>
        <v>3155</v>
      </c>
      <c r="G280" s="18">
        <f xml:space="preserve"> RTD("cqg.rtd",,"StudyData", $K$1, "Bar", "", "Close", $K$2, $A280, $K$6,$K$8,,$K$4,$K$10)</f>
        <v>3182.5</v>
      </c>
      <c r="H280" s="18">
        <f xml:space="preserve"> RTD("cqg.rtd",,"StudyData","CDM.c1^(EP,CMOperiod:="&amp;$K$12&amp;",Demaperiod:="&amp;$K$13&amp;")","Bar",,"Close", $K$2, $A280, $K$6,$K$8,,$K$4,$K$10)</f>
        <v>27.746270770300001</v>
      </c>
      <c r="I280" s="3"/>
      <c r="J280" s="8"/>
      <c r="K280" s="7"/>
    </row>
    <row r="281" spans="1:11" x14ac:dyDescent="0.3">
      <c r="A281">
        <f t="shared" si="4"/>
        <v>-279</v>
      </c>
      <c r="B281" s="16">
        <f xml:space="preserve"> RTD("cqg.rtd",,"StudyData", $K$1, "Bar", "", "Time", $K$2,$A281, $K$6, "", "","False")</f>
        <v>44026</v>
      </c>
      <c r="C281" s="17">
        <f xml:space="preserve"> RTD("cqg.rtd",,"StudyData", $K$1, "Bar", "", "Time", $K$2, $A281,$K$6,$K$8, "","False")</f>
        <v>44026</v>
      </c>
      <c r="D281" s="18">
        <f xml:space="preserve"> RTD("cqg.rtd",,"StudyData", $K$1, "Bar", "", "Open", $K$2, $A281, $K$6,$K$8,,$K$4,$K$10)</f>
        <v>3112.75</v>
      </c>
      <c r="E281" s="18">
        <f xml:space="preserve"> RTD("cqg.rtd",,"StudyData", $K$1, "Bar", "", "High", $K$2, $A281, $K$6,$K$8,,$K$4,$K$10)</f>
        <v>3155.25</v>
      </c>
      <c r="F281" s="18">
        <f xml:space="preserve"> RTD("cqg.rtd",,"StudyData", $K$1, "Bar", "", "Low", $K$2, $A281, $K$6,$K$8,,$K$4,$K$10)</f>
        <v>3082</v>
      </c>
      <c r="G281" s="18">
        <f xml:space="preserve"> RTD("cqg.rtd",,"StudyData", $K$1, "Bar", "", "Close", $K$2, $A281, $K$6,$K$8,,$K$4,$K$10)</f>
        <v>3146.5</v>
      </c>
      <c r="H281" s="18">
        <f xml:space="preserve"> RTD("cqg.rtd",,"StudyData","CDM.c1^(EP,CMOperiod:="&amp;$K$12&amp;",Demaperiod:="&amp;$K$13&amp;")","Bar",,"Close", $K$2, $A281, $K$6,$K$8,,$K$4,$K$10)</f>
        <v>28.341389489200001</v>
      </c>
      <c r="I281" s="3"/>
      <c r="J281" s="8"/>
      <c r="K281" s="7"/>
    </row>
    <row r="282" spans="1:11" x14ac:dyDescent="0.3">
      <c r="A282">
        <f t="shared" si="4"/>
        <v>-280</v>
      </c>
      <c r="B282" s="16">
        <f xml:space="preserve"> RTD("cqg.rtd",,"StudyData", $K$1, "Bar", "", "Time", $K$2,$A282, $K$6, "", "","False")</f>
        <v>44025</v>
      </c>
      <c r="C282" s="17">
        <f xml:space="preserve"> RTD("cqg.rtd",,"StudyData", $K$1, "Bar", "", "Time", $K$2, $A282,$K$6,$K$8, "","False")</f>
        <v>44025</v>
      </c>
      <c r="D282" s="18">
        <f xml:space="preserve"> RTD("cqg.rtd",,"StudyData", $K$1, "Bar", "", "Open", $K$2, $A282, $K$6,$K$8,,$K$4,$K$10)</f>
        <v>3146.5</v>
      </c>
      <c r="E282" s="18">
        <f xml:space="preserve"> RTD("cqg.rtd",,"StudyData", $K$1, "Bar", "", "High", $K$2, $A282, $K$6,$K$8,,$K$4,$K$10)</f>
        <v>3189.25</v>
      </c>
      <c r="F282" s="18">
        <f xml:space="preserve"> RTD("cqg.rtd",,"StudyData", $K$1, "Bar", "", "Low", $K$2, $A282, $K$6,$K$8,,$K$4,$K$10)</f>
        <v>3103.5</v>
      </c>
      <c r="G282" s="18">
        <f xml:space="preserve"> RTD("cqg.rtd",,"StudyData", $K$1, "Bar", "", "Close", $K$2, $A282, $K$6,$K$8,,$K$4,$K$10)</f>
        <v>3111.25</v>
      </c>
      <c r="H282" s="18">
        <f xml:space="preserve"> RTD("cqg.rtd",,"StudyData","CDM.c1^(EP,CMOperiod:="&amp;$K$12&amp;",Demaperiod:="&amp;$K$13&amp;")","Bar",,"Close", $K$2, $A282, $K$6,$K$8,,$K$4,$K$10)</f>
        <v>23.136073781</v>
      </c>
      <c r="I282" s="3"/>
      <c r="J282" s="8"/>
      <c r="K282" s="7"/>
    </row>
    <row r="283" spans="1:11" x14ac:dyDescent="0.3">
      <c r="A283">
        <f t="shared" si="4"/>
        <v>-281</v>
      </c>
      <c r="B283" s="16">
        <f xml:space="preserve"> RTD("cqg.rtd",,"StudyData", $K$1, "Bar", "", "Time", $K$2,$A283, $K$6, "", "","False")</f>
        <v>44022</v>
      </c>
      <c r="C283" s="17">
        <f xml:space="preserve"> RTD("cqg.rtd",,"StudyData", $K$1, "Bar", "", "Time", $K$2, $A283,$K$6,$K$8, "","False")</f>
        <v>44022</v>
      </c>
      <c r="D283" s="18">
        <f xml:space="preserve"> RTD("cqg.rtd",,"StudyData", $K$1, "Bar", "", "Open", $K$2, $A283, $K$6,$K$8,,$K$4,$K$10)</f>
        <v>3105.25</v>
      </c>
      <c r="E283" s="18">
        <f xml:space="preserve"> RTD("cqg.rtd",,"StudyData", $K$1, "Bar", "", "High", $K$2, $A283, $K$6,$K$8,,$K$4,$K$10)</f>
        <v>3144.25</v>
      </c>
      <c r="F283" s="18">
        <f xml:space="preserve"> RTD("cqg.rtd",,"StudyData", $K$1, "Bar", "", "Low", $K$2, $A283, $K$6,$K$8,,$K$4,$K$10)</f>
        <v>3074.5</v>
      </c>
      <c r="G283" s="18">
        <f xml:space="preserve"> RTD("cqg.rtd",,"StudyData", $K$1, "Bar", "", "Close", $K$2, $A283, $K$6,$K$8,,$K$4,$K$10)</f>
        <v>3141.5</v>
      </c>
      <c r="H283" s="18">
        <f xml:space="preserve"> RTD("cqg.rtd",,"StudyData","CDM.c1^(EP,CMOperiod:="&amp;$K$12&amp;",Demaperiod:="&amp;$K$13&amp;")","Bar",,"Close", $K$2, $A283, $K$6,$K$8,,$K$4,$K$10)</f>
        <v>28.829145411700001</v>
      </c>
      <c r="I283" s="3"/>
      <c r="J283" s="8"/>
      <c r="K283" s="7"/>
    </row>
    <row r="284" spans="1:11" x14ac:dyDescent="0.3">
      <c r="A284">
        <f t="shared" si="4"/>
        <v>-282</v>
      </c>
      <c r="B284" s="16">
        <f xml:space="preserve"> RTD("cqg.rtd",,"StudyData", $K$1, "Bar", "", "Time", $K$2,$A284, $K$6, "", "","False")</f>
        <v>44021</v>
      </c>
      <c r="C284" s="17">
        <f xml:space="preserve"> RTD("cqg.rtd",,"StudyData", $K$1, "Bar", "", "Time", $K$2, $A284,$K$6,$K$8, "","False")</f>
        <v>44021</v>
      </c>
      <c r="D284" s="18">
        <f xml:space="preserve"> RTD("cqg.rtd",,"StudyData", $K$1, "Bar", "", "Open", $K$2, $A284, $K$6,$K$8,,$K$4,$K$10)</f>
        <v>3129.25</v>
      </c>
      <c r="E284" s="18">
        <f xml:space="preserve"> RTD("cqg.rtd",,"StudyData", $K$1, "Bar", "", "High", $K$2, $A284, $K$6,$K$8,,$K$4,$K$10)</f>
        <v>3133.75</v>
      </c>
      <c r="F284" s="18">
        <f xml:space="preserve"> RTD("cqg.rtd",,"StudyData", $K$1, "Bar", "", "Low", $K$2, $A284, $K$6,$K$8,,$K$4,$K$10)</f>
        <v>3068.25</v>
      </c>
      <c r="G284" s="18">
        <f xml:space="preserve"> RTD("cqg.rtd",,"StudyData", $K$1, "Bar", "", "Close", $K$2, $A284, $K$6,$K$8,,$K$4,$K$10)</f>
        <v>3104</v>
      </c>
      <c r="H284" s="18">
        <f xml:space="preserve"> RTD("cqg.rtd",,"StudyData","CDM.c1^(EP,CMOperiod:="&amp;$K$12&amp;",Demaperiod:="&amp;$K$13&amp;")","Bar",,"Close", $K$2, $A284, $K$6,$K$8,,$K$4,$K$10)</f>
        <v>13.783616988</v>
      </c>
      <c r="I284" s="3"/>
      <c r="J284" s="8"/>
      <c r="K284" s="7"/>
    </row>
    <row r="285" spans="1:11" x14ac:dyDescent="0.3">
      <c r="A285">
        <f t="shared" si="4"/>
        <v>-283</v>
      </c>
      <c r="B285" s="16">
        <f xml:space="preserve"> RTD("cqg.rtd",,"StudyData", $K$1, "Bar", "", "Time", $K$2,$A285, $K$6, "", "","False")</f>
        <v>44020</v>
      </c>
      <c r="C285" s="17">
        <f xml:space="preserve"> RTD("cqg.rtd",,"StudyData", $K$1, "Bar", "", "Time", $K$2, $A285,$K$6,$K$8, "","False")</f>
        <v>44020</v>
      </c>
      <c r="D285" s="18">
        <f xml:space="preserve"> RTD("cqg.rtd",,"StudyData", $K$1, "Bar", "", "Open", $K$2, $A285, $K$6,$K$8,,$K$4,$K$10)</f>
        <v>3098.25</v>
      </c>
      <c r="E285" s="18">
        <f xml:space="preserve"> RTD("cqg.rtd",,"StudyData", $K$1, "Bar", "", "High", $K$2, $A285, $K$6,$K$8,,$K$4,$K$10)</f>
        <v>3129.25</v>
      </c>
      <c r="F285" s="18">
        <f xml:space="preserve"> RTD("cqg.rtd",,"StudyData", $K$1, "Bar", "", "Low", $K$2, $A285, $K$6,$K$8,,$K$4,$K$10)</f>
        <v>3088.5</v>
      </c>
      <c r="G285" s="18">
        <f xml:space="preserve"> RTD("cqg.rtd",,"StudyData", $K$1, "Bar", "", "Close", $K$2, $A285, $K$6,$K$8,,$K$4,$K$10)</f>
        <v>3126.5</v>
      </c>
      <c r="H285" s="18">
        <f xml:space="preserve"> RTD("cqg.rtd",,"StudyData","CDM.c1^(EP,CMOperiod:="&amp;$K$12&amp;",Demaperiod:="&amp;$K$13&amp;")","Bar",,"Close", $K$2, $A285, $K$6,$K$8,,$K$4,$K$10)</f>
        <v>13.2135701678</v>
      </c>
      <c r="I285" s="3"/>
      <c r="J285" s="8"/>
      <c r="K285" s="7"/>
    </row>
    <row r="286" spans="1:11" x14ac:dyDescent="0.3">
      <c r="A286">
        <f t="shared" si="4"/>
        <v>-284</v>
      </c>
      <c r="B286" s="16">
        <f xml:space="preserve"> RTD("cqg.rtd",,"StudyData", $K$1, "Bar", "", "Time", $K$2,$A286, $K$6, "", "","False")</f>
        <v>44019</v>
      </c>
      <c r="C286" s="17">
        <f xml:space="preserve"> RTD("cqg.rtd",,"StudyData", $K$1, "Bar", "", "Time", $K$2, $A286,$K$6,$K$8, "","False")</f>
        <v>44019</v>
      </c>
      <c r="D286" s="18">
        <f xml:space="preserve"> RTD("cqg.rtd",,"StudyData", $K$1, "Bar", "", "Open", $K$2, $A286, $K$6,$K$8,,$K$4,$K$10)</f>
        <v>3133</v>
      </c>
      <c r="E286" s="18">
        <f xml:space="preserve"> RTD("cqg.rtd",,"StudyData", $K$1, "Bar", "", "High", $K$2, $A286, $K$6,$K$8,,$K$4,$K$10)</f>
        <v>3147</v>
      </c>
      <c r="F286" s="18">
        <f xml:space="preserve"> RTD("cqg.rtd",,"StudyData", $K$1, "Bar", "", "Low", $K$2, $A286, $K$6,$K$8,,$K$4,$K$10)</f>
        <v>3095.5</v>
      </c>
      <c r="G286" s="18">
        <f xml:space="preserve"> RTD("cqg.rtd",,"StudyData", $K$1, "Bar", "", "Close", $K$2, $A286, $K$6,$K$8,,$K$4,$K$10)</f>
        <v>3099.5</v>
      </c>
      <c r="H286" s="18">
        <f xml:space="preserve"> RTD("cqg.rtd",,"StudyData","CDM.c1^(EP,CMOperiod:="&amp;$K$12&amp;",Demaperiod:="&amp;$K$13&amp;")","Bar",,"Close", $K$2, $A286, $K$6,$K$8,,$K$4,$K$10)</f>
        <v>10.818290467000001</v>
      </c>
      <c r="I286" s="3"/>
      <c r="J286" s="8"/>
      <c r="K286" s="7"/>
    </row>
    <row r="287" spans="1:11" x14ac:dyDescent="0.3">
      <c r="A287">
        <f t="shared" si="4"/>
        <v>-285</v>
      </c>
      <c r="B287" s="16">
        <f xml:space="preserve"> RTD("cqg.rtd",,"StudyData", $K$1, "Bar", "", "Time", $K$2,$A287, $K$6, "", "","False")</f>
        <v>44018</v>
      </c>
      <c r="C287" s="17">
        <f xml:space="preserve"> RTD("cqg.rtd",,"StudyData", $K$1, "Bar", "", "Time", $K$2, $A287,$K$6,$K$8, "","False")</f>
        <v>44018</v>
      </c>
      <c r="D287" s="18">
        <f xml:space="preserve"> RTD("cqg.rtd",,"StudyData", $K$1, "Bar", "", "Open", $K$2, $A287, $K$6,$K$8,,$K$4,$K$10)</f>
        <v>3088.25</v>
      </c>
      <c r="E287" s="18">
        <f xml:space="preserve"> RTD("cqg.rtd",,"StudyData", $K$1, "Bar", "", "High", $K$2, $A287, $K$6,$K$8,,$K$4,$K$10)</f>
        <v>3137.5</v>
      </c>
      <c r="F287" s="18">
        <f xml:space="preserve"> RTD("cqg.rtd",,"StudyData", $K$1, "Bar", "", "Low", $K$2, $A287, $K$6,$K$8,,$K$4,$K$10)</f>
        <v>3068.75</v>
      </c>
      <c r="G287" s="18">
        <f xml:space="preserve"> RTD("cqg.rtd",,"StudyData", $K$1, "Bar", "", "Close", $K$2, $A287, $K$6,$K$8,,$K$4,$K$10)</f>
        <v>3135</v>
      </c>
      <c r="H287" s="18">
        <f xml:space="preserve"> RTD("cqg.rtd",,"StudyData","CDM.c1^(EP,CMOperiod:="&amp;$K$12&amp;",Demaperiod:="&amp;$K$13&amp;")","Bar",,"Close", $K$2, $A287, $K$6,$K$8,,$K$4,$K$10)</f>
        <v>37.459220226900001</v>
      </c>
      <c r="I287" s="3"/>
      <c r="J287" s="8"/>
      <c r="K287" s="7"/>
    </row>
    <row r="288" spans="1:11" x14ac:dyDescent="0.3">
      <c r="A288">
        <f t="shared" si="4"/>
        <v>-286</v>
      </c>
      <c r="B288" s="16">
        <f xml:space="preserve"> RTD("cqg.rtd",,"StudyData", $K$1, "Bar", "", "Time", $K$2,$A288, $K$6, "", "","False")</f>
        <v>44014</v>
      </c>
      <c r="C288" s="17">
        <f xml:space="preserve"> RTD("cqg.rtd",,"StudyData", $K$1, "Bar", "", "Time", $K$2, $A288,$K$6,$K$8, "","False")</f>
        <v>44014</v>
      </c>
      <c r="D288" s="18">
        <f xml:space="preserve"> RTD("cqg.rtd",,"StudyData", $K$1, "Bar", "", "Open", $K$2, $A288, $K$6,$K$8,,$K$4,$K$10)</f>
        <v>3064.75</v>
      </c>
      <c r="E288" s="18">
        <f xml:space="preserve"> RTD("cqg.rtd",,"StudyData", $K$1, "Bar", "", "High", $K$2, $A288, $K$6,$K$8,,$K$4,$K$10)</f>
        <v>3119.5</v>
      </c>
      <c r="F288" s="18">
        <f xml:space="preserve"> RTD("cqg.rtd",,"StudyData", $K$1, "Bar", "", "Low", $K$2, $A288, $K$6,$K$8,,$K$4,$K$10)</f>
        <v>3058.5</v>
      </c>
      <c r="G288" s="18">
        <f xml:space="preserve"> RTD("cqg.rtd",,"StudyData", $K$1, "Bar", "", "Close", $K$2, $A288, $K$6,$K$8,,$K$4,$K$10)</f>
        <v>3092</v>
      </c>
      <c r="H288" s="18">
        <f xml:space="preserve"> RTD("cqg.rtd",,"StudyData","CDM.c1^(EP,CMOperiod:="&amp;$K$12&amp;",Demaperiod:="&amp;$K$13&amp;")","Bar",,"Close", $K$2, $A288, $K$6,$K$8,,$K$4,$K$10)</f>
        <v>13.4070828706</v>
      </c>
      <c r="I288" s="3"/>
      <c r="J288" s="8"/>
      <c r="K288" s="7"/>
    </row>
    <row r="289" spans="1:11" x14ac:dyDescent="0.3">
      <c r="A289">
        <f t="shared" si="4"/>
        <v>-287</v>
      </c>
      <c r="B289" s="16">
        <f xml:space="preserve"> RTD("cqg.rtd",,"StudyData", $K$1, "Bar", "", "Time", $K$2,$A289, $K$6, "", "","False")</f>
        <v>44013</v>
      </c>
      <c r="C289" s="17">
        <f xml:space="preserve"> RTD("cqg.rtd",,"StudyData", $K$1, "Bar", "", "Time", $K$2, $A289,$K$6,$K$8, "","False")</f>
        <v>44013</v>
      </c>
      <c r="D289" s="18">
        <f xml:space="preserve"> RTD("cqg.rtd",,"StudyData", $K$1, "Bar", "", "Open", $K$2, $A289, $K$6,$K$8,,$K$4,$K$10)</f>
        <v>3048.25</v>
      </c>
      <c r="E289" s="18">
        <f xml:space="preserve"> RTD("cqg.rtd",,"StudyData", $K$1, "Bar", "", "High", $K$2, $A289, $K$6,$K$8,,$K$4,$K$10)</f>
        <v>3080.75</v>
      </c>
      <c r="F289" s="18">
        <f xml:space="preserve"> RTD("cqg.rtd",,"StudyData", $K$1, "Bar", "", "Low", $K$2, $A289, $K$6,$K$8,,$K$4,$K$10)</f>
        <v>3025.75</v>
      </c>
      <c r="G289" s="18">
        <f xml:space="preserve"> RTD("cqg.rtd",,"StudyData", $K$1, "Bar", "", "Close", $K$2, $A289, $K$6,$K$8,,$K$4,$K$10)</f>
        <v>3066</v>
      </c>
      <c r="H289" s="18">
        <f xml:space="preserve"> RTD("cqg.rtd",,"StudyData","CDM.c1^(EP,CMOperiod:="&amp;$K$12&amp;",Demaperiod:="&amp;$K$13&amp;")","Bar",,"Close", $K$2, $A289, $K$6,$K$8,,$K$4,$K$10)</f>
        <v>7.5188808753999998</v>
      </c>
      <c r="I289" s="3"/>
      <c r="J289" s="8"/>
      <c r="K289" s="7"/>
    </row>
    <row r="290" spans="1:11" x14ac:dyDescent="0.3">
      <c r="A290">
        <f t="shared" si="4"/>
        <v>-288</v>
      </c>
      <c r="B290" s="16">
        <f xml:space="preserve"> RTD("cqg.rtd",,"StudyData", $K$1, "Bar", "", "Time", $K$2,$A290, $K$6, "", "","False")</f>
        <v>44012</v>
      </c>
      <c r="C290" s="17">
        <f xml:space="preserve"> RTD("cqg.rtd",,"StudyData", $K$1, "Bar", "", "Time", $K$2, $A290,$K$6,$K$8, "","False")</f>
        <v>44012</v>
      </c>
      <c r="D290" s="18">
        <f xml:space="preserve"> RTD("cqg.rtd",,"StudyData", $K$1, "Bar", "", "Open", $K$2, $A290, $K$6,$K$8,,$K$4,$K$10)</f>
        <v>3009</v>
      </c>
      <c r="E290" s="18">
        <f xml:space="preserve"> RTD("cqg.rtd",,"StudyData", $K$1, "Bar", "", "High", $K$2, $A290, $K$6,$K$8,,$K$4,$K$10)</f>
        <v>3064.25</v>
      </c>
      <c r="F290" s="18">
        <f xml:space="preserve"> RTD("cqg.rtd",,"StudyData", $K$1, "Bar", "", "Low", $K$2, $A290, $K$6,$K$8,,$K$4,$K$10)</f>
        <v>2993.25</v>
      </c>
      <c r="G290" s="18">
        <f xml:space="preserve"> RTD("cqg.rtd",,"StudyData", $K$1, "Bar", "", "Close", $K$2, $A290, $K$6,$K$8,,$K$4,$K$10)</f>
        <v>3053.25</v>
      </c>
      <c r="H290" s="18">
        <f xml:space="preserve"> RTD("cqg.rtd",,"StudyData","CDM.c1^(EP,CMOperiod:="&amp;$K$12&amp;",Demaperiod:="&amp;$K$13&amp;")","Bar",,"Close", $K$2, $A290, $K$6,$K$8,,$K$4,$K$10)</f>
        <v>-3.5800114714000002</v>
      </c>
      <c r="I290" s="3"/>
      <c r="J290" s="8"/>
      <c r="K290" s="7"/>
    </row>
    <row r="291" spans="1:11" x14ac:dyDescent="0.3">
      <c r="A291">
        <f t="shared" si="4"/>
        <v>-289</v>
      </c>
      <c r="B291" s="16">
        <f xml:space="preserve"> RTD("cqg.rtd",,"StudyData", $K$1, "Bar", "", "Time", $K$2,$A291, $K$6, "", "","False")</f>
        <v>44011</v>
      </c>
      <c r="C291" s="17">
        <f xml:space="preserve"> RTD("cqg.rtd",,"StudyData", $K$1, "Bar", "", "Time", $K$2, $A291,$K$6,$K$8, "","False")</f>
        <v>44011</v>
      </c>
      <c r="D291" s="18">
        <f xml:space="preserve"> RTD("cqg.rtd",,"StudyData", $K$1, "Bar", "", "Open", $K$2, $A291, $K$6,$K$8,,$K$4,$K$10)</f>
        <v>2949.25</v>
      </c>
      <c r="E291" s="18">
        <f xml:space="preserve"> RTD("cqg.rtd",,"StudyData", $K$1, "Bar", "", "High", $K$2, $A291, $K$6,$K$8,,$K$4,$K$10)</f>
        <v>3014.25</v>
      </c>
      <c r="F291" s="18">
        <f xml:space="preserve"> RTD("cqg.rtd",,"StudyData", $K$1, "Bar", "", "Low", $K$2, $A291, $K$6,$K$8,,$K$4,$K$10)</f>
        <v>2946.5</v>
      </c>
      <c r="G291" s="18">
        <f xml:space="preserve"> RTD("cqg.rtd",,"StudyData", $K$1, "Bar", "", "Close", $K$2, $A291, $K$6,$K$8,,$K$4,$K$10)</f>
        <v>3010.75</v>
      </c>
      <c r="H291" s="18">
        <f xml:space="preserve"> RTD("cqg.rtd",,"StudyData","CDM.c1^(EP,CMOperiod:="&amp;$K$12&amp;",Demaperiod:="&amp;$K$13&amp;")","Bar",,"Close", $K$2, $A291, $K$6,$K$8,,$K$4,$K$10)</f>
        <v>-9.3990197981999994</v>
      </c>
      <c r="I291" s="3"/>
      <c r="J291" s="8"/>
      <c r="K291" s="7"/>
    </row>
    <row r="292" spans="1:11" x14ac:dyDescent="0.3">
      <c r="A292">
        <f t="shared" si="4"/>
        <v>-290</v>
      </c>
      <c r="B292" s="16">
        <f xml:space="preserve"> RTD("cqg.rtd",,"StudyData", $K$1, "Bar", "", "Time", $K$2,$A292, $K$6, "", "","False")</f>
        <v>44008</v>
      </c>
      <c r="C292" s="17">
        <f xml:space="preserve"> RTD("cqg.rtd",,"StudyData", $K$1, "Bar", "", "Time", $K$2, $A292,$K$6,$K$8, "","False")</f>
        <v>44008</v>
      </c>
      <c r="D292" s="18">
        <f xml:space="preserve"> RTD("cqg.rtd",,"StudyData", $K$1, "Bar", "", "Open", $K$2, $A292, $K$6,$K$8,,$K$4,$K$10)</f>
        <v>3034.25</v>
      </c>
      <c r="E292" s="18">
        <f xml:space="preserve"> RTD("cqg.rtd",,"StudyData", $K$1, "Bar", "", "High", $K$2, $A292, $K$6,$K$8,,$K$4,$K$10)</f>
        <v>3045</v>
      </c>
      <c r="F292" s="18">
        <f xml:space="preserve"> RTD("cqg.rtd",,"StudyData", $K$1, "Bar", "", "Low", $K$2, $A292, $K$6,$K$8,,$K$4,$K$10)</f>
        <v>2955.5</v>
      </c>
      <c r="G292" s="18">
        <f xml:space="preserve"> RTD("cqg.rtd",,"StudyData", $K$1, "Bar", "", "Close", $K$2, $A292, $K$6,$K$8,,$K$4,$K$10)</f>
        <v>2970</v>
      </c>
      <c r="H292" s="18">
        <f xml:space="preserve"> RTD("cqg.rtd",,"StudyData","CDM.c1^(EP,CMOperiod:="&amp;$K$12&amp;",Demaperiod:="&amp;$K$13&amp;")","Bar",,"Close", $K$2, $A292, $K$6,$K$8,,$K$4,$K$10)</f>
        <v>-9.9503611514999992</v>
      </c>
      <c r="I292" s="3"/>
      <c r="J292" s="8"/>
      <c r="K292" s="7"/>
    </row>
    <row r="293" spans="1:11" x14ac:dyDescent="0.3">
      <c r="A293">
        <f t="shared" si="4"/>
        <v>-291</v>
      </c>
      <c r="B293" s="16">
        <f xml:space="preserve"> RTD("cqg.rtd",,"StudyData", $K$1, "Bar", "", "Time", $K$2,$A293, $K$6, "", "","False")</f>
        <v>44007</v>
      </c>
      <c r="C293" s="17">
        <f xml:space="preserve"> RTD("cqg.rtd",,"StudyData", $K$1, "Bar", "", "Time", $K$2, $A293,$K$6,$K$8, "","False")</f>
        <v>44007</v>
      </c>
      <c r="D293" s="18">
        <f xml:space="preserve"> RTD("cqg.rtd",,"StudyData", $K$1, "Bar", "", "Open", $K$2, $A293, $K$6,$K$8,,$K$4,$K$10)</f>
        <v>3009.75</v>
      </c>
      <c r="E293" s="18">
        <f xml:space="preserve"> RTD("cqg.rtd",,"StudyData", $K$1, "Bar", "", "High", $K$2, $A293, $K$6,$K$8,,$K$4,$K$10)</f>
        <v>3042.5</v>
      </c>
      <c r="F293" s="18">
        <f xml:space="preserve"> RTD("cqg.rtd",,"StudyData", $K$1, "Bar", "", "Low", $K$2, $A293, $K$6,$K$8,,$K$4,$K$10)</f>
        <v>2968</v>
      </c>
      <c r="G293" s="18">
        <f xml:space="preserve"> RTD("cqg.rtd",,"StudyData", $K$1, "Bar", "", "Close", $K$2, $A293, $K$6,$K$8,,$K$4,$K$10)</f>
        <v>3033.75</v>
      </c>
      <c r="H293" s="18">
        <f xml:space="preserve"> RTD("cqg.rtd",,"StudyData","CDM.c1^(EP,CMOperiod:="&amp;$K$12&amp;",Demaperiod:="&amp;$K$13&amp;")","Bar",,"Close", $K$2, $A293, $K$6,$K$8,,$K$4,$K$10)</f>
        <v>5.2640586460999996</v>
      </c>
      <c r="I293" s="3"/>
      <c r="J293" s="8"/>
      <c r="K293" s="7"/>
    </row>
    <row r="294" spans="1:11" x14ac:dyDescent="0.3">
      <c r="A294">
        <f t="shared" si="4"/>
        <v>-292</v>
      </c>
      <c r="B294" s="16">
        <f xml:space="preserve"> RTD("cqg.rtd",,"StudyData", $K$1, "Bar", "", "Time", $K$2,$A294, $K$6, "", "","False")</f>
        <v>44006</v>
      </c>
      <c r="C294" s="17">
        <f xml:space="preserve"> RTD("cqg.rtd",,"StudyData", $K$1, "Bar", "", "Time", $K$2, $A294,$K$6,$K$8, "","False")</f>
        <v>44006</v>
      </c>
      <c r="D294" s="18">
        <f xml:space="preserve"> RTD("cqg.rtd",,"StudyData", $K$1, "Bar", "", "Open", $K$2, $A294, $K$6,$K$8,,$K$4,$K$10)</f>
        <v>3076.25</v>
      </c>
      <c r="E294" s="18">
        <f xml:space="preserve"> RTD("cqg.rtd",,"StudyData", $K$1, "Bar", "", "High", $K$2, $A294, $K$6,$K$8,,$K$4,$K$10)</f>
        <v>3091.5</v>
      </c>
      <c r="F294" s="18">
        <f xml:space="preserve"> RTD("cqg.rtd",,"StudyData", $K$1, "Bar", "", "Low", $K$2, $A294, $K$6,$K$8,,$K$4,$K$10)</f>
        <v>2982.75</v>
      </c>
      <c r="G294" s="18">
        <f xml:space="preserve"> RTD("cqg.rtd",,"StudyData", $K$1, "Bar", "", "Close", $K$2, $A294, $K$6,$K$8,,$K$4,$K$10)</f>
        <v>3012</v>
      </c>
      <c r="H294" s="18">
        <f xml:space="preserve"> RTD("cqg.rtd",,"StudyData","CDM.c1^(EP,CMOperiod:="&amp;$K$12&amp;",Demaperiod:="&amp;$K$13&amp;")","Bar",,"Close", $K$2, $A294, $K$6,$K$8,,$K$4,$K$10)</f>
        <v>-13.917784875900001</v>
      </c>
      <c r="I294" s="3"/>
      <c r="J294" s="8"/>
      <c r="K294" s="7"/>
    </row>
    <row r="295" spans="1:11" x14ac:dyDescent="0.3">
      <c r="A295">
        <f t="shared" si="4"/>
        <v>-293</v>
      </c>
      <c r="B295" s="16">
        <f xml:space="preserve"> RTD("cqg.rtd",,"StudyData", $K$1, "Bar", "", "Time", $K$2,$A295, $K$6, "", "","False")</f>
        <v>44005</v>
      </c>
      <c r="C295" s="17">
        <f xml:space="preserve"> RTD("cqg.rtd",,"StudyData", $K$1, "Bar", "", "Time", $K$2, $A295,$K$6,$K$8, "","False")</f>
        <v>44005</v>
      </c>
      <c r="D295" s="18">
        <f xml:space="preserve"> RTD("cqg.rtd",,"StudyData", $K$1, "Bar", "", "Open", $K$2, $A295, $K$6,$K$8,,$K$4,$K$10)</f>
        <v>3074.75</v>
      </c>
      <c r="E295" s="18">
        <f xml:space="preserve"> RTD("cqg.rtd",,"StudyData", $K$1, "Bar", "", "High", $K$2, $A295, $K$6,$K$8,,$K$4,$K$10)</f>
        <v>3108.75</v>
      </c>
      <c r="F295" s="18">
        <f xml:space="preserve"> RTD("cqg.rtd",,"StudyData", $K$1, "Bar", "", "Low", $K$2, $A295, $K$6,$K$8,,$K$4,$K$10)</f>
        <v>3023</v>
      </c>
      <c r="G295" s="18">
        <f xml:space="preserve"> RTD("cqg.rtd",,"StudyData", $K$1, "Bar", "", "Close", $K$2, $A295, $K$6,$K$8,,$K$4,$K$10)</f>
        <v>3081.5</v>
      </c>
      <c r="H295" s="18">
        <f xml:space="preserve"> RTD("cqg.rtd",,"StudyData","CDM.c1^(EP,CMOperiod:="&amp;$K$12&amp;",Demaperiod:="&amp;$K$13&amp;")","Bar",,"Close", $K$2, $A295, $K$6,$K$8,,$K$4,$K$10)</f>
        <v>2.3252345909000001</v>
      </c>
      <c r="I295" s="3"/>
      <c r="J295" s="8"/>
      <c r="K295" s="7"/>
    </row>
    <row r="296" spans="1:11" x14ac:dyDescent="0.3">
      <c r="A296">
        <f t="shared" si="4"/>
        <v>-294</v>
      </c>
      <c r="B296" s="16">
        <f xml:space="preserve"> RTD("cqg.rtd",,"StudyData", $K$1, "Bar", "", "Time", $K$2,$A296, $K$6, "", "","False")</f>
        <v>44004</v>
      </c>
      <c r="C296" s="17">
        <f xml:space="preserve"> RTD("cqg.rtd",,"StudyData", $K$1, "Bar", "", "Time", $K$2, $A296,$K$6,$K$8, "","False")</f>
        <v>44004</v>
      </c>
      <c r="D296" s="18">
        <f xml:space="preserve"> RTD("cqg.rtd",,"StudyData", $K$1, "Bar", "", "Open", $K$2, $A296, $K$6,$K$8,,$K$4,$K$10)</f>
        <v>3003.25</v>
      </c>
      <c r="E296" s="18">
        <f xml:space="preserve"> RTD("cqg.rtd",,"StudyData", $K$1, "Bar", "", "High", $K$2, $A296, $K$6,$K$8,,$K$4,$K$10)</f>
        <v>3077.25</v>
      </c>
      <c r="F296" s="18">
        <f xml:space="preserve"> RTD("cqg.rtd",,"StudyData", $K$1, "Bar", "", "Low", $K$2, $A296, $K$6,$K$8,,$K$4,$K$10)</f>
        <v>2990.25</v>
      </c>
      <c r="G296" s="18">
        <f xml:space="preserve"> RTD("cqg.rtd",,"StudyData", $K$1, "Bar", "", "Close", $K$2, $A296, $K$6,$K$8,,$K$4,$K$10)</f>
        <v>3073.75</v>
      </c>
      <c r="H296" s="18">
        <f xml:space="preserve"> RTD("cqg.rtd",,"StudyData","CDM.c1^(EP,CMOperiod:="&amp;$K$12&amp;",Demaperiod:="&amp;$K$13&amp;")","Bar",,"Close", $K$2, $A296, $K$6,$K$8,,$K$4,$K$10)</f>
        <v>4.8978328392000003</v>
      </c>
      <c r="I296" s="3"/>
      <c r="J296" s="8"/>
      <c r="K296" s="7"/>
    </row>
    <row r="297" spans="1:11" x14ac:dyDescent="0.3">
      <c r="A297">
        <f t="shared" si="4"/>
        <v>-295</v>
      </c>
      <c r="B297" s="16">
        <f xml:space="preserve"> RTD("cqg.rtd",,"StudyData", $K$1, "Bar", "", "Time", $K$2,$A297, $K$6, "", "","False")</f>
        <v>44001</v>
      </c>
      <c r="C297" s="17">
        <f xml:space="preserve"> RTD("cqg.rtd",,"StudyData", $K$1, "Bar", "", "Time", $K$2, $A297,$K$6,$K$8, "","False")</f>
        <v>44001</v>
      </c>
      <c r="D297" s="18">
        <f xml:space="preserve"> RTD("cqg.rtd",,"StudyData", $K$1, "Bar", "", "Open", $K$2, $A297, $K$6,$K$8,,$K$4,$K$10)</f>
        <v>3059.75</v>
      </c>
      <c r="E297" s="18">
        <f xml:space="preserve"> RTD("cqg.rtd",,"StudyData", $K$1, "Bar", "", "High", $K$2, $A297, $K$6,$K$8,,$K$4,$K$10)</f>
        <v>3107.75</v>
      </c>
      <c r="F297" s="18">
        <f xml:space="preserve"> RTD("cqg.rtd",,"StudyData", $K$1, "Bar", "", "Low", $K$2, $A297, $K$6,$K$8,,$K$4,$K$10)</f>
        <v>3019.75</v>
      </c>
      <c r="G297" s="18">
        <f xml:space="preserve"> RTD("cqg.rtd",,"StudyData", $K$1, "Bar", "", "Close", $K$2, $A297, $K$6,$K$8,,$K$4,$K$10)</f>
        <v>3022.5</v>
      </c>
      <c r="H297" s="18">
        <f xml:space="preserve"> RTD("cqg.rtd",,"StudyData","CDM.c1^(EP,CMOperiod:="&amp;$K$12&amp;",Demaperiod:="&amp;$K$13&amp;")","Bar",,"Close", $K$2, $A297, $K$6,$K$8,,$K$4,$K$10)</f>
        <v>0.47168106809999999</v>
      </c>
      <c r="I297" s="3"/>
      <c r="J297" s="8"/>
      <c r="K297" s="7"/>
    </row>
    <row r="298" spans="1:11" x14ac:dyDescent="0.3">
      <c r="A298">
        <f t="shared" si="4"/>
        <v>-296</v>
      </c>
      <c r="B298" s="16">
        <f xml:space="preserve"> RTD("cqg.rtd",,"StudyData", $K$1, "Bar", "", "Time", $K$2,$A298, $K$6, "", "","False")</f>
        <v>44000</v>
      </c>
      <c r="C298" s="17">
        <f xml:space="preserve"> RTD("cqg.rtd",,"StudyData", $K$1, "Bar", "", "Time", $K$2, $A298,$K$6,$K$8, "","False")</f>
        <v>44000</v>
      </c>
      <c r="D298" s="18">
        <f xml:space="preserve"> RTD("cqg.rtd",,"StudyData", $K$1, "Bar", "", "Open", $K$2, $A298, $K$6,$K$8,,$K$4,$K$10)</f>
        <v>3067</v>
      </c>
      <c r="E298" s="18">
        <f xml:space="preserve"> RTD("cqg.rtd",,"StudyData", $K$1, "Bar", "", "High", $K$2, $A298, $K$6,$K$8,,$K$4,$K$10)</f>
        <v>3083</v>
      </c>
      <c r="F298" s="18">
        <f xml:space="preserve"> RTD("cqg.rtd",,"StudyData", $K$1, "Bar", "", "Low", $K$2, $A298, $K$6,$K$8,,$K$4,$K$10)</f>
        <v>3027.5</v>
      </c>
      <c r="G298" s="18">
        <f xml:space="preserve"> RTD("cqg.rtd",,"StudyData", $K$1, "Bar", "", "Close", $K$2, $A298, $K$6,$K$8,,$K$4,$K$10)</f>
        <v>3061</v>
      </c>
      <c r="H298" s="18">
        <f xml:space="preserve"> RTD("cqg.rtd",,"StudyData","CDM.c1^(EP,CMOperiod:="&amp;$K$12&amp;",Demaperiod:="&amp;$K$13&amp;")","Bar",,"Close", $K$2, $A298, $K$6,$K$8,,$K$4,$K$10)</f>
        <v>21.941539691500001</v>
      </c>
      <c r="I298" s="3"/>
      <c r="J298" s="8"/>
      <c r="K298" s="7"/>
    </row>
    <row r="299" spans="1:11" x14ac:dyDescent="0.3">
      <c r="A299">
        <f t="shared" si="4"/>
        <v>-297</v>
      </c>
      <c r="B299" s="16">
        <f xml:space="preserve"> RTD("cqg.rtd",,"StudyData", $K$1, "Bar", "", "Time", $K$2,$A299, $K$6, "", "","False")</f>
        <v>43999</v>
      </c>
      <c r="C299" s="17">
        <f xml:space="preserve"> RTD("cqg.rtd",,"StudyData", $K$1, "Bar", "", "Time", $K$2, $A299,$K$6,$K$8, "","False")</f>
        <v>43999</v>
      </c>
      <c r="D299" s="18">
        <f xml:space="preserve"> RTD("cqg.rtd",,"StudyData", $K$1, "Bar", "", "Open", $K$2, $A299, $K$6,$K$8,,$K$4,$K$10)</f>
        <v>3074.75</v>
      </c>
      <c r="E299" s="18">
        <f xml:space="preserve"> RTD("cqg.rtd",,"StudyData", $K$1, "Bar", "", "High", $K$2, $A299, $K$6,$K$8,,$K$4,$K$10)</f>
        <v>3110</v>
      </c>
      <c r="F299" s="18">
        <f xml:space="preserve"> RTD("cqg.rtd",,"StudyData", $K$1, "Bar", "", "Low", $K$2, $A299, $K$6,$K$8,,$K$4,$K$10)</f>
        <v>3057.5</v>
      </c>
      <c r="G299" s="18">
        <f xml:space="preserve"> RTD("cqg.rtd",,"StudyData", $K$1, "Bar", "", "Close", $K$2, $A299, $K$6,$K$8,,$K$4,$K$10)</f>
        <v>3070</v>
      </c>
      <c r="H299" s="18">
        <f xml:space="preserve"> RTD("cqg.rtd",,"StudyData","CDM.c1^(EP,CMOperiod:="&amp;$K$12&amp;",Demaperiod:="&amp;$K$13&amp;")","Bar",,"Close", $K$2, $A299, $K$6,$K$8,,$K$4,$K$10)</f>
        <v>6.0771905181000001</v>
      </c>
      <c r="I299" s="3"/>
      <c r="J299" s="8"/>
      <c r="K299" s="7"/>
    </row>
    <row r="300" spans="1:11" x14ac:dyDescent="0.3">
      <c r="A300">
        <f t="shared" si="4"/>
        <v>-298</v>
      </c>
      <c r="B300" s="16">
        <f xml:space="preserve"> RTD("cqg.rtd",,"StudyData", $K$1, "Bar", "", "Time", $K$2,$A300, $K$6, "", "","False")</f>
        <v>43998</v>
      </c>
      <c r="C300" s="17">
        <f xml:space="preserve"> RTD("cqg.rtd",,"StudyData", $K$1, "Bar", "", "Time", $K$2, $A300,$K$6,$K$8, "","False")</f>
        <v>43998</v>
      </c>
      <c r="D300" s="18">
        <f xml:space="preserve"> RTD("cqg.rtd",,"StudyData", $K$1, "Bar", "", "Open", $K$2, $A300, $K$6,$K$8,,$K$4,$K$10)</f>
        <v>3028.25</v>
      </c>
      <c r="E300" s="18">
        <f xml:space="preserve"> RTD("cqg.rtd",,"StudyData", $K$1, "Bar", "", "High", $K$2, $A300, $K$6,$K$8,,$K$4,$K$10)</f>
        <v>3119.25</v>
      </c>
      <c r="F300" s="18">
        <f xml:space="preserve"> RTD("cqg.rtd",,"StudyData", $K$1, "Bar", "", "Low", $K$2, $A300, $K$6,$K$8,,$K$4,$K$10)</f>
        <v>3023.25</v>
      </c>
      <c r="G300" s="18">
        <f xml:space="preserve"> RTD("cqg.rtd",,"StudyData", $K$1, "Bar", "", "Close", $K$2, $A300, $K$6,$K$8,,$K$4,$K$10)</f>
        <v>3081.25</v>
      </c>
      <c r="H300" s="18">
        <f xml:space="preserve"> RTD("cqg.rtd",,"StudyData","CDM.c1^(EP,CMOperiod:="&amp;$K$12&amp;",Demaperiod:="&amp;$K$13&amp;")","Bar",,"Close", $K$2, $A300, $K$6,$K$8,,$K$4,$K$10)</f>
        <v>5.8229118048000004</v>
      </c>
      <c r="I300" s="3"/>
      <c r="J300" s="8"/>
      <c r="K300" s="7"/>
    </row>
    <row r="301" spans="1:11" x14ac:dyDescent="0.3">
      <c r="A301">
        <f t="shared" si="4"/>
        <v>-299</v>
      </c>
      <c r="B301" s="16">
        <f xml:space="preserve"> RTD("cqg.rtd",,"StudyData", $K$1, "Bar", "", "Time", $K$2,$A301, $K$6, "", "","False")</f>
        <v>43997</v>
      </c>
      <c r="C301" s="17">
        <f xml:space="preserve"> RTD("cqg.rtd",,"StudyData", $K$1, "Bar", "", "Time", $K$2, $A301,$K$6,$K$8, "","False")</f>
        <v>43997</v>
      </c>
      <c r="D301" s="18">
        <f xml:space="preserve"> RTD("cqg.rtd",,"StudyData", $K$1, "Bar", "", "Open", $K$2, $A301, $K$6,$K$8,,$K$4,$K$10)</f>
        <v>2946.25</v>
      </c>
      <c r="E301" s="18">
        <f xml:space="preserve"> RTD("cqg.rtd",,"StudyData", $K$1, "Bar", "", "High", $K$2, $A301, $K$6,$K$8,,$K$4,$K$10)</f>
        <v>3031.25</v>
      </c>
      <c r="F301" s="18">
        <f xml:space="preserve"> RTD("cqg.rtd",,"StudyData", $K$1, "Bar", "", "Low", $K$2, $A301, $K$6,$K$8,,$K$4,$K$10)</f>
        <v>2886.75</v>
      </c>
      <c r="G301" s="18">
        <f xml:space="preserve"> RTD("cqg.rtd",,"StudyData", $K$1, "Bar", "", "Close", $K$2, $A301, $K$6,$K$8,,$K$4,$K$10)</f>
        <v>3025</v>
      </c>
      <c r="H301" s="18">
        <f xml:space="preserve"> RTD("cqg.rtd",,"StudyData","CDM.c1^(EP,CMOperiod:="&amp;$K$12&amp;",Demaperiod:="&amp;$K$13&amp;")","Bar",,"Close", $K$2, $A301, $K$6,$K$8,,$K$4,$K$10)</f>
        <v>-6.3940401463000001</v>
      </c>
      <c r="I301" s="3"/>
      <c r="J301" s="8"/>
      <c r="K301" s="7"/>
    </row>
    <row r="302" spans="1:11" x14ac:dyDescent="0.3">
      <c r="A302">
        <f t="shared" si="4"/>
        <v>-300</v>
      </c>
      <c r="B302" s="16">
        <f xml:space="preserve"> RTD("cqg.rtd",,"StudyData", $K$1, "Bar", "", "Time", $K$2,$A302, $K$6, "", "","False")</f>
        <v>43994</v>
      </c>
      <c r="C302" s="17">
        <f xml:space="preserve"> RTD("cqg.rtd",,"StudyData", $K$1, "Bar", "", "Time", $K$2, $A302,$K$6,$K$8, "","False")</f>
        <v>43994</v>
      </c>
      <c r="D302" s="18">
        <f xml:space="preserve"> RTD("cqg.rtd",,"StudyData", $K$1, "Bar", "", "Open", $K$2, $A302, $K$6,$K$8,,$K$4,$K$10)</f>
        <v>2963.75</v>
      </c>
      <c r="E302" s="18">
        <f xml:space="preserve"> RTD("cqg.rtd",,"StudyData", $K$1, "Bar", "", "High", $K$2, $A302, $K$6,$K$8,,$K$4,$K$10)</f>
        <v>3039.75</v>
      </c>
      <c r="F302" s="18">
        <f xml:space="preserve"> RTD("cqg.rtd",,"StudyData", $K$1, "Bar", "", "Low", $K$2, $A302, $K$6,$K$8,,$K$4,$K$10)</f>
        <v>2934</v>
      </c>
      <c r="G302" s="18">
        <f xml:space="preserve"> RTD("cqg.rtd",,"StudyData", $K$1, "Bar", "", "Close", $K$2, $A302, $K$6,$K$8,,$K$4,$K$10)</f>
        <v>2986.75</v>
      </c>
      <c r="H302" s="18">
        <f xml:space="preserve"> RTD("cqg.rtd",,"StudyData","CDM.c1^(EP,CMOperiod:="&amp;$K$12&amp;",Demaperiod:="&amp;$K$13&amp;")","Bar",,"Close", $K$2, $A302, $K$6,$K$8,,$K$4,$K$10)</f>
        <v>-9.6267679665999992</v>
      </c>
      <c r="I302" s="3"/>
      <c r="J302" s="8"/>
      <c r="K302" s="7"/>
    </row>
    <row r="303" spans="1:11" x14ac:dyDescent="0.3">
      <c r="I303" s="3"/>
      <c r="J303" s="8"/>
      <c r="K303" s="7"/>
    </row>
    <row r="304" spans="1:11" x14ac:dyDescent="0.3">
      <c r="I304" s="3"/>
      <c r="J304" s="8"/>
      <c r="K304" s="7"/>
    </row>
    <row r="305" spans="9:11" x14ac:dyDescent="0.3">
      <c r="I305" s="3"/>
      <c r="J305" s="8"/>
      <c r="K305" s="7"/>
    </row>
    <row r="306" spans="9:11" x14ac:dyDescent="0.3">
      <c r="I306" s="3"/>
      <c r="J306" s="8"/>
      <c r="K306" s="7"/>
    </row>
    <row r="307" spans="9:11" x14ac:dyDescent="0.3">
      <c r="I307" s="3"/>
      <c r="J307" s="8"/>
      <c r="K307" s="7"/>
    </row>
    <row r="308" spans="9:11" x14ac:dyDescent="0.3">
      <c r="I308" s="3"/>
      <c r="J308" s="8"/>
      <c r="K308" s="7"/>
    </row>
    <row r="309" spans="9:11" x14ac:dyDescent="0.3">
      <c r="I309" s="3"/>
      <c r="J309" s="8"/>
      <c r="K309" s="7"/>
    </row>
    <row r="310" spans="9:11" x14ac:dyDescent="0.3">
      <c r="I310" s="3"/>
      <c r="J310" s="8"/>
      <c r="K310" s="7"/>
    </row>
    <row r="311" spans="9:11" x14ac:dyDescent="0.3">
      <c r="I311" s="3"/>
      <c r="J311" s="8"/>
      <c r="K311" s="7"/>
    </row>
    <row r="312" spans="9:11" x14ac:dyDescent="0.3">
      <c r="I312" s="3"/>
      <c r="J312" s="8"/>
      <c r="K312" s="7"/>
    </row>
    <row r="313" spans="9:11" x14ac:dyDescent="0.3">
      <c r="I313" s="3"/>
      <c r="J313" s="8"/>
      <c r="K313" s="7"/>
    </row>
    <row r="314" spans="9:11" x14ac:dyDescent="0.3">
      <c r="I314" s="3"/>
      <c r="J314" s="8"/>
      <c r="K314" s="7"/>
    </row>
    <row r="315" spans="9:11" x14ac:dyDescent="0.3">
      <c r="I315" s="3"/>
      <c r="J315" s="8"/>
      <c r="K315" s="7"/>
    </row>
    <row r="316" spans="9:11" x14ac:dyDescent="0.3">
      <c r="I316" s="3"/>
      <c r="J316" s="8"/>
      <c r="K316" s="7"/>
    </row>
    <row r="317" spans="9:11" x14ac:dyDescent="0.3">
      <c r="I317" s="3"/>
      <c r="J317" s="8"/>
      <c r="K317" s="7"/>
    </row>
    <row r="318" spans="9:11" x14ac:dyDescent="0.3">
      <c r="I318" s="3"/>
      <c r="J318" s="8"/>
      <c r="K318" s="7"/>
    </row>
    <row r="319" spans="9:11" x14ac:dyDescent="0.3">
      <c r="I319" s="3"/>
      <c r="J319" s="8"/>
      <c r="K319" s="7"/>
    </row>
    <row r="320" spans="9:11" x14ac:dyDescent="0.3">
      <c r="I320" s="3"/>
      <c r="J320" s="8"/>
      <c r="K320" s="7"/>
    </row>
    <row r="321" spans="9:11" x14ac:dyDescent="0.3">
      <c r="I321" s="3"/>
      <c r="J321" s="8"/>
      <c r="K321" s="7"/>
    </row>
    <row r="322" spans="9:11" x14ac:dyDescent="0.3">
      <c r="I322" s="3"/>
      <c r="J322" s="8"/>
      <c r="K322" s="7"/>
    </row>
    <row r="323" spans="9:11" x14ac:dyDescent="0.3">
      <c r="I323" s="3"/>
      <c r="J323" s="8"/>
      <c r="K323" s="7"/>
    </row>
    <row r="324" spans="9:11" x14ac:dyDescent="0.3">
      <c r="I324" s="3"/>
      <c r="J324" s="8"/>
      <c r="K324" s="7"/>
    </row>
    <row r="325" spans="9:11" x14ac:dyDescent="0.3">
      <c r="I325" s="3"/>
      <c r="J325" s="8"/>
      <c r="K325" s="7"/>
    </row>
    <row r="326" spans="9:11" x14ac:dyDescent="0.3">
      <c r="I326" s="3"/>
      <c r="J326" s="8"/>
      <c r="K326" s="7"/>
    </row>
    <row r="327" spans="9:11" x14ac:dyDescent="0.3">
      <c r="I327" s="3"/>
      <c r="J327" s="8"/>
      <c r="K327" s="7"/>
    </row>
    <row r="328" spans="9:11" x14ac:dyDescent="0.3">
      <c r="I328" s="3"/>
      <c r="J328" s="8"/>
      <c r="K328" s="7"/>
    </row>
    <row r="329" spans="9:11" x14ac:dyDescent="0.3">
      <c r="I329" s="3"/>
      <c r="J329" s="8"/>
      <c r="K329" s="7"/>
    </row>
    <row r="330" spans="9:11" x14ac:dyDescent="0.3">
      <c r="I330" s="3"/>
      <c r="J330" s="8"/>
      <c r="K330" s="7"/>
    </row>
    <row r="331" spans="9:11" x14ac:dyDescent="0.3">
      <c r="I331" s="3"/>
      <c r="J331" s="8"/>
      <c r="K331" s="7"/>
    </row>
    <row r="332" spans="9:11" x14ac:dyDescent="0.3">
      <c r="I332" s="3"/>
      <c r="J332" s="8"/>
      <c r="K332" s="7"/>
    </row>
    <row r="333" spans="9:11" x14ac:dyDescent="0.3">
      <c r="I333" s="3"/>
      <c r="J333" s="8"/>
      <c r="K333" s="7"/>
    </row>
    <row r="334" spans="9:11" x14ac:dyDescent="0.3">
      <c r="I334" s="3"/>
      <c r="J334" s="8"/>
      <c r="K334" s="7"/>
    </row>
    <row r="335" spans="9:11" x14ac:dyDescent="0.3">
      <c r="I335" s="3"/>
      <c r="J335" s="8"/>
      <c r="K335" s="7"/>
    </row>
    <row r="336" spans="9:11" x14ac:dyDescent="0.3">
      <c r="I336" s="3"/>
      <c r="J336" s="8"/>
      <c r="K336" s="7"/>
    </row>
    <row r="337" spans="9:11" x14ac:dyDescent="0.3">
      <c r="I337" s="3"/>
      <c r="J337" s="8"/>
      <c r="K337" s="7"/>
    </row>
    <row r="338" spans="9:11" x14ac:dyDescent="0.3">
      <c r="I338" s="3"/>
      <c r="J338" s="8"/>
      <c r="K338" s="7"/>
    </row>
    <row r="339" spans="9:11" x14ac:dyDescent="0.3">
      <c r="I339" s="3"/>
      <c r="J339" s="8"/>
      <c r="K339" s="7"/>
    </row>
    <row r="340" spans="9:11" x14ac:dyDescent="0.3">
      <c r="I340" s="3"/>
      <c r="J340" s="8"/>
      <c r="K340" s="7"/>
    </row>
    <row r="341" spans="9:11" x14ac:dyDescent="0.3">
      <c r="I341" s="3"/>
      <c r="J341" s="8"/>
      <c r="K341" s="7"/>
    </row>
    <row r="342" spans="9:11" x14ac:dyDescent="0.3">
      <c r="I342" s="3"/>
      <c r="J342" s="8"/>
      <c r="K342" s="7"/>
    </row>
    <row r="343" spans="9:11" x14ac:dyDescent="0.3">
      <c r="I343" s="3"/>
      <c r="J343" s="8"/>
      <c r="K343" s="7"/>
    </row>
    <row r="344" spans="9:11" x14ac:dyDescent="0.3">
      <c r="I344" s="3"/>
      <c r="J344" s="8"/>
      <c r="K344" s="7"/>
    </row>
    <row r="345" spans="9:11" x14ac:dyDescent="0.3">
      <c r="I345" s="3"/>
      <c r="J345" s="8"/>
      <c r="K345" s="7"/>
    </row>
    <row r="346" spans="9:11" x14ac:dyDescent="0.3">
      <c r="I346" s="3"/>
      <c r="J346" s="8"/>
      <c r="K346" s="7"/>
    </row>
    <row r="347" spans="9:11" x14ac:dyDescent="0.3">
      <c r="I347" s="3"/>
      <c r="J347" s="8"/>
      <c r="K347" s="7"/>
    </row>
    <row r="348" spans="9:11" x14ac:dyDescent="0.3">
      <c r="I348" s="3"/>
      <c r="J348" s="8"/>
      <c r="K348" s="7"/>
    </row>
    <row r="349" spans="9:11" x14ac:dyDescent="0.3">
      <c r="I349" s="3"/>
      <c r="J349" s="8"/>
      <c r="K349" s="7"/>
    </row>
    <row r="350" spans="9:11" x14ac:dyDescent="0.3">
      <c r="I350" s="3"/>
      <c r="J350" s="8"/>
      <c r="K350" s="7"/>
    </row>
    <row r="351" spans="9:11" x14ac:dyDescent="0.3">
      <c r="I351" s="3"/>
      <c r="J351" s="8"/>
      <c r="K351" s="7"/>
    </row>
    <row r="352" spans="9:11" x14ac:dyDescent="0.3">
      <c r="I352" s="3"/>
      <c r="J352" s="8"/>
      <c r="K352" s="7"/>
    </row>
    <row r="353" spans="9:11" x14ac:dyDescent="0.3">
      <c r="I353" s="3"/>
      <c r="J353" s="8"/>
      <c r="K353" s="7"/>
    </row>
    <row r="354" spans="9:11" x14ac:dyDescent="0.3">
      <c r="I354" s="3"/>
      <c r="J354" s="8"/>
      <c r="K354" s="7"/>
    </row>
    <row r="355" spans="9:11" x14ac:dyDescent="0.3">
      <c r="I355" s="3"/>
      <c r="J355" s="8"/>
      <c r="K355" s="7"/>
    </row>
    <row r="356" spans="9:11" x14ac:dyDescent="0.3">
      <c r="I356" s="3"/>
      <c r="J356" s="8"/>
      <c r="K356" s="7"/>
    </row>
    <row r="357" spans="9:11" x14ac:dyDescent="0.3">
      <c r="I357" s="3"/>
      <c r="J357" s="8"/>
      <c r="K357" s="7"/>
    </row>
    <row r="358" spans="9:11" x14ac:dyDescent="0.3">
      <c r="I358" s="3"/>
      <c r="J358" s="8"/>
      <c r="K358" s="7"/>
    </row>
    <row r="359" spans="9:11" x14ac:dyDescent="0.3">
      <c r="I359" s="3"/>
      <c r="J359" s="8"/>
      <c r="K359" s="7"/>
    </row>
    <row r="360" spans="9:11" x14ac:dyDescent="0.3">
      <c r="I360" s="3"/>
      <c r="J360" s="8"/>
      <c r="K360" s="7"/>
    </row>
    <row r="361" spans="9:11" x14ac:dyDescent="0.3">
      <c r="I361" s="3"/>
      <c r="J361" s="8"/>
      <c r="K361" s="7"/>
    </row>
    <row r="362" spans="9:11" x14ac:dyDescent="0.3">
      <c r="I362" s="3"/>
      <c r="J362" s="8"/>
      <c r="K362" s="7"/>
    </row>
    <row r="363" spans="9:11" x14ac:dyDescent="0.3">
      <c r="I363" s="3"/>
      <c r="J363" s="8"/>
      <c r="K363" s="7"/>
    </row>
    <row r="364" spans="9:11" x14ac:dyDescent="0.3">
      <c r="I364" s="3"/>
      <c r="J364" s="8"/>
      <c r="K364" s="7"/>
    </row>
    <row r="365" spans="9:11" x14ac:dyDescent="0.3">
      <c r="I365" s="3"/>
      <c r="J365" s="8"/>
      <c r="K365" s="7"/>
    </row>
    <row r="366" spans="9:11" x14ac:dyDescent="0.3">
      <c r="I366" s="3"/>
      <c r="J366" s="8"/>
      <c r="K366" s="7"/>
    </row>
    <row r="367" spans="9:11" x14ac:dyDescent="0.3">
      <c r="I367" s="3"/>
      <c r="J367" s="8"/>
      <c r="K367" s="7"/>
    </row>
    <row r="368" spans="9:11" x14ac:dyDescent="0.3">
      <c r="I368" s="3"/>
      <c r="J368" s="8"/>
      <c r="K368" s="7"/>
    </row>
    <row r="369" spans="9:11" x14ac:dyDescent="0.3">
      <c r="I369" s="3"/>
      <c r="J369" s="8"/>
      <c r="K369" s="7"/>
    </row>
    <row r="370" spans="9:11" x14ac:dyDescent="0.3">
      <c r="I370" s="3"/>
      <c r="J370" s="8"/>
      <c r="K370" s="7"/>
    </row>
    <row r="371" spans="9:11" x14ac:dyDescent="0.3">
      <c r="I371" s="3"/>
      <c r="J371" s="8"/>
      <c r="K371" s="7"/>
    </row>
    <row r="372" spans="9:11" x14ac:dyDescent="0.3">
      <c r="I372" s="3"/>
      <c r="J372" s="8"/>
      <c r="K372" s="7"/>
    </row>
    <row r="373" spans="9:11" x14ac:dyDescent="0.3">
      <c r="I373" s="3"/>
      <c r="J373" s="8"/>
      <c r="K373" s="7"/>
    </row>
    <row r="374" spans="9:11" x14ac:dyDescent="0.3">
      <c r="I374" s="3"/>
      <c r="J374" s="8"/>
      <c r="K374" s="7"/>
    </row>
    <row r="375" spans="9:11" x14ac:dyDescent="0.3">
      <c r="I375" s="3"/>
      <c r="J375" s="8"/>
      <c r="K375" s="7"/>
    </row>
    <row r="376" spans="9:11" x14ac:dyDescent="0.3">
      <c r="I376" s="3"/>
      <c r="J376" s="8"/>
      <c r="K376" s="7"/>
    </row>
    <row r="377" spans="9:11" x14ac:dyDescent="0.3">
      <c r="I377" s="3"/>
      <c r="J377" s="8"/>
      <c r="K377" s="7"/>
    </row>
    <row r="378" spans="9:11" x14ac:dyDescent="0.3">
      <c r="I378" s="3"/>
      <c r="J378" s="8"/>
      <c r="K378" s="7"/>
    </row>
    <row r="379" spans="9:11" x14ac:dyDescent="0.3">
      <c r="I379" s="3"/>
      <c r="J379" s="8"/>
      <c r="K379" s="7"/>
    </row>
    <row r="380" spans="9:11" x14ac:dyDescent="0.3">
      <c r="I380" s="3"/>
      <c r="J380" s="8"/>
      <c r="K380" s="7"/>
    </row>
    <row r="381" spans="9:11" x14ac:dyDescent="0.3">
      <c r="I381" s="3"/>
      <c r="J381" s="8"/>
      <c r="K381" s="7"/>
    </row>
    <row r="382" spans="9:11" x14ac:dyDescent="0.3">
      <c r="I382" s="3"/>
      <c r="J382" s="8"/>
      <c r="K382" s="7"/>
    </row>
    <row r="383" spans="9:11" x14ac:dyDescent="0.3">
      <c r="I383" s="3"/>
      <c r="J383" s="8"/>
      <c r="K383" s="7"/>
    </row>
    <row r="384" spans="9:11" x14ac:dyDescent="0.3">
      <c r="I384" s="3"/>
      <c r="J384" s="8"/>
      <c r="K384" s="7"/>
    </row>
    <row r="385" spans="9:11" x14ac:dyDescent="0.3">
      <c r="I385" s="3"/>
      <c r="J385" s="8"/>
      <c r="K385" s="7"/>
    </row>
    <row r="386" spans="9:11" x14ac:dyDescent="0.3">
      <c r="I386" s="3"/>
      <c r="J386" s="8"/>
      <c r="K386" s="7"/>
    </row>
    <row r="387" spans="9:11" x14ac:dyDescent="0.3">
      <c r="I387" s="3"/>
      <c r="J387" s="8"/>
      <c r="K387" s="7"/>
    </row>
    <row r="388" spans="9:11" x14ac:dyDescent="0.3">
      <c r="I388" s="3"/>
      <c r="J388" s="8"/>
      <c r="K388" s="7"/>
    </row>
    <row r="389" spans="9:11" x14ac:dyDescent="0.3">
      <c r="I389" s="3"/>
      <c r="J389" s="8"/>
      <c r="K389" s="7"/>
    </row>
    <row r="390" spans="9:11" x14ac:dyDescent="0.3">
      <c r="I390" s="3"/>
      <c r="J390" s="8"/>
      <c r="K390" s="7"/>
    </row>
    <row r="391" spans="9:11" x14ac:dyDescent="0.3">
      <c r="I391" s="3"/>
      <c r="J391" s="8"/>
      <c r="K391" s="7"/>
    </row>
    <row r="392" spans="9:11" x14ac:dyDescent="0.3">
      <c r="I392" s="3"/>
      <c r="J392" s="8"/>
      <c r="K392" s="7"/>
    </row>
    <row r="393" spans="9:11" x14ac:dyDescent="0.3">
      <c r="I393" s="3"/>
      <c r="J393" s="8"/>
      <c r="K393" s="7"/>
    </row>
    <row r="394" spans="9:11" x14ac:dyDescent="0.3">
      <c r="I394" s="3"/>
      <c r="J394" s="8"/>
      <c r="K394" s="7"/>
    </row>
    <row r="395" spans="9:11" x14ac:dyDescent="0.3">
      <c r="I395" s="3"/>
      <c r="J395" s="8"/>
      <c r="K395" s="7"/>
    </row>
    <row r="396" spans="9:11" x14ac:dyDescent="0.3">
      <c r="I396" s="3"/>
      <c r="J396" s="8"/>
      <c r="K396" s="7"/>
    </row>
    <row r="397" spans="9:11" x14ac:dyDescent="0.3">
      <c r="I397" s="3"/>
      <c r="J397" s="8"/>
      <c r="K397" s="7"/>
    </row>
    <row r="398" spans="9:11" x14ac:dyDescent="0.3">
      <c r="I398" s="3"/>
      <c r="J398" s="8"/>
      <c r="K398" s="7"/>
    </row>
    <row r="399" spans="9:11" x14ac:dyDescent="0.3">
      <c r="I399" s="3"/>
      <c r="J399" s="8"/>
      <c r="K399" s="7"/>
    </row>
    <row r="400" spans="9:11" x14ac:dyDescent="0.3">
      <c r="I400" s="3"/>
      <c r="J400" s="8"/>
      <c r="K400" s="7"/>
    </row>
    <row r="401" spans="9:11" x14ac:dyDescent="0.3">
      <c r="I401" s="3"/>
      <c r="J401" s="8"/>
      <c r="K401" s="7"/>
    </row>
    <row r="402" spans="9:11" x14ac:dyDescent="0.3">
      <c r="I402" s="3"/>
      <c r="J402" s="8"/>
      <c r="K402" s="7"/>
    </row>
    <row r="403" spans="9:11" x14ac:dyDescent="0.3">
      <c r="I403" s="3"/>
      <c r="J403" s="8"/>
      <c r="K403" s="7"/>
    </row>
    <row r="404" spans="9:11" x14ac:dyDescent="0.3">
      <c r="I404" s="3"/>
      <c r="J404" s="8"/>
      <c r="K404" s="7"/>
    </row>
    <row r="405" spans="9:11" x14ac:dyDescent="0.3">
      <c r="I405" s="3"/>
      <c r="J405" s="8"/>
      <c r="K405" s="7"/>
    </row>
    <row r="406" spans="9:11" x14ac:dyDescent="0.3">
      <c r="I406" s="3"/>
      <c r="J406" s="8"/>
      <c r="K406" s="7"/>
    </row>
    <row r="407" spans="9:11" x14ac:dyDescent="0.3">
      <c r="I407" s="3"/>
      <c r="J407" s="8"/>
      <c r="K407" s="7"/>
    </row>
    <row r="408" spans="9:11" x14ac:dyDescent="0.3">
      <c r="I408" s="3"/>
      <c r="J408" s="8"/>
      <c r="K408" s="7"/>
    </row>
    <row r="409" spans="9:11" x14ac:dyDescent="0.3">
      <c r="I409" s="3"/>
      <c r="J409" s="8"/>
      <c r="K409" s="7"/>
    </row>
    <row r="410" spans="9:11" x14ac:dyDescent="0.3">
      <c r="I410" s="3"/>
      <c r="J410" s="8"/>
      <c r="K410" s="7"/>
    </row>
    <row r="411" spans="9:11" x14ac:dyDescent="0.3">
      <c r="I411" s="3"/>
      <c r="J411" s="8"/>
      <c r="K411" s="7"/>
    </row>
    <row r="412" spans="9:11" x14ac:dyDescent="0.3">
      <c r="I412" s="3"/>
      <c r="J412" s="8"/>
      <c r="K412" s="7"/>
    </row>
    <row r="413" spans="9:11" x14ac:dyDescent="0.3">
      <c r="I413" s="3"/>
      <c r="J413" s="8"/>
      <c r="K413" s="7"/>
    </row>
    <row r="414" spans="9:11" x14ac:dyDescent="0.3">
      <c r="I414" s="3"/>
      <c r="J414" s="8"/>
      <c r="K414" s="7"/>
    </row>
    <row r="415" spans="9:11" x14ac:dyDescent="0.3">
      <c r="I415" s="3"/>
      <c r="J415" s="8"/>
      <c r="K415" s="7"/>
    </row>
    <row r="416" spans="9:11" x14ac:dyDescent="0.3">
      <c r="I416" s="3"/>
      <c r="J416" s="8"/>
      <c r="K416" s="7"/>
    </row>
    <row r="417" spans="9:11" x14ac:dyDescent="0.3">
      <c r="I417" s="3"/>
      <c r="J417" s="8"/>
      <c r="K417" s="7"/>
    </row>
    <row r="418" spans="9:11" x14ac:dyDescent="0.3">
      <c r="I418" s="3"/>
      <c r="J418" s="8"/>
      <c r="K418" s="7"/>
    </row>
    <row r="419" spans="9:11" x14ac:dyDescent="0.3">
      <c r="I419" s="3"/>
      <c r="J419" s="8"/>
      <c r="K419" s="7"/>
    </row>
    <row r="420" spans="9:11" x14ac:dyDescent="0.3">
      <c r="I420" s="3"/>
      <c r="J420" s="8"/>
      <c r="K420" s="7"/>
    </row>
    <row r="421" spans="9:11" x14ac:dyDescent="0.3">
      <c r="I421" s="3"/>
      <c r="J421" s="8"/>
      <c r="K421" s="7"/>
    </row>
    <row r="422" spans="9:11" x14ac:dyDescent="0.3">
      <c r="I422" s="3"/>
      <c r="J422" s="8"/>
      <c r="K422" s="7"/>
    </row>
    <row r="423" spans="9:11" x14ac:dyDescent="0.3">
      <c r="I423" s="3"/>
      <c r="J423" s="8"/>
      <c r="K423" s="7"/>
    </row>
    <row r="424" spans="9:11" x14ac:dyDescent="0.3">
      <c r="I424" s="3"/>
      <c r="J424" s="8"/>
      <c r="K424" s="7"/>
    </row>
    <row r="425" spans="9:11" x14ac:dyDescent="0.3">
      <c r="I425" s="3"/>
      <c r="J425" s="8"/>
      <c r="K425" s="7"/>
    </row>
    <row r="426" spans="9:11" x14ac:dyDescent="0.3">
      <c r="I426" s="3"/>
      <c r="J426" s="8"/>
      <c r="K426" s="7"/>
    </row>
    <row r="427" spans="9:11" x14ac:dyDescent="0.3">
      <c r="I427" s="3"/>
      <c r="J427" s="8"/>
      <c r="K427" s="7"/>
    </row>
    <row r="428" spans="9:11" x14ac:dyDescent="0.3">
      <c r="I428" s="3"/>
      <c r="J428" s="8"/>
      <c r="K428" s="7"/>
    </row>
    <row r="429" spans="9:11" x14ac:dyDescent="0.3">
      <c r="I429" s="3"/>
      <c r="J429" s="8"/>
      <c r="K429" s="7"/>
    </row>
    <row r="430" spans="9:11" x14ac:dyDescent="0.3">
      <c r="I430" s="3"/>
      <c r="J430" s="8"/>
      <c r="K430" s="7"/>
    </row>
    <row r="431" spans="9:11" x14ac:dyDescent="0.3">
      <c r="I431" s="3"/>
      <c r="J431" s="8"/>
      <c r="K431" s="7"/>
    </row>
    <row r="432" spans="9:11" x14ac:dyDescent="0.3">
      <c r="I432" s="3"/>
      <c r="J432" s="8"/>
      <c r="K432" s="7"/>
    </row>
    <row r="433" spans="9:11" x14ac:dyDescent="0.3">
      <c r="I433" s="3"/>
      <c r="J433" s="8"/>
      <c r="K433" s="7"/>
    </row>
    <row r="434" spans="9:11" x14ac:dyDescent="0.3">
      <c r="I434" s="3"/>
      <c r="J434" s="8"/>
      <c r="K434" s="7"/>
    </row>
    <row r="435" spans="9:11" x14ac:dyDescent="0.3">
      <c r="I435" s="3"/>
      <c r="J435" s="8"/>
      <c r="K435" s="7"/>
    </row>
    <row r="436" spans="9:11" x14ac:dyDescent="0.3">
      <c r="I436" s="3"/>
      <c r="J436" s="8"/>
      <c r="K436" s="7"/>
    </row>
    <row r="437" spans="9:11" x14ac:dyDescent="0.3">
      <c r="I437" s="3"/>
      <c r="J437" s="8"/>
      <c r="K437" s="7"/>
    </row>
    <row r="438" spans="9:11" x14ac:dyDescent="0.3">
      <c r="I438" s="3"/>
      <c r="J438" s="8"/>
      <c r="K438" s="7"/>
    </row>
    <row r="439" spans="9:11" x14ac:dyDescent="0.3">
      <c r="I439" s="3"/>
      <c r="J439" s="8"/>
      <c r="K439" s="7"/>
    </row>
    <row r="440" spans="9:11" x14ac:dyDescent="0.3">
      <c r="I440" s="3"/>
      <c r="J440" s="8"/>
      <c r="K440" s="7"/>
    </row>
    <row r="441" spans="9:11" x14ac:dyDescent="0.3">
      <c r="I441" s="3"/>
      <c r="J441" s="8"/>
      <c r="K441" s="7"/>
    </row>
    <row r="442" spans="9:11" x14ac:dyDescent="0.3">
      <c r="I442" s="3"/>
      <c r="J442" s="8"/>
      <c r="K442" s="7"/>
    </row>
    <row r="443" spans="9:11" x14ac:dyDescent="0.3">
      <c r="I443" s="3"/>
      <c r="J443" s="8"/>
      <c r="K443" s="7"/>
    </row>
    <row r="444" spans="9:11" x14ac:dyDescent="0.3">
      <c r="I444" s="3"/>
      <c r="J444" s="8"/>
      <c r="K444" s="7"/>
    </row>
    <row r="445" spans="9:11" x14ac:dyDescent="0.3">
      <c r="I445" s="3"/>
      <c r="J445" s="8"/>
      <c r="K445" s="7"/>
    </row>
    <row r="446" spans="9:11" x14ac:dyDescent="0.3">
      <c r="I446" s="3"/>
      <c r="J446" s="8"/>
      <c r="K446" s="7"/>
    </row>
    <row r="447" spans="9:11" x14ac:dyDescent="0.3">
      <c r="I447" s="3"/>
      <c r="J447" s="8"/>
      <c r="K447" s="7"/>
    </row>
    <row r="448" spans="9:11" x14ac:dyDescent="0.3">
      <c r="I448" s="3"/>
      <c r="J448" s="8"/>
      <c r="K448" s="7"/>
    </row>
    <row r="449" spans="9:11" x14ac:dyDescent="0.3">
      <c r="I449" s="3"/>
      <c r="J449" s="8"/>
      <c r="K449" s="7"/>
    </row>
    <row r="450" spans="9:11" x14ac:dyDescent="0.3">
      <c r="I450" s="3"/>
      <c r="J450" s="8"/>
      <c r="K450" s="7"/>
    </row>
    <row r="451" spans="9:11" x14ac:dyDescent="0.3">
      <c r="I451" s="3"/>
      <c r="J451" s="8"/>
      <c r="K451" s="7"/>
    </row>
    <row r="452" spans="9:11" x14ac:dyDescent="0.3">
      <c r="I452" s="3"/>
      <c r="J452" s="8"/>
      <c r="K452" s="7"/>
    </row>
    <row r="453" spans="9:11" x14ac:dyDescent="0.3">
      <c r="I453" s="3"/>
      <c r="J453" s="8"/>
      <c r="K453" s="7"/>
    </row>
    <row r="454" spans="9:11" x14ac:dyDescent="0.3">
      <c r="I454" s="3"/>
      <c r="J454" s="8"/>
      <c r="K454" s="7"/>
    </row>
    <row r="455" spans="9:11" x14ac:dyDescent="0.3">
      <c r="I455" s="3"/>
      <c r="J455" s="8"/>
      <c r="K455" s="7"/>
    </row>
    <row r="456" spans="9:11" x14ac:dyDescent="0.3">
      <c r="I456" s="3"/>
      <c r="J456" s="8"/>
      <c r="K456" s="7"/>
    </row>
    <row r="457" spans="9:11" x14ac:dyDescent="0.3">
      <c r="I457" s="3"/>
      <c r="J457" s="8"/>
      <c r="K457" s="7"/>
    </row>
    <row r="458" spans="9:11" x14ac:dyDescent="0.3">
      <c r="I458" s="3"/>
      <c r="J458" s="8"/>
      <c r="K458" s="7"/>
    </row>
    <row r="459" spans="9:11" x14ac:dyDescent="0.3">
      <c r="I459" s="3"/>
      <c r="J459" s="8"/>
      <c r="K459" s="7"/>
    </row>
    <row r="460" spans="9:11" x14ac:dyDescent="0.3">
      <c r="I460" s="3"/>
      <c r="J460" s="8"/>
      <c r="K460" s="7"/>
    </row>
    <row r="461" spans="9:11" x14ac:dyDescent="0.3">
      <c r="I461" s="3"/>
      <c r="J461" s="8"/>
      <c r="K461" s="7"/>
    </row>
    <row r="462" spans="9:11" x14ac:dyDescent="0.3">
      <c r="I462" s="3"/>
      <c r="J462" s="8"/>
      <c r="K462" s="7"/>
    </row>
    <row r="463" spans="9:11" x14ac:dyDescent="0.3">
      <c r="I463" s="3"/>
      <c r="J463" s="8"/>
      <c r="K463" s="7"/>
    </row>
    <row r="464" spans="9:11" x14ac:dyDescent="0.3">
      <c r="I464" s="3"/>
      <c r="J464" s="8"/>
      <c r="K464" s="7"/>
    </row>
    <row r="465" spans="9:11" x14ac:dyDescent="0.3">
      <c r="I465" s="3"/>
      <c r="J465" s="8"/>
      <c r="K465" s="7"/>
    </row>
    <row r="466" spans="9:11" x14ac:dyDescent="0.3">
      <c r="I466" s="3"/>
      <c r="J466" s="8"/>
      <c r="K466" s="7"/>
    </row>
    <row r="467" spans="9:11" x14ac:dyDescent="0.3">
      <c r="I467" s="3"/>
      <c r="J467" s="8"/>
      <c r="K467" s="7"/>
    </row>
    <row r="468" spans="9:11" x14ac:dyDescent="0.3">
      <c r="I468" s="3"/>
      <c r="J468" s="8"/>
      <c r="K468" s="7"/>
    </row>
    <row r="469" spans="9:11" x14ac:dyDescent="0.3">
      <c r="I469" s="3"/>
      <c r="J469" s="8"/>
      <c r="K469" s="7"/>
    </row>
    <row r="470" spans="9:11" x14ac:dyDescent="0.3">
      <c r="I470" s="3"/>
      <c r="J470" s="8"/>
      <c r="K470" s="7"/>
    </row>
    <row r="471" spans="9:11" x14ac:dyDescent="0.3">
      <c r="I471" s="3"/>
      <c r="J471" s="8"/>
      <c r="K471" s="7"/>
    </row>
    <row r="472" spans="9:11" x14ac:dyDescent="0.3">
      <c r="I472" s="3"/>
      <c r="J472" s="8"/>
      <c r="K472" s="7"/>
    </row>
    <row r="473" spans="9:11" x14ac:dyDescent="0.3">
      <c r="I473" s="3"/>
      <c r="J473" s="8"/>
      <c r="K473" s="7"/>
    </row>
    <row r="474" spans="9:11" x14ac:dyDescent="0.3">
      <c r="I474" s="3"/>
      <c r="J474" s="8"/>
      <c r="K474" s="7"/>
    </row>
    <row r="475" spans="9:11" x14ac:dyDescent="0.3">
      <c r="I475" s="3"/>
      <c r="J475" s="8"/>
      <c r="K475" s="7"/>
    </row>
    <row r="476" spans="9:11" x14ac:dyDescent="0.3">
      <c r="I476" s="3"/>
      <c r="J476" s="8"/>
      <c r="K476" s="7"/>
    </row>
    <row r="477" spans="9:11" x14ac:dyDescent="0.3">
      <c r="I477" s="3"/>
      <c r="J477" s="8"/>
      <c r="K477" s="7"/>
    </row>
    <row r="478" spans="9:11" x14ac:dyDescent="0.3">
      <c r="I478" s="3"/>
      <c r="J478" s="8"/>
      <c r="K478" s="7"/>
    </row>
    <row r="479" spans="9:11" x14ac:dyDescent="0.3">
      <c r="I479" s="3"/>
      <c r="J479" s="8"/>
      <c r="K479" s="7"/>
    </row>
    <row r="480" spans="9:11" x14ac:dyDescent="0.3">
      <c r="I480" s="3"/>
      <c r="J480" s="8"/>
      <c r="K480" s="7"/>
    </row>
    <row r="481" spans="9:11" x14ac:dyDescent="0.3">
      <c r="I481" s="3"/>
      <c r="J481" s="8"/>
      <c r="K481" s="7"/>
    </row>
    <row r="482" spans="9:11" x14ac:dyDescent="0.3">
      <c r="I482" s="3"/>
      <c r="J482" s="8"/>
      <c r="K482" s="7"/>
    </row>
    <row r="483" spans="9:11" x14ac:dyDescent="0.3">
      <c r="I483" s="3"/>
      <c r="J483" s="8"/>
      <c r="K483" s="7"/>
    </row>
    <row r="484" spans="9:11" x14ac:dyDescent="0.3">
      <c r="I484" s="3"/>
      <c r="J484" s="8"/>
      <c r="K484" s="7"/>
    </row>
    <row r="485" spans="9:11" x14ac:dyDescent="0.3">
      <c r="I485" s="3"/>
      <c r="J485" s="8"/>
      <c r="K485" s="7"/>
    </row>
    <row r="486" spans="9:11" x14ac:dyDescent="0.3">
      <c r="I486" s="3"/>
      <c r="J486" s="8"/>
      <c r="K486" s="7"/>
    </row>
    <row r="487" spans="9:11" x14ac:dyDescent="0.3">
      <c r="I487" s="3"/>
      <c r="J487" s="8"/>
      <c r="K487" s="7"/>
    </row>
    <row r="488" spans="9:11" x14ac:dyDescent="0.3">
      <c r="I488" s="3"/>
      <c r="J488" s="8"/>
      <c r="K488" s="7"/>
    </row>
    <row r="489" spans="9:11" x14ac:dyDescent="0.3">
      <c r="I489" s="3"/>
      <c r="J489" s="8"/>
      <c r="K489" s="7"/>
    </row>
    <row r="490" spans="9:11" x14ac:dyDescent="0.3">
      <c r="I490" s="3"/>
      <c r="J490" s="8"/>
      <c r="K490" s="7"/>
    </row>
    <row r="491" spans="9:11" x14ac:dyDescent="0.3">
      <c r="I491" s="3"/>
      <c r="J491" s="8"/>
      <c r="K491" s="7"/>
    </row>
    <row r="492" spans="9:11" x14ac:dyDescent="0.3">
      <c r="I492" s="3"/>
      <c r="J492" s="8"/>
      <c r="K492" s="7"/>
    </row>
    <row r="493" spans="9:11" x14ac:dyDescent="0.3">
      <c r="I493" s="3"/>
      <c r="J493" s="8"/>
      <c r="K493" s="7"/>
    </row>
    <row r="494" spans="9:11" x14ac:dyDescent="0.3">
      <c r="I494" s="3"/>
      <c r="J494" s="8"/>
      <c r="K494" s="7"/>
    </row>
    <row r="495" spans="9:11" x14ac:dyDescent="0.3">
      <c r="I495" s="3"/>
      <c r="J495" s="8"/>
      <c r="K495" s="7"/>
    </row>
    <row r="496" spans="9:11" x14ac:dyDescent="0.3">
      <c r="I496" s="3"/>
      <c r="J496" s="8"/>
      <c r="K496" s="7"/>
    </row>
    <row r="497" spans="9:11" x14ac:dyDescent="0.3">
      <c r="I497" s="3"/>
      <c r="J497" s="8"/>
      <c r="K497" s="7"/>
    </row>
    <row r="498" spans="9:11" x14ac:dyDescent="0.3">
      <c r="I498" s="3"/>
      <c r="J498" s="8"/>
      <c r="K498" s="7"/>
    </row>
    <row r="499" spans="9:11" x14ac:dyDescent="0.3">
      <c r="I499" s="3"/>
      <c r="J499" s="8"/>
      <c r="K499" s="7"/>
    </row>
    <row r="500" spans="9:11" x14ac:dyDescent="0.3">
      <c r="I500" s="3"/>
      <c r="J500" s="8"/>
      <c r="K500" s="7"/>
    </row>
    <row r="501" spans="9:11" x14ac:dyDescent="0.3">
      <c r="I501" s="3"/>
      <c r="J501" s="8"/>
      <c r="K501" s="7"/>
    </row>
    <row r="502" spans="9:11" x14ac:dyDescent="0.3">
      <c r="I502" s="3"/>
      <c r="J502" s="8"/>
      <c r="K502" s="7"/>
    </row>
    <row r="503" spans="9:11" x14ac:dyDescent="0.3">
      <c r="I503" s="3"/>
      <c r="J503" s="8"/>
      <c r="K503" s="7"/>
    </row>
    <row r="504" spans="9:11" x14ac:dyDescent="0.3">
      <c r="I504" s="3"/>
      <c r="J504" s="8"/>
      <c r="K504" s="7"/>
    </row>
    <row r="505" spans="9:11" x14ac:dyDescent="0.3">
      <c r="I505" s="3"/>
      <c r="J505" s="8"/>
      <c r="K505" s="7"/>
    </row>
    <row r="506" spans="9:11" x14ac:dyDescent="0.3">
      <c r="I506" s="3"/>
      <c r="J506" s="8"/>
      <c r="K506" s="7"/>
    </row>
    <row r="507" spans="9:11" x14ac:dyDescent="0.3">
      <c r="I507" s="3"/>
      <c r="J507" s="8"/>
      <c r="K507" s="7"/>
    </row>
    <row r="508" spans="9:11" x14ac:dyDescent="0.3">
      <c r="I508" s="3"/>
      <c r="J508" s="8"/>
      <c r="K508" s="7"/>
    </row>
    <row r="509" spans="9:11" x14ac:dyDescent="0.3">
      <c r="I509" s="3"/>
      <c r="J509" s="8"/>
      <c r="K509" s="7"/>
    </row>
    <row r="510" spans="9:11" x14ac:dyDescent="0.3">
      <c r="I510" s="3"/>
      <c r="J510" s="8"/>
      <c r="K510" s="7"/>
    </row>
    <row r="511" spans="9:11" x14ac:dyDescent="0.3">
      <c r="I511" s="3"/>
      <c r="J511" s="8"/>
      <c r="K511" s="7"/>
    </row>
    <row r="512" spans="9:11" x14ac:dyDescent="0.3">
      <c r="I512" s="3"/>
      <c r="J512" s="8"/>
      <c r="K512" s="7"/>
    </row>
    <row r="513" spans="9:11" x14ac:dyDescent="0.3">
      <c r="I513" s="3"/>
      <c r="J513" s="8"/>
      <c r="K513" s="7"/>
    </row>
    <row r="514" spans="9:11" x14ac:dyDescent="0.3">
      <c r="I514" s="3"/>
      <c r="J514" s="8"/>
      <c r="K514" s="7"/>
    </row>
    <row r="515" spans="9:11" x14ac:dyDescent="0.3">
      <c r="I515" s="3"/>
      <c r="J515" s="8"/>
      <c r="K515" s="7"/>
    </row>
    <row r="516" spans="9:11" x14ac:dyDescent="0.3">
      <c r="I516" s="3"/>
      <c r="J516" s="8"/>
      <c r="K516" s="7"/>
    </row>
    <row r="517" spans="9:11" x14ac:dyDescent="0.3">
      <c r="I517" s="3"/>
      <c r="J517" s="8"/>
      <c r="K517" s="7"/>
    </row>
    <row r="518" spans="9:11" x14ac:dyDescent="0.3">
      <c r="I518" s="3"/>
      <c r="J518" s="8"/>
      <c r="K518" s="7"/>
    </row>
    <row r="519" spans="9:11" x14ac:dyDescent="0.3">
      <c r="I519" s="3"/>
      <c r="J519" s="8"/>
      <c r="K519" s="7"/>
    </row>
    <row r="520" spans="9:11" x14ac:dyDescent="0.3">
      <c r="I520" s="3"/>
      <c r="J520" s="8"/>
      <c r="K520" s="7"/>
    </row>
    <row r="521" spans="9:11" x14ac:dyDescent="0.3">
      <c r="I521" s="3"/>
      <c r="J521" s="8"/>
      <c r="K521" s="7"/>
    </row>
    <row r="522" spans="9:11" x14ac:dyDescent="0.3">
      <c r="I522" s="3"/>
      <c r="J522" s="8"/>
      <c r="K522" s="7"/>
    </row>
    <row r="523" spans="9:11" x14ac:dyDescent="0.3">
      <c r="I523" s="3"/>
      <c r="J523" s="8"/>
      <c r="K523" s="7"/>
    </row>
    <row r="524" spans="9:11" x14ac:dyDescent="0.3">
      <c r="I524" s="3"/>
      <c r="J524" s="8"/>
      <c r="K524" s="7"/>
    </row>
    <row r="525" spans="9:11" x14ac:dyDescent="0.3">
      <c r="I525" s="3"/>
      <c r="J525" s="8"/>
      <c r="K525" s="7"/>
    </row>
    <row r="526" spans="9:11" x14ac:dyDescent="0.3">
      <c r="I526" s="3"/>
      <c r="J526" s="8"/>
      <c r="K526" s="7"/>
    </row>
    <row r="527" spans="9:11" x14ac:dyDescent="0.3">
      <c r="I527" s="3"/>
      <c r="J527" s="8"/>
      <c r="K527" s="7"/>
    </row>
    <row r="528" spans="9:11" x14ac:dyDescent="0.3">
      <c r="I528" s="3"/>
      <c r="J528" s="8"/>
      <c r="K528" s="7"/>
    </row>
    <row r="529" spans="9:11" x14ac:dyDescent="0.3">
      <c r="I529" s="3"/>
      <c r="J529" s="8"/>
      <c r="K529" s="7"/>
    </row>
    <row r="530" spans="9:11" x14ac:dyDescent="0.3">
      <c r="I530" s="3"/>
      <c r="J530" s="8"/>
      <c r="K530" s="7"/>
    </row>
    <row r="531" spans="9:11" x14ac:dyDescent="0.3">
      <c r="I531" s="3"/>
      <c r="J531" s="8"/>
      <c r="K531" s="7"/>
    </row>
    <row r="532" spans="9:11" x14ac:dyDescent="0.3">
      <c r="I532" s="3"/>
      <c r="J532" s="8"/>
      <c r="K532" s="7"/>
    </row>
    <row r="533" spans="9:11" x14ac:dyDescent="0.3">
      <c r="I533" s="3"/>
      <c r="J533" s="8"/>
      <c r="K533" s="7"/>
    </row>
    <row r="534" spans="9:11" x14ac:dyDescent="0.3">
      <c r="I534" s="3"/>
      <c r="J534" s="8"/>
      <c r="K534" s="7"/>
    </row>
    <row r="535" spans="9:11" x14ac:dyDescent="0.3">
      <c r="I535" s="3"/>
      <c r="J535" s="8"/>
      <c r="K535" s="7"/>
    </row>
    <row r="536" spans="9:11" x14ac:dyDescent="0.3">
      <c r="I536" s="3"/>
      <c r="J536" s="8"/>
      <c r="K536" s="7"/>
    </row>
    <row r="537" spans="9:11" x14ac:dyDescent="0.3">
      <c r="I537" s="3"/>
      <c r="J537" s="8"/>
      <c r="K537" s="7"/>
    </row>
    <row r="538" spans="9:11" x14ac:dyDescent="0.3">
      <c r="I538" s="3"/>
      <c r="J538" s="8"/>
      <c r="K538" s="7"/>
    </row>
    <row r="539" spans="9:11" x14ac:dyDescent="0.3">
      <c r="I539" s="3"/>
      <c r="J539" s="8"/>
      <c r="K539" s="7"/>
    </row>
    <row r="540" spans="9:11" x14ac:dyDescent="0.3">
      <c r="I540" s="3"/>
      <c r="J540" s="8"/>
      <c r="K540" s="7"/>
    </row>
    <row r="541" spans="9:11" x14ac:dyDescent="0.3">
      <c r="I541" s="3"/>
      <c r="J541" s="8"/>
      <c r="K541" s="7"/>
    </row>
    <row r="542" spans="9:11" x14ac:dyDescent="0.3">
      <c r="I542" s="3"/>
      <c r="J542" s="8"/>
      <c r="K542" s="7"/>
    </row>
    <row r="543" spans="9:11" x14ac:dyDescent="0.3">
      <c r="I543" s="3"/>
      <c r="J543" s="8"/>
      <c r="K543" s="7"/>
    </row>
    <row r="544" spans="9:11" x14ac:dyDescent="0.3">
      <c r="I544" s="3"/>
      <c r="J544" s="8"/>
      <c r="K544" s="7"/>
    </row>
    <row r="545" spans="9:11" x14ac:dyDescent="0.3">
      <c r="I545" s="3"/>
      <c r="J545" s="8"/>
      <c r="K545" s="7"/>
    </row>
    <row r="546" spans="9:11" x14ac:dyDescent="0.3">
      <c r="I546" s="3"/>
      <c r="J546" s="8"/>
      <c r="K546" s="7"/>
    </row>
    <row r="547" spans="9:11" x14ac:dyDescent="0.3">
      <c r="I547" s="3"/>
      <c r="J547" s="8"/>
      <c r="K547" s="7"/>
    </row>
    <row r="548" spans="9:11" x14ac:dyDescent="0.3">
      <c r="I548" s="3"/>
      <c r="J548" s="8"/>
      <c r="K548" s="7"/>
    </row>
    <row r="549" spans="9:11" x14ac:dyDescent="0.3">
      <c r="I549" s="3"/>
      <c r="J549" s="8"/>
      <c r="K549" s="7"/>
    </row>
    <row r="550" spans="9:11" x14ac:dyDescent="0.3">
      <c r="I550" s="3"/>
      <c r="J550" s="8"/>
      <c r="K550" s="7"/>
    </row>
    <row r="551" spans="9:11" x14ac:dyDescent="0.3">
      <c r="I551" s="3"/>
      <c r="J551" s="8"/>
      <c r="K551" s="7"/>
    </row>
    <row r="552" spans="9:11" x14ac:dyDescent="0.3">
      <c r="I552" s="3"/>
      <c r="J552" s="8"/>
      <c r="K552" s="7"/>
    </row>
    <row r="553" spans="9:11" x14ac:dyDescent="0.3">
      <c r="I553" s="3"/>
      <c r="J553" s="8"/>
      <c r="K553" s="7"/>
    </row>
    <row r="554" spans="9:11" x14ac:dyDescent="0.3">
      <c r="I554" s="3"/>
      <c r="J554" s="8"/>
      <c r="K554" s="7"/>
    </row>
    <row r="555" spans="9:11" x14ac:dyDescent="0.3">
      <c r="I555" s="3"/>
      <c r="J555" s="8"/>
      <c r="K555" s="7"/>
    </row>
    <row r="556" spans="9:11" x14ac:dyDescent="0.3">
      <c r="I556" s="3"/>
      <c r="J556" s="8"/>
      <c r="K556" s="7"/>
    </row>
    <row r="557" spans="9:11" x14ac:dyDescent="0.3">
      <c r="I557" s="3"/>
      <c r="J557" s="8"/>
      <c r="K557" s="7"/>
    </row>
    <row r="558" spans="9:11" x14ac:dyDescent="0.3">
      <c r="I558" s="3"/>
      <c r="J558" s="8"/>
      <c r="K558" s="7"/>
    </row>
    <row r="559" spans="9:11" x14ac:dyDescent="0.3">
      <c r="I559" s="3"/>
      <c r="J559" s="8"/>
      <c r="K559" s="7"/>
    </row>
    <row r="560" spans="9:11" x14ac:dyDescent="0.3">
      <c r="I560" s="3"/>
      <c r="J560" s="8"/>
      <c r="K560" s="7"/>
    </row>
    <row r="561" spans="9:11" x14ac:dyDescent="0.3">
      <c r="I561" s="3"/>
      <c r="J561" s="8"/>
      <c r="K561" s="7"/>
    </row>
    <row r="562" spans="9:11" x14ac:dyDescent="0.3">
      <c r="I562" s="3"/>
      <c r="J562" s="8"/>
      <c r="K562" s="7"/>
    </row>
    <row r="563" spans="9:11" x14ac:dyDescent="0.3">
      <c r="I563" s="3"/>
      <c r="J563" s="8"/>
      <c r="K563" s="7"/>
    </row>
    <row r="564" spans="9:11" x14ac:dyDescent="0.3">
      <c r="I564" s="3"/>
      <c r="J564" s="8"/>
      <c r="K564" s="7"/>
    </row>
    <row r="565" spans="9:11" x14ac:dyDescent="0.3">
      <c r="I565" s="3"/>
      <c r="J565" s="8"/>
      <c r="K565" s="7"/>
    </row>
    <row r="566" spans="9:11" x14ac:dyDescent="0.3">
      <c r="I566" s="3"/>
      <c r="J566" s="8"/>
      <c r="K566" s="7"/>
    </row>
    <row r="567" spans="9:11" x14ac:dyDescent="0.3">
      <c r="I567" s="3"/>
      <c r="J567" s="8"/>
      <c r="K567" s="7"/>
    </row>
    <row r="568" spans="9:11" x14ac:dyDescent="0.3">
      <c r="I568" s="3"/>
      <c r="J568" s="8"/>
      <c r="K568" s="7"/>
    </row>
    <row r="569" spans="9:11" x14ac:dyDescent="0.3">
      <c r="I569" s="3"/>
      <c r="J569" s="8"/>
      <c r="K569" s="7"/>
    </row>
    <row r="570" spans="9:11" x14ac:dyDescent="0.3">
      <c r="I570" s="3"/>
      <c r="J570" s="8"/>
      <c r="K570" s="7"/>
    </row>
    <row r="571" spans="9:11" x14ac:dyDescent="0.3">
      <c r="I571" s="3"/>
      <c r="J571" s="8"/>
      <c r="K571" s="7"/>
    </row>
    <row r="572" spans="9:11" x14ac:dyDescent="0.3">
      <c r="I572" s="3"/>
      <c r="J572" s="8"/>
      <c r="K572" s="7"/>
    </row>
    <row r="573" spans="9:11" x14ac:dyDescent="0.3">
      <c r="I573" s="3"/>
      <c r="J573" s="8"/>
      <c r="K573" s="7"/>
    </row>
    <row r="574" spans="9:11" x14ac:dyDescent="0.3">
      <c r="I574" s="3"/>
      <c r="J574" s="8"/>
      <c r="K574" s="7"/>
    </row>
    <row r="575" spans="9:11" x14ac:dyDescent="0.3">
      <c r="I575" s="3"/>
      <c r="J575" s="8"/>
      <c r="K575" s="7"/>
    </row>
    <row r="576" spans="9:11" x14ac:dyDescent="0.3">
      <c r="I576" s="3"/>
      <c r="J576" s="8"/>
      <c r="K576" s="7"/>
    </row>
    <row r="577" spans="9:11" x14ac:dyDescent="0.3">
      <c r="I577" s="3"/>
      <c r="J577" s="8"/>
      <c r="K577" s="7"/>
    </row>
    <row r="578" spans="9:11" x14ac:dyDescent="0.3">
      <c r="I578" s="3"/>
      <c r="J578" s="8"/>
      <c r="K578" s="7"/>
    </row>
    <row r="579" spans="9:11" x14ac:dyDescent="0.3">
      <c r="I579" s="3"/>
      <c r="J579" s="8"/>
      <c r="K579" s="7"/>
    </row>
    <row r="580" spans="9:11" x14ac:dyDescent="0.3">
      <c r="I580" s="3"/>
      <c r="J580" s="8"/>
      <c r="K580" s="7"/>
    </row>
    <row r="581" spans="9:11" x14ac:dyDescent="0.3">
      <c r="I581" s="3"/>
      <c r="J581" s="8"/>
      <c r="K581" s="7"/>
    </row>
    <row r="582" spans="9:11" x14ac:dyDescent="0.3">
      <c r="I582" s="3"/>
      <c r="J582" s="8"/>
      <c r="K582" s="7"/>
    </row>
    <row r="583" spans="9:11" x14ac:dyDescent="0.3">
      <c r="I583" s="3"/>
      <c r="J583" s="8"/>
      <c r="K583" s="7"/>
    </row>
    <row r="584" spans="9:11" x14ac:dyDescent="0.3">
      <c r="I584" s="3"/>
      <c r="J584" s="8"/>
      <c r="K584" s="7"/>
    </row>
    <row r="585" spans="9:11" x14ac:dyDescent="0.3">
      <c r="I585" s="3"/>
      <c r="J585" s="8"/>
      <c r="K585" s="7"/>
    </row>
    <row r="586" spans="9:11" x14ac:dyDescent="0.3">
      <c r="I586" s="3"/>
      <c r="J586" s="8"/>
      <c r="K586" s="7"/>
    </row>
    <row r="587" spans="9:11" x14ac:dyDescent="0.3">
      <c r="I587" s="3"/>
      <c r="J587" s="8"/>
      <c r="K587" s="7"/>
    </row>
    <row r="588" spans="9:11" x14ac:dyDescent="0.3">
      <c r="I588" s="3"/>
      <c r="J588" s="8"/>
      <c r="K588" s="7"/>
    </row>
    <row r="589" spans="9:11" x14ac:dyDescent="0.3">
      <c r="J589" s="8"/>
      <c r="K589" s="7"/>
    </row>
  </sheetData>
  <mergeCells count="1">
    <mergeCell ref="M2:U4"/>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89"/>
  <sheetViews>
    <sheetView topLeftCell="B1" workbookViewId="0">
      <selection activeCell="U20" sqref="U20:X20"/>
    </sheetView>
  </sheetViews>
  <sheetFormatPr defaultRowHeight="17.25" x14ac:dyDescent="0.3"/>
  <cols>
    <col min="1" max="1" width="5.5546875" customWidth="1"/>
    <col min="2" max="2" width="9.21875" style="1" customWidth="1"/>
    <col min="3" max="3" width="9.33203125" style="2" customWidth="1"/>
    <col min="4" max="4" width="8.21875" style="3" customWidth="1"/>
    <col min="5" max="5" width="7.5546875" style="3" customWidth="1"/>
    <col min="6" max="6" width="7.6640625" style="3" customWidth="1"/>
    <col min="7" max="16" width="7.5546875" style="3" customWidth="1"/>
    <col min="17" max="19" width="8.109375" style="3" customWidth="1"/>
    <col min="20" max="20" width="8.109375" customWidth="1"/>
    <col min="21" max="21" width="20.109375" style="9" customWidth="1"/>
    <col min="22" max="22" width="10.88671875" style="4" customWidth="1"/>
    <col min="23" max="28" width="9" style="4" customWidth="1"/>
    <col min="29" max="57" width="9" customWidth="1"/>
  </cols>
  <sheetData>
    <row r="1" spans="1:33" s="4" customFormat="1" x14ac:dyDescent="0.3">
      <c r="B1" s="5" t="s">
        <v>3</v>
      </c>
      <c r="C1" s="6" t="s">
        <v>4</v>
      </c>
      <c r="D1" s="7" t="s">
        <v>5</v>
      </c>
      <c r="E1" s="7" t="s">
        <v>6</v>
      </c>
      <c r="F1" s="7" t="s">
        <v>7</v>
      </c>
      <c r="G1" s="7" t="s">
        <v>8</v>
      </c>
      <c r="H1" s="7" t="s">
        <v>32</v>
      </c>
      <c r="I1" s="7" t="s">
        <v>33</v>
      </c>
      <c r="J1" s="7" t="s">
        <v>34</v>
      </c>
      <c r="K1" s="7" t="s">
        <v>35</v>
      </c>
      <c r="L1" s="7" t="s">
        <v>36</v>
      </c>
      <c r="M1" s="7" t="s">
        <v>37</v>
      </c>
      <c r="N1" s="7" t="s">
        <v>38</v>
      </c>
      <c r="O1" s="7" t="s">
        <v>39</v>
      </c>
      <c r="P1" s="7" t="s">
        <v>40</v>
      </c>
      <c r="Q1" s="7" t="s">
        <v>41</v>
      </c>
      <c r="R1" s="7" t="s">
        <v>42</v>
      </c>
      <c r="S1" s="7" t="s">
        <v>43</v>
      </c>
      <c r="T1" s="7"/>
      <c r="U1" s="8" t="s">
        <v>14</v>
      </c>
      <c r="V1" s="10" t="s">
        <v>0</v>
      </c>
      <c r="AC1"/>
      <c r="AD1"/>
      <c r="AE1"/>
      <c r="AF1"/>
      <c r="AG1"/>
    </row>
    <row r="2" spans="1:33" ht="17.25" customHeight="1" x14ac:dyDescent="0.3">
      <c r="A2">
        <v>0</v>
      </c>
      <c r="B2" s="1">
        <f xml:space="preserve"> RTD("cqg.rtd",,"StudyData", $V$1, "Bar", "", "Time", $V$2,$A2, $V$6, "", "","False")</f>
        <v>44427</v>
      </c>
      <c r="C2" s="2">
        <f xml:space="preserve"> RTD("cqg.rtd",,"StudyData", $V$1, "Bar", "", "Time", $V$2, $A2,$V$6,$V$8, "","False")</f>
        <v>44427</v>
      </c>
      <c r="D2" s="3">
        <f xml:space="preserve"> RTD("cqg.rtd",,"StudyData", $V$1, "Bar", "", "Open", $V$2, $A2, $V$6,$V$8,,$V$4,$V$10)</f>
        <v>4389.75</v>
      </c>
      <c r="E2" s="3">
        <f xml:space="preserve"> RTD("cqg.rtd",,"StudyData", $V$1, "Bar", "", "High", $V$2, $A2, $V$6,$V$8,,$V$4,$V$10)</f>
        <v>4414.75</v>
      </c>
      <c r="F2" s="3">
        <f xml:space="preserve"> RTD("cqg.rtd",,"StudyData", $V$1, "Bar", "", "Low", $V$2, $A2, $V$6,$V$8,,$V$4,$V$10)</f>
        <v>4347.75</v>
      </c>
      <c r="G2" s="3">
        <f xml:space="preserve"> RTD("cqg.rtd",,"StudyData", $V$1, "Bar", "", "Close", $V$2, $A2, $V$6,$V$8,,$V$4,$V$10)</f>
        <v>4399.5</v>
      </c>
      <c r="H2" s="3">
        <f xml:space="preserve"> RTD("cqg.rtd",,"StudyData","Guppy.S1^("&amp;$V$1&amp;")","Bar",,"Close", $V$2, $A2, $V$6,$V$8,,$V$4,$V$10)</f>
        <v>4412.5</v>
      </c>
      <c r="I2" s="3">
        <f xml:space="preserve"> RTD("cqg.rtd",,"StudyData","Guppy.S2^("&amp;$V$1&amp;")","Bar",,"Close", $V$2, $A2, $V$6,$V$8,,$V$4,$V$10)</f>
        <v>4434.75</v>
      </c>
      <c r="J2" s="3">
        <f xml:space="preserve"> RTD("cqg.rtd",,"StudyData","Guppy.S3^("&amp;$V$1&amp;")","Bar",,"Close", $V$2, $A2, $V$6,$V$8,,$V$4,$V$10)</f>
        <v>4437.34375</v>
      </c>
      <c r="K2" s="3">
        <f xml:space="preserve"> RTD("cqg.rtd",,"StudyData","Guppy.S4^("&amp;$V$1&amp;")","Bar",,"Close", $V$2, $A2, $V$6,$V$8,,$V$4,$V$10)</f>
        <v>4435.3999999999996</v>
      </c>
      <c r="L2" s="3">
        <f xml:space="preserve"> RTD("cqg.rtd",,"StudyData","Guppy.S5^("&amp;$V$1&amp;")","Bar",,"Close", $V$2, $A2, $V$6,$V$8,,$V$4,$V$10)</f>
        <v>4430.8541666666997</v>
      </c>
      <c r="M2" s="3">
        <f xml:space="preserve"> RTD("cqg.rtd",,"StudyData","Guppy.S6^("&amp;$V$1&amp;")","Bar",,"Close", $V$2, $A2, $V$6,$V$8,,$V$4,$V$10)</f>
        <v>4423.6333333332996</v>
      </c>
      <c r="N2" s="3">
        <f xml:space="preserve"> RTD("cqg.rtd",,"StudyData","Guppy.L1^("&amp;$V$1&amp;")","Bar",,"Close", $V$2, $A2, $V$6,$V$8,,$V$4,$V$10)</f>
        <v>4392.8166666667003</v>
      </c>
      <c r="O2" s="3">
        <f xml:space="preserve"> RTD("cqg.rtd",,"StudyData","Guppy.L2^("&amp;$V$1&amp;")","Bar",,"Close", $V$2, $A2, $V$6,$V$8,,$V$4,$V$10)</f>
        <v>4383.8500000000004</v>
      </c>
      <c r="P2" s="3">
        <f xml:space="preserve"> RTD("cqg.rtd",,"StudyData","Guppy.L3^("&amp;$V$1&amp;")","Bar",,"Close", $V$2, $A2, $V$6,$V$8,,$V$4,$V$10)</f>
        <v>4370.3249999999998</v>
      </c>
      <c r="Q2" s="3">
        <f xml:space="preserve"> RTD("cqg.rtd",,"StudyData","Guppy.L4^("&amp;$V$1&amp;")","Bar",,"Close", $V$2, $A2, $V$6,$V$8,,$V$4,$V$10)</f>
        <v>4352.45</v>
      </c>
      <c r="R2" s="3">
        <f xml:space="preserve"> RTD("cqg.rtd",,"StudyData","Guppy.L5^("&amp;$V$1&amp;")","Bar",,"Close", $V$2, $A2, $V$6,$V$8,,$V$4,$V$10)</f>
        <v>4340.415</v>
      </c>
      <c r="S2" s="3">
        <f xml:space="preserve"> RTD("cqg.rtd",,"StudyData","Guppy.L6^("&amp;$V$1&amp;")","Bar",,"Close", $V$2, $A2, $V$6,$V$8,,$V$4,$V$10)</f>
        <v>4316.9458333332996</v>
      </c>
      <c r="T2" s="3"/>
      <c r="U2" s="8" t="s">
        <v>13</v>
      </c>
      <c r="V2" s="10" t="s">
        <v>11</v>
      </c>
    </row>
    <row r="3" spans="1:33" x14ac:dyDescent="0.3">
      <c r="A3">
        <f>A2-1</f>
        <v>-1</v>
      </c>
      <c r="B3" s="1">
        <f xml:space="preserve"> RTD("cqg.rtd",,"StudyData", $V$1, "Bar", "", "Time", $V$2,$A3, $V$6, "", "","False")</f>
        <v>44426</v>
      </c>
      <c r="C3" s="2">
        <f xml:space="preserve"> RTD("cqg.rtd",,"StudyData", $V$1, "Bar", "", "Time", $V$2, $A3,$V$6,$V$8, "","False")</f>
        <v>44426</v>
      </c>
      <c r="D3" s="3">
        <f xml:space="preserve"> RTD("cqg.rtd",,"StudyData", $V$1, "Bar", "", "Open", $V$2, $A3, $V$6,$V$8,,$V$4,$V$10)</f>
        <v>4436.75</v>
      </c>
      <c r="E3" s="3">
        <f xml:space="preserve"> RTD("cqg.rtd",,"StudyData", $V$1, "Bar", "", "High", $V$2, $A3, $V$6,$V$8,,$V$4,$V$10)</f>
        <v>4449.75</v>
      </c>
      <c r="F3" s="3">
        <f xml:space="preserve"> RTD("cqg.rtd",,"StudyData", $V$1, "Bar", "", "Low", $V$2, $A3, $V$6,$V$8,,$V$4,$V$10)</f>
        <v>4381.5</v>
      </c>
      <c r="G3" s="3">
        <f xml:space="preserve"> RTD("cqg.rtd",,"StudyData", $V$1, "Bar", "", "Close", $V$2, $A3, $V$6,$V$8,,$V$4,$V$10)</f>
        <v>4394.5</v>
      </c>
      <c r="H3" s="3">
        <f xml:space="preserve"> RTD("cqg.rtd",,"StudyData","Guppy.S1^("&amp;$V$1&amp;")","Bar",,"Close", $V$2, $A3, $V$6,$V$8,,$V$4,$V$10)</f>
        <v>4437.3333333333003</v>
      </c>
      <c r="I3" s="3">
        <f xml:space="preserve"> RTD("cqg.rtd",,"StudyData","Guppy.S2^("&amp;$V$1&amp;")","Bar",,"Close", $V$2, $A3, $V$6,$V$8,,$V$4,$V$10)</f>
        <v>4445.8</v>
      </c>
      <c r="J3" s="3">
        <f xml:space="preserve"> RTD("cqg.rtd",,"StudyData","Guppy.S3^("&amp;$V$1&amp;")","Bar",,"Close", $V$2, $A3, $V$6,$V$8,,$V$4,$V$10)</f>
        <v>4440.65625</v>
      </c>
      <c r="K3" s="3">
        <f xml:space="preserve"> RTD("cqg.rtd",,"StudyData","Guppy.S4^("&amp;$V$1&amp;")","Bar",,"Close", $V$2, $A3, $V$6,$V$8,,$V$4,$V$10)</f>
        <v>4437.625</v>
      </c>
      <c r="L3" s="3">
        <f xml:space="preserve"> RTD("cqg.rtd",,"StudyData","Guppy.S5^("&amp;$V$1&amp;")","Bar",,"Close", $V$2, $A3, $V$6,$V$8,,$V$4,$V$10)</f>
        <v>4432.1666666666997</v>
      </c>
      <c r="M3" s="3">
        <f xml:space="preserve"> RTD("cqg.rtd",,"StudyData","Guppy.S6^("&amp;$V$1&amp;")","Bar",,"Close", $V$2, $A3, $V$6,$V$8,,$V$4,$V$10)</f>
        <v>4424.4666666666999</v>
      </c>
      <c r="N3" s="3">
        <f xml:space="preserve"> RTD("cqg.rtd",,"StudyData","Guppy.L1^("&amp;$V$1&amp;")","Bar",,"Close", $V$2, $A3, $V$6,$V$8,,$V$4,$V$10)</f>
        <v>4389.9416666667003</v>
      </c>
      <c r="O3" s="3">
        <f xml:space="preserve"> RTD("cqg.rtd",,"StudyData","Guppy.L2^("&amp;$V$1&amp;")","Bar",,"Close", $V$2, $A3, $V$6,$V$8,,$V$4,$V$10)</f>
        <v>4380.6857142856998</v>
      </c>
      <c r="P3" s="3">
        <f xml:space="preserve"> RTD("cqg.rtd",,"StudyData","Guppy.L3^("&amp;$V$1&amp;")","Bar",,"Close", $V$2, $A3, $V$6,$V$8,,$V$4,$V$10)</f>
        <v>4366.1312500000004</v>
      </c>
      <c r="Q3" s="3">
        <f xml:space="preserve"> RTD("cqg.rtd",,"StudyData","Guppy.L4^("&amp;$V$1&amp;")","Bar",,"Close", $V$2, $A3, $V$6,$V$8,,$V$4,$V$10)</f>
        <v>4348.3111111111002</v>
      </c>
      <c r="R3" s="3">
        <f xml:space="preserve"> RTD("cqg.rtd",,"StudyData","Guppy.L5^("&amp;$V$1&amp;")","Bar",,"Close", $V$2, $A3, $V$6,$V$8,,$V$4,$V$10)</f>
        <v>4336.6149999999998</v>
      </c>
      <c r="S3" s="3">
        <f xml:space="preserve"> RTD("cqg.rtd",,"StudyData","Guppy.L6^("&amp;$V$1&amp;")","Bar",,"Close", $V$2, $A3, $V$6,$V$8,,$V$4,$V$10)</f>
        <v>4313.2291666666997</v>
      </c>
      <c r="T3" s="3"/>
      <c r="U3" s="8" t="s">
        <v>18</v>
      </c>
      <c r="V3" s="7"/>
    </row>
    <row r="4" spans="1:33" x14ac:dyDescent="0.3">
      <c r="A4">
        <f t="shared" ref="A4:A67" si="0">A3-1</f>
        <v>-2</v>
      </c>
      <c r="B4" s="1">
        <f xml:space="preserve"> RTD("cqg.rtd",,"StudyData", $V$1, "Bar", "", "Time", $V$2,$A4, $V$6, "", "","False")</f>
        <v>44425</v>
      </c>
      <c r="C4" s="2">
        <f xml:space="preserve"> RTD("cqg.rtd",,"StudyData", $V$1, "Bar", "", "Time", $V$2, $A4,$V$6,$V$8, "","False")</f>
        <v>44425</v>
      </c>
      <c r="D4" s="3">
        <f xml:space="preserve"> RTD("cqg.rtd",,"StudyData", $V$1, "Bar", "", "Open", $V$2, $A4, $V$6,$V$8,,$V$4,$V$10)</f>
        <v>4472</v>
      </c>
      <c r="E4" s="3">
        <f xml:space="preserve"> RTD("cqg.rtd",,"StudyData", $V$1, "Bar", "", "High", $V$2, $A4, $V$6,$V$8,,$V$4,$V$10)</f>
        <v>4472.25</v>
      </c>
      <c r="F4" s="3">
        <f xml:space="preserve"> RTD("cqg.rtd",,"StudyData", $V$1, "Bar", "", "Low", $V$2, $A4, $V$6,$V$8,,$V$4,$V$10)</f>
        <v>4411.75</v>
      </c>
      <c r="G4" s="3">
        <f xml:space="preserve"> RTD("cqg.rtd",,"StudyData", $V$1, "Bar", "", "Close", $V$2, $A4, $V$6,$V$8,,$V$4,$V$10)</f>
        <v>4443.5</v>
      </c>
      <c r="H4" s="3">
        <f xml:space="preserve"> RTD("cqg.rtd",,"StudyData","Guppy.S1^("&amp;$V$1&amp;")","Bar",,"Close", $V$2, $A4, $V$6,$V$8,,$V$4,$V$10)</f>
        <v>4460</v>
      </c>
      <c r="I4" s="3">
        <f xml:space="preserve"> RTD("cqg.rtd",,"StudyData","Guppy.S2^("&amp;$V$1&amp;")","Bar",,"Close", $V$2, $A4, $V$6,$V$8,,$V$4,$V$10)</f>
        <v>4455</v>
      </c>
      <c r="J4" s="3">
        <f xml:space="preserve"> RTD("cqg.rtd",,"StudyData","Guppy.S3^("&amp;$V$1&amp;")","Bar",,"Close", $V$2, $A4, $V$6,$V$8,,$V$4,$V$10)</f>
        <v>4445.03125</v>
      </c>
      <c r="K4" s="3">
        <f xml:space="preserve"> RTD("cqg.rtd",,"StudyData","Guppy.S4^("&amp;$V$1&amp;")","Bar",,"Close", $V$2, $A4, $V$6,$V$8,,$V$4,$V$10)</f>
        <v>4437.6499999999996</v>
      </c>
      <c r="L4" s="3">
        <f xml:space="preserve"> RTD("cqg.rtd",,"StudyData","Guppy.S5^("&amp;$V$1&amp;")","Bar",,"Close", $V$2, $A4, $V$6,$V$8,,$V$4,$V$10)</f>
        <v>4430.9375</v>
      </c>
      <c r="M4" s="3">
        <f xml:space="preserve"> RTD("cqg.rtd",,"StudyData","Guppy.S6^("&amp;$V$1&amp;")","Bar",,"Close", $V$2, $A4, $V$6,$V$8,,$V$4,$V$10)</f>
        <v>4424.4166666666997</v>
      </c>
      <c r="N4" s="3">
        <f xml:space="preserve"> RTD("cqg.rtd",,"StudyData","Guppy.L1^("&amp;$V$1&amp;")","Bar",,"Close", $V$2, $A4, $V$6,$V$8,,$V$4,$V$10)</f>
        <v>4388.45</v>
      </c>
      <c r="O4" s="3">
        <f xml:space="preserve"> RTD("cqg.rtd",,"StudyData","Guppy.L2^("&amp;$V$1&amp;")","Bar",,"Close", $V$2, $A4, $V$6,$V$8,,$V$4,$V$10)</f>
        <v>4377.4714285713999</v>
      </c>
      <c r="P4" s="3">
        <f xml:space="preserve"> RTD("cqg.rtd",,"StudyData","Guppy.L3^("&amp;$V$1&amp;")","Bar",,"Close", $V$2, $A4, $V$6,$V$8,,$V$4,$V$10)</f>
        <v>4362.1750000000002</v>
      </c>
      <c r="Q4" s="3">
        <f xml:space="preserve"> RTD("cqg.rtd",,"StudyData","Guppy.L4^("&amp;$V$1&amp;")","Bar",,"Close", $V$2, $A4, $V$6,$V$8,,$V$4,$V$10)</f>
        <v>4344.8</v>
      </c>
      <c r="R4" s="3">
        <f xml:space="preserve"> RTD("cqg.rtd",,"StudyData","Guppy.L5^("&amp;$V$1&amp;")","Bar",,"Close", $V$2, $A4, $V$6,$V$8,,$V$4,$V$10)</f>
        <v>4333.0550000000003</v>
      </c>
      <c r="S4" s="3">
        <f xml:space="preserve"> RTD("cqg.rtd",,"StudyData","Guppy.L6^("&amp;$V$1&amp;")","Bar",,"Close", $V$2, $A4, $V$6,$V$8,,$V$4,$V$10)</f>
        <v>4309.7291666666997</v>
      </c>
      <c r="T4" s="3"/>
      <c r="U4" s="8" t="s">
        <v>16</v>
      </c>
      <c r="V4" s="10" t="b">
        <v>1</v>
      </c>
    </row>
    <row r="5" spans="1:33" x14ac:dyDescent="0.3">
      <c r="A5">
        <f t="shared" si="0"/>
        <v>-3</v>
      </c>
      <c r="B5" s="1">
        <f xml:space="preserve"> RTD("cqg.rtd",,"StudyData", $V$1, "Bar", "", "Time", $V$2,$A5, $V$6, "", "","False")</f>
        <v>44424</v>
      </c>
      <c r="C5" s="2">
        <f xml:space="preserve"> RTD("cqg.rtd",,"StudyData", $V$1, "Bar", "", "Time", $V$2, $A5,$V$6,$V$8, "","False")</f>
        <v>44424</v>
      </c>
      <c r="D5" s="3">
        <f xml:space="preserve"> RTD("cqg.rtd",,"StudyData", $V$1, "Bar", "", "Open", $V$2, $A5, $V$6,$V$8,,$V$4,$V$10)</f>
        <v>4456.25</v>
      </c>
      <c r="E5" s="3">
        <f xml:space="preserve"> RTD("cqg.rtd",,"StudyData", $V$1, "Bar", "", "High", $V$2, $A5, $V$6,$V$8,,$V$4,$V$10)</f>
        <v>4476.5</v>
      </c>
      <c r="F5" s="3">
        <f xml:space="preserve"> RTD("cqg.rtd",,"StudyData", $V$1, "Bar", "", "Low", $V$2, $A5, $V$6,$V$8,,$V$4,$V$10)</f>
        <v>4432.5</v>
      </c>
      <c r="G5" s="3">
        <f xml:space="preserve"> RTD("cqg.rtd",,"StudyData", $V$1, "Bar", "", "Close", $V$2, $A5, $V$6,$V$8,,$V$4,$V$10)</f>
        <v>4474</v>
      </c>
      <c r="H5" s="3">
        <f xml:space="preserve"> RTD("cqg.rtd",,"StudyData","Guppy.S1^("&amp;$V$1&amp;")","Bar",,"Close", $V$2, $A5, $V$6,$V$8,,$V$4,$V$10)</f>
        <v>4463.6666666666997</v>
      </c>
      <c r="I5" s="3">
        <f xml:space="preserve"> RTD("cqg.rtd",,"StudyData","Guppy.S2^("&amp;$V$1&amp;")","Bar",,"Close", $V$2, $A5, $V$6,$V$8,,$V$4,$V$10)</f>
        <v>4452.3</v>
      </c>
      <c r="J5" s="3">
        <f xml:space="preserve"> RTD("cqg.rtd",,"StudyData","Guppy.S3^("&amp;$V$1&amp;")","Bar",,"Close", $V$2, $A5, $V$6,$V$8,,$V$4,$V$10)</f>
        <v>4442.28125</v>
      </c>
      <c r="K5" s="3">
        <f xml:space="preserve"> RTD("cqg.rtd",,"StudyData","Guppy.S4^("&amp;$V$1&amp;")","Bar",,"Close", $V$2, $A5, $V$6,$V$8,,$V$4,$V$10)</f>
        <v>4434.8</v>
      </c>
      <c r="L5" s="3">
        <f xml:space="preserve"> RTD("cqg.rtd",,"StudyData","Guppy.S5^("&amp;$V$1&amp;")","Bar",,"Close", $V$2, $A5, $V$6,$V$8,,$V$4,$V$10)</f>
        <v>4426.4375</v>
      </c>
      <c r="M5" s="3">
        <f xml:space="preserve"> RTD("cqg.rtd",,"StudyData","Guppy.S6^("&amp;$V$1&amp;")","Bar",,"Close", $V$2, $A5, $V$6,$V$8,,$V$4,$V$10)</f>
        <v>4421.1499999999996</v>
      </c>
      <c r="N5" s="3">
        <f xml:space="preserve"> RTD("cqg.rtd",,"StudyData","Guppy.L1^("&amp;$V$1&amp;")","Bar",,"Close", $V$2, $A5, $V$6,$V$8,,$V$4,$V$10)</f>
        <v>4384.8</v>
      </c>
      <c r="O5" s="3">
        <f xml:space="preserve"> RTD("cqg.rtd",,"StudyData","Guppy.L2^("&amp;$V$1&amp;")","Bar",,"Close", $V$2, $A5, $V$6,$V$8,,$V$4,$V$10)</f>
        <v>4372.8142857143002</v>
      </c>
      <c r="P5" s="3">
        <f xml:space="preserve"> RTD("cqg.rtd",,"StudyData","Guppy.L3^("&amp;$V$1&amp;")","Bar",,"Close", $V$2, $A5, $V$6,$V$8,,$V$4,$V$10)</f>
        <v>4356.4312499999996</v>
      </c>
      <c r="Q5" s="3">
        <f xml:space="preserve"> RTD("cqg.rtd",,"StudyData","Guppy.L4^("&amp;$V$1&amp;")","Bar",,"Close", $V$2, $A5, $V$6,$V$8,,$V$4,$V$10)</f>
        <v>4340.4055555555997</v>
      </c>
      <c r="R5" s="3">
        <f xml:space="preserve"> RTD("cqg.rtd",,"StudyData","Guppy.L5^("&amp;$V$1&amp;")","Bar",,"Close", $V$2, $A5, $V$6,$V$8,,$V$4,$V$10)</f>
        <v>4328.51</v>
      </c>
      <c r="S5" s="3">
        <f xml:space="preserve"> RTD("cqg.rtd",,"StudyData","Guppy.L6^("&amp;$V$1&amp;")","Bar",,"Close", $V$2, $A5, $V$6,$V$8,,$V$4,$V$10)</f>
        <v>4304.7124999999996</v>
      </c>
      <c r="T5" s="3"/>
      <c r="U5" s="9" t="s">
        <v>17</v>
      </c>
      <c r="V5" s="7"/>
    </row>
    <row r="6" spans="1:33" x14ac:dyDescent="0.3">
      <c r="A6">
        <f t="shared" si="0"/>
        <v>-4</v>
      </c>
      <c r="B6" s="1">
        <f xml:space="preserve"> RTD("cqg.rtd",,"StudyData", $V$1, "Bar", "", "Time", $V$2,$A6, $V$6, "", "","False")</f>
        <v>44421</v>
      </c>
      <c r="C6" s="2">
        <f xml:space="preserve"> RTD("cqg.rtd",,"StudyData", $V$1, "Bar", "", "Time", $V$2, $A6,$V$6,$V$8, "","False")</f>
        <v>44421</v>
      </c>
      <c r="D6" s="3">
        <f xml:space="preserve"> RTD("cqg.rtd",,"StudyData", $V$1, "Bar", "", "Open", $V$2, $A6, $V$6,$V$8,,$V$4,$V$10)</f>
        <v>4455.75</v>
      </c>
      <c r="E6" s="3">
        <f xml:space="preserve"> RTD("cqg.rtd",,"StudyData", $V$1, "Bar", "", "High", $V$2, $A6, $V$6,$V$8,,$V$4,$V$10)</f>
        <v>4463.25</v>
      </c>
      <c r="F6" s="3">
        <f xml:space="preserve"> RTD("cqg.rtd",,"StudyData", $V$1, "Bar", "", "Low", $V$2, $A6, $V$6,$V$8,,$V$4,$V$10)</f>
        <v>4451</v>
      </c>
      <c r="G6" s="3">
        <f xml:space="preserve"> RTD("cqg.rtd",,"StudyData", $V$1, "Bar", "", "Close", $V$2, $A6, $V$6,$V$8,,$V$4,$V$10)</f>
        <v>4462.5</v>
      </c>
      <c r="H6" s="3">
        <f xml:space="preserve"> RTD("cqg.rtd",,"StudyData","Guppy.S1^("&amp;$V$1&amp;")","Bar",,"Close", $V$2, $A6, $V$6,$V$8,,$V$4,$V$10)</f>
        <v>4452.5</v>
      </c>
      <c r="I6" s="3">
        <f xml:space="preserve"> RTD("cqg.rtd",,"StudyData","Guppy.S2^("&amp;$V$1&amp;")","Bar",,"Close", $V$2, $A6, $V$6,$V$8,,$V$4,$V$10)</f>
        <v>4442.6499999999996</v>
      </c>
      <c r="J6" s="3">
        <f xml:space="preserve"> RTD("cqg.rtd",,"StudyData","Guppy.S3^("&amp;$V$1&amp;")","Bar",,"Close", $V$2, $A6, $V$6,$V$8,,$V$4,$V$10)</f>
        <v>4432.375</v>
      </c>
      <c r="K6" s="3">
        <f xml:space="preserve"> RTD("cqg.rtd",,"StudyData","Guppy.S4^("&amp;$V$1&amp;")","Bar",,"Close", $V$2, $A6, $V$6,$V$8,,$V$4,$V$10)</f>
        <v>4425.375</v>
      </c>
      <c r="L6" s="3">
        <f xml:space="preserve"> RTD("cqg.rtd",,"StudyData","Guppy.S5^("&amp;$V$1&amp;")","Bar",,"Close", $V$2, $A6, $V$6,$V$8,,$V$4,$V$10)</f>
        <v>4421.25</v>
      </c>
      <c r="M6" s="3">
        <f xml:space="preserve"> RTD("cqg.rtd",,"StudyData","Guppy.S6^("&amp;$V$1&amp;")","Bar",,"Close", $V$2, $A6, $V$6,$V$8,,$V$4,$V$10)</f>
        <v>4417.1666666666997</v>
      </c>
      <c r="N6" s="3">
        <f xml:space="preserve"> RTD("cqg.rtd",,"StudyData","Guppy.L1^("&amp;$V$1&amp;")","Bar",,"Close", $V$2, $A6, $V$6,$V$8,,$V$4,$V$10)</f>
        <v>4380.4250000000002</v>
      </c>
      <c r="O6" s="3">
        <f xml:space="preserve"> RTD("cqg.rtd",,"StudyData","Guppy.L2^("&amp;$V$1&amp;")","Bar",,"Close", $V$2, $A6, $V$6,$V$8,,$V$4,$V$10)</f>
        <v>4367.0214285714001</v>
      </c>
      <c r="P6" s="3">
        <f xml:space="preserve"> RTD("cqg.rtd",,"StudyData","Guppy.L3^("&amp;$V$1&amp;")","Bar",,"Close", $V$2, $A6, $V$6,$V$8,,$V$4,$V$10)</f>
        <v>4348.4187499999998</v>
      </c>
      <c r="Q6" s="3">
        <f xml:space="preserve"> RTD("cqg.rtd",,"StudyData","Guppy.L4^("&amp;$V$1&amp;")","Bar",,"Close", $V$2, $A6, $V$6,$V$8,,$V$4,$V$10)</f>
        <v>4335.1277777777996</v>
      </c>
      <c r="R6" s="3">
        <f xml:space="preserve"> RTD("cqg.rtd",,"StudyData","Guppy.L5^("&amp;$V$1&amp;")","Bar",,"Close", $V$2, $A6, $V$6,$V$8,,$V$4,$V$10)</f>
        <v>4323.41</v>
      </c>
      <c r="S6" s="3">
        <f xml:space="preserve"> RTD("cqg.rtd",,"StudyData","Guppy.L6^("&amp;$V$1&amp;")","Bar",,"Close", $V$2, $A6, $V$6,$V$8,,$V$4,$V$10)</f>
        <v>4299.2291666666997</v>
      </c>
      <c r="T6" s="3"/>
      <c r="U6" s="9" t="s">
        <v>15</v>
      </c>
      <c r="V6" s="10" t="s">
        <v>10</v>
      </c>
    </row>
    <row r="7" spans="1:33" x14ac:dyDescent="0.3">
      <c r="A7">
        <f t="shared" si="0"/>
        <v>-5</v>
      </c>
      <c r="B7" s="1">
        <f xml:space="preserve"> RTD("cqg.rtd",,"StudyData", $V$1, "Bar", "", "Time", $V$2,$A7, $V$6, "", "","False")</f>
        <v>44420</v>
      </c>
      <c r="C7" s="2">
        <f xml:space="preserve"> RTD("cqg.rtd",,"StudyData", $V$1, "Bar", "", "Time", $V$2, $A7,$V$6,$V$8, "","False")</f>
        <v>44420</v>
      </c>
      <c r="D7" s="3">
        <f xml:space="preserve"> RTD("cqg.rtd",,"StudyData", $V$1, "Bar", "", "Open", $V$2, $A7, $V$6,$V$8,,$V$4,$V$10)</f>
        <v>4440</v>
      </c>
      <c r="E7" s="3">
        <f xml:space="preserve"> RTD("cqg.rtd",,"StudyData", $V$1, "Bar", "", "High", $V$2, $A7, $V$6,$V$8,,$V$4,$V$10)</f>
        <v>4456.25</v>
      </c>
      <c r="F7" s="3">
        <f xml:space="preserve"> RTD("cqg.rtd",,"StudyData", $V$1, "Bar", "", "Low", $V$2, $A7, $V$6,$V$8,,$V$4,$V$10)</f>
        <v>4430.25</v>
      </c>
      <c r="G7" s="3">
        <f xml:space="preserve"> RTD("cqg.rtd",,"StudyData", $V$1, "Bar", "", "Close", $V$2, $A7, $V$6,$V$8,,$V$4,$V$10)</f>
        <v>4454.5</v>
      </c>
      <c r="H7" s="3">
        <f xml:space="preserve"> RTD("cqg.rtd",,"StudyData","Guppy.S1^("&amp;$V$1&amp;")","Bar",,"Close", $V$2, $A7, $V$6,$V$8,,$V$4,$V$10)</f>
        <v>4441.6666666666997</v>
      </c>
      <c r="I7" s="3">
        <f xml:space="preserve"> RTD("cqg.rtd",,"StudyData","Guppy.S2^("&amp;$V$1&amp;")","Bar",,"Close", $V$2, $A7, $V$6,$V$8,,$V$4,$V$10)</f>
        <v>4436.05</v>
      </c>
      <c r="J7" s="3">
        <f xml:space="preserve"> RTD("cqg.rtd",,"StudyData","Guppy.S3^("&amp;$V$1&amp;")","Bar",,"Close", $V$2, $A7, $V$6,$V$8,,$V$4,$V$10)</f>
        <v>4426.4375</v>
      </c>
      <c r="K7" s="3">
        <f xml:space="preserve"> RTD("cqg.rtd",,"StudyData","Guppy.S4^("&amp;$V$1&amp;")","Bar",,"Close", $V$2, $A7, $V$6,$V$8,,$V$4,$V$10)</f>
        <v>4418.0749999999998</v>
      </c>
      <c r="L7" s="3">
        <f xml:space="preserve"> RTD("cqg.rtd",,"StudyData","Guppy.S5^("&amp;$V$1&amp;")","Bar",,"Close", $V$2, $A7, $V$6,$V$8,,$V$4,$V$10)</f>
        <v>4415.5208333333003</v>
      </c>
      <c r="M7" s="3">
        <f xml:space="preserve"> RTD("cqg.rtd",,"StudyData","Guppy.S6^("&amp;$V$1&amp;")","Bar",,"Close", $V$2, $A7, $V$6,$V$8,,$V$4,$V$10)</f>
        <v>4413.2</v>
      </c>
      <c r="N7" s="3">
        <f xml:space="preserve"> RTD("cqg.rtd",,"StudyData","Guppy.L1^("&amp;$V$1&amp;")","Bar",,"Close", $V$2, $A7, $V$6,$V$8,,$V$4,$V$10)</f>
        <v>4375.3666666667004</v>
      </c>
      <c r="O7" s="3">
        <f xml:space="preserve"> RTD("cqg.rtd",,"StudyData","Guppy.L2^("&amp;$V$1&amp;")","Bar",,"Close", $V$2, $A7, $V$6,$V$8,,$V$4,$V$10)</f>
        <v>4361.1214285714004</v>
      </c>
      <c r="P7" s="3">
        <f xml:space="preserve"> RTD("cqg.rtd",,"StudyData","Guppy.L3^("&amp;$V$1&amp;")","Bar",,"Close", $V$2, $A7, $V$6,$V$8,,$V$4,$V$10)</f>
        <v>4342.1625000000004</v>
      </c>
      <c r="Q7" s="3">
        <f xml:space="preserve"> RTD("cqg.rtd",,"StudyData","Guppy.L4^("&amp;$V$1&amp;")","Bar",,"Close", $V$2, $A7, $V$6,$V$8,,$V$4,$V$10)</f>
        <v>4329.9333333332997</v>
      </c>
      <c r="R7" s="3">
        <f xml:space="preserve"> RTD("cqg.rtd",,"StudyData","Guppy.L5^("&amp;$V$1&amp;")","Bar",,"Close", $V$2, $A7, $V$6,$V$8,,$V$4,$V$10)</f>
        <v>4317.8</v>
      </c>
      <c r="S7" s="3">
        <f xml:space="preserve"> RTD("cqg.rtd",,"StudyData","Guppy.L6^("&amp;$V$1&amp;")","Bar",,"Close", $V$2, $A7, $V$6,$V$8,,$V$4,$V$10)</f>
        <v>4293.2250000000004</v>
      </c>
      <c r="T7" s="3"/>
      <c r="U7" s="8" t="s">
        <v>21</v>
      </c>
      <c r="V7" s="7"/>
    </row>
    <row r="8" spans="1:33" x14ac:dyDescent="0.3">
      <c r="A8">
        <f t="shared" si="0"/>
        <v>-6</v>
      </c>
      <c r="B8" s="1">
        <f xml:space="preserve"> RTD("cqg.rtd",,"StudyData", $V$1, "Bar", "", "Time", $V$2,$A8, $V$6, "", "","False")</f>
        <v>44419</v>
      </c>
      <c r="C8" s="2">
        <f xml:space="preserve"> RTD("cqg.rtd",,"StudyData", $V$1, "Bar", "", "Time", $V$2, $A8,$V$6,$V$8, "","False")</f>
        <v>44419</v>
      </c>
      <c r="D8" s="3">
        <f xml:space="preserve"> RTD("cqg.rtd",,"StudyData", $V$1, "Bar", "", "Open", $V$2, $A8, $V$6,$V$8,,$V$4,$V$10)</f>
        <v>4429.25</v>
      </c>
      <c r="E8" s="3">
        <f xml:space="preserve"> RTD("cqg.rtd",,"StudyData", $V$1, "Bar", "", "High", $V$2, $A8, $V$6,$V$8,,$V$4,$V$10)</f>
        <v>4443.25</v>
      </c>
      <c r="F8" s="3">
        <f xml:space="preserve"> RTD("cqg.rtd",,"StudyData", $V$1, "Bar", "", "Low", $V$2, $A8, $V$6,$V$8,,$V$4,$V$10)</f>
        <v>4420.75</v>
      </c>
      <c r="G8" s="3">
        <f xml:space="preserve"> RTD("cqg.rtd",,"StudyData", $V$1, "Bar", "", "Close", $V$2, $A8, $V$6,$V$8,,$V$4,$V$10)</f>
        <v>4440.5</v>
      </c>
      <c r="H8" s="3">
        <f xml:space="preserve"> RTD("cqg.rtd",,"StudyData","Guppy.S1^("&amp;$V$1&amp;")","Bar",,"Close", $V$2, $A8, $V$6,$V$8,,$V$4,$V$10)</f>
        <v>4432.0833333333003</v>
      </c>
      <c r="I8" s="3">
        <f xml:space="preserve"> RTD("cqg.rtd",,"StudyData","Guppy.S2^("&amp;$V$1&amp;")","Bar",,"Close", $V$2, $A8, $V$6,$V$8,,$V$4,$V$10)</f>
        <v>4429.45</v>
      </c>
      <c r="J8" s="3">
        <f xml:space="preserve"> RTD("cqg.rtd",,"StudyData","Guppy.S3^("&amp;$V$1&amp;")","Bar",,"Close", $V$2, $A8, $V$6,$V$8,,$V$4,$V$10)</f>
        <v>4417.09375</v>
      </c>
      <c r="K8" s="3">
        <f xml:space="preserve"> RTD("cqg.rtd",,"StudyData","Guppy.S4^("&amp;$V$1&amp;")","Bar",,"Close", $V$2, $A8, $V$6,$V$8,,$V$4,$V$10)</f>
        <v>4413.8</v>
      </c>
      <c r="L8" s="3">
        <f xml:space="preserve"> RTD("cqg.rtd",,"StudyData","Guppy.S5^("&amp;$V$1&amp;")","Bar",,"Close", $V$2, $A8, $V$6,$V$8,,$V$4,$V$10)</f>
        <v>4410.5208333333003</v>
      </c>
      <c r="M8" s="3">
        <f xml:space="preserve"> RTD("cqg.rtd",,"StudyData","Guppy.S6^("&amp;$V$1&amp;")","Bar",,"Close", $V$2, $A8, $V$6,$V$8,,$V$4,$V$10)</f>
        <v>4406.8666666667004</v>
      </c>
      <c r="N8" s="3">
        <f xml:space="preserve"> RTD("cqg.rtd",,"StudyData","Guppy.L1^("&amp;$V$1&amp;")","Bar",,"Close", $V$2, $A8, $V$6,$V$8,,$V$4,$V$10)</f>
        <v>4369.8333333333003</v>
      </c>
      <c r="O8" s="3">
        <f xml:space="preserve"> RTD("cqg.rtd",,"StudyData","Guppy.L2^("&amp;$V$1&amp;")","Bar",,"Close", $V$2, $A8, $V$6,$V$8,,$V$4,$V$10)</f>
        <v>4354.75</v>
      </c>
      <c r="P8" s="3">
        <f xml:space="preserve"> RTD("cqg.rtd",,"StudyData","Guppy.L3^("&amp;$V$1&amp;")","Bar",,"Close", $V$2, $A8, $V$6,$V$8,,$V$4,$V$10)</f>
        <v>4336.125</v>
      </c>
      <c r="Q8" s="3">
        <f xml:space="preserve"> RTD("cqg.rtd",,"StudyData","Guppy.L4^("&amp;$V$1&amp;")","Bar",,"Close", $V$2, $A8, $V$6,$V$8,,$V$4,$V$10)</f>
        <v>4324.4833333332999</v>
      </c>
      <c r="R8" s="3">
        <f xml:space="preserve"> RTD("cqg.rtd",,"StudyData","Guppy.L5^("&amp;$V$1&amp;")","Bar",,"Close", $V$2, $A8, $V$6,$V$8,,$V$4,$V$10)</f>
        <v>4312.6499999999996</v>
      </c>
      <c r="S8" s="3">
        <f xml:space="preserve"> RTD("cqg.rtd",,"StudyData","Guppy.L6^("&amp;$V$1&amp;")","Bar",,"Close", $V$2, $A8, $V$6,$V$8,,$V$4,$V$10)</f>
        <v>4287.5458333332999</v>
      </c>
      <c r="T8" s="3"/>
      <c r="U8" s="8" t="s">
        <v>19</v>
      </c>
      <c r="V8" s="10"/>
    </row>
    <row r="9" spans="1:33" x14ac:dyDescent="0.3">
      <c r="A9">
        <f t="shared" si="0"/>
        <v>-7</v>
      </c>
      <c r="B9" s="1">
        <f xml:space="preserve"> RTD("cqg.rtd",,"StudyData", $V$1, "Bar", "", "Time", $V$2,$A9, $V$6, "", "","False")</f>
        <v>44418</v>
      </c>
      <c r="C9" s="2">
        <f xml:space="preserve"> RTD("cqg.rtd",,"StudyData", $V$1, "Bar", "", "Time", $V$2, $A9,$V$6,$V$8, "","False")</f>
        <v>44418</v>
      </c>
      <c r="D9" s="3">
        <f xml:space="preserve"> RTD("cqg.rtd",,"StudyData", $V$1, "Bar", "", "Open", $V$2, $A9, $V$6,$V$8,,$V$4,$V$10)</f>
        <v>4427.25</v>
      </c>
      <c r="E9" s="3">
        <f xml:space="preserve"> RTD("cqg.rtd",,"StudyData", $V$1, "Bar", "", "High", $V$2, $A9, $V$6,$V$8,,$V$4,$V$10)</f>
        <v>4438.25</v>
      </c>
      <c r="F9" s="3">
        <f xml:space="preserve"> RTD("cqg.rtd",,"StudyData", $V$1, "Bar", "", "Low", $V$2, $A9, $V$6,$V$8,,$V$4,$V$10)</f>
        <v>4416.5</v>
      </c>
      <c r="G9" s="3">
        <f xml:space="preserve"> RTD("cqg.rtd",,"StudyData", $V$1, "Bar", "", "Close", $V$2, $A9, $V$6,$V$8,,$V$4,$V$10)</f>
        <v>4430</v>
      </c>
      <c r="H9" s="3">
        <f xml:space="preserve"> RTD("cqg.rtd",,"StudyData","Guppy.S1^("&amp;$V$1&amp;")","Bar",,"Close", $V$2, $A9, $V$6,$V$8,,$V$4,$V$10)</f>
        <v>4428.4166666666997</v>
      </c>
      <c r="I9" s="3">
        <f xml:space="preserve"> RTD("cqg.rtd",,"StudyData","Guppy.S2^("&amp;$V$1&amp;")","Bar",,"Close", $V$2, $A9, $V$6,$V$8,,$V$4,$V$10)</f>
        <v>4420.3</v>
      </c>
      <c r="J9" s="3">
        <f xml:space="preserve"> RTD("cqg.rtd",,"StudyData","Guppy.S3^("&amp;$V$1&amp;")","Bar",,"Close", $V$2, $A9, $V$6,$V$8,,$V$4,$V$10)</f>
        <v>4410.71875</v>
      </c>
      <c r="K9" s="3">
        <f xml:space="preserve"> RTD("cqg.rtd",,"StudyData","Guppy.S4^("&amp;$V$1&amp;")","Bar",,"Close", $V$2, $A9, $V$6,$V$8,,$V$4,$V$10)</f>
        <v>4409.125</v>
      </c>
      <c r="L9" s="3">
        <f xml:space="preserve"> RTD("cqg.rtd",,"StudyData","Guppy.S5^("&amp;$V$1&amp;")","Bar",,"Close", $V$2, $A9, $V$6,$V$8,,$V$4,$V$10)</f>
        <v>4408.3333333333003</v>
      </c>
      <c r="M9" s="3">
        <f xml:space="preserve"> RTD("cqg.rtd",,"StudyData","Guppy.S6^("&amp;$V$1&amp;")","Bar",,"Close", $V$2, $A9, $V$6,$V$8,,$V$4,$V$10)</f>
        <v>4400.8666666667004</v>
      </c>
      <c r="N9" s="3">
        <f xml:space="preserve"> RTD("cqg.rtd",,"StudyData","Guppy.L1^("&amp;$V$1&amp;")","Bar",,"Close", $V$2, $A9, $V$6,$V$8,,$V$4,$V$10)</f>
        <v>4364.55</v>
      </c>
      <c r="O9" s="3">
        <f xml:space="preserve"> RTD("cqg.rtd",,"StudyData","Guppy.L2^("&amp;$V$1&amp;")","Bar",,"Close", $V$2, $A9, $V$6,$V$8,,$V$4,$V$10)</f>
        <v>4348.9142857142997</v>
      </c>
      <c r="P9" s="3">
        <f xml:space="preserve"> RTD("cqg.rtd",,"StudyData","Guppy.L3^("&amp;$V$1&amp;")","Bar",,"Close", $V$2, $A9, $V$6,$V$8,,$V$4,$V$10)</f>
        <v>4331.0249999999996</v>
      </c>
      <c r="Q9" s="3">
        <f xml:space="preserve"> RTD("cqg.rtd",,"StudyData","Guppy.L4^("&amp;$V$1&amp;")","Bar",,"Close", $V$2, $A9, $V$6,$V$8,,$V$4,$V$10)</f>
        <v>4319.5055555556</v>
      </c>
      <c r="R9" s="3">
        <f xml:space="preserve"> RTD("cqg.rtd",,"StudyData","Guppy.L5^("&amp;$V$1&amp;")","Bar",,"Close", $V$2, $A9, $V$6,$V$8,,$V$4,$V$10)</f>
        <v>4307.625</v>
      </c>
      <c r="S9" s="3">
        <f xml:space="preserve"> RTD("cqg.rtd",,"StudyData","Guppy.L6^("&amp;$V$1&amp;")","Bar",,"Close", $V$2, $A9, $V$6,$V$8,,$V$4,$V$10)</f>
        <v>4282.6791666667004</v>
      </c>
      <c r="T9" s="3"/>
      <c r="U9" s="9" t="s">
        <v>22</v>
      </c>
      <c r="V9" s="7"/>
    </row>
    <row r="10" spans="1:33" x14ac:dyDescent="0.3">
      <c r="A10">
        <f t="shared" si="0"/>
        <v>-8</v>
      </c>
      <c r="B10" s="1">
        <f xml:space="preserve"> RTD("cqg.rtd",,"StudyData", $V$1, "Bar", "", "Time", $V$2,$A10, $V$6, "", "","False")</f>
        <v>44417</v>
      </c>
      <c r="C10" s="2">
        <f xml:space="preserve"> RTD("cqg.rtd",,"StudyData", $V$1, "Bar", "", "Time", $V$2, $A10,$V$6,$V$8, "","False")</f>
        <v>44417</v>
      </c>
      <c r="D10" s="3">
        <f xml:space="preserve"> RTD("cqg.rtd",,"StudyData", $V$1, "Bar", "", "Open", $V$2, $A10, $V$6,$V$8,,$V$4,$V$10)</f>
        <v>4428</v>
      </c>
      <c r="E10" s="3">
        <f xml:space="preserve"> RTD("cqg.rtd",,"StudyData", $V$1, "Bar", "", "High", $V$2, $A10, $V$6,$V$8,,$V$4,$V$10)</f>
        <v>4432</v>
      </c>
      <c r="F10" s="3">
        <f xml:space="preserve"> RTD("cqg.rtd",,"StudyData", $V$1, "Bar", "", "Low", $V$2, $A10, $V$6,$V$8,,$V$4,$V$10)</f>
        <v>4412.25</v>
      </c>
      <c r="G10" s="3">
        <f xml:space="preserve"> RTD("cqg.rtd",,"StudyData", $V$1, "Bar", "", "Close", $V$2, $A10, $V$6,$V$8,,$V$4,$V$10)</f>
        <v>4425.75</v>
      </c>
      <c r="H10" s="3">
        <f xml:space="preserve"> RTD("cqg.rtd",,"StudyData","Guppy.S1^("&amp;$V$1&amp;")","Bar",,"Close", $V$2, $A10, $V$6,$V$8,,$V$4,$V$10)</f>
        <v>4425.5833333333003</v>
      </c>
      <c r="I10" s="3">
        <f xml:space="preserve"> RTD("cqg.rtd",,"StudyData","Guppy.S2^("&amp;$V$1&amp;")","Bar",,"Close", $V$2, $A10, $V$6,$V$8,,$V$4,$V$10)</f>
        <v>4417.3</v>
      </c>
      <c r="J10" s="3">
        <f xml:space="preserve"> RTD("cqg.rtd",,"StudyData","Guppy.S3^("&amp;$V$1&amp;")","Bar",,"Close", $V$2, $A10, $V$6,$V$8,,$V$4,$V$10)</f>
        <v>4408.4375</v>
      </c>
      <c r="K10" s="3">
        <f xml:space="preserve"> RTD("cqg.rtd",,"StudyData","Guppy.S4^("&amp;$V$1&amp;")","Bar",,"Close", $V$2, $A10, $V$6,$V$8,,$V$4,$V$10)</f>
        <v>4405.5749999999998</v>
      </c>
      <c r="L10" s="3">
        <f xml:space="preserve"> RTD("cqg.rtd",,"StudyData","Guppy.S5^("&amp;$V$1&amp;")","Bar",,"Close", $V$2, $A10, $V$6,$V$8,,$V$4,$V$10)</f>
        <v>4406.0833333333003</v>
      </c>
      <c r="M10" s="3">
        <f xml:space="preserve"> RTD("cqg.rtd",,"StudyData","Guppy.S6^("&amp;$V$1&amp;")","Bar",,"Close", $V$2, $A10, $V$6,$V$8,,$V$4,$V$10)</f>
        <v>4393.2333333332999</v>
      </c>
      <c r="N10" s="3">
        <f xml:space="preserve"> RTD("cqg.rtd",,"StudyData","Guppy.L1^("&amp;$V$1&amp;")","Bar",,"Close", $V$2, $A10, $V$6,$V$8,,$V$4,$V$10)</f>
        <v>4359.5666666667003</v>
      </c>
      <c r="O10" s="3">
        <f xml:space="preserve"> RTD("cqg.rtd",,"StudyData","Guppy.L2^("&amp;$V$1&amp;")","Bar",,"Close", $V$2, $A10, $V$6,$V$8,,$V$4,$V$10)</f>
        <v>4342.7357142856999</v>
      </c>
      <c r="P10" s="3">
        <f xml:space="preserve"> RTD("cqg.rtd",,"StudyData","Guppy.L3^("&amp;$V$1&amp;")","Bar",,"Close", $V$2, $A10, $V$6,$V$8,,$V$4,$V$10)</f>
        <v>4326.4187499999998</v>
      </c>
      <c r="Q10" s="3">
        <f xml:space="preserve"> RTD("cqg.rtd",,"StudyData","Guppy.L4^("&amp;$V$1&amp;")","Bar",,"Close", $V$2, $A10, $V$6,$V$8,,$V$4,$V$10)</f>
        <v>4314.7555555556</v>
      </c>
      <c r="R10" s="3">
        <f xml:space="preserve"> RTD("cqg.rtd",,"StudyData","Guppy.L5^("&amp;$V$1&amp;")","Bar",,"Close", $V$2, $A10, $V$6,$V$8,,$V$4,$V$10)</f>
        <v>4302.8900000000003</v>
      </c>
      <c r="S10" s="3">
        <f xml:space="preserve"> RTD("cqg.rtd",,"StudyData","Guppy.L6^("&amp;$V$1&amp;")","Bar",,"Close", $V$2, $A10, $V$6,$V$8,,$V$4,$V$10)</f>
        <v>4278.1750000000002</v>
      </c>
      <c r="T10" s="3"/>
      <c r="U10" s="9" t="s">
        <v>20</v>
      </c>
      <c r="V10" s="10" t="s">
        <v>9</v>
      </c>
    </row>
    <row r="11" spans="1:33" x14ac:dyDescent="0.3">
      <c r="A11">
        <f t="shared" si="0"/>
        <v>-9</v>
      </c>
      <c r="B11" s="1">
        <f xml:space="preserve"> RTD("cqg.rtd",,"StudyData", $V$1, "Bar", "", "Time", $V$2,$A11, $V$6, "", "","False")</f>
        <v>44414</v>
      </c>
      <c r="C11" s="2">
        <f xml:space="preserve"> RTD("cqg.rtd",,"StudyData", $V$1, "Bar", "", "Time", $V$2, $A11,$V$6,$V$8, "","False")</f>
        <v>44414</v>
      </c>
      <c r="D11" s="3">
        <f xml:space="preserve"> RTD("cqg.rtd",,"StudyData", $V$1, "Bar", "", "Open", $V$2, $A11, $V$6,$V$8,,$V$4,$V$10)</f>
        <v>4420.25</v>
      </c>
      <c r="E11" s="3">
        <f xml:space="preserve"> RTD("cqg.rtd",,"StudyData", $V$1, "Bar", "", "High", $V$2, $A11, $V$6,$V$8,,$V$4,$V$10)</f>
        <v>4433.25</v>
      </c>
      <c r="F11" s="3">
        <f xml:space="preserve"> RTD("cqg.rtd",,"StudyData", $V$1, "Bar", "", "Low", $V$2, $A11, $V$6,$V$8,,$V$4,$V$10)</f>
        <v>4416</v>
      </c>
      <c r="G11" s="3">
        <f xml:space="preserve"> RTD("cqg.rtd",,"StudyData", $V$1, "Bar", "", "Close", $V$2, $A11, $V$6,$V$8,,$V$4,$V$10)</f>
        <v>4429.5</v>
      </c>
      <c r="H11" s="3">
        <f xml:space="preserve"> RTD("cqg.rtd",,"StudyData","Guppy.S1^("&amp;$V$1&amp;")","Bar",,"Close", $V$2, $A11, $V$6,$V$8,,$V$4,$V$10)</f>
        <v>4415.25</v>
      </c>
      <c r="I11" s="3">
        <f xml:space="preserve"> RTD("cqg.rtd",,"StudyData","Guppy.S2^("&amp;$V$1&amp;")","Bar",,"Close", $V$2, $A11, $V$6,$V$8,,$V$4,$V$10)</f>
        <v>4408.1000000000004</v>
      </c>
      <c r="J11" s="3">
        <f xml:space="preserve"> RTD("cqg.rtd",,"StudyData","Guppy.S3^("&amp;$V$1&amp;")","Bar",,"Close", $V$2, $A11, $V$6,$V$8,,$V$4,$V$10)</f>
        <v>4404.4375</v>
      </c>
      <c r="K11" s="3">
        <f xml:space="preserve"> RTD("cqg.rtd",,"StudyData","Guppy.S4^("&amp;$V$1&amp;")","Bar",,"Close", $V$2, $A11, $V$6,$V$8,,$V$4,$V$10)</f>
        <v>4404.4250000000002</v>
      </c>
      <c r="L11" s="3">
        <f xml:space="preserve"> RTD("cqg.rtd",,"StudyData","Guppy.S5^("&amp;$V$1&amp;")","Bar",,"Close", $V$2, $A11, $V$6,$V$8,,$V$4,$V$10)</f>
        <v>4400.5625</v>
      </c>
      <c r="M11" s="3">
        <f xml:space="preserve"> RTD("cqg.rtd",,"StudyData","Guppy.S6^("&amp;$V$1&amp;")","Bar",,"Close", $V$2, $A11, $V$6,$V$8,,$V$4,$V$10)</f>
        <v>4381.6000000000004</v>
      </c>
      <c r="N11" s="3">
        <f xml:space="preserve"> RTD("cqg.rtd",,"StudyData","Guppy.L1^("&amp;$V$1&amp;")","Bar",,"Close", $V$2, $A11, $V$6,$V$8,,$V$4,$V$10)</f>
        <v>4354.4166666666997</v>
      </c>
      <c r="O11" s="3">
        <f xml:space="preserve"> RTD("cqg.rtd",,"StudyData","Guppy.L2^("&amp;$V$1&amp;")","Bar",,"Close", $V$2, $A11, $V$6,$V$8,,$V$4,$V$10)</f>
        <v>4334.9571428570998</v>
      </c>
      <c r="P11" s="3">
        <f xml:space="preserve"> RTD("cqg.rtd",,"StudyData","Guppy.L3^("&amp;$V$1&amp;")","Bar",,"Close", $V$2, $A11, $V$6,$V$8,,$V$4,$V$10)</f>
        <v>4321.6875</v>
      </c>
      <c r="Q11" s="3">
        <f xml:space="preserve"> RTD("cqg.rtd",,"StudyData","Guppy.L4^("&amp;$V$1&amp;")","Bar",,"Close", $V$2, $A11, $V$6,$V$8,,$V$4,$V$10)</f>
        <v>4310.1611111110997</v>
      </c>
      <c r="R11" s="3">
        <f xml:space="preserve"> RTD("cqg.rtd",,"StudyData","Guppy.L5^("&amp;$V$1&amp;")","Bar",,"Close", $V$2, $A11, $V$6,$V$8,,$V$4,$V$10)</f>
        <v>4298.17</v>
      </c>
      <c r="S11" s="3">
        <f xml:space="preserve"> RTD("cqg.rtd",,"StudyData","Guppy.L6^("&amp;$V$1&amp;")","Bar",,"Close", $V$2, $A11, $V$6,$V$8,,$V$4,$V$10)</f>
        <v>4272.7083333333003</v>
      </c>
      <c r="T11" s="3"/>
      <c r="U11" s="8"/>
      <c r="V11" s="7"/>
    </row>
    <row r="12" spans="1:33" x14ac:dyDescent="0.3">
      <c r="A12">
        <f t="shared" si="0"/>
        <v>-10</v>
      </c>
      <c r="B12" s="1">
        <f xml:space="preserve"> RTD("cqg.rtd",,"StudyData", $V$1, "Bar", "", "Time", $V$2,$A12, $V$6, "", "","False")</f>
        <v>44413</v>
      </c>
      <c r="C12" s="2">
        <f xml:space="preserve"> RTD("cqg.rtd",,"StudyData", $V$1, "Bar", "", "Time", $V$2, $A12,$V$6,$V$8, "","False")</f>
        <v>44413</v>
      </c>
      <c r="D12" s="3">
        <f xml:space="preserve"> RTD("cqg.rtd",,"StudyData", $V$1, "Bar", "", "Open", $V$2, $A12, $V$6,$V$8,,$V$4,$V$10)</f>
        <v>4396.25</v>
      </c>
      <c r="E12" s="3">
        <f xml:space="preserve"> RTD("cqg.rtd",,"StudyData", $V$1, "Bar", "", "High", $V$2, $A12, $V$6,$V$8,,$V$4,$V$10)</f>
        <v>4422.75</v>
      </c>
      <c r="F12" s="3">
        <f xml:space="preserve"> RTD("cqg.rtd",,"StudyData", $V$1, "Bar", "", "Low", $V$2, $A12, $V$6,$V$8,,$V$4,$V$10)</f>
        <v>4393.75</v>
      </c>
      <c r="G12" s="3">
        <f xml:space="preserve"> RTD("cqg.rtd",,"StudyData", $V$1, "Bar", "", "Close", $V$2, $A12, $V$6,$V$8,,$V$4,$V$10)</f>
        <v>4421.5</v>
      </c>
      <c r="H12" s="3">
        <f xml:space="preserve"> RTD("cqg.rtd",,"StudyData","Guppy.S1^("&amp;$V$1&amp;")","Bar",,"Close", $V$2, $A12, $V$6,$V$8,,$V$4,$V$10)</f>
        <v>4410.4166666666997</v>
      </c>
      <c r="I12" s="3">
        <f xml:space="preserve"> RTD("cqg.rtd",,"StudyData","Guppy.S2^("&amp;$V$1&amp;")","Bar",,"Close", $V$2, $A12, $V$6,$V$8,,$V$4,$V$10)</f>
        <v>4400.1000000000004</v>
      </c>
      <c r="J12" s="3">
        <f xml:space="preserve"> RTD("cqg.rtd",,"StudyData","Guppy.S3^("&amp;$V$1&amp;")","Bar",,"Close", $V$2, $A12, $V$6,$V$8,,$V$4,$V$10)</f>
        <v>4400.0625</v>
      </c>
      <c r="K12" s="3">
        <f xml:space="preserve"> RTD("cqg.rtd",,"StudyData","Guppy.S4^("&amp;$V$1&amp;")","Bar",,"Close", $V$2, $A12, $V$6,$V$8,,$V$4,$V$10)</f>
        <v>4401.7749999999996</v>
      </c>
      <c r="L12" s="3">
        <f xml:space="preserve"> RTD("cqg.rtd",,"StudyData","Guppy.S5^("&amp;$V$1&amp;")","Bar",,"Close", $V$2, $A12, $V$6,$V$8,,$V$4,$V$10)</f>
        <v>4393.9791666666997</v>
      </c>
      <c r="M12" s="3">
        <f xml:space="preserve"> RTD("cqg.rtd",,"StudyData","Guppy.S6^("&amp;$V$1&amp;")","Bar",,"Close", $V$2, $A12, $V$6,$V$8,,$V$4,$V$10)</f>
        <v>4374.2</v>
      </c>
      <c r="N12" s="3">
        <f xml:space="preserve"> RTD("cqg.rtd",,"StudyData","Guppy.L1^("&amp;$V$1&amp;")","Bar",,"Close", $V$2, $A12, $V$6,$V$8,,$V$4,$V$10)</f>
        <v>4348.6333333332996</v>
      </c>
      <c r="O12" s="3">
        <f xml:space="preserve"> RTD("cqg.rtd",,"StudyData","Guppy.L2^("&amp;$V$1&amp;")","Bar",,"Close", $V$2, $A12, $V$6,$V$8,,$V$4,$V$10)</f>
        <v>4328.75</v>
      </c>
      <c r="P12" s="3">
        <f xml:space="preserve"> RTD("cqg.rtd",,"StudyData","Guppy.L3^("&amp;$V$1&amp;")","Bar",,"Close", $V$2, $A12, $V$6,$V$8,,$V$4,$V$10)</f>
        <v>4316.6687499999998</v>
      </c>
      <c r="Q12" s="3">
        <f xml:space="preserve"> RTD("cqg.rtd",,"StudyData","Guppy.L4^("&amp;$V$1&amp;")","Bar",,"Close", $V$2, $A12, $V$6,$V$8,,$V$4,$V$10)</f>
        <v>4304.6611111110997</v>
      </c>
      <c r="R12" s="3">
        <f xml:space="preserve"> RTD("cqg.rtd",,"StudyData","Guppy.L5^("&amp;$V$1&amp;")","Bar",,"Close", $V$2, $A12, $V$6,$V$8,,$V$4,$V$10)</f>
        <v>4293.2550000000001</v>
      </c>
      <c r="S12" s="3">
        <f xml:space="preserve"> RTD("cqg.rtd",,"StudyData","Guppy.L6^("&amp;$V$1&amp;")","Bar",,"Close", $V$2, $A12, $V$6,$V$8,,$V$4,$V$10)</f>
        <v>4266.375</v>
      </c>
      <c r="T12" s="3"/>
      <c r="U12" s="8"/>
      <c r="V12" s="7"/>
    </row>
    <row r="13" spans="1:33" x14ac:dyDescent="0.3">
      <c r="A13">
        <f t="shared" si="0"/>
        <v>-11</v>
      </c>
      <c r="B13" s="1">
        <f xml:space="preserve"> RTD("cqg.rtd",,"StudyData", $V$1, "Bar", "", "Time", $V$2,$A13, $V$6, "", "","False")</f>
        <v>44412</v>
      </c>
      <c r="C13" s="2">
        <f xml:space="preserve"> RTD("cqg.rtd",,"StudyData", $V$1, "Bar", "", "Time", $V$2, $A13,$V$6,$V$8, "","False")</f>
        <v>44412</v>
      </c>
      <c r="D13" s="3">
        <f xml:space="preserve"> RTD("cqg.rtd",,"StudyData", $V$1, "Bar", "", "Open", $V$2, $A13, $V$6,$V$8,,$V$4,$V$10)</f>
        <v>4409.75</v>
      </c>
      <c r="E13" s="3">
        <f xml:space="preserve"> RTD("cqg.rtd",,"StudyData", $V$1, "Bar", "", "High", $V$2, $A13, $V$6,$V$8,,$V$4,$V$10)</f>
        <v>4415</v>
      </c>
      <c r="F13" s="3">
        <f xml:space="preserve"> RTD("cqg.rtd",,"StudyData", $V$1, "Bar", "", "Low", $V$2, $A13, $V$6,$V$8,,$V$4,$V$10)</f>
        <v>4391.25</v>
      </c>
      <c r="G13" s="3">
        <f xml:space="preserve"> RTD("cqg.rtd",,"StudyData", $V$1, "Bar", "", "Close", $V$2, $A13, $V$6,$V$8,,$V$4,$V$10)</f>
        <v>4394.75</v>
      </c>
      <c r="H13" s="3">
        <f xml:space="preserve"> RTD("cqg.rtd",,"StudyData","Guppy.S1^("&amp;$V$1&amp;")","Bar",,"Close", $V$2, $A13, $V$6,$V$8,,$V$4,$V$10)</f>
        <v>4396.5</v>
      </c>
      <c r="I13" s="3">
        <f xml:space="preserve"> RTD("cqg.rtd",,"StudyData","Guppy.S2^("&amp;$V$1&amp;")","Bar",,"Close", $V$2, $A13, $V$6,$V$8,,$V$4,$V$10)</f>
        <v>4398.1499999999996</v>
      </c>
      <c r="J13" s="3">
        <f xml:space="preserve"> RTD("cqg.rtd",,"StudyData","Guppy.S3^("&amp;$V$1&amp;")","Bar",,"Close", $V$2, $A13, $V$6,$V$8,,$V$4,$V$10)</f>
        <v>4399.15625</v>
      </c>
      <c r="K13" s="3">
        <f xml:space="preserve"> RTD("cqg.rtd",,"StudyData","Guppy.S4^("&amp;$V$1&amp;")","Bar",,"Close", $V$2, $A13, $V$6,$V$8,,$V$4,$V$10)</f>
        <v>4395.5749999999998</v>
      </c>
      <c r="L13" s="3">
        <f xml:space="preserve"> RTD("cqg.rtd",,"StudyData","Guppy.S5^("&amp;$V$1&amp;")","Bar",,"Close", $V$2, $A13, $V$6,$V$8,,$V$4,$V$10)</f>
        <v>4385.1458333333003</v>
      </c>
      <c r="M13" s="3">
        <f xml:space="preserve"> RTD("cqg.rtd",,"StudyData","Guppy.S6^("&amp;$V$1&amp;")","Bar",,"Close", $V$2, $A13, $V$6,$V$8,,$V$4,$V$10)</f>
        <v>4369.5666666667003</v>
      </c>
      <c r="N13" s="3">
        <f xml:space="preserve"> RTD("cqg.rtd",,"StudyData","Guppy.L1^("&amp;$V$1&amp;")","Bar",,"Close", $V$2, $A13, $V$6,$V$8,,$V$4,$V$10)</f>
        <v>4342.3</v>
      </c>
      <c r="O13" s="3">
        <f xml:space="preserve"> RTD("cqg.rtd",,"StudyData","Guppy.L2^("&amp;$V$1&amp;")","Bar",,"Close", $V$2, $A13, $V$6,$V$8,,$V$4,$V$10)</f>
        <v>4322.7928571429002</v>
      </c>
      <c r="P13" s="3">
        <f xml:space="preserve"> RTD("cqg.rtd",,"StudyData","Guppy.L3^("&amp;$V$1&amp;")","Bar",,"Close", $V$2, $A13, $V$6,$V$8,,$V$4,$V$10)</f>
        <v>4311.3625000000002</v>
      </c>
      <c r="Q13" s="3">
        <f xml:space="preserve"> RTD("cqg.rtd",,"StudyData","Guppy.L4^("&amp;$V$1&amp;")","Bar",,"Close", $V$2, $A13, $V$6,$V$8,,$V$4,$V$10)</f>
        <v>4299.6722222221997</v>
      </c>
      <c r="R13" s="3">
        <f xml:space="preserve"> RTD("cqg.rtd",,"StudyData","Guppy.L5^("&amp;$V$1&amp;")","Bar",,"Close", $V$2, $A13, $V$6,$V$8,,$V$4,$V$10)</f>
        <v>4288.3500000000004</v>
      </c>
      <c r="S13" s="3">
        <f xml:space="preserve"> RTD("cqg.rtd",,"StudyData","Guppy.L6^("&amp;$V$1&amp;")","Bar",,"Close", $V$2, $A13, $V$6,$V$8,,$V$4,$V$10)</f>
        <v>4261.6333333332996</v>
      </c>
      <c r="T13" s="3"/>
      <c r="U13" s="8"/>
      <c r="V13" s="7"/>
    </row>
    <row r="14" spans="1:33" ht="17.25" customHeight="1" x14ac:dyDescent="0.3">
      <c r="A14">
        <f t="shared" si="0"/>
        <v>-12</v>
      </c>
      <c r="B14" s="1">
        <f xml:space="preserve"> RTD("cqg.rtd",,"StudyData", $V$1, "Bar", "", "Time", $V$2,$A14, $V$6, "", "","False")</f>
        <v>44411</v>
      </c>
      <c r="C14" s="2">
        <f xml:space="preserve"> RTD("cqg.rtd",,"StudyData", $V$1, "Bar", "", "Time", $V$2, $A14,$V$6,$V$8, "","False")</f>
        <v>44411</v>
      </c>
      <c r="D14" s="3">
        <f xml:space="preserve"> RTD("cqg.rtd",,"StudyData", $V$1, "Bar", "", "Open", $V$2, $A14, $V$6,$V$8,,$V$4,$V$10)</f>
        <v>4383.75</v>
      </c>
      <c r="E14" s="3">
        <f xml:space="preserve"> RTD("cqg.rtd",,"StudyData", $V$1, "Bar", "", "High", $V$2, $A14, $V$6,$V$8,,$V$4,$V$10)</f>
        <v>4417</v>
      </c>
      <c r="F14" s="3">
        <f xml:space="preserve"> RTD("cqg.rtd",,"StudyData", $V$1, "Bar", "", "Low", $V$2, $A14, $V$6,$V$8,,$V$4,$V$10)</f>
        <v>4365.25</v>
      </c>
      <c r="G14" s="3">
        <f xml:space="preserve"> RTD("cqg.rtd",,"StudyData", $V$1, "Bar", "", "Close", $V$2, $A14, $V$6,$V$8,,$V$4,$V$10)</f>
        <v>4415</v>
      </c>
      <c r="H14" s="3">
        <f xml:space="preserve"> RTD("cqg.rtd",,"StudyData","Guppy.S1^("&amp;$V$1&amp;")","Bar",,"Close", $V$2, $A14, $V$6,$V$8,,$V$4,$V$10)</f>
        <v>4394.75</v>
      </c>
      <c r="I14" s="3">
        <f xml:space="preserve"> RTD("cqg.rtd",,"StudyData","Guppy.S2^("&amp;$V$1&amp;")","Bar",,"Close", $V$2, $A14, $V$6,$V$8,,$V$4,$V$10)</f>
        <v>4397.95</v>
      </c>
      <c r="J14" s="3">
        <f xml:space="preserve"> RTD("cqg.rtd",,"StudyData","Guppy.S3^("&amp;$V$1&amp;")","Bar",,"Close", $V$2, $A14, $V$6,$V$8,,$V$4,$V$10)</f>
        <v>4400.1875</v>
      </c>
      <c r="K14" s="3">
        <f xml:space="preserve"> RTD("cqg.rtd",,"StudyData","Guppy.S4^("&amp;$V$1&amp;")","Bar",,"Close", $V$2, $A14, $V$6,$V$8,,$V$4,$V$10)</f>
        <v>4391.1499999999996</v>
      </c>
      <c r="L14" s="3">
        <f xml:space="preserve"> RTD("cqg.rtd",,"StudyData","Guppy.S5^("&amp;$V$1&amp;")","Bar",,"Close", $V$2, $A14, $V$6,$V$8,,$V$4,$V$10)</f>
        <v>4373.1875</v>
      </c>
      <c r="M14" s="3">
        <f xml:space="preserve"> RTD("cqg.rtd",,"StudyData","Guppy.S6^("&amp;$V$1&amp;")","Bar",,"Close", $V$2, $A14, $V$6,$V$8,,$V$4,$V$10)</f>
        <v>4367.7666666667001</v>
      </c>
      <c r="N14" s="3">
        <f xml:space="preserve"> RTD("cqg.rtd",,"StudyData","Guppy.L1^("&amp;$V$1&amp;")","Bar",,"Close", $V$2, $A14, $V$6,$V$8,,$V$4,$V$10)</f>
        <v>4337.0166666667001</v>
      </c>
      <c r="O14" s="3">
        <f xml:space="preserve"> RTD("cqg.rtd",,"StudyData","Guppy.L2^("&amp;$V$1&amp;")","Bar",,"Close", $V$2, $A14, $V$6,$V$8,,$V$4,$V$10)</f>
        <v>4318.2714285714001</v>
      </c>
      <c r="P14" s="3">
        <f xml:space="preserve"> RTD("cqg.rtd",,"StudyData","Guppy.L3^("&amp;$V$1&amp;")","Bar",,"Close", $V$2, $A14, $V$6,$V$8,,$V$4,$V$10)</f>
        <v>4306.90625</v>
      </c>
      <c r="Q14" s="3">
        <f xml:space="preserve"> RTD("cqg.rtd",,"StudyData","Guppy.L4^("&amp;$V$1&amp;")","Bar",,"Close", $V$2, $A14, $V$6,$V$8,,$V$4,$V$10)</f>
        <v>4295.1055555556004</v>
      </c>
      <c r="R14" s="3">
        <f xml:space="preserve"> RTD("cqg.rtd",,"StudyData","Guppy.L5^("&amp;$V$1&amp;")","Bar",,"Close", $V$2, $A14, $V$6,$V$8,,$V$4,$V$10)</f>
        <v>4284.1450000000004</v>
      </c>
      <c r="S14" s="3">
        <f xml:space="preserve"> RTD("cqg.rtd",,"StudyData","Guppy.L6^("&amp;$V$1&amp;")","Bar",,"Close", $V$2, $A14, $V$6,$V$8,,$V$4,$V$10)</f>
        <v>4257.9583333333003</v>
      </c>
      <c r="T14" s="3"/>
      <c r="U14" s="31" t="s">
        <v>44</v>
      </c>
      <c r="V14" s="31"/>
      <c r="W14" s="31"/>
      <c r="X14" s="31"/>
    </row>
    <row r="15" spans="1:33" x14ac:dyDescent="0.3">
      <c r="A15">
        <f t="shared" si="0"/>
        <v>-13</v>
      </c>
      <c r="B15" s="1">
        <f xml:space="preserve"> RTD("cqg.rtd",,"StudyData", $V$1, "Bar", "", "Time", $V$2,$A15, $V$6, "", "","False")</f>
        <v>44410</v>
      </c>
      <c r="C15" s="2">
        <f xml:space="preserve"> RTD("cqg.rtd",,"StudyData", $V$1, "Bar", "", "Time", $V$2, $A15,$V$6,$V$8, "","False")</f>
        <v>44410</v>
      </c>
      <c r="D15" s="3">
        <f xml:space="preserve"> RTD("cqg.rtd",,"StudyData", $V$1, "Bar", "", "Open", $V$2, $A15, $V$6,$V$8,,$V$4,$V$10)</f>
        <v>4396.5</v>
      </c>
      <c r="E15" s="3">
        <f xml:space="preserve"> RTD("cqg.rtd",,"StudyData", $V$1, "Bar", "", "High", $V$2, $A15, $V$6,$V$8,,$V$4,$V$10)</f>
        <v>4419.75</v>
      </c>
      <c r="F15" s="3">
        <f xml:space="preserve"> RTD("cqg.rtd",,"StudyData", $V$1, "Bar", "", "Low", $V$2, $A15, $V$6,$V$8,,$V$4,$V$10)</f>
        <v>4377.25</v>
      </c>
      <c r="G15" s="3">
        <f xml:space="preserve"> RTD("cqg.rtd",,"StudyData", $V$1, "Bar", "", "Close", $V$2, $A15, $V$6,$V$8,,$V$4,$V$10)</f>
        <v>4379.75</v>
      </c>
      <c r="H15" s="3">
        <f xml:space="preserve"> RTD("cqg.rtd",,"StudyData","Guppy.S1^("&amp;$V$1&amp;")","Bar",,"Close", $V$2, $A15, $V$6,$V$8,,$V$4,$V$10)</f>
        <v>4393.6666666666997</v>
      </c>
      <c r="I15" s="3">
        <f xml:space="preserve"> RTD("cqg.rtd",,"StudyData","Guppy.S2^("&amp;$V$1&amp;")","Bar",,"Close", $V$2, $A15, $V$6,$V$8,,$V$4,$V$10)</f>
        <v>4393.8500000000004</v>
      </c>
      <c r="J15" s="3">
        <f xml:space="preserve"> RTD("cqg.rtd",,"StudyData","Guppy.S3^("&amp;$V$1&amp;")","Bar",,"Close", $V$2, $A15, $V$6,$V$8,,$V$4,$V$10)</f>
        <v>4393.25</v>
      </c>
      <c r="K15" s="3">
        <f xml:space="preserve"> RTD("cqg.rtd",,"StudyData","Guppy.S4^("&amp;$V$1&amp;")","Bar",,"Close", $V$2, $A15, $V$6,$V$8,,$V$4,$V$10)</f>
        <v>4381.2</v>
      </c>
      <c r="L15" s="3">
        <f xml:space="preserve"> RTD("cqg.rtd",,"StudyData","Guppy.S5^("&amp;$V$1&amp;")","Bar",,"Close", $V$2, $A15, $V$6,$V$8,,$V$4,$V$10)</f>
        <v>4365.1458333333003</v>
      </c>
      <c r="M15" s="3">
        <f xml:space="preserve"> RTD("cqg.rtd",,"StudyData","Guppy.S6^("&amp;$V$1&amp;")","Bar",,"Close", $V$2, $A15, $V$6,$V$8,,$V$4,$V$10)</f>
        <v>4364.1833333332997</v>
      </c>
      <c r="N15" s="3">
        <f xml:space="preserve"> RTD("cqg.rtd",,"StudyData","Guppy.L1^("&amp;$V$1&amp;")","Bar",,"Close", $V$2, $A15, $V$6,$V$8,,$V$4,$V$10)</f>
        <v>4330.3083333332997</v>
      </c>
      <c r="O15" s="3">
        <f xml:space="preserve"> RTD("cqg.rtd",,"StudyData","Guppy.L2^("&amp;$V$1&amp;")","Bar",,"Close", $V$2, $A15, $V$6,$V$8,,$V$4,$V$10)</f>
        <v>4313.4357142856998</v>
      </c>
      <c r="P15" s="3">
        <f xml:space="preserve"> RTD("cqg.rtd",,"StudyData","Guppy.L3^("&amp;$V$1&amp;")","Bar",,"Close", $V$2, $A15, $V$6,$V$8,,$V$4,$V$10)</f>
        <v>4301.9375</v>
      </c>
      <c r="Q15" s="3">
        <f xml:space="preserve"> RTD("cqg.rtd",,"StudyData","Guppy.L4^("&amp;$V$1&amp;")","Bar",,"Close", $V$2, $A15, $V$6,$V$8,,$V$4,$V$10)</f>
        <v>4290.1777777777997</v>
      </c>
      <c r="R15" s="3">
        <f xml:space="preserve"> RTD("cqg.rtd",,"StudyData","Guppy.L5^("&amp;$V$1&amp;")","Bar",,"Close", $V$2, $A15, $V$6,$V$8,,$V$4,$V$10)</f>
        <v>4278.6949999999997</v>
      </c>
      <c r="S15" s="3">
        <f xml:space="preserve"> RTD("cqg.rtd",,"StudyData","Guppy.L6^("&amp;$V$1&amp;")","Bar",,"Close", $V$2, $A15, $V$6,$V$8,,$V$4,$V$10)</f>
        <v>4254.6416666667001</v>
      </c>
      <c r="T15" s="3"/>
      <c r="U15" s="31"/>
      <c r="V15" s="31"/>
      <c r="W15" s="31"/>
      <c r="X15" s="31"/>
    </row>
    <row r="16" spans="1:33" x14ac:dyDescent="0.3">
      <c r="A16">
        <f t="shared" si="0"/>
        <v>-14</v>
      </c>
      <c r="B16" s="1">
        <f xml:space="preserve"> RTD("cqg.rtd",,"StudyData", $V$1, "Bar", "", "Time", $V$2,$A16, $V$6, "", "","False")</f>
        <v>44407</v>
      </c>
      <c r="C16" s="2">
        <f xml:space="preserve"> RTD("cqg.rtd",,"StudyData", $V$1, "Bar", "", "Time", $V$2, $A16,$V$6,$V$8, "","False")</f>
        <v>44407</v>
      </c>
      <c r="D16" s="3">
        <f xml:space="preserve"> RTD("cqg.rtd",,"StudyData", $V$1, "Bar", "", "Open", $V$2, $A16, $V$6,$V$8,,$V$4,$V$10)</f>
        <v>4394.25</v>
      </c>
      <c r="E16" s="3">
        <f xml:space="preserve"> RTD("cqg.rtd",,"StudyData", $V$1, "Bar", "", "High", $V$2, $A16, $V$6,$V$8,,$V$4,$V$10)</f>
        <v>4405</v>
      </c>
      <c r="F16" s="3">
        <f xml:space="preserve"> RTD("cqg.rtd",,"StudyData", $V$1, "Bar", "", "Low", $V$2, $A16, $V$6,$V$8,,$V$4,$V$10)</f>
        <v>4370.75</v>
      </c>
      <c r="G16" s="3">
        <f xml:space="preserve"> RTD("cqg.rtd",,"StudyData", $V$1, "Bar", "", "Close", $V$2, $A16, $V$6,$V$8,,$V$4,$V$10)</f>
        <v>4389.5</v>
      </c>
      <c r="H16" s="3">
        <f xml:space="preserve"> RTD("cqg.rtd",,"StudyData","Guppy.S1^("&amp;$V$1&amp;")","Bar",,"Close", $V$2, $A16, $V$6,$V$8,,$V$4,$V$10)</f>
        <v>4398.3333333333003</v>
      </c>
      <c r="I16" s="3">
        <f xml:space="preserve"> RTD("cqg.rtd",,"StudyData","Guppy.S2^("&amp;$V$1&amp;")","Bar",,"Close", $V$2, $A16, $V$6,$V$8,,$V$4,$V$10)</f>
        <v>4400.75</v>
      </c>
      <c r="J16" s="3">
        <f xml:space="preserve"> RTD("cqg.rtd",,"StudyData","Guppy.S3^("&amp;$V$1&amp;")","Bar",,"Close", $V$2, $A16, $V$6,$V$8,,$V$4,$V$10)</f>
        <v>4389.59375</v>
      </c>
      <c r="K16" s="3">
        <f xml:space="preserve"> RTD("cqg.rtd",,"StudyData","Guppy.S4^("&amp;$V$1&amp;")","Bar",,"Close", $V$2, $A16, $V$6,$V$8,,$V$4,$V$10)</f>
        <v>4368.3500000000004</v>
      </c>
      <c r="L16" s="3">
        <f xml:space="preserve"> RTD("cqg.rtd",,"StudyData","Guppy.S5^("&amp;$V$1&amp;")","Bar",,"Close", $V$2, $A16, $V$6,$V$8,,$V$4,$V$10)</f>
        <v>4362.8333333333003</v>
      </c>
      <c r="M16" s="3">
        <f xml:space="preserve"> RTD("cqg.rtd",,"StudyData","Guppy.S6^("&amp;$V$1&amp;")","Bar",,"Close", $V$2, $A16, $V$6,$V$8,,$V$4,$V$10)</f>
        <v>4363.9666666666999</v>
      </c>
      <c r="N16" s="3">
        <f xml:space="preserve"> RTD("cqg.rtd",,"StudyData","Guppy.L1^("&amp;$V$1&amp;")","Bar",,"Close", $V$2, $A16, $V$6,$V$8,,$V$4,$V$10)</f>
        <v>4322.7666666667001</v>
      </c>
      <c r="O16" s="3">
        <f xml:space="preserve"> RTD("cqg.rtd",,"StudyData","Guppy.L2^("&amp;$V$1&amp;")","Bar",,"Close", $V$2, $A16, $V$6,$V$8,,$V$4,$V$10)</f>
        <v>4309.3428571429004</v>
      </c>
      <c r="P16" s="3">
        <f xml:space="preserve"> RTD("cqg.rtd",,"StudyData","Guppy.L3^("&amp;$V$1&amp;")","Bar",,"Close", $V$2, $A16, $V$6,$V$8,,$V$4,$V$10)</f>
        <v>4297.9187499999998</v>
      </c>
      <c r="Q16" s="3">
        <f xml:space="preserve"> RTD("cqg.rtd",,"StudyData","Guppy.L4^("&amp;$V$1&amp;")","Bar",,"Close", $V$2, $A16, $V$6,$V$8,,$V$4,$V$10)</f>
        <v>4285.9555555555999</v>
      </c>
      <c r="R16" s="3">
        <f xml:space="preserve"> RTD("cqg.rtd",,"StudyData","Guppy.L5^("&amp;$V$1&amp;")","Bar",,"Close", $V$2, $A16, $V$6,$V$8,,$V$4,$V$10)</f>
        <v>4274</v>
      </c>
      <c r="S16" s="3">
        <f xml:space="preserve"> RTD("cqg.rtd",,"StudyData","Guppy.L6^("&amp;$V$1&amp;")","Bar",,"Close", $V$2, $A16, $V$6,$V$8,,$V$4,$V$10)</f>
        <v>4251.3958333333003</v>
      </c>
      <c r="T16" s="3"/>
      <c r="U16" s="31"/>
      <c r="V16" s="31"/>
      <c r="W16" s="31"/>
      <c r="X16" s="31"/>
    </row>
    <row r="17" spans="1:24" x14ac:dyDescent="0.3">
      <c r="A17">
        <f t="shared" si="0"/>
        <v>-15</v>
      </c>
      <c r="B17" s="1">
        <f xml:space="preserve"> RTD("cqg.rtd",,"StudyData", $V$1, "Bar", "", "Time", $V$2,$A17, $V$6, "", "","False")</f>
        <v>44406</v>
      </c>
      <c r="C17" s="2">
        <f xml:space="preserve"> RTD("cqg.rtd",,"StudyData", $V$1, "Bar", "", "Time", $V$2, $A17,$V$6,$V$8, "","False")</f>
        <v>44406</v>
      </c>
      <c r="D17" s="3">
        <f xml:space="preserve"> RTD("cqg.rtd",,"StudyData", $V$1, "Bar", "", "Open", $V$2, $A17, $V$6,$V$8,,$V$4,$V$10)</f>
        <v>4393.75</v>
      </c>
      <c r="E17" s="3">
        <f xml:space="preserve"> RTD("cqg.rtd",,"StudyData", $V$1, "Bar", "", "High", $V$2, $A17, $V$6,$V$8,,$V$4,$V$10)</f>
        <v>4422.5</v>
      </c>
      <c r="F17" s="3">
        <f xml:space="preserve"> RTD("cqg.rtd",,"StudyData", $V$1, "Bar", "", "Low", $V$2, $A17, $V$6,$V$8,,$V$4,$V$10)</f>
        <v>4380.5</v>
      </c>
      <c r="G17" s="3">
        <f xml:space="preserve"> RTD("cqg.rtd",,"StudyData", $V$1, "Bar", "", "Close", $V$2, $A17, $V$6,$V$8,,$V$4,$V$10)</f>
        <v>4411.75</v>
      </c>
      <c r="H17" s="3">
        <f xml:space="preserve"> RTD("cqg.rtd",,"StudyData","Guppy.S1^("&amp;$V$1&amp;")","Bar",,"Close", $V$2, $A17, $V$6,$V$8,,$V$4,$V$10)</f>
        <v>4400</v>
      </c>
      <c r="I17" s="3">
        <f xml:space="preserve"> RTD("cqg.rtd",,"StudyData","Guppy.S2^("&amp;$V$1&amp;")","Bar",,"Close", $V$2, $A17, $V$6,$V$8,,$V$4,$V$10)</f>
        <v>4403.45</v>
      </c>
      <c r="J17" s="3">
        <f xml:space="preserve"> RTD("cqg.rtd",,"StudyData","Guppy.S3^("&amp;$V$1&amp;")","Bar",,"Close", $V$2, $A17, $V$6,$V$8,,$V$4,$V$10)</f>
        <v>4380.34375</v>
      </c>
      <c r="K17" s="3">
        <f xml:space="preserve"> RTD("cqg.rtd",,"StudyData","Guppy.S4^("&amp;$V$1&amp;")","Bar",,"Close", $V$2, $A17, $V$6,$V$8,,$V$4,$V$10)</f>
        <v>4361.25</v>
      </c>
      <c r="L17" s="3">
        <f xml:space="preserve"> RTD("cqg.rtd",,"StudyData","Guppy.S5^("&amp;$V$1&amp;")","Bar",,"Close", $V$2, $A17, $V$6,$V$8,,$V$4,$V$10)</f>
        <v>4361.0208333333003</v>
      </c>
      <c r="M17" s="3">
        <f xml:space="preserve"> RTD("cqg.rtd",,"StudyData","Guppy.S6^("&amp;$V$1&amp;")","Bar",,"Close", $V$2, $A17, $V$6,$V$8,,$V$4,$V$10)</f>
        <v>4362</v>
      </c>
      <c r="N17" s="3">
        <f xml:space="preserve"> RTD("cqg.rtd",,"StudyData","Guppy.L1^("&amp;$V$1&amp;")","Bar",,"Close", $V$2, $A17, $V$6,$V$8,,$V$4,$V$10)</f>
        <v>4316.8583333332999</v>
      </c>
      <c r="O17" s="3">
        <f xml:space="preserve"> RTD("cqg.rtd",,"StudyData","Guppy.L2^("&amp;$V$1&amp;")","Bar",,"Close", $V$2, $A17, $V$6,$V$8,,$V$4,$V$10)</f>
        <v>4304.75</v>
      </c>
      <c r="P17" s="3">
        <f xml:space="preserve"> RTD("cqg.rtd",,"StudyData","Guppy.L3^("&amp;$V$1&amp;")","Bar",,"Close", $V$2, $A17, $V$6,$V$8,,$V$4,$V$10)</f>
        <v>4292.7312499999998</v>
      </c>
      <c r="Q17" s="3">
        <f xml:space="preserve"> RTD("cqg.rtd",,"StudyData","Guppy.L4^("&amp;$V$1&amp;")","Bar",,"Close", $V$2, $A17, $V$6,$V$8,,$V$4,$V$10)</f>
        <v>4281.3833333332996</v>
      </c>
      <c r="R17" s="3">
        <f xml:space="preserve"> RTD("cqg.rtd",,"StudyData","Guppy.L5^("&amp;$V$1&amp;")","Bar",,"Close", $V$2, $A17, $V$6,$V$8,,$V$4,$V$10)</f>
        <v>4268.2550000000001</v>
      </c>
      <c r="S17" s="3">
        <f xml:space="preserve"> RTD("cqg.rtd",,"StudyData","Guppy.L6^("&amp;$V$1&amp;")","Bar",,"Close", $V$2, $A17, $V$6,$V$8,,$V$4,$V$10)</f>
        <v>4247.4166666666997</v>
      </c>
      <c r="T17" s="3"/>
      <c r="U17" s="31"/>
      <c r="V17" s="31"/>
      <c r="W17" s="31"/>
      <c r="X17" s="31"/>
    </row>
    <row r="18" spans="1:24" x14ac:dyDescent="0.3">
      <c r="A18">
        <f t="shared" si="0"/>
        <v>-16</v>
      </c>
      <c r="B18" s="1">
        <f xml:space="preserve"> RTD("cqg.rtd",,"StudyData", $V$1, "Bar", "", "Time", $V$2,$A18, $V$6, "", "","False")</f>
        <v>44405</v>
      </c>
      <c r="C18" s="2">
        <f xml:space="preserve"> RTD("cqg.rtd",,"StudyData", $V$1, "Bar", "", "Time", $V$2, $A18,$V$6,$V$8, "","False")</f>
        <v>44405</v>
      </c>
      <c r="D18" s="3">
        <f xml:space="preserve"> RTD("cqg.rtd",,"StudyData", $V$1, "Bar", "", "Open", $V$2, $A18, $V$6,$V$8,,$V$4,$V$10)</f>
        <v>4380</v>
      </c>
      <c r="E18" s="3">
        <f xml:space="preserve"> RTD("cqg.rtd",,"StudyData", $V$1, "Bar", "", "High", $V$2, $A18, $V$6,$V$8,,$V$4,$V$10)</f>
        <v>4407.75</v>
      </c>
      <c r="F18" s="3">
        <f xml:space="preserve"> RTD("cqg.rtd",,"StudyData", $V$1, "Bar", "", "Low", $V$2, $A18, $V$6,$V$8,,$V$4,$V$10)</f>
        <v>4377.5</v>
      </c>
      <c r="G18" s="3">
        <f xml:space="preserve"> RTD("cqg.rtd",,"StudyData", $V$1, "Bar", "", "Close", $V$2, $A18, $V$6,$V$8,,$V$4,$V$10)</f>
        <v>4393.75</v>
      </c>
      <c r="H18" s="3">
        <f xml:space="preserve"> RTD("cqg.rtd",,"StudyData","Guppy.S1^("&amp;$V$1&amp;")","Bar",,"Close", $V$2, $A18, $V$6,$V$8,,$V$4,$V$10)</f>
        <v>4400.8333333333003</v>
      </c>
      <c r="I18" s="3">
        <f xml:space="preserve"> RTD("cqg.rtd",,"StudyData","Guppy.S2^("&amp;$V$1&amp;")","Bar",,"Close", $V$2, $A18, $V$6,$V$8,,$V$4,$V$10)</f>
        <v>4393</v>
      </c>
      <c r="J18" s="3">
        <f xml:space="preserve"> RTD("cqg.rtd",,"StudyData","Guppy.S3^("&amp;$V$1&amp;")","Bar",,"Close", $V$2, $A18, $V$6,$V$8,,$V$4,$V$10)</f>
        <v>4360.28125</v>
      </c>
      <c r="K18" s="3">
        <f xml:space="preserve"> RTD("cqg.rtd",,"StudyData","Guppy.S4^("&amp;$V$1&amp;")","Bar",,"Close", $V$2, $A18, $V$6,$V$8,,$V$4,$V$10)</f>
        <v>4355.2749999999996</v>
      </c>
      <c r="L18" s="3">
        <f xml:space="preserve"> RTD("cqg.rtd",,"StudyData","Guppy.S5^("&amp;$V$1&amp;")","Bar",,"Close", $V$2, $A18, $V$6,$V$8,,$V$4,$V$10)</f>
        <v>4356.8125</v>
      </c>
      <c r="M18" s="3">
        <f xml:space="preserve"> RTD("cqg.rtd",,"StudyData","Guppy.S6^("&amp;$V$1&amp;")","Bar",,"Close", $V$2, $A18, $V$6,$V$8,,$V$4,$V$10)</f>
        <v>4355.4166666666997</v>
      </c>
      <c r="N18" s="3">
        <f xml:space="preserve"> RTD("cqg.rtd",,"StudyData","Guppy.L1^("&amp;$V$1&amp;")","Bar",,"Close", $V$2, $A18, $V$6,$V$8,,$V$4,$V$10)</f>
        <v>4310.2333333332999</v>
      </c>
      <c r="O18" s="3">
        <f xml:space="preserve"> RTD("cqg.rtd",,"StudyData","Guppy.L2^("&amp;$V$1&amp;")","Bar",,"Close", $V$2, $A18, $V$6,$V$8,,$V$4,$V$10)</f>
        <v>4298.9642857142999</v>
      </c>
      <c r="P18" s="3">
        <f xml:space="preserve"> RTD("cqg.rtd",,"StudyData","Guppy.L3^("&amp;$V$1&amp;")","Bar",,"Close", $V$2, $A18, $V$6,$V$8,,$V$4,$V$10)</f>
        <v>4287.3625000000002</v>
      </c>
      <c r="Q18" s="3">
        <f xml:space="preserve"> RTD("cqg.rtd",,"StudyData","Guppy.L4^("&amp;$V$1&amp;")","Bar",,"Close", $V$2, $A18, $V$6,$V$8,,$V$4,$V$10)</f>
        <v>4276.1499999999996</v>
      </c>
      <c r="R18" s="3">
        <f xml:space="preserve"> RTD("cqg.rtd",,"StudyData","Guppy.L5^("&amp;$V$1&amp;")","Bar",,"Close", $V$2, $A18, $V$6,$V$8,,$V$4,$V$10)</f>
        <v>4262.2950000000001</v>
      </c>
      <c r="S18" s="3">
        <f xml:space="preserve"> RTD("cqg.rtd",,"StudyData","Guppy.L6^("&amp;$V$1&amp;")","Bar",,"Close", $V$2, $A18, $V$6,$V$8,,$V$4,$V$10)</f>
        <v>4243.0375000000004</v>
      </c>
      <c r="T18" s="3"/>
      <c r="U18" s="31"/>
      <c r="V18" s="31"/>
      <c r="W18" s="31"/>
      <c r="X18" s="31"/>
    </row>
    <row r="19" spans="1:24" x14ac:dyDescent="0.3">
      <c r="A19">
        <f t="shared" si="0"/>
        <v>-17</v>
      </c>
      <c r="B19" s="1">
        <f xml:space="preserve"> RTD("cqg.rtd",,"StudyData", $V$1, "Bar", "", "Time", $V$2,$A19, $V$6, "", "","False")</f>
        <v>44404</v>
      </c>
      <c r="C19" s="2">
        <f xml:space="preserve"> RTD("cqg.rtd",,"StudyData", $V$1, "Bar", "", "Time", $V$2, $A19,$V$6,$V$8, "","False")</f>
        <v>44404</v>
      </c>
      <c r="D19" s="3">
        <f xml:space="preserve"> RTD("cqg.rtd",,"StudyData", $V$1, "Bar", "", "Open", $V$2, $A19, $V$6,$V$8,,$V$4,$V$10)</f>
        <v>4415.75</v>
      </c>
      <c r="E19" s="3">
        <f xml:space="preserve"> RTD("cqg.rtd",,"StudyData", $V$1, "Bar", "", "High", $V$2, $A19, $V$6,$V$8,,$V$4,$V$10)</f>
        <v>4416</v>
      </c>
      <c r="F19" s="3">
        <f xml:space="preserve"> RTD("cqg.rtd",,"StudyData", $V$1, "Bar", "", "Low", $V$2, $A19, $V$6,$V$8,,$V$4,$V$10)</f>
        <v>4364.75</v>
      </c>
      <c r="G19" s="3">
        <f xml:space="preserve"> RTD("cqg.rtd",,"StudyData", $V$1, "Bar", "", "Close", $V$2, $A19, $V$6,$V$8,,$V$4,$V$10)</f>
        <v>4394.5</v>
      </c>
      <c r="H19" s="3">
        <f xml:space="preserve"> RTD("cqg.rtd",,"StudyData","Guppy.S1^("&amp;$V$1&amp;")","Bar",,"Close", $V$2, $A19, $V$6,$V$8,,$V$4,$V$10)</f>
        <v>4403.9166666666997</v>
      </c>
      <c r="I19" s="3">
        <f xml:space="preserve"> RTD("cqg.rtd",,"StudyData","Guppy.S2^("&amp;$V$1&amp;")","Bar",,"Close", $V$2, $A19, $V$6,$V$8,,$V$4,$V$10)</f>
        <v>4384.3500000000004</v>
      </c>
      <c r="J19" s="3">
        <f xml:space="preserve"> RTD("cqg.rtd",,"StudyData","Guppy.S3^("&amp;$V$1&amp;")","Bar",,"Close", $V$2, $A19, $V$6,$V$8,,$V$4,$V$10)</f>
        <v>4350.875</v>
      </c>
      <c r="K19" s="3">
        <f xml:space="preserve"> RTD("cqg.rtd",,"StudyData","Guppy.S4^("&amp;$V$1&amp;")","Bar",,"Close", $V$2, $A19, $V$6,$V$8,,$V$4,$V$10)</f>
        <v>4352.6750000000002</v>
      </c>
      <c r="L19" s="3">
        <f xml:space="preserve"> RTD("cqg.rtd",,"StudyData","Guppy.S5^("&amp;$V$1&amp;")","Bar",,"Close", $V$2, $A19, $V$6,$V$8,,$V$4,$V$10)</f>
        <v>4355.375</v>
      </c>
      <c r="M19" s="3">
        <f xml:space="preserve"> RTD("cqg.rtd",,"StudyData","Guppy.S6^("&amp;$V$1&amp;")","Bar",,"Close", $V$2, $A19, $V$6,$V$8,,$V$4,$V$10)</f>
        <v>4352.4833333332999</v>
      </c>
      <c r="N19" s="3">
        <f xml:space="preserve"> RTD("cqg.rtd",,"StudyData","Guppy.L1^("&amp;$V$1&amp;")","Bar",,"Close", $V$2, $A19, $V$6,$V$8,,$V$4,$V$10)</f>
        <v>4304.9916666667004</v>
      </c>
      <c r="O19" s="3">
        <f xml:space="preserve"> RTD("cqg.rtd",,"StudyData","Guppy.L2^("&amp;$V$1&amp;")","Bar",,"Close", $V$2, $A19, $V$6,$V$8,,$V$4,$V$10)</f>
        <v>4293.8999999999996</v>
      </c>
      <c r="P19" s="3">
        <f xml:space="preserve"> RTD("cqg.rtd",,"StudyData","Guppy.L3^("&amp;$V$1&amp;")","Bar",,"Close", $V$2, $A19, $V$6,$V$8,,$V$4,$V$10)</f>
        <v>4282.25</v>
      </c>
      <c r="Q19" s="3">
        <f xml:space="preserve"> RTD("cqg.rtd",,"StudyData","Guppy.L4^("&amp;$V$1&amp;")","Bar",,"Close", $V$2, $A19, $V$6,$V$8,,$V$4,$V$10)</f>
        <v>4271.5</v>
      </c>
      <c r="R19" s="3">
        <f xml:space="preserve"> RTD("cqg.rtd",,"StudyData","Guppy.L5^("&amp;$V$1&amp;")","Bar",,"Close", $V$2, $A19, $V$6,$V$8,,$V$4,$V$10)</f>
        <v>4257.3900000000003</v>
      </c>
      <c r="S19" s="3">
        <f xml:space="preserve"> RTD("cqg.rtd",,"StudyData","Guppy.L6^("&amp;$V$1&amp;")","Bar",,"Close", $V$2, $A19, $V$6,$V$8,,$V$4,$V$10)</f>
        <v>4239.4166666666997</v>
      </c>
      <c r="T19" s="3"/>
      <c r="U19" s="8"/>
      <c r="V19" s="7"/>
    </row>
    <row r="20" spans="1:24" x14ac:dyDescent="0.3">
      <c r="A20">
        <f t="shared" si="0"/>
        <v>-18</v>
      </c>
      <c r="B20" s="1">
        <f xml:space="preserve"> RTD("cqg.rtd",,"StudyData", $V$1, "Bar", "", "Time", $V$2,$A20, $V$6, "", "","False")</f>
        <v>44403</v>
      </c>
      <c r="C20" s="2">
        <f xml:space="preserve"> RTD("cqg.rtd",,"StudyData", $V$1, "Bar", "", "Time", $V$2, $A20,$V$6,$V$8, "","False")</f>
        <v>44403</v>
      </c>
      <c r="D20" s="3">
        <f xml:space="preserve"> RTD("cqg.rtd",,"StudyData", $V$1, "Bar", "", "Open", $V$2, $A20, $V$6,$V$8,,$V$4,$V$10)</f>
        <v>4400.5</v>
      </c>
      <c r="E20" s="3">
        <f xml:space="preserve"> RTD("cqg.rtd",,"StudyData", $V$1, "Bar", "", "High", $V$2, $A20, $V$6,$V$8,,$V$4,$V$10)</f>
        <v>4416.75</v>
      </c>
      <c r="F20" s="3">
        <f xml:space="preserve"> RTD("cqg.rtd",,"StudyData", $V$1, "Bar", "", "Low", $V$2, $A20, $V$6,$V$8,,$V$4,$V$10)</f>
        <v>4375.5</v>
      </c>
      <c r="G20" s="3">
        <f xml:space="preserve"> RTD("cqg.rtd",,"StudyData", $V$1, "Bar", "", "Close", $V$2, $A20, $V$6,$V$8,,$V$4,$V$10)</f>
        <v>4414.25</v>
      </c>
      <c r="H20" s="3">
        <f xml:space="preserve"> RTD("cqg.rtd",,"StudyData","Guppy.S1^("&amp;$V$1&amp;")","Bar",,"Close", $V$2, $A20, $V$6,$V$8,,$V$4,$V$10)</f>
        <v>4392.25</v>
      </c>
      <c r="I20" s="3">
        <f xml:space="preserve"> RTD("cqg.rtd",,"StudyData","Guppy.S2^("&amp;$V$1&amp;")","Bar",,"Close", $V$2, $A20, $V$6,$V$8,,$V$4,$V$10)</f>
        <v>4368.55</v>
      </c>
      <c r="J20" s="3">
        <f xml:space="preserve"> RTD("cqg.rtd",,"StudyData","Guppy.S3^("&amp;$V$1&amp;")","Bar",,"Close", $V$2, $A20, $V$6,$V$8,,$V$4,$V$10)</f>
        <v>4345.5625</v>
      </c>
      <c r="K20" s="3">
        <f xml:space="preserve"> RTD("cqg.rtd",,"StudyData","Guppy.S4^("&amp;$V$1&amp;")","Bar",,"Close", $V$2, $A20, $V$6,$V$8,,$V$4,$V$10)</f>
        <v>4349.3500000000004</v>
      </c>
      <c r="L20" s="3">
        <f xml:space="preserve"> RTD("cqg.rtd",,"StudyData","Guppy.S5^("&amp;$V$1&amp;")","Bar",,"Close", $V$2, $A20, $V$6,$V$8,,$V$4,$V$10)</f>
        <v>4352.5</v>
      </c>
      <c r="M20" s="3">
        <f xml:space="preserve"> RTD("cqg.rtd",,"StudyData","Guppy.S6^("&amp;$V$1&amp;")","Bar",,"Close", $V$2, $A20, $V$6,$V$8,,$V$4,$V$10)</f>
        <v>4348.45</v>
      </c>
      <c r="N20" s="3">
        <f xml:space="preserve"> RTD("cqg.rtd",,"StudyData","Guppy.L1^("&amp;$V$1&amp;")","Bar",,"Close", $V$2, $A20, $V$6,$V$8,,$V$4,$V$10)</f>
        <v>4300.0333333333001</v>
      </c>
      <c r="O20" s="3">
        <f xml:space="preserve"> RTD("cqg.rtd",,"StudyData","Guppy.L2^("&amp;$V$1&amp;")","Bar",,"Close", $V$2, $A20, $V$6,$V$8,,$V$4,$V$10)</f>
        <v>4288.8071428571002</v>
      </c>
      <c r="P20" s="3">
        <f xml:space="preserve"> RTD("cqg.rtd",,"StudyData","Guppy.L3^("&amp;$V$1&amp;")","Bar",,"Close", $V$2, $A20, $V$6,$V$8,,$V$4,$V$10)</f>
        <v>4277.21875</v>
      </c>
      <c r="Q20" s="3">
        <f xml:space="preserve"> RTD("cqg.rtd",,"StudyData","Guppy.L4^("&amp;$V$1&amp;")","Bar",,"Close", $V$2, $A20, $V$6,$V$8,,$V$4,$V$10)</f>
        <v>4265.8999999999996</v>
      </c>
      <c r="R20" s="3">
        <f xml:space="preserve"> RTD("cqg.rtd",,"StudyData","Guppy.L5^("&amp;$V$1&amp;")","Bar",,"Close", $V$2, $A20, $V$6,$V$8,,$V$4,$V$10)</f>
        <v>4252.6949999999997</v>
      </c>
      <c r="S20" s="3">
        <f xml:space="preserve"> RTD("cqg.rtd",,"StudyData","Guppy.L6^("&amp;$V$1&amp;")","Bar",,"Close", $V$2, $A20, $V$6,$V$8,,$V$4,$V$10)</f>
        <v>4235.5958333333001</v>
      </c>
      <c r="T20" s="3"/>
      <c r="U20" s="32" t="s">
        <v>45</v>
      </c>
      <c r="V20" s="32"/>
      <c r="W20" s="32"/>
      <c r="X20" s="32"/>
    </row>
    <row r="21" spans="1:24" x14ac:dyDescent="0.3">
      <c r="A21">
        <f t="shared" si="0"/>
        <v>-19</v>
      </c>
      <c r="B21" s="1">
        <f xml:space="preserve"> RTD("cqg.rtd",,"StudyData", $V$1, "Bar", "", "Time", $V$2,$A21, $V$6, "", "","False")</f>
        <v>44400</v>
      </c>
      <c r="C21" s="2">
        <f xml:space="preserve"> RTD("cqg.rtd",,"StudyData", $V$1, "Bar", "", "Time", $V$2, $A21,$V$6,$V$8, "","False")</f>
        <v>44400</v>
      </c>
      <c r="D21" s="3">
        <f xml:space="preserve"> RTD("cqg.rtd",,"StudyData", $V$1, "Bar", "", "Open", $V$2, $A21, $V$6,$V$8,,$V$4,$V$10)</f>
        <v>4371.5</v>
      </c>
      <c r="E21" s="3">
        <f xml:space="preserve"> RTD("cqg.rtd",,"StudyData", $V$1, "Bar", "", "High", $V$2, $A21, $V$6,$V$8,,$V$4,$V$10)</f>
        <v>4408.25</v>
      </c>
      <c r="F21" s="3">
        <f xml:space="preserve"> RTD("cqg.rtd",,"StudyData", $V$1, "Bar", "", "Low", $V$2, $A21, $V$6,$V$8,,$V$4,$V$10)</f>
        <v>4367.25</v>
      </c>
      <c r="G21" s="3">
        <f xml:space="preserve"> RTD("cqg.rtd",,"StudyData", $V$1, "Bar", "", "Close", $V$2, $A21, $V$6,$V$8,,$V$4,$V$10)</f>
        <v>4403</v>
      </c>
      <c r="H21" s="3">
        <f xml:space="preserve"> RTD("cqg.rtd",,"StudyData","Guppy.S1^("&amp;$V$1&amp;")","Bar",,"Close", $V$2, $A21, $V$6,$V$8,,$V$4,$V$10)</f>
        <v>4371</v>
      </c>
      <c r="I21" s="3">
        <f xml:space="preserve"> RTD("cqg.rtd",,"StudyData","Guppy.S2^("&amp;$V$1&amp;")","Bar",,"Close", $V$2, $A21, $V$6,$V$8,,$V$4,$V$10)</f>
        <v>4335.95</v>
      </c>
      <c r="J21" s="3">
        <f xml:space="preserve"> RTD("cqg.rtd",,"StudyData","Guppy.S3^("&amp;$V$1&amp;")","Bar",,"Close", $V$2, $A21, $V$6,$V$8,,$V$4,$V$10)</f>
        <v>4339.75</v>
      </c>
      <c r="K21" s="3">
        <f xml:space="preserve"> RTD("cqg.rtd",,"StudyData","Guppy.S4^("&amp;$V$1&amp;")","Bar",,"Close", $V$2, $A21, $V$6,$V$8,,$V$4,$V$10)</f>
        <v>4345.5749999999998</v>
      </c>
      <c r="L21" s="3">
        <f xml:space="preserve"> RTD("cqg.rtd",,"StudyData","Guppy.S5^("&amp;$V$1&amp;")","Bar",,"Close", $V$2, $A21, $V$6,$V$8,,$V$4,$V$10)</f>
        <v>4344.0625</v>
      </c>
      <c r="M21" s="3">
        <f xml:space="preserve"> RTD("cqg.rtd",,"StudyData","Guppy.S6^("&amp;$V$1&amp;")","Bar",,"Close", $V$2, $A21, $V$6,$V$8,,$V$4,$V$10)</f>
        <v>4343.6833333332997</v>
      </c>
      <c r="N21" s="3">
        <f xml:space="preserve"> RTD("cqg.rtd",,"StudyData","Guppy.L1^("&amp;$V$1&amp;")","Bar",,"Close", $V$2, $A21, $V$6,$V$8,,$V$4,$V$10)</f>
        <v>4294.1083333332999</v>
      </c>
      <c r="O21" s="3">
        <f xml:space="preserve"> RTD("cqg.rtd",,"StudyData","Guppy.L2^("&amp;$V$1&amp;")","Bar",,"Close", $V$2, $A21, $V$6,$V$8,,$V$4,$V$10)</f>
        <v>4283.2285714285999</v>
      </c>
      <c r="P21" s="3">
        <f xml:space="preserve"> RTD("cqg.rtd",,"StudyData","Guppy.L3^("&amp;$V$1&amp;")","Bar",,"Close", $V$2, $A21, $V$6,$V$8,,$V$4,$V$10)</f>
        <v>4271.6062499999998</v>
      </c>
      <c r="Q21" s="3">
        <f xml:space="preserve"> RTD("cqg.rtd",,"StudyData","Guppy.L4^("&amp;$V$1&amp;")","Bar",,"Close", $V$2, $A21, $V$6,$V$8,,$V$4,$V$10)</f>
        <v>4259.9166666666997</v>
      </c>
      <c r="R21" s="3">
        <f xml:space="preserve"> RTD("cqg.rtd",,"StudyData","Guppy.L5^("&amp;$V$1&amp;")","Bar",,"Close", $V$2, $A21, $V$6,$V$8,,$V$4,$V$10)</f>
        <v>4246.3649999999998</v>
      </c>
      <c r="S21" s="3">
        <f xml:space="preserve"> RTD("cqg.rtd",,"StudyData","Guppy.L6^("&amp;$V$1&amp;")","Bar",,"Close", $V$2, $A21, $V$6,$V$8,,$V$4,$V$10)</f>
        <v>4231.9291666667004</v>
      </c>
      <c r="T21" s="3"/>
      <c r="U21" s="8"/>
      <c r="V21" s="7"/>
    </row>
    <row r="22" spans="1:24" x14ac:dyDescent="0.3">
      <c r="A22">
        <f t="shared" si="0"/>
        <v>-20</v>
      </c>
      <c r="B22" s="1">
        <f xml:space="preserve"> RTD("cqg.rtd",,"StudyData", $V$1, "Bar", "", "Time", $V$2,$A22, $V$6, "", "","False")</f>
        <v>44399</v>
      </c>
      <c r="C22" s="2">
        <f xml:space="preserve"> RTD("cqg.rtd",,"StudyData", $V$1, "Bar", "", "Time", $V$2, $A22,$V$6,$V$8, "","False")</f>
        <v>44399</v>
      </c>
      <c r="D22" s="3">
        <f xml:space="preserve"> RTD("cqg.rtd",,"StudyData", $V$1, "Bar", "", "Open", $V$2, $A22, $V$6,$V$8,,$V$4,$V$10)</f>
        <v>4355</v>
      </c>
      <c r="E22" s="3">
        <f xml:space="preserve"> RTD("cqg.rtd",,"StudyData", $V$1, "Bar", "", "High", $V$2, $A22, $V$6,$V$8,,$V$4,$V$10)</f>
        <v>4371.5</v>
      </c>
      <c r="F22" s="3">
        <f xml:space="preserve"> RTD("cqg.rtd",,"StudyData", $V$1, "Bar", "", "Low", $V$2, $A22, $V$6,$V$8,,$V$4,$V$10)</f>
        <v>4341.5</v>
      </c>
      <c r="G22" s="3">
        <f xml:space="preserve"> RTD("cqg.rtd",,"StudyData", $V$1, "Bar", "", "Close", $V$2, $A22, $V$6,$V$8,,$V$4,$V$10)</f>
        <v>4359.5</v>
      </c>
      <c r="H22" s="3">
        <f xml:space="preserve"> RTD("cqg.rtd",,"StudyData","Guppy.S1^("&amp;$V$1&amp;")","Bar",,"Close", $V$2, $A22, $V$6,$V$8,,$V$4,$V$10)</f>
        <v>4341.8333333333003</v>
      </c>
      <c r="I22" s="3">
        <f xml:space="preserve"> RTD("cqg.rtd",,"StudyData","Guppy.S2^("&amp;$V$1&amp;")","Bar",,"Close", $V$2, $A22, $V$6,$V$8,,$V$4,$V$10)</f>
        <v>4319.05</v>
      </c>
      <c r="J22" s="3">
        <f xml:space="preserve"> RTD("cqg.rtd",,"StudyData","Guppy.S3^("&amp;$V$1&amp;")","Bar",,"Close", $V$2, $A22, $V$6,$V$8,,$V$4,$V$10)</f>
        <v>4334.53125</v>
      </c>
      <c r="K22" s="3">
        <f xml:space="preserve"> RTD("cqg.rtd",,"StudyData","Guppy.S4^("&amp;$V$1&amp;")","Bar",,"Close", $V$2, $A22, $V$6,$V$8,,$V$4,$V$10)</f>
        <v>4341.2749999999996</v>
      </c>
      <c r="L22" s="3">
        <f xml:space="preserve"> RTD("cqg.rtd",,"StudyData","Guppy.S5^("&amp;$V$1&amp;")","Bar",,"Close", $V$2, $A22, $V$6,$V$8,,$V$4,$V$10)</f>
        <v>4339.625</v>
      </c>
      <c r="M22" s="3">
        <f xml:space="preserve"> RTD("cqg.rtd",,"StudyData","Guppy.S6^("&amp;$V$1&amp;")","Bar",,"Close", $V$2, $A22, $V$6,$V$8,,$V$4,$V$10)</f>
        <v>4337.5333333333001</v>
      </c>
      <c r="N22" s="3">
        <f xml:space="preserve"> RTD("cqg.rtd",,"StudyData","Guppy.L1^("&amp;$V$1&amp;")","Bar",,"Close", $V$2, $A22, $V$6,$V$8,,$V$4,$V$10)</f>
        <v>4288.3</v>
      </c>
      <c r="O22" s="3">
        <f xml:space="preserve"> RTD("cqg.rtd",,"StudyData","Guppy.L2^("&amp;$V$1&amp;")","Bar",,"Close", $V$2, $A22, $V$6,$V$8,,$V$4,$V$10)</f>
        <v>4276.9142857142997</v>
      </c>
      <c r="P22" s="3">
        <f xml:space="preserve"> RTD("cqg.rtd",,"StudyData","Guppy.L3^("&amp;$V$1&amp;")","Bar",,"Close", $V$2, $A22, $V$6,$V$8,,$V$4,$V$10)</f>
        <v>4266.125</v>
      </c>
      <c r="Q22" s="3">
        <f xml:space="preserve"> RTD("cqg.rtd",,"StudyData","Guppy.L4^("&amp;$V$1&amp;")","Bar",,"Close", $V$2, $A22, $V$6,$V$8,,$V$4,$V$10)</f>
        <v>4253.2333333332999</v>
      </c>
      <c r="R22" s="3">
        <f xml:space="preserve"> RTD("cqg.rtd",,"StudyData","Guppy.L5^("&amp;$V$1&amp;")","Bar",,"Close", $V$2, $A22, $V$6,$V$8,,$V$4,$V$10)</f>
        <v>4239.2950000000001</v>
      </c>
      <c r="S22" s="3">
        <f xml:space="preserve"> RTD("cqg.rtd",,"StudyData","Guppy.L6^("&amp;$V$1&amp;")","Bar",,"Close", $V$2, $A22, $V$6,$V$8,,$V$4,$V$10)</f>
        <v>4227.9958333332997</v>
      </c>
      <c r="T22" s="3"/>
      <c r="U22" s="8"/>
      <c r="V22" s="7"/>
    </row>
    <row r="23" spans="1:24" x14ac:dyDescent="0.3">
      <c r="A23">
        <f t="shared" si="0"/>
        <v>-21</v>
      </c>
      <c r="B23" s="1">
        <f xml:space="preserve"> RTD("cqg.rtd",,"StudyData", $V$1, "Bar", "", "Time", $V$2,$A23, $V$6, "", "","False")</f>
        <v>44398</v>
      </c>
      <c r="C23" s="2">
        <f xml:space="preserve"> RTD("cqg.rtd",,"StudyData", $V$1, "Bar", "", "Time", $V$2, $A23,$V$6,$V$8, "","False")</f>
        <v>44398</v>
      </c>
      <c r="D23" s="3">
        <f xml:space="preserve"> RTD("cqg.rtd",,"StudyData", $V$1, "Bar", "", "Open", $V$2, $A23, $V$6,$V$8,,$V$4,$V$10)</f>
        <v>4318.75</v>
      </c>
      <c r="E23" s="3">
        <f xml:space="preserve"> RTD("cqg.rtd",,"StudyData", $V$1, "Bar", "", "High", $V$2, $A23, $V$6,$V$8,,$V$4,$V$10)</f>
        <v>4355.25</v>
      </c>
      <c r="F23" s="3">
        <f xml:space="preserve"> RTD("cqg.rtd",,"StudyData", $V$1, "Bar", "", "Low", $V$2, $A23, $V$6,$V$8,,$V$4,$V$10)</f>
        <v>4310</v>
      </c>
      <c r="G23" s="3">
        <f xml:space="preserve"> RTD("cqg.rtd",,"StudyData", $V$1, "Bar", "", "Close", $V$2, $A23, $V$6,$V$8,,$V$4,$V$10)</f>
        <v>4350.5</v>
      </c>
      <c r="H23" s="3">
        <f xml:space="preserve"> RTD("cqg.rtd",,"StudyData","Guppy.S1^("&amp;$V$1&amp;")","Bar",,"Close", $V$2, $A23, $V$6,$V$8,,$V$4,$V$10)</f>
        <v>4305.75</v>
      </c>
      <c r="I23" s="3">
        <f xml:space="preserve"> RTD("cqg.rtd",,"StudyData","Guppy.S2^("&amp;$V$1&amp;")","Bar",,"Close", $V$2, $A23, $V$6,$V$8,,$V$4,$V$10)</f>
        <v>4317.55</v>
      </c>
      <c r="J23" s="3">
        <f xml:space="preserve"> RTD("cqg.rtd",,"StudyData","Guppy.S3^("&amp;$V$1&amp;")","Bar",,"Close", $V$2, $A23, $V$6,$V$8,,$V$4,$V$10)</f>
        <v>4336.65625</v>
      </c>
      <c r="K23" s="3">
        <f xml:space="preserve"> RTD("cqg.rtd",,"StudyData","Guppy.S4^("&amp;$V$1&amp;")","Bar",,"Close", $V$2, $A23, $V$6,$V$8,,$V$4,$V$10)</f>
        <v>4336.625</v>
      </c>
      <c r="L23" s="3">
        <f xml:space="preserve"> RTD("cqg.rtd",,"StudyData","Guppy.S5^("&amp;$V$1&amp;")","Bar",,"Close", $V$2, $A23, $V$6,$V$8,,$V$4,$V$10)</f>
        <v>4337.5</v>
      </c>
      <c r="M23" s="3">
        <f xml:space="preserve"> RTD("cqg.rtd",,"StudyData","Guppy.S6^("&amp;$V$1&amp;")","Bar",,"Close", $V$2, $A23, $V$6,$V$8,,$V$4,$V$10)</f>
        <v>4332.8</v>
      </c>
      <c r="N23" s="3">
        <f xml:space="preserve"> RTD("cqg.rtd",,"StudyData","Guppy.L1^("&amp;$V$1&amp;")","Bar",,"Close", $V$2, $A23, $V$6,$V$8,,$V$4,$V$10)</f>
        <v>4283.2916666666997</v>
      </c>
      <c r="O23" s="3">
        <f xml:space="preserve"> RTD("cqg.rtd",,"StudyData","Guppy.L2^("&amp;$V$1&amp;")","Bar",,"Close", $V$2, $A23, $V$6,$V$8,,$V$4,$V$10)</f>
        <v>4272.2714285714001</v>
      </c>
      <c r="P23" s="3">
        <f xml:space="preserve"> RTD("cqg.rtd",,"StudyData","Guppy.L3^("&amp;$V$1&amp;")","Bar",,"Close", $V$2, $A23, $V$6,$V$8,,$V$4,$V$10)</f>
        <v>4261.5437499999998</v>
      </c>
      <c r="Q23" s="3">
        <f xml:space="preserve"> RTD("cqg.rtd",,"StudyData","Guppy.L4^("&amp;$V$1&amp;")","Bar",,"Close", $V$2, $A23, $V$6,$V$8,,$V$4,$V$10)</f>
        <v>4247.7722222222001</v>
      </c>
      <c r="R23" s="3">
        <f xml:space="preserve"> RTD("cqg.rtd",,"StudyData","Guppy.L5^("&amp;$V$1&amp;")","Bar",,"Close", $V$2, $A23, $V$6,$V$8,,$V$4,$V$10)</f>
        <v>4234.8450000000003</v>
      </c>
      <c r="S23" s="3">
        <f xml:space="preserve"> RTD("cqg.rtd",,"StudyData","Guppy.L6^("&amp;$V$1&amp;")","Bar",,"Close", $V$2, $A23, $V$6,$V$8,,$V$4,$V$10)</f>
        <v>4224.8333333333003</v>
      </c>
      <c r="T23" s="3"/>
      <c r="U23" s="8"/>
      <c r="V23" s="7"/>
    </row>
    <row r="24" spans="1:24" x14ac:dyDescent="0.3">
      <c r="A24">
        <f t="shared" si="0"/>
        <v>-22</v>
      </c>
      <c r="B24" s="1">
        <f xml:space="preserve"> RTD("cqg.rtd",,"StudyData", $V$1, "Bar", "", "Time", $V$2,$A24, $V$6, "", "","False")</f>
        <v>44397</v>
      </c>
      <c r="C24" s="2">
        <f xml:space="preserve"> RTD("cqg.rtd",,"StudyData", $V$1, "Bar", "", "Time", $V$2, $A24,$V$6,$V$8, "","False")</f>
        <v>44397</v>
      </c>
      <c r="D24" s="3">
        <f xml:space="preserve"> RTD("cqg.rtd",,"StudyData", $V$1, "Bar", "", "Open", $V$2, $A24, $V$6,$V$8,,$V$4,$V$10)</f>
        <v>4262.75</v>
      </c>
      <c r="E24" s="3">
        <f xml:space="preserve"> RTD("cqg.rtd",,"StudyData", $V$1, "Bar", "", "High", $V$2, $A24, $V$6,$V$8,,$V$4,$V$10)</f>
        <v>4329</v>
      </c>
      <c r="F24" s="3">
        <f xml:space="preserve"> RTD("cqg.rtd",,"StudyData", $V$1, "Bar", "", "Low", $V$2, $A24, $V$6,$V$8,,$V$4,$V$10)</f>
        <v>4252.75</v>
      </c>
      <c r="G24" s="3">
        <f xml:space="preserve"> RTD("cqg.rtd",,"StudyData", $V$1, "Bar", "", "Close", $V$2, $A24, $V$6,$V$8,,$V$4,$V$10)</f>
        <v>4315.5</v>
      </c>
      <c r="H24" s="3">
        <f xml:space="preserve"> RTD("cqg.rtd",,"StudyData","Guppy.S1^("&amp;$V$1&amp;")","Bar",,"Close", $V$2, $A24, $V$6,$V$8,,$V$4,$V$10)</f>
        <v>4295.0833333333003</v>
      </c>
      <c r="I24" s="3">
        <f xml:space="preserve"> RTD("cqg.rtd",,"StudyData","Guppy.S2^("&amp;$V$1&amp;")","Bar",,"Close", $V$2, $A24, $V$6,$V$8,,$V$4,$V$10)</f>
        <v>4321</v>
      </c>
      <c r="J24" s="3">
        <f xml:space="preserve"> RTD("cqg.rtd",,"StudyData","Guppy.S3^("&amp;$V$1&amp;")","Bar",,"Close", $V$2, $A24, $V$6,$V$8,,$V$4,$V$10)</f>
        <v>4337.84375</v>
      </c>
      <c r="K24" s="3">
        <f xml:space="preserve"> RTD("cqg.rtd",,"StudyData","Guppy.S4^("&amp;$V$1&amp;")","Bar",,"Close", $V$2, $A24, $V$6,$V$8,,$V$4,$V$10)</f>
        <v>4336.55</v>
      </c>
      <c r="L24" s="3">
        <f xml:space="preserve"> RTD("cqg.rtd",,"StudyData","Guppy.S5^("&amp;$V$1&amp;")","Bar",,"Close", $V$2, $A24, $V$6,$V$8,,$V$4,$V$10)</f>
        <v>4336.8541666666997</v>
      </c>
      <c r="M24" s="3">
        <f xml:space="preserve"> RTD("cqg.rtd",,"StudyData","Guppy.S6^("&amp;$V$1&amp;")","Bar",,"Close", $V$2, $A24, $V$6,$V$8,,$V$4,$V$10)</f>
        <v>4328.2333333332999</v>
      </c>
      <c r="N24" s="3">
        <f xml:space="preserve"> RTD("cqg.rtd",,"StudyData","Guppy.L1^("&amp;$V$1&amp;")","Bar",,"Close", $V$2, $A24, $V$6,$V$8,,$V$4,$V$10)</f>
        <v>4278.8249999999998</v>
      </c>
      <c r="O24" s="3">
        <f xml:space="preserve"> RTD("cqg.rtd",,"StudyData","Guppy.L2^("&amp;$V$1&amp;")","Bar",,"Close", $V$2, $A24, $V$6,$V$8,,$V$4,$V$10)</f>
        <v>4267.6642857142997</v>
      </c>
      <c r="P24" s="3">
        <f xml:space="preserve"> RTD("cqg.rtd",,"StudyData","Guppy.L3^("&amp;$V$1&amp;")","Bar",,"Close", $V$2, $A24, $V$6,$V$8,,$V$4,$V$10)</f>
        <v>4257.3937500000002</v>
      </c>
      <c r="Q24" s="3">
        <f xml:space="preserve"> RTD("cqg.rtd",,"StudyData","Guppy.L4^("&amp;$V$1&amp;")","Bar",,"Close", $V$2, $A24, $V$6,$V$8,,$V$4,$V$10)</f>
        <v>4243.2833333333001</v>
      </c>
      <c r="R24" s="3">
        <f xml:space="preserve"> RTD("cqg.rtd",,"StudyData","Guppy.L5^("&amp;$V$1&amp;")","Bar",,"Close", $V$2, $A24, $V$6,$V$8,,$V$4,$V$10)</f>
        <v>4231.32</v>
      </c>
      <c r="S24" s="3">
        <f xml:space="preserve"> RTD("cqg.rtd",,"StudyData","Guppy.L6^("&amp;$V$1&amp;")","Bar",,"Close", $V$2, $A24, $V$6,$V$8,,$V$4,$V$10)</f>
        <v>4221.8291666667001</v>
      </c>
      <c r="T24" s="3"/>
      <c r="U24" s="8"/>
      <c r="V24" s="7"/>
    </row>
    <row r="25" spans="1:24" x14ac:dyDescent="0.3">
      <c r="A25">
        <f t="shared" si="0"/>
        <v>-23</v>
      </c>
      <c r="B25" s="1">
        <f xml:space="preserve"> RTD("cqg.rtd",,"StudyData", $V$1, "Bar", "", "Time", $V$2,$A25, $V$6, "", "","False")</f>
        <v>44396</v>
      </c>
      <c r="C25" s="2">
        <f xml:space="preserve"> RTD("cqg.rtd",,"StudyData", $V$1, "Bar", "", "Time", $V$2, $A25,$V$6,$V$8, "","False")</f>
        <v>44396</v>
      </c>
      <c r="D25" s="3">
        <f xml:space="preserve"> RTD("cqg.rtd",,"StudyData", $V$1, "Bar", "", "Open", $V$2, $A25, $V$6,$V$8,,$V$4,$V$10)</f>
        <v>4320</v>
      </c>
      <c r="E25" s="3">
        <f xml:space="preserve"> RTD("cqg.rtd",,"StudyData", $V$1, "Bar", "", "High", $V$2, $A25, $V$6,$V$8,,$V$4,$V$10)</f>
        <v>4320.75</v>
      </c>
      <c r="F25" s="3">
        <f xml:space="preserve"> RTD("cqg.rtd",,"StudyData", $V$1, "Bar", "", "Low", $V$2, $A25, $V$6,$V$8,,$V$4,$V$10)</f>
        <v>4224</v>
      </c>
      <c r="G25" s="3">
        <f xml:space="preserve"> RTD("cqg.rtd",,"StudyData", $V$1, "Bar", "", "Close", $V$2, $A25, $V$6,$V$8,,$V$4,$V$10)</f>
        <v>4251.25</v>
      </c>
      <c r="H25" s="3">
        <f xml:space="preserve"> RTD("cqg.rtd",,"StudyData","Guppy.S1^("&amp;$V$1&amp;")","Bar",,"Close", $V$2, $A25, $V$6,$V$8,,$V$4,$V$10)</f>
        <v>4307.25</v>
      </c>
      <c r="I25" s="3">
        <f xml:space="preserve"> RTD("cqg.rtd",,"StudyData","Guppy.S2^("&amp;$V$1&amp;")","Bar",,"Close", $V$2, $A25, $V$6,$V$8,,$V$4,$V$10)</f>
        <v>4330.1499999999996</v>
      </c>
      <c r="J25" s="3">
        <f xml:space="preserve"> RTD("cqg.rtd",,"StudyData","Guppy.S3^("&amp;$V$1&amp;")","Bar",,"Close", $V$2, $A25, $V$6,$V$8,,$V$4,$V$10)</f>
        <v>4337.53125</v>
      </c>
      <c r="K25" s="3">
        <f xml:space="preserve"> RTD("cqg.rtd",,"StudyData","Guppy.S4^("&amp;$V$1&amp;")","Bar",,"Close", $V$2, $A25, $V$6,$V$8,,$V$4,$V$10)</f>
        <v>4338.3999999999996</v>
      </c>
      <c r="L25" s="3">
        <f xml:space="preserve"> RTD("cqg.rtd",,"StudyData","Guppy.S5^("&amp;$V$1&amp;")","Bar",,"Close", $V$2, $A25, $V$6,$V$8,,$V$4,$V$10)</f>
        <v>4336.4583333333003</v>
      </c>
      <c r="M25" s="3">
        <f xml:space="preserve"> RTD("cqg.rtd",,"StudyData","Guppy.S6^("&amp;$V$1&amp;")","Bar",,"Close", $V$2, $A25, $V$6,$V$8,,$V$4,$V$10)</f>
        <v>4325.8999999999996</v>
      </c>
      <c r="N25" s="3">
        <f xml:space="preserve"> RTD("cqg.rtd",,"StudyData","Guppy.L1^("&amp;$V$1&amp;")","Bar",,"Close", $V$2, $A25, $V$6,$V$8,,$V$4,$V$10)</f>
        <v>4275.5166666667001</v>
      </c>
      <c r="O25" s="3">
        <f xml:space="preserve"> RTD("cqg.rtd",,"StudyData","Guppy.L2^("&amp;$V$1&amp;")","Bar",,"Close", $V$2, $A25, $V$6,$V$8,,$V$4,$V$10)</f>
        <v>4264.1714285713997</v>
      </c>
      <c r="P25" s="3">
        <f xml:space="preserve"> RTD("cqg.rtd",,"StudyData","Guppy.L3^("&amp;$V$1&amp;")","Bar",,"Close", $V$2, $A25, $V$6,$V$8,,$V$4,$V$10)</f>
        <v>4253.0687500000004</v>
      </c>
      <c r="Q25" s="3">
        <f xml:space="preserve"> RTD("cqg.rtd",,"StudyData","Guppy.L4^("&amp;$V$1&amp;")","Bar",,"Close", $V$2, $A25, $V$6,$V$8,,$V$4,$V$10)</f>
        <v>4239.8222222222003</v>
      </c>
      <c r="R25" s="3">
        <f xml:space="preserve"> RTD("cqg.rtd",,"StudyData","Guppy.L5^("&amp;$V$1&amp;")","Bar",,"Close", $V$2, $A25, $V$6,$V$8,,$V$4,$V$10)</f>
        <v>4229.33</v>
      </c>
      <c r="S25" s="3">
        <f xml:space="preserve"> RTD("cqg.rtd",,"StudyData","Guppy.L6^("&amp;$V$1&amp;")","Bar",,"Close", $V$2, $A25, $V$6,$V$8,,$V$4,$V$10)</f>
        <v>4219.2749999999996</v>
      </c>
      <c r="T25" s="3"/>
      <c r="U25" s="8"/>
      <c r="V25" s="7"/>
    </row>
    <row r="26" spans="1:24" x14ac:dyDescent="0.3">
      <c r="A26">
        <f t="shared" si="0"/>
        <v>-24</v>
      </c>
      <c r="B26" s="1">
        <f xml:space="preserve"> RTD("cqg.rtd",,"StudyData", $V$1, "Bar", "", "Time", $V$2,$A26, $V$6, "", "","False")</f>
        <v>44393</v>
      </c>
      <c r="C26" s="2">
        <f xml:space="preserve"> RTD("cqg.rtd",,"StudyData", $V$1, "Bar", "", "Time", $V$2, $A26,$V$6,$V$8, "","False")</f>
        <v>44393</v>
      </c>
      <c r="D26" s="3">
        <f xml:space="preserve"> RTD("cqg.rtd",,"StudyData", $V$1, "Bar", "", "Open", $V$2, $A26, $V$6,$V$8,,$V$4,$V$10)</f>
        <v>4347.75</v>
      </c>
      <c r="E26" s="3">
        <f xml:space="preserve"> RTD("cqg.rtd",,"StudyData", $V$1, "Bar", "", "High", $V$2, $A26, $V$6,$V$8,,$V$4,$V$10)</f>
        <v>4368</v>
      </c>
      <c r="F26" s="3">
        <f xml:space="preserve"> RTD("cqg.rtd",,"StudyData", $V$1, "Bar", "", "Low", $V$2, $A26, $V$6,$V$8,,$V$4,$V$10)</f>
        <v>4314.25</v>
      </c>
      <c r="G26" s="3">
        <f xml:space="preserve"> RTD("cqg.rtd",,"StudyData", $V$1, "Bar", "", "Close", $V$2, $A26, $V$6,$V$8,,$V$4,$V$10)</f>
        <v>4318.5</v>
      </c>
      <c r="H26" s="3">
        <f xml:space="preserve"> RTD("cqg.rtd",,"StudyData","Guppy.S1^("&amp;$V$1&amp;")","Bar",,"Close", $V$2, $A26, $V$6,$V$8,,$V$4,$V$10)</f>
        <v>4346.0833333333003</v>
      </c>
      <c r="I26" s="3">
        <f xml:space="preserve"> RTD("cqg.rtd",,"StudyData","Guppy.S2^("&amp;$V$1&amp;")","Bar",,"Close", $V$2, $A26, $V$6,$V$8,,$V$4,$V$10)</f>
        <v>4355.2</v>
      </c>
      <c r="J26" s="3">
        <f xml:space="preserve"> RTD("cqg.rtd",,"StudyData","Guppy.S3^("&amp;$V$1&amp;")","Bar",,"Close", $V$2, $A26, $V$6,$V$8,,$V$4,$V$10)</f>
        <v>4349.84375</v>
      </c>
      <c r="K26" s="3">
        <f xml:space="preserve"> RTD("cqg.rtd",,"StudyData","Guppy.S4^("&amp;$V$1&amp;")","Bar",,"Close", $V$2, $A26, $V$6,$V$8,,$V$4,$V$10)</f>
        <v>4347.55</v>
      </c>
      <c r="L26" s="3">
        <f xml:space="preserve"> RTD("cqg.rtd",,"StudyData","Guppy.S5^("&amp;$V$1&amp;")","Bar",,"Close", $V$2, $A26, $V$6,$V$8,,$V$4,$V$10)</f>
        <v>4339.5625</v>
      </c>
      <c r="M26" s="3">
        <f xml:space="preserve"> RTD("cqg.rtd",,"StudyData","Guppy.S6^("&amp;$V$1&amp;")","Bar",,"Close", $V$2, $A26, $V$6,$V$8,,$V$4,$V$10)</f>
        <v>4327.2333333332999</v>
      </c>
      <c r="N26" s="3">
        <f xml:space="preserve"> RTD("cqg.rtd",,"StudyData","Guppy.L1^("&amp;$V$1&amp;")","Bar",,"Close", $V$2, $A26, $V$6,$V$8,,$V$4,$V$10)</f>
        <v>4274.4416666667003</v>
      </c>
      <c r="O26" s="3">
        <f xml:space="preserve"> RTD("cqg.rtd",,"StudyData","Guppy.L2^("&amp;$V$1&amp;")","Bar",,"Close", $V$2, $A26, $V$6,$V$8,,$V$4,$V$10)</f>
        <v>4262.4142857142997</v>
      </c>
      <c r="P26" s="3">
        <f xml:space="preserve"> RTD("cqg.rtd",,"StudyData","Guppy.L3^("&amp;$V$1&amp;")","Bar",,"Close", $V$2, $A26, $V$6,$V$8,,$V$4,$V$10)</f>
        <v>4250.4125000000004</v>
      </c>
      <c r="Q26" s="3">
        <f xml:space="preserve"> RTD("cqg.rtd",,"StudyData","Guppy.L4^("&amp;$V$1&amp;")","Bar",,"Close", $V$2, $A26, $V$6,$V$8,,$V$4,$V$10)</f>
        <v>4236.4111111110997</v>
      </c>
      <c r="R26" s="3">
        <f xml:space="preserve"> RTD("cqg.rtd",,"StudyData","Guppy.L5^("&amp;$V$1&amp;")","Bar",,"Close", $V$2, $A26, $V$6,$V$8,,$V$4,$V$10)</f>
        <v>4228.0050000000001</v>
      </c>
      <c r="S26" s="3">
        <f xml:space="preserve"> RTD("cqg.rtd",,"StudyData","Guppy.L6^("&amp;$V$1&amp;")","Bar",,"Close", $V$2, $A26, $V$6,$V$8,,$V$4,$V$10)</f>
        <v>4217.0625</v>
      </c>
      <c r="T26" s="3"/>
      <c r="U26" s="8"/>
      <c r="V26" s="7"/>
    </row>
    <row r="27" spans="1:24" x14ac:dyDescent="0.3">
      <c r="A27">
        <f t="shared" si="0"/>
        <v>-25</v>
      </c>
      <c r="B27" s="1">
        <f xml:space="preserve"> RTD("cqg.rtd",,"StudyData", $V$1, "Bar", "", "Time", $V$2,$A27, $V$6, "", "","False")</f>
        <v>44392</v>
      </c>
      <c r="C27" s="2">
        <f xml:space="preserve"> RTD("cqg.rtd",,"StudyData", $V$1, "Bar", "", "Time", $V$2, $A27,$V$6,$V$8, "","False")</f>
        <v>44392</v>
      </c>
      <c r="D27" s="3">
        <f xml:space="preserve"> RTD("cqg.rtd",,"StudyData", $V$1, "Bar", "", "Open", $V$2, $A27, $V$6,$V$8,,$V$4,$V$10)</f>
        <v>4366.5</v>
      </c>
      <c r="E27" s="3">
        <f xml:space="preserve"> RTD("cqg.rtd",,"StudyData", $V$1, "Bar", "", "High", $V$2, $A27, $V$6,$V$8,,$V$4,$V$10)</f>
        <v>4370.25</v>
      </c>
      <c r="F27" s="3">
        <f xml:space="preserve"> RTD("cqg.rtd",,"StudyData", $V$1, "Bar", "", "Low", $V$2, $A27, $V$6,$V$8,,$V$4,$V$10)</f>
        <v>4332.5</v>
      </c>
      <c r="G27" s="3">
        <f xml:space="preserve"> RTD("cqg.rtd",,"StudyData", $V$1, "Bar", "", "Close", $V$2, $A27, $V$6,$V$8,,$V$4,$V$10)</f>
        <v>4352</v>
      </c>
      <c r="H27" s="3">
        <f xml:space="preserve"> RTD("cqg.rtd",,"StudyData","Guppy.S1^("&amp;$V$1&amp;")","Bar",,"Close", $V$2, $A27, $V$6,$V$8,,$V$4,$V$10)</f>
        <v>4360.3333333333003</v>
      </c>
      <c r="I27" s="3">
        <f xml:space="preserve"> RTD("cqg.rtd",,"StudyData","Guppy.S2^("&amp;$V$1&amp;")","Bar",,"Close", $V$2, $A27, $V$6,$V$8,,$V$4,$V$10)</f>
        <v>4363.5</v>
      </c>
      <c r="J27" s="3">
        <f xml:space="preserve"> RTD("cqg.rtd",,"StudyData","Guppy.S3^("&amp;$V$1&amp;")","Bar",,"Close", $V$2, $A27, $V$6,$V$8,,$V$4,$V$10)</f>
        <v>4351.78125</v>
      </c>
      <c r="K27" s="3">
        <f xml:space="preserve"> RTD("cqg.rtd",,"StudyData","Guppy.S4^("&amp;$V$1&amp;")","Bar",,"Close", $V$2, $A27, $V$6,$V$8,,$V$4,$V$10)</f>
        <v>4346.7749999999996</v>
      </c>
      <c r="L27" s="3">
        <f xml:space="preserve"> RTD("cqg.rtd",,"StudyData","Guppy.S5^("&amp;$V$1&amp;")","Bar",,"Close", $V$2, $A27, $V$6,$V$8,,$V$4,$V$10)</f>
        <v>4336.5208333333003</v>
      </c>
      <c r="M27" s="3">
        <f xml:space="preserve"> RTD("cqg.rtd",,"StudyData","Guppy.S6^("&amp;$V$1&amp;")","Bar",,"Close", $V$2, $A27, $V$6,$V$8,,$V$4,$V$10)</f>
        <v>4323.0666666667003</v>
      </c>
      <c r="N27" s="3">
        <f xml:space="preserve"> RTD("cqg.rtd",,"StudyData","Guppy.L1^("&amp;$V$1&amp;")","Bar",,"Close", $V$2, $A27, $V$6,$V$8,,$V$4,$V$10)</f>
        <v>4269.8916666667001</v>
      </c>
      <c r="O27" s="3">
        <f xml:space="preserve"> RTD("cqg.rtd",,"StudyData","Guppy.L2^("&amp;$V$1&amp;")","Bar",,"Close", $V$2, $A27, $V$6,$V$8,,$V$4,$V$10)</f>
        <v>4258.5642857143002</v>
      </c>
      <c r="P27" s="3">
        <f xml:space="preserve"> RTD("cqg.rtd",,"StudyData","Guppy.L3^("&amp;$V$1&amp;")","Bar",,"Close", $V$2, $A27, $V$6,$V$8,,$V$4,$V$10)</f>
        <v>4245.0062500000004</v>
      </c>
      <c r="Q27" s="3">
        <f xml:space="preserve"> RTD("cqg.rtd",,"StudyData","Guppy.L4^("&amp;$V$1&amp;")","Bar",,"Close", $V$2, $A27, $V$6,$V$8,,$V$4,$V$10)</f>
        <v>4230.4333333332997</v>
      </c>
      <c r="R27" s="3">
        <f xml:space="preserve"> RTD("cqg.rtd",,"StudyData","Guppy.L5^("&amp;$V$1&amp;")","Bar",,"Close", $V$2, $A27, $V$6,$V$8,,$V$4,$V$10)</f>
        <v>4224.6499999999996</v>
      </c>
      <c r="S27" s="3">
        <f xml:space="preserve"> RTD("cqg.rtd",,"StudyData","Guppy.L6^("&amp;$V$1&amp;")","Bar",,"Close", $V$2, $A27, $V$6,$V$8,,$V$4,$V$10)</f>
        <v>4214.3458333333001</v>
      </c>
      <c r="T27" s="3"/>
      <c r="U27" s="8"/>
      <c r="V27" s="7"/>
    </row>
    <row r="28" spans="1:24" x14ac:dyDescent="0.3">
      <c r="A28">
        <f t="shared" si="0"/>
        <v>-26</v>
      </c>
      <c r="B28" s="1">
        <f xml:space="preserve"> RTD("cqg.rtd",,"StudyData", $V$1, "Bar", "", "Time", $V$2,$A28, $V$6, "", "","False")</f>
        <v>44391</v>
      </c>
      <c r="C28" s="2">
        <f xml:space="preserve"> RTD("cqg.rtd",,"StudyData", $V$1, "Bar", "", "Time", $V$2, $A28,$V$6,$V$8, "","False")</f>
        <v>44391</v>
      </c>
      <c r="D28" s="3">
        <f xml:space="preserve"> RTD("cqg.rtd",,"StudyData", $V$1, "Bar", "", "Open", $V$2, $A28, $V$6,$V$8,,$V$4,$V$10)</f>
        <v>4359.5</v>
      </c>
      <c r="E28" s="3">
        <f xml:space="preserve"> RTD("cqg.rtd",,"StudyData", $V$1, "Bar", "", "High", $V$2, $A28, $V$6,$V$8,,$V$4,$V$10)</f>
        <v>4384.5</v>
      </c>
      <c r="F28" s="3">
        <f xml:space="preserve"> RTD("cqg.rtd",,"StudyData", $V$1, "Bar", "", "Low", $V$2, $A28, $V$6,$V$8,,$V$4,$V$10)</f>
        <v>4350</v>
      </c>
      <c r="G28" s="3">
        <f xml:space="preserve"> RTD("cqg.rtd",,"StudyData", $V$1, "Bar", "", "Close", $V$2, $A28, $V$6,$V$8,,$V$4,$V$10)</f>
        <v>4367.75</v>
      </c>
      <c r="H28" s="3">
        <f xml:space="preserve"> RTD("cqg.rtd",,"StudyData","Guppy.S1^("&amp;$V$1&amp;")","Bar",,"Close", $V$2, $A28, $V$6,$V$8,,$V$4,$V$10)</f>
        <v>4368.5</v>
      </c>
      <c r="I28" s="3">
        <f xml:space="preserve"> RTD("cqg.rtd",,"StudyData","Guppy.S2^("&amp;$V$1&amp;")","Bar",,"Close", $V$2, $A28, $V$6,$V$8,,$V$4,$V$10)</f>
        <v>4355.7</v>
      </c>
      <c r="J28" s="3">
        <f xml:space="preserve"> RTD("cqg.rtd",,"StudyData","Guppy.S3^("&amp;$V$1&amp;")","Bar",,"Close", $V$2, $A28, $V$6,$V$8,,$V$4,$V$10)</f>
        <v>4350.625</v>
      </c>
      <c r="K28" s="3">
        <f xml:space="preserve"> RTD("cqg.rtd",,"StudyData","Guppy.S4^("&amp;$V$1&amp;")","Bar",,"Close", $V$2, $A28, $V$6,$V$8,,$V$4,$V$10)</f>
        <v>4340.4250000000002</v>
      </c>
      <c r="L28" s="3">
        <f xml:space="preserve"> RTD("cqg.rtd",,"StudyData","Guppy.S5^("&amp;$V$1&amp;")","Bar",,"Close", $V$2, $A28, $V$6,$V$8,,$V$4,$V$10)</f>
        <v>4330.5625</v>
      </c>
      <c r="M28" s="3">
        <f xml:space="preserve"> RTD("cqg.rtd",,"StudyData","Guppy.S6^("&amp;$V$1&amp;")","Bar",,"Close", $V$2, $A28, $V$6,$V$8,,$V$4,$V$10)</f>
        <v>4315.0333333333001</v>
      </c>
      <c r="N28" s="3">
        <f xml:space="preserve"> RTD("cqg.rtd",,"StudyData","Guppy.L1^("&amp;$V$1&amp;")","Bar",,"Close", $V$2, $A28, $V$6,$V$8,,$V$4,$V$10)</f>
        <v>4264.7250000000004</v>
      </c>
      <c r="O28" s="3">
        <f xml:space="preserve"> RTD("cqg.rtd",,"StudyData","Guppy.L2^("&amp;$V$1&amp;")","Bar",,"Close", $V$2, $A28, $V$6,$V$8,,$V$4,$V$10)</f>
        <v>4253.5428571429002</v>
      </c>
      <c r="P28" s="3">
        <f xml:space="preserve"> RTD("cqg.rtd",,"StudyData","Guppy.L3^("&amp;$V$1&amp;")","Bar",,"Close", $V$2, $A28, $V$6,$V$8,,$V$4,$V$10)</f>
        <v>4239.05</v>
      </c>
      <c r="Q28" s="3">
        <f xml:space="preserve"> RTD("cqg.rtd",,"StudyData","Guppy.L4^("&amp;$V$1&amp;")","Bar",,"Close", $V$2, $A28, $V$6,$V$8,,$V$4,$V$10)</f>
        <v>4225.6555555555997</v>
      </c>
      <c r="R28" s="3">
        <f xml:space="preserve"> RTD("cqg.rtd",,"StudyData","Guppy.L5^("&amp;$V$1&amp;")","Bar",,"Close", $V$2, $A28, $V$6,$V$8,,$V$4,$V$10)</f>
        <v>4220.59</v>
      </c>
      <c r="S28" s="3">
        <f xml:space="preserve"> RTD("cqg.rtd",,"StudyData","Guppy.L6^("&amp;$V$1&amp;")","Bar",,"Close", $V$2, $A28, $V$6,$V$8,,$V$4,$V$10)</f>
        <v>4210.4333333332997</v>
      </c>
      <c r="T28" s="3"/>
      <c r="U28" s="8"/>
      <c r="V28" s="7"/>
    </row>
    <row r="29" spans="1:24" x14ac:dyDescent="0.3">
      <c r="A29">
        <f t="shared" si="0"/>
        <v>-27</v>
      </c>
      <c r="B29" s="1">
        <f xml:space="preserve"> RTD("cqg.rtd",,"StudyData", $V$1, "Bar", "", "Time", $V$2,$A29, $V$6, "", "","False")</f>
        <v>44390</v>
      </c>
      <c r="C29" s="2">
        <f xml:space="preserve"> RTD("cqg.rtd",,"StudyData", $V$1, "Bar", "", "Time", $V$2, $A29,$V$6,$V$8, "","False")</f>
        <v>44390</v>
      </c>
      <c r="D29" s="3">
        <f xml:space="preserve"> RTD("cqg.rtd",,"StudyData", $V$1, "Bar", "", "Open", $V$2, $A29, $V$6,$V$8,,$V$4,$V$10)</f>
        <v>4377</v>
      </c>
      <c r="E29" s="3">
        <f xml:space="preserve"> RTD("cqg.rtd",,"StudyData", $V$1, "Bar", "", "High", $V$2, $A29, $V$6,$V$8,,$V$4,$V$10)</f>
        <v>4383.75</v>
      </c>
      <c r="F29" s="3">
        <f xml:space="preserve"> RTD("cqg.rtd",,"StudyData", $V$1, "Bar", "", "Low", $V$2, $A29, $V$6,$V$8,,$V$4,$V$10)</f>
        <v>4356.5</v>
      </c>
      <c r="G29" s="3">
        <f xml:space="preserve"> RTD("cqg.rtd",,"StudyData", $V$1, "Bar", "", "Close", $V$2, $A29, $V$6,$V$8,,$V$4,$V$10)</f>
        <v>4361.25</v>
      </c>
      <c r="H29" s="3">
        <f xml:space="preserve"> RTD("cqg.rtd",,"StudyData","Guppy.S1^("&amp;$V$1&amp;")","Bar",,"Close", $V$2, $A29, $V$6,$V$8,,$V$4,$V$10)</f>
        <v>4365.9166666666997</v>
      </c>
      <c r="I29" s="3">
        <f xml:space="preserve"> RTD("cqg.rtd",,"StudyData","Guppy.S2^("&amp;$V$1&amp;")","Bar",,"Close", $V$2, $A29, $V$6,$V$8,,$V$4,$V$10)</f>
        <v>4352.1000000000004</v>
      </c>
      <c r="J29" s="3">
        <f xml:space="preserve"> RTD("cqg.rtd",,"StudyData","Guppy.S3^("&amp;$V$1&amp;")","Bar",,"Close", $V$2, $A29, $V$6,$V$8,,$V$4,$V$10)</f>
        <v>4343.5</v>
      </c>
      <c r="K29" s="3">
        <f xml:space="preserve"> RTD("cqg.rtd",,"StudyData","Guppy.S4^("&amp;$V$1&amp;")","Bar",,"Close", $V$2, $A29, $V$6,$V$8,,$V$4,$V$10)</f>
        <v>4331.8500000000004</v>
      </c>
      <c r="L29" s="3">
        <f xml:space="preserve"> RTD("cqg.rtd",,"StudyData","Guppy.S5^("&amp;$V$1&amp;")","Bar",,"Close", $V$2, $A29, $V$6,$V$8,,$V$4,$V$10)</f>
        <v>4322.5208333333003</v>
      </c>
      <c r="M29" s="3">
        <f xml:space="preserve"> RTD("cqg.rtd",,"StudyData","Guppy.S6^("&amp;$V$1&amp;")","Bar",,"Close", $V$2, $A29, $V$6,$V$8,,$V$4,$V$10)</f>
        <v>4306.2666666667001</v>
      </c>
      <c r="N29" s="3">
        <f xml:space="preserve"> RTD("cqg.rtd",,"StudyData","Guppy.L1^("&amp;$V$1&amp;")","Bar",,"Close", $V$2, $A29, $V$6,$V$8,,$V$4,$V$10)</f>
        <v>4258.7749999999996</v>
      </c>
      <c r="O29" s="3">
        <f xml:space="preserve"> RTD("cqg.rtd",,"StudyData","Guppy.L2^("&amp;$V$1&amp;")","Bar",,"Close", $V$2, $A29, $V$6,$V$8,,$V$4,$V$10)</f>
        <v>4248.3071428571002</v>
      </c>
      <c r="P29" s="3">
        <f xml:space="preserve"> RTD("cqg.rtd",,"StudyData","Guppy.L3^("&amp;$V$1&amp;")","Bar",,"Close", $V$2, $A29, $V$6,$V$8,,$V$4,$V$10)</f>
        <v>4233.5687500000004</v>
      </c>
      <c r="Q29" s="3">
        <f xml:space="preserve"> RTD("cqg.rtd",,"StudyData","Guppy.L4^("&amp;$V$1&amp;")","Bar",,"Close", $V$2, $A29, $V$6,$V$8,,$V$4,$V$10)</f>
        <v>4221.3555555556004</v>
      </c>
      <c r="R29" s="3">
        <f xml:space="preserve"> RTD("cqg.rtd",,"StudyData","Guppy.L5^("&amp;$V$1&amp;")","Bar",,"Close", $V$2, $A29, $V$6,$V$8,,$V$4,$V$10)</f>
        <v>4216.7650000000003</v>
      </c>
      <c r="S29" s="3">
        <f xml:space="preserve"> RTD("cqg.rtd",,"StudyData","Guppy.L6^("&amp;$V$1&amp;")","Bar",,"Close", $V$2, $A29, $V$6,$V$8,,$V$4,$V$10)</f>
        <v>4206.7416666667004</v>
      </c>
      <c r="T29" s="3"/>
      <c r="U29" s="8"/>
      <c r="V29" s="7"/>
    </row>
    <row r="30" spans="1:24" x14ac:dyDescent="0.3">
      <c r="A30">
        <f t="shared" si="0"/>
        <v>-28</v>
      </c>
      <c r="B30" s="1">
        <f xml:space="preserve"> RTD("cqg.rtd",,"StudyData", $V$1, "Bar", "", "Time", $V$2,$A30, $V$6, "", "","False")</f>
        <v>44389</v>
      </c>
      <c r="C30" s="2">
        <f xml:space="preserve"> RTD("cqg.rtd",,"StudyData", $V$1, "Bar", "", "Time", $V$2, $A30,$V$6,$V$8, "","False")</f>
        <v>44389</v>
      </c>
      <c r="D30" s="3">
        <f xml:space="preserve"> RTD("cqg.rtd",,"StudyData", $V$1, "Bar", "", "Open", $V$2, $A30, $V$6,$V$8,,$V$4,$V$10)</f>
        <v>4362</v>
      </c>
      <c r="E30" s="3">
        <f xml:space="preserve"> RTD("cqg.rtd",,"StudyData", $V$1, "Bar", "", "High", $V$2, $A30, $V$6,$V$8,,$V$4,$V$10)</f>
        <v>4379.25</v>
      </c>
      <c r="F30" s="3">
        <f xml:space="preserve"> RTD("cqg.rtd",,"StudyData", $V$1, "Bar", "", "Low", $V$2, $A30, $V$6,$V$8,,$V$4,$V$10)</f>
        <v>4341.75</v>
      </c>
      <c r="G30" s="3">
        <f xml:space="preserve"> RTD("cqg.rtd",,"StudyData", $V$1, "Bar", "", "Close", $V$2, $A30, $V$6,$V$8,,$V$4,$V$10)</f>
        <v>4376.5</v>
      </c>
      <c r="H30" s="3">
        <f xml:space="preserve"> RTD("cqg.rtd",,"StudyData","Guppy.S1^("&amp;$V$1&amp;")","Bar",,"Close", $V$2, $A30, $V$6,$V$8,,$V$4,$V$10)</f>
        <v>4349.8333333333003</v>
      </c>
      <c r="I30" s="3">
        <f xml:space="preserve"> RTD("cqg.rtd",,"StudyData","Guppy.S2^("&amp;$V$1&amp;")","Bar",,"Close", $V$2, $A30, $V$6,$V$8,,$V$4,$V$10)</f>
        <v>4346.6499999999996</v>
      </c>
      <c r="J30" s="3">
        <f xml:space="preserve"> RTD("cqg.rtd",,"StudyData","Guppy.S3^("&amp;$V$1&amp;")","Bar",,"Close", $V$2, $A30, $V$6,$V$8,,$V$4,$V$10)</f>
        <v>4334.40625</v>
      </c>
      <c r="K30" s="3">
        <f xml:space="preserve"> RTD("cqg.rtd",,"StudyData","Guppy.S4^("&amp;$V$1&amp;")","Bar",,"Close", $V$2, $A30, $V$6,$V$8,,$V$4,$V$10)</f>
        <v>4323.7749999999996</v>
      </c>
      <c r="L30" s="3">
        <f xml:space="preserve"> RTD("cqg.rtd",,"StudyData","Guppy.S5^("&amp;$V$1&amp;")","Bar",,"Close", $V$2, $A30, $V$6,$V$8,,$V$4,$V$10)</f>
        <v>4313.75</v>
      </c>
      <c r="M30" s="3">
        <f xml:space="preserve"> RTD("cqg.rtd",,"StudyData","Guppy.S6^("&amp;$V$1&amp;")","Bar",,"Close", $V$2, $A30, $V$6,$V$8,,$V$4,$V$10)</f>
        <v>4296.4333333332997</v>
      </c>
      <c r="N30" s="3">
        <f xml:space="preserve"> RTD("cqg.rtd",,"StudyData","Guppy.L1^("&amp;$V$1&amp;")","Bar",,"Close", $V$2, $A30, $V$6,$V$8,,$V$4,$V$10)</f>
        <v>4253.1750000000002</v>
      </c>
      <c r="O30" s="3">
        <f xml:space="preserve"> RTD("cqg.rtd",,"StudyData","Guppy.L2^("&amp;$V$1&amp;")","Bar",,"Close", $V$2, $A30, $V$6,$V$8,,$V$4,$V$10)</f>
        <v>4242.0571428571002</v>
      </c>
      <c r="P30" s="3">
        <f xml:space="preserve"> RTD("cqg.rtd",,"StudyData","Guppy.L3^("&amp;$V$1&amp;")","Bar",,"Close", $V$2, $A30, $V$6,$V$8,,$V$4,$V$10)</f>
        <v>4228.53125</v>
      </c>
      <c r="Q30" s="3">
        <f xml:space="preserve"> RTD("cqg.rtd",,"StudyData","Guppy.L4^("&amp;$V$1&amp;")","Bar",,"Close", $V$2, $A30, $V$6,$V$8,,$V$4,$V$10)</f>
        <v>4218.1277777777996</v>
      </c>
      <c r="R30" s="3">
        <f xml:space="preserve"> RTD("cqg.rtd",,"StudyData","Guppy.L5^("&amp;$V$1&amp;")","Bar",,"Close", $V$2, $A30, $V$6,$V$8,,$V$4,$V$10)</f>
        <v>4212.8450000000003</v>
      </c>
      <c r="S30" s="3">
        <f xml:space="preserve"> RTD("cqg.rtd",,"StudyData","Guppy.L6^("&amp;$V$1&amp;")","Bar",,"Close", $V$2, $A30, $V$6,$V$8,,$V$4,$V$10)</f>
        <v>4203.5041666667003</v>
      </c>
      <c r="T30" s="3"/>
      <c r="U30" s="8"/>
      <c r="V30" s="7"/>
    </row>
    <row r="31" spans="1:24" x14ac:dyDescent="0.3">
      <c r="A31">
        <f t="shared" si="0"/>
        <v>-29</v>
      </c>
      <c r="B31" s="1">
        <f xml:space="preserve"> RTD("cqg.rtd",,"StudyData", $V$1, "Bar", "", "Time", $V$2,$A31, $V$6, "", "","False")</f>
        <v>44386</v>
      </c>
      <c r="C31" s="2">
        <f xml:space="preserve"> RTD("cqg.rtd",,"StudyData", $V$1, "Bar", "", "Time", $V$2, $A31,$V$6,$V$8, "","False")</f>
        <v>44386</v>
      </c>
      <c r="D31" s="3">
        <f xml:space="preserve"> RTD("cqg.rtd",,"StudyData", $V$1, "Bar", "", "Open", $V$2, $A31, $V$6,$V$8,,$V$4,$V$10)</f>
        <v>4310.25</v>
      </c>
      <c r="E31" s="3">
        <f xml:space="preserve"> RTD("cqg.rtd",,"StudyData", $V$1, "Bar", "", "High", $V$2, $A31, $V$6,$V$8,,$V$4,$V$10)</f>
        <v>4364</v>
      </c>
      <c r="F31" s="3">
        <f xml:space="preserve"> RTD("cqg.rtd",,"StudyData", $V$1, "Bar", "", "Low", $V$2, $A31, $V$6,$V$8,,$V$4,$V$10)</f>
        <v>4293.25</v>
      </c>
      <c r="G31" s="3">
        <f xml:space="preserve"> RTD("cqg.rtd",,"StudyData", $V$1, "Bar", "", "Close", $V$2, $A31, $V$6,$V$8,,$V$4,$V$10)</f>
        <v>4360</v>
      </c>
      <c r="H31" s="3">
        <f xml:space="preserve"> RTD("cqg.rtd",,"StudyData","Guppy.S1^("&amp;$V$1&amp;")","Bar",,"Close", $V$2, $A31, $V$6,$V$8,,$V$4,$V$10)</f>
        <v>4340.9166666666997</v>
      </c>
      <c r="I31" s="3">
        <f xml:space="preserve"> RTD("cqg.rtd",,"StudyData","Guppy.S2^("&amp;$V$1&amp;")","Bar",,"Close", $V$2, $A31, $V$6,$V$8,,$V$4,$V$10)</f>
        <v>4339.8999999999996</v>
      </c>
      <c r="J31" s="3">
        <f xml:space="preserve"> RTD("cqg.rtd",,"StudyData","Guppy.S3^("&amp;$V$1&amp;")","Bar",,"Close", $V$2, $A31, $V$6,$V$8,,$V$4,$V$10)</f>
        <v>4322.59375</v>
      </c>
      <c r="K31" s="3">
        <f xml:space="preserve"> RTD("cqg.rtd",,"StudyData","Guppy.S4^("&amp;$V$1&amp;")","Bar",,"Close", $V$2, $A31, $V$6,$V$8,,$V$4,$V$10)</f>
        <v>4313.25</v>
      </c>
      <c r="L31" s="3">
        <f xml:space="preserve"> RTD("cqg.rtd",,"StudyData","Guppy.S5^("&amp;$V$1&amp;")","Bar",,"Close", $V$2, $A31, $V$6,$V$8,,$V$4,$V$10)</f>
        <v>4301.6666666666997</v>
      </c>
      <c r="M31" s="3">
        <f xml:space="preserve"> RTD("cqg.rtd",,"StudyData","Guppy.S6^("&amp;$V$1&amp;")","Bar",,"Close", $V$2, $A31, $V$6,$V$8,,$V$4,$V$10)</f>
        <v>4281.5666666667003</v>
      </c>
      <c r="N31" s="3">
        <f xml:space="preserve"> RTD("cqg.rtd",,"StudyData","Guppy.L1^("&amp;$V$1&amp;")","Bar",,"Close", $V$2, $A31, $V$6,$V$8,,$V$4,$V$10)</f>
        <v>4246.95</v>
      </c>
      <c r="O31" s="3">
        <f xml:space="preserve"> RTD("cqg.rtd",,"StudyData","Guppy.L2^("&amp;$V$1&amp;")","Bar",,"Close", $V$2, $A31, $V$6,$V$8,,$V$4,$V$10)</f>
        <v>4235.4428571428998</v>
      </c>
      <c r="P31" s="3">
        <f xml:space="preserve"> RTD("cqg.rtd",,"StudyData","Guppy.L3^("&amp;$V$1&amp;")","Bar",,"Close", $V$2, $A31, $V$6,$V$8,,$V$4,$V$10)</f>
        <v>4221.5625</v>
      </c>
      <c r="Q31" s="3">
        <f xml:space="preserve"> RTD("cqg.rtd",,"StudyData","Guppy.L4^("&amp;$V$1&amp;")","Bar",,"Close", $V$2, $A31, $V$6,$V$8,,$V$4,$V$10)</f>
        <v>4213.8722222222004</v>
      </c>
      <c r="R31" s="3">
        <f xml:space="preserve"> RTD("cqg.rtd",,"StudyData","Guppy.L5^("&amp;$V$1&amp;")","Bar",,"Close", $V$2, $A31, $V$6,$V$8,,$V$4,$V$10)</f>
        <v>4209.2</v>
      </c>
      <c r="S31" s="3">
        <f xml:space="preserve"> RTD("cqg.rtd",,"StudyData","Guppy.L6^("&amp;$V$1&amp;")","Bar",,"Close", $V$2, $A31, $V$6,$V$8,,$V$4,$V$10)</f>
        <v>4199.7833333333001</v>
      </c>
      <c r="T31" s="3"/>
      <c r="U31" s="8"/>
      <c r="V31" s="7"/>
    </row>
    <row r="32" spans="1:24" x14ac:dyDescent="0.3">
      <c r="A32">
        <f t="shared" si="0"/>
        <v>-30</v>
      </c>
      <c r="B32" s="1">
        <f xml:space="preserve"> RTD("cqg.rtd",,"StudyData", $V$1, "Bar", "", "Time", $V$2,$A32, $V$6, "", "","False")</f>
        <v>44385</v>
      </c>
      <c r="C32" s="2">
        <f xml:space="preserve"> RTD("cqg.rtd",,"StudyData", $V$1, "Bar", "", "Time", $V$2, $A32,$V$6,$V$8, "","False")</f>
        <v>44385</v>
      </c>
      <c r="D32" s="3">
        <f xml:space="preserve"> RTD("cqg.rtd",,"StudyData", $V$1, "Bar", "", "Open", $V$2, $A32, $V$6,$V$8,,$V$4,$V$10)</f>
        <v>4352.25</v>
      </c>
      <c r="E32" s="3">
        <f xml:space="preserve"> RTD("cqg.rtd",,"StudyData", $V$1, "Bar", "", "High", $V$2, $A32, $V$6,$V$8,,$V$4,$V$10)</f>
        <v>4352.25</v>
      </c>
      <c r="F32" s="3">
        <f xml:space="preserve"> RTD("cqg.rtd",,"StudyData", $V$1, "Bar", "", "Low", $V$2, $A32, $V$6,$V$8,,$V$4,$V$10)</f>
        <v>4279.25</v>
      </c>
      <c r="G32" s="3">
        <f xml:space="preserve"> RTD("cqg.rtd",,"StudyData", $V$1, "Bar", "", "Close", $V$2, $A32, $V$6,$V$8,,$V$4,$V$10)</f>
        <v>4313</v>
      </c>
      <c r="H32" s="3">
        <f xml:space="preserve"> RTD("cqg.rtd",,"StudyData","Guppy.S1^("&amp;$V$1&amp;")","Bar",,"Close", $V$2, $A32, $V$6,$V$8,,$V$4,$V$10)</f>
        <v>4332.25</v>
      </c>
      <c r="I32" s="3">
        <f xml:space="preserve"> RTD("cqg.rtd",,"StudyData","Guppy.S2^("&amp;$V$1&amp;")","Bar",,"Close", $V$2, $A32, $V$6,$V$8,,$V$4,$V$10)</f>
        <v>4330.05</v>
      </c>
      <c r="J32" s="3">
        <f xml:space="preserve"> RTD("cqg.rtd",,"StudyData","Guppy.S3^("&amp;$V$1&amp;")","Bar",,"Close", $V$2, $A32, $V$6,$V$8,,$V$4,$V$10)</f>
        <v>4312.65625</v>
      </c>
      <c r="K32" s="3">
        <f xml:space="preserve"> RTD("cqg.rtd",,"StudyData","Guppy.S4^("&amp;$V$1&amp;")","Bar",,"Close", $V$2, $A32, $V$6,$V$8,,$V$4,$V$10)</f>
        <v>4302.8500000000004</v>
      </c>
      <c r="L32" s="3">
        <f xml:space="preserve"> RTD("cqg.rtd",,"StudyData","Guppy.S5^("&amp;$V$1&amp;")","Bar",,"Close", $V$2, $A32, $V$6,$V$8,,$V$4,$V$10)</f>
        <v>4291.3541666666997</v>
      </c>
      <c r="M32" s="3">
        <f xml:space="preserve"> RTD("cqg.rtd",,"StudyData","Guppy.S6^("&amp;$V$1&amp;")","Bar",,"Close", $V$2, $A32, $V$6,$V$8,,$V$4,$V$10)</f>
        <v>4271.7166666666999</v>
      </c>
      <c r="N32" s="3">
        <f xml:space="preserve"> RTD("cqg.rtd",,"StudyData","Guppy.L1^("&amp;$V$1&amp;")","Bar",,"Close", $V$2, $A32, $V$6,$V$8,,$V$4,$V$10)</f>
        <v>4241.0749999999998</v>
      </c>
      <c r="O32" s="3">
        <f xml:space="preserve"> RTD("cqg.rtd",,"StudyData","Guppy.L2^("&amp;$V$1&amp;")","Bar",,"Close", $V$2, $A32, $V$6,$V$8,,$V$4,$V$10)</f>
        <v>4228.0785714286003</v>
      </c>
      <c r="P32" s="3">
        <f xml:space="preserve"> RTD("cqg.rtd",,"StudyData","Guppy.L3^("&amp;$V$1&amp;")","Bar",,"Close", $V$2, $A32, $V$6,$V$8,,$V$4,$V$10)</f>
        <v>4213.8</v>
      </c>
      <c r="Q32" s="3">
        <f xml:space="preserve"> RTD("cqg.rtd",,"StudyData","Guppy.L4^("&amp;$V$1&amp;")","Bar",,"Close", $V$2, $A32, $V$6,$V$8,,$V$4,$V$10)</f>
        <v>4209.2222222221999</v>
      </c>
      <c r="R32" s="3">
        <f xml:space="preserve"> RTD("cqg.rtd",,"StudyData","Guppy.L5^("&amp;$V$1&amp;")","Bar",,"Close", $V$2, $A32, $V$6,$V$8,,$V$4,$V$10)</f>
        <v>4205.34</v>
      </c>
      <c r="S32" s="3">
        <f xml:space="preserve"> RTD("cqg.rtd",,"StudyData","Guppy.L6^("&amp;$V$1&amp;")","Bar",,"Close", $V$2, $A32, $V$6,$V$8,,$V$4,$V$10)</f>
        <v>4195.5958333333001</v>
      </c>
      <c r="T32" s="3"/>
      <c r="U32" s="8"/>
      <c r="V32" s="7"/>
    </row>
    <row r="33" spans="1:22" x14ac:dyDescent="0.3">
      <c r="A33">
        <f t="shared" si="0"/>
        <v>-31</v>
      </c>
      <c r="B33" s="1">
        <f xml:space="preserve"> RTD("cqg.rtd",,"StudyData", $V$1, "Bar", "", "Time", $V$2,$A33, $V$6, "", "","False")</f>
        <v>44384</v>
      </c>
      <c r="C33" s="2">
        <f xml:space="preserve"> RTD("cqg.rtd",,"StudyData", $V$1, "Bar", "", "Time", $V$2, $A33,$V$6,$V$8, "","False")</f>
        <v>44384</v>
      </c>
      <c r="D33" s="3">
        <f xml:space="preserve"> RTD("cqg.rtd",,"StudyData", $V$1, "Bar", "", "Open", $V$2, $A33, $V$6,$V$8,,$V$4,$V$10)</f>
        <v>4328</v>
      </c>
      <c r="E33" s="3">
        <f xml:space="preserve"> RTD("cqg.rtd",,"StudyData", $V$1, "Bar", "", "High", $V$2, $A33, $V$6,$V$8,,$V$4,$V$10)</f>
        <v>4353.25</v>
      </c>
      <c r="F33" s="3">
        <f xml:space="preserve"> RTD("cqg.rtd",,"StudyData", $V$1, "Bar", "", "Low", $V$2, $A33, $V$6,$V$8,,$V$4,$V$10)</f>
        <v>4320.25</v>
      </c>
      <c r="G33" s="3">
        <f xml:space="preserve"> RTD("cqg.rtd",,"StudyData", $V$1, "Bar", "", "Close", $V$2, $A33, $V$6,$V$8,,$V$4,$V$10)</f>
        <v>4349.75</v>
      </c>
      <c r="H33" s="3">
        <f xml:space="preserve"> RTD("cqg.rtd",,"StudyData","Guppy.S1^("&amp;$V$1&amp;")","Bar",,"Close", $V$2, $A33, $V$6,$V$8,,$V$4,$V$10)</f>
        <v>4342.1666666666997</v>
      </c>
      <c r="I33" s="3">
        <f xml:space="preserve"> RTD("cqg.rtd",,"StudyData","Guppy.S2^("&amp;$V$1&amp;")","Bar",,"Close", $V$2, $A33, $V$6,$V$8,,$V$4,$V$10)</f>
        <v>4325.1499999999996</v>
      </c>
      <c r="J33" s="3">
        <f xml:space="preserve"> RTD("cqg.rtd",,"StudyData","Guppy.S3^("&amp;$V$1&amp;")","Bar",,"Close", $V$2, $A33, $V$6,$V$8,,$V$4,$V$10)</f>
        <v>4307.4375</v>
      </c>
      <c r="K33" s="3">
        <f xml:space="preserve"> RTD("cqg.rtd",,"StudyData","Guppy.S4^("&amp;$V$1&amp;")","Bar",,"Close", $V$2, $A33, $V$6,$V$8,,$V$4,$V$10)</f>
        <v>4294.7</v>
      </c>
      <c r="L33" s="3">
        <f xml:space="preserve"> RTD("cqg.rtd",,"StudyData","Guppy.S5^("&amp;$V$1&amp;")","Bar",,"Close", $V$2, $A33, $V$6,$V$8,,$V$4,$V$10)</f>
        <v>4283.0833333333003</v>
      </c>
      <c r="M33" s="3">
        <f xml:space="preserve"> RTD("cqg.rtd",,"StudyData","Guppy.S6^("&amp;$V$1&amp;")","Bar",,"Close", $V$2, $A33, $V$6,$V$8,,$V$4,$V$10)</f>
        <v>4265.05</v>
      </c>
      <c r="N33" s="3">
        <f xml:space="preserve"> RTD("cqg.rtd",,"StudyData","Guppy.L1^("&amp;$V$1&amp;")","Bar",,"Close", $V$2, $A33, $V$6,$V$8,,$V$4,$V$10)</f>
        <v>4236.5166666667001</v>
      </c>
      <c r="O33" s="3">
        <f xml:space="preserve"> RTD("cqg.rtd",,"StudyData","Guppy.L2^("&amp;$V$1&amp;")","Bar",,"Close", $V$2, $A33, $V$6,$V$8,,$V$4,$V$10)</f>
        <v>4222.3857142856996</v>
      </c>
      <c r="P33" s="3">
        <f xml:space="preserve"> RTD("cqg.rtd",,"StudyData","Guppy.L3^("&amp;$V$1&amp;")","Bar",,"Close", $V$2, $A33, $V$6,$V$8,,$V$4,$V$10)</f>
        <v>4209.3999999999996</v>
      </c>
      <c r="Q33" s="3">
        <f xml:space="preserve"> RTD("cqg.rtd",,"StudyData","Guppy.L4^("&amp;$V$1&amp;")","Bar",,"Close", $V$2, $A33, $V$6,$V$8,,$V$4,$V$10)</f>
        <v>4205.5777777778003</v>
      </c>
      <c r="R33" s="3">
        <f xml:space="preserve"> RTD("cqg.rtd",,"StudyData","Guppy.L5^("&amp;$V$1&amp;")","Bar",,"Close", $V$2, $A33, $V$6,$V$8,,$V$4,$V$10)</f>
        <v>4202.4750000000004</v>
      </c>
      <c r="S33" s="3">
        <f xml:space="preserve"> RTD("cqg.rtd",,"StudyData","Guppy.L6^("&amp;$V$1&amp;")","Bar",,"Close", $V$2, $A33, $V$6,$V$8,,$V$4,$V$10)</f>
        <v>4192.4375</v>
      </c>
      <c r="T33" s="3"/>
      <c r="U33" s="8"/>
      <c r="V33" s="7"/>
    </row>
    <row r="34" spans="1:22" x14ac:dyDescent="0.3">
      <c r="A34">
        <f t="shared" si="0"/>
        <v>-32</v>
      </c>
      <c r="B34" s="1">
        <f xml:space="preserve"> RTD("cqg.rtd",,"StudyData", $V$1, "Bar", "", "Time", $V$2,$A34, $V$6, "", "","False")</f>
        <v>44383</v>
      </c>
      <c r="C34" s="2">
        <f xml:space="preserve"> RTD("cqg.rtd",,"StudyData", $V$1, "Bar", "", "Time", $V$2, $A34,$V$6,$V$8, "","False")</f>
        <v>44383</v>
      </c>
      <c r="D34" s="3">
        <f xml:space="preserve"> RTD("cqg.rtd",,"StudyData", $V$1, "Bar", "", "Open", $V$2, $A34, $V$6,$V$8,,$V$4,$V$10)</f>
        <v>4341</v>
      </c>
      <c r="E34" s="3">
        <f xml:space="preserve"> RTD("cqg.rtd",,"StudyData", $V$1, "Bar", "", "High", $V$2, $A34, $V$6,$V$8,,$V$4,$V$10)</f>
        <v>4348</v>
      </c>
      <c r="F34" s="3">
        <f xml:space="preserve"> RTD("cqg.rtd",,"StudyData", $V$1, "Bar", "", "Low", $V$2, $A34, $V$6,$V$8,,$V$4,$V$10)</f>
        <v>4305.25</v>
      </c>
      <c r="G34" s="3">
        <f xml:space="preserve"> RTD("cqg.rtd",,"StudyData", $V$1, "Bar", "", "Close", $V$2, $A34, $V$6,$V$8,,$V$4,$V$10)</f>
        <v>4334</v>
      </c>
      <c r="H34" s="3">
        <f xml:space="preserve"> RTD("cqg.rtd",,"StudyData","Guppy.S1^("&amp;$V$1&amp;")","Bar",,"Close", $V$2, $A34, $V$6,$V$8,,$V$4,$V$10)</f>
        <v>4329.1666666666997</v>
      </c>
      <c r="I34" s="3">
        <f xml:space="preserve"> RTD("cqg.rtd",,"StudyData","Guppy.S2^("&amp;$V$1&amp;")","Bar",,"Close", $V$2, $A34, $V$6,$V$8,,$V$4,$V$10)</f>
        <v>4311.6000000000004</v>
      </c>
      <c r="J34" s="3">
        <f xml:space="preserve"> RTD("cqg.rtd",,"StudyData","Guppy.S3^("&amp;$V$1&amp;")","Bar",,"Close", $V$2, $A34, $V$6,$V$8,,$V$4,$V$10)</f>
        <v>4295.71875</v>
      </c>
      <c r="K34" s="3">
        <f xml:space="preserve"> RTD("cqg.rtd",,"StudyData","Guppy.S4^("&amp;$V$1&amp;")","Bar",,"Close", $V$2, $A34, $V$6,$V$8,,$V$4,$V$10)</f>
        <v>4283.3500000000004</v>
      </c>
      <c r="L34" s="3">
        <f xml:space="preserve"> RTD("cqg.rtd",,"StudyData","Guppy.S5^("&amp;$V$1&amp;")","Bar",,"Close", $V$2, $A34, $V$6,$V$8,,$V$4,$V$10)</f>
        <v>4266.7291666666997</v>
      </c>
      <c r="M34" s="3">
        <f xml:space="preserve"> RTD("cqg.rtd",,"StudyData","Guppy.S6^("&amp;$V$1&amp;")","Bar",,"Close", $V$2, $A34, $V$6,$V$8,,$V$4,$V$10)</f>
        <v>4257.5</v>
      </c>
      <c r="N34" s="3">
        <f xml:space="preserve"> RTD("cqg.rtd",,"StudyData","Guppy.L1^("&amp;$V$1&amp;")","Bar",,"Close", $V$2, $A34, $V$6,$V$8,,$V$4,$V$10)</f>
        <v>4231.0083333332996</v>
      </c>
      <c r="O34" s="3">
        <f xml:space="preserve"> RTD("cqg.rtd",,"StudyData","Guppy.L2^("&amp;$V$1&amp;")","Bar",,"Close", $V$2, $A34, $V$6,$V$8,,$V$4,$V$10)</f>
        <v>4216.6357142856996</v>
      </c>
      <c r="P34" s="3">
        <f xml:space="preserve"> RTD("cqg.rtd",,"StudyData","Guppy.L3^("&amp;$V$1&amp;")","Bar",,"Close", $V$2, $A34, $V$6,$V$8,,$V$4,$V$10)</f>
        <v>4205.0124999999998</v>
      </c>
      <c r="Q34" s="3">
        <f xml:space="preserve"> RTD("cqg.rtd",,"StudyData","Guppy.L4^("&amp;$V$1&amp;")","Bar",,"Close", $V$2, $A34, $V$6,$V$8,,$V$4,$V$10)</f>
        <v>4201.7277777777999</v>
      </c>
      <c r="R34" s="3">
        <f xml:space="preserve"> RTD("cqg.rtd",,"StudyData","Guppy.L5^("&amp;$V$1&amp;")","Bar",,"Close", $V$2, $A34, $V$6,$V$8,,$V$4,$V$10)</f>
        <v>4198.8850000000002</v>
      </c>
      <c r="S34" s="3">
        <f xml:space="preserve"> RTD("cqg.rtd",,"StudyData","Guppy.L6^("&amp;$V$1&amp;")","Bar",,"Close", $V$2, $A34, $V$6,$V$8,,$V$4,$V$10)</f>
        <v>4188.4583333333003</v>
      </c>
      <c r="T34" s="3"/>
      <c r="U34" s="8"/>
      <c r="V34" s="7"/>
    </row>
    <row r="35" spans="1:22" x14ac:dyDescent="0.3">
      <c r="A35">
        <f t="shared" si="0"/>
        <v>-33</v>
      </c>
      <c r="B35" s="1">
        <f xml:space="preserve"> RTD("cqg.rtd",,"StudyData", $V$1, "Bar", "", "Time", $V$2,$A35, $V$6, "", "","False")</f>
        <v>44379</v>
      </c>
      <c r="C35" s="2">
        <f xml:space="preserve"> RTD("cqg.rtd",,"StudyData", $V$1, "Bar", "", "Time", $V$2, $A35,$V$6,$V$8, "","False")</f>
        <v>44379</v>
      </c>
      <c r="D35" s="3">
        <f xml:space="preserve"> RTD("cqg.rtd",,"StudyData", $V$1, "Bar", "", "Open", $V$2, $A35, $V$6,$V$8,,$V$4,$V$10)</f>
        <v>4309.75</v>
      </c>
      <c r="E35" s="3">
        <f xml:space="preserve"> RTD("cqg.rtd",,"StudyData", $V$1, "Bar", "", "High", $V$2, $A35, $V$6,$V$8,,$V$4,$V$10)</f>
        <v>4347</v>
      </c>
      <c r="F35" s="3">
        <f xml:space="preserve"> RTD("cqg.rtd",,"StudyData", $V$1, "Bar", "", "Low", $V$2, $A35, $V$6,$V$8,,$V$4,$V$10)</f>
        <v>4308</v>
      </c>
      <c r="G35" s="3">
        <f xml:space="preserve"> RTD("cqg.rtd",,"StudyData", $V$1, "Bar", "", "Close", $V$2, $A35, $V$6,$V$8,,$V$4,$V$10)</f>
        <v>4342.75</v>
      </c>
      <c r="H35" s="3">
        <f xml:space="preserve"> RTD("cqg.rtd",,"StudyData","Guppy.S1^("&amp;$V$1&amp;")","Bar",,"Close", $V$2, $A35, $V$6,$V$8,,$V$4,$V$10)</f>
        <v>4314</v>
      </c>
      <c r="I35" s="3">
        <f xml:space="preserve"> RTD("cqg.rtd",,"StudyData","Guppy.S2^("&amp;$V$1&amp;")","Bar",,"Close", $V$2, $A35, $V$6,$V$8,,$V$4,$V$10)</f>
        <v>4300.8999999999996</v>
      </c>
      <c r="J35" s="3">
        <f xml:space="preserve"> RTD("cqg.rtd",,"StudyData","Guppy.S3^("&amp;$V$1&amp;")","Bar",,"Close", $V$2, $A35, $V$6,$V$8,,$V$4,$V$10)</f>
        <v>4282.90625</v>
      </c>
      <c r="K35" s="3">
        <f xml:space="preserve"> RTD("cqg.rtd",,"StudyData","Guppy.S4^("&amp;$V$1&amp;")","Bar",,"Close", $V$2, $A35, $V$6,$V$8,,$V$4,$V$10)</f>
        <v>4271.3249999999998</v>
      </c>
      <c r="L35" s="3">
        <f xml:space="preserve"> RTD("cqg.rtd",,"StudyData","Guppy.S5^("&amp;$V$1&amp;")","Bar",,"Close", $V$2, $A35, $V$6,$V$8,,$V$4,$V$10)</f>
        <v>4256.5833333333003</v>
      </c>
      <c r="M35" s="3">
        <f xml:space="preserve"> RTD("cqg.rtd",,"StudyData","Guppy.S6^("&amp;$V$1&amp;")","Bar",,"Close", $V$2, $A35, $V$6,$V$8,,$V$4,$V$10)</f>
        <v>4251.6166666667004</v>
      </c>
      <c r="N35" s="3">
        <f xml:space="preserve"> RTD("cqg.rtd",,"StudyData","Guppy.L1^("&amp;$V$1&amp;")","Bar",,"Close", $V$2, $A35, $V$6,$V$8,,$V$4,$V$10)</f>
        <v>4224.625</v>
      </c>
      <c r="O35" s="3">
        <f xml:space="preserve"> RTD("cqg.rtd",,"StudyData","Guppy.L2^("&amp;$V$1&amp;")","Bar",,"Close", $V$2, $A35, $V$6,$V$8,,$V$4,$V$10)</f>
        <v>4211.6571428570996</v>
      </c>
      <c r="P35" s="3">
        <f xml:space="preserve"> RTD("cqg.rtd",,"StudyData","Guppy.L3^("&amp;$V$1&amp;")","Bar",,"Close", $V$2, $A35, $V$6,$V$8,,$V$4,$V$10)</f>
        <v>4202.0625</v>
      </c>
      <c r="Q35" s="3">
        <f xml:space="preserve"> RTD("cqg.rtd",,"StudyData","Guppy.L4^("&amp;$V$1&amp;")","Bar",,"Close", $V$2, $A35, $V$6,$V$8,,$V$4,$V$10)</f>
        <v>4197.9777777777999</v>
      </c>
      <c r="R35" s="3">
        <f xml:space="preserve"> RTD("cqg.rtd",,"StudyData","Guppy.L5^("&amp;$V$1&amp;")","Bar",,"Close", $V$2, $A35, $V$6,$V$8,,$V$4,$V$10)</f>
        <v>4195.45</v>
      </c>
      <c r="S35" s="3">
        <f xml:space="preserve"> RTD("cqg.rtd",,"StudyData","Guppy.L6^("&amp;$V$1&amp;")","Bar",,"Close", $V$2, $A35, $V$6,$V$8,,$V$4,$V$10)</f>
        <v>4184.7291666666997</v>
      </c>
      <c r="T35" s="3"/>
      <c r="U35" s="8"/>
      <c r="V35" s="7"/>
    </row>
    <row r="36" spans="1:22" x14ac:dyDescent="0.3">
      <c r="A36">
        <f t="shared" si="0"/>
        <v>-34</v>
      </c>
      <c r="B36" s="1">
        <f xml:space="preserve"> RTD("cqg.rtd",,"StudyData", $V$1, "Bar", "", "Time", $V$2,$A36, $V$6, "", "","False")</f>
        <v>44378</v>
      </c>
      <c r="C36" s="2">
        <f xml:space="preserve"> RTD("cqg.rtd",,"StudyData", $V$1, "Bar", "", "Time", $V$2, $A36,$V$6,$V$8, "","False")</f>
        <v>44378</v>
      </c>
      <c r="D36" s="3">
        <f xml:space="preserve"> RTD("cqg.rtd",,"StudyData", $V$1, "Bar", "", "Open", $V$2, $A36, $V$6,$V$8,,$V$4,$V$10)</f>
        <v>4294.25</v>
      </c>
      <c r="E36" s="3">
        <f xml:space="preserve"> RTD("cqg.rtd",,"StudyData", $V$1, "Bar", "", "High", $V$2, $A36, $V$6,$V$8,,$V$4,$V$10)</f>
        <v>4312</v>
      </c>
      <c r="F36" s="3">
        <f xml:space="preserve"> RTD("cqg.rtd",,"StudyData", $V$1, "Bar", "", "Low", $V$2, $A36, $V$6,$V$8,,$V$4,$V$10)</f>
        <v>4286</v>
      </c>
      <c r="G36" s="3">
        <f xml:space="preserve"> RTD("cqg.rtd",,"StudyData", $V$1, "Bar", "", "Close", $V$2, $A36, $V$6,$V$8,,$V$4,$V$10)</f>
        <v>4310.75</v>
      </c>
      <c r="H36" s="3">
        <f xml:space="preserve"> RTD("cqg.rtd",,"StudyData","Guppy.S1^("&amp;$V$1&amp;")","Bar",,"Close", $V$2, $A36, $V$6,$V$8,,$V$4,$V$10)</f>
        <v>4293.75</v>
      </c>
      <c r="I36" s="3">
        <f xml:space="preserve"> RTD("cqg.rtd",,"StudyData","Guppy.S2^("&amp;$V$1&amp;")","Bar",,"Close", $V$2, $A36, $V$6,$V$8,,$V$4,$V$10)</f>
        <v>4286.6000000000004</v>
      </c>
      <c r="J36" s="3">
        <f xml:space="preserve"> RTD("cqg.rtd",,"StudyData","Guppy.S3^("&amp;$V$1&amp;")","Bar",,"Close", $V$2, $A36, $V$6,$V$8,,$V$4,$V$10)</f>
        <v>4269.59375</v>
      </c>
      <c r="K36" s="3">
        <f xml:space="preserve"> RTD("cqg.rtd",,"StudyData","Guppy.S4^("&amp;$V$1&amp;")","Bar",,"Close", $V$2, $A36, $V$6,$V$8,,$V$4,$V$10)</f>
        <v>4252.3999999999996</v>
      </c>
      <c r="L36" s="3">
        <f xml:space="preserve"> RTD("cqg.rtd",,"StudyData","Guppy.S5^("&amp;$V$1&amp;")","Bar",,"Close", $V$2, $A36, $V$6,$V$8,,$V$4,$V$10)</f>
        <v>4245.7708333333003</v>
      </c>
      <c r="M36" s="3">
        <f xml:space="preserve"> RTD("cqg.rtd",,"StudyData","Guppy.S6^("&amp;$V$1&amp;")","Bar",,"Close", $V$2, $A36, $V$6,$V$8,,$V$4,$V$10)</f>
        <v>4244.5333333333001</v>
      </c>
      <c r="N36" s="3">
        <f xml:space="preserve"> RTD("cqg.rtd",,"StudyData","Guppy.L1^("&amp;$V$1&amp;")","Bar",,"Close", $V$2, $A36, $V$6,$V$8,,$V$4,$V$10)</f>
        <v>4218.0333333333001</v>
      </c>
      <c r="O36" s="3">
        <f xml:space="preserve"> RTD("cqg.rtd",,"StudyData","Guppy.L2^("&amp;$V$1&amp;")","Bar",,"Close", $V$2, $A36, $V$6,$V$8,,$V$4,$V$10)</f>
        <v>4204.6571428570996</v>
      </c>
      <c r="P36" s="3">
        <f xml:space="preserve"> RTD("cqg.rtd",,"StudyData","Guppy.L3^("&amp;$V$1&amp;")","Bar",,"Close", $V$2, $A36, $V$6,$V$8,,$V$4,$V$10)</f>
        <v>4198.1187499999996</v>
      </c>
      <c r="Q36" s="3">
        <f xml:space="preserve"> RTD("cqg.rtd",,"StudyData","Guppy.L4^("&amp;$V$1&amp;")","Bar",,"Close", $V$2, $A36, $V$6,$V$8,,$V$4,$V$10)</f>
        <v>4194.6777777777997</v>
      </c>
      <c r="R36" s="3">
        <f xml:space="preserve"> RTD("cqg.rtd",,"StudyData","Guppy.L5^("&amp;$V$1&amp;")","Bar",,"Close", $V$2, $A36, $V$6,$V$8,,$V$4,$V$10)</f>
        <v>4190.9650000000001</v>
      </c>
      <c r="S36" s="3">
        <f xml:space="preserve"> RTD("cqg.rtd",,"StudyData","Guppy.L6^("&amp;$V$1&amp;")","Bar",,"Close", $V$2, $A36, $V$6,$V$8,,$V$4,$V$10)</f>
        <v>4180.3458333333001</v>
      </c>
      <c r="T36" s="3"/>
      <c r="U36" s="8"/>
      <c r="V36" s="7"/>
    </row>
    <row r="37" spans="1:22" x14ac:dyDescent="0.3">
      <c r="A37">
        <f t="shared" si="0"/>
        <v>-35</v>
      </c>
      <c r="B37" s="1">
        <f xml:space="preserve"> RTD("cqg.rtd",,"StudyData", $V$1, "Bar", "", "Time", $V$2,$A37, $V$6, "", "","False")</f>
        <v>44377</v>
      </c>
      <c r="C37" s="2">
        <f xml:space="preserve"> RTD("cqg.rtd",,"StudyData", $V$1, "Bar", "", "Time", $V$2, $A37,$V$6,$V$8, "","False")</f>
        <v>44377</v>
      </c>
      <c r="D37" s="3">
        <f xml:space="preserve"> RTD("cqg.rtd",,"StudyData", $V$1, "Bar", "", "Open", $V$2, $A37, $V$6,$V$8,,$V$4,$V$10)</f>
        <v>4284.75</v>
      </c>
      <c r="E37" s="3">
        <f xml:space="preserve"> RTD("cqg.rtd",,"StudyData", $V$1, "Bar", "", "High", $V$2, $A37, $V$6,$V$8,,$V$4,$V$10)</f>
        <v>4294.25</v>
      </c>
      <c r="F37" s="3">
        <f xml:space="preserve"> RTD("cqg.rtd",,"StudyData", $V$1, "Bar", "", "Low", $V$2, $A37, $V$6,$V$8,,$V$4,$V$10)</f>
        <v>4269.25</v>
      </c>
      <c r="G37" s="3">
        <f xml:space="preserve"> RTD("cqg.rtd",,"StudyData", $V$1, "Bar", "", "Close", $V$2, $A37, $V$6,$V$8,,$V$4,$V$10)</f>
        <v>4288.5</v>
      </c>
      <c r="H37" s="3">
        <f xml:space="preserve"> RTD("cqg.rtd",,"StudyData","Guppy.S1^("&amp;$V$1&amp;")","Bar",,"Close", $V$2, $A37, $V$6,$V$8,,$V$4,$V$10)</f>
        <v>4283.6666666666997</v>
      </c>
      <c r="I37" s="3">
        <f xml:space="preserve"> RTD("cqg.rtd",,"StudyData","Guppy.S2^("&amp;$V$1&amp;")","Bar",,"Close", $V$2, $A37, $V$6,$V$8,,$V$4,$V$10)</f>
        <v>4275.6499999999996</v>
      </c>
      <c r="J37" s="3">
        <f xml:space="preserve"> RTD("cqg.rtd",,"StudyData","Guppy.S3^("&amp;$V$1&amp;")","Bar",,"Close", $V$2, $A37, $V$6,$V$8,,$V$4,$V$10)</f>
        <v>4257.46875</v>
      </c>
      <c r="K37" s="3">
        <f xml:space="preserve"> RTD("cqg.rtd",,"StudyData","Guppy.S4^("&amp;$V$1&amp;")","Bar",,"Close", $V$2, $A37, $V$6,$V$8,,$V$4,$V$10)</f>
        <v>4242.55</v>
      </c>
      <c r="L37" s="3">
        <f xml:space="preserve"> RTD("cqg.rtd",,"StudyData","Guppy.S5^("&amp;$V$1&amp;")","Bar",,"Close", $V$2, $A37, $V$6,$V$8,,$V$4,$V$10)</f>
        <v>4239.5833333333003</v>
      </c>
      <c r="M37" s="3">
        <f xml:space="preserve"> RTD("cqg.rtd",,"StudyData","Guppy.S6^("&amp;$V$1&amp;")","Bar",,"Close", $V$2, $A37, $V$6,$V$8,,$V$4,$V$10)</f>
        <v>4239.0666666667003</v>
      </c>
      <c r="N37" s="3">
        <f xml:space="preserve"> RTD("cqg.rtd",,"StudyData","Guppy.L1^("&amp;$V$1&amp;")","Bar",,"Close", $V$2, $A37, $V$6,$V$8,,$V$4,$V$10)</f>
        <v>4211.0833333333003</v>
      </c>
      <c r="O37" s="3">
        <f xml:space="preserve"> RTD("cqg.rtd",,"StudyData","Guppy.L2^("&amp;$V$1&amp;")","Bar",,"Close", $V$2, $A37, $V$6,$V$8,,$V$4,$V$10)</f>
        <v>4197.1928571428998</v>
      </c>
      <c r="P37" s="3">
        <f xml:space="preserve"> RTD("cqg.rtd",,"StudyData","Guppy.L3^("&amp;$V$1&amp;")","Bar",,"Close", $V$2, $A37, $V$6,$V$8,,$V$4,$V$10)</f>
        <v>4194.1187499999996</v>
      </c>
      <c r="Q37" s="3">
        <f xml:space="preserve"> RTD("cqg.rtd",,"StudyData","Guppy.L4^("&amp;$V$1&amp;")","Bar",,"Close", $V$2, $A37, $V$6,$V$8,,$V$4,$V$10)</f>
        <v>4191.4833333332999</v>
      </c>
      <c r="R37" s="3">
        <f xml:space="preserve"> RTD("cqg.rtd",,"StudyData","Guppy.L5^("&amp;$V$1&amp;")","Bar",,"Close", $V$2, $A37, $V$6,$V$8,,$V$4,$V$10)</f>
        <v>4187.8599999999997</v>
      </c>
      <c r="S37" s="3">
        <f xml:space="preserve"> RTD("cqg.rtd",,"StudyData","Guppy.L6^("&amp;$V$1&amp;")","Bar",,"Close", $V$2, $A37, $V$6,$V$8,,$V$4,$V$10)</f>
        <v>4176.1791666667004</v>
      </c>
      <c r="T37" s="3"/>
      <c r="U37" s="8"/>
      <c r="V37" s="7"/>
    </row>
    <row r="38" spans="1:22" x14ac:dyDescent="0.3">
      <c r="A38">
        <f t="shared" si="0"/>
        <v>-36</v>
      </c>
      <c r="B38" s="1">
        <f xml:space="preserve"> RTD("cqg.rtd",,"StudyData", $V$1, "Bar", "", "Time", $V$2,$A38, $V$6, "", "","False")</f>
        <v>44376</v>
      </c>
      <c r="C38" s="2">
        <f xml:space="preserve"> RTD("cqg.rtd",,"StudyData", $V$1, "Bar", "", "Time", $V$2, $A38,$V$6,$V$8, "","False")</f>
        <v>44376</v>
      </c>
      <c r="D38" s="3">
        <f xml:space="preserve"> RTD("cqg.rtd",,"StudyData", $V$1, "Bar", "", "Open", $V$2, $A38, $V$6,$V$8,,$V$4,$V$10)</f>
        <v>4280.5</v>
      </c>
      <c r="E38" s="3">
        <f xml:space="preserve"> RTD("cqg.rtd",,"StudyData", $V$1, "Bar", "", "High", $V$2, $A38, $V$6,$V$8,,$V$4,$V$10)</f>
        <v>4291</v>
      </c>
      <c r="F38" s="3">
        <f xml:space="preserve"> RTD("cqg.rtd",,"StudyData", $V$1, "Bar", "", "Low", $V$2, $A38, $V$6,$V$8,,$V$4,$V$10)</f>
        <v>4271.75</v>
      </c>
      <c r="G38" s="3">
        <f xml:space="preserve"> RTD("cqg.rtd",,"StudyData", $V$1, "Bar", "", "Close", $V$2, $A38, $V$6,$V$8,,$V$4,$V$10)</f>
        <v>4282</v>
      </c>
      <c r="H38" s="3">
        <f xml:space="preserve"> RTD("cqg.rtd",,"StudyData","Guppy.S1^("&amp;$V$1&amp;")","Bar",,"Close", $V$2, $A38, $V$6,$V$8,,$V$4,$V$10)</f>
        <v>4277.9166666666997</v>
      </c>
      <c r="I38" s="3">
        <f xml:space="preserve"> RTD("cqg.rtd",,"StudyData","Guppy.S2^("&amp;$V$1&amp;")","Bar",,"Close", $V$2, $A38, $V$6,$V$8,,$V$4,$V$10)</f>
        <v>4264.25</v>
      </c>
      <c r="J38" s="3">
        <f xml:space="preserve"> RTD("cqg.rtd",,"StudyData","Guppy.S3^("&amp;$V$1&amp;")","Bar",,"Close", $V$2, $A38, $V$6,$V$8,,$V$4,$V$10)</f>
        <v>4240.59375</v>
      </c>
      <c r="K38" s="3">
        <f xml:space="preserve"> RTD("cqg.rtd",,"StudyData","Guppy.S4^("&amp;$V$1&amp;")","Bar",,"Close", $V$2, $A38, $V$6,$V$8,,$V$4,$V$10)</f>
        <v>4235</v>
      </c>
      <c r="L38" s="3">
        <f xml:space="preserve"> RTD("cqg.rtd",,"StudyData","Guppy.S5^("&amp;$V$1&amp;")","Bar",,"Close", $V$2, $A38, $V$6,$V$8,,$V$4,$V$10)</f>
        <v>4236.0208333333003</v>
      </c>
      <c r="M38" s="3">
        <f xml:space="preserve"> RTD("cqg.rtd",,"StudyData","Guppy.S6^("&amp;$V$1&amp;")","Bar",,"Close", $V$2, $A38, $V$6,$V$8,,$V$4,$V$10)</f>
        <v>4233.7833333333001</v>
      </c>
      <c r="N38" s="3">
        <f xml:space="preserve"> RTD("cqg.rtd",,"StudyData","Guppy.L1^("&amp;$V$1&amp;")","Bar",,"Close", $V$2, $A38, $V$6,$V$8,,$V$4,$V$10)</f>
        <v>4205.2583333332996</v>
      </c>
      <c r="O38" s="3">
        <f xml:space="preserve"> RTD("cqg.rtd",,"StudyData","Guppy.L2^("&amp;$V$1&amp;")","Bar",,"Close", $V$2, $A38, $V$6,$V$8,,$V$4,$V$10)</f>
        <v>4192.8642857143004</v>
      </c>
      <c r="P38" s="3">
        <f xml:space="preserve"> RTD("cqg.rtd",,"StudyData","Guppy.L3^("&amp;$V$1&amp;")","Bar",,"Close", $V$2, $A38, $V$6,$V$8,,$V$4,$V$10)</f>
        <v>4190.6312500000004</v>
      </c>
      <c r="Q38" s="3">
        <f xml:space="preserve"> RTD("cqg.rtd",,"StudyData","Guppy.L4^("&amp;$V$1&amp;")","Bar",,"Close", $V$2, $A38, $V$6,$V$8,,$V$4,$V$10)</f>
        <v>4188.8444444445004</v>
      </c>
      <c r="R38" s="3">
        <f xml:space="preserve"> RTD("cqg.rtd",,"StudyData","Guppy.L5^("&amp;$V$1&amp;")","Bar",,"Close", $V$2, $A38, $V$6,$V$8,,$V$4,$V$10)</f>
        <v>4184.4350000000004</v>
      </c>
      <c r="S38" s="3">
        <f xml:space="preserve"> RTD("cqg.rtd",,"StudyData","Guppy.L6^("&amp;$V$1&amp;")","Bar",,"Close", $V$2, $A38, $V$6,$V$8,,$V$4,$V$10)</f>
        <v>4172.2833333333001</v>
      </c>
      <c r="T38" s="3"/>
      <c r="U38" s="8"/>
      <c r="V38" s="7"/>
    </row>
    <row r="39" spans="1:22" x14ac:dyDescent="0.3">
      <c r="A39">
        <f t="shared" si="0"/>
        <v>-37</v>
      </c>
      <c r="B39" s="1">
        <f xml:space="preserve"> RTD("cqg.rtd",,"StudyData", $V$1, "Bar", "", "Time", $V$2,$A39, $V$6, "", "","False")</f>
        <v>44375</v>
      </c>
      <c r="C39" s="2">
        <f xml:space="preserve"> RTD("cqg.rtd",,"StudyData", $V$1, "Bar", "", "Time", $V$2, $A39,$V$6,$V$8, "","False")</f>
        <v>44375</v>
      </c>
      <c r="D39" s="3">
        <f xml:space="preserve"> RTD("cqg.rtd",,"StudyData", $V$1, "Bar", "", "Open", $V$2, $A39, $V$6,$V$8,,$V$4,$V$10)</f>
        <v>4275</v>
      </c>
      <c r="E39" s="3">
        <f xml:space="preserve"> RTD("cqg.rtd",,"StudyData", $V$1, "Bar", "", "High", $V$2, $A39, $V$6,$V$8,,$V$4,$V$10)</f>
        <v>4282</v>
      </c>
      <c r="F39" s="3">
        <f xml:space="preserve"> RTD("cqg.rtd",,"StudyData", $V$1, "Bar", "", "Low", $V$2, $A39, $V$6,$V$8,,$V$4,$V$10)</f>
        <v>4264.25</v>
      </c>
      <c r="G39" s="3">
        <f xml:space="preserve"> RTD("cqg.rtd",,"StudyData", $V$1, "Bar", "", "Close", $V$2, $A39, $V$6,$V$8,,$V$4,$V$10)</f>
        <v>4280.5</v>
      </c>
      <c r="H39" s="3">
        <f xml:space="preserve"> RTD("cqg.rtd",,"StudyData","Guppy.S1^("&amp;$V$1&amp;")","Bar",,"Close", $V$2, $A39, $V$6,$V$8,,$V$4,$V$10)</f>
        <v>4269.25</v>
      </c>
      <c r="I39" s="3">
        <f xml:space="preserve"> RTD("cqg.rtd",,"StudyData","Guppy.S2^("&amp;$V$1&amp;")","Bar",,"Close", $V$2, $A39, $V$6,$V$8,,$V$4,$V$10)</f>
        <v>4255.1000000000004</v>
      </c>
      <c r="J39" s="3">
        <f xml:space="preserve"> RTD("cqg.rtd",,"StudyData","Guppy.S3^("&amp;$V$1&amp;")","Bar",,"Close", $V$2, $A39, $V$6,$V$8,,$V$4,$V$10)</f>
        <v>4231.875</v>
      </c>
      <c r="K39" s="3">
        <f xml:space="preserve"> RTD("cqg.rtd",,"StudyData","Guppy.S4^("&amp;$V$1&amp;")","Bar",,"Close", $V$2, $A39, $V$6,$V$8,,$V$4,$V$10)</f>
        <v>4230.45</v>
      </c>
      <c r="L39" s="3">
        <f xml:space="preserve"> RTD("cqg.rtd",,"StudyData","Guppy.S5^("&amp;$V$1&amp;")","Bar",,"Close", $V$2, $A39, $V$6,$V$8,,$V$4,$V$10)</f>
        <v>4232.2291666666997</v>
      </c>
      <c r="M39" s="3">
        <f xml:space="preserve"> RTD("cqg.rtd",,"StudyData","Guppy.S6^("&amp;$V$1&amp;")","Bar",,"Close", $V$2, $A39, $V$6,$V$8,,$V$4,$V$10)</f>
        <v>4229.4166666666997</v>
      </c>
      <c r="N39" s="3">
        <f xml:space="preserve"> RTD("cqg.rtd",,"StudyData","Guppy.L1^("&amp;$V$1&amp;")","Bar",,"Close", $V$2, $A39, $V$6,$V$8,,$V$4,$V$10)</f>
        <v>4200.8083333332997</v>
      </c>
      <c r="O39" s="3">
        <f xml:space="preserve"> RTD("cqg.rtd",,"StudyData","Guppy.L2^("&amp;$V$1&amp;")","Bar",,"Close", $V$2, $A39, $V$6,$V$8,,$V$4,$V$10)</f>
        <v>4189.7857142857001</v>
      </c>
      <c r="P39" s="3">
        <f xml:space="preserve"> RTD("cqg.rtd",,"StudyData","Guppy.L3^("&amp;$V$1&amp;")","Bar",,"Close", $V$2, $A39, $V$6,$V$8,,$V$4,$V$10)</f>
        <v>4187.9937499999996</v>
      </c>
      <c r="Q39" s="3">
        <f xml:space="preserve"> RTD("cqg.rtd",,"StudyData","Guppy.L4^("&amp;$V$1&amp;")","Bar",,"Close", $V$2, $A39, $V$6,$V$8,,$V$4,$V$10)</f>
        <v>4186.3611111111004</v>
      </c>
      <c r="R39" s="3">
        <f xml:space="preserve"> RTD("cqg.rtd",,"StudyData","Guppy.L5^("&amp;$V$1&amp;")","Bar",,"Close", $V$2, $A39, $V$6,$V$8,,$V$4,$V$10)</f>
        <v>4181.72</v>
      </c>
      <c r="S39" s="3">
        <f xml:space="preserve"> RTD("cqg.rtd",,"StudyData","Guppy.L6^("&amp;$V$1&amp;")","Bar",,"Close", $V$2, $A39, $V$6,$V$8,,$V$4,$V$10)</f>
        <v>4168.5583333332997</v>
      </c>
      <c r="T39" s="3"/>
      <c r="U39" s="8"/>
      <c r="V39" s="7"/>
    </row>
    <row r="40" spans="1:22" x14ac:dyDescent="0.3">
      <c r="A40">
        <f t="shared" si="0"/>
        <v>-38</v>
      </c>
      <c r="B40" s="1">
        <f xml:space="preserve"> RTD("cqg.rtd",,"StudyData", $V$1, "Bar", "", "Time", $V$2,$A40, $V$6, "", "","False")</f>
        <v>44372</v>
      </c>
      <c r="C40" s="2">
        <f xml:space="preserve"> RTD("cqg.rtd",,"StudyData", $V$1, "Bar", "", "Time", $V$2, $A40,$V$6,$V$8, "","False")</f>
        <v>44372</v>
      </c>
      <c r="D40" s="3">
        <f xml:space="preserve"> RTD("cqg.rtd",,"StudyData", $V$1, "Bar", "", "Open", $V$2, $A40, $V$6,$V$8,,$V$4,$V$10)</f>
        <v>4262</v>
      </c>
      <c r="E40" s="3">
        <f xml:space="preserve"> RTD("cqg.rtd",,"StudyData", $V$1, "Bar", "", "High", $V$2, $A40, $V$6,$V$8,,$V$4,$V$10)</f>
        <v>4276.75</v>
      </c>
      <c r="F40" s="3">
        <f xml:space="preserve"> RTD("cqg.rtd",,"StudyData", $V$1, "Bar", "", "Low", $V$2, $A40, $V$6,$V$8,,$V$4,$V$10)</f>
        <v>4253.5</v>
      </c>
      <c r="G40" s="3">
        <f xml:space="preserve"> RTD("cqg.rtd",,"StudyData", $V$1, "Bar", "", "Close", $V$2, $A40, $V$6,$V$8,,$V$4,$V$10)</f>
        <v>4271.25</v>
      </c>
      <c r="H40" s="3">
        <f xml:space="preserve"> RTD("cqg.rtd",,"StudyData","Guppy.S1^("&amp;$V$1&amp;")","Bar",,"Close", $V$2, $A40, $V$6,$V$8,,$V$4,$V$10)</f>
        <v>4252.9166666666997</v>
      </c>
      <c r="I40" s="3">
        <f xml:space="preserve"> RTD("cqg.rtd",,"StudyData","Guppy.S2^("&amp;$V$1&amp;")","Bar",,"Close", $V$2, $A40, $V$6,$V$8,,$V$4,$V$10)</f>
        <v>4241.75</v>
      </c>
      <c r="J40" s="3">
        <f xml:space="preserve"> RTD("cqg.rtd",,"StudyData","Guppy.S3^("&amp;$V$1&amp;")","Bar",,"Close", $V$2, $A40, $V$6,$V$8,,$V$4,$V$10)</f>
        <v>4223.4375</v>
      </c>
      <c r="K40" s="3">
        <f xml:space="preserve"> RTD("cqg.rtd",,"StudyData","Guppy.S4^("&amp;$V$1&amp;")","Bar",,"Close", $V$2, $A40, $V$6,$V$8,,$V$4,$V$10)</f>
        <v>4226.9750000000004</v>
      </c>
      <c r="L40" s="3">
        <f xml:space="preserve"> RTD("cqg.rtd",,"StudyData","Guppy.S5^("&amp;$V$1&amp;")","Bar",,"Close", $V$2, $A40, $V$6,$V$8,,$V$4,$V$10)</f>
        <v>4227.9166666666997</v>
      </c>
      <c r="M40" s="3">
        <f xml:space="preserve"> RTD("cqg.rtd",,"StudyData","Guppy.S6^("&amp;$V$1&amp;")","Bar",,"Close", $V$2, $A40, $V$6,$V$8,,$V$4,$V$10)</f>
        <v>4225.1333333332996</v>
      </c>
      <c r="N40" s="3">
        <f xml:space="preserve"> RTD("cqg.rtd",,"StudyData","Guppy.L1^("&amp;$V$1&amp;")","Bar",,"Close", $V$2, $A40, $V$6,$V$8,,$V$4,$V$10)</f>
        <v>4196.7833333333001</v>
      </c>
      <c r="O40" s="3">
        <f xml:space="preserve"> RTD("cqg.rtd",,"StudyData","Guppy.L2^("&amp;$V$1&amp;")","Bar",,"Close", $V$2, $A40, $V$6,$V$8,,$V$4,$V$10)</f>
        <v>4187.9428571428998</v>
      </c>
      <c r="P40" s="3">
        <f xml:space="preserve"> RTD("cqg.rtd",,"StudyData","Guppy.L3^("&amp;$V$1&amp;")","Bar",,"Close", $V$2, $A40, $V$6,$V$8,,$V$4,$V$10)</f>
        <v>4185.1125000000002</v>
      </c>
      <c r="Q40" s="3">
        <f xml:space="preserve"> RTD("cqg.rtd",,"StudyData","Guppy.L4^("&amp;$V$1&amp;")","Bar",,"Close", $V$2, $A40, $V$6,$V$8,,$V$4,$V$10)</f>
        <v>4183.7333333332999</v>
      </c>
      <c r="R40" s="3">
        <f xml:space="preserve"> RTD("cqg.rtd",,"StudyData","Guppy.L5^("&amp;$V$1&amp;")","Bar",,"Close", $V$2, $A40, $V$6,$V$8,,$V$4,$V$10)</f>
        <v>4179.45</v>
      </c>
      <c r="S40" s="3">
        <f xml:space="preserve"> RTD("cqg.rtd",,"StudyData","Guppy.L6^("&amp;$V$1&amp;")","Bar",,"Close", $V$2, $A40, $V$6,$V$8,,$V$4,$V$10)</f>
        <v>4163.8958333333003</v>
      </c>
      <c r="T40" s="3"/>
      <c r="U40" s="8"/>
      <c r="V40" s="7"/>
    </row>
    <row r="41" spans="1:22" x14ac:dyDescent="0.3">
      <c r="A41">
        <f t="shared" si="0"/>
        <v>-39</v>
      </c>
      <c r="B41" s="1">
        <f xml:space="preserve"> RTD("cqg.rtd",,"StudyData", $V$1, "Bar", "", "Time", $V$2,$A41, $V$6, "", "","False")</f>
        <v>44371</v>
      </c>
      <c r="C41" s="2">
        <f xml:space="preserve"> RTD("cqg.rtd",,"StudyData", $V$1, "Bar", "", "Time", $V$2, $A41,$V$6,$V$8, "","False")</f>
        <v>44371</v>
      </c>
      <c r="D41" s="3">
        <f xml:space="preserve"> RTD("cqg.rtd",,"StudyData", $V$1, "Bar", "", "Open", $V$2, $A41, $V$6,$V$8,,$V$4,$V$10)</f>
        <v>4233.75</v>
      </c>
      <c r="E41" s="3">
        <f xml:space="preserve"> RTD("cqg.rtd",,"StudyData", $V$1, "Bar", "", "High", $V$2, $A41, $V$6,$V$8,,$V$4,$V$10)</f>
        <v>4263.75</v>
      </c>
      <c r="F41" s="3">
        <f xml:space="preserve"> RTD("cqg.rtd",,"StudyData", $V$1, "Bar", "", "Low", $V$2, $A41, $V$6,$V$8,,$V$4,$V$10)</f>
        <v>4231.75</v>
      </c>
      <c r="G41" s="3">
        <f xml:space="preserve"> RTD("cqg.rtd",,"StudyData", $V$1, "Bar", "", "Close", $V$2, $A41, $V$6,$V$8,,$V$4,$V$10)</f>
        <v>4256</v>
      </c>
      <c r="H41" s="3">
        <f xml:space="preserve"> RTD("cqg.rtd",,"StudyData","Guppy.S1^("&amp;$V$1&amp;")","Bar",,"Close", $V$2, $A41, $V$6,$V$8,,$V$4,$V$10)</f>
        <v>4241.25</v>
      </c>
      <c r="I41" s="3">
        <f xml:space="preserve"> RTD("cqg.rtd",,"StudyData","Guppy.S2^("&amp;$V$1&amp;")","Bar",,"Close", $V$2, $A41, $V$6,$V$8,,$V$4,$V$10)</f>
        <v>4218.2</v>
      </c>
      <c r="J41" s="3">
        <f xml:space="preserve"> RTD("cqg.rtd",,"StudyData","Guppy.S3^("&amp;$V$1&amp;")","Bar",,"Close", $V$2, $A41, $V$6,$V$8,,$V$4,$V$10)</f>
        <v>4219.09375</v>
      </c>
      <c r="K41" s="3">
        <f xml:space="preserve"> RTD("cqg.rtd",,"StudyData","Guppy.S4^("&amp;$V$1&amp;")","Bar",,"Close", $V$2, $A41, $V$6,$V$8,,$V$4,$V$10)</f>
        <v>4223.5</v>
      </c>
      <c r="L41" s="3">
        <f xml:space="preserve"> RTD("cqg.rtd",,"StudyData","Guppy.S5^("&amp;$V$1&amp;")","Bar",,"Close", $V$2, $A41, $V$6,$V$8,,$V$4,$V$10)</f>
        <v>4222.75</v>
      </c>
      <c r="M41" s="3">
        <f xml:space="preserve"> RTD("cqg.rtd",,"StudyData","Guppy.S6^("&amp;$V$1&amp;")","Bar",,"Close", $V$2, $A41, $V$6,$V$8,,$V$4,$V$10)</f>
        <v>4221.6499999999996</v>
      </c>
      <c r="N41" s="3">
        <f xml:space="preserve"> RTD("cqg.rtd",,"StudyData","Guppy.L1^("&amp;$V$1&amp;")","Bar",,"Close", $V$2, $A41, $V$6,$V$8,,$V$4,$V$10)</f>
        <v>4191</v>
      </c>
      <c r="O41" s="3">
        <f xml:space="preserve"> RTD("cqg.rtd",,"StudyData","Guppy.L2^("&amp;$V$1&amp;")","Bar",,"Close", $V$2, $A41, $V$6,$V$8,,$V$4,$V$10)</f>
        <v>4185.4785714285999</v>
      </c>
      <c r="P41" s="3">
        <f xml:space="preserve"> RTD("cqg.rtd",,"StudyData","Guppy.L3^("&amp;$V$1&amp;")","Bar",,"Close", $V$2, $A41, $V$6,$V$8,,$V$4,$V$10)</f>
        <v>4183.1875</v>
      </c>
      <c r="Q41" s="3">
        <f xml:space="preserve"> RTD("cqg.rtd",,"StudyData","Guppy.L4^("&amp;$V$1&amp;")","Bar",,"Close", $V$2, $A41, $V$6,$V$8,,$V$4,$V$10)</f>
        <v>4180.3388888889003</v>
      </c>
      <c r="R41" s="3">
        <f xml:space="preserve"> RTD("cqg.rtd",,"StudyData","Guppy.L5^("&amp;$V$1&amp;")","Bar",,"Close", $V$2, $A41, $V$6,$V$8,,$V$4,$V$10)</f>
        <v>4177.09</v>
      </c>
      <c r="S41" s="3">
        <f xml:space="preserve"> RTD("cqg.rtd",,"StudyData","Guppy.L6^("&amp;$V$1&amp;")","Bar",,"Close", $V$2, $A41, $V$6,$V$8,,$V$4,$V$10)</f>
        <v>4159.3874999999998</v>
      </c>
      <c r="T41" s="3"/>
      <c r="U41" s="8"/>
      <c r="V41" s="7"/>
    </row>
    <row r="42" spans="1:22" x14ac:dyDescent="0.3">
      <c r="A42">
        <f t="shared" si="0"/>
        <v>-40</v>
      </c>
      <c r="B42" s="1">
        <f xml:space="preserve"> RTD("cqg.rtd",,"StudyData", $V$1, "Bar", "", "Time", $V$2,$A42, $V$6, "", "","False")</f>
        <v>44370</v>
      </c>
      <c r="C42" s="2">
        <f xml:space="preserve"> RTD("cqg.rtd",,"StudyData", $V$1, "Bar", "", "Time", $V$2, $A42,$V$6,$V$8, "","False")</f>
        <v>44370</v>
      </c>
      <c r="D42" s="3">
        <f xml:space="preserve"> RTD("cqg.rtd",,"StudyData", $V$1, "Bar", "", "Open", $V$2, $A42, $V$6,$V$8,,$V$4,$V$10)</f>
        <v>4237.5</v>
      </c>
      <c r="E42" s="3">
        <f xml:space="preserve"> RTD("cqg.rtd",,"StudyData", $V$1, "Bar", "", "High", $V$2, $A42, $V$6,$V$8,,$V$4,$V$10)</f>
        <v>4248.25</v>
      </c>
      <c r="F42" s="3">
        <f xml:space="preserve"> RTD("cqg.rtd",,"StudyData", $V$1, "Bar", "", "Low", $V$2, $A42, $V$6,$V$8,,$V$4,$V$10)</f>
        <v>4230.5</v>
      </c>
      <c r="G42" s="3">
        <f xml:space="preserve"> RTD("cqg.rtd",,"StudyData", $V$1, "Bar", "", "Close", $V$2, $A42, $V$6,$V$8,,$V$4,$V$10)</f>
        <v>4231.5</v>
      </c>
      <c r="H42" s="3">
        <f xml:space="preserve"> RTD("cqg.rtd",,"StudyData","Guppy.S1^("&amp;$V$1&amp;")","Bar",,"Close", $V$2, $A42, $V$6,$V$8,,$V$4,$V$10)</f>
        <v>4227.1666666666997</v>
      </c>
      <c r="I42" s="3">
        <f xml:space="preserve"> RTD("cqg.rtd",,"StudyData","Guppy.S2^("&amp;$V$1&amp;")","Bar",,"Close", $V$2, $A42, $V$6,$V$8,,$V$4,$V$10)</f>
        <v>4209.45</v>
      </c>
      <c r="J42" s="3">
        <f xml:space="preserve"> RTD("cqg.rtd",,"StudyData","Guppy.S3^("&amp;$V$1&amp;")","Bar",,"Close", $V$2, $A42, $V$6,$V$8,,$V$4,$V$10)</f>
        <v>4217.8125</v>
      </c>
      <c r="K42" s="3">
        <f xml:space="preserve"> RTD("cqg.rtd",,"StudyData","Guppy.S4^("&amp;$V$1&amp;")","Bar",,"Close", $V$2, $A42, $V$6,$V$8,,$V$4,$V$10)</f>
        <v>4220.7749999999996</v>
      </c>
      <c r="L42" s="3">
        <f xml:space="preserve"> RTD("cqg.rtd",,"StudyData","Guppy.S5^("&amp;$V$1&amp;")","Bar",,"Close", $V$2, $A42, $V$6,$V$8,,$V$4,$V$10)</f>
        <v>4219.4583333333003</v>
      </c>
      <c r="M42" s="3">
        <f xml:space="preserve"> RTD("cqg.rtd",,"StudyData","Guppy.S6^("&amp;$V$1&amp;")","Bar",,"Close", $V$2, $A42, $V$6,$V$8,,$V$4,$V$10)</f>
        <v>4216.7166666666999</v>
      </c>
      <c r="N42" s="3">
        <f xml:space="preserve"> RTD("cqg.rtd",,"StudyData","Guppy.L1^("&amp;$V$1&amp;")","Bar",,"Close", $V$2, $A42, $V$6,$V$8,,$V$4,$V$10)</f>
        <v>4184.1166666667004</v>
      </c>
      <c r="O42" s="3">
        <f xml:space="preserve"> RTD("cqg.rtd",,"StudyData","Guppy.L2^("&amp;$V$1&amp;")","Bar",,"Close", $V$2, $A42, $V$6,$V$8,,$V$4,$V$10)</f>
        <v>4182.4714285713999</v>
      </c>
      <c r="P42" s="3">
        <f xml:space="preserve"> RTD("cqg.rtd",,"StudyData","Guppy.L3^("&amp;$V$1&amp;")","Bar",,"Close", $V$2, $A42, $V$6,$V$8,,$V$4,$V$10)</f>
        <v>4180.9624999999996</v>
      </c>
      <c r="Q42" s="3">
        <f xml:space="preserve"> RTD("cqg.rtd",,"StudyData","Guppy.L4^("&amp;$V$1&amp;")","Bar",,"Close", $V$2, $A42, $V$6,$V$8,,$V$4,$V$10)</f>
        <v>4178.1055555556004</v>
      </c>
      <c r="R42" s="3">
        <f xml:space="preserve"> RTD("cqg.rtd",,"StudyData","Guppy.L5^("&amp;$V$1&amp;")","Bar",,"Close", $V$2, $A42, $V$6,$V$8,,$V$4,$V$10)</f>
        <v>4174.1450000000004</v>
      </c>
      <c r="S42" s="3">
        <f xml:space="preserve"> RTD("cqg.rtd",,"StudyData","Guppy.L6^("&amp;$V$1&amp;")","Bar",,"Close", $V$2, $A42, $V$6,$V$8,,$V$4,$V$10)</f>
        <v>4154.4250000000002</v>
      </c>
      <c r="T42" s="3"/>
      <c r="U42" s="8"/>
      <c r="V42" s="7"/>
    </row>
    <row r="43" spans="1:22" x14ac:dyDescent="0.3">
      <c r="A43">
        <f t="shared" si="0"/>
        <v>-41</v>
      </c>
      <c r="B43" s="1">
        <f xml:space="preserve"> RTD("cqg.rtd",,"StudyData", $V$1, "Bar", "", "Time", $V$2,$A43, $V$6, "", "","False")</f>
        <v>44369</v>
      </c>
      <c r="C43" s="2">
        <f xml:space="preserve"> RTD("cqg.rtd",,"StudyData", $V$1, "Bar", "", "Time", $V$2, $A43,$V$6,$V$8, "","False")</f>
        <v>44369</v>
      </c>
      <c r="D43" s="3">
        <f xml:space="preserve"> RTD("cqg.rtd",,"StudyData", $V$1, "Bar", "", "Open", $V$2, $A43, $V$6,$V$8,,$V$4,$V$10)</f>
        <v>4219.25</v>
      </c>
      <c r="E43" s="3">
        <f xml:space="preserve"> RTD("cqg.rtd",,"StudyData", $V$1, "Bar", "", "High", $V$2, $A43, $V$6,$V$8,,$V$4,$V$10)</f>
        <v>4245.5</v>
      </c>
      <c r="F43" s="3">
        <f xml:space="preserve"> RTD("cqg.rtd",,"StudyData", $V$1, "Bar", "", "Low", $V$2, $A43, $V$6,$V$8,,$V$4,$V$10)</f>
        <v>4205.75</v>
      </c>
      <c r="G43" s="3">
        <f xml:space="preserve"> RTD("cqg.rtd",,"StudyData", $V$1, "Bar", "", "Close", $V$2, $A43, $V$6,$V$8,,$V$4,$V$10)</f>
        <v>4236.25</v>
      </c>
      <c r="H43" s="3">
        <f xml:space="preserve"> RTD("cqg.rtd",,"StudyData","Guppy.S1^("&amp;$V$1&amp;")","Bar",,"Close", $V$2, $A43, $V$6,$V$8,,$V$4,$V$10)</f>
        <v>4201.1666666666997</v>
      </c>
      <c r="I43" s="3">
        <f xml:space="preserve"> RTD("cqg.rtd",,"StudyData","Guppy.S2^("&amp;$V$1&amp;")","Bar",,"Close", $V$2, $A43, $V$6,$V$8,,$V$4,$V$10)</f>
        <v>4205.75</v>
      </c>
      <c r="J43" s="3">
        <f xml:space="preserve"> RTD("cqg.rtd",,"StudyData","Guppy.S3^("&amp;$V$1&amp;")","Bar",,"Close", $V$2, $A43, $V$6,$V$8,,$V$4,$V$10)</f>
        <v>4218.4375</v>
      </c>
      <c r="K43" s="3">
        <f xml:space="preserve"> RTD("cqg.rtd",,"StudyData","Guppy.S4^("&amp;$V$1&amp;")","Bar",,"Close", $V$2, $A43, $V$6,$V$8,,$V$4,$V$10)</f>
        <v>4218.55</v>
      </c>
      <c r="L43" s="3">
        <f xml:space="preserve"> RTD("cqg.rtd",,"StudyData","Guppy.S5^("&amp;$V$1&amp;")","Bar",,"Close", $V$2, $A43, $V$6,$V$8,,$V$4,$V$10)</f>
        <v>4218.1875</v>
      </c>
      <c r="M43" s="3">
        <f xml:space="preserve"> RTD("cqg.rtd",,"StudyData","Guppy.S6^("&amp;$V$1&amp;")","Bar",,"Close", $V$2, $A43, $V$6,$V$8,,$V$4,$V$10)</f>
        <v>4214.4166666666997</v>
      </c>
      <c r="N43" s="3">
        <f xml:space="preserve"> RTD("cqg.rtd",,"StudyData","Guppy.L1^("&amp;$V$1&amp;")","Bar",,"Close", $V$2, $A43, $V$6,$V$8,,$V$4,$V$10)</f>
        <v>4180.9666666666999</v>
      </c>
      <c r="O43" s="3">
        <f xml:space="preserve"> RTD("cqg.rtd",,"StudyData","Guppy.L2^("&amp;$V$1&amp;")","Bar",,"Close", $V$2, $A43, $V$6,$V$8,,$V$4,$V$10)</f>
        <v>4180.1142857143004</v>
      </c>
      <c r="P43" s="3">
        <f xml:space="preserve"> RTD("cqg.rtd",,"StudyData","Guppy.L3^("&amp;$V$1&amp;")","Bar",,"Close", $V$2, $A43, $V$6,$V$8,,$V$4,$V$10)</f>
        <v>4179.4187499999998</v>
      </c>
      <c r="Q43" s="3">
        <f xml:space="preserve"> RTD("cqg.rtd",,"StudyData","Guppy.L4^("&amp;$V$1&amp;")","Bar",,"Close", $V$2, $A43, $V$6,$V$8,,$V$4,$V$10)</f>
        <v>4175.5666666667003</v>
      </c>
      <c r="R43" s="3">
        <f xml:space="preserve"> RTD("cqg.rtd",,"StudyData","Guppy.L5^("&amp;$V$1&amp;")","Bar",,"Close", $V$2, $A43, $V$6,$V$8,,$V$4,$V$10)</f>
        <v>4171.9849999999997</v>
      </c>
      <c r="S43" s="3">
        <f xml:space="preserve"> RTD("cqg.rtd",,"StudyData","Guppy.L6^("&amp;$V$1&amp;")","Bar",,"Close", $V$2, $A43, $V$6,$V$8,,$V$4,$V$10)</f>
        <v>4149.5416666666997</v>
      </c>
      <c r="T43" s="3"/>
      <c r="U43" s="8"/>
      <c r="V43" s="7"/>
    </row>
    <row r="44" spans="1:22" x14ac:dyDescent="0.3">
      <c r="A44">
        <f t="shared" si="0"/>
        <v>-42</v>
      </c>
      <c r="B44" s="1">
        <f xml:space="preserve"> RTD("cqg.rtd",,"StudyData", $V$1, "Bar", "", "Time", $V$2,$A44, $V$6, "", "","False")</f>
        <v>44368</v>
      </c>
      <c r="C44" s="2">
        <f xml:space="preserve"> RTD("cqg.rtd",,"StudyData", $V$1, "Bar", "", "Time", $V$2, $A44,$V$6,$V$8, "","False")</f>
        <v>44368</v>
      </c>
      <c r="D44" s="3">
        <f xml:space="preserve"> RTD("cqg.rtd",,"StudyData", $V$1, "Bar", "", "Open", $V$2, $A44, $V$6,$V$8,,$V$4,$V$10)</f>
        <v>4142.5</v>
      </c>
      <c r="E44" s="3">
        <f xml:space="preserve"> RTD("cqg.rtd",,"StudyData", $V$1, "Bar", "", "High", $V$2, $A44, $V$6,$V$8,,$V$4,$V$10)</f>
        <v>4219.75</v>
      </c>
      <c r="F44" s="3">
        <f xml:space="preserve"> RTD("cqg.rtd",,"StudyData", $V$1, "Bar", "", "Low", $V$2, $A44, $V$6,$V$8,,$V$4,$V$10)</f>
        <v>4126.75</v>
      </c>
      <c r="G44" s="3">
        <f xml:space="preserve"> RTD("cqg.rtd",,"StudyData", $V$1, "Bar", "", "Close", $V$2, $A44, $V$6,$V$8,,$V$4,$V$10)</f>
        <v>4213.75</v>
      </c>
      <c r="H44" s="3">
        <f xml:space="preserve"> RTD("cqg.rtd",,"StudyData","Guppy.S1^("&amp;$V$1&amp;")","Bar",,"Close", $V$2, $A44, $V$6,$V$8,,$V$4,$V$10)</f>
        <v>4193.1666666666997</v>
      </c>
      <c r="I44" s="3">
        <f xml:space="preserve"> RTD("cqg.rtd",,"StudyData","Guppy.S2^("&amp;$V$1&amp;")","Bar",,"Close", $V$2, $A44, $V$6,$V$8,,$V$4,$V$10)</f>
        <v>4205.8</v>
      </c>
      <c r="J44" s="3">
        <f xml:space="preserve"> RTD("cqg.rtd",,"StudyData","Guppy.S3^("&amp;$V$1&amp;")","Bar",,"Close", $V$2, $A44, $V$6,$V$8,,$V$4,$V$10)</f>
        <v>4217.5</v>
      </c>
      <c r="K44" s="3">
        <f xml:space="preserve"> RTD("cqg.rtd",,"StudyData","Guppy.S4^("&amp;$V$1&amp;")","Bar",,"Close", $V$2, $A44, $V$6,$V$8,,$V$4,$V$10)</f>
        <v>4216.5749999999998</v>
      </c>
      <c r="L44" s="3">
        <f xml:space="preserve"> RTD("cqg.rtd",,"StudyData","Guppy.S5^("&amp;$V$1&amp;")","Bar",,"Close", $V$2, $A44, $V$6,$V$8,,$V$4,$V$10)</f>
        <v>4216.75</v>
      </c>
      <c r="M44" s="3">
        <f xml:space="preserve"> RTD("cqg.rtd",,"StudyData","Guppy.S6^("&amp;$V$1&amp;")","Bar",,"Close", $V$2, $A44, $V$6,$V$8,,$V$4,$V$10)</f>
        <v>4211.2833333333001</v>
      </c>
      <c r="N44" s="3">
        <f xml:space="preserve"> RTD("cqg.rtd",,"StudyData","Guppy.L1^("&amp;$V$1&amp;")","Bar",,"Close", $V$2, $A44, $V$6,$V$8,,$V$4,$V$10)</f>
        <v>4178.8999999999996</v>
      </c>
      <c r="O44" s="3">
        <f xml:space="preserve"> RTD("cqg.rtd",,"StudyData","Guppy.L2^("&amp;$V$1&amp;")","Bar",,"Close", $V$2, $A44, $V$6,$V$8,,$V$4,$V$10)</f>
        <v>4178.4071428570996</v>
      </c>
      <c r="P44" s="3">
        <f xml:space="preserve"> RTD("cqg.rtd",,"StudyData","Guppy.L3^("&amp;$V$1&amp;")","Bar",,"Close", $V$2, $A44, $V$6,$V$8,,$V$4,$V$10)</f>
        <v>4177.7687500000002</v>
      </c>
      <c r="Q44" s="3">
        <f xml:space="preserve"> RTD("cqg.rtd",,"StudyData","Guppy.L4^("&amp;$V$1&amp;")","Bar",,"Close", $V$2, $A44, $V$6,$V$8,,$V$4,$V$10)</f>
        <v>4173.5666666667003</v>
      </c>
      <c r="R44" s="3">
        <f xml:space="preserve"> RTD("cqg.rtd",,"StudyData","Guppy.L5^("&amp;$V$1&amp;")","Bar",,"Close", $V$2, $A44, $V$6,$V$8,,$V$4,$V$10)</f>
        <v>4169.4799999999996</v>
      </c>
      <c r="S44" s="3">
        <f xml:space="preserve"> RTD("cqg.rtd",,"StudyData","Guppy.L6^("&amp;$V$1&amp;")","Bar",,"Close", $V$2, $A44, $V$6,$V$8,,$V$4,$V$10)</f>
        <v>4144.7666666667001</v>
      </c>
      <c r="T44" s="3"/>
      <c r="U44" s="8"/>
      <c r="V44" s="7"/>
    </row>
    <row r="45" spans="1:22" x14ac:dyDescent="0.3">
      <c r="A45">
        <f t="shared" si="0"/>
        <v>-43</v>
      </c>
      <c r="B45" s="1">
        <f xml:space="preserve"> RTD("cqg.rtd",,"StudyData", $V$1, "Bar", "", "Time", $V$2,$A45, $V$6, "", "","False")</f>
        <v>44365</v>
      </c>
      <c r="C45" s="2">
        <f xml:space="preserve"> RTD("cqg.rtd",,"StudyData", $V$1, "Bar", "", "Time", $V$2, $A45,$V$6,$V$8, "","False")</f>
        <v>44365</v>
      </c>
      <c r="D45" s="3">
        <f xml:space="preserve"> RTD("cqg.rtd",,"StudyData", $V$1, "Bar", "", "Open", $V$2, $A45, $V$6,$V$8,,$V$4,$V$10)</f>
        <v>4216</v>
      </c>
      <c r="E45" s="3">
        <f xml:space="preserve"> RTD("cqg.rtd",,"StudyData", $V$1, "Bar", "", "High", $V$2, $A45, $V$6,$V$8,,$V$4,$V$10)</f>
        <v>4220</v>
      </c>
      <c r="F45" s="3">
        <f xml:space="preserve"> RTD("cqg.rtd",,"StudyData", $V$1, "Bar", "", "Low", $V$2, $A45, $V$6,$V$8,,$V$4,$V$10)</f>
        <v>4140.75</v>
      </c>
      <c r="G45" s="3">
        <f xml:space="preserve"> RTD("cqg.rtd",,"StudyData", $V$1, "Bar", "", "Close", $V$2, $A45, $V$6,$V$8,,$V$4,$V$10)</f>
        <v>4153.5</v>
      </c>
      <c r="H45" s="3">
        <f xml:space="preserve"> RTD("cqg.rtd",,"StudyData","Guppy.S1^("&amp;$V$1&amp;")","Bar",,"Close", $V$2, $A45, $V$6,$V$8,,$V$4,$V$10)</f>
        <v>4192.9166666666997</v>
      </c>
      <c r="I45" s="3">
        <f xml:space="preserve"> RTD("cqg.rtd",,"StudyData","Guppy.S2^("&amp;$V$1&amp;")","Bar",,"Close", $V$2, $A45, $V$6,$V$8,,$V$4,$V$10)</f>
        <v>4212.2</v>
      </c>
      <c r="J45" s="3">
        <f xml:space="preserve"> RTD("cqg.rtd",,"StudyData","Guppy.S3^("&amp;$V$1&amp;")","Bar",,"Close", $V$2, $A45, $V$6,$V$8,,$V$4,$V$10)</f>
        <v>4216.9375</v>
      </c>
      <c r="K45" s="3">
        <f xml:space="preserve"> RTD("cqg.rtd",,"StudyData","Guppy.S4^("&amp;$V$1&amp;")","Bar",,"Close", $V$2, $A45, $V$6,$V$8,,$V$4,$V$10)</f>
        <v>4216.8249999999998</v>
      </c>
      <c r="L45" s="3">
        <f xml:space="preserve"> RTD("cqg.rtd",,"StudyData","Guppy.S5^("&amp;$V$1&amp;")","Bar",,"Close", $V$2, $A45, $V$6,$V$8,,$V$4,$V$10)</f>
        <v>4214.1041666666997</v>
      </c>
      <c r="M45" s="3">
        <f xml:space="preserve"> RTD("cqg.rtd",,"StudyData","Guppy.S6^("&amp;$V$1&amp;")","Bar",,"Close", $V$2, $A45, $V$6,$V$8,,$V$4,$V$10)</f>
        <v>4209.9166666666997</v>
      </c>
      <c r="N45" s="3">
        <f xml:space="preserve"> RTD("cqg.rtd",,"StudyData","Guppy.L1^("&amp;$V$1&amp;")","Bar",,"Close", $V$2, $A45, $V$6,$V$8,,$V$4,$V$10)</f>
        <v>4178.9750000000004</v>
      </c>
      <c r="O45" s="3">
        <f xml:space="preserve"> RTD("cqg.rtd",,"StudyData","Guppy.L2^("&amp;$V$1&amp;")","Bar",,"Close", $V$2, $A45, $V$6,$V$8,,$V$4,$V$10)</f>
        <v>4177.0214285714001</v>
      </c>
      <c r="P45" s="3">
        <f xml:space="preserve"> RTD("cqg.rtd",,"StudyData","Guppy.L3^("&amp;$V$1&amp;")","Bar",,"Close", $V$2, $A45, $V$6,$V$8,,$V$4,$V$10)</f>
        <v>4176.4812499999998</v>
      </c>
      <c r="Q45" s="3">
        <f xml:space="preserve"> RTD("cqg.rtd",,"StudyData","Guppy.L4^("&amp;$V$1&amp;")","Bar",,"Close", $V$2, $A45, $V$6,$V$8,,$V$4,$V$10)</f>
        <v>4172.5277777778001</v>
      </c>
      <c r="R45" s="3">
        <f xml:space="preserve"> RTD("cqg.rtd",,"StudyData","Guppy.L5^("&amp;$V$1&amp;")","Bar",,"Close", $V$2, $A45, $V$6,$V$8,,$V$4,$V$10)</f>
        <v>4167.41</v>
      </c>
      <c r="S45" s="3">
        <f xml:space="preserve"> RTD("cqg.rtd",,"StudyData","Guppy.L6^("&amp;$V$1&amp;")","Bar",,"Close", $V$2, $A45, $V$6,$V$8,,$V$4,$V$10)</f>
        <v>4140.4624999999996</v>
      </c>
      <c r="T45" s="3"/>
      <c r="U45" s="8"/>
      <c r="V45" s="7"/>
    </row>
    <row r="46" spans="1:22" x14ac:dyDescent="0.3">
      <c r="A46">
        <f t="shared" si="0"/>
        <v>-44</v>
      </c>
      <c r="B46" s="1">
        <f xml:space="preserve"> RTD("cqg.rtd",,"StudyData", $V$1, "Bar", "", "Time", $V$2,$A46, $V$6, "", "","False")</f>
        <v>44364</v>
      </c>
      <c r="C46" s="2">
        <f xml:space="preserve"> RTD("cqg.rtd",,"StudyData", $V$1, "Bar", "", "Time", $V$2, $A46,$V$6,$V$8, "","False")</f>
        <v>44364</v>
      </c>
      <c r="D46" s="3">
        <f xml:space="preserve"> RTD("cqg.rtd",,"StudyData", $V$1, "Bar", "", "Open", $V$2, $A46, $V$6,$V$8,,$V$4,$V$10)</f>
        <v>4204.25</v>
      </c>
      <c r="E46" s="3">
        <f xml:space="preserve"> RTD("cqg.rtd",,"StudyData", $V$1, "Bar", "", "High", $V$2, $A46, $V$6,$V$8,,$V$4,$V$10)</f>
        <v>4222.75</v>
      </c>
      <c r="F46" s="3">
        <f xml:space="preserve"> RTD("cqg.rtd",,"StudyData", $V$1, "Bar", "", "Low", $V$2, $A46, $V$6,$V$8,,$V$4,$V$10)</f>
        <v>4183</v>
      </c>
      <c r="G46" s="3">
        <f xml:space="preserve"> RTD("cqg.rtd",,"StudyData", $V$1, "Bar", "", "Close", $V$2, $A46, $V$6,$V$8,,$V$4,$V$10)</f>
        <v>4212.25</v>
      </c>
      <c r="H46" s="3">
        <f xml:space="preserve"> RTD("cqg.rtd",,"StudyData","Guppy.S1^("&amp;$V$1&amp;")","Bar",,"Close", $V$2, $A46, $V$6,$V$8,,$V$4,$V$10)</f>
        <v>4220.5833333333003</v>
      </c>
      <c r="I46" s="3">
        <f xml:space="preserve"> RTD("cqg.rtd",,"StudyData","Guppy.S2^("&amp;$V$1&amp;")","Bar",,"Close", $V$2, $A46, $V$6,$V$8,,$V$4,$V$10)</f>
        <v>4228.8</v>
      </c>
      <c r="J46" s="3">
        <f xml:space="preserve"> RTD("cqg.rtd",,"StudyData","Guppy.S3^("&amp;$V$1&amp;")","Bar",,"Close", $V$2, $A46, $V$6,$V$8,,$V$4,$V$10)</f>
        <v>4224.8125</v>
      </c>
      <c r="K46" s="3">
        <f xml:space="preserve"> RTD("cqg.rtd",,"StudyData","Guppy.S4^("&amp;$V$1&amp;")","Bar",,"Close", $V$2, $A46, $V$6,$V$8,,$V$4,$V$10)</f>
        <v>4223.375</v>
      </c>
      <c r="L46" s="3">
        <f xml:space="preserve"> RTD("cqg.rtd",,"StudyData","Guppy.S5^("&amp;$V$1&amp;")","Bar",,"Close", $V$2, $A46, $V$6,$V$8,,$V$4,$V$10)</f>
        <v>4217.7291666666997</v>
      </c>
      <c r="M46" s="3">
        <f xml:space="preserve"> RTD("cqg.rtd",,"StudyData","Guppy.S6^("&amp;$V$1&amp;")","Bar",,"Close", $V$2, $A46, $V$6,$V$8,,$V$4,$V$10)</f>
        <v>4212.3333333333003</v>
      </c>
      <c r="N46" s="3">
        <f xml:space="preserve"> RTD("cqg.rtd",,"StudyData","Guppy.L1^("&amp;$V$1&amp;")","Bar",,"Close", $V$2, $A46, $V$6,$V$8,,$V$4,$V$10)</f>
        <v>4180.0249999999996</v>
      </c>
      <c r="O46" s="3">
        <f xml:space="preserve"> RTD("cqg.rtd",,"StudyData","Guppy.L2^("&amp;$V$1&amp;")","Bar",,"Close", $V$2, $A46, $V$6,$V$8,,$V$4,$V$10)</f>
        <v>4178.1857142856998</v>
      </c>
      <c r="P46" s="3">
        <f xml:space="preserve"> RTD("cqg.rtd",,"StudyData","Guppy.L3^("&amp;$V$1&amp;")","Bar",,"Close", $V$2, $A46, $V$6,$V$8,,$V$4,$V$10)</f>
        <v>4175.6062499999998</v>
      </c>
      <c r="Q46" s="3">
        <f xml:space="preserve"> RTD("cqg.rtd",,"StudyData","Guppy.L4^("&amp;$V$1&amp;")","Bar",,"Close", $V$2, $A46, $V$6,$V$8,,$V$4,$V$10)</f>
        <v>4172.5222222222001</v>
      </c>
      <c r="R46" s="3">
        <f xml:space="preserve"> RTD("cqg.rtd",,"StudyData","Guppy.L5^("&amp;$V$1&amp;")","Bar",,"Close", $V$2, $A46, $V$6,$V$8,,$V$4,$V$10)</f>
        <v>4165.9350000000004</v>
      </c>
      <c r="S46" s="3">
        <f xml:space="preserve"> RTD("cqg.rtd",,"StudyData","Guppy.L6^("&amp;$V$1&amp;")","Bar",,"Close", $V$2, $A46, $V$6,$V$8,,$V$4,$V$10)</f>
        <v>4136.0916666666999</v>
      </c>
      <c r="T46" s="3"/>
      <c r="U46" s="8"/>
      <c r="V46" s="7"/>
    </row>
    <row r="47" spans="1:22" x14ac:dyDescent="0.3">
      <c r="A47">
        <f t="shared" si="0"/>
        <v>-45</v>
      </c>
      <c r="B47" s="1">
        <f xml:space="preserve"> RTD("cqg.rtd",,"StudyData", $V$1, "Bar", "", "Time", $V$2,$A47, $V$6, "", "","False")</f>
        <v>44363</v>
      </c>
      <c r="C47" s="2">
        <f xml:space="preserve"> RTD("cqg.rtd",,"StudyData", $V$1, "Bar", "", "Time", $V$2, $A47,$V$6,$V$8, "","False")</f>
        <v>44363</v>
      </c>
      <c r="D47" s="3">
        <f xml:space="preserve"> RTD("cqg.rtd",,"StudyData", $V$1, "Bar", "", "Open", $V$2, $A47, $V$6,$V$8,,$V$4,$V$10)</f>
        <v>4238</v>
      </c>
      <c r="E47" s="3">
        <f xml:space="preserve"> RTD("cqg.rtd",,"StudyData", $V$1, "Bar", "", "High", $V$2, $A47, $V$6,$V$8,,$V$4,$V$10)</f>
        <v>4241.5</v>
      </c>
      <c r="F47" s="3">
        <f xml:space="preserve"> RTD("cqg.rtd",,"StudyData", $V$1, "Bar", "", "Low", $V$2, $A47, $V$6,$V$8,,$V$4,$V$10)</f>
        <v>4190.25</v>
      </c>
      <c r="G47" s="3">
        <f xml:space="preserve"> RTD("cqg.rtd",,"StudyData", $V$1, "Bar", "", "Close", $V$2, $A47, $V$6,$V$8,,$V$4,$V$10)</f>
        <v>4213</v>
      </c>
      <c r="H47" s="3">
        <f xml:space="preserve"> RTD("cqg.rtd",,"StudyData","Guppy.S1^("&amp;$V$1&amp;")","Bar",,"Close", $V$2, $A47, $V$6,$V$8,,$V$4,$V$10)</f>
        <v>4231.75</v>
      </c>
      <c r="I47" s="3">
        <f xml:space="preserve"> RTD("cqg.rtd",,"StudyData","Guppy.S2^("&amp;$V$1&amp;")","Bar",,"Close", $V$2, $A47, $V$6,$V$8,,$V$4,$V$10)</f>
        <v>4232.1000000000004</v>
      </c>
      <c r="J47" s="3">
        <f xml:space="preserve"> RTD("cqg.rtd",,"StudyData","Guppy.S3^("&amp;$V$1&amp;")","Bar",,"Close", $V$2, $A47, $V$6,$V$8,,$V$4,$V$10)</f>
        <v>4225.3125</v>
      </c>
      <c r="K47" s="3">
        <f xml:space="preserve"> RTD("cqg.rtd",,"StudyData","Guppy.S4^("&amp;$V$1&amp;")","Bar",,"Close", $V$2, $A47, $V$6,$V$8,,$V$4,$V$10)</f>
        <v>4220.3500000000004</v>
      </c>
      <c r="L47" s="3">
        <f xml:space="preserve"> RTD("cqg.rtd",,"StudyData","Guppy.S5^("&amp;$V$1&amp;")","Bar",,"Close", $V$2, $A47, $V$6,$V$8,,$V$4,$V$10)</f>
        <v>4215.8125</v>
      </c>
      <c r="M47" s="3">
        <f xml:space="preserve"> RTD("cqg.rtd",,"StudyData","Guppy.S6^("&amp;$V$1&amp;")","Bar",,"Close", $V$2, $A47, $V$6,$V$8,,$V$4,$V$10)</f>
        <v>4210.4333333332997</v>
      </c>
      <c r="N47" s="3">
        <f xml:space="preserve"> RTD("cqg.rtd",,"StudyData","Guppy.L1^("&amp;$V$1&amp;")","Bar",,"Close", $V$2, $A47, $V$6,$V$8,,$V$4,$V$10)</f>
        <v>4177.9750000000004</v>
      </c>
      <c r="O47" s="3">
        <f xml:space="preserve"> RTD("cqg.rtd",,"StudyData","Guppy.L2^("&amp;$V$1&amp;")","Bar",,"Close", $V$2, $A47, $V$6,$V$8,,$V$4,$V$10)</f>
        <v>4176.8928571428996</v>
      </c>
      <c r="P47" s="3">
        <f xml:space="preserve"> RTD("cqg.rtd",,"StudyData","Guppy.L3^("&amp;$V$1&amp;")","Bar",,"Close", $V$2, $A47, $V$6,$V$8,,$V$4,$V$10)</f>
        <v>4174.1875</v>
      </c>
      <c r="Q47" s="3">
        <f xml:space="preserve"> RTD("cqg.rtd",,"StudyData","Guppy.L4^("&amp;$V$1&amp;")","Bar",,"Close", $V$2, $A47, $V$6,$V$8,,$V$4,$V$10)</f>
        <v>4170.2222222221999</v>
      </c>
      <c r="R47" s="3">
        <f xml:space="preserve"> RTD("cqg.rtd",,"StudyData","Guppy.L5^("&amp;$V$1&amp;")","Bar",,"Close", $V$2, $A47, $V$6,$V$8,,$V$4,$V$10)</f>
        <v>4162.9049999999997</v>
      </c>
      <c r="S47" s="3">
        <f xml:space="preserve"> RTD("cqg.rtd",,"StudyData","Guppy.L6^("&amp;$V$1&amp;")","Bar",,"Close", $V$2, $A47, $V$6,$V$8,,$V$4,$V$10)</f>
        <v>4130.4125000000004</v>
      </c>
      <c r="T47" s="3"/>
      <c r="U47" s="8"/>
      <c r="V47" s="7"/>
    </row>
    <row r="48" spans="1:22" x14ac:dyDescent="0.3">
      <c r="A48">
        <f t="shared" si="0"/>
        <v>-46</v>
      </c>
      <c r="B48" s="1">
        <f xml:space="preserve"> RTD("cqg.rtd",,"StudyData", $V$1, "Bar", "", "Time", $V$2,$A48, $V$6, "", "","False")</f>
        <v>44362</v>
      </c>
      <c r="C48" s="2">
        <f xml:space="preserve"> RTD("cqg.rtd",,"StudyData", $V$1, "Bar", "", "Time", $V$2, $A48,$V$6,$V$8, "","False")</f>
        <v>44362</v>
      </c>
      <c r="D48" s="3">
        <f xml:space="preserve"> RTD("cqg.rtd",,"StudyData", $V$1, "Bar", "", "Open", $V$2, $A48, $V$6,$V$8,,$V$4,$V$10)</f>
        <v>4246.25</v>
      </c>
      <c r="E48" s="3">
        <f xml:space="preserve"> RTD("cqg.rtd",,"StudyData", $V$1, "Bar", "", "High", $V$2, $A48, $V$6,$V$8,,$V$4,$V$10)</f>
        <v>4258.25</v>
      </c>
      <c r="F48" s="3">
        <f xml:space="preserve"> RTD("cqg.rtd",,"StudyData", $V$1, "Bar", "", "Low", $V$2, $A48, $V$6,$V$8,,$V$4,$V$10)</f>
        <v>4228.25</v>
      </c>
      <c r="G48" s="3">
        <f xml:space="preserve"> RTD("cqg.rtd",,"StudyData", $V$1, "Bar", "", "Close", $V$2, $A48, $V$6,$V$8,,$V$4,$V$10)</f>
        <v>4236.5</v>
      </c>
      <c r="H48" s="3">
        <f xml:space="preserve"> RTD("cqg.rtd",,"StudyData","Guppy.S1^("&amp;$V$1&amp;")","Bar",,"Close", $V$2, $A48, $V$6,$V$8,,$V$4,$V$10)</f>
        <v>4239.5833333333003</v>
      </c>
      <c r="I48" s="3">
        <f xml:space="preserve"> RTD("cqg.rtd",,"StudyData","Guppy.S2^("&amp;$V$1&amp;")","Bar",,"Close", $V$2, $A48, $V$6,$V$8,,$V$4,$V$10)</f>
        <v>4231.3500000000004</v>
      </c>
      <c r="J48" s="3">
        <f xml:space="preserve"> RTD("cqg.rtd",,"StudyData","Guppy.S3^("&amp;$V$1&amp;")","Bar",,"Close", $V$2, $A48, $V$6,$V$8,,$V$4,$V$10)</f>
        <v>4226.0625</v>
      </c>
      <c r="K48" s="3">
        <f xml:space="preserve"> RTD("cqg.rtd",,"StudyData","Guppy.S4^("&amp;$V$1&amp;")","Bar",,"Close", $V$2, $A48, $V$6,$V$8,,$V$4,$V$10)</f>
        <v>4218.75</v>
      </c>
      <c r="L48" s="3">
        <f xml:space="preserve"> RTD("cqg.rtd",,"StudyData","Guppy.S5^("&amp;$V$1&amp;")","Bar",,"Close", $V$2, $A48, $V$6,$V$8,,$V$4,$V$10)</f>
        <v>4214.1666666666997</v>
      </c>
      <c r="M48" s="3">
        <f xml:space="preserve"> RTD("cqg.rtd",,"StudyData","Guppy.S6^("&amp;$V$1&amp;")","Bar",,"Close", $V$2, $A48, $V$6,$V$8,,$V$4,$V$10)</f>
        <v>4207.9833333332999</v>
      </c>
      <c r="N48" s="3">
        <f xml:space="preserve"> RTD("cqg.rtd",,"StudyData","Guppy.L1^("&amp;$V$1&amp;")","Bar",,"Close", $V$2, $A48, $V$6,$V$8,,$V$4,$V$10)</f>
        <v>4175.8416666666999</v>
      </c>
      <c r="O48" s="3">
        <f xml:space="preserve"> RTD("cqg.rtd",,"StudyData","Guppy.L2^("&amp;$V$1&amp;")","Bar",,"Close", $V$2, $A48, $V$6,$V$8,,$V$4,$V$10)</f>
        <v>4175.6571428570996</v>
      </c>
      <c r="P48" s="3">
        <f xml:space="preserve"> RTD("cqg.rtd",,"StudyData","Guppy.L3^("&amp;$V$1&amp;")","Bar",,"Close", $V$2, $A48, $V$6,$V$8,,$V$4,$V$10)</f>
        <v>4171.7937499999998</v>
      </c>
      <c r="Q48" s="3">
        <f xml:space="preserve"> RTD("cqg.rtd",,"StudyData","Guppy.L4^("&amp;$V$1&amp;")","Bar",,"Close", $V$2, $A48, $V$6,$V$8,,$V$4,$V$10)</f>
        <v>4168.2333333332999</v>
      </c>
      <c r="R48" s="3">
        <f xml:space="preserve"> RTD("cqg.rtd",,"StudyData","Guppy.L5^("&amp;$V$1&amp;")","Bar",,"Close", $V$2, $A48, $V$6,$V$8,,$V$4,$V$10)</f>
        <v>4159.74</v>
      </c>
      <c r="S48" s="3">
        <f xml:space="preserve"> RTD("cqg.rtd",,"StudyData","Guppy.L6^("&amp;$V$1&amp;")","Bar",,"Close", $V$2, $A48, $V$6,$V$8,,$V$4,$V$10)</f>
        <v>4125.0375000000004</v>
      </c>
      <c r="T48" s="3"/>
      <c r="U48" s="8"/>
      <c r="V48" s="7"/>
    </row>
    <row r="49" spans="1:22" x14ac:dyDescent="0.3">
      <c r="A49">
        <f t="shared" si="0"/>
        <v>-47</v>
      </c>
      <c r="B49" s="1">
        <f xml:space="preserve"> RTD("cqg.rtd",,"StudyData", $V$1, "Bar", "", "Time", $V$2,$A49, $V$6, "", "","False")</f>
        <v>44361</v>
      </c>
      <c r="C49" s="2">
        <f xml:space="preserve"> RTD("cqg.rtd",,"StudyData", $V$1, "Bar", "", "Time", $V$2, $A49,$V$6,$V$8, "","False")</f>
        <v>44361</v>
      </c>
      <c r="D49" s="3">
        <f xml:space="preserve"> RTD("cqg.rtd",,"StudyData", $V$1, "Bar", "", "Open", $V$2, $A49, $V$6,$V$8,,$V$4,$V$10)</f>
        <v>4238.5</v>
      </c>
      <c r="E49" s="3">
        <f xml:space="preserve"> RTD("cqg.rtd",,"StudyData", $V$1, "Bar", "", "High", $V$2, $A49, $V$6,$V$8,,$V$4,$V$10)</f>
        <v>4248.5</v>
      </c>
      <c r="F49" s="3">
        <f xml:space="preserve"> RTD("cqg.rtd",,"StudyData", $V$1, "Bar", "", "Low", $V$2, $A49, $V$6,$V$8,,$V$4,$V$10)</f>
        <v>4224.5</v>
      </c>
      <c r="G49" s="3">
        <f xml:space="preserve"> RTD("cqg.rtd",,"StudyData", $V$1, "Bar", "", "Close", $V$2, $A49, $V$6,$V$8,,$V$4,$V$10)</f>
        <v>4245.75</v>
      </c>
      <c r="H49" s="3">
        <f xml:space="preserve"> RTD("cqg.rtd",,"StudyData","Guppy.S1^("&amp;$V$1&amp;")","Bar",,"Close", $V$2, $A49, $V$6,$V$8,,$V$4,$V$10)</f>
        <v>4237</v>
      </c>
      <c r="I49" s="3">
        <f xml:space="preserve"> RTD("cqg.rtd",,"StudyData","Guppy.S2^("&amp;$V$1&amp;")","Bar",,"Close", $V$2, $A49, $V$6,$V$8,,$V$4,$V$10)</f>
        <v>4227.3500000000004</v>
      </c>
      <c r="J49" s="3">
        <f xml:space="preserve"> RTD("cqg.rtd",,"StudyData","Guppy.S3^("&amp;$V$1&amp;")","Bar",,"Close", $V$2, $A49, $V$6,$V$8,,$V$4,$V$10)</f>
        <v>4219.25</v>
      </c>
      <c r="K49" s="3">
        <f xml:space="preserve"> RTD("cqg.rtd",,"StudyData","Guppy.S4^("&amp;$V$1&amp;")","Bar",,"Close", $V$2, $A49, $V$6,$V$8,,$V$4,$V$10)</f>
        <v>4214.0249999999996</v>
      </c>
      <c r="L49" s="3">
        <f xml:space="preserve"> RTD("cqg.rtd",,"StudyData","Guppy.S5^("&amp;$V$1&amp;")","Bar",,"Close", $V$2, $A49, $V$6,$V$8,,$V$4,$V$10)</f>
        <v>4210.2708333333003</v>
      </c>
      <c r="M49" s="3">
        <f xml:space="preserve"> RTD("cqg.rtd",,"StudyData","Guppy.S6^("&amp;$V$1&amp;")","Bar",,"Close", $V$2, $A49, $V$6,$V$8,,$V$4,$V$10)</f>
        <v>4204.5166666667001</v>
      </c>
      <c r="N49" s="3">
        <f xml:space="preserve"> RTD("cqg.rtd",,"StudyData","Guppy.L1^("&amp;$V$1&amp;")","Bar",,"Close", $V$2, $A49, $V$6,$V$8,,$V$4,$V$10)</f>
        <v>4173.8416666666999</v>
      </c>
      <c r="O49" s="3">
        <f xml:space="preserve"> RTD("cqg.rtd",,"StudyData","Guppy.L2^("&amp;$V$1&amp;")","Bar",,"Close", $V$2, $A49, $V$6,$V$8,,$V$4,$V$10)</f>
        <v>4173.7642857143001</v>
      </c>
      <c r="P49" s="3">
        <f xml:space="preserve"> RTD("cqg.rtd",,"StudyData","Guppy.L3^("&amp;$V$1&amp;")","Bar",,"Close", $V$2, $A49, $V$6,$V$8,,$V$4,$V$10)</f>
        <v>4169.5375000000004</v>
      </c>
      <c r="Q49" s="3">
        <f xml:space="preserve"> RTD("cqg.rtd",,"StudyData","Guppy.L4^("&amp;$V$1&amp;")","Bar",,"Close", $V$2, $A49, $V$6,$V$8,,$V$4,$V$10)</f>
        <v>4165.4444444444998</v>
      </c>
      <c r="R49" s="3">
        <f xml:space="preserve"> RTD("cqg.rtd",,"StudyData","Guppy.L5^("&amp;$V$1&amp;")","Bar",,"Close", $V$2, $A49, $V$6,$V$8,,$V$4,$V$10)</f>
        <v>4156.18</v>
      </c>
      <c r="S49" s="3">
        <f xml:space="preserve"> RTD("cqg.rtd",,"StudyData","Guppy.L6^("&amp;$V$1&amp;")","Bar",,"Close", $V$2, $A49, $V$6,$V$8,,$V$4,$V$10)</f>
        <v>4119.7749999999996</v>
      </c>
      <c r="T49" s="3"/>
      <c r="U49" s="8"/>
      <c r="V49" s="7"/>
    </row>
    <row r="50" spans="1:22" x14ac:dyDescent="0.3">
      <c r="A50">
        <f t="shared" si="0"/>
        <v>-48</v>
      </c>
      <c r="B50" s="1">
        <f xml:space="preserve"> RTD("cqg.rtd",,"StudyData", $V$1, "Bar", "", "Time", $V$2,$A50, $V$6, "", "","False")</f>
        <v>44358</v>
      </c>
      <c r="C50" s="2">
        <f xml:space="preserve"> RTD("cqg.rtd",,"StudyData", $V$1, "Bar", "", "Time", $V$2, $A50,$V$6,$V$8, "","False")</f>
        <v>44358</v>
      </c>
      <c r="D50" s="3">
        <f xml:space="preserve"> RTD("cqg.rtd",,"StudyData", $V$1, "Bar", "", "Open", $V$2, $A50, $V$6,$V$8,,$V$4,$V$10)</f>
        <v>4230</v>
      </c>
      <c r="E50" s="3">
        <f xml:space="preserve"> RTD("cqg.rtd",,"StudyData", $V$1, "Bar", "", "High", $V$2, $A50, $V$6,$V$8,,$V$4,$V$10)</f>
        <v>4238.5</v>
      </c>
      <c r="F50" s="3">
        <f xml:space="preserve"> RTD("cqg.rtd",,"StudyData", $V$1, "Bar", "", "Low", $V$2, $A50, $V$6,$V$8,,$V$4,$V$10)</f>
        <v>4221.5</v>
      </c>
      <c r="G50" s="3">
        <f xml:space="preserve"> RTD("cqg.rtd",,"StudyData", $V$1, "Bar", "", "Close", $V$2, $A50, $V$6,$V$8,,$V$4,$V$10)</f>
        <v>4236.5</v>
      </c>
      <c r="H50" s="3">
        <f xml:space="preserve"> RTD("cqg.rtd",,"StudyData","Guppy.S1^("&amp;$V$1&amp;")","Bar",,"Close", $V$2, $A50, $V$6,$V$8,,$V$4,$V$10)</f>
        <v>4224.8333333333003</v>
      </c>
      <c r="I50" s="3">
        <f xml:space="preserve"> RTD("cqg.rtd",,"StudyData","Guppy.S2^("&amp;$V$1&amp;")","Bar",,"Close", $V$2, $A50, $V$6,$V$8,,$V$4,$V$10)</f>
        <v>4221.45</v>
      </c>
      <c r="J50" s="3">
        <f xml:space="preserve"> RTD("cqg.rtd",,"StudyData","Guppy.S3^("&amp;$V$1&amp;")","Bar",,"Close", $V$2, $A50, $V$6,$V$8,,$V$4,$V$10)</f>
        <v>4213.15625</v>
      </c>
      <c r="K50" s="3">
        <f xml:space="preserve"> RTD("cqg.rtd",,"StudyData","Guppy.S4^("&amp;$V$1&amp;")","Bar",,"Close", $V$2, $A50, $V$6,$V$8,,$V$4,$V$10)</f>
        <v>4208.7749999999996</v>
      </c>
      <c r="L50" s="3">
        <f xml:space="preserve"> RTD("cqg.rtd",,"StudyData","Guppy.S5^("&amp;$V$1&amp;")","Bar",,"Close", $V$2, $A50, $V$6,$V$8,,$V$4,$V$10)</f>
        <v>4205.1041666666997</v>
      </c>
      <c r="M50" s="3">
        <f xml:space="preserve"> RTD("cqg.rtd",,"StudyData","Guppy.S6^("&amp;$V$1&amp;")","Bar",,"Close", $V$2, $A50, $V$6,$V$8,,$V$4,$V$10)</f>
        <v>4197.6333333332996</v>
      </c>
      <c r="N50" s="3">
        <f xml:space="preserve"> RTD("cqg.rtd",,"StudyData","Guppy.L1^("&amp;$V$1&amp;")","Bar",,"Close", $V$2, $A50, $V$6,$V$8,,$V$4,$V$10)</f>
        <v>4171.1583333333001</v>
      </c>
      <c r="O50" s="3">
        <f xml:space="preserve"> RTD("cqg.rtd",,"StudyData","Guppy.L2^("&amp;$V$1&amp;")","Bar",,"Close", $V$2, $A50, $V$6,$V$8,,$V$4,$V$10)</f>
        <v>4171.3785714285996</v>
      </c>
      <c r="P50" s="3">
        <f xml:space="preserve"> RTD("cqg.rtd",,"StudyData","Guppy.L3^("&amp;$V$1&amp;")","Bar",,"Close", $V$2, $A50, $V$6,$V$8,,$V$4,$V$10)</f>
        <v>4167.5687500000004</v>
      </c>
      <c r="Q50" s="3">
        <f xml:space="preserve"> RTD("cqg.rtd",,"StudyData","Guppy.L4^("&amp;$V$1&amp;")","Bar",,"Close", $V$2, $A50, $V$6,$V$8,,$V$4,$V$10)</f>
        <v>4162.4333333332997</v>
      </c>
      <c r="R50" s="3">
        <f xml:space="preserve"> RTD("cqg.rtd",,"StudyData","Guppy.L5^("&amp;$V$1&amp;")","Bar",,"Close", $V$2, $A50, $V$6,$V$8,,$V$4,$V$10)</f>
        <v>4151.28</v>
      </c>
      <c r="S50" s="3">
        <f xml:space="preserve"> RTD("cqg.rtd",,"StudyData","Guppy.L6^("&amp;$V$1&amp;")","Bar",,"Close", $V$2, $A50, $V$6,$V$8,,$V$4,$V$10)</f>
        <v>4113.8541666666997</v>
      </c>
      <c r="T50" s="3"/>
      <c r="U50" s="8"/>
      <c r="V50" s="7"/>
    </row>
    <row r="51" spans="1:22" x14ac:dyDescent="0.3">
      <c r="A51">
        <f t="shared" si="0"/>
        <v>-49</v>
      </c>
      <c r="B51" s="1">
        <f xml:space="preserve"> RTD("cqg.rtd",,"StudyData", $V$1, "Bar", "", "Time", $V$2,$A51, $V$6, "", "","False")</f>
        <v>44357</v>
      </c>
      <c r="C51" s="2">
        <f xml:space="preserve"> RTD("cqg.rtd",,"StudyData", $V$1, "Bar", "", "Time", $V$2, $A51,$V$6,$V$8, "","False")</f>
        <v>44357</v>
      </c>
      <c r="D51" s="3">
        <f xml:space="preserve"> RTD("cqg.rtd",,"StudyData", $V$1, "Bar", "", "Open", $V$2, $A51, $V$6,$V$8,,$V$4,$V$10)</f>
        <v>4213</v>
      </c>
      <c r="E51" s="3">
        <f xml:space="preserve"> RTD("cqg.rtd",,"StudyData", $V$1, "Bar", "", "High", $V$2, $A51, $V$6,$V$8,,$V$4,$V$10)</f>
        <v>4239.75</v>
      </c>
      <c r="F51" s="3">
        <f xml:space="preserve"> RTD("cqg.rtd",,"StudyData", $V$1, "Bar", "", "Low", $V$2, $A51, $V$6,$V$8,,$V$4,$V$10)</f>
        <v>4197.75</v>
      </c>
      <c r="G51" s="3">
        <f xml:space="preserve"> RTD("cqg.rtd",,"StudyData", $V$1, "Bar", "", "Close", $V$2, $A51, $V$6,$V$8,,$V$4,$V$10)</f>
        <v>4228.75</v>
      </c>
      <c r="H51" s="3">
        <f xml:space="preserve"> RTD("cqg.rtd",,"StudyData","Guppy.S1^("&amp;$V$1&amp;")","Bar",,"Close", $V$2, $A51, $V$6,$V$8,,$V$4,$V$10)</f>
        <v>4218.1666666666997</v>
      </c>
      <c r="I51" s="3">
        <f xml:space="preserve"> RTD("cqg.rtd",,"StudyData","Guppy.S2^("&amp;$V$1&amp;")","Bar",,"Close", $V$2, $A51, $V$6,$V$8,,$V$4,$V$10)</f>
        <v>4217.95</v>
      </c>
      <c r="J51" s="3">
        <f xml:space="preserve"> RTD("cqg.rtd",,"StudyData","Guppy.S3^("&amp;$V$1&amp;")","Bar",,"Close", $V$2, $A51, $V$6,$V$8,,$V$4,$V$10)</f>
        <v>4207.25</v>
      </c>
      <c r="K51" s="3">
        <f xml:space="preserve"> RTD("cqg.rtd",,"StudyData","Guppy.S4^("&amp;$V$1&amp;")","Bar",,"Close", $V$2, $A51, $V$6,$V$8,,$V$4,$V$10)</f>
        <v>4204.1000000000004</v>
      </c>
      <c r="L51" s="3">
        <f xml:space="preserve"> RTD("cqg.rtd",,"StudyData","Guppy.S5^("&amp;$V$1&amp;")","Bar",,"Close", $V$2, $A51, $V$6,$V$8,,$V$4,$V$10)</f>
        <v>4200.0833333333003</v>
      </c>
      <c r="M51" s="3">
        <f xml:space="preserve"> RTD("cqg.rtd",,"StudyData","Guppy.S6^("&amp;$V$1&amp;")","Bar",,"Close", $V$2, $A51, $V$6,$V$8,,$V$4,$V$10)</f>
        <v>4191.5333333333001</v>
      </c>
      <c r="N51" s="3">
        <f xml:space="preserve"> RTD("cqg.rtd",,"StudyData","Guppy.L1^("&amp;$V$1&amp;")","Bar",,"Close", $V$2, $A51, $V$6,$V$8,,$V$4,$V$10)</f>
        <v>4169.75</v>
      </c>
      <c r="O51" s="3">
        <f xml:space="preserve"> RTD("cqg.rtd",,"StudyData","Guppy.L2^("&amp;$V$1&amp;")","Bar",,"Close", $V$2, $A51, $V$6,$V$8,,$V$4,$V$10)</f>
        <v>4168.0071428571</v>
      </c>
      <c r="P51" s="3">
        <f xml:space="preserve"> RTD("cqg.rtd",,"StudyData","Guppy.L3^("&amp;$V$1&amp;")","Bar",,"Close", $V$2, $A51, $V$6,$V$8,,$V$4,$V$10)</f>
        <v>4165.4875000000002</v>
      </c>
      <c r="Q51" s="3">
        <f xml:space="preserve"> RTD("cqg.rtd",,"StudyData","Guppy.L4^("&amp;$V$1&amp;")","Bar",,"Close", $V$2, $A51, $V$6,$V$8,,$V$4,$V$10)</f>
        <v>4158.95</v>
      </c>
      <c r="R51" s="3">
        <f xml:space="preserve"> RTD("cqg.rtd",,"StudyData","Guppy.L5^("&amp;$V$1&amp;")","Bar",,"Close", $V$2, $A51, $V$6,$V$8,,$V$4,$V$10)</f>
        <v>4146.5649999999996</v>
      </c>
      <c r="S51" s="3">
        <f xml:space="preserve"> RTD("cqg.rtd",,"StudyData","Guppy.L6^("&amp;$V$1&amp;")","Bar",,"Close", $V$2, $A51, $V$6,$V$8,,$V$4,$V$10)</f>
        <v>4108.1916666667003</v>
      </c>
      <c r="T51" s="3"/>
      <c r="U51" s="8"/>
      <c r="V51" s="7"/>
    </row>
    <row r="52" spans="1:22" x14ac:dyDescent="0.3">
      <c r="A52">
        <f t="shared" si="0"/>
        <v>-50</v>
      </c>
      <c r="B52" s="1">
        <f xml:space="preserve"> RTD("cqg.rtd",,"StudyData", $V$1, "Bar", "", "Time", $V$2,$A52, $V$6, "", "","False")</f>
        <v>44356</v>
      </c>
      <c r="C52" s="2">
        <f xml:space="preserve"> RTD("cqg.rtd",,"StudyData", $V$1, "Bar", "", "Time", $V$2, $A52,$V$6,$V$8, "","False")</f>
        <v>44356</v>
      </c>
      <c r="D52" s="3">
        <f xml:space="preserve"> RTD("cqg.rtd",,"StudyData", $V$1, "Bar", "", "Open", $V$2, $A52, $V$6,$V$8,,$V$4,$V$10)</f>
        <v>4216.25</v>
      </c>
      <c r="E52" s="3">
        <f xml:space="preserve"> RTD("cqg.rtd",,"StudyData", $V$1, "Bar", "", "High", $V$2, $A52, $V$6,$V$8,,$V$4,$V$10)</f>
        <v>4225.75</v>
      </c>
      <c r="F52" s="3">
        <f xml:space="preserve"> RTD("cqg.rtd",,"StudyData", $V$1, "Bar", "", "Low", $V$2, $A52, $V$6,$V$8,,$V$4,$V$10)</f>
        <v>4207.75</v>
      </c>
      <c r="G52" s="3">
        <f xml:space="preserve"> RTD("cqg.rtd",,"StudyData", $V$1, "Bar", "", "Close", $V$2, $A52, $V$6,$V$8,,$V$4,$V$10)</f>
        <v>4209.25</v>
      </c>
      <c r="H52" s="3">
        <f xml:space="preserve"> RTD("cqg.rtd",,"StudyData","Guppy.S1^("&amp;$V$1&amp;")","Bar",,"Close", $V$2, $A52, $V$6,$V$8,,$V$4,$V$10)</f>
        <v>4214</v>
      </c>
      <c r="I52" s="3">
        <f xml:space="preserve"> RTD("cqg.rtd",,"StudyData","Guppy.S2^("&amp;$V$1&amp;")","Bar",,"Close", $V$2, $A52, $V$6,$V$8,,$V$4,$V$10)</f>
        <v>4208.6000000000004</v>
      </c>
      <c r="J52" s="3">
        <f xml:space="preserve"> RTD("cqg.rtd",,"StudyData","Guppy.S3^("&amp;$V$1&amp;")","Bar",,"Close", $V$2, $A52, $V$6,$V$8,,$V$4,$V$10)</f>
        <v>4202.8125</v>
      </c>
      <c r="K52" s="3">
        <f xml:space="preserve"> RTD("cqg.rtd",,"StudyData","Guppy.S4^("&amp;$V$1&amp;")","Bar",,"Close", $V$2, $A52, $V$6,$V$8,,$V$4,$V$10)</f>
        <v>4199.6000000000004</v>
      </c>
      <c r="L52" s="3">
        <f xml:space="preserve"> RTD("cqg.rtd",,"StudyData","Guppy.S5^("&amp;$V$1&amp;")","Bar",,"Close", $V$2, $A52, $V$6,$V$8,,$V$4,$V$10)</f>
        <v>4196.3958333333003</v>
      </c>
      <c r="M52" s="3">
        <f xml:space="preserve"> RTD("cqg.rtd",,"StudyData","Guppy.S6^("&amp;$V$1&amp;")","Bar",,"Close", $V$2, $A52, $V$6,$V$8,,$V$4,$V$10)</f>
        <v>4183.1000000000004</v>
      </c>
      <c r="N52" s="3">
        <f xml:space="preserve"> RTD("cqg.rtd",,"StudyData","Guppy.L1^("&amp;$V$1&amp;")","Bar",,"Close", $V$2, $A52, $V$6,$V$8,,$V$4,$V$10)</f>
        <v>4167.6916666667003</v>
      </c>
      <c r="O52" s="3">
        <f xml:space="preserve"> RTD("cqg.rtd",,"StudyData","Guppy.L2^("&amp;$V$1&amp;")","Bar",,"Close", $V$2, $A52, $V$6,$V$8,,$V$4,$V$10)</f>
        <v>4165.9142857142997</v>
      </c>
      <c r="P52" s="3">
        <f xml:space="preserve"> RTD("cqg.rtd",,"StudyData","Guppy.L3^("&amp;$V$1&amp;")","Bar",,"Close", $V$2, $A52, $V$6,$V$8,,$V$4,$V$10)</f>
        <v>4162.4875000000002</v>
      </c>
      <c r="Q52" s="3">
        <f xml:space="preserve"> RTD("cqg.rtd",,"StudyData","Guppy.L4^("&amp;$V$1&amp;")","Bar",,"Close", $V$2, $A52, $V$6,$V$8,,$V$4,$V$10)</f>
        <v>4155.2166666666999</v>
      </c>
      <c r="R52" s="3">
        <f xml:space="preserve"> RTD("cqg.rtd",,"StudyData","Guppy.L5^("&amp;$V$1&amp;")","Bar",,"Close", $V$2, $A52, $V$6,$V$8,,$V$4,$V$10)</f>
        <v>4141.1549999999997</v>
      </c>
      <c r="S52" s="3">
        <f xml:space="preserve"> RTD("cqg.rtd",,"StudyData","Guppy.L6^("&amp;$V$1&amp;")","Bar",,"Close", $V$2, $A52, $V$6,$V$8,,$V$4,$V$10)</f>
        <v>4103.6166666667004</v>
      </c>
      <c r="T52" s="3"/>
      <c r="U52" s="8"/>
      <c r="V52" s="7"/>
    </row>
    <row r="53" spans="1:22" x14ac:dyDescent="0.3">
      <c r="A53">
        <f t="shared" si="0"/>
        <v>-51</v>
      </c>
      <c r="B53" s="1">
        <f xml:space="preserve"> RTD("cqg.rtd",,"StudyData", $V$1, "Bar", "", "Time", $V$2,$A53, $V$6, "", "","False")</f>
        <v>44355</v>
      </c>
      <c r="C53" s="2">
        <f xml:space="preserve"> RTD("cqg.rtd",,"StudyData", $V$1, "Bar", "", "Time", $V$2, $A53,$V$6,$V$8, "","False")</f>
        <v>44355</v>
      </c>
      <c r="D53" s="3">
        <f xml:space="preserve"> RTD("cqg.rtd",,"StudyData", $V$1, "Bar", "", "Open", $V$2, $A53, $V$6,$V$8,,$V$4,$V$10)</f>
        <v>4218.25</v>
      </c>
      <c r="E53" s="3">
        <f xml:space="preserve"> RTD("cqg.rtd",,"StudyData", $V$1, "Bar", "", "High", $V$2, $A53, $V$6,$V$8,,$V$4,$V$10)</f>
        <v>4227.5</v>
      </c>
      <c r="F53" s="3">
        <f xml:space="preserve"> RTD("cqg.rtd",,"StudyData", $V$1, "Bar", "", "Low", $V$2, $A53, $V$6,$V$8,,$V$4,$V$10)</f>
        <v>4196.5</v>
      </c>
      <c r="G53" s="3">
        <f xml:space="preserve"> RTD("cqg.rtd",,"StudyData", $V$1, "Bar", "", "Close", $V$2, $A53, $V$6,$V$8,,$V$4,$V$10)</f>
        <v>4216.5</v>
      </c>
      <c r="H53" s="3">
        <f xml:space="preserve"> RTD("cqg.rtd",,"StudyData","Guppy.S1^("&amp;$V$1&amp;")","Bar",,"Close", $V$2, $A53, $V$6,$V$8,,$V$4,$V$10)</f>
        <v>4217.25</v>
      </c>
      <c r="I53" s="3">
        <f xml:space="preserve"> RTD("cqg.rtd",,"StudyData","Guppy.S2^("&amp;$V$1&amp;")","Bar",,"Close", $V$2, $A53, $V$6,$V$8,,$V$4,$V$10)</f>
        <v>4206.1499999999996</v>
      </c>
      <c r="J53" s="3">
        <f xml:space="preserve"> RTD("cqg.rtd",,"StudyData","Guppy.S3^("&amp;$V$1&amp;")","Bar",,"Close", $V$2, $A53, $V$6,$V$8,,$V$4,$V$10)</f>
        <v>4200.375</v>
      </c>
      <c r="K53" s="3">
        <f xml:space="preserve"> RTD("cqg.rtd",,"StudyData","Guppy.S4^("&amp;$V$1&amp;")","Bar",,"Close", $V$2, $A53, $V$6,$V$8,,$V$4,$V$10)</f>
        <v>4196.3</v>
      </c>
      <c r="L53" s="3">
        <f xml:space="preserve"> RTD("cqg.rtd",,"StudyData","Guppy.S5^("&amp;$V$1&amp;")","Bar",,"Close", $V$2, $A53, $V$6,$V$8,,$V$4,$V$10)</f>
        <v>4190.8333333333003</v>
      </c>
      <c r="M53" s="3">
        <f xml:space="preserve"> RTD("cqg.rtd",,"StudyData","Guppy.S6^("&amp;$V$1&amp;")","Bar",,"Close", $V$2, $A53, $V$6,$V$8,,$V$4,$V$10)</f>
        <v>4176.7333333332999</v>
      </c>
      <c r="N53" s="3">
        <f xml:space="preserve"> RTD("cqg.rtd",,"StudyData","Guppy.L1^("&amp;$V$1&amp;")","Bar",,"Close", $V$2, $A53, $V$6,$V$8,,$V$4,$V$10)</f>
        <v>4166.375</v>
      </c>
      <c r="O53" s="3">
        <f xml:space="preserve"> RTD("cqg.rtd",,"StudyData","Guppy.L2^("&amp;$V$1&amp;")","Bar",,"Close", $V$2, $A53, $V$6,$V$8,,$V$4,$V$10)</f>
        <v>4163.2857142857001</v>
      </c>
      <c r="P53" s="3">
        <f xml:space="preserve"> RTD("cqg.rtd",,"StudyData","Guppy.L3^("&amp;$V$1&amp;")","Bar",,"Close", $V$2, $A53, $V$6,$V$8,,$V$4,$V$10)</f>
        <v>4160.34375</v>
      </c>
      <c r="Q53" s="3">
        <f xml:space="preserve"> RTD("cqg.rtd",,"StudyData","Guppy.L4^("&amp;$V$1&amp;")","Bar",,"Close", $V$2, $A53, $V$6,$V$8,,$V$4,$V$10)</f>
        <v>4151.7833333333001</v>
      </c>
      <c r="R53" s="3">
        <f xml:space="preserve"> RTD("cqg.rtd",,"StudyData","Guppy.L5^("&amp;$V$1&amp;")","Bar",,"Close", $V$2, $A53, $V$6,$V$8,,$V$4,$V$10)</f>
        <v>4135.74</v>
      </c>
      <c r="S53" s="3">
        <f xml:space="preserve"> RTD("cqg.rtd",,"StudyData","Guppy.L6^("&amp;$V$1&amp;")","Bar",,"Close", $V$2, $A53, $V$6,$V$8,,$V$4,$V$10)</f>
        <v>4099.1833333332997</v>
      </c>
      <c r="T53" s="3"/>
      <c r="U53" s="8"/>
      <c r="V53" s="7"/>
    </row>
    <row r="54" spans="1:22" x14ac:dyDescent="0.3">
      <c r="A54">
        <f t="shared" si="0"/>
        <v>-52</v>
      </c>
      <c r="B54" s="1">
        <f xml:space="preserve"> RTD("cqg.rtd",,"StudyData", $V$1, "Bar", "", "Time", $V$2,$A54, $V$6, "", "","False")</f>
        <v>44354</v>
      </c>
      <c r="C54" s="2">
        <f xml:space="preserve"> RTD("cqg.rtd",,"StudyData", $V$1, "Bar", "", "Time", $V$2, $A54,$V$6,$V$8, "","False")</f>
        <v>44354</v>
      </c>
      <c r="D54" s="3">
        <f xml:space="preserve"> RTD("cqg.rtd",,"StudyData", $V$1, "Bar", "", "Open", $V$2, $A54, $V$6,$V$8,,$V$4,$V$10)</f>
        <v>4223</v>
      </c>
      <c r="E54" s="3">
        <f xml:space="preserve"> RTD("cqg.rtd",,"StudyData", $V$1, "Bar", "", "High", $V$2, $A54, $V$6,$V$8,,$V$4,$V$10)</f>
        <v>4223.25</v>
      </c>
      <c r="F54" s="3">
        <f xml:space="preserve"> RTD("cqg.rtd",,"StudyData", $V$1, "Bar", "", "Low", $V$2, $A54, $V$6,$V$8,,$V$4,$V$10)</f>
        <v>4204.75</v>
      </c>
      <c r="G54" s="3">
        <f xml:space="preserve"> RTD("cqg.rtd",,"StudyData", $V$1, "Bar", "", "Close", $V$2, $A54, $V$6,$V$8,,$V$4,$V$10)</f>
        <v>4216.25</v>
      </c>
      <c r="H54" s="3">
        <f xml:space="preserve"> RTD("cqg.rtd",,"StudyData","Guppy.S1^("&amp;$V$1&amp;")","Bar",,"Close", $V$2, $A54, $V$6,$V$8,,$V$4,$V$10)</f>
        <v>4205.75</v>
      </c>
      <c r="I54" s="3">
        <f xml:space="preserve"> RTD("cqg.rtd",,"StudyData","Guppy.S2^("&amp;$V$1&amp;")","Bar",,"Close", $V$2, $A54, $V$6,$V$8,,$V$4,$V$10)</f>
        <v>4200.7</v>
      </c>
      <c r="J54" s="3">
        <f xml:space="preserve"> RTD("cqg.rtd",,"StudyData","Guppy.S3^("&amp;$V$1&amp;")","Bar",,"Close", $V$2, $A54, $V$6,$V$8,,$V$4,$V$10)</f>
        <v>4196.28125</v>
      </c>
      <c r="K54" s="3">
        <f xml:space="preserve"> RTD("cqg.rtd",,"StudyData","Guppy.S4^("&amp;$V$1&amp;")","Bar",,"Close", $V$2, $A54, $V$6,$V$8,,$V$4,$V$10)</f>
        <v>4193.1000000000004</v>
      </c>
      <c r="L54" s="3">
        <f xml:space="preserve"> RTD("cqg.rtd",,"StudyData","Guppy.S5^("&amp;$V$1&amp;")","Bar",,"Close", $V$2, $A54, $V$6,$V$8,,$V$4,$V$10)</f>
        <v>4184.875</v>
      </c>
      <c r="M54" s="3">
        <f xml:space="preserve"> RTD("cqg.rtd",,"StudyData","Guppy.S6^("&amp;$V$1&amp;")","Bar",,"Close", $V$2, $A54, $V$6,$V$8,,$V$4,$V$10)</f>
        <v>4172.2</v>
      </c>
      <c r="N54" s="3">
        <f xml:space="preserve"> RTD("cqg.rtd",,"StudyData","Guppy.L1^("&amp;$V$1&amp;")","Bar",,"Close", $V$2, $A54, $V$6,$V$8,,$V$4,$V$10)</f>
        <v>4164.8333333333003</v>
      </c>
      <c r="O54" s="3">
        <f xml:space="preserve"> RTD("cqg.rtd",,"StudyData","Guppy.L2^("&amp;$V$1&amp;")","Bar",,"Close", $V$2, $A54, $V$6,$V$8,,$V$4,$V$10)</f>
        <v>4161.2785714286001</v>
      </c>
      <c r="P54" s="3">
        <f xml:space="preserve"> RTD("cqg.rtd",,"StudyData","Guppy.L3^("&amp;$V$1&amp;")","Bar",,"Close", $V$2, $A54, $V$6,$V$8,,$V$4,$V$10)</f>
        <v>4157.7062500000002</v>
      </c>
      <c r="Q54" s="3">
        <f xml:space="preserve"> RTD("cqg.rtd",,"StudyData","Guppy.L4^("&amp;$V$1&amp;")","Bar",,"Close", $V$2, $A54, $V$6,$V$8,,$V$4,$V$10)</f>
        <v>4148.2722222222001</v>
      </c>
      <c r="R54" s="3">
        <f xml:space="preserve"> RTD("cqg.rtd",,"StudyData","Guppy.L5^("&amp;$V$1&amp;")","Bar",,"Close", $V$2, $A54, $V$6,$V$8,,$V$4,$V$10)</f>
        <v>4130.4049999999997</v>
      </c>
      <c r="S54" s="3">
        <f xml:space="preserve"> RTD("cqg.rtd",,"StudyData","Guppy.L6^("&amp;$V$1&amp;")","Bar",,"Close", $V$2, $A54, $V$6,$V$8,,$V$4,$V$10)</f>
        <v>4094.7249999999999</v>
      </c>
      <c r="T54" s="3"/>
      <c r="U54" s="8"/>
      <c r="V54" s="7"/>
    </row>
    <row r="55" spans="1:22" x14ac:dyDescent="0.3">
      <c r="A55">
        <f t="shared" si="0"/>
        <v>-53</v>
      </c>
      <c r="B55" s="1">
        <f xml:space="preserve"> RTD("cqg.rtd",,"StudyData", $V$1, "Bar", "", "Time", $V$2,$A55, $V$6, "", "","False")</f>
        <v>44351</v>
      </c>
      <c r="C55" s="2">
        <f xml:space="preserve"> RTD("cqg.rtd",,"StudyData", $V$1, "Bar", "", "Time", $V$2, $A55,$V$6,$V$8, "","False")</f>
        <v>44351</v>
      </c>
      <c r="D55" s="3">
        <f xml:space="preserve"> RTD("cqg.rtd",,"StudyData", $V$1, "Bar", "", "Open", $V$2, $A55, $V$6,$V$8,,$V$4,$V$10)</f>
        <v>4181.5</v>
      </c>
      <c r="E55" s="3">
        <f xml:space="preserve"> RTD("cqg.rtd",,"StudyData", $V$1, "Bar", "", "High", $V$2, $A55, $V$6,$V$8,,$V$4,$V$10)</f>
        <v>4222.75</v>
      </c>
      <c r="F55" s="3">
        <f xml:space="preserve"> RTD("cqg.rtd",,"StudyData", $V$1, "Bar", "", "Low", $V$2, $A55, $V$6,$V$8,,$V$4,$V$10)</f>
        <v>4167.75</v>
      </c>
      <c r="G55" s="3">
        <f xml:space="preserve"> RTD("cqg.rtd",,"StudyData", $V$1, "Bar", "", "Close", $V$2, $A55, $V$6,$V$8,,$V$4,$V$10)</f>
        <v>4219</v>
      </c>
      <c r="H55" s="3">
        <f xml:space="preserve"> RTD("cqg.rtd",,"StudyData","Guppy.S1^("&amp;$V$1&amp;")","Bar",,"Close", $V$2, $A55, $V$6,$V$8,,$V$4,$V$10)</f>
        <v>4199.3333333333003</v>
      </c>
      <c r="I55" s="3">
        <f xml:space="preserve"> RTD("cqg.rtd",,"StudyData","Guppy.S2^("&amp;$V$1&amp;")","Bar",,"Close", $V$2, $A55, $V$6,$V$8,,$V$4,$V$10)</f>
        <v>4196.1000000000004</v>
      </c>
      <c r="J55" s="3">
        <f xml:space="preserve"> RTD("cqg.rtd",,"StudyData","Guppy.S3^("&amp;$V$1&amp;")","Bar",,"Close", $V$2, $A55, $V$6,$V$8,,$V$4,$V$10)</f>
        <v>4191.28125</v>
      </c>
      <c r="K55" s="3">
        <f xml:space="preserve"> RTD("cqg.rtd",,"StudyData","Guppy.S4^("&amp;$V$1&amp;")","Bar",,"Close", $V$2, $A55, $V$6,$V$8,,$V$4,$V$10)</f>
        <v>4185.7250000000004</v>
      </c>
      <c r="L55" s="3">
        <f xml:space="preserve"> RTD("cqg.rtd",,"StudyData","Guppy.S5^("&amp;$V$1&amp;")","Bar",,"Close", $V$2, $A55, $V$6,$V$8,,$V$4,$V$10)</f>
        <v>4175.375</v>
      </c>
      <c r="M55" s="3">
        <f xml:space="preserve"> RTD("cqg.rtd",,"StudyData","Guppy.S6^("&amp;$V$1&amp;")","Bar",,"Close", $V$2, $A55, $V$6,$V$8,,$V$4,$V$10)</f>
        <v>4168.4333333332997</v>
      </c>
      <c r="N55" s="3">
        <f xml:space="preserve"> RTD("cqg.rtd",,"StudyData","Guppy.L1^("&amp;$V$1&amp;")","Bar",,"Close", $V$2, $A55, $V$6,$V$8,,$V$4,$V$10)</f>
        <v>4163.0333333333001</v>
      </c>
      <c r="O55" s="3">
        <f xml:space="preserve"> RTD("cqg.rtd",,"StudyData","Guppy.L2^("&amp;$V$1&amp;")","Bar",,"Close", $V$2, $A55, $V$6,$V$8,,$V$4,$V$10)</f>
        <v>4159.8714285714004</v>
      </c>
      <c r="P55" s="3">
        <f xml:space="preserve"> RTD("cqg.rtd",,"StudyData","Guppy.L3^("&amp;$V$1&amp;")","Bar",,"Close", $V$2, $A55, $V$6,$V$8,,$V$4,$V$10)</f>
        <v>4155.0562499999996</v>
      </c>
      <c r="Q55" s="3">
        <f xml:space="preserve"> RTD("cqg.rtd",,"StudyData","Guppy.L4^("&amp;$V$1&amp;")","Bar",,"Close", $V$2, $A55, $V$6,$V$8,,$V$4,$V$10)</f>
        <v>4143.4833333332999</v>
      </c>
      <c r="R55" s="3">
        <f xml:space="preserve"> RTD("cqg.rtd",,"StudyData","Guppy.L5^("&amp;$V$1&amp;")","Bar",,"Close", $V$2, $A55, $V$6,$V$8,,$V$4,$V$10)</f>
        <v>4125.1899999999996</v>
      </c>
      <c r="S55" s="3">
        <f xml:space="preserve"> RTD("cqg.rtd",,"StudyData","Guppy.L6^("&amp;$V$1&amp;")","Bar",,"Close", $V$2, $A55, $V$6,$V$8,,$V$4,$V$10)</f>
        <v>4089.8458333333001</v>
      </c>
      <c r="T55" s="3"/>
      <c r="U55" s="8"/>
      <c r="V55" s="7"/>
    </row>
    <row r="56" spans="1:22" x14ac:dyDescent="0.3">
      <c r="A56">
        <f t="shared" si="0"/>
        <v>-54</v>
      </c>
      <c r="B56" s="1">
        <f xml:space="preserve"> RTD("cqg.rtd",,"StudyData", $V$1, "Bar", "", "Time", $V$2,$A56, $V$6, "", "","False")</f>
        <v>44350</v>
      </c>
      <c r="C56" s="2">
        <f xml:space="preserve"> RTD("cqg.rtd",,"StudyData", $V$1, "Bar", "", "Time", $V$2, $A56,$V$6,$V$8, "","False")</f>
        <v>44350</v>
      </c>
      <c r="D56" s="3">
        <f xml:space="preserve"> RTD("cqg.rtd",,"StudyData", $V$1, "Bar", "", "Open", $V$2, $A56, $V$6,$V$8,,$V$4,$V$10)</f>
        <v>4198.75</v>
      </c>
      <c r="E56" s="3">
        <f xml:space="preserve"> RTD("cqg.rtd",,"StudyData", $V$1, "Bar", "", "High", $V$2, $A56, $V$6,$V$8,,$V$4,$V$10)</f>
        <v>4204</v>
      </c>
      <c r="F56" s="3">
        <f xml:space="preserve"> RTD("cqg.rtd",,"StudyData", $V$1, "Bar", "", "Low", $V$2, $A56, $V$6,$V$8,,$V$4,$V$10)</f>
        <v>4156</v>
      </c>
      <c r="G56" s="3">
        <f xml:space="preserve"> RTD("cqg.rtd",,"StudyData", $V$1, "Bar", "", "Close", $V$2, $A56, $V$6,$V$8,,$V$4,$V$10)</f>
        <v>4182</v>
      </c>
      <c r="H56" s="3">
        <f xml:space="preserve"> RTD("cqg.rtd",,"StudyData","Guppy.S1^("&amp;$V$1&amp;")","Bar",,"Close", $V$2, $A56, $V$6,$V$8,,$V$4,$V$10)</f>
        <v>4189.4166666666997</v>
      </c>
      <c r="I56" s="3">
        <f xml:space="preserve"> RTD("cqg.rtd",,"StudyData","Guppy.S2^("&amp;$V$1&amp;")","Bar",,"Close", $V$2, $A56, $V$6,$V$8,,$V$4,$V$10)</f>
        <v>4190.25</v>
      </c>
      <c r="J56" s="3">
        <f xml:space="preserve"> RTD("cqg.rtd",,"StudyData","Guppy.S3^("&amp;$V$1&amp;")","Bar",,"Close", $V$2, $A56, $V$6,$V$8,,$V$4,$V$10)</f>
        <v>4186.96875</v>
      </c>
      <c r="K56" s="3">
        <f xml:space="preserve"> RTD("cqg.rtd",,"StudyData","Guppy.S4^("&amp;$V$1&amp;")","Bar",,"Close", $V$2, $A56, $V$6,$V$8,,$V$4,$V$10)</f>
        <v>4178.3249999999998</v>
      </c>
      <c r="L56" s="3">
        <f xml:space="preserve"> RTD("cqg.rtd",,"StudyData","Guppy.S5^("&amp;$V$1&amp;")","Bar",,"Close", $V$2, $A56, $V$6,$V$8,,$V$4,$V$10)</f>
        <v>4166.6041666666997</v>
      </c>
      <c r="M56" s="3">
        <f xml:space="preserve"> RTD("cqg.rtd",,"StudyData","Guppy.S6^("&amp;$V$1&amp;")","Bar",,"Close", $V$2, $A56, $V$6,$V$8,,$V$4,$V$10)</f>
        <v>4160.3500000000004</v>
      </c>
      <c r="N56" s="3">
        <f xml:space="preserve"> RTD("cqg.rtd",,"StudyData","Guppy.L1^("&amp;$V$1&amp;")","Bar",,"Close", $V$2, $A56, $V$6,$V$8,,$V$4,$V$10)</f>
        <v>4159.6833333332997</v>
      </c>
      <c r="O56" s="3">
        <f xml:space="preserve"> RTD("cqg.rtd",,"StudyData","Guppy.L2^("&amp;$V$1&amp;")","Bar",,"Close", $V$2, $A56, $V$6,$V$8,,$V$4,$V$10)</f>
        <v>4157.9928571429</v>
      </c>
      <c r="P56" s="3">
        <f xml:space="preserve"> RTD("cqg.rtd",,"StudyData","Guppy.L3^("&amp;$V$1&amp;")","Bar",,"Close", $V$2, $A56, $V$6,$V$8,,$V$4,$V$10)</f>
        <v>4151.5749999999998</v>
      </c>
      <c r="Q56" s="3">
        <f xml:space="preserve"> RTD("cqg.rtd",,"StudyData","Guppy.L4^("&amp;$V$1&amp;")","Bar",,"Close", $V$2, $A56, $V$6,$V$8,,$V$4,$V$10)</f>
        <v>4138.6333333332996</v>
      </c>
      <c r="R56" s="3">
        <f xml:space="preserve"> RTD("cqg.rtd",,"StudyData","Guppy.L5^("&amp;$V$1&amp;")","Bar",,"Close", $V$2, $A56, $V$6,$V$8,,$V$4,$V$10)</f>
        <v>4118.6350000000002</v>
      </c>
      <c r="S56" s="3">
        <f xml:space="preserve"> RTD("cqg.rtd",,"StudyData","Guppy.L6^("&amp;$V$1&amp;")","Bar",,"Close", $V$2, $A56, $V$6,$V$8,,$V$4,$V$10)</f>
        <v>4084.8291666667001</v>
      </c>
      <c r="T56" s="3"/>
      <c r="U56" s="8"/>
      <c r="V56" s="7"/>
    </row>
    <row r="57" spans="1:22" x14ac:dyDescent="0.3">
      <c r="A57">
        <f t="shared" si="0"/>
        <v>-55</v>
      </c>
      <c r="B57" s="1">
        <f xml:space="preserve"> RTD("cqg.rtd",,"StudyData", $V$1, "Bar", "", "Time", $V$2,$A57, $V$6, "", "","False")</f>
        <v>44349</v>
      </c>
      <c r="C57" s="2">
        <f xml:space="preserve"> RTD("cqg.rtd",,"StudyData", $V$1, "Bar", "", "Time", $V$2, $A57,$V$6,$V$8, "","False")</f>
        <v>44349</v>
      </c>
      <c r="D57" s="3">
        <f xml:space="preserve"> RTD("cqg.rtd",,"StudyData", $V$1, "Bar", "", "Open", $V$2, $A57, $V$6,$V$8,,$V$4,$V$10)</f>
        <v>4189.25</v>
      </c>
      <c r="E57" s="3">
        <f xml:space="preserve"> RTD("cqg.rtd",,"StudyData", $V$1, "Bar", "", "High", $V$2, $A57, $V$6,$V$8,,$V$4,$V$10)</f>
        <v>4205.75</v>
      </c>
      <c r="F57" s="3">
        <f xml:space="preserve"> RTD("cqg.rtd",,"StudyData", $V$1, "Bar", "", "Low", $V$2, $A57, $V$6,$V$8,,$V$4,$V$10)</f>
        <v>4181.5</v>
      </c>
      <c r="G57" s="3">
        <f xml:space="preserve"> RTD("cqg.rtd",,"StudyData", $V$1, "Bar", "", "Close", $V$2, $A57, $V$6,$V$8,,$V$4,$V$10)</f>
        <v>4197</v>
      </c>
      <c r="H57" s="3">
        <f xml:space="preserve"> RTD("cqg.rtd",,"StudyData","Guppy.S1^("&amp;$V$1&amp;")","Bar",,"Close", $V$2, $A57, $V$6,$V$8,,$V$4,$V$10)</f>
        <v>4193.1666666666997</v>
      </c>
      <c r="I57" s="3">
        <f xml:space="preserve"> RTD("cqg.rtd",,"StudyData","Guppy.S2^("&amp;$V$1&amp;")","Bar",,"Close", $V$2, $A57, $V$6,$V$8,,$V$4,$V$10)</f>
        <v>4190.6000000000004</v>
      </c>
      <c r="J57" s="3">
        <f xml:space="preserve"> RTD("cqg.rtd",,"StudyData","Guppy.S3^("&amp;$V$1&amp;")","Bar",,"Close", $V$2, $A57, $V$6,$V$8,,$V$4,$V$10)</f>
        <v>4182.03125</v>
      </c>
      <c r="K57" s="3">
        <f xml:space="preserve"> RTD("cqg.rtd",,"StudyData","Guppy.S4^("&amp;$V$1&amp;")","Bar",,"Close", $V$2, $A57, $V$6,$V$8,,$V$4,$V$10)</f>
        <v>4170.3500000000004</v>
      </c>
      <c r="L57" s="3">
        <f xml:space="preserve"> RTD("cqg.rtd",,"StudyData","Guppy.S5^("&amp;$V$1&amp;")","Bar",,"Close", $V$2, $A57, $V$6,$V$8,,$V$4,$V$10)</f>
        <v>4163.8125</v>
      </c>
      <c r="M57" s="3">
        <f xml:space="preserve"> RTD("cqg.rtd",,"StudyData","Guppy.S6^("&amp;$V$1&amp;")","Bar",,"Close", $V$2, $A57, $V$6,$V$8,,$V$4,$V$10)</f>
        <v>4151.5166666667001</v>
      </c>
      <c r="N57" s="3">
        <f xml:space="preserve"> RTD("cqg.rtd",,"StudyData","Guppy.L1^("&amp;$V$1&amp;")","Bar",,"Close", $V$2, $A57, $V$6,$V$8,,$V$4,$V$10)</f>
        <v>4158.8</v>
      </c>
      <c r="O57" s="3">
        <f xml:space="preserve"> RTD("cqg.rtd",,"StudyData","Guppy.L2^("&amp;$V$1&amp;")","Bar",,"Close", $V$2, $A57, $V$6,$V$8,,$V$4,$V$10)</f>
        <v>4155.8999999999996</v>
      </c>
      <c r="P57" s="3">
        <f xml:space="preserve"> RTD("cqg.rtd",,"StudyData","Guppy.L3^("&amp;$V$1&amp;")","Bar",,"Close", $V$2, $A57, $V$6,$V$8,,$V$4,$V$10)</f>
        <v>4148.5437499999998</v>
      </c>
      <c r="Q57" s="3">
        <f xml:space="preserve"> RTD("cqg.rtd",,"StudyData","Guppy.L4^("&amp;$V$1&amp;")","Bar",,"Close", $V$2, $A57, $V$6,$V$8,,$V$4,$V$10)</f>
        <v>4133.6611111110997</v>
      </c>
      <c r="R57" s="3">
        <f xml:space="preserve"> RTD("cqg.rtd",,"StudyData","Guppy.L5^("&amp;$V$1&amp;")","Bar",,"Close", $V$2, $A57, $V$6,$V$8,,$V$4,$V$10)</f>
        <v>4112.4250000000002</v>
      </c>
      <c r="S57" s="3">
        <f xml:space="preserve"> RTD("cqg.rtd",,"StudyData","Guppy.L6^("&amp;$V$1&amp;")","Bar",,"Close", $V$2, $A57, $V$6,$V$8,,$V$4,$V$10)</f>
        <v>4079.7583333333</v>
      </c>
      <c r="T57" s="3"/>
      <c r="U57" s="8"/>
      <c r="V57" s="7"/>
    </row>
    <row r="58" spans="1:22" x14ac:dyDescent="0.3">
      <c r="A58">
        <f t="shared" si="0"/>
        <v>-56</v>
      </c>
      <c r="B58" s="1">
        <f xml:space="preserve"> RTD("cqg.rtd",,"StudyData", $V$1, "Bar", "", "Time", $V$2,$A58, $V$6, "", "","False")</f>
        <v>44348</v>
      </c>
      <c r="C58" s="2">
        <f xml:space="preserve"> RTD("cqg.rtd",,"StudyData", $V$1, "Bar", "", "Time", $V$2, $A58,$V$6,$V$8, "","False")</f>
        <v>44348</v>
      </c>
      <c r="D58" s="3">
        <f xml:space="preserve"> RTD("cqg.rtd",,"StudyData", $V$1, "Bar", "", "Open", $V$2, $A58, $V$6,$V$8,,$V$4,$V$10)</f>
        <v>4197.25</v>
      </c>
      <c r="E58" s="3">
        <f xml:space="preserve"> RTD("cqg.rtd",,"StudyData", $V$1, "Bar", "", "High", $V$2, $A58, $V$6,$V$8,,$V$4,$V$10)</f>
        <v>4220.75</v>
      </c>
      <c r="F58" s="3">
        <f xml:space="preserve"> RTD("cqg.rtd",,"StudyData", $V$1, "Bar", "", "Low", $V$2, $A58, $V$6,$V$8,,$V$4,$V$10)</f>
        <v>4180.75</v>
      </c>
      <c r="G58" s="3">
        <f xml:space="preserve"> RTD("cqg.rtd",,"StudyData", $V$1, "Bar", "", "Close", $V$2, $A58, $V$6,$V$8,,$V$4,$V$10)</f>
        <v>4189.25</v>
      </c>
      <c r="H58" s="3">
        <f xml:space="preserve"> RTD("cqg.rtd",,"StudyData","Guppy.S1^("&amp;$V$1&amp;")","Bar",,"Close", $V$2, $A58, $V$6,$V$8,,$V$4,$V$10)</f>
        <v>4190.75</v>
      </c>
      <c r="I58" s="3">
        <f xml:space="preserve"> RTD("cqg.rtd",,"StudyData","Guppy.S2^("&amp;$V$1&amp;")","Bar",,"Close", $V$2, $A58, $V$6,$V$8,,$V$4,$V$10)</f>
        <v>4186.45</v>
      </c>
      <c r="J58" s="3">
        <f xml:space="preserve"> RTD("cqg.rtd",,"StudyData","Guppy.S3^("&amp;$V$1&amp;")","Bar",,"Close", $V$2, $A58, $V$6,$V$8,,$V$4,$V$10)</f>
        <v>4175.53125</v>
      </c>
      <c r="K58" s="3">
        <f xml:space="preserve"> RTD("cqg.rtd",,"StudyData","Guppy.S4^("&amp;$V$1&amp;")","Bar",,"Close", $V$2, $A58, $V$6,$V$8,,$V$4,$V$10)</f>
        <v>4162.0249999999996</v>
      </c>
      <c r="L58" s="3">
        <f xml:space="preserve"> RTD("cqg.rtd",,"StudyData","Guppy.S5^("&amp;$V$1&amp;")","Bar",,"Close", $V$2, $A58, $V$6,$V$8,,$V$4,$V$10)</f>
        <v>4160.7083333333003</v>
      </c>
      <c r="M58" s="3">
        <f xml:space="preserve"> RTD("cqg.rtd",,"StudyData","Guppy.S6^("&amp;$V$1&amp;")","Bar",,"Close", $V$2, $A58, $V$6,$V$8,,$V$4,$V$10)</f>
        <v>4147.5166666667001</v>
      </c>
      <c r="N58" s="3">
        <f xml:space="preserve"> RTD("cqg.rtd",,"StudyData","Guppy.L1^("&amp;$V$1&amp;")","Bar",,"Close", $V$2, $A58, $V$6,$V$8,,$V$4,$V$10)</f>
        <v>4156.1416666667001</v>
      </c>
      <c r="O58" s="3">
        <f xml:space="preserve"> RTD("cqg.rtd",,"StudyData","Guppy.L2^("&amp;$V$1&amp;")","Bar",,"Close", $V$2, $A58, $V$6,$V$8,,$V$4,$V$10)</f>
        <v>4153.8</v>
      </c>
      <c r="P58" s="3">
        <f xml:space="preserve"> RTD("cqg.rtd",,"StudyData","Guppy.L3^("&amp;$V$1&amp;")","Bar",,"Close", $V$2, $A58, $V$6,$V$8,,$V$4,$V$10)</f>
        <v>4144.9875000000002</v>
      </c>
      <c r="Q58" s="3">
        <f xml:space="preserve"> RTD("cqg.rtd",,"StudyData","Guppy.L4^("&amp;$V$1&amp;")","Bar",,"Close", $V$2, $A58, $V$6,$V$8,,$V$4,$V$10)</f>
        <v>4127.9166666666997</v>
      </c>
      <c r="R58" s="3">
        <f xml:space="preserve"> RTD("cqg.rtd",,"StudyData","Guppy.L5^("&amp;$V$1&amp;")","Bar",,"Close", $V$2, $A58, $V$6,$V$8,,$V$4,$V$10)</f>
        <v>4106.2950000000001</v>
      </c>
      <c r="S58" s="3">
        <f xml:space="preserve"> RTD("cqg.rtd",,"StudyData","Guppy.L6^("&amp;$V$1&amp;")","Bar",,"Close", $V$2, $A58, $V$6,$V$8,,$V$4,$V$10)</f>
        <v>4074.05</v>
      </c>
      <c r="T58" s="3"/>
      <c r="U58" s="8"/>
      <c r="V58" s="7"/>
    </row>
    <row r="59" spans="1:22" x14ac:dyDescent="0.3">
      <c r="A59">
        <f t="shared" si="0"/>
        <v>-57</v>
      </c>
      <c r="B59" s="1">
        <f xml:space="preserve"> RTD("cqg.rtd",,"StudyData", $V$1, "Bar", "", "Time", $V$2,$A59, $V$6, "", "","False")</f>
        <v>44344</v>
      </c>
      <c r="C59" s="2">
        <f xml:space="preserve"> RTD("cqg.rtd",,"StudyData", $V$1, "Bar", "", "Time", $V$2, $A59,$V$6,$V$8, "","False")</f>
        <v>44344</v>
      </c>
      <c r="D59" s="3">
        <f xml:space="preserve"> RTD("cqg.rtd",,"StudyData", $V$1, "Bar", "", "Open", $V$2, $A59, $V$6,$V$8,,$V$4,$V$10)</f>
        <v>4202</v>
      </c>
      <c r="E59" s="3">
        <f xml:space="preserve"> RTD("cqg.rtd",,"StudyData", $V$1, "Bar", "", "High", $V$2, $A59, $V$6,$V$8,,$V$4,$V$10)</f>
        <v>4208.25</v>
      </c>
      <c r="F59" s="3">
        <f xml:space="preserve"> RTD("cqg.rtd",,"StudyData", $V$1, "Bar", "", "Low", $V$2, $A59, $V$6,$V$8,,$V$4,$V$10)</f>
        <v>4191.75</v>
      </c>
      <c r="G59" s="3">
        <f xml:space="preserve"> RTD("cqg.rtd",,"StudyData", $V$1, "Bar", "", "Close", $V$2, $A59, $V$6,$V$8,,$V$4,$V$10)</f>
        <v>4193.25</v>
      </c>
      <c r="H59" s="3">
        <f xml:space="preserve"> RTD("cqg.rtd",,"StudyData","Guppy.S1^("&amp;$V$1&amp;")","Bar",,"Close", $V$2, $A59, $V$6,$V$8,,$V$4,$V$10)</f>
        <v>4188.9166666666997</v>
      </c>
      <c r="I59" s="3">
        <f xml:space="preserve"> RTD("cqg.rtd",,"StudyData","Guppy.S2^("&amp;$V$1&amp;")","Bar",,"Close", $V$2, $A59, $V$6,$V$8,,$V$4,$V$10)</f>
        <v>4185.5</v>
      </c>
      <c r="J59" s="3">
        <f xml:space="preserve"> RTD("cqg.rtd",,"StudyData","Guppy.S3^("&amp;$V$1&amp;")","Bar",,"Close", $V$2, $A59, $V$6,$V$8,,$V$4,$V$10)</f>
        <v>4164.65625</v>
      </c>
      <c r="K59" s="3">
        <f xml:space="preserve"> RTD("cqg.rtd",,"StudyData","Guppy.S4^("&amp;$V$1&amp;")","Bar",,"Close", $V$2, $A59, $V$6,$V$8,,$V$4,$V$10)</f>
        <v>4157.95</v>
      </c>
      <c r="L59" s="3">
        <f xml:space="preserve"> RTD("cqg.rtd",,"StudyData","Guppy.S5^("&amp;$V$1&amp;")","Bar",,"Close", $V$2, $A59, $V$6,$V$8,,$V$4,$V$10)</f>
        <v>4153.0833333333003</v>
      </c>
      <c r="M59" s="3">
        <f xml:space="preserve"> RTD("cqg.rtd",,"StudyData","Guppy.S6^("&amp;$V$1&amp;")","Bar",,"Close", $V$2, $A59, $V$6,$V$8,,$V$4,$V$10)</f>
        <v>4146.5166666667001</v>
      </c>
      <c r="N59" s="3">
        <f xml:space="preserve"> RTD("cqg.rtd",,"StudyData","Guppy.L1^("&amp;$V$1&amp;")","Bar",,"Close", $V$2, $A59, $V$6,$V$8,,$V$4,$V$10)</f>
        <v>4154.7083333333003</v>
      </c>
      <c r="O59" s="3">
        <f xml:space="preserve"> RTD("cqg.rtd",,"StudyData","Guppy.L2^("&amp;$V$1&amp;")","Bar",,"Close", $V$2, $A59, $V$6,$V$8,,$V$4,$V$10)</f>
        <v>4151.5642857143002</v>
      </c>
      <c r="P59" s="3">
        <f xml:space="preserve"> RTD("cqg.rtd",,"StudyData","Guppy.L3^("&amp;$V$1&amp;")","Bar",,"Close", $V$2, $A59, $V$6,$V$8,,$V$4,$V$10)</f>
        <v>4141.71875</v>
      </c>
      <c r="Q59" s="3">
        <f xml:space="preserve"> RTD("cqg.rtd",,"StudyData","Guppy.L4^("&amp;$V$1&amp;")","Bar",,"Close", $V$2, $A59, $V$6,$V$8,,$V$4,$V$10)</f>
        <v>4122.5944444445004</v>
      </c>
      <c r="R59" s="3">
        <f xml:space="preserve"> RTD("cqg.rtd",,"StudyData","Guppy.L5^("&amp;$V$1&amp;")","Bar",,"Close", $V$2, $A59, $V$6,$V$8,,$V$4,$V$10)</f>
        <v>4100.9250000000002</v>
      </c>
      <c r="S59" s="3">
        <f xml:space="preserve"> RTD("cqg.rtd",,"StudyData","Guppy.L6^("&amp;$V$1&amp;")","Bar",,"Close", $V$2, $A59, $V$6,$V$8,,$V$4,$V$10)</f>
        <v>4067.5708333333</v>
      </c>
      <c r="T59" s="3"/>
      <c r="U59" s="8"/>
      <c r="V59" s="7"/>
    </row>
    <row r="60" spans="1:22" x14ac:dyDescent="0.3">
      <c r="A60">
        <f t="shared" si="0"/>
        <v>-58</v>
      </c>
      <c r="B60" s="1">
        <f xml:space="preserve"> RTD("cqg.rtd",,"StudyData", $V$1, "Bar", "", "Time", $V$2,$A60, $V$6, "", "","False")</f>
        <v>44343</v>
      </c>
      <c r="C60" s="2">
        <f xml:space="preserve"> RTD("cqg.rtd",,"StudyData", $V$1, "Bar", "", "Time", $V$2, $A60,$V$6,$V$8, "","False")</f>
        <v>44343</v>
      </c>
      <c r="D60" s="3">
        <f xml:space="preserve"> RTD("cqg.rtd",,"StudyData", $V$1, "Bar", "", "Open", $V$2, $A60, $V$6,$V$8,,$V$4,$V$10)</f>
        <v>4183.75</v>
      </c>
      <c r="E60" s="3">
        <f xml:space="preserve"> RTD("cqg.rtd",,"StudyData", $V$1, "Bar", "", "High", $V$2, $A60, $V$6,$V$8,,$V$4,$V$10)</f>
        <v>4202.25</v>
      </c>
      <c r="F60" s="3">
        <f xml:space="preserve"> RTD("cqg.rtd",,"StudyData", $V$1, "Bar", "", "Low", $V$2, $A60, $V$6,$V$8,,$V$4,$V$10)</f>
        <v>4168.5</v>
      </c>
      <c r="G60" s="3">
        <f xml:space="preserve"> RTD("cqg.rtd",,"StudyData", $V$1, "Bar", "", "Close", $V$2, $A60, $V$6,$V$8,,$V$4,$V$10)</f>
        <v>4189.75</v>
      </c>
      <c r="H60" s="3">
        <f xml:space="preserve"> RTD("cqg.rtd",,"StudyData","Guppy.S1^("&amp;$V$1&amp;")","Bar",,"Close", $V$2, $A60, $V$6,$V$8,,$V$4,$V$10)</f>
        <v>4183.25</v>
      </c>
      <c r="I60" s="3">
        <f xml:space="preserve"> RTD("cqg.rtd",,"StudyData","Guppy.S2^("&amp;$V$1&amp;")","Bar",,"Close", $V$2, $A60, $V$6,$V$8,,$V$4,$V$10)</f>
        <v>4175.3500000000004</v>
      </c>
      <c r="J60" s="3">
        <f xml:space="preserve"> RTD("cqg.rtd",,"StudyData","Guppy.S3^("&amp;$V$1&amp;")","Bar",,"Close", $V$2, $A60, $V$6,$V$8,,$V$4,$V$10)</f>
        <v>4154.71875</v>
      </c>
      <c r="K60" s="3">
        <f xml:space="preserve"> RTD("cqg.rtd",,"StudyData","Guppy.S4^("&amp;$V$1&amp;")","Bar",,"Close", $V$2, $A60, $V$6,$V$8,,$V$4,$V$10)</f>
        <v>4154.6000000000004</v>
      </c>
      <c r="L60" s="3">
        <f xml:space="preserve"> RTD("cqg.rtd",,"StudyData","Guppy.S5^("&amp;$V$1&amp;")","Bar",,"Close", $V$2, $A60, $V$6,$V$8,,$V$4,$V$10)</f>
        <v>4141.1041666666997</v>
      </c>
      <c r="M60" s="3">
        <f xml:space="preserve"> RTD("cqg.rtd",,"StudyData","Guppy.S6^("&amp;$V$1&amp;")","Bar",,"Close", $V$2, $A60, $V$6,$V$8,,$V$4,$V$10)</f>
        <v>4148.0333333333001</v>
      </c>
      <c r="N60" s="3">
        <f xml:space="preserve"> RTD("cqg.rtd",,"StudyData","Guppy.L1^("&amp;$V$1&amp;")","Bar",,"Close", $V$2, $A60, $V$6,$V$8,,$V$4,$V$10)</f>
        <v>4153.8333333333003</v>
      </c>
      <c r="O60" s="3">
        <f xml:space="preserve"> RTD("cqg.rtd",,"StudyData","Guppy.L2^("&amp;$V$1&amp;")","Bar",,"Close", $V$2, $A60, $V$6,$V$8,,$V$4,$V$10)</f>
        <v>4149.1928571428998</v>
      </c>
      <c r="P60" s="3">
        <f xml:space="preserve"> RTD("cqg.rtd",,"StudyData","Guppy.L3^("&amp;$V$1&amp;")","Bar",,"Close", $V$2, $A60, $V$6,$V$8,,$V$4,$V$10)</f>
        <v>4136.90625</v>
      </c>
      <c r="Q60" s="3">
        <f xml:space="preserve"> RTD("cqg.rtd",,"StudyData","Guppy.L4^("&amp;$V$1&amp;")","Bar",,"Close", $V$2, $A60, $V$6,$V$8,,$V$4,$V$10)</f>
        <v>4117.3111111111002</v>
      </c>
      <c r="R60" s="3">
        <f xml:space="preserve"> RTD("cqg.rtd",,"StudyData","Guppy.L5^("&amp;$V$1&amp;")","Bar",,"Close", $V$2, $A60, $V$6,$V$8,,$V$4,$V$10)</f>
        <v>4094.87</v>
      </c>
      <c r="S60" s="3">
        <f xml:space="preserve"> RTD("cqg.rtd",,"StudyData","Guppy.L6^("&amp;$V$1&amp;")","Bar",,"Close", $V$2, $A60, $V$6,$V$8,,$V$4,$V$10)</f>
        <v>4061.3541666667002</v>
      </c>
      <c r="T60" s="3"/>
      <c r="U60" s="8"/>
      <c r="V60" s="7"/>
    </row>
    <row r="61" spans="1:22" x14ac:dyDescent="0.3">
      <c r="A61">
        <f t="shared" si="0"/>
        <v>-59</v>
      </c>
      <c r="B61" s="1">
        <f xml:space="preserve"> RTD("cqg.rtd",,"StudyData", $V$1, "Bar", "", "Time", $V$2,$A61, $V$6, "", "","False")</f>
        <v>44342</v>
      </c>
      <c r="C61" s="2">
        <f xml:space="preserve"> RTD("cqg.rtd",,"StudyData", $V$1, "Bar", "", "Time", $V$2, $A61,$V$6,$V$8, "","False")</f>
        <v>44342</v>
      </c>
      <c r="D61" s="3">
        <f xml:space="preserve"> RTD("cqg.rtd",,"StudyData", $V$1, "Bar", "", "Open", $V$2, $A61, $V$6,$V$8,,$V$4,$V$10)</f>
        <v>4178.75</v>
      </c>
      <c r="E61" s="3">
        <f xml:space="preserve"> RTD("cqg.rtd",,"StudyData", $V$1, "Bar", "", "High", $V$2, $A61, $V$6,$V$8,,$V$4,$V$10)</f>
        <v>4195</v>
      </c>
      <c r="F61" s="3">
        <f xml:space="preserve"> RTD("cqg.rtd",,"StudyData", $V$1, "Bar", "", "Low", $V$2, $A61, $V$6,$V$8,,$V$4,$V$10)</f>
        <v>4171.25</v>
      </c>
      <c r="G61" s="3">
        <f xml:space="preserve"> RTD("cqg.rtd",,"StudyData", $V$1, "Bar", "", "Close", $V$2, $A61, $V$6,$V$8,,$V$4,$V$10)</f>
        <v>4183.75</v>
      </c>
      <c r="H61" s="3">
        <f xml:space="preserve"> RTD("cqg.rtd",,"StudyData","Guppy.S1^("&amp;$V$1&amp;")","Bar",,"Close", $V$2, $A61, $V$6,$V$8,,$V$4,$V$10)</f>
        <v>4181.5</v>
      </c>
      <c r="I61" s="3">
        <f xml:space="preserve"> RTD("cqg.rtd",,"StudyData","Guppy.S2^("&amp;$V$1&amp;")","Bar",,"Close", $V$2, $A61, $V$6,$V$8,,$V$4,$V$10)</f>
        <v>4166.3999999999996</v>
      </c>
      <c r="J61" s="3">
        <f xml:space="preserve"> RTD("cqg.rtd",,"StudyData","Guppy.S3^("&amp;$V$1&amp;")","Bar",,"Close", $V$2, $A61, $V$6,$V$8,,$V$4,$V$10)</f>
        <v>4149.5625</v>
      </c>
      <c r="K61" s="3">
        <f xml:space="preserve"> RTD("cqg.rtd",,"StudyData","Guppy.S4^("&amp;$V$1&amp;")","Bar",,"Close", $V$2, $A61, $V$6,$V$8,,$V$4,$V$10)</f>
        <v>4145.3999999999996</v>
      </c>
      <c r="L61" s="3">
        <f xml:space="preserve"> RTD("cqg.rtd",,"StudyData","Guppy.S5^("&amp;$V$1&amp;")","Bar",,"Close", $V$2, $A61, $V$6,$V$8,,$V$4,$V$10)</f>
        <v>4136.7083333333003</v>
      </c>
      <c r="M61" s="3">
        <f xml:space="preserve"> RTD("cqg.rtd",,"StudyData","Guppy.S6^("&amp;$V$1&amp;")","Bar",,"Close", $V$2, $A61, $V$6,$V$8,,$V$4,$V$10)</f>
        <v>4147.7166666666999</v>
      </c>
      <c r="N61" s="3">
        <f xml:space="preserve"> RTD("cqg.rtd",,"StudyData","Guppy.L1^("&amp;$V$1&amp;")","Bar",,"Close", $V$2, $A61, $V$6,$V$8,,$V$4,$V$10)</f>
        <v>4152.6166666667004</v>
      </c>
      <c r="O61" s="3">
        <f xml:space="preserve"> RTD("cqg.rtd",,"StudyData","Guppy.L2^("&amp;$V$1&amp;")","Bar",,"Close", $V$2, $A61, $V$6,$V$8,,$V$4,$V$10)</f>
        <v>4146.05</v>
      </c>
      <c r="P61" s="3">
        <f xml:space="preserve"> RTD("cqg.rtd",,"StudyData","Guppy.L3^("&amp;$V$1&amp;")","Bar",,"Close", $V$2, $A61, $V$6,$V$8,,$V$4,$V$10)</f>
        <v>4132.1812499999996</v>
      </c>
      <c r="Q61" s="3">
        <f xml:space="preserve"> RTD("cqg.rtd",,"StudyData","Guppy.L4^("&amp;$V$1&amp;")","Bar",,"Close", $V$2, $A61, $V$6,$V$8,,$V$4,$V$10)</f>
        <v>4110.6777777777997</v>
      </c>
      <c r="R61" s="3">
        <f xml:space="preserve"> RTD("cqg.rtd",,"StudyData","Guppy.L5^("&amp;$V$1&amp;")","Bar",,"Close", $V$2, $A61, $V$6,$V$8,,$V$4,$V$10)</f>
        <v>4089.01</v>
      </c>
      <c r="S61" s="3">
        <f xml:space="preserve"> RTD("cqg.rtd",,"StudyData","Guppy.L6^("&amp;$V$1&amp;")","Bar",,"Close", $V$2, $A61, $V$6,$V$8,,$V$4,$V$10)</f>
        <v>4053.9708333333001</v>
      </c>
      <c r="T61" s="3"/>
      <c r="U61" s="8"/>
      <c r="V61" s="7"/>
    </row>
    <row r="62" spans="1:22" x14ac:dyDescent="0.3">
      <c r="A62">
        <f t="shared" si="0"/>
        <v>-60</v>
      </c>
      <c r="B62" s="1">
        <f xml:space="preserve"> RTD("cqg.rtd",,"StudyData", $V$1, "Bar", "", "Time", $V$2,$A62, $V$6, "", "","False")</f>
        <v>44341</v>
      </c>
      <c r="C62" s="2">
        <f xml:space="preserve"> RTD("cqg.rtd",,"StudyData", $V$1, "Bar", "", "Time", $V$2, $A62,$V$6,$V$8, "","False")</f>
        <v>44341</v>
      </c>
      <c r="D62" s="3">
        <f xml:space="preserve"> RTD("cqg.rtd",,"StudyData", $V$1, "Bar", "", "Open", $V$2, $A62, $V$6,$V$8,,$V$4,$V$10)</f>
        <v>4190</v>
      </c>
      <c r="E62" s="3">
        <f xml:space="preserve"> RTD("cqg.rtd",,"StudyData", $V$1, "Bar", "", "High", $V$2, $A62, $V$6,$V$8,,$V$4,$V$10)</f>
        <v>4203.5</v>
      </c>
      <c r="F62" s="3">
        <f xml:space="preserve"> RTD("cqg.rtd",,"StudyData", $V$1, "Bar", "", "Low", $V$2, $A62, $V$6,$V$8,,$V$4,$V$10)</f>
        <v>4170</v>
      </c>
      <c r="G62" s="3">
        <f xml:space="preserve"> RTD("cqg.rtd",,"StudyData", $V$1, "Bar", "", "Close", $V$2, $A62, $V$6,$V$8,,$V$4,$V$10)</f>
        <v>4176.25</v>
      </c>
      <c r="H62" s="3">
        <f xml:space="preserve"> RTD("cqg.rtd",,"StudyData","Guppy.S1^("&amp;$V$1&amp;")","Bar",,"Close", $V$2, $A62, $V$6,$V$8,,$V$4,$V$10)</f>
        <v>4167.75</v>
      </c>
      <c r="I62" s="3">
        <f xml:space="preserve"> RTD("cqg.rtd",,"StudyData","Guppy.S2^("&amp;$V$1&amp;")","Bar",,"Close", $V$2, $A62, $V$6,$V$8,,$V$4,$V$10)</f>
        <v>4150.1000000000004</v>
      </c>
      <c r="J62" s="3">
        <f xml:space="preserve"> RTD("cqg.rtd",,"StudyData","Guppy.S3^("&amp;$V$1&amp;")","Bar",,"Close", $V$2, $A62, $V$6,$V$8,,$V$4,$V$10)</f>
        <v>4146.5625</v>
      </c>
      <c r="K62" s="3">
        <f xml:space="preserve"> RTD("cqg.rtd",,"StudyData","Guppy.S4^("&amp;$V$1&amp;")","Bar",,"Close", $V$2, $A62, $V$6,$V$8,,$V$4,$V$10)</f>
        <v>4131.9750000000004</v>
      </c>
      <c r="L62" s="3">
        <f xml:space="preserve"> RTD("cqg.rtd",,"StudyData","Guppy.S5^("&amp;$V$1&amp;")","Bar",,"Close", $V$2, $A62, $V$6,$V$8,,$V$4,$V$10)</f>
        <v>4135.9166666666997</v>
      </c>
      <c r="M62" s="3">
        <f xml:space="preserve"> RTD("cqg.rtd",,"StudyData","Guppy.S6^("&amp;$V$1&amp;")","Bar",,"Close", $V$2, $A62, $V$6,$V$8,,$V$4,$V$10)</f>
        <v>4145.5166666667001</v>
      </c>
      <c r="N62" s="3">
        <f xml:space="preserve"> RTD("cqg.rtd",,"StudyData","Guppy.L1^("&amp;$V$1&amp;")","Bar",,"Close", $V$2, $A62, $V$6,$V$8,,$V$4,$V$10)</f>
        <v>4150.1166666667004</v>
      </c>
      <c r="O62" s="3">
        <f xml:space="preserve"> RTD("cqg.rtd",,"StudyData","Guppy.L2^("&amp;$V$1&amp;")","Bar",,"Close", $V$2, $A62, $V$6,$V$8,,$V$4,$V$10)</f>
        <v>4142.5357142857001</v>
      </c>
      <c r="P62" s="3">
        <f xml:space="preserve"> RTD("cqg.rtd",,"StudyData","Guppy.L3^("&amp;$V$1&amp;")","Bar",,"Close", $V$2, $A62, $V$6,$V$8,,$V$4,$V$10)</f>
        <v>4126.5437499999998</v>
      </c>
      <c r="Q62" s="3">
        <f xml:space="preserve"> RTD("cqg.rtd",,"StudyData","Guppy.L4^("&amp;$V$1&amp;")","Bar",,"Close", $V$2, $A62, $V$6,$V$8,,$V$4,$V$10)</f>
        <v>4103.7388888889</v>
      </c>
      <c r="R62" s="3">
        <f xml:space="preserve"> RTD("cqg.rtd",,"StudyData","Guppy.L5^("&amp;$V$1&amp;")","Bar",,"Close", $V$2, $A62, $V$6,$V$8,,$V$4,$V$10)</f>
        <v>4084.42</v>
      </c>
      <c r="S62" s="3">
        <f xml:space="preserve"> RTD("cqg.rtd",,"StudyData","Guppy.L6^("&amp;$V$1&amp;")","Bar",,"Close", $V$2, $A62, $V$6,$V$8,,$V$4,$V$10)</f>
        <v>4047.5416666667002</v>
      </c>
      <c r="T62" s="3"/>
      <c r="U62" s="8"/>
      <c r="V62" s="7"/>
    </row>
    <row r="63" spans="1:22" x14ac:dyDescent="0.3">
      <c r="A63">
        <f t="shared" si="0"/>
        <v>-61</v>
      </c>
      <c r="B63" s="1">
        <f xml:space="preserve"> RTD("cqg.rtd",,"StudyData", $V$1, "Bar", "", "Time", $V$2,$A63, $V$6, "", "","False")</f>
        <v>44340</v>
      </c>
      <c r="C63" s="2">
        <f xml:space="preserve"> RTD("cqg.rtd",,"StudyData", $V$1, "Bar", "", "Time", $V$2, $A63,$V$6,$V$8, "","False")</f>
        <v>44340</v>
      </c>
      <c r="D63" s="3">
        <f xml:space="preserve"> RTD("cqg.rtd",,"StudyData", $V$1, "Bar", "", "Open", $V$2, $A63, $V$6,$V$8,,$V$4,$V$10)</f>
        <v>4142.25</v>
      </c>
      <c r="E63" s="3">
        <f xml:space="preserve"> RTD("cqg.rtd",,"StudyData", $V$1, "Bar", "", "High", $V$2, $A63, $V$6,$V$8,,$V$4,$V$10)</f>
        <v>4197</v>
      </c>
      <c r="F63" s="3">
        <f xml:space="preserve"> RTD("cqg.rtd",,"StudyData", $V$1, "Bar", "", "Low", $V$2, $A63, $V$6,$V$8,,$V$4,$V$10)</f>
        <v>4133.25</v>
      </c>
      <c r="G63" s="3">
        <f xml:space="preserve"> RTD("cqg.rtd",,"StudyData", $V$1, "Bar", "", "Close", $V$2, $A63, $V$6,$V$8,,$V$4,$V$10)</f>
        <v>4184.5</v>
      </c>
      <c r="H63" s="3">
        <f xml:space="preserve"> RTD("cqg.rtd",,"StudyData","Guppy.S1^("&amp;$V$1&amp;")","Bar",,"Close", $V$2, $A63, $V$6,$V$8,,$V$4,$V$10)</f>
        <v>4157.3333333333003</v>
      </c>
      <c r="I63" s="3">
        <f xml:space="preserve"> RTD("cqg.rtd",,"StudyData","Guppy.S2^("&amp;$V$1&amp;")","Bar",,"Close", $V$2, $A63, $V$6,$V$8,,$V$4,$V$10)</f>
        <v>4137.6000000000004</v>
      </c>
      <c r="J63" s="3">
        <f xml:space="preserve"> RTD("cqg.rtd",,"StudyData","Guppy.S3^("&amp;$V$1&amp;")","Bar",,"Close", $V$2, $A63, $V$6,$V$8,,$V$4,$V$10)</f>
        <v>4136.75</v>
      </c>
      <c r="K63" s="3">
        <f xml:space="preserve"> RTD("cqg.rtd",,"StudyData","Guppy.S4^("&amp;$V$1&amp;")","Bar",,"Close", $V$2, $A63, $V$6,$V$8,,$V$4,$V$10)</f>
        <v>4128.05</v>
      </c>
      <c r="L63" s="3">
        <f xml:space="preserve"> RTD("cqg.rtd",,"StudyData","Guppy.S5^("&amp;$V$1&amp;")","Bar",,"Close", $V$2, $A63, $V$6,$V$8,,$V$4,$V$10)</f>
        <v>4139.2291666666997</v>
      </c>
      <c r="M63" s="3">
        <f xml:space="preserve"> RTD("cqg.rtd",,"StudyData","Guppy.S6^("&amp;$V$1&amp;")","Bar",,"Close", $V$2, $A63, $V$6,$V$8,,$V$4,$V$10)</f>
        <v>4143.7</v>
      </c>
      <c r="N63" s="3">
        <f xml:space="preserve"> RTD("cqg.rtd",,"StudyData","Guppy.L1^("&amp;$V$1&amp;")","Bar",,"Close", $V$2, $A63, $V$6,$V$8,,$V$4,$V$10)</f>
        <v>4148.3583333332999</v>
      </c>
      <c r="O63" s="3">
        <f xml:space="preserve"> RTD("cqg.rtd",,"StudyData","Guppy.L2^("&amp;$V$1&amp;")","Bar",,"Close", $V$2, $A63, $V$6,$V$8,,$V$4,$V$10)</f>
        <v>4139.0642857143002</v>
      </c>
      <c r="P63" s="3">
        <f xml:space="preserve"> RTD("cqg.rtd",,"StudyData","Guppy.L3^("&amp;$V$1&amp;")","Bar",,"Close", $V$2, $A63, $V$6,$V$8,,$V$4,$V$10)</f>
        <v>4120.6000000000004</v>
      </c>
      <c r="Q63" s="3">
        <f xml:space="preserve"> RTD("cqg.rtd",,"StudyData","Guppy.L4^("&amp;$V$1&amp;")","Bar",,"Close", $V$2, $A63, $V$6,$V$8,,$V$4,$V$10)</f>
        <v>4097.3888888888996</v>
      </c>
      <c r="R63" s="3">
        <f xml:space="preserve"> RTD("cqg.rtd",,"StudyData","Guppy.L5^("&amp;$V$1&amp;")","Bar",,"Close", $V$2, $A63, $V$6,$V$8,,$V$4,$V$10)</f>
        <v>4079.76</v>
      </c>
      <c r="S63" s="3">
        <f xml:space="preserve"> RTD("cqg.rtd",,"StudyData","Guppy.L6^("&amp;$V$1&amp;")","Bar",,"Close", $V$2, $A63, $V$6,$V$8,,$V$4,$V$10)</f>
        <v>4042.0833333332998</v>
      </c>
      <c r="T63" s="3"/>
      <c r="U63" s="8"/>
      <c r="V63" s="7"/>
    </row>
    <row r="64" spans="1:22" x14ac:dyDescent="0.3">
      <c r="A64">
        <f t="shared" si="0"/>
        <v>-62</v>
      </c>
      <c r="B64" s="1">
        <f xml:space="preserve"> RTD("cqg.rtd",,"StudyData", $V$1, "Bar", "", "Time", $V$2,$A64, $V$6, "", "","False")</f>
        <v>44337</v>
      </c>
      <c r="C64" s="2">
        <f xml:space="preserve"> RTD("cqg.rtd",,"StudyData", $V$1, "Bar", "", "Time", $V$2, $A64,$V$6,$V$8, "","False")</f>
        <v>44337</v>
      </c>
      <c r="D64" s="3">
        <f xml:space="preserve"> RTD("cqg.rtd",,"StudyData", $V$1, "Bar", "", "Open", $V$2, $A64, $V$6,$V$8,,$V$4,$V$10)</f>
        <v>4143.25</v>
      </c>
      <c r="E64" s="3">
        <f xml:space="preserve"> RTD("cqg.rtd",,"StudyData", $V$1, "Bar", "", "High", $V$2, $A64, $V$6,$V$8,,$V$4,$V$10)</f>
        <v>4175.75</v>
      </c>
      <c r="F64" s="3">
        <f xml:space="preserve"> RTD("cqg.rtd",,"StudyData", $V$1, "Bar", "", "Low", $V$2, $A64, $V$6,$V$8,,$V$4,$V$10)</f>
        <v>4137.75</v>
      </c>
      <c r="G64" s="3">
        <f xml:space="preserve"> RTD("cqg.rtd",,"StudyData", $V$1, "Bar", "", "Close", $V$2, $A64, $V$6,$V$8,,$V$4,$V$10)</f>
        <v>4142.5</v>
      </c>
      <c r="H64" s="3">
        <f xml:space="preserve"> RTD("cqg.rtd",,"StudyData","Guppy.S1^("&amp;$V$1&amp;")","Bar",,"Close", $V$2, $A64, $V$6,$V$8,,$V$4,$V$10)</f>
        <v>4129.9166666666997</v>
      </c>
      <c r="I64" s="3">
        <f xml:space="preserve"> RTD("cqg.rtd",,"StudyData","Guppy.S2^("&amp;$V$1&amp;")","Bar",,"Close", $V$2, $A64, $V$6,$V$8,,$V$4,$V$10)</f>
        <v>4130.3999999999996</v>
      </c>
      <c r="J64" s="3">
        <f xml:space="preserve"> RTD("cqg.rtd",,"StudyData","Guppy.S3^("&amp;$V$1&amp;")","Bar",,"Close", $V$2, $A64, $V$6,$V$8,,$V$4,$V$10)</f>
        <v>4119.875</v>
      </c>
      <c r="K64" s="3">
        <f xml:space="preserve"> RTD("cqg.rtd",,"StudyData","Guppy.S4^("&amp;$V$1&amp;")","Bar",,"Close", $V$2, $A64, $V$6,$V$8,,$V$4,$V$10)</f>
        <v>4127.0249999999996</v>
      </c>
      <c r="L64" s="3">
        <f xml:space="preserve"> RTD("cqg.rtd",,"StudyData","Guppy.S5^("&amp;$V$1&amp;")","Bar",,"Close", $V$2, $A64, $V$6,$V$8,,$V$4,$V$10)</f>
        <v>4139.2708333333003</v>
      </c>
      <c r="M64" s="3">
        <f xml:space="preserve"> RTD("cqg.rtd",,"StudyData","Guppy.S6^("&amp;$V$1&amp;")","Bar",,"Close", $V$2, $A64, $V$6,$V$8,,$V$4,$V$10)</f>
        <v>4143.1666666666997</v>
      </c>
      <c r="N64" s="3">
        <f xml:space="preserve"> RTD("cqg.rtd",,"StudyData","Guppy.L1^("&amp;$V$1&amp;")","Bar",,"Close", $V$2, $A64, $V$6,$V$8,,$V$4,$V$10)</f>
        <v>4145.9083333333001</v>
      </c>
      <c r="O64" s="3">
        <f xml:space="preserve"> RTD("cqg.rtd",,"StudyData","Guppy.L2^("&amp;$V$1&amp;")","Bar",,"Close", $V$2, $A64, $V$6,$V$8,,$V$4,$V$10)</f>
        <v>4135.4642857142999</v>
      </c>
      <c r="P64" s="3">
        <f xml:space="preserve"> RTD("cqg.rtd",,"StudyData","Guppy.L3^("&amp;$V$1&amp;")","Bar",,"Close", $V$2, $A64, $V$6,$V$8,,$V$4,$V$10)</f>
        <v>4114.7312499999998</v>
      </c>
      <c r="Q64" s="3">
        <f xml:space="preserve"> RTD("cqg.rtd",,"StudyData","Guppy.L4^("&amp;$V$1&amp;")","Bar",,"Close", $V$2, $A64, $V$6,$V$8,,$V$4,$V$10)</f>
        <v>4091.5277777778001</v>
      </c>
      <c r="R64" s="3">
        <f xml:space="preserve"> RTD("cqg.rtd",,"StudyData","Guppy.L5^("&amp;$V$1&amp;")","Bar",,"Close", $V$2, $A64, $V$6,$V$8,,$V$4,$V$10)</f>
        <v>4075.05</v>
      </c>
      <c r="S64" s="3">
        <f xml:space="preserve"> RTD("cqg.rtd",,"StudyData","Guppy.L6^("&amp;$V$1&amp;")","Bar",,"Close", $V$2, $A64, $V$6,$V$8,,$V$4,$V$10)</f>
        <v>4037.0083333333</v>
      </c>
      <c r="T64" s="3"/>
      <c r="U64" s="8"/>
      <c r="V64" s="7"/>
    </row>
    <row r="65" spans="1:22" x14ac:dyDescent="0.3">
      <c r="A65">
        <f t="shared" si="0"/>
        <v>-63</v>
      </c>
      <c r="B65" s="1">
        <f xml:space="preserve"> RTD("cqg.rtd",,"StudyData", $V$1, "Bar", "", "Time", $V$2,$A65, $V$6, "", "","False")</f>
        <v>44336</v>
      </c>
      <c r="C65" s="2">
        <f xml:space="preserve"> RTD("cqg.rtd",,"StudyData", $V$1, "Bar", "", "Time", $V$2, $A65,$V$6,$V$8, "","False")</f>
        <v>44336</v>
      </c>
      <c r="D65" s="3">
        <f xml:space="preserve"> RTD("cqg.rtd",,"StudyData", $V$1, "Bar", "", "Open", $V$2, $A65, $V$6,$V$8,,$V$4,$V$10)</f>
        <v>4098.5</v>
      </c>
      <c r="E65" s="3">
        <f xml:space="preserve"> RTD("cqg.rtd",,"StudyData", $V$1, "Bar", "", "High", $V$2, $A65, $V$6,$V$8,,$V$4,$V$10)</f>
        <v>4160</v>
      </c>
      <c r="F65" s="3">
        <f xml:space="preserve"> RTD("cqg.rtd",,"StudyData", $V$1, "Bar", "", "Low", $V$2, $A65, $V$6,$V$8,,$V$4,$V$10)</f>
        <v>4075.25</v>
      </c>
      <c r="G65" s="3">
        <f xml:space="preserve"> RTD("cqg.rtd",,"StudyData", $V$1, "Bar", "", "Close", $V$2, $A65, $V$6,$V$8,,$V$4,$V$10)</f>
        <v>4145</v>
      </c>
      <c r="H65" s="3">
        <f xml:space="preserve"> RTD("cqg.rtd",,"StudyData","Guppy.S1^("&amp;$V$1&amp;")","Bar",,"Close", $V$2, $A65, $V$6,$V$8,,$V$4,$V$10)</f>
        <v>4120.3333333333003</v>
      </c>
      <c r="I65" s="3">
        <f xml:space="preserve"> RTD("cqg.rtd",,"StudyData","Guppy.S2^("&amp;$V$1&amp;")","Bar",,"Close", $V$2, $A65, $V$6,$V$8,,$V$4,$V$10)</f>
        <v>4133.8500000000004</v>
      </c>
      <c r="J65" s="3">
        <f xml:space="preserve"> RTD("cqg.rtd",,"StudyData","Guppy.S3^("&amp;$V$1&amp;")","Bar",,"Close", $V$2, $A65, $V$6,$V$8,,$V$4,$V$10)</f>
        <v>4119.1875</v>
      </c>
      <c r="K65" s="3">
        <f xml:space="preserve"> RTD("cqg.rtd",,"StudyData","Guppy.S4^("&amp;$V$1&amp;")","Bar",,"Close", $V$2, $A65, $V$6,$V$8,,$V$4,$V$10)</f>
        <v>4134.375</v>
      </c>
      <c r="L65" s="3">
        <f xml:space="preserve"> RTD("cqg.rtd",,"StudyData","Guppy.S5^("&amp;$V$1&amp;")","Bar",,"Close", $V$2, $A65, $V$6,$V$8,,$V$4,$V$10)</f>
        <v>4139.9583333333003</v>
      </c>
      <c r="M65" s="3">
        <f xml:space="preserve"> RTD("cqg.rtd",,"StudyData","Guppy.S6^("&amp;$V$1&amp;")","Bar",,"Close", $V$2, $A65, $V$6,$V$8,,$V$4,$V$10)</f>
        <v>4144.6833333332997</v>
      </c>
      <c r="N65" s="3">
        <f xml:space="preserve"> RTD("cqg.rtd",,"StudyData","Guppy.L1^("&amp;$V$1&amp;")","Bar",,"Close", $V$2, $A65, $V$6,$V$8,,$V$4,$V$10)</f>
        <v>4144.8333333333003</v>
      </c>
      <c r="O65" s="3">
        <f xml:space="preserve"> RTD("cqg.rtd",,"StudyData","Guppy.L2^("&amp;$V$1&amp;")","Bar",,"Close", $V$2, $A65, $V$6,$V$8,,$V$4,$V$10)</f>
        <v>4131.4142857142997</v>
      </c>
      <c r="P65" s="3">
        <f xml:space="preserve"> RTD("cqg.rtd",,"StudyData","Guppy.L3^("&amp;$V$1&amp;")","Bar",,"Close", $V$2, $A65, $V$6,$V$8,,$V$4,$V$10)</f>
        <v>4110.0562499999996</v>
      </c>
      <c r="Q65" s="3">
        <f xml:space="preserve"> RTD("cqg.rtd",,"StudyData","Guppy.L4^("&amp;$V$1&amp;")","Bar",,"Close", $V$2, $A65, $V$6,$V$8,,$V$4,$V$10)</f>
        <v>4085.9277777778002</v>
      </c>
      <c r="R65" s="3">
        <f xml:space="preserve"> RTD("cqg.rtd",,"StudyData","Guppy.L5^("&amp;$V$1&amp;")","Bar",,"Close", $V$2, $A65, $V$6,$V$8,,$V$4,$V$10)</f>
        <v>4070.67</v>
      </c>
      <c r="S65" s="3">
        <f xml:space="preserve"> RTD("cqg.rtd",,"StudyData","Guppy.L6^("&amp;$V$1&amp;")","Bar",,"Close", $V$2, $A65, $V$6,$V$8,,$V$4,$V$10)</f>
        <v>4031.1416666667001</v>
      </c>
      <c r="T65" s="3"/>
      <c r="U65" s="8"/>
      <c r="V65" s="7"/>
    </row>
    <row r="66" spans="1:22" x14ac:dyDescent="0.3">
      <c r="A66">
        <f t="shared" si="0"/>
        <v>-64</v>
      </c>
      <c r="B66" s="1">
        <f xml:space="preserve"> RTD("cqg.rtd",,"StudyData", $V$1, "Bar", "", "Time", $V$2,$A66, $V$6, "", "","False")</f>
        <v>44335</v>
      </c>
      <c r="C66" s="2">
        <f xml:space="preserve"> RTD("cqg.rtd",,"StudyData", $V$1, "Bar", "", "Time", $V$2, $A66,$V$6,$V$8, "","False")</f>
        <v>44335</v>
      </c>
      <c r="D66" s="3">
        <f xml:space="preserve"> RTD("cqg.rtd",,"StudyData", $V$1, "Bar", "", "Open", $V$2, $A66, $V$6,$V$8,,$V$4,$V$10)</f>
        <v>4104.75</v>
      </c>
      <c r="E66" s="3">
        <f xml:space="preserve"> RTD("cqg.rtd",,"StudyData", $V$1, "Bar", "", "High", $V$2, $A66, $V$6,$V$8,,$V$4,$V$10)</f>
        <v>4113.75</v>
      </c>
      <c r="F66" s="3">
        <f xml:space="preserve"> RTD("cqg.rtd",,"StudyData", $V$1, "Bar", "", "Low", $V$2, $A66, $V$6,$V$8,,$V$4,$V$10)</f>
        <v>4046.25</v>
      </c>
      <c r="G66" s="3">
        <f xml:space="preserve"> RTD("cqg.rtd",,"StudyData", $V$1, "Bar", "", "Close", $V$2, $A66, $V$6,$V$8,,$V$4,$V$10)</f>
        <v>4102.25</v>
      </c>
      <c r="H66" s="3">
        <f xml:space="preserve"> RTD("cqg.rtd",,"StudyData","Guppy.S1^("&amp;$V$1&amp;")","Bar",,"Close", $V$2, $A66, $V$6,$V$8,,$V$4,$V$10)</f>
        <v>4121.5</v>
      </c>
      <c r="I66" s="3">
        <f xml:space="preserve"> RTD("cqg.rtd",,"StudyData","Guppy.S2^("&amp;$V$1&amp;")","Bar",,"Close", $V$2, $A66, $V$6,$V$8,,$V$4,$V$10)</f>
        <v>4124.3999999999996</v>
      </c>
      <c r="J66" s="3">
        <f xml:space="preserve"> RTD("cqg.rtd",,"StudyData","Guppy.S3^("&amp;$V$1&amp;")","Bar",,"Close", $V$2, $A66, $V$6,$V$8,,$V$4,$V$10)</f>
        <v>4122.84375</v>
      </c>
      <c r="K66" s="3">
        <f xml:space="preserve"> RTD("cqg.rtd",,"StudyData","Guppy.S4^("&amp;$V$1&amp;")","Bar",,"Close", $V$2, $A66, $V$6,$V$8,,$V$4,$V$10)</f>
        <v>4138.375</v>
      </c>
      <c r="L66" s="3">
        <f xml:space="preserve"> RTD("cqg.rtd",,"StudyData","Guppy.S5^("&amp;$V$1&amp;")","Bar",,"Close", $V$2, $A66, $V$6,$V$8,,$V$4,$V$10)</f>
        <v>4140.2916666666997</v>
      </c>
      <c r="M66" s="3">
        <f xml:space="preserve"> RTD("cqg.rtd",,"StudyData","Guppy.S6^("&amp;$V$1&amp;")","Bar",,"Close", $V$2, $A66, $V$6,$V$8,,$V$4,$V$10)</f>
        <v>4147.9666666666999</v>
      </c>
      <c r="N66" s="3">
        <f xml:space="preserve"> RTD("cqg.rtd",,"StudyData","Guppy.L1^("&amp;$V$1&amp;")","Bar",,"Close", $V$2, $A66, $V$6,$V$8,,$V$4,$V$10)</f>
        <v>4142.6583333333001</v>
      </c>
      <c r="O66" s="3">
        <f xml:space="preserve"> RTD("cqg.rtd",,"StudyData","Guppy.L2^("&amp;$V$1&amp;")","Bar",,"Close", $V$2, $A66, $V$6,$V$8,,$V$4,$V$10)</f>
        <v>4127.2928571429002</v>
      </c>
      <c r="P66" s="3">
        <f xml:space="preserve"> RTD("cqg.rtd",,"StudyData","Guppy.L3^("&amp;$V$1&amp;")","Bar",,"Close", $V$2, $A66, $V$6,$V$8,,$V$4,$V$10)</f>
        <v>4103.7124999999996</v>
      </c>
      <c r="Q66" s="3">
        <f xml:space="preserve"> RTD("cqg.rtd",,"StudyData","Guppy.L4^("&amp;$V$1&amp;")","Bar",,"Close", $V$2, $A66, $V$6,$V$8,,$V$4,$V$10)</f>
        <v>4080.4111111111001</v>
      </c>
      <c r="R66" s="3">
        <f xml:space="preserve"> RTD("cqg.rtd",,"StudyData","Guppy.L5^("&amp;$V$1&amp;")","Bar",,"Close", $V$2, $A66, $V$6,$V$8,,$V$4,$V$10)</f>
        <v>4066.13</v>
      </c>
      <c r="S66" s="3">
        <f xml:space="preserve"> RTD("cqg.rtd",,"StudyData","Guppy.L6^("&amp;$V$1&amp;")","Bar",,"Close", $V$2, $A66, $V$6,$V$8,,$V$4,$V$10)</f>
        <v>4025.5458333332999</v>
      </c>
      <c r="T66" s="3"/>
      <c r="U66" s="8"/>
      <c r="V66" s="7"/>
    </row>
    <row r="67" spans="1:22" x14ac:dyDescent="0.3">
      <c r="A67">
        <f t="shared" si="0"/>
        <v>-65</v>
      </c>
      <c r="B67" s="1">
        <f xml:space="preserve"> RTD("cqg.rtd",,"StudyData", $V$1, "Bar", "", "Time", $V$2,$A67, $V$6, "", "","False")</f>
        <v>44334</v>
      </c>
      <c r="C67" s="2">
        <f xml:space="preserve"> RTD("cqg.rtd",,"StudyData", $V$1, "Bar", "", "Time", $V$2, $A67,$V$6,$V$8, "","False")</f>
        <v>44334</v>
      </c>
      <c r="D67" s="3">
        <f xml:space="preserve"> RTD("cqg.rtd",,"StudyData", $V$1, "Bar", "", "Open", $V$2, $A67, $V$6,$V$8,,$V$4,$V$10)</f>
        <v>4149.75</v>
      </c>
      <c r="E67" s="3">
        <f xml:space="preserve"> RTD("cqg.rtd",,"StudyData", $V$1, "Bar", "", "High", $V$2, $A67, $V$6,$V$8,,$V$4,$V$10)</f>
        <v>4170.25</v>
      </c>
      <c r="F67" s="3">
        <f xml:space="preserve"> RTD("cqg.rtd",,"StudyData", $V$1, "Bar", "", "Low", $V$2, $A67, $V$6,$V$8,,$V$4,$V$10)</f>
        <v>4102.25</v>
      </c>
      <c r="G67" s="3">
        <f xml:space="preserve"> RTD("cqg.rtd",,"StudyData", $V$1, "Bar", "", "Close", $V$2, $A67, $V$6,$V$8,,$V$4,$V$10)</f>
        <v>4113.75</v>
      </c>
      <c r="H67" s="3">
        <f xml:space="preserve"> RTD("cqg.rtd",,"StudyData","Guppy.S1^("&amp;$V$1&amp;")","Bar",,"Close", $V$2, $A67, $V$6,$V$8,,$V$4,$V$10)</f>
        <v>4140.6666666666997</v>
      </c>
      <c r="I67" s="3">
        <f xml:space="preserve"> RTD("cqg.rtd",,"StudyData","Guppy.S2^("&amp;$V$1&amp;")","Bar",,"Close", $V$2, $A67, $V$6,$V$8,,$V$4,$V$10)</f>
        <v>4113.8500000000004</v>
      </c>
      <c r="J67" s="3">
        <f xml:space="preserve"> RTD("cqg.rtd",,"StudyData","Guppy.S3^("&amp;$V$1&amp;")","Bar",,"Close", $V$2, $A67, $V$6,$V$8,,$V$4,$V$10)</f>
        <v>4137.0625</v>
      </c>
      <c r="K67" s="3">
        <f xml:space="preserve"> RTD("cqg.rtd",,"StudyData","Guppy.S4^("&amp;$V$1&amp;")","Bar",,"Close", $V$2, $A67, $V$6,$V$8,,$V$4,$V$10)</f>
        <v>4143.2250000000004</v>
      </c>
      <c r="L67" s="3">
        <f xml:space="preserve"> RTD("cqg.rtd",,"StudyData","Guppy.S5^("&amp;$V$1&amp;")","Bar",,"Close", $V$2, $A67, $V$6,$V$8,,$V$4,$V$10)</f>
        <v>4146.4791666666997</v>
      </c>
      <c r="M67" s="3">
        <f xml:space="preserve"> RTD("cqg.rtd",,"StudyData","Guppy.S6^("&amp;$V$1&amp;")","Bar",,"Close", $V$2, $A67, $V$6,$V$8,,$V$4,$V$10)</f>
        <v>4152.2833333333001</v>
      </c>
      <c r="N67" s="3">
        <f xml:space="preserve"> RTD("cqg.rtd",,"StudyData","Guppy.L1^("&amp;$V$1&amp;")","Bar",,"Close", $V$2, $A67, $V$6,$V$8,,$V$4,$V$10)</f>
        <v>4141.2749999999996</v>
      </c>
      <c r="O67" s="3">
        <f xml:space="preserve"> RTD("cqg.rtd",,"StudyData","Guppy.L2^("&amp;$V$1&amp;")","Bar",,"Close", $V$2, $A67, $V$6,$V$8,,$V$4,$V$10)</f>
        <v>4123.1785714285998</v>
      </c>
      <c r="P67" s="3">
        <f xml:space="preserve"> RTD("cqg.rtd",,"StudyData","Guppy.L3^("&amp;$V$1&amp;")","Bar",,"Close", $V$2, $A67, $V$6,$V$8,,$V$4,$V$10)</f>
        <v>4097.9437500000004</v>
      </c>
      <c r="Q67" s="3">
        <f xml:space="preserve"> RTD("cqg.rtd",,"StudyData","Guppy.L4^("&amp;$V$1&amp;")","Bar",,"Close", $V$2, $A67, $V$6,$V$8,,$V$4,$V$10)</f>
        <v>4077.1222222222</v>
      </c>
      <c r="R67" s="3">
        <f xml:space="preserve"> RTD("cqg.rtd",,"StudyData","Guppy.L5^("&amp;$V$1&amp;")","Bar",,"Close", $V$2, $A67, $V$6,$V$8,,$V$4,$V$10)</f>
        <v>4061.64</v>
      </c>
      <c r="S67" s="3">
        <f xml:space="preserve"> RTD("cqg.rtd",,"StudyData","Guppy.L6^("&amp;$V$1&amp;")","Bar",,"Close", $V$2, $A67, $V$6,$V$8,,$V$4,$V$10)</f>
        <v>4022.2375000000002</v>
      </c>
      <c r="T67" s="3"/>
      <c r="U67" s="8"/>
      <c r="V67" s="7"/>
    </row>
    <row r="68" spans="1:22" x14ac:dyDescent="0.3">
      <c r="A68">
        <f t="shared" ref="A68:A131" si="1">A67-1</f>
        <v>-66</v>
      </c>
      <c r="B68" s="1">
        <f xml:space="preserve"> RTD("cqg.rtd",,"StudyData", $V$1, "Bar", "", "Time", $V$2,$A68, $V$6, "", "","False")</f>
        <v>44333</v>
      </c>
      <c r="C68" s="2">
        <f xml:space="preserve"> RTD("cqg.rtd",,"StudyData", $V$1, "Bar", "", "Time", $V$2, $A68,$V$6,$V$8, "","False")</f>
        <v>44333</v>
      </c>
      <c r="D68" s="3">
        <f xml:space="preserve"> RTD("cqg.rtd",,"StudyData", $V$1, "Bar", "", "Open", $V$2, $A68, $V$6,$V$8,,$V$4,$V$10)</f>
        <v>4159.75</v>
      </c>
      <c r="E68" s="3">
        <f xml:space="preserve"> RTD("cqg.rtd",,"StudyData", $V$1, "Bar", "", "High", $V$2, $A68, $V$6,$V$8,,$V$4,$V$10)</f>
        <v>4169.5</v>
      </c>
      <c r="F68" s="3">
        <f xml:space="preserve"> RTD("cqg.rtd",,"StudyData", $V$1, "Bar", "", "Low", $V$2, $A68, $V$6,$V$8,,$V$4,$V$10)</f>
        <v>4127.25</v>
      </c>
      <c r="G68" s="3">
        <f xml:space="preserve"> RTD("cqg.rtd",,"StudyData", $V$1, "Bar", "", "Close", $V$2, $A68, $V$6,$V$8,,$V$4,$V$10)</f>
        <v>4148.5</v>
      </c>
      <c r="H68" s="3">
        <f xml:space="preserve"> RTD("cqg.rtd",,"StudyData","Guppy.S1^("&amp;$V$1&amp;")","Bar",,"Close", $V$2, $A68, $V$6,$V$8,,$V$4,$V$10)</f>
        <v>4135.3333333333003</v>
      </c>
      <c r="I68" s="3">
        <f xml:space="preserve"> RTD("cqg.rtd",,"StudyData","Guppy.S2^("&amp;$V$1&amp;")","Bar",,"Close", $V$2, $A68, $V$6,$V$8,,$V$4,$V$10)</f>
        <v>4118.5</v>
      </c>
      <c r="J68" s="3">
        <f xml:space="preserve"> RTD("cqg.rtd",,"StudyData","Guppy.S3^("&amp;$V$1&amp;")","Bar",,"Close", $V$2, $A68, $V$6,$V$8,,$V$4,$V$10)</f>
        <v>4145.96875</v>
      </c>
      <c r="K68" s="3">
        <f xml:space="preserve"> RTD("cqg.rtd",,"StudyData","Guppy.S4^("&amp;$V$1&amp;")","Bar",,"Close", $V$2, $A68, $V$6,$V$8,,$V$4,$V$10)</f>
        <v>4146.75</v>
      </c>
      <c r="L68" s="3">
        <f xml:space="preserve"> RTD("cqg.rtd",,"StudyData","Guppy.S5^("&amp;$V$1&amp;")","Bar",,"Close", $V$2, $A68, $V$6,$V$8,,$V$4,$V$10)</f>
        <v>4150.7708333333003</v>
      </c>
      <c r="M68" s="3">
        <f xml:space="preserve"> RTD("cqg.rtd",,"StudyData","Guppy.S6^("&amp;$V$1&amp;")","Bar",,"Close", $V$2, $A68, $V$6,$V$8,,$V$4,$V$10)</f>
        <v>4156.0166666667001</v>
      </c>
      <c r="N68" s="3">
        <f xml:space="preserve"> RTD("cqg.rtd",,"StudyData","Guppy.L1^("&amp;$V$1&amp;")","Bar",,"Close", $V$2, $A68, $V$6,$V$8,,$V$4,$V$10)</f>
        <v>4139.3083333332997</v>
      </c>
      <c r="O68" s="3">
        <f xml:space="preserve"> RTD("cqg.rtd",,"StudyData","Guppy.L2^("&amp;$V$1&amp;")","Bar",,"Close", $V$2, $A68, $V$6,$V$8,,$V$4,$V$10)</f>
        <v>4118.1714285713997</v>
      </c>
      <c r="P68" s="3">
        <f xml:space="preserve"> RTD("cqg.rtd",,"StudyData","Guppy.L3^("&amp;$V$1&amp;")","Bar",,"Close", $V$2, $A68, $V$6,$V$8,,$V$4,$V$10)</f>
        <v>4092.3625000000002</v>
      </c>
      <c r="Q68" s="3">
        <f xml:space="preserve"> RTD("cqg.rtd",,"StudyData","Guppy.L4^("&amp;$V$1&amp;")","Bar",,"Close", $V$2, $A68, $V$6,$V$8,,$V$4,$V$10)</f>
        <v>4073.3333333332998</v>
      </c>
      <c r="R68" s="3">
        <f xml:space="preserve"> RTD("cqg.rtd",,"StudyData","Guppy.L5^("&amp;$V$1&amp;")","Bar",,"Close", $V$2, $A68, $V$6,$V$8,,$V$4,$V$10)</f>
        <v>4056.4549999999999</v>
      </c>
      <c r="S68" s="3">
        <f xml:space="preserve"> RTD("cqg.rtd",,"StudyData","Guppy.L6^("&amp;$V$1&amp;")","Bar",,"Close", $V$2, $A68, $V$6,$V$8,,$V$4,$V$10)</f>
        <v>4017.9958333333002</v>
      </c>
      <c r="T68" s="3"/>
      <c r="U68" s="8"/>
      <c r="V68" s="7"/>
    </row>
    <row r="69" spans="1:22" x14ac:dyDescent="0.3">
      <c r="A69">
        <f t="shared" si="1"/>
        <v>-67</v>
      </c>
      <c r="B69" s="1">
        <f xml:space="preserve"> RTD("cqg.rtd",,"StudyData", $V$1, "Bar", "", "Time", $V$2,$A69, $V$6, "", "","False")</f>
        <v>44330</v>
      </c>
      <c r="C69" s="2">
        <f xml:space="preserve"> RTD("cqg.rtd",,"StudyData", $V$1, "Bar", "", "Time", $V$2, $A69,$V$6,$V$8, "","False")</f>
        <v>44330</v>
      </c>
      <c r="D69" s="3">
        <f xml:space="preserve"> RTD("cqg.rtd",,"StudyData", $V$1, "Bar", "", "Open", $V$2, $A69, $V$6,$V$8,,$V$4,$V$10)</f>
        <v>4103.25</v>
      </c>
      <c r="E69" s="3">
        <f xml:space="preserve"> RTD("cqg.rtd",,"StudyData", $V$1, "Bar", "", "High", $V$2, $A69, $V$6,$V$8,,$V$4,$V$10)</f>
        <v>4169</v>
      </c>
      <c r="F69" s="3">
        <f xml:space="preserve"> RTD("cqg.rtd",,"StudyData", $V$1, "Bar", "", "Low", $V$2, $A69, $V$6,$V$8,,$V$4,$V$10)</f>
        <v>4096</v>
      </c>
      <c r="G69" s="3">
        <f xml:space="preserve"> RTD("cqg.rtd",,"StudyData", $V$1, "Bar", "", "Close", $V$2, $A69, $V$6,$V$8,,$V$4,$V$10)</f>
        <v>4159.75</v>
      </c>
      <c r="H69" s="3">
        <f xml:space="preserve"> RTD("cqg.rtd",,"StudyData","Guppy.S1^("&amp;$V$1&amp;")","Bar",,"Close", $V$2, $A69, $V$6,$V$8,,$V$4,$V$10)</f>
        <v>4102.3333333333003</v>
      </c>
      <c r="I69" s="3">
        <f xml:space="preserve"> RTD("cqg.rtd",,"StudyData","Guppy.S2^("&amp;$V$1&amp;")","Bar",,"Close", $V$2, $A69, $V$6,$V$8,,$V$4,$V$10)</f>
        <v>4123.6499999999996</v>
      </c>
      <c r="J69" s="3">
        <f xml:space="preserve"> RTD("cqg.rtd",,"StudyData","Guppy.S3^("&amp;$V$1&amp;")","Bar",,"Close", $V$2, $A69, $V$6,$V$8,,$V$4,$V$10)</f>
        <v>4146.25</v>
      </c>
      <c r="K69" s="3">
        <f xml:space="preserve"> RTD("cqg.rtd",,"StudyData","Guppy.S4^("&amp;$V$1&amp;")","Bar",,"Close", $V$2, $A69, $V$6,$V$8,,$V$4,$V$10)</f>
        <v>4149.55</v>
      </c>
      <c r="L69" s="3">
        <f xml:space="preserve"> RTD("cqg.rtd",,"StudyData","Guppy.S5^("&amp;$V$1&amp;")","Bar",,"Close", $V$2, $A69, $V$6,$V$8,,$V$4,$V$10)</f>
        <v>4154.5833333333003</v>
      </c>
      <c r="M69" s="3">
        <f xml:space="preserve"> RTD("cqg.rtd",,"StudyData","Guppy.S6^("&amp;$V$1&amp;")","Bar",,"Close", $V$2, $A69, $V$6,$V$8,,$V$4,$V$10)</f>
        <v>4157.4666666666999</v>
      </c>
      <c r="N69" s="3">
        <f xml:space="preserve"> RTD("cqg.rtd",,"StudyData","Guppy.L1^("&amp;$V$1&amp;")","Bar",,"Close", $V$2, $A69, $V$6,$V$8,,$V$4,$V$10)</f>
        <v>4136.3083333332997</v>
      </c>
      <c r="O69" s="3">
        <f xml:space="preserve"> RTD("cqg.rtd",,"StudyData","Guppy.L2^("&amp;$V$1&amp;")","Bar",,"Close", $V$2, $A69, $V$6,$V$8,,$V$4,$V$10)</f>
        <v>4112.4928571429</v>
      </c>
      <c r="P69" s="3">
        <f xml:space="preserve"> RTD("cqg.rtd",,"StudyData","Guppy.L3^("&amp;$V$1&amp;")","Bar",,"Close", $V$2, $A69, $V$6,$V$8,,$V$4,$V$10)</f>
        <v>4086.6687499999998</v>
      </c>
      <c r="Q69" s="3">
        <f xml:space="preserve"> RTD("cqg.rtd",,"StudyData","Guppy.L4^("&amp;$V$1&amp;")","Bar",,"Close", $V$2, $A69, $V$6,$V$8,,$V$4,$V$10)</f>
        <v>4068.9</v>
      </c>
      <c r="R69" s="3">
        <f xml:space="preserve"> RTD("cqg.rtd",,"StudyData","Guppy.L5^("&amp;$V$1&amp;")","Bar",,"Close", $V$2, $A69, $V$6,$V$8,,$V$4,$V$10)</f>
        <v>4049.4949999999999</v>
      </c>
      <c r="S69" s="3">
        <f xml:space="preserve"> RTD("cqg.rtd",,"StudyData","Guppy.L6^("&amp;$V$1&amp;")","Bar",,"Close", $V$2, $A69, $V$6,$V$8,,$V$4,$V$10)</f>
        <v>4013.1</v>
      </c>
      <c r="T69" s="3"/>
      <c r="U69" s="8"/>
      <c r="V69" s="7"/>
    </row>
    <row r="70" spans="1:22" x14ac:dyDescent="0.3">
      <c r="A70">
        <f t="shared" si="1"/>
        <v>-68</v>
      </c>
      <c r="B70" s="1">
        <f xml:space="preserve"> RTD("cqg.rtd",,"StudyData", $V$1, "Bar", "", "Time", $V$2,$A70, $V$6, "", "","False")</f>
        <v>44329</v>
      </c>
      <c r="C70" s="2">
        <f xml:space="preserve"> RTD("cqg.rtd",,"StudyData", $V$1, "Bar", "", "Time", $V$2, $A70,$V$6,$V$8, "","False")</f>
        <v>44329</v>
      </c>
      <c r="D70" s="3">
        <f xml:space="preserve"> RTD("cqg.rtd",,"StudyData", $V$1, "Bar", "", "Open", $V$2, $A70, $V$6,$V$8,,$V$4,$V$10)</f>
        <v>4044.25</v>
      </c>
      <c r="E70" s="3">
        <f xml:space="preserve"> RTD("cqg.rtd",,"StudyData", $V$1, "Bar", "", "High", $V$2, $A70, $V$6,$V$8,,$V$4,$V$10)</f>
        <v>4117.5</v>
      </c>
      <c r="F70" s="3">
        <f xml:space="preserve"> RTD("cqg.rtd",,"StudyData", $V$1, "Bar", "", "Low", $V$2, $A70, $V$6,$V$8,,$V$4,$V$10)</f>
        <v>4020</v>
      </c>
      <c r="G70" s="3">
        <f xml:space="preserve"> RTD("cqg.rtd",,"StudyData", $V$1, "Bar", "", "Close", $V$2, $A70, $V$6,$V$8,,$V$4,$V$10)</f>
        <v>4097.75</v>
      </c>
      <c r="H70" s="3">
        <f xml:space="preserve"> RTD("cqg.rtd",,"StudyData","Guppy.S1^("&amp;$V$1&amp;")","Bar",,"Close", $V$2, $A70, $V$6,$V$8,,$V$4,$V$10)</f>
        <v>4094.75</v>
      </c>
      <c r="I70" s="3">
        <f xml:space="preserve"> RTD("cqg.rtd",,"StudyData","Guppy.S2^("&amp;$V$1&amp;")","Bar",,"Close", $V$2, $A70, $V$6,$V$8,,$V$4,$V$10)</f>
        <v>4134.8999999999996</v>
      </c>
      <c r="J70" s="3">
        <f xml:space="preserve"> RTD("cqg.rtd",,"StudyData","Guppy.S3^("&amp;$V$1&amp;")","Bar",,"Close", $V$2, $A70, $V$6,$V$8,,$V$4,$V$10)</f>
        <v>4144.90625</v>
      </c>
      <c r="K70" s="3">
        <f xml:space="preserve"> RTD("cqg.rtd",,"StudyData","Guppy.S4^("&amp;$V$1&amp;")","Bar",,"Close", $V$2, $A70, $V$6,$V$8,,$V$4,$V$10)</f>
        <v>4150.1000000000004</v>
      </c>
      <c r="L70" s="3">
        <f xml:space="preserve"> RTD("cqg.rtd",,"StudyData","Guppy.S5^("&amp;$V$1&amp;")","Bar",,"Close", $V$2, $A70, $V$6,$V$8,,$V$4,$V$10)</f>
        <v>4155.1875</v>
      </c>
      <c r="M70" s="3">
        <f xml:space="preserve"> RTD("cqg.rtd",,"StudyData","Guppy.S6^("&amp;$V$1&amp;")","Bar",,"Close", $V$2, $A70, $V$6,$V$8,,$V$4,$V$10)</f>
        <v>4157.6333333332996</v>
      </c>
      <c r="N70" s="3">
        <f xml:space="preserve"> RTD("cqg.rtd",,"StudyData","Guppy.L1^("&amp;$V$1&amp;")","Bar",,"Close", $V$2, $A70, $V$6,$V$8,,$V$4,$V$10)</f>
        <v>4131.0083333332996</v>
      </c>
      <c r="O70" s="3">
        <f xml:space="preserve"> RTD("cqg.rtd",,"StudyData","Guppy.L2^("&amp;$V$1&amp;")","Bar",,"Close", $V$2, $A70, $V$6,$V$8,,$V$4,$V$10)</f>
        <v>4106.6571428570996</v>
      </c>
      <c r="P70" s="3">
        <f xml:space="preserve"> RTD("cqg.rtd",,"StudyData","Guppy.L3^("&amp;$V$1&amp;")","Bar",,"Close", $V$2, $A70, $V$6,$V$8,,$V$4,$V$10)</f>
        <v>4079.9375</v>
      </c>
      <c r="Q70" s="3">
        <f xml:space="preserve"> RTD("cqg.rtd",,"StudyData","Guppy.L4^("&amp;$V$1&amp;")","Bar",,"Close", $V$2, $A70, $V$6,$V$8,,$V$4,$V$10)</f>
        <v>4063.65</v>
      </c>
      <c r="R70" s="3">
        <f xml:space="preserve"> RTD("cqg.rtd",,"StudyData","Guppy.L5^("&amp;$V$1&amp;")","Bar",,"Close", $V$2, $A70, $V$6,$V$8,,$V$4,$V$10)</f>
        <v>4042.7049999999999</v>
      </c>
      <c r="S70" s="3">
        <f xml:space="preserve"> RTD("cqg.rtd",,"StudyData","Guppy.L6^("&amp;$V$1&amp;")","Bar",,"Close", $V$2, $A70, $V$6,$V$8,,$V$4,$V$10)</f>
        <v>4008.5083333333</v>
      </c>
      <c r="T70" s="3"/>
      <c r="U70" s="8"/>
      <c r="V70" s="7"/>
    </row>
    <row r="71" spans="1:22" x14ac:dyDescent="0.3">
      <c r="A71">
        <f t="shared" si="1"/>
        <v>-69</v>
      </c>
      <c r="B71" s="1">
        <f xml:space="preserve"> RTD("cqg.rtd",,"StudyData", $V$1, "Bar", "", "Time", $V$2,$A71, $V$6, "", "","False")</f>
        <v>44328</v>
      </c>
      <c r="C71" s="2">
        <f xml:space="preserve"> RTD("cqg.rtd",,"StudyData", $V$1, "Bar", "", "Time", $V$2, $A71,$V$6,$V$8, "","False")</f>
        <v>44328</v>
      </c>
      <c r="D71" s="3">
        <f xml:space="preserve"> RTD("cqg.rtd",,"StudyData", $V$1, "Bar", "", "Open", $V$2, $A71, $V$6,$V$8,,$V$4,$V$10)</f>
        <v>4130.75</v>
      </c>
      <c r="E71" s="3">
        <f xml:space="preserve"> RTD("cqg.rtd",,"StudyData", $V$1, "Bar", "", "High", $V$2, $A71, $V$6,$V$8,,$V$4,$V$10)</f>
        <v>4141.25</v>
      </c>
      <c r="F71" s="3">
        <f xml:space="preserve"> RTD("cqg.rtd",,"StudyData", $V$1, "Bar", "", "Low", $V$2, $A71, $V$6,$V$8,,$V$4,$V$10)</f>
        <v>4041.75</v>
      </c>
      <c r="G71" s="3">
        <f xml:space="preserve"> RTD("cqg.rtd",,"StudyData", $V$1, "Bar", "", "Close", $V$2, $A71, $V$6,$V$8,,$V$4,$V$10)</f>
        <v>4049.5</v>
      </c>
      <c r="H71" s="3">
        <f xml:space="preserve"> RTD("cqg.rtd",,"StudyData","Guppy.S1^("&amp;$V$1&amp;")","Bar",,"Close", $V$2, $A71, $V$6,$V$8,,$V$4,$V$10)</f>
        <v>4120.25</v>
      </c>
      <c r="I71" s="3">
        <f xml:space="preserve"> RTD("cqg.rtd",,"StudyData","Guppy.S2^("&amp;$V$1&amp;")","Bar",,"Close", $V$2, $A71, $V$6,$V$8,,$V$4,$V$10)</f>
        <v>4152.3500000000004</v>
      </c>
      <c r="J71" s="3">
        <f xml:space="preserve"> RTD("cqg.rtd",,"StudyData","Guppy.S3^("&amp;$V$1&amp;")","Bar",,"Close", $V$2, $A71, $V$6,$V$8,,$V$4,$V$10)</f>
        <v>4154.75</v>
      </c>
      <c r="K71" s="3">
        <f xml:space="preserve"> RTD("cqg.rtd",,"StudyData","Guppy.S4^("&amp;$V$1&amp;")","Bar",,"Close", $V$2, $A71, $V$6,$V$8,,$V$4,$V$10)</f>
        <v>4159.75</v>
      </c>
      <c r="L71" s="3">
        <f xml:space="preserve"> RTD("cqg.rtd",,"StudyData","Guppy.S5^("&amp;$V$1&amp;")","Bar",,"Close", $V$2, $A71, $V$6,$V$8,,$V$4,$V$10)</f>
        <v>4161.1875</v>
      </c>
      <c r="M71" s="3">
        <f xml:space="preserve"> RTD("cqg.rtd",,"StudyData","Guppy.S6^("&amp;$V$1&amp;")","Bar",,"Close", $V$2, $A71, $V$6,$V$8,,$V$4,$V$10)</f>
        <v>4159.0166666667001</v>
      </c>
      <c r="N71" s="3">
        <f xml:space="preserve"> RTD("cqg.rtd",,"StudyData","Guppy.L1^("&amp;$V$1&amp;")","Bar",,"Close", $V$2, $A71, $V$6,$V$8,,$V$4,$V$10)</f>
        <v>4127.7749999999996</v>
      </c>
      <c r="O71" s="3">
        <f xml:space="preserve"> RTD("cqg.rtd",,"StudyData","Guppy.L2^("&amp;$V$1&amp;")","Bar",,"Close", $V$2, $A71, $V$6,$V$8,,$V$4,$V$10)</f>
        <v>4100.7571428571</v>
      </c>
      <c r="P71" s="3">
        <f xml:space="preserve"> RTD("cqg.rtd",,"StudyData","Guppy.L3^("&amp;$V$1&amp;")","Bar",,"Close", $V$2, $A71, $V$6,$V$8,,$V$4,$V$10)</f>
        <v>4074.9124999999999</v>
      </c>
      <c r="Q71" s="3">
        <f xml:space="preserve"> RTD("cqg.rtd",,"StudyData","Guppy.L4^("&amp;$V$1&amp;")","Bar",,"Close", $V$2, $A71, $V$6,$V$8,,$V$4,$V$10)</f>
        <v>4059.6555555556001</v>
      </c>
      <c r="R71" s="3">
        <f xml:space="preserve"> RTD("cqg.rtd",,"StudyData","Guppy.L5^("&amp;$V$1&amp;")","Bar",,"Close", $V$2, $A71, $V$6,$V$8,,$V$4,$V$10)</f>
        <v>4035.6849999999999</v>
      </c>
      <c r="S71" s="3">
        <f xml:space="preserve"> RTD("cqg.rtd",,"StudyData","Guppy.L6^("&amp;$V$1&amp;")","Bar",,"Close", $V$2, $A71, $V$6,$V$8,,$V$4,$V$10)</f>
        <v>4005.0583333333002</v>
      </c>
      <c r="T71" s="3"/>
      <c r="U71" s="8"/>
      <c r="V71" s="7"/>
    </row>
    <row r="72" spans="1:22" x14ac:dyDescent="0.3">
      <c r="A72">
        <f t="shared" si="1"/>
        <v>-70</v>
      </c>
      <c r="B72" s="1">
        <f xml:space="preserve"> RTD("cqg.rtd",,"StudyData", $V$1, "Bar", "", "Time", $V$2,$A72, $V$6, "", "","False")</f>
        <v>44327</v>
      </c>
      <c r="C72" s="2">
        <f xml:space="preserve"> RTD("cqg.rtd",,"StudyData", $V$1, "Bar", "", "Time", $V$2, $A72,$V$6,$V$8, "","False")</f>
        <v>44327</v>
      </c>
      <c r="D72" s="3">
        <f xml:space="preserve"> RTD("cqg.rtd",,"StudyData", $V$1, "Bar", "", "Open", $V$2, $A72, $V$6,$V$8,,$V$4,$V$10)</f>
        <v>4167.5</v>
      </c>
      <c r="E72" s="3">
        <f xml:space="preserve"> RTD("cqg.rtd",,"StudyData", $V$1, "Bar", "", "High", $V$2, $A72, $V$6,$V$8,,$V$4,$V$10)</f>
        <v>4176.25</v>
      </c>
      <c r="F72" s="3">
        <f xml:space="preserve"> RTD("cqg.rtd",,"StudyData", $V$1, "Bar", "", "Low", $V$2, $A72, $V$6,$V$8,,$V$4,$V$10)</f>
        <v>4094.5</v>
      </c>
      <c r="G72" s="3">
        <f xml:space="preserve"> RTD("cqg.rtd",,"StudyData", $V$1, "Bar", "", "Close", $V$2, $A72, $V$6,$V$8,,$V$4,$V$10)</f>
        <v>4137</v>
      </c>
      <c r="H72" s="3">
        <f xml:space="preserve"> RTD("cqg.rtd",,"StudyData","Guppy.S1^("&amp;$V$1&amp;")","Bar",,"Close", $V$2, $A72, $V$6,$V$8,,$V$4,$V$10)</f>
        <v>4175.75</v>
      </c>
      <c r="I72" s="3">
        <f xml:space="preserve"> RTD("cqg.rtd",,"StudyData","Guppy.S2^("&amp;$V$1&amp;")","Bar",,"Close", $V$2, $A72, $V$6,$V$8,,$V$4,$V$10)</f>
        <v>4172.6000000000004</v>
      </c>
      <c r="J72" s="3">
        <f xml:space="preserve"> RTD("cqg.rtd",,"StudyData","Guppy.S3^("&amp;$V$1&amp;")","Bar",,"Close", $V$2, $A72, $V$6,$V$8,,$V$4,$V$10)</f>
        <v>4169.21875</v>
      </c>
      <c r="K72" s="3">
        <f xml:space="preserve"> RTD("cqg.rtd",,"StudyData","Guppy.S4^("&amp;$V$1&amp;")","Bar",,"Close", $V$2, $A72, $V$6,$V$8,,$V$4,$V$10)</f>
        <v>4171.5</v>
      </c>
      <c r="L72" s="3">
        <f xml:space="preserve"> RTD("cqg.rtd",,"StudyData","Guppy.S5^("&amp;$V$1&amp;")","Bar",,"Close", $V$2, $A72, $V$6,$V$8,,$V$4,$V$10)</f>
        <v>4171.25</v>
      </c>
      <c r="M72" s="3">
        <f xml:space="preserve"> RTD("cqg.rtd",,"StudyData","Guppy.S6^("&amp;$V$1&amp;")","Bar",,"Close", $V$2, $A72, $V$6,$V$8,,$V$4,$V$10)</f>
        <v>4166.0833333333003</v>
      </c>
      <c r="N72" s="3">
        <f xml:space="preserve"> RTD("cqg.rtd",,"StudyData","Guppy.L1^("&amp;$V$1&amp;")","Bar",,"Close", $V$2, $A72, $V$6,$V$8,,$V$4,$V$10)</f>
        <v>4124.7333333332999</v>
      </c>
      <c r="O72" s="3">
        <f xml:space="preserve"> RTD("cqg.rtd",,"StudyData","Guppy.L2^("&amp;$V$1&amp;")","Bar",,"Close", $V$2, $A72, $V$6,$V$8,,$V$4,$V$10)</f>
        <v>4095.6714285714002</v>
      </c>
      <c r="P72" s="3">
        <f xml:space="preserve"> RTD("cqg.rtd",,"StudyData","Guppy.L3^("&amp;$V$1&amp;")","Bar",,"Close", $V$2, $A72, $V$6,$V$8,,$V$4,$V$10)</f>
        <v>4072.53125</v>
      </c>
      <c r="Q72" s="3">
        <f xml:space="preserve"> RTD("cqg.rtd",,"StudyData","Guppy.L4^("&amp;$V$1&amp;")","Bar",,"Close", $V$2, $A72, $V$6,$V$8,,$V$4,$V$10)</f>
        <v>4055.8388888888999</v>
      </c>
      <c r="R72" s="3">
        <f xml:space="preserve"> RTD("cqg.rtd",,"StudyData","Guppy.L5^("&amp;$V$1&amp;")","Bar",,"Close", $V$2, $A72, $V$6,$V$8,,$V$4,$V$10)</f>
        <v>4030.6550000000002</v>
      </c>
      <c r="S72" s="3">
        <f xml:space="preserve"> RTD("cqg.rtd",,"StudyData","Guppy.L6^("&amp;$V$1&amp;")","Bar",,"Close", $V$2, $A72, $V$6,$V$8,,$V$4,$V$10)</f>
        <v>4002.7208333333001</v>
      </c>
      <c r="T72" s="3"/>
      <c r="U72" s="8"/>
      <c r="V72" s="7"/>
    </row>
    <row r="73" spans="1:22" x14ac:dyDescent="0.3">
      <c r="A73">
        <f t="shared" si="1"/>
        <v>-71</v>
      </c>
      <c r="B73" s="1">
        <f xml:space="preserve"> RTD("cqg.rtd",,"StudyData", $V$1, "Bar", "", "Time", $V$2,$A73, $V$6, "", "","False")</f>
        <v>44326</v>
      </c>
      <c r="C73" s="2">
        <f xml:space="preserve"> RTD("cqg.rtd",,"StudyData", $V$1, "Bar", "", "Time", $V$2, $A73,$V$6,$V$8, "","False")</f>
        <v>44326</v>
      </c>
      <c r="D73" s="3">
        <f xml:space="preserve"> RTD("cqg.rtd",,"StudyData", $V$1, "Bar", "", "Open", $V$2, $A73, $V$6,$V$8,,$V$4,$V$10)</f>
        <v>4217.5</v>
      </c>
      <c r="E73" s="3">
        <f xml:space="preserve"> RTD("cqg.rtd",,"StudyData", $V$1, "Bar", "", "High", $V$2, $A73, $V$6,$V$8,,$V$4,$V$10)</f>
        <v>4229</v>
      </c>
      <c r="F73" s="3">
        <f xml:space="preserve"> RTD("cqg.rtd",,"StudyData", $V$1, "Bar", "", "Low", $V$2, $A73, $V$6,$V$8,,$V$4,$V$10)</f>
        <v>4162.75</v>
      </c>
      <c r="G73" s="3">
        <f xml:space="preserve"> RTD("cqg.rtd",,"StudyData", $V$1, "Bar", "", "Close", $V$2, $A73, $V$6,$V$8,,$V$4,$V$10)</f>
        <v>4174.25</v>
      </c>
      <c r="H73" s="3">
        <f xml:space="preserve"> RTD("cqg.rtd",,"StudyData","Guppy.S1^("&amp;$V$1&amp;")","Bar",,"Close", $V$2, $A73, $V$6,$V$8,,$V$4,$V$10)</f>
        <v>4191.75</v>
      </c>
      <c r="I73" s="3">
        <f xml:space="preserve"> RTD("cqg.rtd",,"StudyData","Guppy.S2^("&amp;$V$1&amp;")","Bar",,"Close", $V$2, $A73, $V$6,$V$8,,$V$4,$V$10)</f>
        <v>4175</v>
      </c>
      <c r="J73" s="3">
        <f xml:space="preserve"> RTD("cqg.rtd",,"StudyData","Guppy.S3^("&amp;$V$1&amp;")","Bar",,"Close", $V$2, $A73, $V$6,$V$8,,$V$4,$V$10)</f>
        <v>4176.375</v>
      </c>
      <c r="K73" s="3">
        <f xml:space="preserve"> RTD("cqg.rtd",,"StudyData","Guppy.S4^("&amp;$V$1&amp;")","Bar",,"Close", $V$2, $A73, $V$6,$V$8,,$V$4,$V$10)</f>
        <v>4174.7749999999996</v>
      </c>
      <c r="L73" s="3">
        <f xml:space="preserve"> RTD("cqg.rtd",,"StudyData","Guppy.S5^("&amp;$V$1&amp;")","Bar",,"Close", $V$2, $A73, $V$6,$V$8,,$V$4,$V$10)</f>
        <v>4173.3541666666997</v>
      </c>
      <c r="M73" s="3">
        <f xml:space="preserve"> RTD("cqg.rtd",,"StudyData","Guppy.S6^("&amp;$V$1&amp;")","Bar",,"Close", $V$2, $A73, $V$6,$V$8,,$V$4,$V$10)</f>
        <v>4164.7666666667001</v>
      </c>
      <c r="N73" s="3">
        <f xml:space="preserve"> RTD("cqg.rtd",,"StudyData","Guppy.L1^("&amp;$V$1&amp;")","Bar",,"Close", $V$2, $A73, $V$6,$V$8,,$V$4,$V$10)</f>
        <v>4118.1166666667004</v>
      </c>
      <c r="O73" s="3">
        <f xml:space="preserve"> RTD("cqg.rtd",,"StudyData","Guppy.L2^("&amp;$V$1&amp;")","Bar",,"Close", $V$2, $A73, $V$6,$V$8,,$V$4,$V$10)</f>
        <v>4088.6285714286</v>
      </c>
      <c r="P73" s="3">
        <f xml:space="preserve"> RTD("cqg.rtd",,"StudyData","Guppy.L3^("&amp;$V$1&amp;")","Bar",,"Close", $V$2, $A73, $V$6,$V$8,,$V$4,$V$10)</f>
        <v>4067.6875</v>
      </c>
      <c r="Q73" s="3">
        <f xml:space="preserve"> RTD("cqg.rtd",,"StudyData","Guppy.L4^("&amp;$V$1&amp;")","Bar",,"Close", $V$2, $A73, $V$6,$V$8,,$V$4,$V$10)</f>
        <v>4049.5611111111002</v>
      </c>
      <c r="R73" s="3">
        <f xml:space="preserve"> RTD("cqg.rtd",,"StudyData","Guppy.L5^("&amp;$V$1&amp;")","Bar",,"Close", $V$2, $A73, $V$6,$V$8,,$V$4,$V$10)</f>
        <v>4024.89</v>
      </c>
      <c r="S73" s="3">
        <f xml:space="preserve"> RTD("cqg.rtd",,"StudyData","Guppy.L6^("&amp;$V$1&amp;")","Bar",,"Close", $V$2, $A73, $V$6,$V$8,,$V$4,$V$10)</f>
        <v>3998.9208333332999</v>
      </c>
      <c r="T73" s="3"/>
      <c r="U73" s="8"/>
      <c r="V73" s="7"/>
    </row>
    <row r="74" spans="1:22" x14ac:dyDescent="0.3">
      <c r="A74">
        <f t="shared" si="1"/>
        <v>-72</v>
      </c>
      <c r="B74" s="1">
        <f xml:space="preserve"> RTD("cqg.rtd",,"StudyData", $V$1, "Bar", "", "Time", $V$2,$A74, $V$6, "", "","False")</f>
        <v>44323</v>
      </c>
      <c r="C74" s="2">
        <f xml:space="preserve"> RTD("cqg.rtd",,"StudyData", $V$1, "Bar", "", "Time", $V$2, $A74,$V$6,$V$8, "","False")</f>
        <v>44323</v>
      </c>
      <c r="D74" s="3">
        <f xml:space="preserve"> RTD("cqg.rtd",,"StudyData", $V$1, "Bar", "", "Open", $V$2, $A74, $V$6,$V$8,,$V$4,$V$10)</f>
        <v>4188.25</v>
      </c>
      <c r="E74" s="3">
        <f xml:space="preserve"> RTD("cqg.rtd",,"StudyData", $V$1, "Bar", "", "High", $V$2, $A74, $V$6,$V$8,,$V$4,$V$10)</f>
        <v>4223</v>
      </c>
      <c r="F74" s="3">
        <f xml:space="preserve"> RTD("cqg.rtd",,"StudyData", $V$1, "Bar", "", "Low", $V$2, $A74, $V$6,$V$8,,$V$4,$V$10)</f>
        <v>4182.5</v>
      </c>
      <c r="G74" s="3">
        <f xml:space="preserve"> RTD("cqg.rtd",,"StudyData", $V$1, "Bar", "", "Close", $V$2, $A74, $V$6,$V$8,,$V$4,$V$10)</f>
        <v>4216</v>
      </c>
      <c r="H74" s="3">
        <f xml:space="preserve"> RTD("cqg.rtd",,"StudyData","Guppy.S1^("&amp;$V$1&amp;")","Bar",,"Close", $V$2, $A74, $V$6,$V$8,,$V$4,$V$10)</f>
        <v>4183.9166666666997</v>
      </c>
      <c r="I74" s="3">
        <f xml:space="preserve"> RTD("cqg.rtd",,"StudyData","Guppy.S2^("&amp;$V$1&amp;")","Bar",,"Close", $V$2, $A74, $V$6,$V$8,,$V$4,$V$10)</f>
        <v>4175.45</v>
      </c>
      <c r="J74" s="3">
        <f xml:space="preserve"> RTD("cqg.rtd",,"StudyData","Guppy.S3^("&amp;$V$1&amp;")","Bar",,"Close", $V$2, $A74, $V$6,$V$8,,$V$4,$V$10)</f>
        <v>4175.46875</v>
      </c>
      <c r="K74" s="3">
        <f xml:space="preserve"> RTD("cqg.rtd",,"StudyData","Guppy.S4^("&amp;$V$1&amp;")","Bar",,"Close", $V$2, $A74, $V$6,$V$8,,$V$4,$V$10)</f>
        <v>4174.375</v>
      </c>
      <c r="L74" s="3">
        <f xml:space="preserve"> RTD("cqg.rtd",,"StudyData","Guppy.S5^("&amp;$V$1&amp;")","Bar",,"Close", $V$2, $A74, $V$6,$V$8,,$V$4,$V$10)</f>
        <v>4168.7083333333003</v>
      </c>
      <c r="M74" s="3">
        <f xml:space="preserve"> RTD("cqg.rtd",,"StudyData","Guppy.S6^("&amp;$V$1&amp;")","Bar",,"Close", $V$2, $A74, $V$6,$V$8,,$V$4,$V$10)</f>
        <v>4162.8999999999996</v>
      </c>
      <c r="N74" s="3">
        <f xml:space="preserve"> RTD("cqg.rtd",,"StudyData","Guppy.L1^("&amp;$V$1&amp;")","Bar",,"Close", $V$2, $A74, $V$6,$V$8,,$V$4,$V$10)</f>
        <v>4110.6333333332996</v>
      </c>
      <c r="O74" s="3">
        <f xml:space="preserve"> RTD("cqg.rtd",,"StudyData","Guppy.L2^("&amp;$V$1&amp;")","Bar",,"Close", $V$2, $A74, $V$6,$V$8,,$V$4,$V$10)</f>
        <v>4081.3857142857</v>
      </c>
      <c r="P74" s="3">
        <f xml:space="preserve"> RTD("cqg.rtd",,"StudyData","Guppy.L3^("&amp;$V$1&amp;")","Bar",,"Close", $V$2, $A74, $V$6,$V$8,,$V$4,$V$10)</f>
        <v>4062.0562500000001</v>
      </c>
      <c r="Q74" s="3">
        <f xml:space="preserve"> RTD("cqg.rtd",,"StudyData","Guppy.L4^("&amp;$V$1&amp;")","Bar",,"Close", $V$2, $A74, $V$6,$V$8,,$V$4,$V$10)</f>
        <v>4041.2555555556</v>
      </c>
      <c r="R74" s="3">
        <f xml:space="preserve"> RTD("cqg.rtd",,"StudyData","Guppy.L5^("&amp;$V$1&amp;")","Bar",,"Close", $V$2, $A74, $V$6,$V$8,,$V$4,$V$10)</f>
        <v>4019.0050000000001</v>
      </c>
      <c r="S74" s="3">
        <f xml:space="preserve"> RTD("cqg.rtd",,"StudyData","Guppy.L6^("&amp;$V$1&amp;")","Bar",,"Close", $V$2, $A74, $V$6,$V$8,,$V$4,$V$10)</f>
        <v>3994.5541666667</v>
      </c>
      <c r="T74" s="3"/>
      <c r="U74" s="8"/>
      <c r="V74" s="7"/>
    </row>
    <row r="75" spans="1:22" x14ac:dyDescent="0.3">
      <c r="A75">
        <f t="shared" si="1"/>
        <v>-73</v>
      </c>
      <c r="B75" s="1">
        <f xml:space="preserve"> RTD("cqg.rtd",,"StudyData", $V$1, "Bar", "", "Time", $V$2,$A75, $V$6, "", "","False")</f>
        <v>44322</v>
      </c>
      <c r="C75" s="2">
        <f xml:space="preserve"> RTD("cqg.rtd",,"StudyData", $V$1, "Bar", "", "Time", $V$2, $A75,$V$6,$V$8, "","False")</f>
        <v>44322</v>
      </c>
      <c r="D75" s="3">
        <f xml:space="preserve"> RTD("cqg.rtd",,"StudyData", $V$1, "Bar", "", "Open", $V$2, $A75, $V$6,$V$8,,$V$4,$V$10)</f>
        <v>4149.5</v>
      </c>
      <c r="E75" s="3">
        <f xml:space="preserve"> RTD("cqg.rtd",,"StudyData", $V$1, "Bar", "", "High", $V$2, $A75, $V$6,$V$8,,$V$4,$V$10)</f>
        <v>4188</v>
      </c>
      <c r="F75" s="3">
        <f xml:space="preserve"> RTD("cqg.rtd",,"StudyData", $V$1, "Bar", "", "Low", $V$2, $A75, $V$6,$V$8,,$V$4,$V$10)</f>
        <v>4131.25</v>
      </c>
      <c r="G75" s="3">
        <f xml:space="preserve"> RTD("cqg.rtd",,"StudyData", $V$1, "Bar", "", "Close", $V$2, $A75, $V$6,$V$8,,$V$4,$V$10)</f>
        <v>4185</v>
      </c>
      <c r="H75" s="3">
        <f xml:space="preserve"> RTD("cqg.rtd",,"StudyData","Guppy.S1^("&amp;$V$1&amp;")","Bar",,"Close", $V$2, $A75, $V$6,$V$8,,$V$4,$V$10)</f>
        <v>4161.5833333333003</v>
      </c>
      <c r="I75" s="3">
        <f xml:space="preserve"> RTD("cqg.rtd",,"StudyData","Guppy.S2^("&amp;$V$1&amp;")","Bar",,"Close", $V$2, $A75, $V$6,$V$8,,$V$4,$V$10)</f>
        <v>4165.3</v>
      </c>
      <c r="J75" s="3">
        <f xml:space="preserve"> RTD("cqg.rtd",,"StudyData","Guppy.S3^("&amp;$V$1&amp;")","Bar",,"Close", $V$2, $A75, $V$6,$V$8,,$V$4,$V$10)</f>
        <v>4169.6875</v>
      </c>
      <c r="K75" s="3">
        <f xml:space="preserve"> RTD("cqg.rtd",,"StudyData","Guppy.S4^("&amp;$V$1&amp;")","Bar",,"Close", $V$2, $A75, $V$6,$V$8,,$V$4,$V$10)</f>
        <v>4169</v>
      </c>
      <c r="L75" s="3">
        <f xml:space="preserve"> RTD("cqg.rtd",,"StudyData","Guppy.S5^("&amp;$V$1&amp;")","Bar",,"Close", $V$2, $A75, $V$6,$V$8,,$V$4,$V$10)</f>
        <v>4163.6666666666997</v>
      </c>
      <c r="M75" s="3">
        <f xml:space="preserve"> RTD("cqg.rtd",,"StudyData","Guppy.S6^("&amp;$V$1&amp;")","Bar",,"Close", $V$2, $A75, $V$6,$V$8,,$V$4,$V$10)</f>
        <v>4159.6333333332996</v>
      </c>
      <c r="N75" s="3">
        <f xml:space="preserve"> RTD("cqg.rtd",,"StudyData","Guppy.L1^("&amp;$V$1&amp;")","Bar",,"Close", $V$2, $A75, $V$6,$V$8,,$V$4,$V$10)</f>
        <v>4101.95</v>
      </c>
      <c r="O75" s="3">
        <f xml:space="preserve"> RTD("cqg.rtd",,"StudyData","Guppy.L2^("&amp;$V$1&amp;")","Bar",,"Close", $V$2, $A75, $V$6,$V$8,,$V$4,$V$10)</f>
        <v>4072.0857142856999</v>
      </c>
      <c r="P75" s="3">
        <f xml:space="preserve"> RTD("cqg.rtd",,"StudyData","Guppy.L3^("&amp;$V$1&amp;")","Bar",,"Close", $V$2, $A75, $V$6,$V$8,,$V$4,$V$10)</f>
        <v>4054.7437500000001</v>
      </c>
      <c r="Q75" s="3">
        <f xml:space="preserve"> RTD("cqg.rtd",,"StudyData","Guppy.L4^("&amp;$V$1&amp;")","Bar",,"Close", $V$2, $A75, $V$6,$V$8,,$V$4,$V$10)</f>
        <v>4032.4611111110999</v>
      </c>
      <c r="R75" s="3">
        <f xml:space="preserve"> RTD("cqg.rtd",,"StudyData","Guppy.L5^("&amp;$V$1&amp;")","Bar",,"Close", $V$2, $A75, $V$6,$V$8,,$V$4,$V$10)</f>
        <v>4010.4949999999999</v>
      </c>
      <c r="S75" s="3">
        <f xml:space="preserve"> RTD("cqg.rtd",,"StudyData","Guppy.L6^("&amp;$V$1&amp;")","Bar",,"Close", $V$2, $A75, $V$6,$V$8,,$V$4,$V$10)</f>
        <v>3989.1750000000002</v>
      </c>
      <c r="T75" s="3"/>
      <c r="U75" s="8"/>
      <c r="V75" s="7"/>
    </row>
    <row r="76" spans="1:22" x14ac:dyDescent="0.3">
      <c r="A76">
        <f t="shared" si="1"/>
        <v>-74</v>
      </c>
      <c r="B76" s="1">
        <f xml:space="preserve"> RTD("cqg.rtd",,"StudyData", $V$1, "Bar", "", "Time", $V$2,$A76, $V$6, "", "","False")</f>
        <v>44321</v>
      </c>
      <c r="C76" s="2">
        <f xml:space="preserve"> RTD("cqg.rtd",,"StudyData", $V$1, "Bar", "", "Time", $V$2, $A76,$V$6,$V$8, "","False")</f>
        <v>44321</v>
      </c>
      <c r="D76" s="3">
        <f xml:space="preserve"> RTD("cqg.rtd",,"StudyData", $V$1, "Bar", "", "Open", $V$2, $A76, $V$6,$V$8,,$V$4,$V$10)</f>
        <v>4149</v>
      </c>
      <c r="E76" s="3">
        <f xml:space="preserve"> RTD("cqg.rtd",,"StudyData", $V$1, "Bar", "", "High", $V$2, $A76, $V$6,$V$8,,$V$4,$V$10)</f>
        <v>4170.75</v>
      </c>
      <c r="F76" s="3">
        <f xml:space="preserve"> RTD("cqg.rtd",,"StudyData", $V$1, "Bar", "", "Low", $V$2, $A76, $V$6,$V$8,,$V$4,$V$10)</f>
        <v>4143.75</v>
      </c>
      <c r="G76" s="3">
        <f xml:space="preserve"> RTD("cqg.rtd",,"StudyData", $V$1, "Bar", "", "Close", $V$2, $A76, $V$6,$V$8,,$V$4,$V$10)</f>
        <v>4150.75</v>
      </c>
      <c r="H76" s="3">
        <f xml:space="preserve"> RTD("cqg.rtd",,"StudyData","Guppy.S1^("&amp;$V$1&amp;")","Bar",,"Close", $V$2, $A76, $V$6,$V$8,,$V$4,$V$10)</f>
        <v>4158.75</v>
      </c>
      <c r="I76" s="3">
        <f xml:space="preserve"> RTD("cqg.rtd",,"StudyData","Guppy.S2^("&amp;$V$1&amp;")","Bar",,"Close", $V$2, $A76, $V$6,$V$8,,$V$4,$V$10)</f>
        <v>4167.1499999999996</v>
      </c>
      <c r="J76" s="3">
        <f xml:space="preserve"> RTD("cqg.rtd",,"StudyData","Guppy.S3^("&amp;$V$1&amp;")","Bar",,"Close", $V$2, $A76, $V$6,$V$8,,$V$4,$V$10)</f>
        <v>4167.84375</v>
      </c>
      <c r="K76" s="3">
        <f xml:space="preserve"> RTD("cqg.rtd",,"StudyData","Guppy.S4^("&amp;$V$1&amp;")","Bar",,"Close", $V$2, $A76, $V$6,$V$8,,$V$4,$V$10)</f>
        <v>4162.3500000000004</v>
      </c>
      <c r="L76" s="3">
        <f xml:space="preserve"> RTD("cqg.rtd",,"StudyData","Guppy.S5^("&amp;$V$1&amp;")","Bar",,"Close", $V$2, $A76, $V$6,$V$8,,$V$4,$V$10)</f>
        <v>4158.0208333333003</v>
      </c>
      <c r="M76" s="3">
        <f xml:space="preserve"> RTD("cqg.rtd",,"StudyData","Guppy.S6^("&amp;$V$1&amp;")","Bar",,"Close", $V$2, $A76, $V$6,$V$8,,$V$4,$V$10)</f>
        <v>4157.5166666667001</v>
      </c>
      <c r="N76" s="3">
        <f xml:space="preserve"> RTD("cqg.rtd",,"StudyData","Guppy.L1^("&amp;$V$1&amp;")","Bar",,"Close", $V$2, $A76, $V$6,$V$8,,$V$4,$V$10)</f>
        <v>4092.1583333333001</v>
      </c>
      <c r="O76" s="3">
        <f xml:space="preserve"> RTD("cqg.rtd",,"StudyData","Guppy.L2^("&amp;$V$1&amp;")","Bar",,"Close", $V$2, $A76, $V$6,$V$8,,$V$4,$V$10)</f>
        <v>4063.85</v>
      </c>
      <c r="P76" s="3">
        <f xml:space="preserve"> RTD("cqg.rtd",,"StudyData","Guppy.L3^("&amp;$V$1&amp;")","Bar",,"Close", $V$2, $A76, $V$6,$V$8,,$V$4,$V$10)</f>
        <v>4048.0687499999999</v>
      </c>
      <c r="Q76" s="3">
        <f xml:space="preserve"> RTD("cqg.rtd",,"StudyData","Guppy.L4^("&amp;$V$1&amp;")","Bar",,"Close", $V$2, $A76, $V$6,$V$8,,$V$4,$V$10)</f>
        <v>4022.7222222221999</v>
      </c>
      <c r="R76" s="3">
        <f xml:space="preserve"> RTD("cqg.rtd",,"StudyData","Guppy.L5^("&amp;$V$1&amp;")","Bar",,"Close", $V$2, $A76, $V$6,$V$8,,$V$4,$V$10)</f>
        <v>4002.98</v>
      </c>
      <c r="S76" s="3">
        <f xml:space="preserve"> RTD("cqg.rtd",,"StudyData","Guppy.L6^("&amp;$V$1&amp;")","Bar",,"Close", $V$2, $A76, $V$6,$V$8,,$V$4,$V$10)</f>
        <v>3984.1624999999999</v>
      </c>
      <c r="T76" s="3"/>
      <c r="U76" s="8"/>
      <c r="V76" s="7"/>
    </row>
    <row r="77" spans="1:22" x14ac:dyDescent="0.3">
      <c r="A77">
        <f t="shared" si="1"/>
        <v>-75</v>
      </c>
      <c r="B77" s="1">
        <f xml:space="preserve"> RTD("cqg.rtd",,"StudyData", $V$1, "Bar", "", "Time", $V$2,$A77, $V$6, "", "","False")</f>
        <v>44320</v>
      </c>
      <c r="C77" s="2">
        <f xml:space="preserve"> RTD("cqg.rtd",,"StudyData", $V$1, "Bar", "", "Time", $V$2, $A77,$V$6,$V$8, "","False")</f>
        <v>44320</v>
      </c>
      <c r="D77" s="3">
        <f xml:space="preserve"> RTD("cqg.rtd",,"StudyData", $V$1, "Bar", "", "Open", $V$2, $A77, $V$6,$V$8,,$V$4,$V$10)</f>
        <v>4175</v>
      </c>
      <c r="E77" s="3">
        <f xml:space="preserve"> RTD("cqg.rtd",,"StudyData", $V$1, "Bar", "", "High", $V$2, $A77, $V$6,$V$8,,$V$4,$V$10)</f>
        <v>4176.25</v>
      </c>
      <c r="F77" s="3">
        <f xml:space="preserve"> RTD("cqg.rtd",,"StudyData", $V$1, "Bar", "", "Low", $V$2, $A77, $V$6,$V$8,,$V$4,$V$10)</f>
        <v>4111.25</v>
      </c>
      <c r="G77" s="3">
        <f xml:space="preserve"> RTD("cqg.rtd",,"StudyData", $V$1, "Bar", "", "Close", $V$2, $A77, $V$6,$V$8,,$V$4,$V$10)</f>
        <v>4149</v>
      </c>
      <c r="H77" s="3">
        <f xml:space="preserve"> RTD("cqg.rtd",,"StudyData","Guppy.S1^("&amp;$V$1&amp;")","Bar",,"Close", $V$2, $A77, $V$6,$V$8,,$V$4,$V$10)</f>
        <v>4163.5833333333003</v>
      </c>
      <c r="I77" s="3">
        <f xml:space="preserve"> RTD("cqg.rtd",,"StudyData","Guppy.S2^("&amp;$V$1&amp;")","Bar",,"Close", $V$2, $A77, $V$6,$V$8,,$V$4,$V$10)</f>
        <v>4170.3999999999996</v>
      </c>
      <c r="J77" s="3">
        <f xml:space="preserve"> RTD("cqg.rtd",,"StudyData","Guppy.S3^("&amp;$V$1&amp;")","Bar",,"Close", $V$2, $A77, $V$6,$V$8,,$V$4,$V$10)</f>
        <v>4169.28125</v>
      </c>
      <c r="K77" s="3">
        <f xml:space="preserve"> RTD("cqg.rtd",,"StudyData","Guppy.S4^("&amp;$V$1&amp;")","Bar",,"Close", $V$2, $A77, $V$6,$V$8,,$V$4,$V$10)</f>
        <v>4162.8249999999998</v>
      </c>
      <c r="L77" s="3">
        <f xml:space="preserve"> RTD("cqg.rtd",,"StudyData","Guppy.S5^("&amp;$V$1&amp;")","Bar",,"Close", $V$2, $A77, $V$6,$V$8,,$V$4,$V$10)</f>
        <v>4157.6458333333003</v>
      </c>
      <c r="M77" s="3">
        <f xml:space="preserve"> RTD("cqg.rtd",,"StudyData","Guppy.S6^("&amp;$V$1&amp;")","Bar",,"Close", $V$2, $A77, $V$6,$V$8,,$V$4,$V$10)</f>
        <v>4154.7166666666999</v>
      </c>
      <c r="N77" s="3">
        <f xml:space="preserve"> RTD("cqg.rtd",,"StudyData","Guppy.L1^("&amp;$V$1&amp;")","Bar",,"Close", $V$2, $A77, $V$6,$V$8,,$V$4,$V$10)</f>
        <v>4082.85</v>
      </c>
      <c r="O77" s="3">
        <f xml:space="preserve"> RTD("cqg.rtd",,"StudyData","Guppy.L2^("&amp;$V$1&amp;")","Bar",,"Close", $V$2, $A77, $V$6,$V$8,,$V$4,$V$10)</f>
        <v>4058.2357142856999</v>
      </c>
      <c r="P77" s="3">
        <f xml:space="preserve"> RTD("cqg.rtd",,"StudyData","Guppy.L3^("&amp;$V$1&amp;")","Bar",,"Close", $V$2, $A77, $V$6,$V$8,,$V$4,$V$10)</f>
        <v>4041.2437500000001</v>
      </c>
      <c r="Q77" s="3">
        <f xml:space="preserve"> RTD("cqg.rtd",,"StudyData","Guppy.L4^("&amp;$V$1&amp;")","Bar",,"Close", $V$2, $A77, $V$6,$V$8,,$V$4,$V$10)</f>
        <v>4014.8833333333</v>
      </c>
      <c r="R77" s="3">
        <f xml:space="preserve"> RTD("cqg.rtd",,"StudyData","Guppy.L5^("&amp;$V$1&amp;")","Bar",,"Close", $V$2, $A77, $V$6,$V$8,,$V$4,$V$10)</f>
        <v>3998.04</v>
      </c>
      <c r="S77" s="3">
        <f xml:space="preserve"> RTD("cqg.rtd",,"StudyData","Guppy.L6^("&amp;$V$1&amp;")","Bar",,"Close", $V$2, $A77, $V$6,$V$8,,$V$4,$V$10)</f>
        <v>3979.7624999999998</v>
      </c>
      <c r="T77" s="3"/>
      <c r="U77" s="8"/>
      <c r="V77" s="7"/>
    </row>
    <row r="78" spans="1:22" x14ac:dyDescent="0.3">
      <c r="A78">
        <f t="shared" si="1"/>
        <v>-76</v>
      </c>
      <c r="B78" s="1">
        <f xml:space="preserve"> RTD("cqg.rtd",,"StudyData", $V$1, "Bar", "", "Time", $V$2,$A78, $V$6, "", "","False")</f>
        <v>44319</v>
      </c>
      <c r="C78" s="2">
        <f xml:space="preserve"> RTD("cqg.rtd",,"StudyData", $V$1, "Bar", "", "Time", $V$2, $A78,$V$6,$V$8, "","False")</f>
        <v>44319</v>
      </c>
      <c r="D78" s="3">
        <f xml:space="preserve"> RTD("cqg.rtd",,"StudyData", $V$1, "Bar", "", "Open", $V$2, $A78, $V$6,$V$8,,$V$4,$V$10)</f>
        <v>4172.25</v>
      </c>
      <c r="E78" s="3">
        <f xml:space="preserve"> RTD("cqg.rtd",,"StudyData", $V$1, "Bar", "", "High", $V$2, $A78, $V$6,$V$8,,$V$4,$V$10)</f>
        <v>4193.25</v>
      </c>
      <c r="F78" s="3">
        <f xml:space="preserve"> RTD("cqg.rtd",,"StudyData", $V$1, "Bar", "", "Low", $V$2, $A78, $V$6,$V$8,,$V$4,$V$10)</f>
        <v>4171.75</v>
      </c>
      <c r="G78" s="3">
        <f xml:space="preserve"> RTD("cqg.rtd",,"StudyData", $V$1, "Bar", "", "Close", $V$2, $A78, $V$6,$V$8,,$V$4,$V$10)</f>
        <v>4176.5</v>
      </c>
      <c r="H78" s="3">
        <f xml:space="preserve"> RTD("cqg.rtd",,"StudyData","Guppy.S1^("&amp;$V$1&amp;")","Bar",,"Close", $V$2, $A78, $V$6,$V$8,,$V$4,$V$10)</f>
        <v>4178.6666666666997</v>
      </c>
      <c r="I78" s="3">
        <f xml:space="preserve"> RTD("cqg.rtd",,"StudyData","Guppy.S2^("&amp;$V$1&amp;")","Bar",,"Close", $V$2, $A78, $V$6,$V$8,,$V$4,$V$10)</f>
        <v>4174.55</v>
      </c>
      <c r="J78" s="3">
        <f xml:space="preserve"> RTD("cqg.rtd",,"StudyData","Guppy.S3^("&amp;$V$1&amp;")","Bar",,"Close", $V$2, $A78, $V$6,$V$8,,$V$4,$V$10)</f>
        <v>4165.46875</v>
      </c>
      <c r="K78" s="3">
        <f xml:space="preserve"> RTD("cqg.rtd",,"StudyData","Guppy.S4^("&amp;$V$1&amp;")","Bar",,"Close", $V$2, $A78, $V$6,$V$8,,$V$4,$V$10)</f>
        <v>4159.6499999999996</v>
      </c>
      <c r="L78" s="3">
        <f xml:space="preserve"> RTD("cqg.rtd",,"StudyData","Guppy.S5^("&amp;$V$1&amp;")","Bar",,"Close", $V$2, $A78, $V$6,$V$8,,$V$4,$V$10)</f>
        <v>4159.1458333333003</v>
      </c>
      <c r="M78" s="3">
        <f xml:space="preserve"> RTD("cqg.rtd",,"StudyData","Guppy.S6^("&amp;$V$1&amp;")","Bar",,"Close", $V$2, $A78, $V$6,$V$8,,$V$4,$V$10)</f>
        <v>4153.0166666667001</v>
      </c>
      <c r="N78" s="3">
        <f xml:space="preserve"> RTD("cqg.rtd",,"StudyData","Guppy.L1^("&amp;$V$1&amp;")","Bar",,"Close", $V$2, $A78, $V$6,$V$8,,$V$4,$V$10)</f>
        <v>4074.2333333332999</v>
      </c>
      <c r="O78" s="3">
        <f xml:space="preserve"> RTD("cqg.rtd",,"StudyData","Guppy.L2^("&amp;$V$1&amp;")","Bar",,"Close", $V$2, $A78, $V$6,$V$8,,$V$4,$V$10)</f>
        <v>4052.3571428570999</v>
      </c>
      <c r="P78" s="3">
        <f xml:space="preserve"> RTD("cqg.rtd",,"StudyData","Guppy.L3^("&amp;$V$1&amp;")","Bar",,"Close", $V$2, $A78, $V$6,$V$8,,$V$4,$V$10)</f>
        <v>4033.8812499999999</v>
      </c>
      <c r="Q78" s="3">
        <f xml:space="preserve"> RTD("cqg.rtd",,"StudyData","Guppy.L4^("&amp;$V$1&amp;")","Bar",,"Close", $V$2, $A78, $V$6,$V$8,,$V$4,$V$10)</f>
        <v>4008.2111111110999</v>
      </c>
      <c r="R78" s="3">
        <f xml:space="preserve"> RTD("cqg.rtd",,"StudyData","Guppy.L5^("&amp;$V$1&amp;")","Bar",,"Close", $V$2, $A78, $V$6,$V$8,,$V$4,$V$10)</f>
        <v>3992.2449999999999</v>
      </c>
      <c r="S78" s="3">
        <f xml:space="preserve"> RTD("cqg.rtd",,"StudyData","Guppy.L6^("&amp;$V$1&amp;")","Bar",,"Close", $V$2, $A78, $V$6,$V$8,,$V$4,$V$10)</f>
        <v>3975.4333333333002</v>
      </c>
      <c r="T78" s="3"/>
      <c r="U78" s="8"/>
      <c r="V78" s="7"/>
    </row>
    <row r="79" spans="1:22" x14ac:dyDescent="0.3">
      <c r="A79">
        <f t="shared" si="1"/>
        <v>-77</v>
      </c>
      <c r="B79" s="1">
        <f xml:space="preserve"> RTD("cqg.rtd",,"StudyData", $V$1, "Bar", "", "Time", $V$2,$A79, $V$6, "", "","False")</f>
        <v>44316</v>
      </c>
      <c r="C79" s="2">
        <f xml:space="preserve"> RTD("cqg.rtd",,"StudyData", $V$1, "Bar", "", "Time", $V$2, $A79,$V$6,$V$8, "","False")</f>
        <v>44316</v>
      </c>
      <c r="D79" s="3">
        <f xml:space="preserve"> RTD("cqg.rtd",,"StudyData", $V$1, "Bar", "", "Open", $V$2, $A79, $V$6,$V$8,,$V$4,$V$10)</f>
        <v>4191.5</v>
      </c>
      <c r="E79" s="3">
        <f xml:space="preserve"> RTD("cqg.rtd",,"StudyData", $V$1, "Bar", "", "High", $V$2, $A79, $V$6,$V$8,,$V$4,$V$10)</f>
        <v>4192.25</v>
      </c>
      <c r="F79" s="3">
        <f xml:space="preserve"> RTD("cqg.rtd",,"StudyData", $V$1, "Bar", "", "Low", $V$2, $A79, $V$6,$V$8,,$V$4,$V$10)</f>
        <v>4158</v>
      </c>
      <c r="G79" s="3">
        <f xml:space="preserve"> RTD("cqg.rtd",,"StudyData", $V$1, "Bar", "", "Close", $V$2, $A79, $V$6,$V$8,,$V$4,$V$10)</f>
        <v>4165.25</v>
      </c>
      <c r="H79" s="3">
        <f xml:space="preserve"> RTD("cqg.rtd",,"StudyData","Guppy.S1^("&amp;$V$1&amp;")","Bar",,"Close", $V$2, $A79, $V$6,$V$8,,$V$4,$V$10)</f>
        <v>4175.5</v>
      </c>
      <c r="I79" s="3">
        <f xml:space="preserve"> RTD("cqg.rtd",,"StudyData","Guppy.S2^("&amp;$V$1&amp;")","Bar",,"Close", $V$2, $A79, $V$6,$V$8,,$V$4,$V$10)</f>
        <v>4173.3</v>
      </c>
      <c r="J79" s="3">
        <f xml:space="preserve"> RTD("cqg.rtd",,"StudyData","Guppy.S3^("&amp;$V$1&amp;")","Bar",,"Close", $V$2, $A79, $V$6,$V$8,,$V$4,$V$10)</f>
        <v>4162.84375</v>
      </c>
      <c r="K79" s="3">
        <f xml:space="preserve"> RTD("cqg.rtd",,"StudyData","Guppy.S4^("&amp;$V$1&amp;")","Bar",,"Close", $V$2, $A79, $V$6,$V$8,,$V$4,$V$10)</f>
        <v>4156.625</v>
      </c>
      <c r="L79" s="3">
        <f xml:space="preserve"> RTD("cqg.rtd",,"StudyData","Guppy.S5^("&amp;$V$1&amp;")","Bar",,"Close", $V$2, $A79, $V$6,$V$8,,$V$4,$V$10)</f>
        <v>4157.2083333333003</v>
      </c>
      <c r="M79" s="3">
        <f xml:space="preserve"> RTD("cqg.rtd",,"StudyData","Guppy.S6^("&amp;$V$1&amp;")","Bar",,"Close", $V$2, $A79, $V$6,$V$8,,$V$4,$V$10)</f>
        <v>4148.6499999999996</v>
      </c>
      <c r="N79" s="3">
        <f xml:space="preserve"> RTD("cqg.rtd",,"StudyData","Guppy.L1^("&amp;$V$1&amp;")","Bar",,"Close", $V$2, $A79, $V$6,$V$8,,$V$4,$V$10)</f>
        <v>4065.7083333332998</v>
      </c>
      <c r="O79" s="3">
        <f xml:space="preserve"> RTD("cqg.rtd",,"StudyData","Guppy.L2^("&amp;$V$1&amp;")","Bar",,"Close", $V$2, $A79, $V$6,$V$8,,$V$4,$V$10)</f>
        <v>4045.8571428570999</v>
      </c>
      <c r="P79" s="3">
        <f xml:space="preserve"> RTD("cqg.rtd",,"StudyData","Guppy.L3^("&amp;$V$1&amp;")","Bar",,"Close", $V$2, $A79, $V$6,$V$8,,$V$4,$V$10)</f>
        <v>4024.4812499999998</v>
      </c>
      <c r="Q79" s="3">
        <f xml:space="preserve"> RTD("cqg.rtd",,"StudyData","Guppy.L4^("&amp;$V$1&amp;")","Bar",,"Close", $V$2, $A79, $V$6,$V$8,,$V$4,$V$10)</f>
        <v>4001.6222222222</v>
      </c>
      <c r="R79" s="3">
        <f xml:space="preserve"> RTD("cqg.rtd",,"StudyData","Guppy.L5^("&amp;$V$1&amp;")","Bar",,"Close", $V$2, $A79, $V$6,$V$8,,$V$4,$V$10)</f>
        <v>3985.81</v>
      </c>
      <c r="S79" s="3">
        <f xml:space="preserve"> RTD("cqg.rtd",,"StudyData","Guppy.L6^("&amp;$V$1&amp;")","Bar",,"Close", $V$2, $A79, $V$6,$V$8,,$V$4,$V$10)</f>
        <v>3970.1833333333002</v>
      </c>
      <c r="T79" s="3"/>
      <c r="U79" s="8"/>
      <c r="V79" s="7"/>
    </row>
    <row r="80" spans="1:22" x14ac:dyDescent="0.3">
      <c r="A80">
        <f t="shared" si="1"/>
        <v>-78</v>
      </c>
      <c r="B80" s="1">
        <f xml:space="preserve"> RTD("cqg.rtd",,"StudyData", $V$1, "Bar", "", "Time", $V$2,$A80, $V$6, "", "","False")</f>
        <v>44315</v>
      </c>
      <c r="C80" s="2">
        <f xml:space="preserve"> RTD("cqg.rtd",,"StudyData", $V$1, "Bar", "", "Time", $V$2, $A80,$V$6,$V$8, "","False")</f>
        <v>44315</v>
      </c>
      <c r="D80" s="3">
        <f xml:space="preserve"> RTD("cqg.rtd",,"StudyData", $V$1, "Bar", "", "Open", $V$2, $A80, $V$6,$V$8,,$V$4,$V$10)</f>
        <v>4175.5</v>
      </c>
      <c r="E80" s="3">
        <f xml:space="preserve"> RTD("cqg.rtd",,"StudyData", $V$1, "Bar", "", "High", $V$2, $A80, $V$6,$V$8,,$V$4,$V$10)</f>
        <v>4201.75</v>
      </c>
      <c r="F80" s="3">
        <f xml:space="preserve"> RTD("cqg.rtd",,"StudyData", $V$1, "Bar", "", "Low", $V$2, $A80, $V$6,$V$8,,$V$4,$V$10)</f>
        <v>4158.75</v>
      </c>
      <c r="G80" s="3">
        <f xml:space="preserve"> RTD("cqg.rtd",,"StudyData", $V$1, "Bar", "", "Close", $V$2, $A80, $V$6,$V$8,,$V$4,$V$10)</f>
        <v>4194.25</v>
      </c>
      <c r="H80" s="3">
        <f xml:space="preserve"> RTD("cqg.rtd",,"StudyData","Guppy.S1^("&amp;$V$1&amp;")","Bar",,"Close", $V$2, $A80, $V$6,$V$8,,$V$4,$V$10)</f>
        <v>4177</v>
      </c>
      <c r="I80" s="3">
        <f xml:space="preserve"> RTD("cqg.rtd",,"StudyData","Guppy.S2^("&amp;$V$1&amp;")","Bar",,"Close", $V$2, $A80, $V$6,$V$8,,$V$4,$V$10)</f>
        <v>4172.7</v>
      </c>
      <c r="J80" s="3">
        <f xml:space="preserve"> RTD("cqg.rtd",,"StudyData","Guppy.S3^("&amp;$V$1&amp;")","Bar",,"Close", $V$2, $A80, $V$6,$V$8,,$V$4,$V$10)</f>
        <v>4156.84375</v>
      </c>
      <c r="K80" s="3">
        <f xml:space="preserve"> RTD("cqg.rtd",,"StudyData","Guppy.S4^("&amp;$V$1&amp;")","Bar",,"Close", $V$2, $A80, $V$6,$V$8,,$V$4,$V$10)</f>
        <v>4156.8</v>
      </c>
      <c r="L80" s="3">
        <f xml:space="preserve"> RTD("cqg.rtd",,"StudyData","Guppy.S5^("&amp;$V$1&amp;")","Bar",,"Close", $V$2, $A80, $V$6,$V$8,,$V$4,$V$10)</f>
        <v>4152.5</v>
      </c>
      <c r="M80" s="3">
        <f xml:space="preserve"> RTD("cqg.rtd",,"StudyData","Guppy.S6^("&amp;$V$1&amp;")","Bar",,"Close", $V$2, $A80, $V$6,$V$8,,$V$4,$V$10)</f>
        <v>4144.9833333332999</v>
      </c>
      <c r="N80" s="3">
        <f xml:space="preserve"> RTD("cqg.rtd",,"StudyData","Guppy.L1^("&amp;$V$1&amp;")","Bar",,"Close", $V$2, $A80, $V$6,$V$8,,$V$4,$V$10)</f>
        <v>4056.55</v>
      </c>
      <c r="O80" s="3">
        <f xml:space="preserve"> RTD("cqg.rtd",,"StudyData","Guppy.L2^("&amp;$V$1&amp;")","Bar",,"Close", $V$2, $A80, $V$6,$V$8,,$V$4,$V$10)</f>
        <v>4038.95</v>
      </c>
      <c r="P80" s="3">
        <f xml:space="preserve"> RTD("cqg.rtd",,"StudyData","Guppy.L3^("&amp;$V$1&amp;")","Bar",,"Close", $V$2, $A80, $V$6,$V$8,,$V$4,$V$10)</f>
        <v>4015.8562499999998</v>
      </c>
      <c r="Q80" s="3">
        <f xml:space="preserve"> RTD("cqg.rtd",,"StudyData","Guppy.L4^("&amp;$V$1&amp;")","Bar",,"Close", $V$2, $A80, $V$6,$V$8,,$V$4,$V$10)</f>
        <v>3993.2944444445002</v>
      </c>
      <c r="R80" s="3">
        <f xml:space="preserve"> RTD("cqg.rtd",,"StudyData","Guppy.L5^("&amp;$V$1&amp;")","Bar",,"Close", $V$2, $A80, $V$6,$V$8,,$V$4,$V$10)</f>
        <v>3980.19</v>
      </c>
      <c r="S80" s="3">
        <f xml:space="preserve"> RTD("cqg.rtd",,"StudyData","Guppy.L6^("&amp;$V$1&amp;")","Bar",,"Close", $V$2, $A80, $V$6,$V$8,,$V$4,$V$10)</f>
        <v>3964.8583333332999</v>
      </c>
      <c r="T80" s="3"/>
      <c r="U80" s="8"/>
      <c r="V80" s="7"/>
    </row>
    <row r="81" spans="1:22" x14ac:dyDescent="0.3">
      <c r="A81">
        <f t="shared" si="1"/>
        <v>-79</v>
      </c>
      <c r="B81" s="1">
        <f xml:space="preserve"> RTD("cqg.rtd",,"StudyData", $V$1, "Bar", "", "Time", $V$2,$A81, $V$6, "", "","False")</f>
        <v>44314</v>
      </c>
      <c r="C81" s="2">
        <f xml:space="preserve"> RTD("cqg.rtd",,"StudyData", $V$1, "Bar", "", "Time", $V$2, $A81,$V$6,$V$8, "","False")</f>
        <v>44314</v>
      </c>
      <c r="D81" s="3">
        <f xml:space="preserve"> RTD("cqg.rtd",,"StudyData", $V$1, "Bar", "", "Open", $V$2, $A81, $V$6,$V$8,,$V$4,$V$10)</f>
        <v>4171</v>
      </c>
      <c r="E81" s="3">
        <f xml:space="preserve"> RTD("cqg.rtd",,"StudyData", $V$1, "Bar", "", "High", $V$2, $A81, $V$6,$V$8,,$V$4,$V$10)</f>
        <v>4184.5</v>
      </c>
      <c r="F81" s="3">
        <f xml:space="preserve"> RTD("cqg.rtd",,"StudyData", $V$1, "Bar", "", "Low", $V$2, $A81, $V$6,$V$8,,$V$4,$V$10)</f>
        <v>4163.5</v>
      </c>
      <c r="G81" s="3">
        <f xml:space="preserve"> RTD("cqg.rtd",,"StudyData", $V$1, "Bar", "", "Close", $V$2, $A81, $V$6,$V$8,,$V$4,$V$10)</f>
        <v>4167</v>
      </c>
      <c r="H81" s="3">
        <f xml:space="preserve"> RTD("cqg.rtd",,"StudyData","Guppy.S1^("&amp;$V$1&amp;")","Bar",,"Close", $V$2, $A81, $V$6,$V$8,,$V$4,$V$10)</f>
        <v>4169</v>
      </c>
      <c r="I81" s="3">
        <f xml:space="preserve"> RTD("cqg.rtd",,"StudyData","Guppy.S2^("&amp;$V$1&amp;")","Bar",,"Close", $V$2, $A81, $V$6,$V$8,,$V$4,$V$10)</f>
        <v>4157.55</v>
      </c>
      <c r="J81" s="3">
        <f xml:space="preserve"> RTD("cqg.rtd",,"StudyData","Guppy.S3^("&amp;$V$1&amp;")","Bar",,"Close", $V$2, $A81, $V$6,$V$8,,$V$4,$V$10)</f>
        <v>4150.84375</v>
      </c>
      <c r="K81" s="3">
        <f xml:space="preserve"> RTD("cqg.rtd",,"StudyData","Guppy.S4^("&amp;$V$1&amp;")","Bar",,"Close", $V$2, $A81, $V$6,$V$8,,$V$4,$V$10)</f>
        <v>4152.7</v>
      </c>
      <c r="L81" s="3">
        <f xml:space="preserve"> RTD("cqg.rtd",,"StudyData","Guppy.S5^("&amp;$V$1&amp;")","Bar",,"Close", $V$2, $A81, $V$6,$V$8,,$V$4,$V$10)</f>
        <v>4146.6041666666997</v>
      </c>
      <c r="M81" s="3">
        <f xml:space="preserve"> RTD("cqg.rtd",,"StudyData","Guppy.S6^("&amp;$V$1&amp;")","Bar",,"Close", $V$2, $A81, $V$6,$V$8,,$V$4,$V$10)</f>
        <v>4137.3500000000004</v>
      </c>
      <c r="N81" s="3">
        <f xml:space="preserve"> RTD("cqg.rtd",,"StudyData","Guppy.L1^("&amp;$V$1&amp;")","Bar",,"Close", $V$2, $A81, $V$6,$V$8,,$V$4,$V$10)</f>
        <v>4046.6333333333</v>
      </c>
      <c r="O81" s="3">
        <f xml:space="preserve"> RTD("cqg.rtd",,"StudyData","Guppy.L2^("&amp;$V$1&amp;")","Bar",,"Close", $V$2, $A81, $V$6,$V$8,,$V$4,$V$10)</f>
        <v>4031.0571428571002</v>
      </c>
      <c r="P81" s="3">
        <f xml:space="preserve"> RTD("cqg.rtd",,"StudyData","Guppy.L3^("&amp;$V$1&amp;")","Bar",,"Close", $V$2, $A81, $V$6,$V$8,,$V$4,$V$10)</f>
        <v>4004.6687499999998</v>
      </c>
      <c r="Q81" s="3">
        <f xml:space="preserve"> RTD("cqg.rtd",,"StudyData","Guppy.L4^("&amp;$V$1&amp;")","Bar",,"Close", $V$2, $A81, $V$6,$V$8,,$V$4,$V$10)</f>
        <v>3984.7388888889</v>
      </c>
      <c r="R81" s="3">
        <f xml:space="preserve"> RTD("cqg.rtd",,"StudyData","Guppy.L5^("&amp;$V$1&amp;")","Bar",,"Close", $V$2, $A81, $V$6,$V$8,,$V$4,$V$10)</f>
        <v>3974.12</v>
      </c>
      <c r="S81" s="3">
        <f xml:space="preserve"> RTD("cqg.rtd",,"StudyData","Guppy.L6^("&amp;$V$1&amp;")","Bar",,"Close", $V$2, $A81, $V$6,$V$8,,$V$4,$V$10)</f>
        <v>3958.3666666667</v>
      </c>
      <c r="T81" s="3"/>
      <c r="U81" s="8"/>
      <c r="V81" s="7"/>
    </row>
    <row r="82" spans="1:22" x14ac:dyDescent="0.3">
      <c r="A82">
        <f t="shared" si="1"/>
        <v>-80</v>
      </c>
      <c r="B82" s="1">
        <f xml:space="preserve"> RTD("cqg.rtd",,"StudyData", $V$1, "Bar", "", "Time", $V$2,$A82, $V$6, "", "","False")</f>
        <v>44313</v>
      </c>
      <c r="C82" s="2">
        <f xml:space="preserve"> RTD("cqg.rtd",,"StudyData", $V$1, "Bar", "", "Time", $V$2, $A82,$V$6,$V$8, "","False")</f>
        <v>44313</v>
      </c>
      <c r="D82" s="3">
        <f xml:space="preserve"> RTD("cqg.rtd",,"StudyData", $V$1, "Bar", "", "Open", $V$2, $A82, $V$6,$V$8,,$V$4,$V$10)</f>
        <v>4172.25</v>
      </c>
      <c r="E82" s="3">
        <f xml:space="preserve"> RTD("cqg.rtd",,"StudyData", $V$1, "Bar", "", "High", $V$2, $A82, $V$6,$V$8,,$V$4,$V$10)</f>
        <v>4183.25</v>
      </c>
      <c r="F82" s="3">
        <f xml:space="preserve"> RTD("cqg.rtd",,"StudyData", $V$1, "Bar", "", "Low", $V$2, $A82, $V$6,$V$8,,$V$4,$V$10)</f>
        <v>4157.5</v>
      </c>
      <c r="G82" s="3">
        <f xml:space="preserve"> RTD("cqg.rtd",,"StudyData", $V$1, "Bar", "", "Close", $V$2, $A82, $V$6,$V$8,,$V$4,$V$10)</f>
        <v>4169.75</v>
      </c>
      <c r="H82" s="3">
        <f xml:space="preserve"> RTD("cqg.rtd",,"StudyData","Guppy.S1^("&amp;$V$1&amp;")","Bar",,"Close", $V$2, $A82, $V$6,$V$8,,$V$4,$V$10)</f>
        <v>4167.4166666666997</v>
      </c>
      <c r="I82" s="3">
        <f xml:space="preserve"> RTD("cqg.rtd",,"StudyData","Guppy.S2^("&amp;$V$1&amp;")","Bar",,"Close", $V$2, $A82, $V$6,$V$8,,$V$4,$V$10)</f>
        <v>4155.25</v>
      </c>
      <c r="J82" s="3">
        <f xml:space="preserve"> RTD("cqg.rtd",,"StudyData","Guppy.S3^("&amp;$V$1&amp;")","Bar",,"Close", $V$2, $A82, $V$6,$V$8,,$V$4,$V$10)</f>
        <v>4150.84375</v>
      </c>
      <c r="K82" s="3">
        <f xml:space="preserve"> RTD("cqg.rtd",,"StudyData","Guppy.S4^("&amp;$V$1&amp;")","Bar",,"Close", $V$2, $A82, $V$6,$V$8,,$V$4,$V$10)</f>
        <v>4146.875</v>
      </c>
      <c r="L82" s="3">
        <f xml:space="preserve"> RTD("cqg.rtd",,"StudyData","Guppy.S5^("&amp;$V$1&amp;")","Bar",,"Close", $V$2, $A82, $V$6,$V$8,,$V$4,$V$10)</f>
        <v>4141.9375</v>
      </c>
      <c r="M82" s="3">
        <f xml:space="preserve"> RTD("cqg.rtd",,"StudyData","Guppy.S6^("&amp;$V$1&amp;")","Bar",,"Close", $V$2, $A82, $V$6,$V$8,,$V$4,$V$10)</f>
        <v>4130.2666666667001</v>
      </c>
      <c r="N82" s="3">
        <f xml:space="preserve"> RTD("cqg.rtd",,"StudyData","Guppy.L1^("&amp;$V$1&amp;")","Bar",,"Close", $V$2, $A82, $V$6,$V$8,,$V$4,$V$10)</f>
        <v>4039.5416666667002</v>
      </c>
      <c r="O82" s="3">
        <f xml:space="preserve"> RTD("cqg.rtd",,"StudyData","Guppy.L2^("&amp;$V$1&amp;")","Bar",,"Close", $V$2, $A82, $V$6,$V$8,,$V$4,$V$10)</f>
        <v>4022.7928571429002</v>
      </c>
      <c r="P82" s="3">
        <f xml:space="preserve"> RTD("cqg.rtd",,"StudyData","Guppy.L3^("&amp;$V$1&amp;")","Bar",,"Close", $V$2, $A82, $V$6,$V$8,,$V$4,$V$10)</f>
        <v>3995.4437499999999</v>
      </c>
      <c r="Q82" s="3">
        <f xml:space="preserve"> RTD("cqg.rtd",,"StudyData","Guppy.L4^("&amp;$V$1&amp;")","Bar",,"Close", $V$2, $A82, $V$6,$V$8,,$V$4,$V$10)</f>
        <v>3978.8888888889001</v>
      </c>
      <c r="R82" s="3">
        <f xml:space="preserve"> RTD("cqg.rtd",,"StudyData","Guppy.L5^("&amp;$V$1&amp;")","Bar",,"Close", $V$2, $A82, $V$6,$V$8,,$V$4,$V$10)</f>
        <v>3968.9650000000001</v>
      </c>
      <c r="S82" s="3">
        <f xml:space="preserve"> RTD("cqg.rtd",,"StudyData","Guppy.L6^("&amp;$V$1&amp;")","Bar",,"Close", $V$2, $A82, $V$6,$V$8,,$V$4,$V$10)</f>
        <v>3952.2416666667</v>
      </c>
      <c r="T82" s="3"/>
      <c r="U82" s="8"/>
      <c r="V82" s="7"/>
    </row>
    <row r="83" spans="1:22" x14ac:dyDescent="0.3">
      <c r="A83">
        <f t="shared" si="1"/>
        <v>-81</v>
      </c>
      <c r="B83" s="1">
        <f xml:space="preserve"> RTD("cqg.rtd",,"StudyData", $V$1, "Bar", "", "Time", $V$2,$A83, $V$6, "", "","False")</f>
        <v>44312</v>
      </c>
      <c r="C83" s="2">
        <f xml:space="preserve"> RTD("cqg.rtd",,"StudyData", $V$1, "Bar", "", "Time", $V$2, $A83,$V$6,$V$8, "","False")</f>
        <v>44312</v>
      </c>
      <c r="D83" s="3">
        <f xml:space="preserve"> RTD("cqg.rtd",,"StudyData", $V$1, "Bar", "", "Open", $V$2, $A83, $V$6,$V$8,,$V$4,$V$10)</f>
        <v>4161.5</v>
      </c>
      <c r="E83" s="3">
        <f xml:space="preserve"> RTD("cqg.rtd",,"StudyData", $V$1, "Bar", "", "High", $V$2, $A83, $V$6,$V$8,,$V$4,$V$10)</f>
        <v>4176.75</v>
      </c>
      <c r="F83" s="3">
        <f xml:space="preserve"> RTD("cqg.rtd",,"StudyData", $V$1, "Bar", "", "Low", $V$2, $A83, $V$6,$V$8,,$V$4,$V$10)</f>
        <v>4154.5</v>
      </c>
      <c r="G83" s="3">
        <f xml:space="preserve"> RTD("cqg.rtd",,"StudyData", $V$1, "Bar", "", "Close", $V$2, $A83, $V$6,$V$8,,$V$4,$V$10)</f>
        <v>4170.25</v>
      </c>
      <c r="H83" s="3">
        <f xml:space="preserve"> RTD("cqg.rtd",,"StudyData","Guppy.S1^("&amp;$V$1&amp;")","Bar",,"Close", $V$2, $A83, $V$6,$V$8,,$V$4,$V$10)</f>
        <v>4150.3333333333003</v>
      </c>
      <c r="I83" s="3">
        <f xml:space="preserve"> RTD("cqg.rtd",,"StudyData","Guppy.S2^("&amp;$V$1&amp;")","Bar",,"Close", $V$2, $A83, $V$6,$V$8,,$V$4,$V$10)</f>
        <v>4144.75</v>
      </c>
      <c r="J83" s="3">
        <f xml:space="preserve"> RTD("cqg.rtd",,"StudyData","Guppy.S3^("&amp;$V$1&amp;")","Bar",,"Close", $V$2, $A83, $V$6,$V$8,,$V$4,$V$10)</f>
        <v>4148.78125</v>
      </c>
      <c r="K83" s="3">
        <f xml:space="preserve"> RTD("cqg.rtd",,"StudyData","Guppy.S4^("&amp;$V$1&amp;")","Bar",,"Close", $V$2, $A83, $V$6,$V$8,,$V$4,$V$10)</f>
        <v>4142.25</v>
      </c>
      <c r="L83" s="3">
        <f xml:space="preserve"> RTD("cqg.rtd",,"StudyData","Guppy.S5^("&amp;$V$1&amp;")","Bar",,"Close", $V$2, $A83, $V$6,$V$8,,$V$4,$V$10)</f>
        <v>4136.9791666666997</v>
      </c>
      <c r="M83" s="3">
        <f xml:space="preserve"> RTD("cqg.rtd",,"StudyData","Guppy.S6^("&amp;$V$1&amp;")","Bar",,"Close", $V$2, $A83, $V$6,$V$8,,$V$4,$V$10)</f>
        <v>4122.6000000000004</v>
      </c>
      <c r="N83" s="3">
        <f xml:space="preserve"> RTD("cqg.rtd",,"StudyData","Guppy.L1^("&amp;$V$1&amp;")","Bar",,"Close", $V$2, $A83, $V$6,$V$8,,$V$4,$V$10)</f>
        <v>4031.9916666667</v>
      </c>
      <c r="O83" s="3">
        <f xml:space="preserve"> RTD("cqg.rtd",,"StudyData","Guppy.L2^("&amp;$V$1&amp;")","Bar",,"Close", $V$2, $A83, $V$6,$V$8,,$V$4,$V$10)</f>
        <v>4013.7857142857001</v>
      </c>
      <c r="P83" s="3">
        <f xml:space="preserve"> RTD("cqg.rtd",,"StudyData","Guppy.L3^("&amp;$V$1&amp;")","Bar",,"Close", $V$2, $A83, $V$6,$V$8,,$V$4,$V$10)</f>
        <v>3987.4187499999998</v>
      </c>
      <c r="Q83" s="3">
        <f xml:space="preserve"> RTD("cqg.rtd",,"StudyData","Guppy.L4^("&amp;$V$1&amp;")","Bar",,"Close", $V$2, $A83, $V$6,$V$8,,$V$4,$V$10)</f>
        <v>3971.9888888889</v>
      </c>
      <c r="R83" s="3">
        <f xml:space="preserve"> RTD("cqg.rtd",,"StudyData","Guppy.L5^("&amp;$V$1&amp;")","Bar",,"Close", $V$2, $A83, $V$6,$V$8,,$V$4,$V$10)</f>
        <v>3963.75</v>
      </c>
      <c r="S83" s="3">
        <f xml:space="preserve"> RTD("cqg.rtd",,"StudyData","Guppy.L6^("&amp;$V$1&amp;")","Bar",,"Close", $V$2, $A83, $V$6,$V$8,,$V$4,$V$10)</f>
        <v>3945.1958333333</v>
      </c>
      <c r="T83" s="3"/>
      <c r="U83" s="8"/>
      <c r="V83" s="7"/>
    </row>
    <row r="84" spans="1:22" x14ac:dyDescent="0.3">
      <c r="A84">
        <f t="shared" si="1"/>
        <v>-82</v>
      </c>
      <c r="B84" s="1">
        <f xml:space="preserve"> RTD("cqg.rtd",,"StudyData", $V$1, "Bar", "", "Time", $V$2,$A84, $V$6, "", "","False")</f>
        <v>44309</v>
      </c>
      <c r="C84" s="2">
        <f xml:space="preserve"> RTD("cqg.rtd",,"StudyData", $V$1, "Bar", "", "Time", $V$2, $A84,$V$6,$V$8, "","False")</f>
        <v>44309</v>
      </c>
      <c r="D84" s="3">
        <f xml:space="preserve"> RTD("cqg.rtd",,"StudyData", $V$1, "Bar", "", "Open", $V$2, $A84, $V$6,$V$8,,$V$4,$V$10)</f>
        <v>4119.75</v>
      </c>
      <c r="E84" s="3">
        <f xml:space="preserve"> RTD("cqg.rtd",,"StudyData", $V$1, "Bar", "", "High", $V$2, $A84, $V$6,$V$8,,$V$4,$V$10)</f>
        <v>4177.5</v>
      </c>
      <c r="F84" s="3">
        <f xml:space="preserve"> RTD("cqg.rtd",,"StudyData", $V$1, "Bar", "", "Low", $V$2, $A84, $V$6,$V$8,,$V$4,$V$10)</f>
        <v>4118.25</v>
      </c>
      <c r="G84" s="3">
        <f xml:space="preserve"> RTD("cqg.rtd",,"StudyData", $V$1, "Bar", "", "Close", $V$2, $A84, $V$6,$V$8,,$V$4,$V$10)</f>
        <v>4162.25</v>
      </c>
      <c r="H84" s="3">
        <f xml:space="preserve"> RTD("cqg.rtd",,"StudyData","Guppy.S1^("&amp;$V$1&amp;")","Bar",,"Close", $V$2, $A84, $V$6,$V$8,,$V$4,$V$10)</f>
        <v>4145.4166666666997</v>
      </c>
      <c r="I84" s="3">
        <f xml:space="preserve"> RTD("cqg.rtd",,"StudyData","Guppy.S2^("&amp;$V$1&amp;")","Bar",,"Close", $V$2, $A84, $V$6,$V$8,,$V$4,$V$10)</f>
        <v>4139.95</v>
      </c>
      <c r="J84" s="3">
        <f xml:space="preserve"> RTD("cqg.rtd",,"StudyData","Guppy.S3^("&amp;$V$1&amp;")","Bar",,"Close", $V$2, $A84, $V$6,$V$8,,$V$4,$V$10)</f>
        <v>4141.09375</v>
      </c>
      <c r="K84" s="3">
        <f xml:space="preserve"> RTD("cqg.rtd",,"StudyData","Guppy.S4^("&amp;$V$1&amp;")","Bar",,"Close", $V$2, $A84, $V$6,$V$8,,$V$4,$V$10)</f>
        <v>4136.3249999999998</v>
      </c>
      <c r="L84" s="3">
        <f xml:space="preserve"> RTD("cqg.rtd",,"StudyData","Guppy.S5^("&amp;$V$1&amp;")","Bar",,"Close", $V$2, $A84, $V$6,$V$8,,$V$4,$V$10)</f>
        <v>4129.4375</v>
      </c>
      <c r="M84" s="3">
        <f xml:space="preserve"> RTD("cqg.rtd",,"StudyData","Guppy.S6^("&amp;$V$1&amp;")","Bar",,"Close", $V$2, $A84, $V$6,$V$8,,$V$4,$V$10)</f>
        <v>4115.1499999999996</v>
      </c>
      <c r="N84" s="3">
        <f xml:space="preserve"> RTD("cqg.rtd",,"StudyData","Guppy.L1^("&amp;$V$1&amp;")","Bar",,"Close", $V$2, $A84, $V$6,$V$8,,$V$4,$V$10)</f>
        <v>4024.6166666667</v>
      </c>
      <c r="O84" s="3">
        <f xml:space="preserve"> RTD("cqg.rtd",,"StudyData","Guppy.L2^("&amp;$V$1&amp;")","Bar",,"Close", $V$2, $A84, $V$6,$V$8,,$V$4,$V$10)</f>
        <v>4003.2214285713999</v>
      </c>
      <c r="P84" s="3">
        <f xml:space="preserve"> RTD("cqg.rtd",,"StudyData","Guppy.L3^("&amp;$V$1&amp;")","Bar",,"Close", $V$2, $A84, $V$6,$V$8,,$V$4,$V$10)</f>
        <v>3980.1624999999999</v>
      </c>
      <c r="Q84" s="3">
        <f xml:space="preserve"> RTD("cqg.rtd",,"StudyData","Guppy.L4^("&amp;$V$1&amp;")","Bar",,"Close", $V$2, $A84, $V$6,$V$8,,$V$4,$V$10)</f>
        <v>3964.9777777777999</v>
      </c>
      <c r="R84" s="3">
        <f xml:space="preserve"> RTD("cqg.rtd",,"StudyData","Guppy.L5^("&amp;$V$1&amp;")","Bar",,"Close", $V$2, $A84, $V$6,$V$8,,$V$4,$V$10)</f>
        <v>3958.59</v>
      </c>
      <c r="S84" s="3">
        <f xml:space="preserve"> RTD("cqg.rtd",,"StudyData","Guppy.L6^("&amp;$V$1&amp;")","Bar",,"Close", $V$2, $A84, $V$6,$V$8,,$V$4,$V$10)</f>
        <v>3937.1333333333</v>
      </c>
      <c r="T84" s="3"/>
      <c r="U84" s="8"/>
      <c r="V84" s="7"/>
    </row>
    <row r="85" spans="1:22" x14ac:dyDescent="0.3">
      <c r="A85">
        <f t="shared" si="1"/>
        <v>-83</v>
      </c>
      <c r="B85" s="1">
        <f xml:space="preserve"> RTD("cqg.rtd",,"StudyData", $V$1, "Bar", "", "Time", $V$2,$A85, $V$6, "", "","False")</f>
        <v>44308</v>
      </c>
      <c r="C85" s="2">
        <f xml:space="preserve"> RTD("cqg.rtd",,"StudyData", $V$1, "Bar", "", "Time", $V$2, $A85,$V$6,$V$8, "","False")</f>
        <v>44308</v>
      </c>
      <c r="D85" s="3">
        <f xml:space="preserve"> RTD("cqg.rtd",,"StudyData", $V$1, "Bar", "", "Open", $V$2, $A85, $V$6,$V$8,,$V$4,$V$10)</f>
        <v>4148.25</v>
      </c>
      <c r="E85" s="3">
        <f xml:space="preserve"> RTD("cqg.rtd",,"StudyData", $V$1, "Bar", "", "High", $V$2, $A85, $V$6,$V$8,,$V$4,$V$10)</f>
        <v>4162.5</v>
      </c>
      <c r="F85" s="3">
        <f xml:space="preserve"> RTD("cqg.rtd",,"StudyData", $V$1, "Bar", "", "Low", $V$2, $A85, $V$6,$V$8,,$V$4,$V$10)</f>
        <v>4106</v>
      </c>
      <c r="G85" s="3">
        <f xml:space="preserve"> RTD("cqg.rtd",,"StudyData", $V$1, "Bar", "", "Close", $V$2, $A85, $V$6,$V$8,,$V$4,$V$10)</f>
        <v>4118.5</v>
      </c>
      <c r="H85" s="3">
        <f xml:space="preserve"> RTD("cqg.rtd",,"StudyData","Guppy.S1^("&amp;$V$1&amp;")","Bar",,"Close", $V$2, $A85, $V$6,$V$8,,$V$4,$V$10)</f>
        <v>4130.4166666666997</v>
      </c>
      <c r="I85" s="3">
        <f xml:space="preserve"> RTD("cqg.rtd",,"StudyData","Guppy.S2^("&amp;$V$1&amp;")","Bar",,"Close", $V$2, $A85, $V$6,$V$8,,$V$4,$V$10)</f>
        <v>4140.8999999999996</v>
      </c>
      <c r="J85" s="3">
        <f xml:space="preserve"> RTD("cqg.rtd",,"StudyData","Guppy.S3^("&amp;$V$1&amp;")","Bar",,"Close", $V$2, $A85, $V$6,$V$8,,$V$4,$V$10)</f>
        <v>4136.25</v>
      </c>
      <c r="K85" s="3">
        <f xml:space="preserve"> RTD("cqg.rtd",,"StudyData","Guppy.S4^("&amp;$V$1&amp;")","Bar",,"Close", $V$2, $A85, $V$6,$V$8,,$V$4,$V$10)</f>
        <v>4131.125</v>
      </c>
      <c r="L85" s="3">
        <f xml:space="preserve"> RTD("cqg.rtd",,"StudyData","Guppy.S5^("&amp;$V$1&amp;")","Bar",,"Close", $V$2, $A85, $V$6,$V$8,,$V$4,$V$10)</f>
        <v>4120.9791666666997</v>
      </c>
      <c r="M85" s="3">
        <f xml:space="preserve"> RTD("cqg.rtd",,"StudyData","Guppy.S6^("&amp;$V$1&amp;")","Bar",,"Close", $V$2, $A85, $V$6,$V$8,,$V$4,$V$10)</f>
        <v>4104.3833333332996</v>
      </c>
      <c r="N85" s="3">
        <f xml:space="preserve"> RTD("cqg.rtd",,"StudyData","Guppy.L1^("&amp;$V$1&amp;")","Bar",,"Close", $V$2, $A85, $V$6,$V$8,,$V$4,$V$10)</f>
        <v>4016.6583333333001</v>
      </c>
      <c r="O85" s="3">
        <f xml:space="preserve"> RTD("cqg.rtd",,"StudyData","Guppy.L2^("&amp;$V$1&amp;")","Bar",,"Close", $V$2, $A85, $V$6,$V$8,,$V$4,$V$10)</f>
        <v>3993.45</v>
      </c>
      <c r="P85" s="3">
        <f xml:space="preserve"> RTD("cqg.rtd",,"StudyData","Guppy.L3^("&amp;$V$1&amp;")","Bar",,"Close", $V$2, $A85, $V$6,$V$8,,$V$4,$V$10)</f>
        <v>3970.8687500000001</v>
      </c>
      <c r="Q85" s="3">
        <f xml:space="preserve"> RTD("cqg.rtd",,"StudyData","Guppy.L4^("&amp;$V$1&amp;")","Bar",,"Close", $V$2, $A85, $V$6,$V$8,,$V$4,$V$10)</f>
        <v>3958.8</v>
      </c>
      <c r="R85" s="3">
        <f xml:space="preserve"> RTD("cqg.rtd",,"StudyData","Guppy.L5^("&amp;$V$1&amp;")","Bar",,"Close", $V$2, $A85, $V$6,$V$8,,$V$4,$V$10)</f>
        <v>3953.21</v>
      </c>
      <c r="S85" s="3">
        <f xml:space="preserve"> RTD("cqg.rtd",,"StudyData","Guppy.L6^("&amp;$V$1&amp;")","Bar",,"Close", $V$2, $A85, $V$6,$V$8,,$V$4,$V$10)</f>
        <v>3930.4375</v>
      </c>
      <c r="T85" s="3"/>
      <c r="U85" s="8"/>
      <c r="V85" s="7"/>
    </row>
    <row r="86" spans="1:22" x14ac:dyDescent="0.3">
      <c r="A86">
        <f t="shared" si="1"/>
        <v>-84</v>
      </c>
      <c r="B86" s="1">
        <f xml:space="preserve"> RTD("cqg.rtd",,"StudyData", $V$1, "Bar", "", "Time", $V$2,$A86, $V$6, "", "","False")</f>
        <v>44307</v>
      </c>
      <c r="C86" s="2">
        <f xml:space="preserve"> RTD("cqg.rtd",,"StudyData", $V$1, "Bar", "", "Time", $V$2, $A86,$V$6,$V$8, "","False")</f>
        <v>44307</v>
      </c>
      <c r="D86" s="3">
        <f xml:space="preserve"> RTD("cqg.rtd",,"StudyData", $V$1, "Bar", "", "Open", $V$2, $A86, $V$6,$V$8,,$V$4,$V$10)</f>
        <v>4112</v>
      </c>
      <c r="E86" s="3">
        <f xml:space="preserve"> RTD("cqg.rtd",,"StudyData", $V$1, "Bar", "", "High", $V$2, $A86, $V$6,$V$8,,$V$4,$V$10)</f>
        <v>4158</v>
      </c>
      <c r="F86" s="3">
        <f xml:space="preserve"> RTD("cqg.rtd",,"StudyData", $V$1, "Bar", "", "Low", $V$2, $A86, $V$6,$V$8,,$V$4,$V$10)</f>
        <v>4103.75</v>
      </c>
      <c r="G86" s="3">
        <f xml:space="preserve"> RTD("cqg.rtd",,"StudyData", $V$1, "Bar", "", "Close", $V$2, $A86, $V$6,$V$8,,$V$4,$V$10)</f>
        <v>4155.5</v>
      </c>
      <c r="H86" s="3">
        <f xml:space="preserve"> RTD("cqg.rtd",,"StudyData","Guppy.S1^("&amp;$V$1&amp;")","Bar",,"Close", $V$2, $A86, $V$6,$V$8,,$V$4,$V$10)</f>
        <v>4139.6666666666997</v>
      </c>
      <c r="I86" s="3">
        <f xml:space="preserve"> RTD("cqg.rtd",,"StudyData","Guppy.S2^("&amp;$V$1&amp;")","Bar",,"Close", $V$2, $A86, $V$6,$V$8,,$V$4,$V$10)</f>
        <v>4147.8500000000004</v>
      </c>
      <c r="J86" s="3">
        <f xml:space="preserve"> RTD("cqg.rtd",,"StudyData","Guppy.S3^("&amp;$V$1&amp;")","Bar",,"Close", $V$2, $A86, $V$6,$V$8,,$V$4,$V$10)</f>
        <v>4135.3125</v>
      </c>
      <c r="K86" s="3">
        <f xml:space="preserve"> RTD("cqg.rtd",,"StudyData","Guppy.S4^("&amp;$V$1&amp;")","Bar",,"Close", $V$2, $A86, $V$6,$V$8,,$V$4,$V$10)</f>
        <v>4127.25</v>
      </c>
      <c r="L86" s="3">
        <f xml:space="preserve"> RTD("cqg.rtd",,"StudyData","Guppy.S5^("&amp;$V$1&amp;")","Bar",,"Close", $V$2, $A86, $V$6,$V$8,,$V$4,$V$10)</f>
        <v>4115.6666666666997</v>
      </c>
      <c r="M86" s="3">
        <f xml:space="preserve"> RTD("cqg.rtd",,"StudyData","Guppy.S6^("&amp;$V$1&amp;")","Bar",,"Close", $V$2, $A86, $V$6,$V$8,,$V$4,$V$10)</f>
        <v>4096.5333333333001</v>
      </c>
      <c r="N86" s="3">
        <f xml:space="preserve"> RTD("cqg.rtd",,"StudyData","Guppy.L1^("&amp;$V$1&amp;")","Bar",,"Close", $V$2, $A86, $V$6,$V$8,,$V$4,$V$10)</f>
        <v>4009.9749999999999</v>
      </c>
      <c r="O86" s="3">
        <f xml:space="preserve"> RTD("cqg.rtd",,"StudyData","Guppy.L2^("&amp;$V$1&amp;")","Bar",,"Close", $V$2, $A86, $V$6,$V$8,,$V$4,$V$10)</f>
        <v>3982.8285714285998</v>
      </c>
      <c r="P86" s="3">
        <f xml:space="preserve"> RTD("cqg.rtd",,"StudyData","Guppy.L3^("&amp;$V$1&amp;")","Bar",,"Close", $V$2, $A86, $V$6,$V$8,,$V$4,$V$10)</f>
        <v>3963.1374999999998</v>
      </c>
      <c r="Q86" s="3">
        <f xml:space="preserve"> RTD("cqg.rtd",,"StudyData","Guppy.L4^("&amp;$V$1&amp;")","Bar",,"Close", $V$2, $A86, $V$6,$V$8,,$V$4,$V$10)</f>
        <v>3953.7388888889</v>
      </c>
      <c r="R86" s="3">
        <f xml:space="preserve"> RTD("cqg.rtd",,"StudyData","Guppy.L5^("&amp;$V$1&amp;")","Bar",,"Close", $V$2, $A86, $V$6,$V$8,,$V$4,$V$10)</f>
        <v>3948.5250000000001</v>
      </c>
      <c r="S86" s="3">
        <f xml:space="preserve"> RTD("cqg.rtd",,"StudyData","Guppy.L6^("&amp;$V$1&amp;")","Bar",,"Close", $V$2, $A86, $V$6,$V$8,,$V$4,$V$10)</f>
        <v>3923.8874999999998</v>
      </c>
      <c r="T86" s="3"/>
      <c r="U86" s="8"/>
      <c r="V86" s="7"/>
    </row>
    <row r="87" spans="1:22" x14ac:dyDescent="0.3">
      <c r="A87">
        <f t="shared" si="1"/>
        <v>-85</v>
      </c>
      <c r="B87" s="1">
        <f xml:space="preserve"> RTD("cqg.rtd",,"StudyData", $V$1, "Bar", "", "Time", $V$2,$A87, $V$6, "", "","False")</f>
        <v>44306</v>
      </c>
      <c r="C87" s="2">
        <f xml:space="preserve"> RTD("cqg.rtd",,"StudyData", $V$1, "Bar", "", "Time", $V$2, $A87,$V$6,$V$8, "","False")</f>
        <v>44306</v>
      </c>
      <c r="D87" s="3">
        <f xml:space="preserve"> RTD("cqg.rtd",,"StudyData", $V$1, "Bar", "", "Open", $V$2, $A87, $V$6,$V$8,,$V$4,$V$10)</f>
        <v>4147</v>
      </c>
      <c r="E87" s="3">
        <f xml:space="preserve"> RTD("cqg.rtd",,"StudyData", $V$1, "Bar", "", "High", $V$2, $A87, $V$6,$V$8,,$V$4,$V$10)</f>
        <v>4158</v>
      </c>
      <c r="F87" s="3">
        <f xml:space="preserve"> RTD("cqg.rtd",,"StudyData", $V$1, "Bar", "", "Low", $V$2, $A87, $V$6,$V$8,,$V$4,$V$10)</f>
        <v>4101.25</v>
      </c>
      <c r="G87" s="3">
        <f xml:space="preserve"> RTD("cqg.rtd",,"StudyData", $V$1, "Bar", "", "Close", $V$2, $A87, $V$6,$V$8,,$V$4,$V$10)</f>
        <v>4117.25</v>
      </c>
      <c r="H87" s="3">
        <f xml:space="preserve"> RTD("cqg.rtd",,"StudyData","Guppy.S1^("&amp;$V$1&amp;")","Bar",,"Close", $V$2, $A87, $V$6,$V$8,,$V$4,$V$10)</f>
        <v>4143.5</v>
      </c>
      <c r="I87" s="3">
        <f xml:space="preserve"> RTD("cqg.rtd",,"StudyData","Guppy.S2^("&amp;$V$1&amp;")","Bar",,"Close", $V$2, $A87, $V$6,$V$8,,$V$4,$V$10)</f>
        <v>4138.5</v>
      </c>
      <c r="J87" s="3">
        <f xml:space="preserve"> RTD("cqg.rtd",,"StudyData","Guppy.S3^("&amp;$V$1&amp;")","Bar",,"Close", $V$2, $A87, $V$6,$V$8,,$V$4,$V$10)</f>
        <v>4129.65625</v>
      </c>
      <c r="K87" s="3">
        <f xml:space="preserve"> RTD("cqg.rtd",,"StudyData","Guppy.S4^("&amp;$V$1&amp;")","Bar",,"Close", $V$2, $A87, $V$6,$V$8,,$V$4,$V$10)</f>
        <v>4117.7749999999996</v>
      </c>
      <c r="L87" s="3">
        <f xml:space="preserve"> RTD("cqg.rtd",,"StudyData","Guppy.S5^("&amp;$V$1&amp;")","Bar",,"Close", $V$2, $A87, $V$6,$V$8,,$V$4,$V$10)</f>
        <v>4107.5833333333003</v>
      </c>
      <c r="M87" s="3">
        <f xml:space="preserve"> RTD("cqg.rtd",,"StudyData","Guppy.S6^("&amp;$V$1&amp;")","Bar",,"Close", $V$2, $A87, $V$6,$V$8,,$V$4,$V$10)</f>
        <v>4083.3833333333</v>
      </c>
      <c r="N87" s="3">
        <f xml:space="preserve"> RTD("cqg.rtd",,"StudyData","Guppy.L1^("&amp;$V$1&amp;")","Bar",,"Close", $V$2, $A87, $V$6,$V$8,,$V$4,$V$10)</f>
        <v>4000.7166666666999</v>
      </c>
      <c r="O87" s="3">
        <f xml:space="preserve"> RTD("cqg.rtd",,"StudyData","Guppy.L2^("&amp;$V$1&amp;")","Bar",,"Close", $V$2, $A87, $V$6,$V$8,,$V$4,$V$10)</f>
        <v>3972.6142857143</v>
      </c>
      <c r="P87" s="3">
        <f xml:space="preserve"> RTD("cqg.rtd",,"StudyData","Guppy.L3^("&amp;$V$1&amp;")","Bar",,"Close", $V$2, $A87, $V$6,$V$8,,$V$4,$V$10)</f>
        <v>3956.84375</v>
      </c>
      <c r="Q87" s="3">
        <f xml:space="preserve"> RTD("cqg.rtd",,"StudyData","Guppy.L4^("&amp;$V$1&amp;")","Bar",,"Close", $V$2, $A87, $V$6,$V$8,,$V$4,$V$10)</f>
        <v>3948.2666666667001</v>
      </c>
      <c r="R87" s="3">
        <f xml:space="preserve"> RTD("cqg.rtd",,"StudyData","Guppy.L5^("&amp;$V$1&amp;")","Bar",,"Close", $V$2, $A87, $V$6,$V$8,,$V$4,$V$10)</f>
        <v>3943.15</v>
      </c>
      <c r="S87" s="3">
        <f xml:space="preserve"> RTD("cqg.rtd",,"StudyData","Guppy.L6^("&amp;$V$1&amp;")","Bar",,"Close", $V$2, $A87, $V$6,$V$8,,$V$4,$V$10)</f>
        <v>3918.3583333332999</v>
      </c>
      <c r="T87" s="3"/>
      <c r="U87" s="8"/>
      <c r="V87" s="7"/>
    </row>
    <row r="88" spans="1:22" x14ac:dyDescent="0.3">
      <c r="A88">
        <f t="shared" si="1"/>
        <v>-86</v>
      </c>
      <c r="B88" s="1">
        <f xml:space="preserve"> RTD("cqg.rtd",,"StudyData", $V$1, "Bar", "", "Time", $V$2,$A88, $V$6, "", "","False")</f>
        <v>44305</v>
      </c>
      <c r="C88" s="2">
        <f xml:space="preserve"> RTD("cqg.rtd",,"StudyData", $V$1, "Bar", "", "Time", $V$2, $A88,$V$6,$V$8, "","False")</f>
        <v>44305</v>
      </c>
      <c r="D88" s="3">
        <f xml:space="preserve"> RTD("cqg.rtd",,"StudyData", $V$1, "Bar", "", "Open", $V$2, $A88, $V$6,$V$8,,$V$4,$V$10)</f>
        <v>4155.75</v>
      </c>
      <c r="E88" s="3">
        <f xml:space="preserve"> RTD("cqg.rtd",,"StudyData", $V$1, "Bar", "", "High", $V$2, $A88, $V$6,$V$8,,$V$4,$V$10)</f>
        <v>4165.5</v>
      </c>
      <c r="F88" s="3">
        <f xml:space="preserve"> RTD("cqg.rtd",,"StudyData", $V$1, "Bar", "", "Low", $V$2, $A88, $V$6,$V$8,,$V$4,$V$10)</f>
        <v>4132.5</v>
      </c>
      <c r="G88" s="3">
        <f xml:space="preserve"> RTD("cqg.rtd",,"StudyData", $V$1, "Bar", "", "Close", $V$2, $A88, $V$6,$V$8,,$V$4,$V$10)</f>
        <v>4146.25</v>
      </c>
      <c r="H88" s="3">
        <f xml:space="preserve"> RTD("cqg.rtd",,"StudyData","Guppy.S1^("&amp;$V$1&amp;")","Bar",,"Close", $V$2, $A88, $V$6,$V$8,,$V$4,$V$10)</f>
        <v>4155.5</v>
      </c>
      <c r="I88" s="3">
        <f xml:space="preserve"> RTD("cqg.rtd",,"StudyData","Guppy.S2^("&amp;$V$1&amp;")","Bar",,"Close", $V$2, $A88, $V$6,$V$8,,$V$4,$V$10)</f>
        <v>4139.75</v>
      </c>
      <c r="J88" s="3">
        <f xml:space="preserve"> RTD("cqg.rtd",,"StudyData","Guppy.S3^("&amp;$V$1&amp;")","Bar",,"Close", $V$2, $A88, $V$6,$V$8,,$V$4,$V$10)</f>
        <v>4124.96875</v>
      </c>
      <c r="K88" s="3">
        <f xml:space="preserve"> RTD("cqg.rtd",,"StudyData","Guppy.S4^("&amp;$V$1&amp;")","Bar",,"Close", $V$2, $A88, $V$6,$V$8,,$V$4,$V$10)</f>
        <v>4111.5249999999996</v>
      </c>
      <c r="L88" s="3">
        <f xml:space="preserve"> RTD("cqg.rtd",,"StudyData","Guppy.S5^("&amp;$V$1&amp;")","Bar",,"Close", $V$2, $A88, $V$6,$V$8,,$V$4,$V$10)</f>
        <v>4097.875</v>
      </c>
      <c r="M88" s="3">
        <f xml:space="preserve"> RTD("cqg.rtd",,"StudyData","Guppy.S6^("&amp;$V$1&amp;")","Bar",,"Close", $V$2, $A88, $V$6,$V$8,,$V$4,$V$10)</f>
        <v>4071.4666666666999</v>
      </c>
      <c r="N88" s="3">
        <f xml:space="preserve"> RTD("cqg.rtd",,"StudyData","Guppy.L1^("&amp;$V$1&amp;")","Bar",,"Close", $V$2, $A88, $V$6,$V$8,,$V$4,$V$10)</f>
        <v>3991.9583333332998</v>
      </c>
      <c r="O88" s="3">
        <f xml:space="preserve"> RTD("cqg.rtd",,"StudyData","Guppy.L2^("&amp;$V$1&amp;")","Bar",,"Close", $V$2, $A88, $V$6,$V$8,,$V$4,$V$10)</f>
        <v>3964.9428571428998</v>
      </c>
      <c r="P88" s="3">
        <f xml:space="preserve"> RTD("cqg.rtd",,"StudyData","Guppy.L3^("&amp;$V$1&amp;")","Bar",,"Close", $V$2, $A88, $V$6,$V$8,,$V$4,$V$10)</f>
        <v>3950.3937500000002</v>
      </c>
      <c r="Q88" s="3">
        <f xml:space="preserve"> RTD("cqg.rtd",,"StudyData","Guppy.L4^("&amp;$V$1&amp;")","Bar",,"Close", $V$2, $A88, $V$6,$V$8,,$V$4,$V$10)</f>
        <v>3943.6388888889001</v>
      </c>
      <c r="R88" s="3">
        <f xml:space="preserve"> RTD("cqg.rtd",,"StudyData","Guppy.L5^("&amp;$V$1&amp;")","Bar",,"Close", $V$2, $A88, $V$6,$V$8,,$V$4,$V$10)</f>
        <v>3938.59</v>
      </c>
      <c r="S88" s="3">
        <f xml:space="preserve"> RTD("cqg.rtd",,"StudyData","Guppy.L6^("&amp;$V$1&amp;")","Bar",,"Close", $V$2, $A88, $V$6,$V$8,,$V$4,$V$10)</f>
        <v>3913.5666666666998</v>
      </c>
      <c r="T88" s="3"/>
      <c r="U88" s="8"/>
      <c r="V88" s="7"/>
    </row>
    <row r="89" spans="1:22" x14ac:dyDescent="0.3">
      <c r="A89">
        <f t="shared" si="1"/>
        <v>-87</v>
      </c>
      <c r="B89" s="1">
        <f xml:space="preserve"> RTD("cqg.rtd",,"StudyData", $V$1, "Bar", "", "Time", $V$2,$A89, $V$6, "", "","False")</f>
        <v>44302</v>
      </c>
      <c r="C89" s="2">
        <f xml:space="preserve"> RTD("cqg.rtd",,"StudyData", $V$1, "Bar", "", "Time", $V$2, $A89,$V$6,$V$8, "","False")</f>
        <v>44302</v>
      </c>
      <c r="D89" s="3">
        <f xml:space="preserve"> RTD("cqg.rtd",,"StudyData", $V$1, "Bar", "", "Open", $V$2, $A89, $V$6,$V$8,,$V$4,$V$10)</f>
        <v>4153.5</v>
      </c>
      <c r="E89" s="3">
        <f xml:space="preserve"> RTD("cqg.rtd",,"StudyData", $V$1, "Bar", "", "High", $V$2, $A89, $V$6,$V$8,,$V$4,$V$10)</f>
        <v>4174.25</v>
      </c>
      <c r="F89" s="3">
        <f xml:space="preserve"> RTD("cqg.rtd",,"StudyData", $V$1, "Bar", "", "Low", $V$2, $A89, $V$6,$V$8,,$V$4,$V$10)</f>
        <v>4145</v>
      </c>
      <c r="G89" s="3">
        <f xml:space="preserve"> RTD("cqg.rtd",,"StudyData", $V$1, "Bar", "", "Close", $V$2, $A89, $V$6,$V$8,,$V$4,$V$10)</f>
        <v>4167</v>
      </c>
      <c r="H89" s="3">
        <f xml:space="preserve"> RTD("cqg.rtd",,"StudyData","Guppy.S1^("&amp;$V$1&amp;")","Bar",,"Close", $V$2, $A89, $V$6,$V$8,,$V$4,$V$10)</f>
        <v>4143</v>
      </c>
      <c r="I89" s="3">
        <f xml:space="preserve"> RTD("cqg.rtd",,"StudyData","Guppy.S2^("&amp;$V$1&amp;")","Bar",,"Close", $V$2, $A89, $V$6,$V$8,,$V$4,$V$10)</f>
        <v>4132.7</v>
      </c>
      <c r="J89" s="3">
        <f xml:space="preserve"> RTD("cqg.rtd",,"StudyData","Guppy.S3^("&amp;$V$1&amp;")","Bar",,"Close", $V$2, $A89, $V$6,$V$8,,$V$4,$V$10)</f>
        <v>4114.28125</v>
      </c>
      <c r="K89" s="3">
        <f xml:space="preserve"> RTD("cqg.rtd",,"StudyData","Guppy.S4^("&amp;$V$1&amp;")","Bar",,"Close", $V$2, $A89, $V$6,$V$8,,$V$4,$V$10)</f>
        <v>4102.75</v>
      </c>
      <c r="L89" s="3">
        <f xml:space="preserve"> RTD("cqg.rtd",,"StudyData","Guppy.S5^("&amp;$V$1&amp;")","Bar",,"Close", $V$2, $A89, $V$6,$V$8,,$V$4,$V$10)</f>
        <v>4085.75</v>
      </c>
      <c r="M89" s="3">
        <f xml:space="preserve"> RTD("cqg.rtd",,"StudyData","Guppy.S6^("&amp;$V$1&amp;")","Bar",,"Close", $V$2, $A89, $V$6,$V$8,,$V$4,$V$10)</f>
        <v>4058.3666666667</v>
      </c>
      <c r="N89" s="3">
        <f xml:space="preserve"> RTD("cqg.rtd",,"StudyData","Guppy.L1^("&amp;$V$1&amp;")","Bar",,"Close", $V$2, $A89, $V$6,$V$8,,$V$4,$V$10)</f>
        <v>3980.4333333333002</v>
      </c>
      <c r="O89" s="3">
        <f xml:space="preserve"> RTD("cqg.rtd",,"StudyData","Guppy.L2^("&amp;$V$1&amp;")","Bar",,"Close", $V$2, $A89, $V$6,$V$8,,$V$4,$V$10)</f>
        <v>3957.3357142856999</v>
      </c>
      <c r="P89" s="3">
        <f xml:space="preserve"> RTD("cqg.rtd",,"StudyData","Guppy.L3^("&amp;$V$1&amp;")","Bar",,"Close", $V$2, $A89, $V$6,$V$8,,$V$4,$V$10)</f>
        <v>3943.1062499999998</v>
      </c>
      <c r="Q89" s="3">
        <f xml:space="preserve"> RTD("cqg.rtd",,"StudyData","Guppy.L4^("&amp;$V$1&amp;")","Bar",,"Close", $V$2, $A89, $V$6,$V$8,,$V$4,$V$10)</f>
        <v>3938.4388888888998</v>
      </c>
      <c r="R89" s="3">
        <f xml:space="preserve"> RTD("cqg.rtd",,"StudyData","Guppy.L5^("&amp;$V$1&amp;")","Bar",,"Close", $V$2, $A89, $V$6,$V$8,,$V$4,$V$10)</f>
        <v>3932.895</v>
      </c>
      <c r="S89" s="3">
        <f xml:space="preserve"> RTD("cqg.rtd",,"StudyData","Guppy.L6^("&amp;$V$1&amp;")","Bar",,"Close", $V$2, $A89, $V$6,$V$8,,$V$4,$V$10)</f>
        <v>3908.0541666667</v>
      </c>
      <c r="T89" s="3"/>
      <c r="U89" s="8"/>
      <c r="V89" s="7"/>
    </row>
    <row r="90" spans="1:22" x14ac:dyDescent="0.3">
      <c r="A90">
        <f t="shared" si="1"/>
        <v>-88</v>
      </c>
      <c r="B90" s="1">
        <f xml:space="preserve"> RTD("cqg.rtd",,"StudyData", $V$1, "Bar", "", "Time", $V$2,$A90, $V$6, "", "","False")</f>
        <v>44301</v>
      </c>
      <c r="C90" s="2">
        <f xml:space="preserve"> RTD("cqg.rtd",,"StudyData", $V$1, "Bar", "", "Time", $V$2, $A90,$V$6,$V$8, "","False")</f>
        <v>44301</v>
      </c>
      <c r="D90" s="3">
        <f xml:space="preserve"> RTD("cqg.rtd",,"StudyData", $V$1, "Bar", "", "Open", $V$2, $A90, $V$6,$V$8,,$V$4,$V$10)</f>
        <v>4114.25</v>
      </c>
      <c r="E90" s="3">
        <f xml:space="preserve"> RTD("cqg.rtd",,"StudyData", $V$1, "Bar", "", "High", $V$2, $A90, $V$6,$V$8,,$V$4,$V$10)</f>
        <v>4157.25</v>
      </c>
      <c r="F90" s="3">
        <f xml:space="preserve"> RTD("cqg.rtd",,"StudyData", $V$1, "Bar", "", "Low", $V$2, $A90, $V$6,$V$8,,$V$4,$V$10)</f>
        <v>4110.25</v>
      </c>
      <c r="G90" s="3">
        <f xml:space="preserve"> RTD("cqg.rtd",,"StudyData", $V$1, "Bar", "", "Close", $V$2, $A90, $V$6,$V$8,,$V$4,$V$10)</f>
        <v>4153.25</v>
      </c>
      <c r="H90" s="3">
        <f xml:space="preserve"> RTD("cqg.rtd",,"StudyData","Guppy.S1^("&amp;$V$1&amp;")","Bar",,"Close", $V$2, $A90, $V$6,$V$8,,$V$4,$V$10)</f>
        <v>4128.5</v>
      </c>
      <c r="I90" s="3">
        <f xml:space="preserve"> RTD("cqg.rtd",,"StudyData","Guppy.S2^("&amp;$V$1&amp;")","Bar",,"Close", $V$2, $A90, $V$6,$V$8,,$V$4,$V$10)</f>
        <v>4121.3500000000004</v>
      </c>
      <c r="J90" s="3">
        <f xml:space="preserve"> RTD("cqg.rtd",,"StudyData","Guppy.S3^("&amp;$V$1&amp;")","Bar",,"Close", $V$2, $A90, $V$6,$V$8,,$V$4,$V$10)</f>
        <v>4100.25</v>
      </c>
      <c r="K90" s="3">
        <f xml:space="preserve"> RTD("cqg.rtd",,"StudyData","Guppy.S4^("&amp;$V$1&amp;")","Bar",,"Close", $V$2, $A90, $V$6,$V$8,,$V$4,$V$10)</f>
        <v>4086.125</v>
      </c>
      <c r="L90" s="3">
        <f xml:space="preserve"> RTD("cqg.rtd",,"StudyData","Guppy.S5^("&amp;$V$1&amp;")","Bar",,"Close", $V$2, $A90, $V$6,$V$8,,$V$4,$V$10)</f>
        <v>4068.3541666667002</v>
      </c>
      <c r="M90" s="3">
        <f xml:space="preserve"> RTD("cqg.rtd",,"StudyData","Guppy.S6^("&amp;$V$1&amp;")","Bar",,"Close", $V$2, $A90, $V$6,$V$8,,$V$4,$V$10)</f>
        <v>4044.2666666667001</v>
      </c>
      <c r="N90" s="3">
        <f xml:space="preserve"> RTD("cqg.rtd",,"StudyData","Guppy.L1^("&amp;$V$1&amp;")","Bar",,"Close", $V$2, $A90, $V$6,$V$8,,$V$4,$V$10)</f>
        <v>3968.875</v>
      </c>
      <c r="O90" s="3">
        <f xml:space="preserve"> RTD("cqg.rtd",,"StudyData","Guppy.L2^("&amp;$V$1&amp;")","Bar",,"Close", $V$2, $A90, $V$6,$V$8,,$V$4,$V$10)</f>
        <v>3946.5785714285998</v>
      </c>
      <c r="P90" s="3">
        <f xml:space="preserve"> RTD("cqg.rtd",,"StudyData","Guppy.L3^("&amp;$V$1&amp;")","Bar",,"Close", $V$2, $A90, $V$6,$V$8,,$V$4,$V$10)</f>
        <v>3936.0374999999999</v>
      </c>
      <c r="Q90" s="3">
        <f xml:space="preserve"> RTD("cqg.rtd",,"StudyData","Guppy.L4^("&amp;$V$1&amp;")","Bar",,"Close", $V$2, $A90, $V$6,$V$8,,$V$4,$V$10)</f>
        <v>3932.3555555555999</v>
      </c>
      <c r="R90" s="3">
        <f xml:space="preserve"> RTD("cqg.rtd",,"StudyData","Guppy.L5^("&amp;$V$1&amp;")","Bar",,"Close", $V$2, $A90, $V$6,$V$8,,$V$4,$V$10)</f>
        <v>3926.47</v>
      </c>
      <c r="S90" s="3">
        <f xml:space="preserve"> RTD("cqg.rtd",,"StudyData","Guppy.L6^("&amp;$V$1&amp;")","Bar",,"Close", $V$2, $A90, $V$6,$V$8,,$V$4,$V$10)</f>
        <v>3902.3916666667001</v>
      </c>
      <c r="T90" s="3"/>
      <c r="U90" s="8"/>
      <c r="V90" s="7"/>
    </row>
    <row r="91" spans="1:22" x14ac:dyDescent="0.3">
      <c r="A91">
        <f t="shared" si="1"/>
        <v>-89</v>
      </c>
      <c r="B91" s="1">
        <f xml:space="preserve"> RTD("cqg.rtd",,"StudyData", $V$1, "Bar", "", "Time", $V$2,$A91, $V$6, "", "","False")</f>
        <v>44300</v>
      </c>
      <c r="C91" s="2">
        <f xml:space="preserve"> RTD("cqg.rtd",,"StudyData", $V$1, "Bar", "", "Time", $V$2, $A91,$V$6,$V$8, "","False")</f>
        <v>44300</v>
      </c>
      <c r="D91" s="3">
        <f xml:space="preserve"> RTD("cqg.rtd",,"StudyData", $V$1, "Bar", "", "Open", $V$2, $A91, $V$6,$V$8,,$V$4,$V$10)</f>
        <v>4125.5</v>
      </c>
      <c r="E91" s="3">
        <f xml:space="preserve"> RTD("cqg.rtd",,"StudyData", $V$1, "Bar", "", "High", $V$2, $A91, $V$6,$V$8,,$V$4,$V$10)</f>
        <v>4134.75</v>
      </c>
      <c r="F91" s="3">
        <f xml:space="preserve"> RTD("cqg.rtd",,"StudyData", $V$1, "Bar", "", "Low", $V$2, $A91, $V$6,$V$8,,$V$4,$V$10)</f>
        <v>4103.75</v>
      </c>
      <c r="G91" s="3">
        <f xml:space="preserve"> RTD("cqg.rtd",,"StudyData", $V$1, "Bar", "", "Close", $V$2, $A91, $V$6,$V$8,,$V$4,$V$10)</f>
        <v>4108.75</v>
      </c>
      <c r="H91" s="3">
        <f xml:space="preserve"> RTD("cqg.rtd",,"StudyData","Guppy.S1^("&amp;$V$1&amp;")","Bar",,"Close", $V$2, $A91, $V$6,$V$8,,$V$4,$V$10)</f>
        <v>4114.4166666666997</v>
      </c>
      <c r="I91" s="3">
        <f xml:space="preserve"> RTD("cqg.rtd",,"StudyData","Guppy.S2^("&amp;$V$1&amp;")","Bar",,"Close", $V$2, $A91, $V$6,$V$8,,$V$4,$V$10)</f>
        <v>4106.6499999999996</v>
      </c>
      <c r="J91" s="3">
        <f xml:space="preserve"> RTD("cqg.rtd",,"StudyData","Guppy.S3^("&amp;$V$1&amp;")","Bar",,"Close", $V$2, $A91, $V$6,$V$8,,$V$4,$V$10)</f>
        <v>4088.40625</v>
      </c>
      <c r="K91" s="3">
        <f xml:space="preserve"> RTD("cqg.rtd",,"StudyData","Guppy.S4^("&amp;$V$1&amp;")","Bar",,"Close", $V$2, $A91, $V$6,$V$8,,$V$4,$V$10)</f>
        <v>4070.875</v>
      </c>
      <c r="L91" s="3">
        <f xml:space="preserve"> RTD("cqg.rtd",,"StudyData","Guppy.S5^("&amp;$V$1&amp;")","Bar",,"Close", $V$2, $A91, $V$6,$V$8,,$V$4,$V$10)</f>
        <v>4050.4583333332998</v>
      </c>
      <c r="M91" s="3">
        <f xml:space="preserve"> RTD("cqg.rtd",,"StudyData","Guppy.S6^("&amp;$V$1&amp;")","Bar",,"Close", $V$2, $A91, $V$6,$V$8,,$V$4,$V$10)</f>
        <v>4026.8</v>
      </c>
      <c r="N91" s="3">
        <f xml:space="preserve"> RTD("cqg.rtd",,"StudyData","Guppy.L1^("&amp;$V$1&amp;")","Bar",,"Close", $V$2, $A91, $V$6,$V$8,,$V$4,$V$10)</f>
        <v>3955.3249999999998</v>
      </c>
      <c r="O91" s="3">
        <f xml:space="preserve"> RTD("cqg.rtd",,"StudyData","Guppy.L2^("&amp;$V$1&amp;")","Bar",,"Close", $V$2, $A91, $V$6,$V$8,,$V$4,$V$10)</f>
        <v>3936.75</v>
      </c>
      <c r="P91" s="3">
        <f xml:space="preserve"> RTD("cqg.rtd",,"StudyData","Guppy.L3^("&amp;$V$1&amp;")","Bar",,"Close", $V$2, $A91, $V$6,$V$8,,$V$4,$V$10)</f>
        <v>3929.4749999999999</v>
      </c>
      <c r="Q91" s="3">
        <f xml:space="preserve"> RTD("cqg.rtd",,"StudyData","Guppy.L4^("&amp;$V$1&amp;")","Bar",,"Close", $V$2, $A91, $V$6,$V$8,,$V$4,$V$10)</f>
        <v>3926.3777777778</v>
      </c>
      <c r="R91" s="3">
        <f xml:space="preserve"> RTD("cqg.rtd",,"StudyData","Guppy.L5^("&amp;$V$1&amp;")","Bar",,"Close", $V$2, $A91, $V$6,$V$8,,$V$4,$V$10)</f>
        <v>3919.5</v>
      </c>
      <c r="S91" s="3">
        <f xml:space="preserve"> RTD("cqg.rtd",,"StudyData","Guppy.L6^("&amp;$V$1&amp;")","Bar",,"Close", $V$2, $A91, $V$6,$V$8,,$V$4,$V$10)</f>
        <v>3896.9416666666998</v>
      </c>
      <c r="T91" s="3"/>
      <c r="U91" s="8"/>
      <c r="V91" s="7"/>
    </row>
    <row r="92" spans="1:22" x14ac:dyDescent="0.3">
      <c r="A92">
        <f t="shared" si="1"/>
        <v>-90</v>
      </c>
      <c r="B92" s="1">
        <f xml:space="preserve"> RTD("cqg.rtd",,"StudyData", $V$1, "Bar", "", "Time", $V$2,$A92, $V$6, "", "","False")</f>
        <v>44299</v>
      </c>
      <c r="C92" s="2">
        <f xml:space="preserve"> RTD("cqg.rtd",,"StudyData", $V$1, "Bar", "", "Time", $V$2, $A92,$V$6,$V$8, "","False")</f>
        <v>44299</v>
      </c>
      <c r="D92" s="3">
        <f xml:space="preserve"> RTD("cqg.rtd",,"StudyData", $V$1, "Bar", "", "Open", $V$2, $A92, $V$6,$V$8,,$V$4,$V$10)</f>
        <v>4113.5</v>
      </c>
      <c r="E92" s="3">
        <f xml:space="preserve"> RTD("cqg.rtd",,"StudyData", $V$1, "Bar", "", "High", $V$2, $A92, $V$6,$V$8,,$V$4,$V$10)</f>
        <v>4130.5</v>
      </c>
      <c r="F92" s="3">
        <f xml:space="preserve"> RTD("cqg.rtd",,"StudyData", $V$1, "Bar", "", "Low", $V$2, $A92, $V$6,$V$8,,$V$4,$V$10)</f>
        <v>4092</v>
      </c>
      <c r="G92" s="3">
        <f xml:space="preserve"> RTD("cqg.rtd",,"StudyData", $V$1, "Bar", "", "Close", $V$2, $A92, $V$6,$V$8,,$V$4,$V$10)</f>
        <v>4123.5</v>
      </c>
      <c r="H92" s="3">
        <f xml:space="preserve"> RTD("cqg.rtd",,"StudyData","Guppy.S1^("&amp;$V$1&amp;")","Bar",,"Close", $V$2, $A92, $V$6,$V$8,,$V$4,$V$10)</f>
        <v>4114.9166666666997</v>
      </c>
      <c r="I92" s="3">
        <f xml:space="preserve"> RTD("cqg.rtd",,"StudyData","Guppy.S2^("&amp;$V$1&amp;")","Bar",,"Close", $V$2, $A92, $V$6,$V$8,,$V$4,$V$10)</f>
        <v>4097.05</v>
      </c>
      <c r="J92" s="3">
        <f xml:space="preserve"> RTD("cqg.rtd",,"StudyData","Guppy.S3^("&amp;$V$1&amp;")","Bar",,"Close", $V$2, $A92, $V$6,$V$8,,$V$4,$V$10)</f>
        <v>4074.90625</v>
      </c>
      <c r="K92" s="3">
        <f xml:space="preserve"> RTD("cqg.rtd",,"StudyData","Guppy.S4^("&amp;$V$1&amp;")","Bar",,"Close", $V$2, $A92, $V$6,$V$8,,$V$4,$V$10)</f>
        <v>4055.8249999999998</v>
      </c>
      <c r="L92" s="3">
        <f xml:space="preserve"> RTD("cqg.rtd",,"StudyData","Guppy.S5^("&amp;$V$1&amp;")","Bar",,"Close", $V$2, $A92, $V$6,$V$8,,$V$4,$V$10)</f>
        <v>4037.2083333332998</v>
      </c>
      <c r="M92" s="3">
        <f xml:space="preserve"> RTD("cqg.rtd",,"StudyData","Guppy.S6^("&amp;$V$1&amp;")","Bar",,"Close", $V$2, $A92, $V$6,$V$8,,$V$4,$V$10)</f>
        <v>4010.9833333332999</v>
      </c>
      <c r="N92" s="3">
        <f xml:space="preserve"> RTD("cqg.rtd",,"StudyData","Guppy.L1^("&amp;$V$1&amp;")","Bar",,"Close", $V$2, $A92, $V$6,$V$8,,$V$4,$V$10)</f>
        <v>3944.9666666666999</v>
      </c>
      <c r="O92" s="3">
        <f xml:space="preserve"> RTD("cqg.rtd",,"StudyData","Guppy.L2^("&amp;$V$1&amp;")","Bar",,"Close", $V$2, $A92, $V$6,$V$8,,$V$4,$V$10)</f>
        <v>3930.8928571429001</v>
      </c>
      <c r="P92" s="3">
        <f xml:space="preserve"> RTD("cqg.rtd",,"StudyData","Guppy.L3^("&amp;$V$1&amp;")","Bar",,"Close", $V$2, $A92, $V$6,$V$8,,$V$4,$V$10)</f>
        <v>3924.4875000000002</v>
      </c>
      <c r="Q92" s="3">
        <f xml:space="preserve"> RTD("cqg.rtd",,"StudyData","Guppy.L4^("&amp;$V$1&amp;")","Bar",,"Close", $V$2, $A92, $V$6,$V$8,,$V$4,$V$10)</f>
        <v>3921.4444444444998</v>
      </c>
      <c r="R92" s="3">
        <f xml:space="preserve"> RTD("cqg.rtd",,"StudyData","Guppy.L5^("&amp;$V$1&amp;")","Bar",,"Close", $V$2, $A92, $V$6,$V$8,,$V$4,$V$10)</f>
        <v>3913.3150000000001</v>
      </c>
      <c r="S92" s="3">
        <f xml:space="preserve"> RTD("cqg.rtd",,"StudyData","Guppy.L6^("&amp;$V$1&amp;")","Bar",,"Close", $V$2, $A92, $V$6,$V$8,,$V$4,$V$10)</f>
        <v>3891.3249999999998</v>
      </c>
      <c r="T92" s="3"/>
      <c r="U92" s="8"/>
      <c r="V92" s="7"/>
    </row>
    <row r="93" spans="1:22" x14ac:dyDescent="0.3">
      <c r="A93">
        <f t="shared" si="1"/>
        <v>-91</v>
      </c>
      <c r="B93" s="1">
        <f xml:space="preserve"> RTD("cqg.rtd",,"StudyData", $V$1, "Bar", "", "Time", $V$2,$A93, $V$6, "", "","False")</f>
        <v>44298</v>
      </c>
      <c r="C93" s="2">
        <f xml:space="preserve"> RTD("cqg.rtd",,"StudyData", $V$1, "Bar", "", "Time", $V$2, $A93,$V$6,$V$8, "","False")</f>
        <v>44298</v>
      </c>
      <c r="D93" s="3">
        <f xml:space="preserve"> RTD("cqg.rtd",,"StudyData", $V$1, "Bar", "", "Open", $V$2, $A93, $V$6,$V$8,,$V$4,$V$10)</f>
        <v>4105</v>
      </c>
      <c r="E93" s="3">
        <f xml:space="preserve"> RTD("cqg.rtd",,"StudyData", $V$1, "Bar", "", "High", $V$2, $A93, $V$6,$V$8,,$V$4,$V$10)</f>
        <v>4115.25</v>
      </c>
      <c r="F93" s="3">
        <f xml:space="preserve"> RTD("cqg.rtd",,"StudyData", $V$1, "Bar", "", "Low", $V$2, $A93, $V$6,$V$8,,$V$4,$V$10)</f>
        <v>4095.25</v>
      </c>
      <c r="G93" s="3">
        <f xml:space="preserve"> RTD("cqg.rtd",,"StudyData", $V$1, "Bar", "", "Close", $V$2, $A93, $V$6,$V$8,,$V$4,$V$10)</f>
        <v>4111</v>
      </c>
      <c r="H93" s="3">
        <f xml:space="preserve"> RTD("cqg.rtd",,"StudyData","Guppy.S1^("&amp;$V$1&amp;")","Bar",,"Close", $V$2, $A93, $V$6,$V$8,,$V$4,$V$10)</f>
        <v>4100.3333333333003</v>
      </c>
      <c r="I93" s="3">
        <f xml:space="preserve"> RTD("cqg.rtd",,"StudyData","Guppy.S2^("&amp;$V$1&amp;")","Bar",,"Close", $V$2, $A93, $V$6,$V$8,,$V$4,$V$10)</f>
        <v>4083.3</v>
      </c>
      <c r="J93" s="3">
        <f xml:space="preserve"> RTD("cqg.rtd",,"StudyData","Guppy.S3^("&amp;$V$1&amp;")","Bar",,"Close", $V$2, $A93, $V$6,$V$8,,$V$4,$V$10)</f>
        <v>4059.5625</v>
      </c>
      <c r="K93" s="3">
        <f xml:space="preserve"> RTD("cqg.rtd",,"StudyData","Guppy.S4^("&amp;$V$1&amp;")","Bar",,"Close", $V$2, $A93, $V$6,$V$8,,$V$4,$V$10)</f>
        <v>4037.3249999999998</v>
      </c>
      <c r="L93" s="3">
        <f xml:space="preserve"> RTD("cqg.rtd",,"StudyData","Guppy.S5^("&amp;$V$1&amp;")","Bar",,"Close", $V$2, $A93, $V$6,$V$8,,$V$4,$V$10)</f>
        <v>4023.2083333332998</v>
      </c>
      <c r="M93" s="3">
        <f xml:space="preserve"> RTD("cqg.rtd",,"StudyData","Guppy.S6^("&amp;$V$1&amp;")","Bar",,"Close", $V$2, $A93, $V$6,$V$8,,$V$4,$V$10)</f>
        <v>3995.45</v>
      </c>
      <c r="N93" s="3">
        <f xml:space="preserve"> RTD("cqg.rtd",,"StudyData","Guppy.L1^("&amp;$V$1&amp;")","Bar",,"Close", $V$2, $A93, $V$6,$V$8,,$V$4,$V$10)</f>
        <v>3935.8083333333002</v>
      </c>
      <c r="O93" s="3">
        <f xml:space="preserve"> RTD("cqg.rtd",,"StudyData","Guppy.L2^("&amp;$V$1&amp;")","Bar",,"Close", $V$2, $A93, $V$6,$V$8,,$V$4,$V$10)</f>
        <v>3923.3428571428999</v>
      </c>
      <c r="P93" s="3">
        <f xml:space="preserve"> RTD("cqg.rtd",,"StudyData","Guppy.L3^("&amp;$V$1&amp;")","Bar",,"Close", $V$2, $A93, $V$6,$V$8,,$V$4,$V$10)</f>
        <v>3919.125</v>
      </c>
      <c r="Q93" s="3">
        <f xml:space="preserve"> RTD("cqg.rtd",,"StudyData","Guppy.L4^("&amp;$V$1&amp;")","Bar",,"Close", $V$2, $A93, $V$6,$V$8,,$V$4,$V$10)</f>
        <v>3916.2388888889</v>
      </c>
      <c r="R93" s="3">
        <f xml:space="preserve"> RTD("cqg.rtd",,"StudyData","Guppy.L5^("&amp;$V$1&amp;")","Bar",,"Close", $V$2, $A93, $V$6,$V$8,,$V$4,$V$10)</f>
        <v>3905.7849999999999</v>
      </c>
      <c r="S93" s="3">
        <f xml:space="preserve"> RTD("cqg.rtd",,"StudyData","Guppy.L6^("&amp;$V$1&amp;")","Bar",,"Close", $V$2, $A93, $V$6,$V$8,,$V$4,$V$10)</f>
        <v>3884.9916666667</v>
      </c>
      <c r="T93" s="3"/>
      <c r="U93" s="8"/>
      <c r="V93" s="7"/>
    </row>
    <row r="94" spans="1:22" x14ac:dyDescent="0.3">
      <c r="A94">
        <f t="shared" si="1"/>
        <v>-92</v>
      </c>
      <c r="B94" s="1">
        <f xml:space="preserve"> RTD("cqg.rtd",,"StudyData", $V$1, "Bar", "", "Time", $V$2,$A94, $V$6, "", "","False")</f>
        <v>44295</v>
      </c>
      <c r="C94" s="2">
        <f xml:space="preserve"> RTD("cqg.rtd",,"StudyData", $V$1, "Bar", "", "Time", $V$2, $A94,$V$6,$V$8, "","False")</f>
        <v>44295</v>
      </c>
      <c r="D94" s="3">
        <f xml:space="preserve"> RTD("cqg.rtd",,"StudyData", $V$1, "Bar", "", "Open", $V$2, $A94, $V$6,$V$8,,$V$4,$V$10)</f>
        <v>4088.75</v>
      </c>
      <c r="E94" s="3">
        <f xml:space="preserve"> RTD("cqg.rtd",,"StudyData", $V$1, "Bar", "", "High", $V$2, $A94, $V$6,$V$8,,$V$4,$V$10)</f>
        <v>4112.25</v>
      </c>
      <c r="F94" s="3">
        <f xml:space="preserve"> RTD("cqg.rtd",,"StudyData", $V$1, "Bar", "", "Low", $V$2, $A94, $V$6,$V$8,,$V$4,$V$10)</f>
        <v>4071.75</v>
      </c>
      <c r="G94" s="3">
        <f xml:space="preserve"> RTD("cqg.rtd",,"StudyData", $V$1, "Bar", "", "Close", $V$2, $A94, $V$6,$V$8,,$V$4,$V$10)</f>
        <v>4110.25</v>
      </c>
      <c r="H94" s="3">
        <f xml:space="preserve"> RTD("cqg.rtd",,"StudyData","Guppy.S1^("&amp;$V$1&amp;")","Bar",,"Close", $V$2, $A94, $V$6,$V$8,,$V$4,$V$10)</f>
        <v>4083.5833333332998</v>
      </c>
      <c r="I94" s="3">
        <f xml:space="preserve"> RTD("cqg.rtd",,"StudyData","Guppy.S2^("&amp;$V$1&amp;")","Bar",,"Close", $V$2, $A94, $V$6,$V$8,,$V$4,$V$10)</f>
        <v>4072.8</v>
      </c>
      <c r="J94" s="3">
        <f xml:space="preserve"> RTD("cqg.rtd",,"StudyData","Guppy.S3^("&amp;$V$1&amp;")","Bar",,"Close", $V$2, $A94, $V$6,$V$8,,$V$4,$V$10)</f>
        <v>4040.46875</v>
      </c>
      <c r="K94" s="3">
        <f xml:space="preserve"> RTD("cqg.rtd",,"StudyData","Guppy.S4^("&amp;$V$1&amp;")","Bar",,"Close", $V$2, $A94, $V$6,$V$8,,$V$4,$V$10)</f>
        <v>4021.2</v>
      </c>
      <c r="L94" s="3">
        <f xml:space="preserve"> RTD("cqg.rtd",,"StudyData","Guppy.S5^("&amp;$V$1&amp;")","Bar",,"Close", $V$2, $A94, $V$6,$V$8,,$V$4,$V$10)</f>
        <v>4004.8958333332998</v>
      </c>
      <c r="M94" s="3">
        <f xml:space="preserve"> RTD("cqg.rtd",,"StudyData","Guppy.S6^("&amp;$V$1&amp;")","Bar",,"Close", $V$2, $A94, $V$6,$V$8,,$V$4,$V$10)</f>
        <v>3982.7666666667001</v>
      </c>
      <c r="N94" s="3">
        <f xml:space="preserve"> RTD("cqg.rtd",,"StudyData","Guppy.L1^("&amp;$V$1&amp;")","Bar",,"Close", $V$2, $A94, $V$6,$V$8,,$V$4,$V$10)</f>
        <v>3928.1083333332999</v>
      </c>
      <c r="O94" s="3">
        <f xml:space="preserve"> RTD("cqg.rtd",,"StudyData","Guppy.L2^("&amp;$V$1&amp;")","Bar",,"Close", $V$2, $A94, $V$6,$V$8,,$V$4,$V$10)</f>
        <v>3916.0214285714001</v>
      </c>
      <c r="P94" s="3">
        <f xml:space="preserve"> RTD("cqg.rtd",,"StudyData","Guppy.L3^("&amp;$V$1&amp;")","Bar",,"Close", $V$2, $A94, $V$6,$V$8,,$V$4,$V$10)</f>
        <v>3914.15625</v>
      </c>
      <c r="Q94" s="3">
        <f xml:space="preserve"> RTD("cqg.rtd",,"StudyData","Guppy.L4^("&amp;$V$1&amp;")","Bar",,"Close", $V$2, $A94, $V$6,$V$8,,$V$4,$V$10)</f>
        <v>3910.6944444444998</v>
      </c>
      <c r="R94" s="3">
        <f xml:space="preserve"> RTD("cqg.rtd",,"StudyData","Guppy.L5^("&amp;$V$1&amp;")","Bar",,"Close", $V$2, $A94, $V$6,$V$8,,$V$4,$V$10)</f>
        <v>3897.2950000000001</v>
      </c>
      <c r="S94" s="3">
        <f xml:space="preserve"> RTD("cqg.rtd",,"StudyData","Guppy.L6^("&amp;$V$1&amp;")","Bar",,"Close", $V$2, $A94, $V$6,$V$8,,$V$4,$V$10)</f>
        <v>3879.35</v>
      </c>
      <c r="T94" s="3"/>
      <c r="U94" s="8"/>
      <c r="V94" s="7"/>
    </row>
    <row r="95" spans="1:22" x14ac:dyDescent="0.3">
      <c r="A95">
        <f t="shared" si="1"/>
        <v>-93</v>
      </c>
      <c r="B95" s="1">
        <f xml:space="preserve"> RTD("cqg.rtd",,"StudyData", $V$1, "Bar", "", "Time", $V$2,$A95, $V$6, "", "","False")</f>
        <v>44294</v>
      </c>
      <c r="C95" s="2">
        <f xml:space="preserve"> RTD("cqg.rtd",,"StudyData", $V$1, "Bar", "", "Time", $V$2, $A95,$V$6,$V$8, "","False")</f>
        <v>44294</v>
      </c>
      <c r="D95" s="3">
        <f xml:space="preserve"> RTD("cqg.rtd",,"StudyData", $V$1, "Bar", "", "Open", $V$2, $A95, $V$6,$V$8,,$V$4,$V$10)</f>
        <v>4065</v>
      </c>
      <c r="E95" s="3">
        <f xml:space="preserve"> RTD("cqg.rtd",,"StudyData", $V$1, "Bar", "", "High", $V$2, $A95, $V$6,$V$8,,$V$4,$V$10)</f>
        <v>4089.25</v>
      </c>
      <c r="F95" s="3">
        <f xml:space="preserve"> RTD("cqg.rtd",,"StudyData", $V$1, "Bar", "", "Low", $V$2, $A95, $V$6,$V$8,,$V$4,$V$10)</f>
        <v>4063.25</v>
      </c>
      <c r="G95" s="3">
        <f xml:space="preserve"> RTD("cqg.rtd",,"StudyData", $V$1, "Bar", "", "Close", $V$2, $A95, $V$6,$V$8,,$V$4,$V$10)</f>
        <v>4079.75</v>
      </c>
      <c r="H95" s="3">
        <f xml:space="preserve"> RTD("cqg.rtd",,"StudyData","Guppy.S1^("&amp;$V$1&amp;")","Bar",,"Close", $V$2, $A95, $V$6,$V$8,,$V$4,$V$10)</f>
        <v>4065.0833333332998</v>
      </c>
      <c r="I95" s="3">
        <f xml:space="preserve"> RTD("cqg.rtd",,"StudyData","Guppy.S2^("&amp;$V$1&amp;")","Bar",,"Close", $V$2, $A95, $V$6,$V$8,,$V$4,$V$10)</f>
        <v>4050.9</v>
      </c>
      <c r="J95" s="3">
        <f xml:space="preserve"> RTD("cqg.rtd",,"StudyData","Guppy.S3^("&amp;$V$1&amp;")","Bar",,"Close", $V$2, $A95, $V$6,$V$8,,$V$4,$V$10)</f>
        <v>4019</v>
      </c>
      <c r="K95" s="3">
        <f xml:space="preserve"> RTD("cqg.rtd",,"StudyData","Guppy.S4^("&amp;$V$1&amp;")","Bar",,"Close", $V$2, $A95, $V$6,$V$8,,$V$4,$V$10)</f>
        <v>4005.7249999999999</v>
      </c>
      <c r="L95" s="3">
        <f xml:space="preserve"> RTD("cqg.rtd",,"StudyData","Guppy.S5^("&amp;$V$1&amp;")","Bar",,"Close", $V$2, $A95, $V$6,$V$8,,$V$4,$V$10)</f>
        <v>3985</v>
      </c>
      <c r="M95" s="3">
        <f xml:space="preserve"> RTD("cqg.rtd",,"StudyData","Guppy.S6^("&amp;$V$1&amp;")","Bar",,"Close", $V$2, $A95, $V$6,$V$8,,$V$4,$V$10)</f>
        <v>3968.1166666667</v>
      </c>
      <c r="N95" s="3">
        <f xml:space="preserve"> RTD("cqg.rtd",,"StudyData","Guppy.L1^("&amp;$V$1&amp;")","Bar",,"Close", $V$2, $A95, $V$6,$V$8,,$V$4,$V$10)</f>
        <v>3917.45</v>
      </c>
      <c r="O95" s="3">
        <f xml:space="preserve"> RTD("cqg.rtd",,"StudyData","Guppy.L2^("&amp;$V$1&amp;")","Bar",,"Close", $V$2, $A95, $V$6,$V$8,,$V$4,$V$10)</f>
        <v>3909.5642857142998</v>
      </c>
      <c r="P95" s="3">
        <f xml:space="preserve"> RTD("cqg.rtd",,"StudyData","Guppy.L3^("&amp;$V$1&amp;")","Bar",,"Close", $V$2, $A95, $V$6,$V$8,,$V$4,$V$10)</f>
        <v>3908.7312499999998</v>
      </c>
      <c r="Q95" s="3">
        <f xml:space="preserve"> RTD("cqg.rtd",,"StudyData","Guppy.L4^("&amp;$V$1&amp;")","Bar",,"Close", $V$2, $A95, $V$6,$V$8,,$V$4,$V$10)</f>
        <v>3904.8166666666998</v>
      </c>
      <c r="R95" s="3">
        <f xml:space="preserve"> RTD("cqg.rtd",,"StudyData","Guppy.L5^("&amp;$V$1&amp;")","Bar",,"Close", $V$2, $A95, $V$6,$V$8,,$V$4,$V$10)</f>
        <v>3890.3</v>
      </c>
      <c r="S95" s="3">
        <f xml:space="preserve"> RTD("cqg.rtd",,"StudyData","Guppy.L6^("&amp;$V$1&amp;")","Bar",,"Close", $V$2, $A95, $V$6,$V$8,,$V$4,$V$10)</f>
        <v>3873.9291666667</v>
      </c>
      <c r="T95" s="3"/>
      <c r="U95" s="8"/>
      <c r="V95" s="7"/>
    </row>
    <row r="96" spans="1:22" x14ac:dyDescent="0.3">
      <c r="A96">
        <f t="shared" si="1"/>
        <v>-94</v>
      </c>
      <c r="B96" s="1">
        <f xml:space="preserve"> RTD("cqg.rtd",,"StudyData", $V$1, "Bar", "", "Time", $V$2,$A96, $V$6, "", "","False")</f>
        <v>44293</v>
      </c>
      <c r="C96" s="2">
        <f xml:space="preserve"> RTD("cqg.rtd",,"StudyData", $V$1, "Bar", "", "Time", $V$2, $A96,$V$6,$V$8, "","False")</f>
        <v>44293</v>
      </c>
      <c r="D96" s="3">
        <f xml:space="preserve"> RTD("cqg.rtd",,"StudyData", $V$1, "Bar", "", "Open", $V$2, $A96, $V$6,$V$8,,$V$4,$V$10)</f>
        <v>4057.75</v>
      </c>
      <c r="E96" s="3">
        <f xml:space="preserve"> RTD("cqg.rtd",,"StudyData", $V$1, "Bar", "", "High", $V$2, $A96, $V$6,$V$8,,$V$4,$V$10)</f>
        <v>4066.25</v>
      </c>
      <c r="F96" s="3">
        <f xml:space="preserve"> RTD("cqg.rtd",,"StudyData", $V$1, "Bar", "", "Low", $V$2, $A96, $V$6,$V$8,,$V$4,$V$10)</f>
        <v>4047.25</v>
      </c>
      <c r="G96" s="3">
        <f xml:space="preserve"> RTD("cqg.rtd",,"StudyData", $V$1, "Bar", "", "Close", $V$2, $A96, $V$6,$V$8,,$V$4,$V$10)</f>
        <v>4060.75</v>
      </c>
      <c r="H96" s="3">
        <f xml:space="preserve"> RTD("cqg.rtd",,"StudyData","Guppy.S1^("&amp;$V$1&amp;")","Bar",,"Close", $V$2, $A96, $V$6,$V$8,,$V$4,$V$10)</f>
        <v>4058</v>
      </c>
      <c r="I96" s="3">
        <f xml:space="preserve"> RTD("cqg.rtd",,"StudyData","Guppy.S2^("&amp;$V$1&amp;")","Bar",,"Close", $V$2, $A96, $V$6,$V$8,,$V$4,$V$10)</f>
        <v>4035.1</v>
      </c>
      <c r="J96" s="3">
        <f xml:space="preserve"> RTD("cqg.rtd",,"StudyData","Guppy.S3^("&amp;$V$1&amp;")","Bar",,"Close", $V$2, $A96, $V$6,$V$8,,$V$4,$V$10)</f>
        <v>4002.75</v>
      </c>
      <c r="K96" s="3">
        <f xml:space="preserve"> RTD("cqg.rtd",,"StudyData","Guppy.S4^("&amp;$V$1&amp;")","Bar",,"Close", $V$2, $A96, $V$6,$V$8,,$V$4,$V$10)</f>
        <v>3986.875</v>
      </c>
      <c r="L96" s="3">
        <f xml:space="preserve"> RTD("cqg.rtd",,"StudyData","Guppy.S5^("&amp;$V$1&amp;")","Bar",,"Close", $V$2, $A96, $V$6,$V$8,,$V$4,$V$10)</f>
        <v>3969.2291666667002</v>
      </c>
      <c r="M96" s="3">
        <f xml:space="preserve"> RTD("cqg.rtd",,"StudyData","Guppy.S6^("&amp;$V$1&amp;")","Bar",,"Close", $V$2, $A96, $V$6,$V$8,,$V$4,$V$10)</f>
        <v>3955.9166666667002</v>
      </c>
      <c r="N96" s="3">
        <f xml:space="preserve"> RTD("cqg.rtd",,"StudyData","Guppy.L1^("&amp;$V$1&amp;")","Bar",,"Close", $V$2, $A96, $V$6,$V$8,,$V$4,$V$10)</f>
        <v>3908.4333333333002</v>
      </c>
      <c r="O96" s="3">
        <f xml:space="preserve"> RTD("cqg.rtd",,"StudyData","Guppy.L2^("&amp;$V$1&amp;")","Bar",,"Close", $V$2, $A96, $V$6,$V$8,,$V$4,$V$10)</f>
        <v>3904.1642857143001</v>
      </c>
      <c r="P96" s="3">
        <f xml:space="preserve"> RTD("cqg.rtd",,"StudyData","Guppy.L3^("&amp;$V$1&amp;")","Bar",,"Close", $V$2, $A96, $V$6,$V$8,,$V$4,$V$10)</f>
        <v>3903.84375</v>
      </c>
      <c r="Q96" s="3">
        <f xml:space="preserve"> RTD("cqg.rtd",,"StudyData","Guppy.L4^("&amp;$V$1&amp;")","Bar",,"Close", $V$2, $A96, $V$6,$V$8,,$V$4,$V$10)</f>
        <v>3898.7055555555999</v>
      </c>
      <c r="R96" s="3">
        <f xml:space="preserve"> RTD("cqg.rtd",,"StudyData","Guppy.L5^("&amp;$V$1&amp;")","Bar",,"Close", $V$2, $A96, $V$6,$V$8,,$V$4,$V$10)</f>
        <v>3883.2150000000001</v>
      </c>
      <c r="S96" s="3">
        <f xml:space="preserve"> RTD("cqg.rtd",,"StudyData","Guppy.L6^("&amp;$V$1&amp;")","Bar",,"Close", $V$2, $A96, $V$6,$V$8,,$V$4,$V$10)</f>
        <v>3868.8625000000002</v>
      </c>
      <c r="T96" s="3"/>
      <c r="U96" s="8"/>
      <c r="V96" s="7"/>
    </row>
    <row r="97" spans="1:22" x14ac:dyDescent="0.3">
      <c r="A97">
        <f t="shared" si="1"/>
        <v>-95</v>
      </c>
      <c r="B97" s="1">
        <f xml:space="preserve"> RTD("cqg.rtd",,"StudyData", $V$1, "Bar", "", "Time", $V$2,$A97, $V$6, "", "","False")</f>
        <v>44292</v>
      </c>
      <c r="C97" s="2">
        <f xml:space="preserve"> RTD("cqg.rtd",,"StudyData", $V$1, "Bar", "", "Time", $V$2, $A97,$V$6,$V$8, "","False")</f>
        <v>44292</v>
      </c>
      <c r="D97" s="3">
        <f xml:space="preserve"> RTD("cqg.rtd",,"StudyData", $V$1, "Bar", "", "Open", $V$2, $A97, $V$6,$V$8,,$V$4,$V$10)</f>
        <v>4060.5</v>
      </c>
      <c r="E97" s="3">
        <f xml:space="preserve"> RTD("cqg.rtd",,"StudyData", $V$1, "Bar", "", "High", $V$2, $A97, $V$6,$V$8,,$V$4,$V$10)</f>
        <v>4066.75</v>
      </c>
      <c r="F97" s="3">
        <f xml:space="preserve"> RTD("cqg.rtd",,"StudyData", $V$1, "Bar", "", "Low", $V$2, $A97, $V$6,$V$8,,$V$4,$V$10)</f>
        <v>4043</v>
      </c>
      <c r="G97" s="3">
        <f xml:space="preserve"> RTD("cqg.rtd",,"StudyData", $V$1, "Bar", "", "Close", $V$2, $A97, $V$6,$V$8,,$V$4,$V$10)</f>
        <v>4054.75</v>
      </c>
      <c r="H97" s="3">
        <f xml:space="preserve"> RTD("cqg.rtd",,"StudyData","Guppy.S1^("&amp;$V$1&amp;")","Bar",,"Close", $V$2, $A97, $V$6,$V$8,,$V$4,$V$10)</f>
        <v>4038</v>
      </c>
      <c r="I97" s="3">
        <f xml:space="preserve"> RTD("cqg.rtd",,"StudyData","Guppy.S2^("&amp;$V$1&amp;")","Bar",,"Close", $V$2, $A97, $V$6,$V$8,,$V$4,$V$10)</f>
        <v>4014.6</v>
      </c>
      <c r="J97" s="3">
        <f xml:space="preserve"> RTD("cqg.rtd",,"StudyData","Guppy.S3^("&amp;$V$1&amp;")","Bar",,"Close", $V$2, $A97, $V$6,$V$8,,$V$4,$V$10)</f>
        <v>3989.59375</v>
      </c>
      <c r="K97" s="3">
        <f xml:space="preserve"> RTD("cqg.rtd",,"StudyData","Guppy.S4^("&amp;$V$1&amp;")","Bar",,"Close", $V$2, $A97, $V$6,$V$8,,$V$4,$V$10)</f>
        <v>3967.95</v>
      </c>
      <c r="L97" s="3">
        <f xml:space="preserve"> RTD("cqg.rtd",,"StudyData","Guppy.S5^("&amp;$V$1&amp;")","Bar",,"Close", $V$2, $A97, $V$6,$V$8,,$V$4,$V$10)</f>
        <v>3957.5625</v>
      </c>
      <c r="M97" s="3">
        <f xml:space="preserve"> RTD("cqg.rtd",,"StudyData","Guppy.S6^("&amp;$V$1&amp;")","Bar",,"Close", $V$2, $A97, $V$6,$V$8,,$V$4,$V$10)</f>
        <v>3948.8166666666998</v>
      </c>
      <c r="N97" s="3">
        <f xml:space="preserve"> RTD("cqg.rtd",,"StudyData","Guppy.L1^("&amp;$V$1&amp;")","Bar",,"Close", $V$2, $A97, $V$6,$V$8,,$V$4,$V$10)</f>
        <v>3903.2</v>
      </c>
      <c r="O97" s="3">
        <f xml:space="preserve"> RTD("cqg.rtd",,"StudyData","Guppy.L2^("&amp;$V$1&amp;")","Bar",,"Close", $V$2, $A97, $V$6,$V$8,,$V$4,$V$10)</f>
        <v>3899.8357142856999</v>
      </c>
      <c r="P97" s="3">
        <f xml:space="preserve"> RTD("cqg.rtd",,"StudyData","Guppy.L3^("&amp;$V$1&amp;")","Bar",,"Close", $V$2, $A97, $V$6,$V$8,,$V$4,$V$10)</f>
        <v>3899.4937500000001</v>
      </c>
      <c r="Q97" s="3">
        <f xml:space="preserve"> RTD("cqg.rtd",,"StudyData","Guppy.L4^("&amp;$V$1&amp;")","Bar",,"Close", $V$2, $A97, $V$6,$V$8,,$V$4,$V$10)</f>
        <v>3892.9</v>
      </c>
      <c r="R97" s="3">
        <f xml:space="preserve"> RTD("cqg.rtd",,"StudyData","Guppy.L5^("&amp;$V$1&amp;")","Bar",,"Close", $V$2, $A97, $V$6,$V$8,,$V$4,$V$10)</f>
        <v>3878.4749999999999</v>
      </c>
      <c r="S97" s="3">
        <f xml:space="preserve"> RTD("cqg.rtd",,"StudyData","Guppy.L6^("&amp;$V$1&amp;")","Bar",,"Close", $V$2, $A97, $V$6,$V$8,,$V$4,$V$10)</f>
        <v>3864.0708333333</v>
      </c>
      <c r="T97" s="3"/>
      <c r="U97" s="8"/>
      <c r="V97" s="7"/>
    </row>
    <row r="98" spans="1:22" x14ac:dyDescent="0.3">
      <c r="A98">
        <f t="shared" si="1"/>
        <v>-96</v>
      </c>
      <c r="B98" s="1">
        <f xml:space="preserve"> RTD("cqg.rtd",,"StudyData", $V$1, "Bar", "", "Time", $V$2,$A98, $V$6, "", "","False")</f>
        <v>44291</v>
      </c>
      <c r="C98" s="2">
        <f xml:space="preserve"> RTD("cqg.rtd",,"StudyData", $V$1, "Bar", "", "Time", $V$2, $A98,$V$6,$V$8, "","False")</f>
        <v>44291</v>
      </c>
      <c r="D98" s="3">
        <f xml:space="preserve"> RTD("cqg.rtd",,"StudyData", $V$1, "Bar", "", "Open", $V$2, $A98, $V$6,$V$8,,$V$4,$V$10)</f>
        <v>4020.75</v>
      </c>
      <c r="E98" s="3">
        <f xml:space="preserve"> RTD("cqg.rtd",,"StudyData", $V$1, "Bar", "", "High", $V$2, $A98, $V$6,$V$8,,$V$4,$V$10)</f>
        <v>4064.5</v>
      </c>
      <c r="F98" s="3">
        <f xml:space="preserve"> RTD("cqg.rtd",,"StudyData", $V$1, "Bar", "", "Low", $V$2, $A98, $V$6,$V$8,,$V$4,$V$10)</f>
        <v>4011.75</v>
      </c>
      <c r="G98" s="3">
        <f xml:space="preserve"> RTD("cqg.rtd",,"StudyData", $V$1, "Bar", "", "Close", $V$2, $A98, $V$6,$V$8,,$V$4,$V$10)</f>
        <v>4058.5</v>
      </c>
      <c r="H98" s="3">
        <f xml:space="preserve"> RTD("cqg.rtd",,"StudyData","Guppy.S1^("&amp;$V$1&amp;")","Bar",,"Close", $V$2, $A98, $V$6,$V$8,,$V$4,$V$10)</f>
        <v>4020</v>
      </c>
      <c r="I98" s="3">
        <f xml:space="preserve"> RTD("cqg.rtd",,"StudyData","Guppy.S2^("&amp;$V$1&amp;")","Bar",,"Close", $V$2, $A98, $V$6,$V$8,,$V$4,$V$10)</f>
        <v>3991.35</v>
      </c>
      <c r="J98" s="3">
        <f xml:space="preserve"> RTD("cqg.rtd",,"StudyData","Guppy.S3^("&amp;$V$1&amp;")","Bar",,"Close", $V$2, $A98, $V$6,$V$8,,$V$4,$V$10)</f>
        <v>3969.15625</v>
      </c>
      <c r="K98" s="3">
        <f xml:space="preserve"> RTD("cqg.rtd",,"StudyData","Guppy.S4^("&amp;$V$1&amp;")","Bar",,"Close", $V$2, $A98, $V$6,$V$8,,$V$4,$V$10)</f>
        <v>3951.5250000000001</v>
      </c>
      <c r="L98" s="3">
        <f xml:space="preserve"> RTD("cqg.rtd",,"StudyData","Guppy.S5^("&amp;$V$1&amp;")","Bar",,"Close", $V$2, $A98, $V$6,$V$8,,$V$4,$V$10)</f>
        <v>3943.875</v>
      </c>
      <c r="M98" s="3">
        <f xml:space="preserve"> RTD("cqg.rtd",,"StudyData","Guppy.S6^("&amp;$V$1&amp;")","Bar",,"Close", $V$2, $A98, $V$6,$V$8,,$V$4,$V$10)</f>
        <v>3941.3833333333</v>
      </c>
      <c r="N98" s="3">
        <f xml:space="preserve"> RTD("cqg.rtd",,"StudyData","Guppy.L1^("&amp;$V$1&amp;")","Bar",,"Close", $V$2, $A98, $V$6,$V$8,,$V$4,$V$10)</f>
        <v>3896.6833333333002</v>
      </c>
      <c r="O98" s="3">
        <f xml:space="preserve"> RTD("cqg.rtd",,"StudyData","Guppy.L2^("&amp;$V$1&amp;")","Bar",,"Close", $V$2, $A98, $V$6,$V$8,,$V$4,$V$10)</f>
        <v>3895.6714285714002</v>
      </c>
      <c r="P98" s="3">
        <f xml:space="preserve"> RTD("cqg.rtd",,"StudyData","Guppy.L3^("&amp;$V$1&amp;")","Bar",,"Close", $V$2, $A98, $V$6,$V$8,,$V$4,$V$10)</f>
        <v>3895.3562499999998</v>
      </c>
      <c r="Q98" s="3">
        <f xml:space="preserve"> RTD("cqg.rtd",,"StudyData","Guppy.L4^("&amp;$V$1&amp;")","Bar",,"Close", $V$2, $A98, $V$6,$V$8,,$V$4,$V$10)</f>
        <v>3886.0611111111002</v>
      </c>
      <c r="R98" s="3">
        <f xml:space="preserve"> RTD("cqg.rtd",,"StudyData","Guppy.L5^("&amp;$V$1&amp;")","Bar",,"Close", $V$2, $A98, $V$6,$V$8,,$V$4,$V$10)</f>
        <v>3873.9749999999999</v>
      </c>
      <c r="S98" s="3">
        <f xml:space="preserve"> RTD("cqg.rtd",,"StudyData","Guppy.L6^("&amp;$V$1&amp;")","Bar",,"Close", $V$2, $A98, $V$6,$V$8,,$V$4,$V$10)</f>
        <v>3859.8041666667</v>
      </c>
      <c r="T98" s="3"/>
      <c r="U98" s="8"/>
      <c r="V98" s="7"/>
    </row>
    <row r="99" spans="1:22" x14ac:dyDescent="0.3">
      <c r="A99">
        <f t="shared" si="1"/>
        <v>-97</v>
      </c>
      <c r="B99" s="1">
        <f xml:space="preserve"> RTD("cqg.rtd",,"StudyData", $V$1, "Bar", "", "Time", $V$2,$A99, $V$6, "", "","False")</f>
        <v>44288</v>
      </c>
      <c r="C99" s="2">
        <f xml:space="preserve"> RTD("cqg.rtd",,"StudyData", $V$1, "Bar", "", "Time", $V$2, $A99,$V$6,$V$8, "","False")</f>
        <v>44288</v>
      </c>
      <c r="D99" s="3">
        <f xml:space="preserve"> RTD("cqg.rtd",,"StudyData", $V$1, "Bar", "", "Open", $V$2, $A99, $V$6,$V$8,,$V$4,$V$10)</f>
        <v>4005.25</v>
      </c>
      <c r="E99" s="3">
        <f xml:space="preserve"> RTD("cqg.rtd",,"StudyData", $V$1, "Bar", "", "High", $V$2, $A99, $V$6,$V$8,,$V$4,$V$10)</f>
        <v>4028.75</v>
      </c>
      <c r="F99" s="3">
        <f xml:space="preserve"> RTD("cqg.rtd",,"StudyData", $V$1, "Bar", "", "Low", $V$2, $A99, $V$6,$V$8,,$V$4,$V$10)</f>
        <v>4000.75</v>
      </c>
      <c r="G99" s="3">
        <f xml:space="preserve"> RTD("cqg.rtd",,"StudyData", $V$1, "Bar", "", "Close", $V$2, $A99, $V$6,$V$8,,$V$4,$V$10)</f>
        <v>4000.75</v>
      </c>
      <c r="H99" s="3">
        <f xml:space="preserve"> RTD("cqg.rtd",,"StudyData","Guppy.S1^("&amp;$V$1&amp;")","Bar",,"Close", $V$2, $A99, $V$6,$V$8,,$V$4,$V$10)</f>
        <v>3986.5833333332998</v>
      </c>
      <c r="I99" s="3">
        <f xml:space="preserve"> RTD("cqg.rtd",,"StudyData","Guppy.S2^("&amp;$V$1&amp;")","Bar",,"Close", $V$2, $A99, $V$6,$V$8,,$V$4,$V$10)</f>
        <v>3969.6</v>
      </c>
      <c r="J99" s="3">
        <f xml:space="preserve"> RTD("cqg.rtd",,"StudyData","Guppy.S3^("&amp;$V$1&amp;")","Bar",,"Close", $V$2, $A99, $V$6,$V$8,,$V$4,$V$10)</f>
        <v>3945.78125</v>
      </c>
      <c r="K99" s="3">
        <f xml:space="preserve"> RTD("cqg.rtd",,"StudyData","Guppy.S4^("&amp;$V$1&amp;")","Bar",,"Close", $V$2, $A99, $V$6,$V$8,,$V$4,$V$10)</f>
        <v>3937.75</v>
      </c>
      <c r="L99" s="3">
        <f xml:space="preserve"> RTD("cqg.rtd",,"StudyData","Guppy.S5^("&amp;$V$1&amp;")","Bar",,"Close", $V$2, $A99, $V$6,$V$8,,$V$4,$V$10)</f>
        <v>3930.3958333332998</v>
      </c>
      <c r="M99" s="3">
        <f xml:space="preserve"> RTD("cqg.rtd",,"StudyData","Guppy.S6^("&amp;$V$1&amp;")","Bar",,"Close", $V$2, $A99, $V$6,$V$8,,$V$4,$V$10)</f>
        <v>3934.0833333332998</v>
      </c>
      <c r="N99" s="3">
        <f xml:space="preserve"> RTD("cqg.rtd",,"StudyData","Guppy.L1^("&amp;$V$1&amp;")","Bar",,"Close", $V$2, $A99, $V$6,$V$8,,$V$4,$V$10)</f>
        <v>3889.8916666667001</v>
      </c>
      <c r="O99" s="3">
        <f xml:space="preserve"> RTD("cqg.rtd",,"StudyData","Guppy.L2^("&amp;$V$1&amp;")","Bar",,"Close", $V$2, $A99, $V$6,$V$8,,$V$4,$V$10)</f>
        <v>3891.4928571429</v>
      </c>
      <c r="P99" s="3">
        <f xml:space="preserve"> RTD("cqg.rtd",,"StudyData","Guppy.L3^("&amp;$V$1&amp;")","Bar",,"Close", $V$2, $A99, $V$6,$V$8,,$V$4,$V$10)</f>
        <v>3890.4312500000001</v>
      </c>
      <c r="Q99" s="3">
        <f xml:space="preserve"> RTD("cqg.rtd",,"StudyData","Guppy.L4^("&amp;$V$1&amp;")","Bar",,"Close", $V$2, $A99, $V$6,$V$8,,$V$4,$V$10)</f>
        <v>3877.7944444445002</v>
      </c>
      <c r="R99" s="3">
        <f xml:space="preserve"> RTD("cqg.rtd",,"StudyData","Guppy.L5^("&amp;$V$1&amp;")","Bar",,"Close", $V$2, $A99, $V$6,$V$8,,$V$4,$V$10)</f>
        <v>3869.1149999999998</v>
      </c>
      <c r="S99" s="3">
        <f xml:space="preserve"> RTD("cqg.rtd",,"StudyData","Guppy.L6^("&amp;$V$1&amp;")","Bar",,"Close", $V$2, $A99, $V$6,$V$8,,$V$4,$V$10)</f>
        <v>3855.1083333332999</v>
      </c>
      <c r="T99" s="3"/>
      <c r="U99" s="8"/>
      <c r="V99" s="7"/>
    </row>
    <row r="100" spans="1:22" x14ac:dyDescent="0.3">
      <c r="A100">
        <f t="shared" si="1"/>
        <v>-98</v>
      </c>
      <c r="B100" s="1">
        <f xml:space="preserve"> RTD("cqg.rtd",,"StudyData", $V$1, "Bar", "", "Time", $V$2,$A100, $V$6, "", "","False")</f>
        <v>44287</v>
      </c>
      <c r="C100" s="2">
        <f xml:space="preserve"> RTD("cqg.rtd",,"StudyData", $V$1, "Bar", "", "Time", $V$2, $A100,$V$6,$V$8, "","False")</f>
        <v>44287</v>
      </c>
      <c r="D100" s="3">
        <f xml:space="preserve"> RTD("cqg.rtd",,"StudyData", $V$1, "Bar", "", "Open", $V$2, $A100, $V$6,$V$8,,$V$4,$V$10)</f>
        <v>3958.25</v>
      </c>
      <c r="E100" s="3">
        <f xml:space="preserve"> RTD("cqg.rtd",,"StudyData", $V$1, "Bar", "", "High", $V$2, $A100, $V$6,$V$8,,$V$4,$V$10)</f>
        <v>4006</v>
      </c>
      <c r="F100" s="3">
        <f xml:space="preserve"> RTD("cqg.rtd",,"StudyData", $V$1, "Bar", "", "Low", $V$2, $A100, $V$6,$V$8,,$V$4,$V$10)</f>
        <v>3955.25</v>
      </c>
      <c r="G100" s="3">
        <f xml:space="preserve"> RTD("cqg.rtd",,"StudyData", $V$1, "Bar", "", "Close", $V$2, $A100, $V$6,$V$8,,$V$4,$V$10)</f>
        <v>4000.75</v>
      </c>
      <c r="H100" s="3">
        <f xml:space="preserve"> RTD("cqg.rtd",,"StudyData","Guppy.S1^("&amp;$V$1&amp;")","Bar",,"Close", $V$2, $A100, $V$6,$V$8,,$V$4,$V$10)</f>
        <v>3965.8333333332998</v>
      </c>
      <c r="I100" s="3">
        <f xml:space="preserve"> RTD("cqg.rtd",,"StudyData","Guppy.S2^("&amp;$V$1&amp;")","Bar",,"Close", $V$2, $A100, $V$6,$V$8,,$V$4,$V$10)</f>
        <v>3960.55</v>
      </c>
      <c r="J100" s="3">
        <f xml:space="preserve"> RTD("cqg.rtd",,"StudyData","Guppy.S3^("&amp;$V$1&amp;")","Bar",,"Close", $V$2, $A100, $V$6,$V$8,,$V$4,$V$10)</f>
        <v>3932</v>
      </c>
      <c r="K100" s="3">
        <f xml:space="preserve"> RTD("cqg.rtd",,"StudyData","Guppy.S4^("&amp;$V$1&amp;")","Bar",,"Close", $V$2, $A100, $V$6,$V$8,,$V$4,$V$10)</f>
        <v>3926.7249999999999</v>
      </c>
      <c r="L100" s="3">
        <f xml:space="preserve"> RTD("cqg.rtd",,"StudyData","Guppy.S5^("&amp;$V$1&amp;")","Bar",,"Close", $V$2, $A100, $V$6,$V$8,,$V$4,$V$10)</f>
        <v>3926.5208333332998</v>
      </c>
      <c r="M100" s="3">
        <f xml:space="preserve"> RTD("cqg.rtd",,"StudyData","Guppy.S6^("&amp;$V$1&amp;")","Bar",,"Close", $V$2, $A100, $V$6,$V$8,,$V$4,$V$10)</f>
        <v>3928.9333333333002</v>
      </c>
      <c r="N100" s="3">
        <f xml:space="preserve"> RTD("cqg.rtd",,"StudyData","Guppy.L1^("&amp;$V$1&amp;")","Bar",,"Close", $V$2, $A100, $V$6,$V$8,,$V$4,$V$10)</f>
        <v>3886.0083333333</v>
      </c>
      <c r="O100" s="3">
        <f xml:space="preserve"> RTD("cqg.rtd",,"StudyData","Guppy.L2^("&amp;$V$1&amp;")","Bar",,"Close", $V$2, $A100, $V$6,$V$8,,$V$4,$V$10)</f>
        <v>3888.4214285714002</v>
      </c>
      <c r="P100" s="3">
        <f xml:space="preserve"> RTD("cqg.rtd",,"StudyData","Guppy.L3^("&amp;$V$1&amp;")","Bar",,"Close", $V$2, $A100, $V$6,$V$8,,$V$4,$V$10)</f>
        <v>3886.5562500000001</v>
      </c>
      <c r="Q100" s="3">
        <f xml:space="preserve"> RTD("cqg.rtd",,"StudyData","Guppy.L4^("&amp;$V$1&amp;")","Bar",,"Close", $V$2, $A100, $V$6,$V$8,,$V$4,$V$10)</f>
        <v>3872.4555555555999</v>
      </c>
      <c r="R100" s="3">
        <f xml:space="preserve"> RTD("cqg.rtd",,"StudyData","Guppy.L5^("&amp;$V$1&amp;")","Bar",,"Close", $V$2, $A100, $V$6,$V$8,,$V$4,$V$10)</f>
        <v>3865.645</v>
      </c>
      <c r="S100" s="3">
        <f xml:space="preserve"> RTD("cqg.rtd",,"StudyData","Guppy.L6^("&amp;$V$1&amp;")","Bar",,"Close", $V$2, $A100, $V$6,$V$8,,$V$4,$V$10)</f>
        <v>3850.4583333332998</v>
      </c>
      <c r="T100" s="3"/>
      <c r="U100" s="8"/>
      <c r="V100" s="7"/>
    </row>
    <row r="101" spans="1:22" x14ac:dyDescent="0.3">
      <c r="A101">
        <f t="shared" si="1"/>
        <v>-99</v>
      </c>
      <c r="B101" s="1">
        <f xml:space="preserve"> RTD("cqg.rtd",,"StudyData", $V$1, "Bar", "", "Time", $V$2,$A101, $V$6, "", "","False")</f>
        <v>44286</v>
      </c>
      <c r="C101" s="2">
        <f xml:space="preserve"> RTD("cqg.rtd",,"StudyData", $V$1, "Bar", "", "Time", $V$2, $A101,$V$6,$V$8, "","False")</f>
        <v>44286</v>
      </c>
      <c r="D101" s="3">
        <f xml:space="preserve"> RTD("cqg.rtd",,"StudyData", $V$1, "Bar", "", "Open", $V$2, $A101, $V$6,$V$8,,$V$4,$V$10)</f>
        <v>3940.25</v>
      </c>
      <c r="E101" s="3">
        <f xml:space="preserve"> RTD("cqg.rtd",,"StudyData", $V$1, "Bar", "", "High", $V$2, $A101, $V$6,$V$8,,$V$4,$V$10)</f>
        <v>3974.5</v>
      </c>
      <c r="F101" s="3">
        <f xml:space="preserve"> RTD("cqg.rtd",,"StudyData", $V$1, "Bar", "", "Low", $V$2, $A101, $V$6,$V$8,,$V$4,$V$10)</f>
        <v>3932.25</v>
      </c>
      <c r="G101" s="3">
        <f xml:space="preserve"> RTD("cqg.rtd",,"StudyData", $V$1, "Bar", "", "Close", $V$2, $A101, $V$6,$V$8,,$V$4,$V$10)</f>
        <v>3958.25</v>
      </c>
      <c r="H101" s="3">
        <f xml:space="preserve"> RTD("cqg.rtd",,"StudyData","Guppy.S1^("&amp;$V$1&amp;")","Bar",,"Close", $V$2, $A101, $V$6,$V$8,,$V$4,$V$10)</f>
        <v>3948.8333333332998</v>
      </c>
      <c r="I101" s="3">
        <f xml:space="preserve"> RTD("cqg.rtd",,"StudyData","Guppy.S2^("&amp;$V$1&amp;")","Bar",,"Close", $V$2, $A101, $V$6,$V$8,,$V$4,$V$10)</f>
        <v>3938.65</v>
      </c>
      <c r="J101" s="3">
        <f xml:space="preserve"> RTD("cqg.rtd",,"StudyData","Guppy.S3^("&amp;$V$1&amp;")","Bar",,"Close", $V$2, $A101, $V$6,$V$8,,$V$4,$V$10)</f>
        <v>3922</v>
      </c>
      <c r="K101" s="3">
        <f xml:space="preserve"> RTD("cqg.rtd",,"StudyData","Guppy.S4^("&amp;$V$1&amp;")","Bar",,"Close", $V$2, $A101, $V$6,$V$8,,$V$4,$V$10)</f>
        <v>3916.3249999999998</v>
      </c>
      <c r="L101" s="3">
        <f xml:space="preserve"> RTD("cqg.rtd",,"StudyData","Guppy.S5^("&amp;$V$1&amp;")","Bar",,"Close", $V$2, $A101, $V$6,$V$8,,$V$4,$V$10)</f>
        <v>3921.7291666667002</v>
      </c>
      <c r="M101" s="3">
        <f xml:space="preserve"> RTD("cqg.rtd",,"StudyData","Guppy.S6^("&amp;$V$1&amp;")","Bar",,"Close", $V$2, $A101, $V$6,$V$8,,$V$4,$V$10)</f>
        <v>3923.4166666667002</v>
      </c>
      <c r="N101" s="3">
        <f xml:space="preserve"> RTD("cqg.rtd",,"StudyData","Guppy.L1^("&amp;$V$1&amp;")","Bar",,"Close", $V$2, $A101, $V$6,$V$8,,$V$4,$V$10)</f>
        <v>3882.3416666666999</v>
      </c>
      <c r="O101" s="3">
        <f xml:space="preserve"> RTD("cqg.rtd",,"StudyData","Guppy.L2^("&amp;$V$1&amp;")","Bar",,"Close", $V$2, $A101, $V$6,$V$8,,$V$4,$V$10)</f>
        <v>3885.0928571428999</v>
      </c>
      <c r="P101" s="3">
        <f xml:space="preserve"> RTD("cqg.rtd",,"StudyData","Guppy.L3^("&amp;$V$1&amp;")","Bar",,"Close", $V$2, $A101, $V$6,$V$8,,$V$4,$V$10)</f>
        <v>3881.65625</v>
      </c>
      <c r="Q101" s="3">
        <f xml:space="preserve"> RTD("cqg.rtd",,"StudyData","Guppy.L4^("&amp;$V$1&amp;")","Bar",,"Close", $V$2, $A101, $V$6,$V$8,,$V$4,$V$10)</f>
        <v>3866.3388888888999</v>
      </c>
      <c r="R101" s="3">
        <f xml:space="preserve"> RTD("cqg.rtd",,"StudyData","Guppy.L5^("&amp;$V$1&amp;")","Bar",,"Close", $V$2, $A101, $V$6,$V$8,,$V$4,$V$10)</f>
        <v>3862.1550000000002</v>
      </c>
      <c r="S101" s="3">
        <f xml:space="preserve"> RTD("cqg.rtd",,"StudyData","Guppy.L6^("&amp;$V$1&amp;")","Bar",,"Close", $V$2, $A101, $V$6,$V$8,,$V$4,$V$10)</f>
        <v>3845.4375</v>
      </c>
      <c r="T101" s="3"/>
      <c r="U101" s="8"/>
      <c r="V101" s="7"/>
    </row>
    <row r="102" spans="1:22" x14ac:dyDescent="0.3">
      <c r="A102">
        <f t="shared" si="1"/>
        <v>-100</v>
      </c>
      <c r="B102" s="1">
        <f xml:space="preserve"> RTD("cqg.rtd",,"StudyData", $V$1, "Bar", "", "Time", $V$2,$A102, $V$6, "", "","False")</f>
        <v>44285</v>
      </c>
      <c r="C102" s="2">
        <f xml:space="preserve"> RTD("cqg.rtd",,"StudyData", $V$1, "Bar", "", "Time", $V$2, $A102,$V$6,$V$8, "","False")</f>
        <v>44285</v>
      </c>
      <c r="D102" s="3">
        <f xml:space="preserve"> RTD("cqg.rtd",,"StudyData", $V$1, "Bar", "", "Open", $V$2, $A102, $V$6,$V$8,,$V$4,$V$10)</f>
        <v>3956</v>
      </c>
      <c r="E102" s="3">
        <f xml:space="preserve"> RTD("cqg.rtd",,"StudyData", $V$1, "Bar", "", "High", $V$2, $A102, $V$6,$V$8,,$V$4,$V$10)</f>
        <v>3959.25</v>
      </c>
      <c r="F102" s="3">
        <f xml:space="preserve"> RTD("cqg.rtd",,"StudyData", $V$1, "Bar", "", "Low", $V$2, $A102, $V$6,$V$8,,$V$4,$V$10)</f>
        <v>3924.5</v>
      </c>
      <c r="G102" s="3">
        <f xml:space="preserve"> RTD("cqg.rtd",,"StudyData", $V$1, "Bar", "", "Close", $V$2, $A102, $V$6,$V$8,,$V$4,$V$10)</f>
        <v>3938.5</v>
      </c>
      <c r="H102" s="3">
        <f xml:space="preserve"> RTD("cqg.rtd",,"StudyData","Guppy.S1^("&amp;$V$1&amp;")","Bar",,"Close", $V$2, $A102, $V$6,$V$8,,$V$4,$V$10)</f>
        <v>3947.9166666667002</v>
      </c>
      <c r="I102" s="3">
        <f xml:space="preserve"> RTD("cqg.rtd",,"StudyData","Guppy.S2^("&amp;$V$1&amp;")","Bar",,"Close", $V$2, $A102, $V$6,$V$8,,$V$4,$V$10)</f>
        <v>3921.3</v>
      </c>
      <c r="J102" s="3">
        <f xml:space="preserve"> RTD("cqg.rtd",,"StudyData","Guppy.S3^("&amp;$V$1&amp;")","Bar",,"Close", $V$2, $A102, $V$6,$V$8,,$V$4,$V$10)</f>
        <v>3913.53125</v>
      </c>
      <c r="K102" s="3">
        <f xml:space="preserve"> RTD("cqg.rtd",,"StudyData","Guppy.S4^("&amp;$V$1&amp;")","Bar",,"Close", $V$2, $A102, $V$6,$V$8,,$V$4,$V$10)</f>
        <v>3915.9250000000002</v>
      </c>
      <c r="L102" s="3">
        <f xml:space="preserve"> RTD("cqg.rtd",,"StudyData","Guppy.S5^("&amp;$V$1&amp;")","Bar",,"Close", $V$2, $A102, $V$6,$V$8,,$V$4,$V$10)</f>
        <v>3920.9583333332998</v>
      </c>
      <c r="M102" s="3">
        <f xml:space="preserve"> RTD("cqg.rtd",,"StudyData","Guppy.S6^("&amp;$V$1&amp;")","Bar",,"Close", $V$2, $A102, $V$6,$V$8,,$V$4,$V$10)</f>
        <v>3918.05</v>
      </c>
      <c r="N102" s="3">
        <f xml:space="preserve"> RTD("cqg.rtd",,"StudyData","Guppy.L1^("&amp;$V$1&amp;")","Bar",,"Close", $V$2, $A102, $V$6,$V$8,,$V$4,$V$10)</f>
        <v>3880.7083333332998</v>
      </c>
      <c r="O102" s="3">
        <f xml:space="preserve"> RTD("cqg.rtd",,"StudyData","Guppy.L2^("&amp;$V$1&amp;")","Bar",,"Close", $V$2, $A102, $V$6,$V$8,,$V$4,$V$10)</f>
        <v>3883.05</v>
      </c>
      <c r="P102" s="3">
        <f xml:space="preserve"> RTD("cqg.rtd",,"StudyData","Guppy.L3^("&amp;$V$1&amp;")","Bar",,"Close", $V$2, $A102, $V$6,$V$8,,$V$4,$V$10)</f>
        <v>3877.6875</v>
      </c>
      <c r="Q102" s="3">
        <f xml:space="preserve"> RTD("cqg.rtd",,"StudyData","Guppy.L4^("&amp;$V$1&amp;")","Bar",,"Close", $V$2, $A102, $V$6,$V$8,,$V$4,$V$10)</f>
        <v>3863.35</v>
      </c>
      <c r="R102" s="3">
        <f xml:space="preserve"> RTD("cqg.rtd",,"StudyData","Guppy.L5^("&amp;$V$1&amp;")","Bar",,"Close", $V$2, $A102, $V$6,$V$8,,$V$4,$V$10)</f>
        <v>3858.4250000000002</v>
      </c>
      <c r="S102" s="3">
        <f xml:space="preserve"> RTD("cqg.rtd",,"StudyData","Guppy.L6^("&amp;$V$1&amp;")","Bar",,"Close", $V$2, $A102, $V$6,$V$8,,$V$4,$V$10)</f>
        <v>3840.6916666666998</v>
      </c>
      <c r="T102" s="3"/>
      <c r="U102" s="8"/>
      <c r="V102" s="7"/>
    </row>
    <row r="103" spans="1:22" x14ac:dyDescent="0.3">
      <c r="A103">
        <f t="shared" si="1"/>
        <v>-101</v>
      </c>
      <c r="B103" s="1">
        <f xml:space="preserve"> RTD("cqg.rtd",,"StudyData", $V$1, "Bar", "", "Time", $V$2,$A103, $V$6, "", "","False")</f>
        <v>44284</v>
      </c>
      <c r="C103" s="2">
        <f xml:space="preserve"> RTD("cqg.rtd",,"StudyData", $V$1, "Bar", "", "Time", $V$2, $A103,$V$6,$V$8, "","False")</f>
        <v>44284</v>
      </c>
      <c r="D103" s="3">
        <f xml:space="preserve"> RTD("cqg.rtd",,"StudyData", $V$1, "Bar", "", "Open", $V$2, $A103, $V$6,$V$8,,$V$4,$V$10)</f>
        <v>3953</v>
      </c>
      <c r="E103" s="3">
        <f xml:space="preserve"> RTD("cqg.rtd",,"StudyData", $V$1, "Bar", "", "High", $V$2, $A103, $V$6,$V$8,,$V$4,$V$10)</f>
        <v>3962</v>
      </c>
      <c r="F103" s="3">
        <f xml:space="preserve"> RTD("cqg.rtd",,"StudyData", $V$1, "Bar", "", "Low", $V$2, $A103, $V$6,$V$8,,$V$4,$V$10)</f>
        <v>3919.5</v>
      </c>
      <c r="G103" s="3">
        <f xml:space="preserve"> RTD("cqg.rtd",,"StudyData", $V$1, "Bar", "", "Close", $V$2, $A103, $V$6,$V$8,,$V$4,$V$10)</f>
        <v>3949.75</v>
      </c>
      <c r="H103" s="3">
        <f xml:space="preserve"> RTD("cqg.rtd",,"StudyData","Guppy.S1^("&amp;$V$1&amp;")","Bar",,"Close", $V$2, $A103, $V$6,$V$8,,$V$4,$V$10)</f>
        <v>3932.1666666667002</v>
      </c>
      <c r="I103" s="3">
        <f xml:space="preserve"> RTD("cqg.rtd",,"StudyData","Guppy.S2^("&amp;$V$1&amp;")","Bar",,"Close", $V$2, $A103, $V$6,$V$8,,$V$4,$V$10)</f>
        <v>3911.7</v>
      </c>
      <c r="J103" s="3">
        <f xml:space="preserve"> RTD("cqg.rtd",,"StudyData","Guppy.S3^("&amp;$V$1&amp;")","Bar",,"Close", $V$2, $A103, $V$6,$V$8,,$V$4,$V$10)</f>
        <v>3908.3125</v>
      </c>
      <c r="K103" s="3">
        <f xml:space="preserve"> RTD("cqg.rtd",,"StudyData","Guppy.S4^("&amp;$V$1&amp;")","Bar",,"Close", $V$2, $A103, $V$6,$V$8,,$V$4,$V$10)</f>
        <v>3916.4</v>
      </c>
      <c r="L103" s="3">
        <f xml:space="preserve"> RTD("cqg.rtd",,"StudyData","Guppy.S5^("&amp;$V$1&amp;")","Bar",,"Close", $V$2, $A103, $V$6,$V$8,,$V$4,$V$10)</f>
        <v>3919.7083333332998</v>
      </c>
      <c r="M103" s="3">
        <f xml:space="preserve"> RTD("cqg.rtd",,"StudyData","Guppy.S6^("&amp;$V$1&amp;")","Bar",,"Close", $V$2, $A103, $V$6,$V$8,,$V$4,$V$10)</f>
        <v>3912.45</v>
      </c>
      <c r="N103" s="3">
        <f xml:space="preserve"> RTD("cqg.rtd",,"StudyData","Guppy.L1^("&amp;$V$1&amp;")","Bar",,"Close", $V$2, $A103, $V$6,$V$8,,$V$4,$V$10)</f>
        <v>3879.7249999999999</v>
      </c>
      <c r="O103" s="3">
        <f xml:space="preserve"> RTD("cqg.rtd",,"StudyData","Guppy.L2^("&amp;$V$1&amp;")","Bar",,"Close", $V$2, $A103, $V$6,$V$8,,$V$4,$V$10)</f>
        <v>3881.6428571429001</v>
      </c>
      <c r="P103" s="3">
        <f xml:space="preserve"> RTD("cqg.rtd",,"StudyData","Guppy.L3^("&amp;$V$1&amp;")","Bar",,"Close", $V$2, $A103, $V$6,$V$8,,$V$4,$V$10)</f>
        <v>3872.9</v>
      </c>
      <c r="Q103" s="3">
        <f xml:space="preserve"> RTD("cqg.rtd",,"StudyData","Guppy.L4^("&amp;$V$1&amp;")","Bar",,"Close", $V$2, $A103, $V$6,$V$8,,$V$4,$V$10)</f>
        <v>3860.9333333333002</v>
      </c>
      <c r="R103" s="3">
        <f xml:space="preserve"> RTD("cqg.rtd",,"StudyData","Guppy.L5^("&amp;$V$1&amp;")","Bar",,"Close", $V$2, $A103, $V$6,$V$8,,$V$4,$V$10)</f>
        <v>3854.5250000000001</v>
      </c>
      <c r="S103" s="3">
        <f xml:space="preserve"> RTD("cqg.rtd",,"StudyData","Guppy.L6^("&amp;$V$1&amp;")","Bar",,"Close", $V$2, $A103, $V$6,$V$8,,$V$4,$V$10)</f>
        <v>3837.2175000000002</v>
      </c>
      <c r="T103" s="3"/>
      <c r="U103" s="8"/>
      <c r="V103" s="7"/>
    </row>
    <row r="104" spans="1:22" x14ac:dyDescent="0.3">
      <c r="A104">
        <f t="shared" si="1"/>
        <v>-102</v>
      </c>
      <c r="B104" s="1">
        <f xml:space="preserve"> RTD("cqg.rtd",,"StudyData", $V$1, "Bar", "", "Time", $V$2,$A104, $V$6, "", "","False")</f>
        <v>44281</v>
      </c>
      <c r="C104" s="2">
        <f xml:space="preserve"> RTD("cqg.rtd",,"StudyData", $V$1, "Bar", "", "Time", $V$2, $A104,$V$6,$V$8, "","False")</f>
        <v>44281</v>
      </c>
      <c r="D104" s="3">
        <f xml:space="preserve"> RTD("cqg.rtd",,"StudyData", $V$1, "Bar", "", "Open", $V$2, $A104, $V$6,$V$8,,$V$4,$V$10)</f>
        <v>3898.25</v>
      </c>
      <c r="E104" s="3">
        <f xml:space="preserve"> RTD("cqg.rtd",,"StudyData", $V$1, "Bar", "", "High", $V$2, $A104, $V$6,$V$8,,$V$4,$V$10)</f>
        <v>3958.75</v>
      </c>
      <c r="F104" s="3">
        <f xml:space="preserve"> RTD("cqg.rtd",,"StudyData", $V$1, "Bar", "", "Low", $V$2, $A104, $V$6,$V$8,,$V$4,$V$10)</f>
        <v>3891.5</v>
      </c>
      <c r="G104" s="3">
        <f xml:space="preserve"> RTD("cqg.rtd",,"StudyData", $V$1, "Bar", "", "Close", $V$2, $A104, $V$6,$V$8,,$V$4,$V$10)</f>
        <v>3955.5</v>
      </c>
      <c r="H104" s="3">
        <f xml:space="preserve"> RTD("cqg.rtd",,"StudyData","Guppy.S1^("&amp;$V$1&amp;")","Bar",,"Close", $V$2, $A104, $V$6,$V$8,,$V$4,$V$10)</f>
        <v>3906.0833333332998</v>
      </c>
      <c r="I104" s="3">
        <f xml:space="preserve"> RTD("cqg.rtd",,"StudyData","Guppy.S2^("&amp;$V$1&amp;")","Bar",,"Close", $V$2, $A104, $V$6,$V$8,,$V$4,$V$10)</f>
        <v>3905.9</v>
      </c>
      <c r="J104" s="3">
        <f xml:space="preserve"> RTD("cqg.rtd",,"StudyData","Guppy.S3^("&amp;$V$1&amp;")","Bar",,"Close", $V$2, $A104, $V$6,$V$8,,$V$4,$V$10)</f>
        <v>3908.875</v>
      </c>
      <c r="K104" s="3">
        <f xml:space="preserve"> RTD("cqg.rtd",,"StudyData","Guppy.S4^("&amp;$V$1&amp;")","Bar",,"Close", $V$2, $A104, $V$6,$V$8,,$V$4,$V$10)</f>
        <v>3916.3249999999998</v>
      </c>
      <c r="L104" s="3">
        <f xml:space="preserve"> RTD("cqg.rtd",,"StudyData","Guppy.S5^("&amp;$V$1&amp;")","Bar",,"Close", $V$2, $A104, $V$6,$V$8,,$V$4,$V$10)</f>
        <v>3917.0625</v>
      </c>
      <c r="M104" s="3">
        <f xml:space="preserve"> RTD("cqg.rtd",,"StudyData","Guppy.S6^("&amp;$V$1&amp;")","Bar",,"Close", $V$2, $A104, $V$6,$V$8,,$V$4,$V$10)</f>
        <v>3902.5</v>
      </c>
      <c r="N104" s="3">
        <f xml:space="preserve"> RTD("cqg.rtd",,"StudyData","Guppy.L1^("&amp;$V$1&amp;")","Bar",,"Close", $V$2, $A104, $V$6,$V$8,,$V$4,$V$10)</f>
        <v>3878.4749999999999</v>
      </c>
      <c r="O104" s="3">
        <f xml:space="preserve"> RTD("cqg.rtd",,"StudyData","Guppy.L2^("&amp;$V$1&amp;")","Bar",,"Close", $V$2, $A104, $V$6,$V$8,,$V$4,$V$10)</f>
        <v>3879.1214285714</v>
      </c>
      <c r="P104" s="3">
        <f xml:space="preserve"> RTD("cqg.rtd",,"StudyData","Guppy.L3^("&amp;$V$1&amp;")","Bar",,"Close", $V$2, $A104, $V$6,$V$8,,$V$4,$V$10)</f>
        <v>3866.3187499999999</v>
      </c>
      <c r="Q104" s="3">
        <f xml:space="preserve"> RTD("cqg.rtd",,"StudyData","Guppy.L4^("&amp;$V$1&amp;")","Bar",,"Close", $V$2, $A104, $V$6,$V$8,,$V$4,$V$10)</f>
        <v>3857.95</v>
      </c>
      <c r="R104" s="3">
        <f xml:space="preserve"> RTD("cqg.rtd",,"StudyData","Guppy.L5^("&amp;$V$1&amp;")","Bar",,"Close", $V$2, $A104, $V$6,$V$8,,$V$4,$V$10)</f>
        <v>3850.98</v>
      </c>
      <c r="S104" s="3">
        <f xml:space="preserve"> RTD("cqg.rtd",,"StudyData","Guppy.L6^("&amp;$V$1&amp;")","Bar",,"Close", $V$2, $A104, $V$6,$V$8,,$V$4,$V$10)</f>
        <v>3833.1466666667002</v>
      </c>
      <c r="T104" s="3"/>
      <c r="U104" s="8"/>
      <c r="V104" s="7"/>
    </row>
    <row r="105" spans="1:22" x14ac:dyDescent="0.3">
      <c r="A105">
        <f t="shared" si="1"/>
        <v>-103</v>
      </c>
      <c r="B105" s="1">
        <f xml:space="preserve"> RTD("cqg.rtd",,"StudyData", $V$1, "Bar", "", "Time", $V$2,$A105, $V$6, "", "","False")</f>
        <v>44280</v>
      </c>
      <c r="C105" s="2">
        <f xml:space="preserve"> RTD("cqg.rtd",,"StudyData", $V$1, "Bar", "", "Time", $V$2, $A105,$V$6,$V$8, "","False")</f>
        <v>44280</v>
      </c>
      <c r="D105" s="3">
        <f xml:space="preserve"> RTD("cqg.rtd",,"StudyData", $V$1, "Bar", "", "Open", $V$2, $A105, $V$6,$V$8,,$V$4,$V$10)</f>
        <v>3873.5</v>
      </c>
      <c r="E105" s="3">
        <f xml:space="preserve"> RTD("cqg.rtd",,"StudyData", $V$1, "Bar", "", "High", $V$2, $A105, $V$6,$V$8,,$V$4,$V$10)</f>
        <v>3900.25</v>
      </c>
      <c r="F105" s="3">
        <f xml:space="preserve"> RTD("cqg.rtd",,"StudyData", $V$1, "Bar", "", "Low", $V$2, $A105, $V$6,$V$8,,$V$4,$V$10)</f>
        <v>3834</v>
      </c>
      <c r="G105" s="3">
        <f xml:space="preserve"> RTD("cqg.rtd",,"StudyData", $V$1, "Bar", "", "Close", $V$2, $A105, $V$6,$V$8,,$V$4,$V$10)</f>
        <v>3891.25</v>
      </c>
      <c r="H105" s="3">
        <f xml:space="preserve"> RTD("cqg.rtd",,"StudyData","Guppy.S1^("&amp;$V$1&amp;")","Bar",,"Close", $V$2, $A105, $V$6,$V$8,,$V$4,$V$10)</f>
        <v>3884.4166666667002</v>
      </c>
      <c r="I105" s="3">
        <f xml:space="preserve"> RTD("cqg.rtd",,"StudyData","Guppy.S2^("&amp;$V$1&amp;")","Bar",,"Close", $V$2, $A105, $V$6,$V$8,,$V$4,$V$10)</f>
        <v>3892.9</v>
      </c>
      <c r="J105" s="3">
        <f xml:space="preserve"> RTD("cqg.rtd",,"StudyData","Guppy.S3^("&amp;$V$1&amp;")","Bar",,"Close", $V$2, $A105, $V$6,$V$8,,$V$4,$V$10)</f>
        <v>3907.34375</v>
      </c>
      <c r="K105" s="3">
        <f xml:space="preserve"> RTD("cqg.rtd",,"StudyData","Guppy.S4^("&amp;$V$1&amp;")","Bar",,"Close", $V$2, $A105, $V$6,$V$8,,$V$4,$V$10)</f>
        <v>3913.125</v>
      </c>
      <c r="L105" s="3">
        <f xml:space="preserve"> RTD("cqg.rtd",,"StudyData","Guppy.S5^("&amp;$V$1&amp;")","Bar",,"Close", $V$2, $A105, $V$6,$V$8,,$V$4,$V$10)</f>
        <v>3910.5833333332998</v>
      </c>
      <c r="M105" s="3">
        <f xml:space="preserve"> RTD("cqg.rtd",,"StudyData","Guppy.S6^("&amp;$V$1&amp;")","Bar",,"Close", $V$2, $A105, $V$6,$V$8,,$V$4,$V$10)</f>
        <v>3893.4833333332999</v>
      </c>
      <c r="N105" s="3">
        <f xml:space="preserve"> RTD("cqg.rtd",,"StudyData","Guppy.L1^("&amp;$V$1&amp;")","Bar",,"Close", $V$2, $A105, $V$6,$V$8,,$V$4,$V$10)</f>
        <v>3876.4</v>
      </c>
      <c r="O105" s="3">
        <f xml:space="preserve"> RTD("cqg.rtd",,"StudyData","Guppy.L2^("&amp;$V$1&amp;")","Bar",,"Close", $V$2, $A105, $V$6,$V$8,,$V$4,$V$10)</f>
        <v>3875.9857142856999</v>
      </c>
      <c r="P105" s="3">
        <f xml:space="preserve"> RTD("cqg.rtd",,"StudyData","Guppy.L3^("&amp;$V$1&amp;")","Bar",,"Close", $V$2, $A105, $V$6,$V$8,,$V$4,$V$10)</f>
        <v>3861.4437499999999</v>
      </c>
      <c r="Q105" s="3">
        <f xml:space="preserve"> RTD("cqg.rtd",,"StudyData","Guppy.L4^("&amp;$V$1&amp;")","Bar",,"Close", $V$2, $A105, $V$6,$V$8,,$V$4,$V$10)</f>
        <v>3855.1</v>
      </c>
      <c r="R105" s="3">
        <f xml:space="preserve"> RTD("cqg.rtd",,"StudyData","Guppy.L5^("&amp;$V$1&amp;")","Bar",,"Close", $V$2, $A105, $V$6,$V$8,,$V$4,$V$10)</f>
        <v>3847.57</v>
      </c>
      <c r="S105" s="3">
        <f xml:space="preserve"> RTD("cqg.rtd",,"StudyData","Guppy.L6^("&amp;$V$1&amp;")","Bar",,"Close", $V$2, $A105, $V$6,$V$8,,$V$4,$V$10)</f>
        <v>3828.9091666667</v>
      </c>
      <c r="T105" s="3"/>
      <c r="U105" s="8"/>
      <c r="V105" s="7"/>
    </row>
    <row r="106" spans="1:22" x14ac:dyDescent="0.3">
      <c r="A106">
        <f t="shared" si="1"/>
        <v>-104</v>
      </c>
      <c r="B106" s="1">
        <f xml:space="preserve"> RTD("cqg.rtd",,"StudyData", $V$1, "Bar", "", "Time", $V$2,$A106, $V$6, "", "","False")</f>
        <v>44279</v>
      </c>
      <c r="C106" s="2">
        <f xml:space="preserve"> RTD("cqg.rtd",,"StudyData", $V$1, "Bar", "", "Time", $V$2, $A106,$V$6,$V$8, "","False")</f>
        <v>44279</v>
      </c>
      <c r="D106" s="3">
        <f xml:space="preserve"> RTD("cqg.rtd",,"StudyData", $V$1, "Bar", "", "Open", $V$2, $A106, $V$6,$V$8,,$V$4,$V$10)</f>
        <v>3896.5</v>
      </c>
      <c r="E106" s="3">
        <f xml:space="preserve"> RTD("cqg.rtd",,"StudyData", $V$1, "Bar", "", "High", $V$2, $A106, $V$6,$V$8,,$V$4,$V$10)</f>
        <v>3922.25</v>
      </c>
      <c r="F106" s="3">
        <f xml:space="preserve"> RTD("cqg.rtd",,"StudyData", $V$1, "Bar", "", "Low", $V$2, $A106, $V$6,$V$8,,$V$4,$V$10)</f>
        <v>3868.25</v>
      </c>
      <c r="G106" s="3">
        <f xml:space="preserve"> RTD("cqg.rtd",,"StudyData", $V$1, "Bar", "", "Close", $V$2, $A106, $V$6,$V$8,,$V$4,$V$10)</f>
        <v>3871.5</v>
      </c>
      <c r="H106" s="3">
        <f xml:space="preserve"> RTD("cqg.rtd",,"StudyData","Guppy.S1^("&amp;$V$1&amp;")","Bar",,"Close", $V$2, $A106, $V$6,$V$8,,$V$4,$V$10)</f>
        <v>3894.25</v>
      </c>
      <c r="I106" s="3">
        <f xml:space="preserve"> RTD("cqg.rtd",,"StudyData","Guppy.S2^("&amp;$V$1&amp;")","Bar",,"Close", $V$2, $A106, $V$6,$V$8,,$V$4,$V$10)</f>
        <v>3894</v>
      </c>
      <c r="J106" s="3">
        <f xml:space="preserve"> RTD("cqg.rtd",,"StudyData","Guppy.S3^("&amp;$V$1&amp;")","Bar",,"Close", $V$2, $A106, $V$6,$V$8,,$V$4,$V$10)</f>
        <v>3914.5625</v>
      </c>
      <c r="K106" s="3">
        <f xml:space="preserve"> RTD("cqg.rtd",,"StudyData","Guppy.S4^("&amp;$V$1&amp;")","Bar",,"Close", $V$2, $A106, $V$6,$V$8,,$V$4,$V$10)</f>
        <v>3915.8</v>
      </c>
      <c r="L106" s="3">
        <f xml:space="preserve"> RTD("cqg.rtd",,"StudyData","Guppy.S5^("&amp;$V$1&amp;")","Bar",,"Close", $V$2, $A106, $V$6,$V$8,,$V$4,$V$10)</f>
        <v>3907.5208333332998</v>
      </c>
      <c r="M106" s="3">
        <f xml:space="preserve"> RTD("cqg.rtd",,"StudyData","Guppy.S6^("&amp;$V$1&amp;")","Bar",,"Close", $V$2, $A106, $V$6,$V$8,,$V$4,$V$10)</f>
        <v>3883.85</v>
      </c>
      <c r="N106" s="3">
        <f xml:space="preserve"> RTD("cqg.rtd",,"StudyData","Guppy.L1^("&amp;$V$1&amp;")","Bar",,"Close", $V$2, $A106, $V$6,$V$8,,$V$4,$V$10)</f>
        <v>3876.1666666667002</v>
      </c>
      <c r="O106" s="3">
        <f xml:space="preserve"> RTD("cqg.rtd",,"StudyData","Guppy.L2^("&amp;$V$1&amp;")","Bar",,"Close", $V$2, $A106, $V$6,$V$8,,$V$4,$V$10)</f>
        <v>3873.5142857143001</v>
      </c>
      <c r="P106" s="3">
        <f xml:space="preserve"> RTD("cqg.rtd",,"StudyData","Guppy.L3^("&amp;$V$1&amp;")","Bar",,"Close", $V$2, $A106, $V$6,$V$8,,$V$4,$V$10)</f>
        <v>3857.3</v>
      </c>
      <c r="Q106" s="3">
        <f xml:space="preserve"> RTD("cqg.rtd",,"StudyData","Guppy.L4^("&amp;$V$1&amp;")","Bar",,"Close", $V$2, $A106, $V$6,$V$8,,$V$4,$V$10)</f>
        <v>3853.6555555556001</v>
      </c>
      <c r="R106" s="3">
        <f xml:space="preserve"> RTD("cqg.rtd",,"StudyData","Guppy.L5^("&amp;$V$1&amp;")","Bar",,"Close", $V$2, $A106, $V$6,$V$8,,$V$4,$V$10)</f>
        <v>3845.26</v>
      </c>
      <c r="S106" s="3">
        <f xml:space="preserve"> RTD("cqg.rtd",,"StudyData","Guppy.L6^("&amp;$V$1&amp;")","Bar",,"Close", $V$2, $A106, $V$6,$V$8,,$V$4,$V$10)</f>
        <v>3825.8674999999998</v>
      </c>
      <c r="T106" s="3"/>
      <c r="U106" s="8"/>
      <c r="V106" s="7"/>
    </row>
    <row r="107" spans="1:22" x14ac:dyDescent="0.3">
      <c r="A107">
        <f t="shared" si="1"/>
        <v>-105</v>
      </c>
      <c r="B107" s="1">
        <f xml:space="preserve"> RTD("cqg.rtd",,"StudyData", $V$1, "Bar", "", "Time", $V$2,$A107, $V$6, "", "","False")</f>
        <v>44278</v>
      </c>
      <c r="C107" s="2">
        <f xml:space="preserve"> RTD("cqg.rtd",,"StudyData", $V$1, "Bar", "", "Time", $V$2, $A107,$V$6,$V$8, "","False")</f>
        <v>44278</v>
      </c>
      <c r="D107" s="3">
        <f xml:space="preserve"> RTD("cqg.rtd",,"StudyData", $V$1, "Bar", "", "Open", $V$2, $A107, $V$6,$V$8,,$V$4,$V$10)</f>
        <v>3924</v>
      </c>
      <c r="E107" s="3">
        <f xml:space="preserve"> RTD("cqg.rtd",,"StudyData", $V$1, "Bar", "", "High", $V$2, $A107, $V$6,$V$8,,$V$4,$V$10)</f>
        <v>3929.5</v>
      </c>
      <c r="F107" s="3">
        <f xml:space="preserve"> RTD("cqg.rtd",,"StudyData", $V$1, "Bar", "", "Low", $V$2, $A107, $V$6,$V$8,,$V$4,$V$10)</f>
        <v>3881.25</v>
      </c>
      <c r="G107" s="3">
        <f xml:space="preserve"> RTD("cqg.rtd",,"StudyData", $V$1, "Bar", "", "Close", $V$2, $A107, $V$6,$V$8,,$V$4,$V$10)</f>
        <v>3890.5</v>
      </c>
      <c r="H107" s="3">
        <f xml:space="preserve"> RTD("cqg.rtd",,"StudyData","Guppy.S1^("&amp;$V$1&amp;")","Bar",,"Close", $V$2, $A107, $V$6,$V$8,,$V$4,$V$10)</f>
        <v>3900.5833333332998</v>
      </c>
      <c r="I107" s="3">
        <f xml:space="preserve"> RTD("cqg.rtd",,"StudyData","Guppy.S2^("&amp;$V$1&amp;")","Bar",,"Close", $V$2, $A107, $V$6,$V$8,,$V$4,$V$10)</f>
        <v>3910.55</v>
      </c>
      <c r="J107" s="3">
        <f xml:space="preserve"> RTD("cqg.rtd",,"StudyData","Guppy.S3^("&amp;$V$1&amp;")","Bar",,"Close", $V$2, $A107, $V$6,$V$8,,$V$4,$V$10)</f>
        <v>3921.0625</v>
      </c>
      <c r="K107" s="3">
        <f xml:space="preserve"> RTD("cqg.rtd",,"StudyData","Guppy.S4^("&amp;$V$1&amp;")","Bar",,"Close", $V$2, $A107, $V$6,$V$8,,$V$4,$V$10)</f>
        <v>3916.4250000000002</v>
      </c>
      <c r="L107" s="3">
        <f xml:space="preserve"> RTD("cqg.rtd",,"StudyData","Guppy.S5^("&amp;$V$1&amp;")","Bar",,"Close", $V$2, $A107, $V$6,$V$8,,$V$4,$V$10)</f>
        <v>3901.6041666667002</v>
      </c>
      <c r="M107" s="3">
        <f xml:space="preserve"> RTD("cqg.rtd",,"StudyData","Guppy.S6^("&amp;$V$1&amp;")","Bar",,"Close", $V$2, $A107, $V$6,$V$8,,$V$4,$V$10)</f>
        <v>3878.95</v>
      </c>
      <c r="N107" s="3">
        <f xml:space="preserve"> RTD("cqg.rtd",,"StudyData","Guppy.L1^("&amp;$V$1&amp;")","Bar",,"Close", $V$2, $A107, $V$6,$V$8,,$V$4,$V$10)</f>
        <v>3876.6750000000002</v>
      </c>
      <c r="O107" s="3">
        <f xml:space="preserve"> RTD("cqg.rtd",,"StudyData","Guppy.L2^("&amp;$V$1&amp;")","Bar",,"Close", $V$2, $A107, $V$6,$V$8,,$V$4,$V$10)</f>
        <v>3871.4571428570998</v>
      </c>
      <c r="P107" s="3">
        <f xml:space="preserve"> RTD("cqg.rtd",,"StudyData","Guppy.L3^("&amp;$V$1&amp;")","Bar",,"Close", $V$2, $A107, $V$6,$V$8,,$V$4,$V$10)</f>
        <v>3856.1062499999998</v>
      </c>
      <c r="Q107" s="3">
        <f xml:space="preserve"> RTD("cqg.rtd",,"StudyData","Guppy.L4^("&amp;$V$1&amp;")","Bar",,"Close", $V$2, $A107, $V$6,$V$8,,$V$4,$V$10)</f>
        <v>3851.4388888888998</v>
      </c>
      <c r="R107" s="3">
        <f xml:space="preserve"> RTD("cqg.rtd",,"StudyData","Guppy.L5^("&amp;$V$1&amp;")","Bar",,"Close", $V$2, $A107, $V$6,$V$8,,$V$4,$V$10)</f>
        <v>3843.2950000000001</v>
      </c>
      <c r="S107" s="3">
        <f xml:space="preserve"> RTD("cqg.rtd",,"StudyData","Guppy.L6^("&amp;$V$1&amp;")","Bar",,"Close", $V$2, $A107, $V$6,$V$8,,$V$4,$V$10)</f>
        <v>3822.6133333333</v>
      </c>
      <c r="T107" s="3"/>
      <c r="U107" s="8"/>
      <c r="V107" s="7"/>
    </row>
    <row r="108" spans="1:22" x14ac:dyDescent="0.3">
      <c r="A108">
        <f t="shared" si="1"/>
        <v>-106</v>
      </c>
      <c r="B108" s="1">
        <f xml:space="preserve"> RTD("cqg.rtd",,"StudyData", $V$1, "Bar", "", "Time", $V$2,$A108, $V$6, "", "","False")</f>
        <v>44277</v>
      </c>
      <c r="C108" s="2">
        <f xml:space="preserve"> RTD("cqg.rtd",,"StudyData", $V$1, "Bar", "", "Time", $V$2, $A108,$V$6,$V$8, "","False")</f>
        <v>44277</v>
      </c>
      <c r="D108" s="3">
        <f xml:space="preserve"> RTD("cqg.rtd",,"StudyData", $V$1, "Bar", "", "Open", $V$2, $A108, $V$6,$V$8,,$V$4,$V$10)</f>
        <v>3884.25</v>
      </c>
      <c r="E108" s="3">
        <f xml:space="preserve"> RTD("cqg.rtd",,"StudyData", $V$1, "Bar", "", "High", $V$2, $A108, $V$6,$V$8,,$V$4,$V$10)</f>
        <v>3935.25</v>
      </c>
      <c r="F108" s="3">
        <f xml:space="preserve"> RTD("cqg.rtd",,"StudyData", $V$1, "Bar", "", "Low", $V$2, $A108, $V$6,$V$8,,$V$4,$V$10)</f>
        <v>3875.75</v>
      </c>
      <c r="G108" s="3">
        <f xml:space="preserve"> RTD("cqg.rtd",,"StudyData", $V$1, "Bar", "", "Close", $V$2, $A108, $V$6,$V$8,,$V$4,$V$10)</f>
        <v>3920.75</v>
      </c>
      <c r="H108" s="3">
        <f xml:space="preserve"> RTD("cqg.rtd",,"StudyData","Guppy.S1^("&amp;$V$1&amp;")","Bar",,"Close", $V$2, $A108, $V$6,$V$8,,$V$4,$V$10)</f>
        <v>3902.6666666667002</v>
      </c>
      <c r="I108" s="3">
        <f xml:space="preserve"> RTD("cqg.rtd",,"StudyData","Guppy.S2^("&amp;$V$1&amp;")","Bar",,"Close", $V$2, $A108, $V$6,$V$8,,$V$4,$V$10)</f>
        <v>3921.1</v>
      </c>
      <c r="J108" s="3">
        <f xml:space="preserve"> RTD("cqg.rtd",,"StudyData","Guppy.S3^("&amp;$V$1&amp;")","Bar",,"Close", $V$2, $A108, $V$6,$V$8,,$V$4,$V$10)</f>
        <v>3924.5</v>
      </c>
      <c r="K108" s="3">
        <f xml:space="preserve"> RTD("cqg.rtd",,"StudyData","Guppy.S4^("&amp;$V$1&amp;")","Bar",,"Close", $V$2, $A108, $V$6,$V$8,,$V$4,$V$10)</f>
        <v>3912.8249999999998</v>
      </c>
      <c r="L108" s="3">
        <f xml:space="preserve"> RTD("cqg.rtd",,"StudyData","Guppy.S5^("&amp;$V$1&amp;")","Bar",,"Close", $V$2, $A108, $V$6,$V$8,,$V$4,$V$10)</f>
        <v>3895.75</v>
      </c>
      <c r="M108" s="3">
        <f xml:space="preserve"> RTD("cqg.rtd",,"StudyData","Guppy.S6^("&amp;$V$1&amp;")","Bar",,"Close", $V$2, $A108, $V$6,$V$8,,$V$4,$V$10)</f>
        <v>3876.1666666667002</v>
      </c>
      <c r="N108" s="3">
        <f xml:space="preserve"> RTD("cqg.rtd",,"StudyData","Guppy.L1^("&amp;$V$1&amp;")","Bar",,"Close", $V$2, $A108, $V$6,$V$8,,$V$4,$V$10)</f>
        <v>3876.6333333333</v>
      </c>
      <c r="O108" s="3">
        <f xml:space="preserve"> RTD("cqg.rtd",,"StudyData","Guppy.L2^("&amp;$V$1&amp;")","Bar",,"Close", $V$2, $A108, $V$6,$V$8,,$V$4,$V$10)</f>
        <v>3867.3571428570999</v>
      </c>
      <c r="P108" s="3">
        <f xml:space="preserve"> RTD("cqg.rtd",,"StudyData","Guppy.L3^("&amp;$V$1&amp;")","Bar",,"Close", $V$2, $A108, $V$6,$V$8,,$V$4,$V$10)</f>
        <v>3854.5875000000001</v>
      </c>
      <c r="Q108" s="3">
        <f xml:space="preserve"> RTD("cqg.rtd",,"StudyData","Guppy.L4^("&amp;$V$1&amp;")","Bar",,"Close", $V$2, $A108, $V$6,$V$8,,$V$4,$V$10)</f>
        <v>3848.1722222222002</v>
      </c>
      <c r="R108" s="3">
        <f xml:space="preserve"> RTD("cqg.rtd",,"StudyData","Guppy.L5^("&amp;$V$1&amp;")","Bar",,"Close", $V$2, $A108, $V$6,$V$8,,$V$4,$V$10)</f>
        <v>3841.46</v>
      </c>
      <c r="S108" s="3">
        <f xml:space="preserve"> RTD("cqg.rtd",,"StudyData","Guppy.L6^("&amp;$V$1&amp;")","Bar",,"Close", $V$2, $A108, $V$6,$V$8,,$V$4,$V$10)</f>
        <v>3818.8175000000001</v>
      </c>
      <c r="T108" s="3"/>
      <c r="U108" s="8"/>
      <c r="V108" s="7"/>
    </row>
    <row r="109" spans="1:22" x14ac:dyDescent="0.3">
      <c r="A109">
        <f t="shared" si="1"/>
        <v>-107</v>
      </c>
      <c r="B109" s="1">
        <f xml:space="preserve"> RTD("cqg.rtd",,"StudyData", $V$1, "Bar", "", "Time", $V$2,$A109, $V$6, "", "","False")</f>
        <v>44274</v>
      </c>
      <c r="C109" s="2">
        <f xml:space="preserve"> RTD("cqg.rtd",,"StudyData", $V$1, "Bar", "", "Time", $V$2, $A109,$V$6,$V$8, "","False")</f>
        <v>44274</v>
      </c>
      <c r="D109" s="3">
        <f xml:space="preserve"> RTD("cqg.rtd",,"StudyData", $V$1, "Bar", "", "Open", $V$2, $A109, $V$6,$V$8,,$V$4,$V$10)</f>
        <v>3901.5</v>
      </c>
      <c r="E109" s="3">
        <f xml:space="preserve"> RTD("cqg.rtd",,"StudyData", $V$1, "Bar", "", "High", $V$2, $A109, $V$6,$V$8,,$V$4,$V$10)</f>
        <v>3914.25</v>
      </c>
      <c r="F109" s="3">
        <f xml:space="preserve"> RTD("cqg.rtd",,"StudyData", $V$1, "Bar", "", "Low", $V$2, $A109, $V$6,$V$8,,$V$4,$V$10)</f>
        <v>3865.75</v>
      </c>
      <c r="G109" s="3">
        <f xml:space="preserve"> RTD("cqg.rtd",,"StudyData", $V$1, "Bar", "", "Close", $V$2, $A109, $V$6,$V$8,,$V$4,$V$10)</f>
        <v>3890.5</v>
      </c>
      <c r="H109" s="3">
        <f xml:space="preserve"> RTD("cqg.rtd",,"StudyData","Guppy.S1^("&amp;$V$1&amp;")","Bar",,"Close", $V$2, $A109, $V$6,$V$8,,$V$4,$V$10)</f>
        <v>3913.8333333332998</v>
      </c>
      <c r="I109" s="3">
        <f xml:space="preserve"> RTD("cqg.rtd",,"StudyData","Guppy.S2^("&amp;$V$1&amp;")","Bar",,"Close", $V$2, $A109, $V$6,$V$8,,$V$4,$V$10)</f>
        <v>3926.75</v>
      </c>
      <c r="J109" s="3">
        <f xml:space="preserve"> RTD("cqg.rtd",,"StudyData","Guppy.S3^("&amp;$V$1&amp;")","Bar",,"Close", $V$2, $A109, $V$6,$V$8,,$V$4,$V$10)</f>
        <v>3919.125</v>
      </c>
      <c r="K109" s="3">
        <f xml:space="preserve"> RTD("cqg.rtd",,"StudyData","Guppy.S4^("&amp;$V$1&amp;")","Bar",,"Close", $V$2, $A109, $V$6,$V$8,,$V$4,$V$10)</f>
        <v>3900.8</v>
      </c>
      <c r="L109" s="3">
        <f xml:space="preserve"> RTD("cqg.rtd",,"StudyData","Guppy.S5^("&amp;$V$1&amp;")","Bar",,"Close", $V$2, $A109, $V$6,$V$8,,$V$4,$V$10)</f>
        <v>3881.25</v>
      </c>
      <c r="M109" s="3">
        <f xml:space="preserve"> RTD("cqg.rtd",,"StudyData","Guppy.S6^("&amp;$V$1&amp;")","Bar",,"Close", $V$2, $A109, $V$6,$V$8,,$V$4,$V$10)</f>
        <v>3873.45</v>
      </c>
      <c r="N109" s="3">
        <f xml:space="preserve"> RTD("cqg.rtd",,"StudyData","Guppy.L1^("&amp;$V$1&amp;")","Bar",,"Close", $V$2, $A109, $V$6,$V$8,,$V$4,$V$10)</f>
        <v>3874.6583333333001</v>
      </c>
      <c r="O109" s="3">
        <f xml:space="preserve"> RTD("cqg.rtd",,"StudyData","Guppy.L2^("&amp;$V$1&amp;")","Bar",,"Close", $V$2, $A109, $V$6,$V$8,,$V$4,$V$10)</f>
        <v>3860.6642857143001</v>
      </c>
      <c r="P109" s="3">
        <f xml:space="preserve"> RTD("cqg.rtd",,"StudyData","Guppy.L3^("&amp;$V$1&amp;")","Bar",,"Close", $V$2, $A109, $V$6,$V$8,,$V$4,$V$10)</f>
        <v>3851.9562500000002</v>
      </c>
      <c r="Q109" s="3">
        <f xml:space="preserve"> RTD("cqg.rtd",,"StudyData","Guppy.L4^("&amp;$V$1&amp;")","Bar",,"Close", $V$2, $A109, $V$6,$V$8,,$V$4,$V$10)</f>
        <v>3844.8777777778</v>
      </c>
      <c r="R109" s="3">
        <f xml:space="preserve"> RTD("cqg.rtd",,"StudyData","Guppy.L5^("&amp;$V$1&amp;")","Bar",,"Close", $V$2, $A109, $V$6,$V$8,,$V$4,$V$10)</f>
        <v>3838.58</v>
      </c>
      <c r="S109" s="3">
        <f xml:space="preserve"> RTD("cqg.rtd",,"StudyData","Guppy.L6^("&amp;$V$1&amp;")","Bar",,"Close", $V$2, $A109, $V$6,$V$8,,$V$4,$V$10)</f>
        <v>3814.4466666666999</v>
      </c>
      <c r="T109" s="3"/>
      <c r="U109" s="8"/>
      <c r="V109" s="7"/>
    </row>
    <row r="110" spans="1:22" x14ac:dyDescent="0.3">
      <c r="A110">
        <f t="shared" si="1"/>
        <v>-108</v>
      </c>
      <c r="B110" s="1">
        <f xml:space="preserve"> RTD("cqg.rtd",,"StudyData", $V$1, "Bar", "", "Time", $V$2,$A110, $V$6, "", "","False")</f>
        <v>44273</v>
      </c>
      <c r="C110" s="2">
        <f xml:space="preserve"> RTD("cqg.rtd",,"StudyData", $V$1, "Bar", "", "Time", $V$2, $A110,$V$6,$V$8, "","False")</f>
        <v>44273</v>
      </c>
      <c r="D110" s="3">
        <f xml:space="preserve"> RTD("cqg.rtd",,"StudyData", $V$1, "Bar", "", "Open", $V$2, $A110, $V$6,$V$8,,$V$4,$V$10)</f>
        <v>3952.75</v>
      </c>
      <c r="E110" s="3">
        <f xml:space="preserve"> RTD("cqg.rtd",,"StudyData", $V$1, "Bar", "", "High", $V$2, $A110, $V$6,$V$8,,$V$4,$V$10)</f>
        <v>3969.25</v>
      </c>
      <c r="F110" s="3">
        <f xml:space="preserve"> RTD("cqg.rtd",,"StudyData", $V$1, "Bar", "", "Low", $V$2, $A110, $V$6,$V$8,,$V$4,$V$10)</f>
        <v>3891.25</v>
      </c>
      <c r="G110" s="3">
        <f xml:space="preserve"> RTD("cqg.rtd",,"StudyData", $V$1, "Bar", "", "Close", $V$2, $A110, $V$6,$V$8,,$V$4,$V$10)</f>
        <v>3896.75</v>
      </c>
      <c r="H110" s="3">
        <f xml:space="preserve"> RTD("cqg.rtd",,"StudyData","Guppy.S1^("&amp;$V$1&amp;")","Bar",,"Close", $V$2, $A110, $V$6,$V$8,,$V$4,$V$10)</f>
        <v>3931.4166666667002</v>
      </c>
      <c r="I110" s="3">
        <f xml:space="preserve"> RTD("cqg.rtd",,"StudyData","Guppy.S2^("&amp;$V$1&amp;")","Bar",,"Close", $V$2, $A110, $V$6,$V$8,,$V$4,$V$10)</f>
        <v>3933.35</v>
      </c>
      <c r="J110" s="3">
        <f xml:space="preserve"> RTD("cqg.rtd",,"StudyData","Guppy.S3^("&amp;$V$1&amp;")","Bar",,"Close", $V$2, $A110, $V$6,$V$8,,$V$4,$V$10)</f>
        <v>3914.625</v>
      </c>
      <c r="K110" s="3">
        <f xml:space="preserve"> RTD("cqg.rtd",,"StudyData","Guppy.S4^("&amp;$V$1&amp;")","Bar",,"Close", $V$2, $A110, $V$6,$V$8,,$V$4,$V$10)</f>
        <v>3893.7750000000001</v>
      </c>
      <c r="L110" s="3">
        <f xml:space="preserve"> RTD("cqg.rtd",,"StudyData","Guppy.S5^("&amp;$V$1&amp;")","Bar",,"Close", $V$2, $A110, $V$6,$V$8,,$V$4,$V$10)</f>
        <v>3873.5416666667002</v>
      </c>
      <c r="M110" s="3">
        <f xml:space="preserve"> RTD("cqg.rtd",,"StudyData","Guppy.S6^("&amp;$V$1&amp;")","Bar",,"Close", $V$2, $A110, $V$6,$V$8,,$V$4,$V$10)</f>
        <v>3866.7833333333001</v>
      </c>
      <c r="N110" s="3">
        <f xml:space="preserve"> RTD("cqg.rtd",,"StudyData","Guppy.L1^("&amp;$V$1&amp;")","Bar",,"Close", $V$2, $A110, $V$6,$V$8,,$V$4,$V$10)</f>
        <v>3873.1666666667002</v>
      </c>
      <c r="O110" s="3">
        <f xml:space="preserve"> RTD("cqg.rtd",,"StudyData","Guppy.L2^("&amp;$V$1&amp;")","Bar",,"Close", $V$2, $A110, $V$6,$V$8,,$V$4,$V$10)</f>
        <v>3856.95</v>
      </c>
      <c r="P110" s="3">
        <f xml:space="preserve"> RTD("cqg.rtd",,"StudyData","Guppy.L3^("&amp;$V$1&amp;")","Bar",,"Close", $V$2, $A110, $V$6,$V$8,,$V$4,$V$10)</f>
        <v>3850.375</v>
      </c>
      <c r="Q110" s="3">
        <f xml:space="preserve"> RTD("cqg.rtd",,"StudyData","Guppy.L4^("&amp;$V$1&amp;")","Bar",,"Close", $V$2, $A110, $V$6,$V$8,,$V$4,$V$10)</f>
        <v>3842.5333333333001</v>
      </c>
      <c r="R110" s="3">
        <f xml:space="preserve"> RTD("cqg.rtd",,"StudyData","Guppy.L5^("&amp;$V$1&amp;")","Bar",,"Close", $V$2, $A110, $V$6,$V$8,,$V$4,$V$10)</f>
        <v>3835.2049999999999</v>
      </c>
      <c r="S110" s="3">
        <f xml:space="preserve"> RTD("cqg.rtd",,"StudyData","Guppy.L6^("&amp;$V$1&amp;")","Bar",,"Close", $V$2, $A110, $V$6,$V$8,,$V$4,$V$10)</f>
        <v>3810.7216666667</v>
      </c>
      <c r="T110" s="3"/>
      <c r="U110" s="8"/>
      <c r="V110" s="7"/>
    </row>
    <row r="111" spans="1:22" x14ac:dyDescent="0.3">
      <c r="A111">
        <f t="shared" si="1"/>
        <v>-109</v>
      </c>
      <c r="B111" s="1">
        <f xml:space="preserve"> RTD("cqg.rtd",,"StudyData", $V$1, "Bar", "", "Time", $V$2,$A111, $V$6, "", "","False")</f>
        <v>44272</v>
      </c>
      <c r="C111" s="2">
        <f xml:space="preserve"> RTD("cqg.rtd",,"StudyData", $V$1, "Bar", "", "Time", $V$2, $A111,$V$6,$V$8, "","False")</f>
        <v>44272</v>
      </c>
      <c r="D111" s="3">
        <f xml:space="preserve"> RTD("cqg.rtd",,"StudyData", $V$1, "Bar", "", "Open", $V$2, $A111, $V$6,$V$8,,$V$4,$V$10)</f>
        <v>3948</v>
      </c>
      <c r="E111" s="3">
        <f xml:space="preserve"> RTD("cqg.rtd",,"StudyData", $V$1, "Bar", "", "High", $V$2, $A111, $V$6,$V$8,,$V$4,$V$10)</f>
        <v>3964.25</v>
      </c>
      <c r="F111" s="3">
        <f xml:space="preserve"> RTD("cqg.rtd",,"StudyData", $V$1, "Bar", "", "Low", $V$2, $A111, $V$6,$V$8,,$V$4,$V$10)</f>
        <v>3915.75</v>
      </c>
      <c r="G111" s="3">
        <f xml:space="preserve"> RTD("cqg.rtd",,"StudyData", $V$1, "Bar", "", "Close", $V$2, $A111, $V$6,$V$8,,$V$4,$V$10)</f>
        <v>3954.25</v>
      </c>
      <c r="H111" s="3">
        <f xml:space="preserve"> RTD("cqg.rtd",,"StudyData","Guppy.S1^("&amp;$V$1&amp;")","Bar",,"Close", $V$2, $A111, $V$6,$V$8,,$V$4,$V$10)</f>
        <v>3948.8333333332998</v>
      </c>
      <c r="I111" s="3">
        <f xml:space="preserve"> RTD("cqg.rtd",,"StudyData","Guppy.S2^("&amp;$V$1&amp;")","Bar",,"Close", $V$2, $A111, $V$6,$V$8,,$V$4,$V$10)</f>
        <v>3937.6</v>
      </c>
      <c r="J111" s="3">
        <f xml:space="preserve"> RTD("cqg.rtd",,"StudyData","Guppy.S3^("&amp;$V$1&amp;")","Bar",,"Close", $V$2, $A111, $V$6,$V$8,,$V$4,$V$10)</f>
        <v>3902.59375</v>
      </c>
      <c r="K111" s="3">
        <f xml:space="preserve"> RTD("cqg.rtd",,"StudyData","Guppy.S4^("&amp;$V$1&amp;")","Bar",,"Close", $V$2, $A111, $V$6,$V$8,,$V$4,$V$10)</f>
        <v>3878.7750000000001</v>
      </c>
      <c r="L111" s="3">
        <f xml:space="preserve"> RTD("cqg.rtd",,"StudyData","Guppy.S5^("&amp;$V$1&amp;")","Bar",,"Close", $V$2, $A111, $V$6,$V$8,,$V$4,$V$10)</f>
        <v>3869.5416666667002</v>
      </c>
      <c r="M111" s="3">
        <f xml:space="preserve"> RTD("cqg.rtd",,"StudyData","Guppy.S6^("&amp;$V$1&amp;")","Bar",,"Close", $V$2, $A111, $V$6,$V$8,,$V$4,$V$10)</f>
        <v>3860.95</v>
      </c>
      <c r="N111" s="3">
        <f xml:space="preserve"> RTD("cqg.rtd",,"StudyData","Guppy.L1^("&amp;$V$1&amp;")","Bar",,"Close", $V$2, $A111, $V$6,$V$8,,$V$4,$V$10)</f>
        <v>3870.1</v>
      </c>
      <c r="O111" s="3">
        <f xml:space="preserve"> RTD("cqg.rtd",,"StudyData","Guppy.L2^("&amp;$V$1&amp;")","Bar",,"Close", $V$2, $A111, $V$6,$V$8,,$V$4,$V$10)</f>
        <v>3852.0571428571002</v>
      </c>
      <c r="P111" s="3">
        <f xml:space="preserve"> RTD("cqg.rtd",,"StudyData","Guppy.L3^("&amp;$V$1&amp;")","Bar",,"Close", $V$2, $A111, $V$6,$V$8,,$V$4,$V$10)</f>
        <v>3848.6125000000002</v>
      </c>
      <c r="Q111" s="3">
        <f xml:space="preserve"> RTD("cqg.rtd",,"StudyData","Guppy.L4^("&amp;$V$1&amp;")","Bar",,"Close", $V$2, $A111, $V$6,$V$8,,$V$4,$V$10)</f>
        <v>3839.8444444444999</v>
      </c>
      <c r="R111" s="3">
        <f xml:space="preserve"> RTD("cqg.rtd",,"StudyData","Guppy.L5^("&amp;$V$1&amp;")","Bar",,"Close", $V$2, $A111, $V$6,$V$8,,$V$4,$V$10)</f>
        <v>3831.26</v>
      </c>
      <c r="S111" s="3">
        <f xml:space="preserve"> RTD("cqg.rtd",,"StudyData","Guppy.L6^("&amp;$V$1&amp;")","Bar",,"Close", $V$2, $A111, $V$6,$V$8,,$V$4,$V$10)</f>
        <v>3807.2341666666998</v>
      </c>
      <c r="T111" s="3"/>
      <c r="U111" s="8"/>
      <c r="V111" s="7"/>
    </row>
    <row r="112" spans="1:22" x14ac:dyDescent="0.3">
      <c r="A112">
        <f t="shared" si="1"/>
        <v>-110</v>
      </c>
      <c r="B112" s="1">
        <f xml:space="preserve"> RTD("cqg.rtd",,"StudyData", $V$1, "Bar", "", "Time", $V$2,$A112, $V$6, "", "","False")</f>
        <v>44271</v>
      </c>
      <c r="C112" s="2">
        <f xml:space="preserve"> RTD("cqg.rtd",,"StudyData", $V$1, "Bar", "", "Time", $V$2, $A112,$V$6,$V$8, "","False")</f>
        <v>44271</v>
      </c>
      <c r="D112" s="3">
        <f xml:space="preserve"> RTD("cqg.rtd",,"StudyData", $V$1, "Bar", "", "Open", $V$2, $A112, $V$6,$V$8,,$V$4,$V$10)</f>
        <v>3948.5</v>
      </c>
      <c r="E112" s="3">
        <f xml:space="preserve"> RTD("cqg.rtd",,"StudyData", $V$1, "Bar", "", "High", $V$2, $A112, $V$6,$V$8,,$V$4,$V$10)</f>
        <v>3961.5</v>
      </c>
      <c r="F112" s="3">
        <f xml:space="preserve"> RTD("cqg.rtd",,"StudyData", $V$1, "Bar", "", "Low", $V$2, $A112, $V$6,$V$8,,$V$4,$V$10)</f>
        <v>3933.5</v>
      </c>
      <c r="G112" s="3">
        <f xml:space="preserve"> RTD("cqg.rtd",,"StudyData", $V$1, "Bar", "", "Close", $V$2, $A112, $V$6,$V$8,,$V$4,$V$10)</f>
        <v>3943.25</v>
      </c>
      <c r="H112" s="3">
        <f xml:space="preserve"> RTD("cqg.rtd",,"StudyData","Guppy.S1^("&amp;$V$1&amp;")","Bar",,"Close", $V$2, $A112, $V$6,$V$8,,$V$4,$V$10)</f>
        <v>3938.5833333332998</v>
      </c>
      <c r="I112" s="3">
        <f xml:space="preserve"> RTD("cqg.rtd",,"StudyData","Guppy.S2^("&amp;$V$1&amp;")","Bar",,"Close", $V$2, $A112, $V$6,$V$8,,$V$4,$V$10)</f>
        <v>3922.3</v>
      </c>
      <c r="J112" s="3">
        <f xml:space="preserve"> RTD("cqg.rtd",,"StudyData","Guppy.S3^("&amp;$V$1&amp;")","Bar",,"Close", $V$2, $A112, $V$6,$V$8,,$V$4,$V$10)</f>
        <v>3885.84375</v>
      </c>
      <c r="K112" s="3">
        <f xml:space="preserve"> RTD("cqg.rtd",,"StudyData","Guppy.S4^("&amp;$V$1&amp;")","Bar",,"Close", $V$2, $A112, $V$6,$V$8,,$V$4,$V$10)</f>
        <v>3863.15</v>
      </c>
      <c r="L112" s="3">
        <f xml:space="preserve"> RTD("cqg.rtd",,"StudyData","Guppy.S5^("&amp;$V$1&amp;")","Bar",,"Close", $V$2, $A112, $V$6,$V$8,,$V$4,$V$10)</f>
        <v>3863.3541666667002</v>
      </c>
      <c r="M112" s="3">
        <f xml:space="preserve"> RTD("cqg.rtd",,"StudyData","Guppy.S6^("&amp;$V$1&amp;")","Bar",,"Close", $V$2, $A112, $V$6,$V$8,,$V$4,$V$10)</f>
        <v>3857.5833333332998</v>
      </c>
      <c r="N112" s="3">
        <f xml:space="preserve"> RTD("cqg.rtd",,"StudyData","Guppy.L1^("&amp;$V$1&amp;")","Bar",,"Close", $V$2, $A112, $V$6,$V$8,,$V$4,$V$10)</f>
        <v>3864.9416666666998</v>
      </c>
      <c r="O112" s="3">
        <f xml:space="preserve"> RTD("cqg.rtd",,"StudyData","Guppy.L2^("&amp;$V$1&amp;")","Bar",,"Close", $V$2, $A112, $V$6,$V$8,,$V$4,$V$10)</f>
        <v>3848.3285714285998</v>
      </c>
      <c r="P112" s="3">
        <f xml:space="preserve"> RTD("cqg.rtd",,"StudyData","Guppy.L3^("&amp;$V$1&amp;")","Bar",,"Close", $V$2, $A112, $V$6,$V$8,,$V$4,$V$10)</f>
        <v>3844.05</v>
      </c>
      <c r="Q112" s="3">
        <f xml:space="preserve"> RTD("cqg.rtd",,"StudyData","Guppy.L4^("&amp;$V$1&amp;")","Bar",,"Close", $V$2, $A112, $V$6,$V$8,,$V$4,$V$10)</f>
        <v>3835.8222222221998</v>
      </c>
      <c r="R112" s="3">
        <f xml:space="preserve"> RTD("cqg.rtd",,"StudyData","Guppy.L5^("&amp;$V$1&amp;")","Bar",,"Close", $V$2, $A112, $V$6,$V$8,,$V$4,$V$10)</f>
        <v>3825.645</v>
      </c>
      <c r="S112" s="3">
        <f xml:space="preserve"> RTD("cqg.rtd",,"StudyData","Guppy.L6^("&amp;$V$1&amp;")","Bar",,"Close", $V$2, $A112, $V$6,$V$8,,$V$4,$V$10)</f>
        <v>3802.8966666667002</v>
      </c>
      <c r="T112" s="3"/>
      <c r="U112" s="8"/>
      <c r="V112" s="7"/>
    </row>
    <row r="113" spans="1:22" x14ac:dyDescent="0.3">
      <c r="A113">
        <f t="shared" si="1"/>
        <v>-111</v>
      </c>
      <c r="B113" s="1">
        <f xml:space="preserve"> RTD("cqg.rtd",,"StudyData", $V$1, "Bar", "", "Time", $V$2,$A113, $V$6, "", "","False")</f>
        <v>44270</v>
      </c>
      <c r="C113" s="2">
        <f xml:space="preserve"> RTD("cqg.rtd",,"StudyData", $V$1, "Bar", "", "Time", $V$2, $A113,$V$6,$V$8, "","False")</f>
        <v>44270</v>
      </c>
      <c r="D113" s="3">
        <f xml:space="preserve"> RTD("cqg.rtd",,"StudyData", $V$1, "Bar", "", "Open", $V$2, $A113, $V$6,$V$8,,$V$4,$V$10)</f>
        <v>3928.25</v>
      </c>
      <c r="E113" s="3">
        <f xml:space="preserve"> RTD("cqg.rtd",,"StudyData", $V$1, "Bar", "", "High", $V$2, $A113, $V$6,$V$8,,$V$4,$V$10)</f>
        <v>3951</v>
      </c>
      <c r="F113" s="3">
        <f xml:space="preserve"> RTD("cqg.rtd",,"StudyData", $V$1, "Bar", "", "Low", $V$2, $A113, $V$6,$V$8,,$V$4,$V$10)</f>
        <v>3903.75</v>
      </c>
      <c r="G113" s="3">
        <f xml:space="preserve"> RTD("cqg.rtd",,"StudyData", $V$1, "Bar", "", "Close", $V$2, $A113, $V$6,$V$8,,$V$4,$V$10)</f>
        <v>3949</v>
      </c>
      <c r="H113" s="3">
        <f xml:space="preserve"> RTD("cqg.rtd",,"StudyData","Guppy.S1^("&amp;$V$1&amp;")","Bar",,"Close", $V$2, $A113, $V$6,$V$8,,$V$4,$V$10)</f>
        <v>3930.1666666667002</v>
      </c>
      <c r="I113" s="3">
        <f xml:space="preserve"> RTD("cqg.rtd",,"StudyData","Guppy.S2^("&amp;$V$1&amp;")","Bar",,"Close", $V$2, $A113, $V$6,$V$8,,$V$4,$V$10)</f>
        <v>3904.55</v>
      </c>
      <c r="J113" s="3">
        <f xml:space="preserve"> RTD("cqg.rtd",,"StudyData","Guppy.S3^("&amp;$V$1&amp;")","Bar",,"Close", $V$2, $A113, $V$6,$V$8,,$V$4,$V$10)</f>
        <v>3861.28125</v>
      </c>
      <c r="K113" s="3">
        <f xml:space="preserve"> RTD("cqg.rtd",,"StudyData","Guppy.S4^("&amp;$V$1&amp;")","Bar",,"Close", $V$2, $A113, $V$6,$V$8,,$V$4,$V$10)</f>
        <v>3853.7</v>
      </c>
      <c r="L113" s="3">
        <f xml:space="preserve"> RTD("cqg.rtd",,"StudyData","Guppy.S5^("&amp;$V$1&amp;")","Bar",,"Close", $V$2, $A113, $V$6,$V$8,,$V$4,$V$10)</f>
        <v>3850.625</v>
      </c>
      <c r="M113" s="3">
        <f xml:space="preserve"> RTD("cqg.rtd",,"StudyData","Guppy.S6^("&amp;$V$1&amp;")","Bar",,"Close", $V$2, $A113, $V$6,$V$8,,$V$4,$V$10)</f>
        <v>3851.9833333332999</v>
      </c>
      <c r="N113" s="3">
        <f xml:space="preserve"> RTD("cqg.rtd",,"StudyData","Guppy.L1^("&amp;$V$1&amp;")","Bar",,"Close", $V$2, $A113, $V$6,$V$8,,$V$4,$V$10)</f>
        <v>3858.4</v>
      </c>
      <c r="O113" s="3">
        <f xml:space="preserve"> RTD("cqg.rtd",,"StudyData","Guppy.L2^("&amp;$V$1&amp;")","Bar",,"Close", $V$2, $A113, $V$6,$V$8,,$V$4,$V$10)</f>
        <v>3845.0857142856999</v>
      </c>
      <c r="P113" s="3">
        <f xml:space="preserve"> RTD("cqg.rtd",,"StudyData","Guppy.L3^("&amp;$V$1&amp;")","Bar",,"Close", $V$2, $A113, $V$6,$V$8,,$V$4,$V$10)</f>
        <v>3839.0562500000001</v>
      </c>
      <c r="Q113" s="3">
        <f xml:space="preserve"> RTD("cqg.rtd",,"StudyData","Guppy.L4^("&amp;$V$1&amp;")","Bar",,"Close", $V$2, $A113, $V$6,$V$8,,$V$4,$V$10)</f>
        <v>3832.6111111110999</v>
      </c>
      <c r="R113" s="3">
        <f xml:space="preserve"> RTD("cqg.rtd",,"StudyData","Guppy.L5^("&amp;$V$1&amp;")","Bar",,"Close", $V$2, $A113, $V$6,$V$8,,$V$4,$V$10)</f>
        <v>3821.3809999999999</v>
      </c>
      <c r="S113" s="3">
        <f xml:space="preserve"> RTD("cqg.rtd",,"StudyData","Guppy.L6^("&amp;$V$1&amp;")","Bar",,"Close", $V$2, $A113, $V$6,$V$8,,$V$4,$V$10)</f>
        <v>3798.4258333333</v>
      </c>
      <c r="T113" s="3"/>
      <c r="U113" s="8"/>
      <c r="V113" s="7"/>
    </row>
    <row r="114" spans="1:22" x14ac:dyDescent="0.3">
      <c r="A114">
        <f t="shared" si="1"/>
        <v>-112</v>
      </c>
      <c r="B114" s="1">
        <f xml:space="preserve"> RTD("cqg.rtd",,"StudyData", $V$1, "Bar", "", "Time", $V$2,$A114, $V$6, "", "","False")</f>
        <v>44267</v>
      </c>
      <c r="C114" s="2">
        <f xml:space="preserve"> RTD("cqg.rtd",,"StudyData", $V$1, "Bar", "", "Time", $V$2, $A114,$V$6,$V$8, "","False")</f>
        <v>44267</v>
      </c>
      <c r="D114" s="3">
        <f xml:space="preserve"> RTD("cqg.rtd",,"StudyData", $V$1, "Bar", "", "Open", $V$2, $A114, $V$6,$V$8,,$V$4,$V$10)</f>
        <v>3918.75</v>
      </c>
      <c r="E114" s="3">
        <f xml:space="preserve"> RTD("cqg.rtd",,"StudyData", $V$1, "Bar", "", "High", $V$2, $A114, $V$6,$V$8,,$V$4,$V$10)</f>
        <v>3929.25</v>
      </c>
      <c r="F114" s="3">
        <f xml:space="preserve"> RTD("cqg.rtd",,"StudyData", $V$1, "Bar", "", "Low", $V$2, $A114, $V$6,$V$8,,$V$4,$V$10)</f>
        <v>3891.5</v>
      </c>
      <c r="G114" s="3">
        <f xml:space="preserve"> RTD("cqg.rtd",,"StudyData", $V$1, "Bar", "", "Close", $V$2, $A114, $V$6,$V$8,,$V$4,$V$10)</f>
        <v>3923.5</v>
      </c>
      <c r="H114" s="3">
        <f xml:space="preserve"> RTD("cqg.rtd",,"StudyData","Guppy.S1^("&amp;$V$1&amp;")","Bar",,"Close", $V$2, $A114, $V$6,$V$8,,$V$4,$V$10)</f>
        <v>3906.4166666667002</v>
      </c>
      <c r="I114" s="3">
        <f xml:space="preserve"> RTD("cqg.rtd",,"StudyData","Guppy.S2^("&amp;$V$1&amp;")","Bar",,"Close", $V$2, $A114, $V$6,$V$8,,$V$4,$V$10)</f>
        <v>3874.85</v>
      </c>
      <c r="J114" s="3">
        <f xml:space="preserve"> RTD("cqg.rtd",,"StudyData","Guppy.S3^("&amp;$V$1&amp;")","Bar",,"Close", $V$2, $A114, $V$6,$V$8,,$V$4,$V$10)</f>
        <v>3842.40625</v>
      </c>
      <c r="K114" s="3">
        <f xml:space="preserve"> RTD("cqg.rtd",,"StudyData","Guppy.S4^("&amp;$V$1&amp;")","Bar",,"Close", $V$2, $A114, $V$6,$V$8,,$V$4,$V$10)</f>
        <v>3846.8</v>
      </c>
      <c r="L114" s="3">
        <f xml:space="preserve"> RTD("cqg.rtd",,"StudyData","Guppy.S5^("&amp;$V$1&amp;")","Bar",,"Close", $V$2, $A114, $V$6,$V$8,,$V$4,$V$10)</f>
        <v>3838.9791666667002</v>
      </c>
      <c r="M114" s="3">
        <f xml:space="preserve"> RTD("cqg.rtd",,"StudyData","Guppy.S6^("&amp;$V$1&amp;")","Bar",,"Close", $V$2, $A114, $V$6,$V$8,,$V$4,$V$10)</f>
        <v>3845.7</v>
      </c>
      <c r="N114" s="3">
        <f xml:space="preserve"> RTD("cqg.rtd",,"StudyData","Guppy.L1^("&amp;$V$1&amp;")","Bar",,"Close", $V$2, $A114, $V$6,$V$8,,$V$4,$V$10)</f>
        <v>3849.65</v>
      </c>
      <c r="O114" s="3">
        <f xml:space="preserve"> RTD("cqg.rtd",,"StudyData","Guppy.L2^("&amp;$V$1&amp;")","Bar",,"Close", $V$2, $A114, $V$6,$V$8,,$V$4,$V$10)</f>
        <v>3841.2714285714001</v>
      </c>
      <c r="P114" s="3">
        <f xml:space="preserve"> RTD("cqg.rtd",,"StudyData","Guppy.L3^("&amp;$V$1&amp;")","Bar",,"Close", $V$2, $A114, $V$6,$V$8,,$V$4,$V$10)</f>
        <v>3834.6437500000002</v>
      </c>
      <c r="Q114" s="3">
        <f xml:space="preserve"> RTD("cqg.rtd",,"StudyData","Guppy.L4^("&amp;$V$1&amp;")","Bar",,"Close", $V$2, $A114, $V$6,$V$8,,$V$4,$V$10)</f>
        <v>3828.7833333333001</v>
      </c>
      <c r="R114" s="3">
        <f xml:space="preserve"> RTD("cqg.rtd",,"StudyData","Guppy.L5^("&amp;$V$1&amp;")","Bar",,"Close", $V$2, $A114, $V$6,$V$8,,$V$4,$V$10)</f>
        <v>3816.511</v>
      </c>
      <c r="S114" s="3">
        <f xml:space="preserve"> RTD("cqg.rtd",,"StudyData","Guppy.L6^("&amp;$V$1&amp;")","Bar",,"Close", $V$2, $A114, $V$6,$V$8,,$V$4,$V$10)</f>
        <v>3793.7466666667001</v>
      </c>
      <c r="T114" s="3"/>
      <c r="U114" s="8"/>
      <c r="V114" s="7"/>
    </row>
    <row r="115" spans="1:22" x14ac:dyDescent="0.3">
      <c r="A115">
        <f t="shared" si="1"/>
        <v>-113</v>
      </c>
      <c r="B115" s="1">
        <f xml:space="preserve"> RTD("cqg.rtd",,"StudyData", $V$1, "Bar", "", "Time", $V$2,$A115, $V$6, "", "","False")</f>
        <v>44266</v>
      </c>
      <c r="C115" s="2">
        <f xml:space="preserve"> RTD("cqg.rtd",,"StudyData", $V$1, "Bar", "", "Time", $V$2, $A115,$V$6,$V$8, "","False")</f>
        <v>44266</v>
      </c>
      <c r="D115" s="3">
        <f xml:space="preserve"> RTD("cqg.rtd",,"StudyData", $V$1, "Bar", "", "Open", $V$2, $A115, $V$6,$V$8,,$V$4,$V$10)</f>
        <v>3889</v>
      </c>
      <c r="E115" s="3">
        <f xml:space="preserve"> RTD("cqg.rtd",,"StudyData", $V$1, "Bar", "", "High", $V$2, $A115, $V$6,$V$8,,$V$4,$V$10)</f>
        <v>3939.75</v>
      </c>
      <c r="F115" s="3">
        <f xml:space="preserve"> RTD("cqg.rtd",,"StudyData", $V$1, "Bar", "", "Low", $V$2, $A115, $V$6,$V$8,,$V$4,$V$10)</f>
        <v>3874.25</v>
      </c>
      <c r="G115" s="3">
        <f xml:space="preserve"> RTD("cqg.rtd",,"StudyData", $V$1, "Bar", "", "Close", $V$2, $A115, $V$6,$V$8,,$V$4,$V$10)</f>
        <v>3918</v>
      </c>
      <c r="H115" s="3">
        <f xml:space="preserve"> RTD("cqg.rtd",,"StudyData","Guppy.S1^("&amp;$V$1&amp;")","Bar",,"Close", $V$2, $A115, $V$6,$V$8,,$V$4,$V$10)</f>
        <v>3883.4166666667002</v>
      </c>
      <c r="I115" s="3">
        <f xml:space="preserve"> RTD("cqg.rtd",,"StudyData","Guppy.S2^("&amp;$V$1&amp;")","Bar",,"Close", $V$2, $A115, $V$6,$V$8,,$V$4,$V$10)</f>
        <v>3854.2</v>
      </c>
      <c r="J115" s="3">
        <f xml:space="preserve"> RTD("cqg.rtd",,"StudyData","Guppy.S3^("&amp;$V$1&amp;")","Bar",,"Close", $V$2, $A115, $V$6,$V$8,,$V$4,$V$10)</f>
        <v>3833.0625</v>
      </c>
      <c r="K115" s="3">
        <f xml:space="preserve"> RTD("cqg.rtd",,"StudyData","Guppy.S4^("&amp;$V$1&amp;")","Bar",,"Close", $V$2, $A115, $V$6,$V$8,,$V$4,$V$10)</f>
        <v>3833.5</v>
      </c>
      <c r="L115" s="3">
        <f xml:space="preserve"> RTD("cqg.rtd",,"StudyData","Guppy.S5^("&amp;$V$1&amp;")","Bar",,"Close", $V$2, $A115, $V$6,$V$8,,$V$4,$V$10)</f>
        <v>3837.3333333332998</v>
      </c>
      <c r="M115" s="3">
        <f xml:space="preserve"> RTD("cqg.rtd",,"StudyData","Guppy.S6^("&amp;$V$1&amp;")","Bar",,"Close", $V$2, $A115, $V$6,$V$8,,$V$4,$V$10)</f>
        <v>3843.0833333332998</v>
      </c>
      <c r="N115" s="3">
        <f xml:space="preserve"> RTD("cqg.rtd",,"StudyData","Guppy.L1^("&amp;$V$1&amp;")","Bar",,"Close", $V$2, $A115, $V$6,$V$8,,$V$4,$V$10)</f>
        <v>3844.2166666666999</v>
      </c>
      <c r="O115" s="3">
        <f xml:space="preserve"> RTD("cqg.rtd",,"StudyData","Guppy.L2^("&amp;$V$1&amp;")","Bar",,"Close", $V$2, $A115, $V$6,$V$8,,$V$4,$V$10)</f>
        <v>3838.5214285714001</v>
      </c>
      <c r="P115" s="3">
        <f xml:space="preserve"> RTD("cqg.rtd",,"StudyData","Guppy.L3^("&amp;$V$1&amp;")","Bar",,"Close", $V$2, $A115, $V$6,$V$8,,$V$4,$V$10)</f>
        <v>3831.1812500000001</v>
      </c>
      <c r="Q115" s="3">
        <f xml:space="preserve"> RTD("cqg.rtd",,"StudyData","Guppy.L4^("&amp;$V$1&amp;")","Bar",,"Close", $V$2, $A115, $V$6,$V$8,,$V$4,$V$10)</f>
        <v>3824.3</v>
      </c>
      <c r="R115" s="3">
        <f xml:space="preserve"> RTD("cqg.rtd",,"StudyData","Guppy.L5^("&amp;$V$1&amp;")","Bar",,"Close", $V$2, $A115, $V$6,$V$8,,$V$4,$V$10)</f>
        <v>3812.0659999999998</v>
      </c>
      <c r="S115" s="3">
        <f xml:space="preserve"> RTD("cqg.rtd",,"StudyData","Guppy.L6^("&amp;$V$1&amp;")","Bar",,"Close", $V$2, $A115, $V$6,$V$8,,$V$4,$V$10)</f>
        <v>3788.7091666667002</v>
      </c>
      <c r="T115" s="3"/>
      <c r="U115" s="8"/>
      <c r="V115" s="7"/>
    </row>
    <row r="116" spans="1:22" x14ac:dyDescent="0.3">
      <c r="A116">
        <f t="shared" si="1"/>
        <v>-114</v>
      </c>
      <c r="B116" s="1">
        <f xml:space="preserve"> RTD("cqg.rtd",,"StudyData", $V$1, "Bar", "", "Time", $V$2,$A116, $V$6, "", "","False")</f>
        <v>44265</v>
      </c>
      <c r="C116" s="2">
        <f xml:space="preserve"> RTD("cqg.rtd",,"StudyData", $V$1, "Bar", "", "Time", $V$2, $A116,$V$6,$V$8, "","False")</f>
        <v>44265</v>
      </c>
      <c r="D116" s="3">
        <f xml:space="preserve"> RTD("cqg.rtd",,"StudyData", $V$1, "Bar", "", "Open", $V$2, $A116, $V$6,$V$8,,$V$4,$V$10)</f>
        <v>3859.75</v>
      </c>
      <c r="E116" s="3">
        <f xml:space="preserve"> RTD("cqg.rtd",,"StudyData", $V$1, "Bar", "", "High", $V$2, $A116, $V$6,$V$8,,$V$4,$V$10)</f>
        <v>3897.5</v>
      </c>
      <c r="F116" s="3">
        <f xml:space="preserve"> RTD("cqg.rtd",,"StudyData", $V$1, "Bar", "", "Low", $V$2, $A116, $V$6,$V$8,,$V$4,$V$10)</f>
        <v>3837.5</v>
      </c>
      <c r="G116" s="3">
        <f xml:space="preserve"> RTD("cqg.rtd",,"StudyData", $V$1, "Bar", "", "Close", $V$2, $A116, $V$6,$V$8,,$V$4,$V$10)</f>
        <v>3877.75</v>
      </c>
      <c r="H116" s="3">
        <f xml:space="preserve"> RTD("cqg.rtd",,"StudyData","Guppy.S1^("&amp;$V$1&amp;")","Bar",,"Close", $V$2, $A116, $V$6,$V$8,,$V$4,$V$10)</f>
        <v>3844.25</v>
      </c>
      <c r="I116" s="3">
        <f xml:space="preserve"> RTD("cqg.rtd",,"StudyData","Guppy.S2^("&amp;$V$1&amp;")","Bar",,"Close", $V$2, $A116, $V$6,$V$8,,$V$4,$V$10)</f>
        <v>3819.95</v>
      </c>
      <c r="J116" s="3">
        <f xml:space="preserve"> RTD("cqg.rtd",,"StudyData","Guppy.S3^("&amp;$V$1&amp;")","Bar",,"Close", $V$2, $A116, $V$6,$V$8,,$V$4,$V$10)</f>
        <v>3828.3125</v>
      </c>
      <c r="K116" s="3">
        <f xml:space="preserve"> RTD("cqg.rtd",,"StudyData","Guppy.S4^("&amp;$V$1&amp;")","Bar",,"Close", $V$2, $A116, $V$6,$V$8,,$V$4,$V$10)</f>
        <v>3822.625</v>
      </c>
      <c r="L116" s="3">
        <f xml:space="preserve"> RTD("cqg.rtd",,"StudyData","Guppy.S5^("&amp;$V$1&amp;")","Bar",,"Close", $V$2, $A116, $V$6,$V$8,,$V$4,$V$10)</f>
        <v>3832.4375</v>
      </c>
      <c r="M116" s="3">
        <f xml:space="preserve"> RTD("cqg.rtd",,"StudyData","Guppy.S6^("&amp;$V$1&amp;")","Bar",,"Close", $V$2, $A116, $V$6,$V$8,,$V$4,$V$10)</f>
        <v>3841.2666666667001</v>
      </c>
      <c r="N116" s="3">
        <f xml:space="preserve"> RTD("cqg.rtd",,"StudyData","Guppy.L1^("&amp;$V$1&amp;")","Bar",,"Close", $V$2, $A116, $V$6,$V$8,,$V$4,$V$10)</f>
        <v>3837.8</v>
      </c>
      <c r="O116" s="3">
        <f xml:space="preserve"> RTD("cqg.rtd",,"StudyData","Guppy.L2^("&amp;$V$1&amp;")","Bar",,"Close", $V$2, $A116, $V$6,$V$8,,$V$4,$V$10)</f>
        <v>3835.9</v>
      </c>
      <c r="P116" s="3">
        <f xml:space="preserve"> RTD("cqg.rtd",,"StudyData","Guppy.L3^("&amp;$V$1&amp;")","Bar",,"Close", $V$2, $A116, $V$6,$V$8,,$V$4,$V$10)</f>
        <v>3827.625</v>
      </c>
      <c r="Q116" s="3">
        <f xml:space="preserve"> RTD("cqg.rtd",,"StudyData","Guppy.L4^("&amp;$V$1&amp;")","Bar",,"Close", $V$2, $A116, $V$6,$V$8,,$V$4,$V$10)</f>
        <v>3819.4444444444998</v>
      </c>
      <c r="R116" s="3">
        <f xml:space="preserve"> RTD("cqg.rtd",,"StudyData","Guppy.L5^("&amp;$V$1&amp;")","Bar",,"Close", $V$2, $A116, $V$6,$V$8,,$V$4,$V$10)</f>
        <v>3807.8809999999999</v>
      </c>
      <c r="S116" s="3">
        <f xml:space="preserve"> RTD("cqg.rtd",,"StudyData","Guppy.L6^("&amp;$V$1&amp;")","Bar",,"Close", $V$2, $A116, $V$6,$V$8,,$V$4,$V$10)</f>
        <v>3783.9883333333</v>
      </c>
      <c r="T116" s="3"/>
      <c r="U116" s="8"/>
      <c r="V116" s="7"/>
    </row>
    <row r="117" spans="1:22" x14ac:dyDescent="0.3">
      <c r="A117">
        <f t="shared" si="1"/>
        <v>-115</v>
      </c>
      <c r="B117" s="1">
        <f xml:space="preserve"> RTD("cqg.rtd",,"StudyData", $V$1, "Bar", "", "Time", $V$2,$A117, $V$6, "", "","False")</f>
        <v>44264</v>
      </c>
      <c r="C117" s="2">
        <f xml:space="preserve"> RTD("cqg.rtd",,"StudyData", $V$1, "Bar", "", "Time", $V$2, $A117,$V$6,$V$8, "","False")</f>
        <v>44264</v>
      </c>
      <c r="D117" s="3">
        <f xml:space="preserve"> RTD("cqg.rtd",,"StudyData", $V$1, "Bar", "", "Open", $V$2, $A117, $V$6,$V$8,,$V$4,$V$10)</f>
        <v>3812.5</v>
      </c>
      <c r="E117" s="3">
        <f xml:space="preserve"> RTD("cqg.rtd",,"StudyData", $V$1, "Bar", "", "High", $V$2, $A117, $V$6,$V$8,,$V$4,$V$10)</f>
        <v>3882.5</v>
      </c>
      <c r="F117" s="3">
        <f xml:space="preserve"> RTD("cqg.rtd",,"StudyData", $V$1, "Bar", "", "Low", $V$2, $A117, $V$6,$V$8,,$V$4,$V$10)</f>
        <v>3807.5</v>
      </c>
      <c r="G117" s="3">
        <f xml:space="preserve"> RTD("cqg.rtd",,"StudyData", $V$1, "Bar", "", "Close", $V$2, $A117, $V$6,$V$8,,$V$4,$V$10)</f>
        <v>3854.5</v>
      </c>
      <c r="H117" s="3">
        <f xml:space="preserve"> RTD("cqg.rtd",,"StudyData","Guppy.S1^("&amp;$V$1&amp;")","Bar",,"Close", $V$2, $A117, $V$6,$V$8,,$V$4,$V$10)</f>
        <v>3825.0833333332998</v>
      </c>
      <c r="I117" s="3">
        <f xml:space="preserve"> RTD("cqg.rtd",,"StudyData","Guppy.S2^("&amp;$V$1&amp;")","Bar",,"Close", $V$2, $A117, $V$6,$V$8,,$V$4,$V$10)</f>
        <v>3804</v>
      </c>
      <c r="J117" s="3">
        <f xml:space="preserve"> RTD("cqg.rtd",,"StudyData","Guppy.S3^("&amp;$V$1&amp;")","Bar",,"Close", $V$2, $A117, $V$6,$V$8,,$V$4,$V$10)</f>
        <v>3817.40625</v>
      </c>
      <c r="K117" s="3">
        <f xml:space="preserve"> RTD("cqg.rtd",,"StudyData","Guppy.S4^("&amp;$V$1&amp;")","Bar",,"Close", $V$2, $A117, $V$6,$V$8,,$V$4,$V$10)</f>
        <v>3825.2249999999999</v>
      </c>
      <c r="L117" s="3">
        <f xml:space="preserve"> RTD("cqg.rtd",,"StudyData","Guppy.S5^("&amp;$V$1&amp;")","Bar",,"Close", $V$2, $A117, $V$6,$V$8,,$V$4,$V$10)</f>
        <v>3830.5208333332998</v>
      </c>
      <c r="M117" s="3">
        <f xml:space="preserve"> RTD("cqg.rtd",,"StudyData","Guppy.S6^("&amp;$V$1&amp;")","Bar",,"Close", $V$2, $A117, $V$6,$V$8,,$V$4,$V$10)</f>
        <v>3843.3666666667</v>
      </c>
      <c r="N117" s="3">
        <f xml:space="preserve"> RTD("cqg.rtd",,"StudyData","Guppy.L1^("&amp;$V$1&amp;")","Bar",,"Close", $V$2, $A117, $V$6,$V$8,,$V$4,$V$10)</f>
        <v>3836</v>
      </c>
      <c r="O117" s="3">
        <f xml:space="preserve"> RTD("cqg.rtd",,"StudyData","Guppy.L2^("&amp;$V$1&amp;")","Bar",,"Close", $V$2, $A117, $V$6,$V$8,,$V$4,$V$10)</f>
        <v>3832.8714285714</v>
      </c>
      <c r="P117" s="3">
        <f xml:space="preserve"> RTD("cqg.rtd",,"StudyData","Guppy.L3^("&amp;$V$1&amp;")","Bar",,"Close", $V$2, $A117, $V$6,$V$8,,$V$4,$V$10)</f>
        <v>3825.0124999999998</v>
      </c>
      <c r="Q117" s="3">
        <f xml:space="preserve"> RTD("cqg.rtd",,"StudyData","Guppy.L4^("&amp;$V$1&amp;")","Bar",,"Close", $V$2, $A117, $V$6,$V$8,,$V$4,$V$10)</f>
        <v>3814.9055555556001</v>
      </c>
      <c r="R117" s="3">
        <f xml:space="preserve"> RTD("cqg.rtd",,"StudyData","Guppy.L5^("&amp;$V$1&amp;")","Bar",,"Close", $V$2, $A117, $V$6,$V$8,,$V$4,$V$10)</f>
        <v>3803.8510000000001</v>
      </c>
      <c r="S117" s="3">
        <f xml:space="preserve"> RTD("cqg.rtd",,"StudyData","Guppy.L6^("&amp;$V$1&amp;")","Bar",,"Close", $V$2, $A117, $V$6,$V$8,,$V$4,$V$10)</f>
        <v>3780.0591666667001</v>
      </c>
      <c r="T117" s="3"/>
      <c r="U117" s="8"/>
      <c r="V117" s="7"/>
    </row>
    <row r="118" spans="1:22" x14ac:dyDescent="0.3">
      <c r="A118">
        <f t="shared" si="1"/>
        <v>-116</v>
      </c>
      <c r="B118" s="1">
        <f xml:space="preserve"> RTD("cqg.rtd",,"StudyData", $V$1, "Bar", "", "Time", $V$2,$A118, $V$6, "", "","False")</f>
        <v>44263</v>
      </c>
      <c r="C118" s="2">
        <f xml:space="preserve"> RTD("cqg.rtd",,"StudyData", $V$1, "Bar", "", "Time", $V$2, $A118,$V$6,$V$8, "","False")</f>
        <v>44263</v>
      </c>
      <c r="D118" s="3">
        <f xml:space="preserve"> RTD("cqg.rtd",,"StudyData", $V$1, "Bar", "", "Open", $V$2, $A118, $V$6,$V$8,,$V$4,$V$10)</f>
        <v>3836</v>
      </c>
      <c r="E118" s="3">
        <f xml:space="preserve"> RTD("cqg.rtd",,"StudyData", $V$1, "Bar", "", "High", $V$2, $A118, $V$6,$V$8,,$V$4,$V$10)</f>
        <v>3860</v>
      </c>
      <c r="F118" s="3">
        <f xml:space="preserve"> RTD("cqg.rtd",,"StudyData", $V$1, "Bar", "", "Low", $V$2, $A118, $V$6,$V$8,,$V$4,$V$10)</f>
        <v>3777.5</v>
      </c>
      <c r="G118" s="3">
        <f xml:space="preserve"> RTD("cqg.rtd",,"StudyData", $V$1, "Bar", "", "Close", $V$2, $A118, $V$6,$V$8,,$V$4,$V$10)</f>
        <v>3800.5</v>
      </c>
      <c r="H118" s="3">
        <f xml:space="preserve"> RTD("cqg.rtd",,"StudyData","Guppy.S1^("&amp;$V$1&amp;")","Bar",,"Close", $V$2, $A118, $V$6,$V$8,,$V$4,$V$10)</f>
        <v>3789.1666666667002</v>
      </c>
      <c r="I118" s="3">
        <f xml:space="preserve"> RTD("cqg.rtd",,"StudyData","Guppy.S2^("&amp;$V$1&amp;")","Bar",,"Close", $V$2, $A118, $V$6,$V$8,,$V$4,$V$10)</f>
        <v>3802.85</v>
      </c>
      <c r="J118" s="3">
        <f xml:space="preserve"> RTD("cqg.rtd",,"StudyData","Guppy.S3^("&amp;$V$1&amp;")","Bar",,"Close", $V$2, $A118, $V$6,$V$8,,$V$4,$V$10)</f>
        <v>3811.75</v>
      </c>
      <c r="K118" s="3">
        <f xml:space="preserve"> RTD("cqg.rtd",,"StudyData","Guppy.S4^("&amp;$V$1&amp;")","Bar",,"Close", $V$2, $A118, $V$6,$V$8,,$V$4,$V$10)</f>
        <v>3825.7</v>
      </c>
      <c r="L118" s="3">
        <f xml:space="preserve"> RTD("cqg.rtd",,"StudyData","Guppy.S5^("&amp;$V$1&amp;")","Bar",,"Close", $V$2, $A118, $V$6,$V$8,,$V$4,$V$10)</f>
        <v>3833</v>
      </c>
      <c r="M118" s="3">
        <f xml:space="preserve"> RTD("cqg.rtd",,"StudyData","Guppy.S6^("&amp;$V$1&amp;")","Bar",,"Close", $V$2, $A118, $V$6,$V$8,,$V$4,$V$10)</f>
        <v>3847</v>
      </c>
      <c r="N118" s="3">
        <f xml:space="preserve"> RTD("cqg.rtd",,"StudyData","Guppy.L1^("&amp;$V$1&amp;")","Bar",,"Close", $V$2, $A118, $V$6,$V$8,,$V$4,$V$10)</f>
        <v>3835.1750000000002</v>
      </c>
      <c r="O118" s="3">
        <f xml:space="preserve"> RTD("cqg.rtd",,"StudyData","Guppy.L2^("&amp;$V$1&amp;")","Bar",,"Close", $V$2, $A118, $V$6,$V$8,,$V$4,$V$10)</f>
        <v>3829.7</v>
      </c>
      <c r="P118" s="3">
        <f xml:space="preserve"> RTD("cqg.rtd",,"StudyData","Guppy.L3^("&amp;$V$1&amp;")","Bar",,"Close", $V$2, $A118, $V$6,$V$8,,$V$4,$V$10)</f>
        <v>3823.6187500000001</v>
      </c>
      <c r="Q118" s="3">
        <f xml:space="preserve"> RTD("cqg.rtd",,"StudyData","Guppy.L4^("&amp;$V$1&amp;")","Bar",,"Close", $V$2, $A118, $V$6,$V$8,,$V$4,$V$10)</f>
        <v>3812.14</v>
      </c>
      <c r="R118" s="3">
        <f xml:space="preserve"> RTD("cqg.rtd",,"StudyData","Guppy.L5^("&amp;$V$1&amp;")","Bar",,"Close", $V$2, $A118, $V$6,$V$8,,$V$4,$V$10)</f>
        <v>3800.0160000000001</v>
      </c>
      <c r="S118" s="3">
        <f xml:space="preserve"> RTD("cqg.rtd",,"StudyData","Guppy.L6^("&amp;$V$1&amp;")","Bar",,"Close", $V$2, $A118, $V$6,$V$8,,$V$4,$V$10)</f>
        <v>3776.5841666667002</v>
      </c>
      <c r="T118" s="3"/>
      <c r="U118" s="8"/>
      <c r="V118" s="7"/>
    </row>
    <row r="119" spans="1:22" x14ac:dyDescent="0.3">
      <c r="A119">
        <f t="shared" si="1"/>
        <v>-117</v>
      </c>
      <c r="B119" s="1">
        <f xml:space="preserve"> RTD("cqg.rtd",,"StudyData", $V$1, "Bar", "", "Time", $V$2,$A119, $V$6, "", "","False")</f>
        <v>44260</v>
      </c>
      <c r="C119" s="2">
        <f xml:space="preserve"> RTD("cqg.rtd",,"StudyData", $V$1, "Bar", "", "Time", $V$2, $A119,$V$6,$V$8, "","False")</f>
        <v>44260</v>
      </c>
      <c r="D119" s="3">
        <f xml:space="preserve"> RTD("cqg.rtd",,"StudyData", $V$1, "Bar", "", "Open", $V$2, $A119, $V$6,$V$8,,$V$4,$V$10)</f>
        <v>3746.75</v>
      </c>
      <c r="E119" s="3">
        <f xml:space="preserve"> RTD("cqg.rtd",,"StudyData", $V$1, "Bar", "", "High", $V$2, $A119, $V$6,$V$8,,$V$4,$V$10)</f>
        <v>3831.25</v>
      </c>
      <c r="F119" s="3">
        <f xml:space="preserve"> RTD("cqg.rtd",,"StudyData", $V$1, "Bar", "", "Low", $V$2, $A119, $V$6,$V$8,,$V$4,$V$10)</f>
        <v>3709.75</v>
      </c>
      <c r="G119" s="3">
        <f xml:space="preserve"> RTD("cqg.rtd",,"StudyData", $V$1, "Bar", "", "Close", $V$2, $A119, $V$6,$V$8,,$V$4,$V$10)</f>
        <v>3820.25</v>
      </c>
      <c r="H119" s="3">
        <f xml:space="preserve"> RTD("cqg.rtd",,"StudyData","Guppy.S1^("&amp;$V$1&amp;")","Bar",,"Close", $V$2, $A119, $V$6,$V$8,,$V$4,$V$10)</f>
        <v>3788.3333333332998</v>
      </c>
      <c r="I119" s="3">
        <f xml:space="preserve"> RTD("cqg.rtd",,"StudyData","Guppy.S2^("&amp;$V$1&amp;")","Bar",,"Close", $V$2, $A119, $V$6,$V$8,,$V$4,$V$10)</f>
        <v>3818.75</v>
      </c>
      <c r="J119" s="3">
        <f xml:space="preserve"> RTD("cqg.rtd",,"StudyData","Guppy.S3^("&amp;$V$1&amp;")","Bar",,"Close", $V$2, $A119, $V$6,$V$8,,$V$4,$V$10)</f>
        <v>3824.65625</v>
      </c>
      <c r="K119" s="3">
        <f xml:space="preserve"> RTD("cqg.rtd",,"StudyData","Guppy.S4^("&amp;$V$1&amp;")","Bar",,"Close", $V$2, $A119, $V$6,$V$8,,$V$4,$V$10)</f>
        <v>3831.125</v>
      </c>
      <c r="L119" s="3">
        <f xml:space="preserve"> RTD("cqg.rtd",,"StudyData","Guppy.S5^("&amp;$V$1&amp;")","Bar",,"Close", $V$2, $A119, $V$6,$V$8,,$V$4,$V$10)</f>
        <v>3840.5208333332998</v>
      </c>
      <c r="M119" s="3">
        <f xml:space="preserve"> RTD("cqg.rtd",,"StudyData","Guppy.S6^("&amp;$V$1&amp;")","Bar",,"Close", $V$2, $A119, $V$6,$V$8,,$V$4,$V$10)</f>
        <v>3854.45</v>
      </c>
      <c r="N119" s="3">
        <f xml:space="preserve"> RTD("cqg.rtd",,"StudyData","Guppy.L1^("&amp;$V$1&amp;")","Bar",,"Close", $V$2, $A119, $V$6,$V$8,,$V$4,$V$10)</f>
        <v>3835.6750000000002</v>
      </c>
      <c r="O119" s="3">
        <f xml:space="preserve"> RTD("cqg.rtd",,"StudyData","Guppy.L2^("&amp;$V$1&amp;")","Bar",,"Close", $V$2, $A119, $V$6,$V$8,,$V$4,$V$10)</f>
        <v>3828.9</v>
      </c>
      <c r="P119" s="3">
        <f xml:space="preserve"> RTD("cqg.rtd",,"StudyData","Guppy.L3^("&amp;$V$1&amp;")","Bar",,"Close", $V$2, $A119, $V$6,$V$8,,$V$4,$V$10)</f>
        <v>3823.0250000000001</v>
      </c>
      <c r="Q119" s="3">
        <f xml:space="preserve"> RTD("cqg.rtd",,"StudyData","Guppy.L4^("&amp;$V$1&amp;")","Bar",,"Close", $V$2, $A119, $V$6,$V$8,,$V$4,$V$10)</f>
        <v>3810.0288888888999</v>
      </c>
      <c r="R119" s="3">
        <f xml:space="preserve"> RTD("cqg.rtd",,"StudyData","Guppy.L5^("&amp;$V$1&amp;")","Bar",,"Close", $V$2, $A119, $V$6,$V$8,,$V$4,$V$10)</f>
        <v>3797.1759999999999</v>
      </c>
      <c r="S119" s="3">
        <f xml:space="preserve"> RTD("cqg.rtd",,"StudyData","Guppy.L6^("&amp;$V$1&amp;")","Bar",,"Close", $V$2, $A119, $V$6,$V$8,,$V$4,$V$10)</f>
        <v>3774.5008333332999</v>
      </c>
      <c r="T119" s="3"/>
      <c r="U119" s="8"/>
      <c r="V119" s="7"/>
    </row>
    <row r="120" spans="1:22" x14ac:dyDescent="0.3">
      <c r="A120">
        <f t="shared" si="1"/>
        <v>-118</v>
      </c>
      <c r="B120" s="1">
        <f xml:space="preserve"> RTD("cqg.rtd",,"StudyData", $V$1, "Bar", "", "Time", $V$2,$A120, $V$6, "", "","False")</f>
        <v>44259</v>
      </c>
      <c r="C120" s="2">
        <f xml:space="preserve"> RTD("cqg.rtd",,"StudyData", $V$1, "Bar", "", "Time", $V$2, $A120,$V$6,$V$8, "","False")</f>
        <v>44259</v>
      </c>
      <c r="D120" s="3">
        <f xml:space="preserve"> RTD("cqg.rtd",,"StudyData", $V$1, "Bar", "", "Open", $V$2, $A120, $V$6,$V$8,,$V$4,$V$10)</f>
        <v>3799.25</v>
      </c>
      <c r="E120" s="3">
        <f xml:space="preserve"> RTD("cqg.rtd",,"StudyData", $V$1, "Bar", "", "High", $V$2, $A120, $V$6,$V$8,,$V$4,$V$10)</f>
        <v>3823.5</v>
      </c>
      <c r="F120" s="3">
        <f xml:space="preserve"> RTD("cqg.rtd",,"StudyData", $V$1, "Bar", "", "Low", $V$2, $A120, $V$6,$V$8,,$V$4,$V$10)</f>
        <v>3701.75</v>
      </c>
      <c r="G120" s="3">
        <f xml:space="preserve"> RTD("cqg.rtd",,"StudyData", $V$1, "Bar", "", "Close", $V$2, $A120, $V$6,$V$8,,$V$4,$V$10)</f>
        <v>3746.75</v>
      </c>
      <c r="H120" s="3">
        <f xml:space="preserve"> RTD("cqg.rtd",,"StudyData","Guppy.S1^("&amp;$V$1&amp;")","Bar",,"Close", $V$2, $A120, $V$6,$V$8,,$V$4,$V$10)</f>
        <v>3797.8333333332998</v>
      </c>
      <c r="I120" s="3">
        <f xml:space="preserve"> RTD("cqg.rtd",,"StudyData","Guppy.S2^("&amp;$V$1&amp;")","Bar",,"Close", $V$2, $A120, $V$6,$V$8,,$V$4,$V$10)</f>
        <v>3812.8</v>
      </c>
      <c r="J120" s="3">
        <f xml:space="preserve"> RTD("cqg.rtd",,"StudyData","Guppy.S3^("&amp;$V$1&amp;")","Bar",,"Close", $V$2, $A120, $V$6,$V$8,,$V$4,$V$10)</f>
        <v>3829.53125</v>
      </c>
      <c r="K120" s="3">
        <f xml:space="preserve"> RTD("cqg.rtd",,"StudyData","Guppy.S4^("&amp;$V$1&amp;")","Bar",,"Close", $V$2, $A120, $V$6,$V$8,,$V$4,$V$10)</f>
        <v>3837.5250000000001</v>
      </c>
      <c r="L120" s="3">
        <f xml:space="preserve"> RTD("cqg.rtd",,"StudyData","Guppy.S5^("&amp;$V$1&amp;")","Bar",,"Close", $V$2, $A120, $V$6,$V$8,,$V$4,$V$10)</f>
        <v>3847.9375</v>
      </c>
      <c r="M120" s="3">
        <f xml:space="preserve"> RTD("cqg.rtd",,"StudyData","Guppy.S6^("&amp;$V$1&amp;")","Bar",,"Close", $V$2, $A120, $V$6,$V$8,,$V$4,$V$10)</f>
        <v>3859.3166666666998</v>
      </c>
      <c r="N120" s="3">
        <f xml:space="preserve"> RTD("cqg.rtd",,"StudyData","Guppy.L1^("&amp;$V$1&amp;")","Bar",,"Close", $V$2, $A120, $V$6,$V$8,,$V$4,$V$10)</f>
        <v>3835.9083333333001</v>
      </c>
      <c r="O120" s="3">
        <f xml:space="preserve"> RTD("cqg.rtd",,"StudyData","Guppy.L2^("&amp;$V$1&amp;")","Bar",,"Close", $V$2, $A120, $V$6,$V$8,,$V$4,$V$10)</f>
        <v>3827.8928571429001</v>
      </c>
      <c r="P120" s="3">
        <f xml:space="preserve"> RTD("cqg.rtd",,"StudyData","Guppy.L3^("&amp;$V$1&amp;")","Bar",,"Close", $V$2, $A120, $V$6,$V$8,,$V$4,$V$10)</f>
        <v>3820.5625</v>
      </c>
      <c r="Q120" s="3">
        <f xml:space="preserve"> RTD("cqg.rtd",,"StudyData","Guppy.L4^("&amp;$V$1&amp;")","Bar",,"Close", $V$2, $A120, $V$6,$V$8,,$V$4,$V$10)</f>
        <v>3807.3844444444999</v>
      </c>
      <c r="R120" s="3">
        <f xml:space="preserve"> RTD("cqg.rtd",,"StudyData","Guppy.L5^("&amp;$V$1&amp;")","Bar",,"Close", $V$2, $A120, $V$6,$V$8,,$V$4,$V$10)</f>
        <v>3794.1109999999999</v>
      </c>
      <c r="S120" s="3">
        <f xml:space="preserve"> RTD("cqg.rtd",,"StudyData","Guppy.L6^("&amp;$V$1&amp;")","Bar",,"Close", $V$2, $A120, $V$6,$V$8,,$V$4,$V$10)</f>
        <v>3771.9008333332999</v>
      </c>
      <c r="T120" s="3"/>
      <c r="U120" s="8"/>
      <c r="V120" s="7"/>
    </row>
    <row r="121" spans="1:22" x14ac:dyDescent="0.3">
      <c r="A121">
        <f t="shared" si="1"/>
        <v>-119</v>
      </c>
      <c r="B121" s="1">
        <f xml:space="preserve"> RTD("cqg.rtd",,"StudyData", $V$1, "Bar", "", "Time", $V$2,$A121, $V$6, "", "","False")</f>
        <v>44258</v>
      </c>
      <c r="C121" s="2">
        <f xml:space="preserve"> RTD("cqg.rtd",,"StudyData", $V$1, "Bar", "", "Time", $V$2, $A121,$V$6,$V$8, "","False")</f>
        <v>44258</v>
      </c>
      <c r="D121" s="3">
        <f xml:space="preserve"> RTD("cqg.rtd",,"StudyData", $V$1, "Bar", "", "Open", $V$2, $A121, $V$6,$V$8,,$V$4,$V$10)</f>
        <v>3848.75</v>
      </c>
      <c r="E121" s="3">
        <f xml:space="preserve"> RTD("cqg.rtd",,"StudyData", $V$1, "Bar", "", "High", $V$2, $A121, $V$6,$V$8,,$V$4,$V$10)</f>
        <v>3879.25</v>
      </c>
      <c r="F121" s="3">
        <f xml:space="preserve"> RTD("cqg.rtd",,"StudyData", $V$1, "Bar", "", "Low", $V$2, $A121, $V$6,$V$8,,$V$4,$V$10)</f>
        <v>3794.25</v>
      </c>
      <c r="G121" s="3">
        <f xml:space="preserve"> RTD("cqg.rtd",,"StudyData", $V$1, "Bar", "", "Close", $V$2, $A121, $V$6,$V$8,,$V$4,$V$10)</f>
        <v>3798</v>
      </c>
      <c r="H121" s="3">
        <f xml:space="preserve"> RTD("cqg.rtd",,"StudyData","Guppy.S1^("&amp;$V$1&amp;")","Bar",,"Close", $V$2, $A121, $V$6,$V$8,,$V$4,$V$10)</f>
        <v>3842.25</v>
      </c>
      <c r="I121" s="3">
        <f xml:space="preserve"> RTD("cqg.rtd",,"StudyData","Guppy.S2^("&amp;$V$1&amp;")","Bar",,"Close", $V$2, $A121, $V$6,$V$8,,$V$4,$V$10)</f>
        <v>3825.3</v>
      </c>
      <c r="J121" s="3">
        <f xml:space="preserve"> RTD("cqg.rtd",,"StudyData","Guppy.S3^("&amp;$V$1&amp;")","Bar",,"Close", $V$2, $A121, $V$6,$V$8,,$V$4,$V$10)</f>
        <v>3843.03125</v>
      </c>
      <c r="K121" s="3">
        <f xml:space="preserve"> RTD("cqg.rtd",,"StudyData","Guppy.S4^("&amp;$V$1&amp;")","Bar",,"Close", $V$2, $A121, $V$6,$V$8,,$V$4,$V$10)</f>
        <v>3851.9250000000002</v>
      </c>
      <c r="L121" s="3">
        <f xml:space="preserve"> RTD("cqg.rtd",,"StudyData","Guppy.S5^("&amp;$V$1&amp;")","Bar",,"Close", $V$2, $A121, $V$6,$V$8,,$V$4,$V$10)</f>
        <v>3861.4583333332998</v>
      </c>
      <c r="M121" s="3">
        <f xml:space="preserve"> RTD("cqg.rtd",,"StudyData","Guppy.S6^("&amp;$V$1&amp;")","Bar",,"Close", $V$2, $A121, $V$6,$V$8,,$V$4,$V$10)</f>
        <v>3868.4833333332999</v>
      </c>
      <c r="N121" s="3">
        <f xml:space="preserve"> RTD("cqg.rtd",,"StudyData","Guppy.L1^("&amp;$V$1&amp;")","Bar",,"Close", $V$2, $A121, $V$6,$V$8,,$V$4,$V$10)</f>
        <v>3838.5583333333002</v>
      </c>
      <c r="O121" s="3">
        <f xml:space="preserve"> RTD("cqg.rtd",,"StudyData","Guppy.L2^("&amp;$V$1&amp;")","Bar",,"Close", $V$2, $A121, $V$6,$V$8,,$V$4,$V$10)</f>
        <v>3828.7214285713999</v>
      </c>
      <c r="P121" s="3">
        <f xml:space="preserve"> RTD("cqg.rtd",,"StudyData","Guppy.L3^("&amp;$V$1&amp;")","Bar",,"Close", $V$2, $A121, $V$6,$V$8,,$V$4,$V$10)</f>
        <v>3819.3812499999999</v>
      </c>
      <c r="Q121" s="3">
        <f xml:space="preserve"> RTD("cqg.rtd",,"StudyData","Guppy.L4^("&amp;$V$1&amp;")","Bar",,"Close", $V$2, $A121, $V$6,$V$8,,$V$4,$V$10)</f>
        <v>3806.54</v>
      </c>
      <c r="R121" s="3">
        <f xml:space="preserve"> RTD("cqg.rtd",,"StudyData","Guppy.L5^("&amp;$V$1&amp;")","Bar",,"Close", $V$2, $A121, $V$6,$V$8,,$V$4,$V$10)</f>
        <v>3792.9259999999999</v>
      </c>
      <c r="S121" s="3">
        <f xml:space="preserve"> RTD("cqg.rtd",,"StudyData","Guppy.L6^("&amp;$V$1&amp;")","Bar",,"Close", $V$2, $A121, $V$6,$V$8,,$V$4,$V$10)</f>
        <v>3770.6466666667002</v>
      </c>
      <c r="T121" s="3"/>
      <c r="U121" s="8"/>
      <c r="V121" s="7"/>
    </row>
    <row r="122" spans="1:22" x14ac:dyDescent="0.3">
      <c r="A122">
        <f t="shared" si="1"/>
        <v>-120</v>
      </c>
      <c r="B122" s="1">
        <f xml:space="preserve"> RTD("cqg.rtd",,"StudyData", $V$1, "Bar", "", "Time", $V$2,$A122, $V$6, "", "","False")</f>
        <v>44257</v>
      </c>
      <c r="C122" s="2">
        <f xml:space="preserve"> RTD("cqg.rtd",,"StudyData", $V$1, "Bar", "", "Time", $V$2, $A122,$V$6,$V$8, "","False")</f>
        <v>44257</v>
      </c>
      <c r="D122" s="3">
        <f xml:space="preserve"> RTD("cqg.rtd",,"StudyData", $V$1, "Bar", "", "Open", $V$2, $A122, $V$6,$V$8,,$V$4,$V$10)</f>
        <v>3884.5</v>
      </c>
      <c r="E122" s="3">
        <f xml:space="preserve"> RTD("cqg.rtd",,"StudyData", $V$1, "Bar", "", "High", $V$2, $A122, $V$6,$V$8,,$V$4,$V$10)</f>
        <v>3887.75</v>
      </c>
      <c r="F122" s="3">
        <f xml:space="preserve"> RTD("cqg.rtd",,"StudyData", $V$1, "Bar", "", "Low", $V$2, $A122, $V$6,$V$8,,$V$4,$V$10)</f>
        <v>3846.75</v>
      </c>
      <c r="G122" s="3">
        <f xml:space="preserve"> RTD("cqg.rtd",,"StudyData", $V$1, "Bar", "", "Close", $V$2, $A122, $V$6,$V$8,,$V$4,$V$10)</f>
        <v>3848.75</v>
      </c>
      <c r="H122" s="3">
        <f xml:space="preserve"> RTD("cqg.rtd",,"StudyData","Guppy.S1^("&amp;$V$1&amp;")","Bar",,"Close", $V$2, $A122, $V$6,$V$8,,$V$4,$V$10)</f>
        <v>3839.75</v>
      </c>
      <c r="I122" s="3">
        <f xml:space="preserve"> RTD("cqg.rtd",,"StudyData","Guppy.S2^("&amp;$V$1&amp;")","Bar",,"Close", $V$2, $A122, $V$6,$V$8,,$V$4,$V$10)</f>
        <v>3846.45</v>
      </c>
      <c r="J122" s="3">
        <f xml:space="preserve"> RTD("cqg.rtd",,"StudyData","Guppy.S3^("&amp;$V$1&amp;")","Bar",,"Close", $V$2, $A122, $V$6,$V$8,,$V$4,$V$10)</f>
        <v>3853.8125</v>
      </c>
      <c r="K122" s="3">
        <f xml:space="preserve"> RTD("cqg.rtd",,"StudyData","Guppy.S4^("&amp;$V$1&amp;")","Bar",,"Close", $V$2, $A122, $V$6,$V$8,,$V$4,$V$10)</f>
        <v>3863.05</v>
      </c>
      <c r="L122" s="3">
        <f xml:space="preserve"> RTD("cqg.rtd",,"StudyData","Guppy.S5^("&amp;$V$1&amp;")","Bar",,"Close", $V$2, $A122, $V$6,$V$8,,$V$4,$V$10)</f>
        <v>3870.9791666667002</v>
      </c>
      <c r="M122" s="3">
        <f xml:space="preserve"> RTD("cqg.rtd",,"StudyData","Guppy.S6^("&amp;$V$1&amp;")","Bar",,"Close", $V$2, $A122, $V$6,$V$8,,$V$4,$V$10)</f>
        <v>3874.4</v>
      </c>
      <c r="N122" s="3">
        <f xml:space="preserve"> RTD("cqg.rtd",,"StudyData","Guppy.L1^("&amp;$V$1&amp;")","Bar",,"Close", $V$2, $A122, $V$6,$V$8,,$V$4,$V$10)</f>
        <v>3837.6833333333002</v>
      </c>
      <c r="O122" s="3">
        <f xml:space="preserve"> RTD("cqg.rtd",,"StudyData","Guppy.L2^("&amp;$V$1&amp;")","Bar",,"Close", $V$2, $A122, $V$6,$V$8,,$V$4,$V$10)</f>
        <v>3828.0142857143001</v>
      </c>
      <c r="P122" s="3">
        <f xml:space="preserve"> RTD("cqg.rtd",,"StudyData","Guppy.L3^("&amp;$V$1&amp;")","Bar",,"Close", $V$2, $A122, $V$6,$V$8,,$V$4,$V$10)</f>
        <v>3816.2687500000002</v>
      </c>
      <c r="Q122" s="3">
        <f xml:space="preserve"> RTD("cqg.rtd",,"StudyData","Guppy.L4^("&amp;$V$1&amp;")","Bar",,"Close", $V$2, $A122, $V$6,$V$8,,$V$4,$V$10)</f>
        <v>3803.8344444445001</v>
      </c>
      <c r="R122" s="3">
        <f xml:space="preserve"> RTD("cqg.rtd",,"StudyData","Guppy.L5^("&amp;$V$1&amp;")","Bar",,"Close", $V$2, $A122, $V$6,$V$8,,$V$4,$V$10)</f>
        <v>3790.846</v>
      </c>
      <c r="S122" s="3">
        <f xml:space="preserve"> RTD("cqg.rtd",,"StudyData","Guppy.L6^("&amp;$V$1&amp;")","Bar",,"Close", $V$2, $A122, $V$6,$V$8,,$V$4,$V$10)</f>
        <v>3767.98</v>
      </c>
      <c r="T122" s="3"/>
      <c r="U122" s="8"/>
      <c r="V122" s="7"/>
    </row>
    <row r="123" spans="1:22" x14ac:dyDescent="0.3">
      <c r="A123">
        <f t="shared" si="1"/>
        <v>-121</v>
      </c>
      <c r="B123" s="1">
        <f xml:space="preserve"> RTD("cqg.rtd",,"StudyData", $V$1, "Bar", "", "Time", $V$2,$A123, $V$6, "", "","False")</f>
        <v>44256</v>
      </c>
      <c r="C123" s="2">
        <f xml:space="preserve"> RTD("cqg.rtd",,"StudyData", $V$1, "Bar", "", "Time", $V$2, $A123,$V$6,$V$8, "","False")</f>
        <v>44256</v>
      </c>
      <c r="D123" s="3">
        <f xml:space="preserve"> RTD("cqg.rtd",,"StudyData", $V$1, "Bar", "", "Open", $V$2, $A123, $V$6,$V$8,,$V$4,$V$10)</f>
        <v>3798.5</v>
      </c>
      <c r="E123" s="3">
        <f xml:space="preserve"> RTD("cqg.rtd",,"StudyData", $V$1, "Bar", "", "High", $V$2, $A123, $V$6,$V$8,,$V$4,$V$10)</f>
        <v>3893.25</v>
      </c>
      <c r="F123" s="3">
        <f xml:space="preserve"> RTD("cqg.rtd",,"StudyData", $V$1, "Bar", "", "Low", $V$2, $A123, $V$6,$V$8,,$V$4,$V$10)</f>
        <v>3793.75</v>
      </c>
      <c r="G123" s="3">
        <f xml:space="preserve"> RTD("cqg.rtd",,"StudyData", $V$1, "Bar", "", "Close", $V$2, $A123, $V$6,$V$8,,$V$4,$V$10)</f>
        <v>3880</v>
      </c>
      <c r="H123" s="3">
        <f xml:space="preserve"> RTD("cqg.rtd",,"StudyData","Guppy.S1^("&amp;$V$1&amp;")","Bar",,"Close", $V$2, $A123, $V$6,$V$8,,$V$4,$V$10)</f>
        <v>3826.5833333332998</v>
      </c>
      <c r="I123" s="3">
        <f xml:space="preserve"> RTD("cqg.rtd",,"StudyData","Guppy.S2^("&amp;$V$1&amp;")","Bar",,"Close", $V$2, $A123, $V$6,$V$8,,$V$4,$V$10)</f>
        <v>3848.55</v>
      </c>
      <c r="J123" s="3">
        <f xml:space="preserve"> RTD("cqg.rtd",,"StudyData","Guppy.S3^("&amp;$V$1&amp;")","Bar",,"Close", $V$2, $A123, $V$6,$V$8,,$V$4,$V$10)</f>
        <v>3859.0625</v>
      </c>
      <c r="K123" s="3">
        <f xml:space="preserve"> RTD("cqg.rtd",,"StudyData","Guppy.S4^("&amp;$V$1&amp;")","Bar",,"Close", $V$2, $A123, $V$6,$V$8,,$V$4,$V$10)</f>
        <v>3869.0749999999998</v>
      </c>
      <c r="L123" s="3">
        <f xml:space="preserve"> RTD("cqg.rtd",,"StudyData","Guppy.S5^("&amp;$V$1&amp;")","Bar",,"Close", $V$2, $A123, $V$6,$V$8,,$V$4,$V$10)</f>
        <v>3874.6875</v>
      </c>
      <c r="M123" s="3">
        <f xml:space="preserve"> RTD("cqg.rtd",,"StudyData","Guppy.S6^("&amp;$V$1&amp;")","Bar",,"Close", $V$2, $A123, $V$6,$V$8,,$V$4,$V$10)</f>
        <v>3877.1</v>
      </c>
      <c r="N123" s="3">
        <f xml:space="preserve"> RTD("cqg.rtd",,"StudyData","Guppy.L1^("&amp;$V$1&amp;")","Bar",,"Close", $V$2, $A123, $V$6,$V$8,,$V$4,$V$10)</f>
        <v>3834.1750000000002</v>
      </c>
      <c r="O123" s="3">
        <f xml:space="preserve"> RTD("cqg.rtd",,"StudyData","Guppy.L2^("&amp;$V$1&amp;")","Bar",,"Close", $V$2, $A123, $V$6,$V$8,,$V$4,$V$10)</f>
        <v>3826.5857142856999</v>
      </c>
      <c r="P123" s="3">
        <f xml:space="preserve"> RTD("cqg.rtd",,"StudyData","Guppy.L3^("&amp;$V$1&amp;")","Bar",,"Close", $V$2, $A123, $V$6,$V$8,,$V$4,$V$10)</f>
        <v>3813.30125</v>
      </c>
      <c r="Q123" s="3">
        <f xml:space="preserve"> RTD("cqg.rtd",,"StudyData","Guppy.L4^("&amp;$V$1&amp;")","Bar",,"Close", $V$2, $A123, $V$6,$V$8,,$V$4,$V$10)</f>
        <v>3799.7011111111001</v>
      </c>
      <c r="R123" s="3">
        <f xml:space="preserve"> RTD("cqg.rtd",,"StudyData","Guppy.L5^("&amp;$V$1&amp;")","Bar",,"Close", $V$2, $A123, $V$6,$V$8,,$V$4,$V$10)</f>
        <v>3787.3710000000001</v>
      </c>
      <c r="S123" s="3">
        <f xml:space="preserve"> RTD("cqg.rtd",,"StudyData","Guppy.L6^("&amp;$V$1&amp;")","Bar",,"Close", $V$2, $A123, $V$6,$V$8,,$V$4,$V$10)</f>
        <v>3764.5133333333001</v>
      </c>
      <c r="T123" s="3"/>
      <c r="U123" s="8"/>
      <c r="V123" s="7"/>
    </row>
    <row r="124" spans="1:22" x14ac:dyDescent="0.3">
      <c r="A124">
        <f t="shared" si="1"/>
        <v>-122</v>
      </c>
      <c r="B124" s="1">
        <f xml:space="preserve"> RTD("cqg.rtd",,"StudyData", $V$1, "Bar", "", "Time", $V$2,$A124, $V$6, "", "","False")</f>
        <v>44253</v>
      </c>
      <c r="C124" s="2">
        <f xml:space="preserve"> RTD("cqg.rtd",,"StudyData", $V$1, "Bar", "", "Time", $V$2, $A124,$V$6,$V$8, "","False")</f>
        <v>44253</v>
      </c>
      <c r="D124" s="3">
        <f xml:space="preserve"> RTD("cqg.rtd",,"StudyData", $V$1, "Bar", "", "Open", $V$2, $A124, $V$6,$V$8,,$V$4,$V$10)</f>
        <v>3804.5</v>
      </c>
      <c r="E124" s="3">
        <f xml:space="preserve"> RTD("cqg.rtd",,"StudyData", $V$1, "Bar", "", "High", $V$2, $A124, $V$6,$V$8,,$V$4,$V$10)</f>
        <v>3839.75</v>
      </c>
      <c r="F124" s="3">
        <f xml:space="preserve"> RTD("cqg.rtd",,"StudyData", $V$1, "Bar", "", "Low", $V$2, $A124, $V$6,$V$8,,$V$4,$V$10)</f>
        <v>3766.25</v>
      </c>
      <c r="G124" s="3">
        <f xml:space="preserve"> RTD("cqg.rtd",,"StudyData", $V$1, "Bar", "", "Close", $V$2, $A124, $V$6,$V$8,,$V$4,$V$10)</f>
        <v>3790.5</v>
      </c>
      <c r="H124" s="3">
        <f xml:space="preserve"> RTD("cqg.rtd",,"StudyData","Guppy.S1^("&amp;$V$1&amp;")","Bar",,"Close", $V$2, $A124, $V$6,$V$8,,$V$4,$V$10)</f>
        <v>3834.5</v>
      </c>
      <c r="I124" s="3">
        <f xml:space="preserve"> RTD("cqg.rtd",,"StudyData","Guppy.S2^("&amp;$V$1&amp;")","Bar",,"Close", $V$2, $A124, $V$6,$V$8,,$V$4,$V$10)</f>
        <v>3843.5</v>
      </c>
      <c r="J124" s="3">
        <f xml:space="preserve"> RTD("cqg.rtd",,"StudyData","Guppy.S3^("&amp;$V$1&amp;")","Bar",,"Close", $V$2, $A124, $V$6,$V$8,,$V$4,$V$10)</f>
        <v>3862.71875</v>
      </c>
      <c r="K124" s="3">
        <f xml:space="preserve"> RTD("cqg.rtd",,"StudyData","Guppy.S4^("&amp;$V$1&amp;")","Bar",,"Close", $V$2, $A124, $V$6,$V$8,,$V$4,$V$10)</f>
        <v>3872.3</v>
      </c>
      <c r="L124" s="3">
        <f xml:space="preserve"> RTD("cqg.rtd",,"StudyData","Guppy.S5^("&amp;$V$1&amp;")","Bar",,"Close", $V$2, $A124, $V$6,$V$8,,$V$4,$V$10)</f>
        <v>3875.0416666667002</v>
      </c>
      <c r="M124" s="3">
        <f xml:space="preserve"> RTD("cqg.rtd",,"StudyData","Guppy.S6^("&amp;$V$1&amp;")","Bar",,"Close", $V$2, $A124, $V$6,$V$8,,$V$4,$V$10)</f>
        <v>3875.8666666667</v>
      </c>
      <c r="N124" s="3">
        <f xml:space="preserve"> RTD("cqg.rtd",,"StudyData","Guppy.L1^("&amp;$V$1&amp;")","Bar",,"Close", $V$2, $A124, $V$6,$V$8,,$V$4,$V$10)</f>
        <v>3830.5916666666999</v>
      </c>
      <c r="O124" s="3">
        <f xml:space="preserve"> RTD("cqg.rtd",,"StudyData","Guppy.L2^("&amp;$V$1&amp;")","Bar",,"Close", $V$2, $A124, $V$6,$V$8,,$V$4,$V$10)</f>
        <v>3823.6357142857</v>
      </c>
      <c r="P124" s="3">
        <f xml:space="preserve"> RTD("cqg.rtd",,"StudyData","Guppy.L3^("&amp;$V$1&amp;")","Bar",,"Close", $V$2, $A124, $V$6,$V$8,,$V$4,$V$10)</f>
        <v>3808.9387499999998</v>
      </c>
      <c r="Q124" s="3">
        <f xml:space="preserve"> RTD("cqg.rtd",,"StudyData","Guppy.L4^("&amp;$V$1&amp;")","Bar",,"Close", $V$2, $A124, $V$6,$V$8,,$V$4,$V$10)</f>
        <v>3794.7788888888999</v>
      </c>
      <c r="R124" s="3">
        <f xml:space="preserve"> RTD("cqg.rtd",,"StudyData","Guppy.L5^("&amp;$V$1&amp;")","Bar",,"Close", $V$2, $A124, $V$6,$V$8,,$V$4,$V$10)</f>
        <v>3783.136</v>
      </c>
      <c r="S124" s="3">
        <f xml:space="preserve"> RTD("cqg.rtd",,"StudyData","Guppy.L6^("&amp;$V$1&amp;")","Bar",,"Close", $V$2, $A124, $V$6,$V$8,,$V$4,$V$10)</f>
        <v>3760.4133333333002</v>
      </c>
      <c r="T124" s="3"/>
      <c r="U124" s="8"/>
      <c r="V124" s="7"/>
    </row>
    <row r="125" spans="1:22" x14ac:dyDescent="0.3">
      <c r="A125">
        <f t="shared" si="1"/>
        <v>-123</v>
      </c>
      <c r="B125" s="1">
        <f xml:space="preserve"> RTD("cqg.rtd",,"StudyData", $V$1, "Bar", "", "Time", $V$2,$A125, $V$6, "", "","False")</f>
        <v>44252</v>
      </c>
      <c r="C125" s="2">
        <f xml:space="preserve"> RTD("cqg.rtd",,"StudyData", $V$1, "Bar", "", "Time", $V$2, $A125,$V$6,$V$8, "","False")</f>
        <v>44252</v>
      </c>
      <c r="D125" s="3">
        <f xml:space="preserve"> RTD("cqg.rtd",,"StudyData", $V$1, "Bar", "", "Open", $V$2, $A125, $V$6,$V$8,,$V$4,$V$10)</f>
        <v>3904.75</v>
      </c>
      <c r="E125" s="3">
        <f xml:space="preserve"> RTD("cqg.rtd",,"StudyData", $V$1, "Bar", "", "High", $V$2, $A125, $V$6,$V$8,,$V$4,$V$10)</f>
        <v>3915.75</v>
      </c>
      <c r="F125" s="3">
        <f xml:space="preserve"> RTD("cqg.rtd",,"StudyData", $V$1, "Bar", "", "Low", $V$2, $A125, $V$6,$V$8,,$V$4,$V$10)</f>
        <v>3791.5</v>
      </c>
      <c r="G125" s="3">
        <f xml:space="preserve"> RTD("cqg.rtd",,"StudyData", $V$1, "Bar", "", "Close", $V$2, $A125, $V$6,$V$8,,$V$4,$V$10)</f>
        <v>3809.25</v>
      </c>
      <c r="H125" s="3">
        <f xml:space="preserve"> RTD("cqg.rtd",,"StudyData","Guppy.S1^("&amp;$V$1&amp;")","Bar",,"Close", $V$2, $A125, $V$6,$V$8,,$V$4,$V$10)</f>
        <v>3857.4166666667002</v>
      </c>
      <c r="I125" s="3">
        <f xml:space="preserve"> RTD("cqg.rtd",,"StudyData","Guppy.S2^("&amp;$V$1&amp;")","Bar",,"Close", $V$2, $A125, $V$6,$V$8,,$V$4,$V$10)</f>
        <v>3862.25</v>
      </c>
      <c r="J125" s="3">
        <f xml:space="preserve"> RTD("cqg.rtd",,"StudyData","Guppy.S3^("&amp;$V$1&amp;")","Bar",,"Close", $V$2, $A125, $V$6,$V$8,,$V$4,$V$10)</f>
        <v>3877.53125</v>
      </c>
      <c r="K125" s="3">
        <f xml:space="preserve"> RTD("cqg.rtd",,"StudyData","Guppy.S4^("&amp;$V$1&amp;")","Bar",,"Close", $V$2, $A125, $V$6,$V$8,,$V$4,$V$10)</f>
        <v>3882.5749999999998</v>
      </c>
      <c r="L125" s="3">
        <f xml:space="preserve"> RTD("cqg.rtd",,"StudyData","Guppy.S5^("&amp;$V$1&amp;")","Bar",,"Close", $V$2, $A125, $V$6,$V$8,,$V$4,$V$10)</f>
        <v>3883.0625</v>
      </c>
      <c r="M125" s="3">
        <f xml:space="preserve"> RTD("cqg.rtd",,"StudyData","Guppy.S6^("&amp;$V$1&amp;")","Bar",,"Close", $V$2, $A125, $V$6,$V$8,,$V$4,$V$10)</f>
        <v>3879.55</v>
      </c>
      <c r="N125" s="3">
        <f xml:space="preserve"> RTD("cqg.rtd",,"StudyData","Guppy.L1^("&amp;$V$1&amp;")","Bar",,"Close", $V$2, $A125, $V$6,$V$8,,$V$4,$V$10)</f>
        <v>3830.4083333333001</v>
      </c>
      <c r="O125" s="3">
        <f xml:space="preserve"> RTD("cqg.rtd",,"StudyData","Guppy.L2^("&amp;$V$1&amp;")","Bar",,"Close", $V$2, $A125, $V$6,$V$8,,$V$4,$V$10)</f>
        <v>3821.6714285714002</v>
      </c>
      <c r="P125" s="3">
        <f xml:space="preserve"> RTD("cqg.rtd",,"StudyData","Guppy.L3^("&amp;$V$1&amp;")","Bar",,"Close", $V$2, $A125, $V$6,$V$8,,$V$4,$V$10)</f>
        <v>3806.7075</v>
      </c>
      <c r="Q125" s="3">
        <f xml:space="preserve"> RTD("cqg.rtd",,"StudyData","Guppy.L4^("&amp;$V$1&amp;")","Bar",,"Close", $V$2, $A125, $V$6,$V$8,,$V$4,$V$10)</f>
        <v>3792.0344444443999</v>
      </c>
      <c r="R125" s="3">
        <f xml:space="preserve"> RTD("cqg.rtd",,"StudyData","Guppy.L5^("&amp;$V$1&amp;")","Bar",,"Close", $V$2, $A125, $V$6,$V$8,,$V$4,$V$10)</f>
        <v>3779.7510000000002</v>
      </c>
      <c r="S125" s="3">
        <f xml:space="preserve"> RTD("cqg.rtd",,"StudyData","Guppy.L6^("&amp;$V$1&amp;")","Bar",,"Close", $V$2, $A125, $V$6,$V$8,,$V$4,$V$10)</f>
        <v>3757.1841666667001</v>
      </c>
      <c r="T125" s="3"/>
      <c r="U125" s="8"/>
      <c r="V125" s="7"/>
    </row>
    <row r="126" spans="1:22" x14ac:dyDescent="0.3">
      <c r="A126">
        <f t="shared" si="1"/>
        <v>-124</v>
      </c>
      <c r="B126" s="1">
        <f xml:space="preserve"> RTD("cqg.rtd",,"StudyData", $V$1, "Bar", "", "Time", $V$2,$A126, $V$6, "", "","False")</f>
        <v>44251</v>
      </c>
      <c r="C126" s="2">
        <f xml:space="preserve"> RTD("cqg.rtd",,"StudyData", $V$1, "Bar", "", "Time", $V$2, $A126,$V$6,$V$8, "","False")</f>
        <v>44251</v>
      </c>
      <c r="D126" s="3">
        <f xml:space="preserve"> RTD("cqg.rtd",,"StudyData", $V$1, "Bar", "", "Open", $V$2, $A126, $V$6,$V$8,,$V$4,$V$10)</f>
        <v>3857.5</v>
      </c>
      <c r="E126" s="3">
        <f xml:space="preserve"> RTD("cqg.rtd",,"StudyData", $V$1, "Bar", "", "High", $V$2, $A126, $V$6,$V$8,,$V$4,$V$10)</f>
        <v>3909</v>
      </c>
      <c r="F126" s="3">
        <f xml:space="preserve"> RTD("cqg.rtd",,"StudyData", $V$1, "Bar", "", "Low", $V$2, $A126, $V$6,$V$8,,$V$4,$V$10)</f>
        <v>3833</v>
      </c>
      <c r="G126" s="3">
        <f xml:space="preserve"> RTD("cqg.rtd",,"StudyData", $V$1, "Bar", "", "Close", $V$2, $A126, $V$6,$V$8,,$V$4,$V$10)</f>
        <v>3903.75</v>
      </c>
      <c r="H126" s="3">
        <f xml:space="preserve"> RTD("cqg.rtd",,"StudyData","Guppy.S1^("&amp;$V$1&amp;")","Bar",,"Close", $V$2, $A126, $V$6,$V$8,,$V$4,$V$10)</f>
        <v>3872.5833333332998</v>
      </c>
      <c r="I126" s="3">
        <f xml:space="preserve"> RTD("cqg.rtd",,"StudyData","Guppy.S2^("&amp;$V$1&amp;")","Bar",,"Close", $V$2, $A126, $V$6,$V$8,,$V$4,$V$10)</f>
        <v>3878.55</v>
      </c>
      <c r="J126" s="3">
        <f xml:space="preserve"> RTD("cqg.rtd",,"StudyData","Guppy.S3^("&amp;$V$1&amp;")","Bar",,"Close", $V$2, $A126, $V$6,$V$8,,$V$4,$V$10)</f>
        <v>3890.40625</v>
      </c>
      <c r="K126" s="3">
        <f xml:space="preserve"> RTD("cqg.rtd",,"StudyData","Guppy.S4^("&amp;$V$1&amp;")","Bar",,"Close", $V$2, $A126, $V$6,$V$8,,$V$4,$V$10)</f>
        <v>3890.0749999999998</v>
      </c>
      <c r="L126" s="3">
        <f xml:space="preserve"> RTD("cqg.rtd",,"StudyData","Guppy.S5^("&amp;$V$1&amp;")","Bar",,"Close", $V$2, $A126, $V$6,$V$8,,$V$4,$V$10)</f>
        <v>3889.7291666667002</v>
      </c>
      <c r="M126" s="3">
        <f xml:space="preserve"> RTD("cqg.rtd",,"StudyData","Guppy.S6^("&amp;$V$1&amp;")","Bar",,"Close", $V$2, $A126, $V$6,$V$8,,$V$4,$V$10)</f>
        <v>3879.25</v>
      </c>
      <c r="N126" s="3">
        <f xml:space="preserve"> RTD("cqg.rtd",,"StudyData","Guppy.L1^("&amp;$V$1&amp;")","Bar",,"Close", $V$2, $A126, $V$6,$V$8,,$V$4,$V$10)</f>
        <v>3829.2916666667002</v>
      </c>
      <c r="O126" s="3">
        <f xml:space="preserve"> RTD("cqg.rtd",,"StudyData","Guppy.L2^("&amp;$V$1&amp;")","Bar",,"Close", $V$2, $A126, $V$6,$V$8,,$V$4,$V$10)</f>
        <v>3818.5357142857001</v>
      </c>
      <c r="P126" s="3">
        <f xml:space="preserve"> RTD("cqg.rtd",,"StudyData","Guppy.L3^("&amp;$V$1&amp;")","Bar",,"Close", $V$2, $A126, $V$6,$V$8,,$V$4,$V$10)</f>
        <v>3804.1950000000002</v>
      </c>
      <c r="Q126" s="3">
        <f xml:space="preserve"> RTD("cqg.rtd",,"StudyData","Guppy.L4^("&amp;$V$1&amp;")","Bar",,"Close", $V$2, $A126, $V$6,$V$8,,$V$4,$V$10)</f>
        <v>3789.3288888889001</v>
      </c>
      <c r="R126" s="3">
        <f xml:space="preserve"> RTD("cqg.rtd",,"StudyData","Guppy.L5^("&amp;$V$1&amp;")","Bar",,"Close", $V$2, $A126, $V$6,$V$8,,$V$4,$V$10)</f>
        <v>3776.261</v>
      </c>
      <c r="S126" s="3">
        <f xml:space="preserve"> RTD("cqg.rtd",,"StudyData","Guppy.L6^("&amp;$V$1&amp;")","Bar",,"Close", $V$2, $A126, $V$6,$V$8,,$V$4,$V$10)</f>
        <v>3753.8633333333</v>
      </c>
      <c r="T126" s="3"/>
      <c r="U126" s="8"/>
      <c r="V126" s="7"/>
    </row>
    <row r="127" spans="1:22" x14ac:dyDescent="0.3">
      <c r="A127">
        <f t="shared" si="1"/>
        <v>-125</v>
      </c>
      <c r="B127" s="1">
        <f xml:space="preserve"> RTD("cqg.rtd",,"StudyData", $V$1, "Bar", "", "Time", $V$2,$A127, $V$6, "", "","False")</f>
        <v>44250</v>
      </c>
      <c r="C127" s="2">
        <f xml:space="preserve"> RTD("cqg.rtd",,"StudyData", $V$1, "Bar", "", "Time", $V$2, $A127,$V$6,$V$8, "","False")</f>
        <v>44250</v>
      </c>
      <c r="D127" s="3">
        <f xml:space="preserve"> RTD("cqg.rtd",,"StudyData", $V$1, "Bar", "", "Open", $V$2, $A127, $V$6,$V$8,,$V$4,$V$10)</f>
        <v>3859.25</v>
      </c>
      <c r="E127" s="3">
        <f xml:space="preserve"> RTD("cqg.rtd",,"StudyData", $V$1, "Bar", "", "High", $V$2, $A127, $V$6,$V$8,,$V$4,$V$10)</f>
        <v>3877.25</v>
      </c>
      <c r="F127" s="3">
        <f xml:space="preserve"> RTD("cqg.rtd",,"StudyData", $V$1, "Bar", "", "Low", $V$2, $A127, $V$6,$V$8,,$V$4,$V$10)</f>
        <v>3786</v>
      </c>
      <c r="G127" s="3">
        <f xml:space="preserve"> RTD("cqg.rtd",,"StudyData", $V$1, "Bar", "", "Close", $V$2, $A127, $V$6,$V$8,,$V$4,$V$10)</f>
        <v>3859.25</v>
      </c>
      <c r="H127" s="3">
        <f xml:space="preserve"> RTD("cqg.rtd",,"StudyData","Guppy.S1^("&amp;$V$1&amp;")","Bar",,"Close", $V$2, $A127, $V$6,$V$8,,$V$4,$V$10)</f>
        <v>3866.0833333332998</v>
      </c>
      <c r="I127" s="3">
        <f xml:space="preserve"> RTD("cqg.rtd",,"StudyData","Guppy.S2^("&amp;$V$1&amp;")","Bar",,"Close", $V$2, $A127, $V$6,$V$8,,$V$4,$V$10)</f>
        <v>3879.65</v>
      </c>
      <c r="J127" s="3">
        <f xml:space="preserve"> RTD("cqg.rtd",,"StudyData","Guppy.S3^("&amp;$V$1&amp;")","Bar",,"Close", $V$2, $A127, $V$6,$V$8,,$V$4,$V$10)</f>
        <v>3889.09375</v>
      </c>
      <c r="K127" s="3">
        <f xml:space="preserve"> RTD("cqg.rtd",,"StudyData","Guppy.S4^("&amp;$V$1&amp;")","Bar",,"Close", $V$2, $A127, $V$6,$V$8,,$V$4,$V$10)</f>
        <v>3888.375</v>
      </c>
      <c r="L127" s="3">
        <f xml:space="preserve"> RTD("cqg.rtd",,"StudyData","Guppy.S5^("&amp;$V$1&amp;")","Bar",,"Close", $V$2, $A127, $V$6,$V$8,,$V$4,$V$10)</f>
        <v>3886.2083333332998</v>
      </c>
      <c r="M127" s="3">
        <f xml:space="preserve"> RTD("cqg.rtd",,"StudyData","Guppy.S6^("&amp;$V$1&amp;")","Bar",,"Close", $V$2, $A127, $V$6,$V$8,,$V$4,$V$10)</f>
        <v>3872.3</v>
      </c>
      <c r="N127" s="3">
        <f xml:space="preserve"> RTD("cqg.rtd",,"StudyData","Guppy.L1^("&amp;$V$1&amp;")","Bar",,"Close", $V$2, $A127, $V$6,$V$8,,$V$4,$V$10)</f>
        <v>3824.9416666666998</v>
      </c>
      <c r="O127" s="3">
        <f xml:space="preserve"> RTD("cqg.rtd",,"StudyData","Guppy.L2^("&amp;$V$1&amp;")","Bar",,"Close", $V$2, $A127, $V$6,$V$8,,$V$4,$V$10)</f>
        <v>3811.9571428570998</v>
      </c>
      <c r="P127" s="3">
        <f xml:space="preserve"> RTD("cqg.rtd",,"StudyData","Guppy.L3^("&amp;$V$1&amp;")","Bar",,"Close", $V$2, $A127, $V$6,$V$8,,$V$4,$V$10)</f>
        <v>3798.5075000000002</v>
      </c>
      <c r="Q127" s="3">
        <f xml:space="preserve"> RTD("cqg.rtd",,"StudyData","Guppy.L4^("&amp;$V$1&amp;")","Bar",,"Close", $V$2, $A127, $V$6,$V$8,,$V$4,$V$10)</f>
        <v>3784.6677777778</v>
      </c>
      <c r="R127" s="3">
        <f xml:space="preserve"> RTD("cqg.rtd",,"StudyData","Guppy.L5^("&amp;$V$1&amp;")","Bar",,"Close", $V$2, $A127, $V$6,$V$8,,$V$4,$V$10)</f>
        <v>3771.0259999999998</v>
      </c>
      <c r="S127" s="3">
        <f xml:space="preserve"> RTD("cqg.rtd",,"StudyData","Guppy.L6^("&amp;$V$1&amp;")","Bar",,"Close", $V$2, $A127, $V$6,$V$8,,$V$4,$V$10)</f>
        <v>3748.8133333332999</v>
      </c>
      <c r="T127" s="3"/>
      <c r="U127" s="8"/>
      <c r="V127" s="7"/>
    </row>
    <row r="128" spans="1:22" x14ac:dyDescent="0.3">
      <c r="A128">
        <f t="shared" si="1"/>
        <v>-126</v>
      </c>
      <c r="B128" s="1">
        <f xml:space="preserve"> RTD("cqg.rtd",,"StudyData", $V$1, "Bar", "", "Time", $V$2,$A128, $V$6, "", "","False")</f>
        <v>44249</v>
      </c>
      <c r="C128" s="2">
        <f xml:space="preserve"> RTD("cqg.rtd",,"StudyData", $V$1, "Bar", "", "Time", $V$2, $A128,$V$6,$V$8, "","False")</f>
        <v>44249</v>
      </c>
      <c r="D128" s="3">
        <f xml:space="preserve"> RTD("cqg.rtd",,"StudyData", $V$1, "Bar", "", "Open", $V$2, $A128, $V$6,$V$8,,$V$4,$V$10)</f>
        <v>3886.75</v>
      </c>
      <c r="E128" s="3">
        <f xml:space="preserve"> RTD("cqg.rtd",,"StudyData", $V$1, "Bar", "", "High", $V$2, $A128, $V$6,$V$8,,$V$4,$V$10)</f>
        <v>3895.75</v>
      </c>
      <c r="F128" s="3">
        <f xml:space="preserve"> RTD("cqg.rtd",,"StudyData", $V$1, "Bar", "", "Low", $V$2, $A128, $V$6,$V$8,,$V$4,$V$10)</f>
        <v>3842.5</v>
      </c>
      <c r="G128" s="3">
        <f xml:space="preserve"> RTD("cqg.rtd",,"StudyData", $V$1, "Bar", "", "Close", $V$2, $A128, $V$6,$V$8,,$V$4,$V$10)</f>
        <v>3854.75</v>
      </c>
      <c r="H128" s="3">
        <f xml:space="preserve"> RTD("cqg.rtd",,"StudyData","Guppy.S1^("&amp;$V$1&amp;")","Bar",,"Close", $V$2, $A128, $V$6,$V$8,,$V$4,$V$10)</f>
        <v>3876.5833333332998</v>
      </c>
      <c r="I128" s="3">
        <f xml:space="preserve"> RTD("cqg.rtd",,"StudyData","Guppy.S2^("&amp;$V$1&amp;")","Bar",,"Close", $V$2, $A128, $V$6,$V$8,,$V$4,$V$10)</f>
        <v>3889.6</v>
      </c>
      <c r="J128" s="3">
        <f xml:space="preserve"> RTD("cqg.rtd",,"StudyData","Guppy.S3^("&amp;$V$1&amp;")","Bar",,"Close", $V$2, $A128, $V$6,$V$8,,$V$4,$V$10)</f>
        <v>3892.21875</v>
      </c>
      <c r="K128" s="3">
        <f xml:space="preserve"> RTD("cqg.rtd",,"StudyData","Guppy.S4^("&amp;$V$1&amp;")","Bar",,"Close", $V$2, $A128, $V$6,$V$8,,$V$4,$V$10)</f>
        <v>3891.375</v>
      </c>
      <c r="L128" s="3">
        <f xml:space="preserve"> RTD("cqg.rtd",,"StudyData","Guppy.S5^("&amp;$V$1&amp;")","Bar",,"Close", $V$2, $A128, $V$6,$V$8,,$V$4,$V$10)</f>
        <v>3885.0833333332998</v>
      </c>
      <c r="M128" s="3">
        <f xml:space="preserve"> RTD("cqg.rtd",,"StudyData","Guppy.S6^("&amp;$V$1&amp;")","Bar",,"Close", $V$2, $A128, $V$6,$V$8,,$V$4,$V$10)</f>
        <v>3864.8166666666998</v>
      </c>
      <c r="N128" s="3">
        <f xml:space="preserve"> RTD("cqg.rtd",,"StudyData","Guppy.L1^("&amp;$V$1&amp;")","Bar",,"Close", $V$2, $A128, $V$6,$V$8,,$V$4,$V$10)</f>
        <v>3822.9250000000002</v>
      </c>
      <c r="O128" s="3">
        <f xml:space="preserve"> RTD("cqg.rtd",,"StudyData","Guppy.L2^("&amp;$V$1&amp;")","Bar",,"Close", $V$2, $A128, $V$6,$V$8,,$V$4,$V$10)</f>
        <v>3808.2657142857001</v>
      </c>
      <c r="P128" s="3">
        <f xml:space="preserve"> RTD("cqg.rtd",,"StudyData","Guppy.L3^("&amp;$V$1&amp;")","Bar",,"Close", $V$2, $A128, $V$6,$V$8,,$V$4,$V$10)</f>
        <v>3793.5949999999998</v>
      </c>
      <c r="Q128" s="3">
        <f xml:space="preserve"> RTD("cqg.rtd",,"StudyData","Guppy.L4^("&amp;$V$1&amp;")","Bar",,"Close", $V$2, $A128, $V$6,$V$8,,$V$4,$V$10)</f>
        <v>3780.5733333333001</v>
      </c>
      <c r="R128" s="3">
        <f xml:space="preserve"> RTD("cqg.rtd",,"StudyData","Guppy.L5^("&amp;$V$1&amp;")","Bar",,"Close", $V$2, $A128, $V$6,$V$8,,$V$4,$V$10)</f>
        <v>3766.761</v>
      </c>
      <c r="S128" s="3">
        <f xml:space="preserve"> RTD("cqg.rtd",,"StudyData","Guppy.L6^("&amp;$V$1&amp;")","Bar",,"Close", $V$2, $A128, $V$6,$V$8,,$V$4,$V$10)</f>
        <v>3744.5966666667</v>
      </c>
      <c r="T128" s="3"/>
      <c r="U128" s="8"/>
      <c r="V128" s="7"/>
    </row>
    <row r="129" spans="1:22" x14ac:dyDescent="0.3">
      <c r="A129">
        <f t="shared" si="1"/>
        <v>-127</v>
      </c>
      <c r="B129" s="1">
        <f xml:space="preserve"> RTD("cqg.rtd",,"StudyData", $V$1, "Bar", "", "Time", $V$2,$A129, $V$6, "", "","False")</f>
        <v>44246</v>
      </c>
      <c r="C129" s="2">
        <f xml:space="preserve"> RTD("cqg.rtd",,"StudyData", $V$1, "Bar", "", "Time", $V$2, $A129,$V$6,$V$8, "","False")</f>
        <v>44246</v>
      </c>
      <c r="D129" s="3">
        <f xml:space="preserve"> RTD("cqg.rtd",,"StudyData", $V$1, "Bar", "", "Open", $V$2, $A129, $V$6,$V$8,,$V$4,$V$10)</f>
        <v>3891.75</v>
      </c>
      <c r="E129" s="3">
        <f xml:space="preserve"> RTD("cqg.rtd",,"StudyData", $V$1, "Bar", "", "High", $V$2, $A129, $V$6,$V$8,,$V$4,$V$10)</f>
        <v>3912.25</v>
      </c>
      <c r="F129" s="3">
        <f xml:space="preserve"> RTD("cqg.rtd",,"StudyData", $V$1, "Bar", "", "Low", $V$2, $A129, $V$6,$V$8,,$V$4,$V$10)</f>
        <v>3871.5</v>
      </c>
      <c r="G129" s="3">
        <f xml:space="preserve"> RTD("cqg.rtd",,"StudyData", $V$1, "Bar", "", "Close", $V$2, $A129, $V$6,$V$8,,$V$4,$V$10)</f>
        <v>3884.25</v>
      </c>
      <c r="H129" s="3">
        <f xml:space="preserve"> RTD("cqg.rtd",,"StudyData","Guppy.S1^("&amp;$V$1&amp;")","Bar",,"Close", $V$2, $A129, $V$6,$V$8,,$V$4,$V$10)</f>
        <v>3894.75</v>
      </c>
      <c r="I129" s="3">
        <f xml:space="preserve"> RTD("cqg.rtd",,"StudyData","Guppy.S2^("&amp;$V$1&amp;")","Bar",,"Close", $V$2, $A129, $V$6,$V$8,,$V$4,$V$10)</f>
        <v>3901.1</v>
      </c>
      <c r="J129" s="3">
        <f xml:space="preserve"> RTD("cqg.rtd",,"StudyData","Guppy.S3^("&amp;$V$1&amp;")","Bar",,"Close", $V$2, $A129, $V$6,$V$8,,$V$4,$V$10)</f>
        <v>3896.21875</v>
      </c>
      <c r="K129" s="3">
        <f xml:space="preserve"> RTD("cqg.rtd",,"StudyData","Guppy.S4^("&amp;$V$1&amp;")","Bar",,"Close", $V$2, $A129, $V$6,$V$8,,$V$4,$V$10)</f>
        <v>3892.05</v>
      </c>
      <c r="L129" s="3">
        <f xml:space="preserve"> RTD("cqg.rtd",,"StudyData","Guppy.S5^("&amp;$V$1&amp;")","Bar",,"Close", $V$2, $A129, $V$6,$V$8,,$V$4,$V$10)</f>
        <v>3880.9166666667002</v>
      </c>
      <c r="M129" s="3">
        <f xml:space="preserve"> RTD("cqg.rtd",,"StudyData","Guppy.S6^("&amp;$V$1&amp;")","Bar",,"Close", $V$2, $A129, $V$6,$V$8,,$V$4,$V$10)</f>
        <v>3853.6</v>
      </c>
      <c r="N129" s="3">
        <f xml:space="preserve"> RTD("cqg.rtd",,"StudyData","Guppy.L1^("&amp;$V$1&amp;")","Bar",,"Close", $V$2, $A129, $V$6,$V$8,,$V$4,$V$10)</f>
        <v>3820.3249999999998</v>
      </c>
      <c r="O129" s="3">
        <f xml:space="preserve"> RTD("cqg.rtd",,"StudyData","Guppy.L2^("&amp;$V$1&amp;")","Bar",,"Close", $V$2, $A129, $V$6,$V$8,,$V$4,$V$10)</f>
        <v>3804.0014285714001</v>
      </c>
      <c r="P129" s="3">
        <f xml:space="preserve"> RTD("cqg.rtd",,"StudyData","Guppy.L3^("&amp;$V$1&amp;")","Bar",,"Close", $V$2, $A129, $V$6,$V$8,,$V$4,$V$10)</f>
        <v>3788.6887499999998</v>
      </c>
      <c r="Q129" s="3">
        <f xml:space="preserve"> RTD("cqg.rtd",,"StudyData","Guppy.L4^("&amp;$V$1&amp;")","Bar",,"Close", $V$2, $A129, $V$6,$V$8,,$V$4,$V$10)</f>
        <v>3776.4288888889</v>
      </c>
      <c r="R129" s="3">
        <f xml:space="preserve"> RTD("cqg.rtd",,"StudyData","Guppy.L5^("&amp;$V$1&amp;")","Bar",,"Close", $V$2, $A129, $V$6,$V$8,,$V$4,$V$10)</f>
        <v>3763.1759999999999</v>
      </c>
      <c r="S129" s="3">
        <f xml:space="preserve"> RTD("cqg.rtd",,"StudyData","Guppy.L6^("&amp;$V$1&amp;")","Bar",,"Close", $V$2, $A129, $V$6,$V$8,,$V$4,$V$10)</f>
        <v>3739.5091666666999</v>
      </c>
      <c r="T129" s="3"/>
      <c r="U129" s="8"/>
      <c r="V129" s="7"/>
    </row>
    <row r="130" spans="1:22" x14ac:dyDescent="0.3">
      <c r="A130">
        <f t="shared" si="1"/>
        <v>-128</v>
      </c>
      <c r="B130" s="1">
        <f xml:space="preserve"> RTD("cqg.rtd",,"StudyData", $V$1, "Bar", "", "Time", $V$2,$A130, $V$6, "", "","False")</f>
        <v>44245</v>
      </c>
      <c r="C130" s="2">
        <f xml:space="preserve"> RTD("cqg.rtd",,"StudyData", $V$1, "Bar", "", "Time", $V$2, $A130,$V$6,$V$8, "","False")</f>
        <v>44245</v>
      </c>
      <c r="D130" s="3">
        <f xml:space="preserve"> RTD("cqg.rtd",,"StudyData", $V$1, "Bar", "", "Open", $V$2, $A130, $V$6,$V$8,,$V$4,$V$10)</f>
        <v>3909.5</v>
      </c>
      <c r="E130" s="3">
        <f xml:space="preserve"> RTD("cqg.rtd",,"StudyData", $V$1, "Bar", "", "High", $V$2, $A130, $V$6,$V$8,,$V$4,$V$10)</f>
        <v>3917.25</v>
      </c>
      <c r="F130" s="3">
        <f xml:space="preserve"> RTD("cqg.rtd",,"StudyData", $V$1, "Bar", "", "Low", $V$2, $A130, $V$6,$V$8,,$V$4,$V$10)</f>
        <v>3861.75</v>
      </c>
      <c r="G130" s="3">
        <f xml:space="preserve"> RTD("cqg.rtd",,"StudyData", $V$1, "Bar", "", "Close", $V$2, $A130, $V$6,$V$8,,$V$4,$V$10)</f>
        <v>3890.75</v>
      </c>
      <c r="H130" s="3">
        <f xml:space="preserve"> RTD("cqg.rtd",,"StudyData","Guppy.S1^("&amp;$V$1&amp;")","Bar",,"Close", $V$2, $A130, $V$6,$V$8,,$V$4,$V$10)</f>
        <v>3903</v>
      </c>
      <c r="I130" s="3">
        <f xml:space="preserve"> RTD("cqg.rtd",,"StudyData","Guppy.S2^("&amp;$V$1&amp;")","Bar",,"Close", $V$2, $A130, $V$6,$V$8,,$V$4,$V$10)</f>
        <v>3902.9</v>
      </c>
      <c r="J130" s="3">
        <f xml:space="preserve"> RTD("cqg.rtd",,"StudyData","Guppy.S3^("&amp;$V$1&amp;")","Bar",,"Close", $V$2, $A130, $V$6,$V$8,,$V$4,$V$10)</f>
        <v>3896.84375</v>
      </c>
      <c r="K130" s="3">
        <f xml:space="preserve"> RTD("cqg.rtd",,"StudyData","Guppy.S4^("&amp;$V$1&amp;")","Bar",,"Close", $V$2, $A130, $V$6,$V$8,,$V$4,$V$10)</f>
        <v>3888.2</v>
      </c>
      <c r="L130" s="3">
        <f xml:space="preserve"> RTD("cqg.rtd",,"StudyData","Guppy.S5^("&amp;$V$1&amp;")","Bar",,"Close", $V$2, $A130, $V$6,$V$8,,$V$4,$V$10)</f>
        <v>3873.8541666667002</v>
      </c>
      <c r="M130" s="3">
        <f xml:space="preserve"> RTD("cqg.rtd",,"StudyData","Guppy.S6^("&amp;$V$1&amp;")","Bar",,"Close", $V$2, $A130, $V$6,$V$8,,$V$4,$V$10)</f>
        <v>3845.35</v>
      </c>
      <c r="N130" s="3">
        <f xml:space="preserve"> RTD("cqg.rtd",,"StudyData","Guppy.L1^("&amp;$V$1&amp;")","Bar",,"Close", $V$2, $A130, $V$6,$V$8,,$V$4,$V$10)</f>
        <v>3814.9083333333001</v>
      </c>
      <c r="O130" s="3">
        <f xml:space="preserve"> RTD("cqg.rtd",,"StudyData","Guppy.L2^("&amp;$V$1&amp;")","Bar",,"Close", $V$2, $A130, $V$6,$V$8,,$V$4,$V$10)</f>
        <v>3798.7728571429002</v>
      </c>
      <c r="P130" s="3">
        <f xml:space="preserve"> RTD("cqg.rtd",,"StudyData","Guppy.L3^("&amp;$V$1&amp;")","Bar",,"Close", $V$2, $A130, $V$6,$V$8,,$V$4,$V$10)</f>
        <v>3783.2575000000002</v>
      </c>
      <c r="Q130" s="3">
        <f xml:space="preserve"> RTD("cqg.rtd",,"StudyData","Guppy.L4^("&amp;$V$1&amp;")","Bar",,"Close", $V$2, $A130, $V$6,$V$8,,$V$4,$V$10)</f>
        <v>3770.5844444445001</v>
      </c>
      <c r="R130" s="3">
        <f xml:space="preserve"> RTD("cqg.rtd",,"StudyData","Guppy.L5^("&amp;$V$1&amp;")","Bar",,"Close", $V$2, $A130, $V$6,$V$8,,$V$4,$V$10)</f>
        <v>3758.7759999999998</v>
      </c>
      <c r="S130" s="3">
        <f xml:space="preserve"> RTD("cqg.rtd",,"StudyData","Guppy.L6^("&amp;$V$1&amp;")","Bar",,"Close", $V$2, $A130, $V$6,$V$8,,$V$4,$V$10)</f>
        <v>3733.5675000000001</v>
      </c>
      <c r="T130" s="3"/>
      <c r="U130" s="8"/>
      <c r="V130" s="7"/>
    </row>
    <row r="131" spans="1:22" x14ac:dyDescent="0.3">
      <c r="A131">
        <f t="shared" si="1"/>
        <v>-129</v>
      </c>
      <c r="B131" s="1">
        <f xml:space="preserve"> RTD("cqg.rtd",,"StudyData", $V$1, "Bar", "", "Time", $V$2,$A131, $V$6, "", "","False")</f>
        <v>44244</v>
      </c>
      <c r="C131" s="2">
        <f xml:space="preserve"> RTD("cqg.rtd",,"StudyData", $V$1, "Bar", "", "Time", $V$2, $A131,$V$6,$V$8, "","False")</f>
        <v>44244</v>
      </c>
      <c r="D131" s="3">
        <f xml:space="preserve"> RTD("cqg.rtd",,"StudyData", $V$1, "Bar", "", "Open", $V$2, $A131, $V$6,$V$8,,$V$4,$V$10)</f>
        <v>3910.25</v>
      </c>
      <c r="E131" s="3">
        <f xml:space="preserve"> RTD("cqg.rtd",,"StudyData", $V$1, "Bar", "", "High", $V$2, $A131, $V$6,$V$8,,$V$4,$V$10)</f>
        <v>3913.5</v>
      </c>
      <c r="F131" s="3">
        <f xml:space="preserve"> RTD("cqg.rtd",,"StudyData", $V$1, "Bar", "", "Low", $V$2, $A131, $V$6,$V$8,,$V$4,$V$10)</f>
        <v>3877.75</v>
      </c>
      <c r="G131" s="3">
        <f xml:space="preserve"> RTD("cqg.rtd",,"StudyData", $V$1, "Bar", "", "Close", $V$2, $A131, $V$6,$V$8,,$V$4,$V$10)</f>
        <v>3909.25</v>
      </c>
      <c r="H131" s="3">
        <f xml:space="preserve"> RTD("cqg.rtd",,"StudyData","Guppy.S1^("&amp;$V$1&amp;")","Bar",,"Close", $V$2, $A131, $V$6,$V$8,,$V$4,$V$10)</f>
        <v>3910.1666666667002</v>
      </c>
      <c r="I131" s="3">
        <f xml:space="preserve"> RTD("cqg.rtd",,"StudyData","Guppy.S2^("&amp;$V$1&amp;")","Bar",,"Close", $V$2, $A131, $V$6,$V$8,,$V$4,$V$10)</f>
        <v>3901.6</v>
      </c>
      <c r="J131" s="3">
        <f xml:space="preserve"> RTD("cqg.rtd",,"StudyData","Guppy.S3^("&amp;$V$1&amp;")","Bar",,"Close", $V$2, $A131, $V$6,$V$8,,$V$4,$V$10)</f>
        <v>3893.1875</v>
      </c>
      <c r="K131" s="3">
        <f xml:space="preserve"> RTD("cqg.rtd",,"StudyData","Guppy.S4^("&amp;$V$1&amp;")","Bar",,"Close", $V$2, $A131, $V$6,$V$8,,$V$4,$V$10)</f>
        <v>3879.6</v>
      </c>
      <c r="L131" s="3">
        <f xml:space="preserve"> RTD("cqg.rtd",,"StudyData","Guppy.S5^("&amp;$V$1&amp;")","Bar",,"Close", $V$2, $A131, $V$6,$V$8,,$V$4,$V$10)</f>
        <v>3861.875</v>
      </c>
      <c r="M131" s="3">
        <f xml:space="preserve"> RTD("cqg.rtd",,"StudyData","Guppy.S6^("&amp;$V$1&amp;")","Bar",,"Close", $V$2, $A131, $V$6,$V$8,,$V$4,$V$10)</f>
        <v>3834.3333333332998</v>
      </c>
      <c r="N131" s="3">
        <f xml:space="preserve"> RTD("cqg.rtd",,"StudyData","Guppy.L1^("&amp;$V$1&amp;")","Bar",,"Close", $V$2, $A131, $V$6,$V$8,,$V$4,$V$10)</f>
        <v>3808.5333333333001</v>
      </c>
      <c r="O131" s="3">
        <f xml:space="preserve"> RTD("cqg.rtd",,"StudyData","Guppy.L2^("&amp;$V$1&amp;")","Bar",,"Close", $V$2, $A131, $V$6,$V$8,,$V$4,$V$10)</f>
        <v>3793.5728571428999</v>
      </c>
      <c r="P131" s="3">
        <f xml:space="preserve"> RTD("cqg.rtd",,"StudyData","Guppy.L3^("&amp;$V$1&amp;")","Bar",,"Close", $V$2, $A131, $V$6,$V$8,,$V$4,$V$10)</f>
        <v>3778.17625</v>
      </c>
      <c r="Q131" s="3">
        <f xml:space="preserve"> RTD("cqg.rtd",,"StudyData","Guppy.L4^("&amp;$V$1&amp;")","Bar",,"Close", $V$2, $A131, $V$6,$V$8,,$V$4,$V$10)</f>
        <v>3764.8955555555999</v>
      </c>
      <c r="R131" s="3">
        <f xml:space="preserve"> RTD("cqg.rtd",,"StudyData","Guppy.L5^("&amp;$V$1&amp;")","Bar",,"Close", $V$2, $A131, $V$6,$V$8,,$V$4,$V$10)</f>
        <v>3754.3910000000001</v>
      </c>
      <c r="S131" s="3">
        <f xml:space="preserve"> RTD("cqg.rtd",,"StudyData","Guppy.L6^("&amp;$V$1&amp;")","Bar",,"Close", $V$2, $A131, $V$6,$V$8,,$V$4,$V$10)</f>
        <v>3727.9466666666999</v>
      </c>
      <c r="T131" s="3"/>
      <c r="U131" s="8"/>
      <c r="V131" s="7"/>
    </row>
    <row r="132" spans="1:22" x14ac:dyDescent="0.3">
      <c r="A132">
        <f t="shared" ref="A132:A195" si="2">A131-1</f>
        <v>-130</v>
      </c>
      <c r="B132" s="1">
        <f xml:space="preserve"> RTD("cqg.rtd",,"StudyData", $V$1, "Bar", "", "Time", $V$2,$A132, $V$6, "", "","False")</f>
        <v>44243</v>
      </c>
      <c r="C132" s="2">
        <f xml:space="preserve"> RTD("cqg.rtd",,"StudyData", $V$1, "Bar", "", "Time", $V$2, $A132,$V$6,$V$8, "","False")</f>
        <v>44243</v>
      </c>
      <c r="D132" s="3">
        <f xml:space="preserve"> RTD("cqg.rtd",,"StudyData", $V$1, "Bar", "", "Open", $V$2, $A132, $V$6,$V$8,,$V$4,$V$10)</f>
        <v>3917.75</v>
      </c>
      <c r="E132" s="3">
        <f xml:space="preserve"> RTD("cqg.rtd",,"StudyData", $V$1, "Bar", "", "High", $V$2, $A132, $V$6,$V$8,,$V$4,$V$10)</f>
        <v>3940.5</v>
      </c>
      <c r="F132" s="3">
        <f xml:space="preserve"> RTD("cqg.rtd",,"StudyData", $V$1, "Bar", "", "Low", $V$2, $A132, $V$6,$V$8,,$V$4,$V$10)</f>
        <v>3900</v>
      </c>
      <c r="G132" s="3">
        <f xml:space="preserve"> RTD("cqg.rtd",,"StudyData", $V$1, "Bar", "", "Close", $V$2, $A132, $V$6,$V$8,,$V$4,$V$10)</f>
        <v>3909</v>
      </c>
      <c r="H132" s="3">
        <f xml:space="preserve"> RTD("cqg.rtd",,"StudyData","Guppy.S1^("&amp;$V$1&amp;")","Bar",,"Close", $V$2, $A132, $V$6,$V$8,,$V$4,$V$10)</f>
        <v>3904.8333333332998</v>
      </c>
      <c r="I132" s="3">
        <f xml:space="preserve"> RTD("cqg.rtd",,"StudyData","Guppy.S2^("&amp;$V$1&amp;")","Bar",,"Close", $V$2, $A132, $V$6,$V$8,,$V$4,$V$10)</f>
        <v>3897.1</v>
      </c>
      <c r="J132" s="3">
        <f xml:space="preserve"> RTD("cqg.rtd",,"StudyData","Guppy.S3^("&amp;$V$1&amp;")","Bar",,"Close", $V$2, $A132, $V$6,$V$8,,$V$4,$V$10)</f>
        <v>3885.25</v>
      </c>
      <c r="K132" s="3">
        <f xml:space="preserve"> RTD("cqg.rtd",,"StudyData","Guppy.S4^("&amp;$V$1&amp;")","Bar",,"Close", $V$2, $A132, $V$6,$V$8,,$V$4,$V$10)</f>
        <v>3868.625</v>
      </c>
      <c r="L132" s="3">
        <f xml:space="preserve"> RTD("cqg.rtd",,"StudyData","Guppy.S5^("&amp;$V$1&amp;")","Bar",,"Close", $V$2, $A132, $V$6,$V$8,,$V$4,$V$10)</f>
        <v>3843.3125</v>
      </c>
      <c r="M132" s="3">
        <f xml:space="preserve"> RTD("cqg.rtd",,"StudyData","Guppy.S6^("&amp;$V$1&amp;")","Bar",,"Close", $V$2, $A132, $V$6,$V$8,,$V$4,$V$10)</f>
        <v>3828.6333333333</v>
      </c>
      <c r="N132" s="3">
        <f xml:space="preserve"> RTD("cqg.rtd",,"StudyData","Guppy.L1^("&amp;$V$1&amp;")","Bar",,"Close", $V$2, $A132, $V$6,$V$8,,$V$4,$V$10)</f>
        <v>3800.6750000000002</v>
      </c>
      <c r="O132" s="3">
        <f xml:space="preserve"> RTD("cqg.rtd",,"StudyData","Guppy.L2^("&amp;$V$1&amp;")","Bar",,"Close", $V$2, $A132, $V$6,$V$8,,$V$4,$V$10)</f>
        <v>3786.9157142856998</v>
      </c>
      <c r="P132" s="3">
        <f xml:space="preserve"> RTD("cqg.rtd",,"StudyData","Guppy.L3^("&amp;$V$1&amp;")","Bar",,"Close", $V$2, $A132, $V$6,$V$8,,$V$4,$V$10)</f>
        <v>3772.7950000000001</v>
      </c>
      <c r="Q132" s="3">
        <f xml:space="preserve"> RTD("cqg.rtd",,"StudyData","Guppy.L4^("&amp;$V$1&amp;")","Bar",,"Close", $V$2, $A132, $V$6,$V$8,,$V$4,$V$10)</f>
        <v>3758.9566666667001</v>
      </c>
      <c r="R132" s="3">
        <f xml:space="preserve"> RTD("cqg.rtd",,"StudyData","Guppy.L5^("&amp;$V$1&amp;")","Bar",,"Close", $V$2, $A132, $V$6,$V$8,,$V$4,$V$10)</f>
        <v>3748.9659999999999</v>
      </c>
      <c r="S132" s="3">
        <f xml:space="preserve"> RTD("cqg.rtd",,"StudyData","Guppy.L6^("&amp;$V$1&amp;")","Bar",,"Close", $V$2, $A132, $V$6,$V$8,,$V$4,$V$10)</f>
        <v>3721.7674999999999</v>
      </c>
      <c r="T132" s="3"/>
      <c r="U132" s="8"/>
      <c r="V132" s="7"/>
    </row>
    <row r="133" spans="1:22" x14ac:dyDescent="0.3">
      <c r="A133">
        <f t="shared" si="2"/>
        <v>-131</v>
      </c>
      <c r="B133" s="1">
        <f xml:space="preserve"> RTD("cqg.rtd",,"StudyData", $V$1, "Bar", "", "Time", $V$2,$A133, $V$6, "", "","False")</f>
        <v>44239</v>
      </c>
      <c r="C133" s="2">
        <f xml:space="preserve"> RTD("cqg.rtd",,"StudyData", $V$1, "Bar", "", "Time", $V$2, $A133,$V$6,$V$8, "","False")</f>
        <v>44239</v>
      </c>
      <c r="D133" s="3">
        <f xml:space="preserve"> RTD("cqg.rtd",,"StudyData", $V$1, "Bar", "", "Open", $V$2, $A133, $V$6,$V$8,,$V$4,$V$10)</f>
        <v>3886.5</v>
      </c>
      <c r="E133" s="3">
        <f xml:space="preserve"> RTD("cqg.rtd",,"StudyData", $V$1, "Bar", "", "High", $V$2, $A133, $V$6,$V$8,,$V$4,$V$10)</f>
        <v>3917.5</v>
      </c>
      <c r="F133" s="3">
        <f xml:space="preserve"> RTD("cqg.rtd",,"StudyData", $V$1, "Bar", "", "Low", $V$2, $A133, $V$6,$V$8,,$V$4,$V$10)</f>
        <v>3871.5</v>
      </c>
      <c r="G133" s="3">
        <f xml:space="preserve"> RTD("cqg.rtd",,"StudyData", $V$1, "Bar", "", "Close", $V$2, $A133, $V$6,$V$8,,$V$4,$V$10)</f>
        <v>3912.25</v>
      </c>
      <c r="H133" s="3">
        <f xml:space="preserve"> RTD("cqg.rtd",,"StudyData","Guppy.S1^("&amp;$V$1&amp;")","Bar",,"Close", $V$2, $A133, $V$6,$V$8,,$V$4,$V$10)</f>
        <v>3896.5833333332998</v>
      </c>
      <c r="I133" s="3">
        <f xml:space="preserve"> RTD("cqg.rtd",,"StudyData","Guppy.S2^("&amp;$V$1&amp;")","Bar",,"Close", $V$2, $A133, $V$6,$V$8,,$V$4,$V$10)</f>
        <v>3893.15</v>
      </c>
      <c r="J133" s="3">
        <f xml:space="preserve"> RTD("cqg.rtd",,"StudyData","Guppy.S3^("&amp;$V$1&amp;")","Bar",,"Close", $V$2, $A133, $V$6,$V$8,,$V$4,$V$10)</f>
        <v>3872.21875</v>
      </c>
      <c r="K133" s="3">
        <f xml:space="preserve"> RTD("cqg.rtd",,"StudyData","Guppy.S4^("&amp;$V$1&amp;")","Bar",,"Close", $V$2, $A133, $V$6,$V$8,,$V$4,$V$10)</f>
        <v>3852.4250000000002</v>
      </c>
      <c r="L133" s="3">
        <f xml:space="preserve"> RTD("cqg.rtd",,"StudyData","Guppy.S5^("&amp;$V$1&amp;")","Bar",,"Close", $V$2, $A133, $V$6,$V$8,,$V$4,$V$10)</f>
        <v>3830.9375</v>
      </c>
      <c r="M133" s="3">
        <f xml:space="preserve"> RTD("cqg.rtd",,"StudyData","Guppy.S6^("&amp;$V$1&amp;")","Bar",,"Close", $V$2, $A133, $V$6,$V$8,,$V$4,$V$10)</f>
        <v>3823.35</v>
      </c>
      <c r="N133" s="3">
        <f xml:space="preserve"> RTD("cqg.rtd",,"StudyData","Guppy.L1^("&amp;$V$1&amp;")","Bar",,"Close", $V$2, $A133, $V$6,$V$8,,$V$4,$V$10)</f>
        <v>3794.71</v>
      </c>
      <c r="O133" s="3">
        <f xml:space="preserve"> RTD("cqg.rtd",,"StudyData","Guppy.L2^("&amp;$V$1&amp;")","Bar",,"Close", $V$2, $A133, $V$6,$V$8,,$V$4,$V$10)</f>
        <v>3779.88</v>
      </c>
      <c r="P133" s="3">
        <f xml:space="preserve"> RTD("cqg.rtd",,"StudyData","Guppy.L3^("&amp;$V$1&amp;")","Bar",,"Close", $V$2, $A133, $V$6,$V$8,,$V$4,$V$10)</f>
        <v>3766.9450000000002</v>
      </c>
      <c r="Q133" s="3">
        <f xml:space="preserve"> RTD("cqg.rtd",,"StudyData","Guppy.L4^("&amp;$V$1&amp;")","Bar",,"Close", $V$2, $A133, $V$6,$V$8,,$V$4,$V$10)</f>
        <v>3753.1122222222002</v>
      </c>
      <c r="R133" s="3">
        <f xml:space="preserve"> RTD("cqg.rtd",,"StudyData","Guppy.L5^("&amp;$V$1&amp;")","Bar",,"Close", $V$2, $A133, $V$6,$V$8,,$V$4,$V$10)</f>
        <v>3743.6010000000001</v>
      </c>
      <c r="S133" s="3">
        <f xml:space="preserve"> RTD("cqg.rtd",,"StudyData","Guppy.L6^("&amp;$V$1&amp;")","Bar",,"Close", $V$2, $A133, $V$6,$V$8,,$V$4,$V$10)</f>
        <v>3716.2883333333002</v>
      </c>
      <c r="T133" s="3"/>
      <c r="U133" s="8"/>
      <c r="V133" s="7"/>
    </row>
    <row r="134" spans="1:22" x14ac:dyDescent="0.3">
      <c r="A134">
        <f t="shared" si="2"/>
        <v>-132</v>
      </c>
      <c r="B134" s="1">
        <f xml:space="preserve"> RTD("cqg.rtd",,"StudyData", $V$1, "Bar", "", "Time", $V$2,$A134, $V$6, "", "","False")</f>
        <v>44238</v>
      </c>
      <c r="C134" s="2">
        <f xml:space="preserve"> RTD("cqg.rtd",,"StudyData", $V$1, "Bar", "", "Time", $V$2, $A134,$V$6,$V$8, "","False")</f>
        <v>44238</v>
      </c>
      <c r="D134" s="3">
        <f xml:space="preserve"> RTD("cqg.rtd",,"StudyData", $V$1, "Bar", "", "Open", $V$2, $A134, $V$6,$V$8,,$V$4,$V$10)</f>
        <v>3888.25</v>
      </c>
      <c r="E134" s="3">
        <f xml:space="preserve"> RTD("cqg.rtd",,"StudyData", $V$1, "Bar", "", "High", $V$2, $A134, $V$6,$V$8,,$V$4,$V$10)</f>
        <v>3901.75</v>
      </c>
      <c r="F134" s="3">
        <f xml:space="preserve"> RTD("cqg.rtd",,"StudyData", $V$1, "Bar", "", "Low", $V$2, $A134, $V$6,$V$8,,$V$4,$V$10)</f>
        <v>3865.75</v>
      </c>
      <c r="G134" s="3">
        <f xml:space="preserve"> RTD("cqg.rtd",,"StudyData", $V$1, "Bar", "", "Close", $V$2, $A134, $V$6,$V$8,,$V$4,$V$10)</f>
        <v>3893.25</v>
      </c>
      <c r="H134" s="3">
        <f xml:space="preserve"> RTD("cqg.rtd",,"StudyData","Guppy.S1^("&amp;$V$1&amp;")","Bar",,"Close", $V$2, $A134, $V$6,$V$8,,$V$4,$V$10)</f>
        <v>3888.0833333332998</v>
      </c>
      <c r="I134" s="3">
        <f xml:space="preserve"> RTD("cqg.rtd",,"StudyData","Guppy.S2^("&amp;$V$1&amp;")","Bar",,"Close", $V$2, $A134, $V$6,$V$8,,$V$4,$V$10)</f>
        <v>3883</v>
      </c>
      <c r="J134" s="3">
        <f xml:space="preserve"> RTD("cqg.rtd",,"StudyData","Guppy.S3^("&amp;$V$1&amp;")","Bar",,"Close", $V$2, $A134, $V$6,$V$8,,$V$4,$V$10)</f>
        <v>3858.125</v>
      </c>
      <c r="K134" s="3">
        <f xml:space="preserve"> RTD("cqg.rtd",,"StudyData","Guppy.S4^("&amp;$V$1&amp;")","Bar",,"Close", $V$2, $A134, $V$6,$V$8,,$V$4,$V$10)</f>
        <v>3829.85</v>
      </c>
      <c r="L134" s="3">
        <f xml:space="preserve"> RTD("cqg.rtd",,"StudyData","Guppy.S5^("&amp;$V$1&amp;")","Bar",,"Close", $V$2, $A134, $V$6,$V$8,,$V$4,$V$10)</f>
        <v>3815.375</v>
      </c>
      <c r="M134" s="3">
        <f xml:space="preserve"> RTD("cqg.rtd",,"StudyData","Guppy.S6^("&amp;$V$1&amp;")","Bar",,"Close", $V$2, $A134, $V$6,$V$8,,$V$4,$V$10)</f>
        <v>3816.9</v>
      </c>
      <c r="N134" s="3">
        <f xml:space="preserve"> RTD("cqg.rtd",,"StudyData","Guppy.L1^("&amp;$V$1&amp;")","Bar",,"Close", $V$2, $A134, $V$6,$V$8,,$V$4,$V$10)</f>
        <v>3787.8183333333</v>
      </c>
      <c r="O134" s="3">
        <f xml:space="preserve"> RTD("cqg.rtd",,"StudyData","Guppy.L2^("&amp;$V$1&amp;")","Bar",,"Close", $V$2, $A134, $V$6,$V$8,,$V$4,$V$10)</f>
        <v>3772.63</v>
      </c>
      <c r="P134" s="3">
        <f xml:space="preserve"> RTD("cqg.rtd",,"StudyData","Guppy.L3^("&amp;$V$1&amp;")","Bar",,"Close", $V$2, $A134, $V$6,$V$8,,$V$4,$V$10)</f>
        <v>3760.8449999999998</v>
      </c>
      <c r="Q134" s="3">
        <f xml:space="preserve"> RTD("cqg.rtd",,"StudyData","Guppy.L4^("&amp;$V$1&amp;")","Bar",,"Close", $V$2, $A134, $V$6,$V$8,,$V$4,$V$10)</f>
        <v>3747.8511111111002</v>
      </c>
      <c r="R134" s="3">
        <f xml:space="preserve"> RTD("cqg.rtd",,"StudyData","Guppy.L5^("&amp;$V$1&amp;")","Bar",,"Close", $V$2, $A134, $V$6,$V$8,,$V$4,$V$10)</f>
        <v>3738.0360000000001</v>
      </c>
      <c r="S134" s="3">
        <f xml:space="preserve"> RTD("cqg.rtd",,"StudyData","Guppy.L6^("&amp;$V$1&amp;")","Bar",,"Close", $V$2, $A134, $V$6,$V$8,,$V$4,$V$10)</f>
        <v>3711.0258333332999</v>
      </c>
      <c r="T134" s="3"/>
      <c r="U134" s="8"/>
      <c r="V134" s="7"/>
    </row>
    <row r="135" spans="1:22" x14ac:dyDescent="0.3">
      <c r="A135">
        <f t="shared" si="2"/>
        <v>-133</v>
      </c>
      <c r="B135" s="1">
        <f xml:space="preserve"> RTD("cqg.rtd",,"StudyData", $V$1, "Bar", "", "Time", $V$2,$A135, $V$6, "", "","False")</f>
        <v>44237</v>
      </c>
      <c r="C135" s="2">
        <f xml:space="preserve"> RTD("cqg.rtd",,"StudyData", $V$1, "Bar", "", "Time", $V$2, $A135,$V$6,$V$8, "","False")</f>
        <v>44237</v>
      </c>
      <c r="D135" s="3">
        <f xml:space="preserve"> RTD("cqg.rtd",,"StudyData", $V$1, "Bar", "", "Open", $V$2, $A135, $V$6,$V$8,,$V$4,$V$10)</f>
        <v>3893.5</v>
      </c>
      <c r="E135" s="3">
        <f xml:space="preserve"> RTD("cqg.rtd",,"StudyData", $V$1, "Bar", "", "High", $V$2, $A135, $V$6,$V$8,,$V$4,$V$10)</f>
        <v>3909.75</v>
      </c>
      <c r="F135" s="3">
        <f xml:space="preserve"> RTD("cqg.rtd",,"StudyData", $V$1, "Bar", "", "Low", $V$2, $A135, $V$6,$V$8,,$V$4,$V$10)</f>
        <v>3859.5</v>
      </c>
      <c r="G135" s="3">
        <f xml:space="preserve"> RTD("cqg.rtd",,"StudyData", $V$1, "Bar", "", "Close", $V$2, $A135, $V$6,$V$8,,$V$4,$V$10)</f>
        <v>3884.25</v>
      </c>
      <c r="H135" s="3">
        <f xml:space="preserve"> RTD("cqg.rtd",,"StudyData","Guppy.S1^("&amp;$V$1&amp;")","Bar",,"Close", $V$2, $A135, $V$6,$V$8,,$V$4,$V$10)</f>
        <v>3886.75</v>
      </c>
      <c r="I135" s="3">
        <f xml:space="preserve"> RTD("cqg.rtd",,"StudyData","Guppy.S2^("&amp;$V$1&amp;")","Bar",,"Close", $V$2, $A135, $V$6,$V$8,,$V$4,$V$10)</f>
        <v>3873.5</v>
      </c>
      <c r="J135" s="3">
        <f xml:space="preserve"> RTD("cqg.rtd",,"StudyData","Guppy.S3^("&amp;$V$1&amp;")","Bar",,"Close", $V$2, $A135, $V$6,$V$8,,$V$4,$V$10)</f>
        <v>3839.84375</v>
      </c>
      <c r="K135" s="3">
        <f xml:space="preserve"> RTD("cqg.rtd",,"StudyData","Guppy.S4^("&amp;$V$1&amp;")","Bar",,"Close", $V$2, $A135, $V$6,$V$8,,$V$4,$V$10)</f>
        <v>3816.5749999999998</v>
      </c>
      <c r="L135" s="3">
        <f xml:space="preserve"> RTD("cqg.rtd",,"StudyData","Guppy.S5^("&amp;$V$1&amp;")","Bar",,"Close", $V$2, $A135, $V$6,$V$8,,$V$4,$V$10)</f>
        <v>3809.5833333332998</v>
      </c>
      <c r="M135" s="3">
        <f xml:space="preserve"> RTD("cqg.rtd",,"StudyData","Guppy.S6^("&amp;$V$1&amp;")","Bar",,"Close", $V$2, $A135, $V$6,$V$8,,$V$4,$V$10)</f>
        <v>3812.5</v>
      </c>
      <c r="N135" s="3">
        <f xml:space="preserve"> RTD("cqg.rtd",,"StudyData","Guppy.L1^("&amp;$V$1&amp;")","Bar",,"Close", $V$2, $A135, $V$6,$V$8,,$V$4,$V$10)</f>
        <v>3781.4183333332999</v>
      </c>
      <c r="O135" s="3">
        <f xml:space="preserve"> RTD("cqg.rtd",,"StudyData","Guppy.L2^("&amp;$V$1&amp;")","Bar",,"Close", $V$2, $A135, $V$6,$V$8,,$V$4,$V$10)</f>
        <v>3766.1657142856998</v>
      </c>
      <c r="P135" s="3">
        <f xml:space="preserve"> RTD("cqg.rtd",,"StudyData","Guppy.L3^("&amp;$V$1&amp;")","Bar",,"Close", $V$2, $A135, $V$6,$V$8,,$V$4,$V$10)</f>
        <v>3754.0450000000001</v>
      </c>
      <c r="Q135" s="3">
        <f xml:space="preserve"> RTD("cqg.rtd",,"StudyData","Guppy.L4^("&amp;$V$1&amp;")","Bar",,"Close", $V$2, $A135, $V$6,$V$8,,$V$4,$V$10)</f>
        <v>3742.7622222221999</v>
      </c>
      <c r="R135" s="3">
        <f xml:space="preserve"> RTD("cqg.rtd",,"StudyData","Guppy.L5^("&amp;$V$1&amp;")","Bar",,"Close", $V$2, $A135, $V$6,$V$8,,$V$4,$V$10)</f>
        <v>3732.1060000000002</v>
      </c>
      <c r="S135" s="3">
        <f xml:space="preserve"> RTD("cqg.rtd",,"StudyData","Guppy.L6^("&amp;$V$1&amp;")","Bar",,"Close", $V$2, $A135, $V$6,$V$8,,$V$4,$V$10)</f>
        <v>3705.3966666667002</v>
      </c>
      <c r="T135" s="3"/>
      <c r="U135" s="8"/>
      <c r="V135" s="7"/>
    </row>
    <row r="136" spans="1:22" x14ac:dyDescent="0.3">
      <c r="A136">
        <f t="shared" si="2"/>
        <v>-134</v>
      </c>
      <c r="B136" s="1">
        <f xml:space="preserve"> RTD("cqg.rtd",,"StudyData", $V$1, "Bar", "", "Time", $V$2,$A136, $V$6, "", "","False")</f>
        <v>44236</v>
      </c>
      <c r="C136" s="2">
        <f xml:space="preserve"> RTD("cqg.rtd",,"StudyData", $V$1, "Bar", "", "Time", $V$2, $A136,$V$6,$V$8, "","False")</f>
        <v>44236</v>
      </c>
      <c r="D136" s="3">
        <f xml:space="preserve"> RTD("cqg.rtd",,"StudyData", $V$1, "Bar", "", "Open", $V$2, $A136, $V$6,$V$8,,$V$4,$V$10)</f>
        <v>3891.75</v>
      </c>
      <c r="E136" s="3">
        <f xml:space="preserve"> RTD("cqg.rtd",,"StudyData", $V$1, "Bar", "", "High", $V$2, $A136, $V$6,$V$8,,$V$4,$V$10)</f>
        <v>3894.5</v>
      </c>
      <c r="F136" s="3">
        <f xml:space="preserve"> RTD("cqg.rtd",,"StudyData", $V$1, "Bar", "", "Low", $V$2, $A136, $V$6,$V$8,,$V$4,$V$10)</f>
        <v>3876.25</v>
      </c>
      <c r="G136" s="3">
        <f xml:space="preserve"> RTD("cqg.rtd",,"StudyData", $V$1, "Bar", "", "Close", $V$2, $A136, $V$6,$V$8,,$V$4,$V$10)</f>
        <v>3886.75</v>
      </c>
      <c r="H136" s="3">
        <f xml:space="preserve"> RTD("cqg.rtd",,"StudyData","Guppy.S1^("&amp;$V$1&amp;")","Bar",,"Close", $V$2, $A136, $V$6,$V$8,,$V$4,$V$10)</f>
        <v>3879.1666666667002</v>
      </c>
      <c r="I136" s="3">
        <f xml:space="preserve"> RTD("cqg.rtd",,"StudyData","Guppy.S2^("&amp;$V$1&amp;")","Bar",,"Close", $V$2, $A136, $V$6,$V$8,,$V$4,$V$10)</f>
        <v>3857.6</v>
      </c>
      <c r="J136" s="3">
        <f xml:space="preserve"> RTD("cqg.rtd",,"StudyData","Guppy.S3^("&amp;$V$1&amp;")","Bar",,"Close", $V$2, $A136, $V$6,$V$8,,$V$4,$V$10)</f>
        <v>3815.125</v>
      </c>
      <c r="K136" s="3">
        <f xml:space="preserve"> RTD("cqg.rtd",,"StudyData","Guppy.S4^("&amp;$V$1&amp;")","Bar",,"Close", $V$2, $A136, $V$6,$V$8,,$V$4,$V$10)</f>
        <v>3800.7</v>
      </c>
      <c r="L136" s="3">
        <f xml:space="preserve"> RTD("cqg.rtd",,"StudyData","Guppy.S5^("&amp;$V$1&amp;")","Bar",,"Close", $V$2, $A136, $V$6,$V$8,,$V$4,$V$10)</f>
        <v>3805.0416666667002</v>
      </c>
      <c r="M136" s="3">
        <f xml:space="preserve"> RTD("cqg.rtd",,"StudyData","Guppy.S6^("&amp;$V$1&amp;")","Bar",,"Close", $V$2, $A136, $V$6,$V$8,,$V$4,$V$10)</f>
        <v>3808.6333333333</v>
      </c>
      <c r="N136" s="3">
        <f xml:space="preserve"> RTD("cqg.rtd",,"StudyData","Guppy.L1^("&amp;$V$1&amp;")","Bar",,"Close", $V$2, $A136, $V$6,$V$8,,$V$4,$V$10)</f>
        <v>3775.5683333333</v>
      </c>
      <c r="O136" s="3">
        <f xml:space="preserve"> RTD("cqg.rtd",,"StudyData","Guppy.L2^("&amp;$V$1&amp;")","Bar",,"Close", $V$2, $A136, $V$6,$V$8,,$V$4,$V$10)</f>
        <v>3760.5442857142998</v>
      </c>
      <c r="P136" s="3">
        <f xml:space="preserve"> RTD("cqg.rtd",,"StudyData","Guppy.L3^("&amp;$V$1&amp;")","Bar",,"Close", $V$2, $A136, $V$6,$V$8,,$V$4,$V$10)</f>
        <v>3747.8074999999999</v>
      </c>
      <c r="Q136" s="3">
        <f xml:space="preserve"> RTD("cqg.rtd",,"StudyData","Guppy.L4^("&amp;$V$1&amp;")","Bar",,"Close", $V$2, $A136, $V$6,$V$8,,$V$4,$V$10)</f>
        <v>3738.0344444443999</v>
      </c>
      <c r="R136" s="3">
        <f xml:space="preserve"> RTD("cqg.rtd",,"StudyData","Guppy.L5^("&amp;$V$1&amp;")","Bar",,"Close", $V$2, $A136, $V$6,$V$8,,$V$4,$V$10)</f>
        <v>3726.6210000000001</v>
      </c>
      <c r="S136" s="3">
        <f xml:space="preserve"> RTD("cqg.rtd",,"StudyData","Guppy.L6^("&amp;$V$1&amp;")","Bar",,"Close", $V$2, $A136, $V$6,$V$8,,$V$4,$V$10)</f>
        <v>3699.0925000000002</v>
      </c>
      <c r="T136" s="3"/>
      <c r="U136" s="8"/>
      <c r="V136" s="7"/>
    </row>
    <row r="137" spans="1:22" x14ac:dyDescent="0.3">
      <c r="A137">
        <f t="shared" si="2"/>
        <v>-135</v>
      </c>
      <c r="B137" s="1">
        <f xml:space="preserve"> RTD("cqg.rtd",,"StudyData", $V$1, "Bar", "", "Time", $V$2,$A137, $V$6, "", "","False")</f>
        <v>44235</v>
      </c>
      <c r="C137" s="2">
        <f xml:space="preserve"> RTD("cqg.rtd",,"StudyData", $V$1, "Bar", "", "Time", $V$2, $A137,$V$6,$V$8, "","False")</f>
        <v>44235</v>
      </c>
      <c r="D137" s="3">
        <f xml:space="preserve"> RTD("cqg.rtd",,"StudyData", $V$1, "Bar", "", "Open", $V$2, $A137, $V$6,$V$8,,$V$4,$V$10)</f>
        <v>3870.25</v>
      </c>
      <c r="E137" s="3">
        <f xml:space="preserve"> RTD("cqg.rtd",,"StudyData", $V$1, "Bar", "", "High", $V$2, $A137, $V$6,$V$8,,$V$4,$V$10)</f>
        <v>3892.5</v>
      </c>
      <c r="F137" s="3">
        <f xml:space="preserve"> RTD("cqg.rtd",,"StudyData", $V$1, "Bar", "", "Low", $V$2, $A137, $V$6,$V$8,,$V$4,$V$10)</f>
        <v>3866.75</v>
      </c>
      <c r="G137" s="3">
        <f xml:space="preserve"> RTD("cqg.rtd",,"StudyData", $V$1, "Bar", "", "Close", $V$2, $A137, $V$6,$V$8,,$V$4,$V$10)</f>
        <v>3889.25</v>
      </c>
      <c r="H137" s="3">
        <f xml:space="preserve"> RTD("cqg.rtd",,"StudyData","Guppy.S1^("&amp;$V$1&amp;")","Bar",,"Close", $V$2, $A137, $V$6,$V$8,,$V$4,$V$10)</f>
        <v>3865.5</v>
      </c>
      <c r="I137" s="3">
        <f xml:space="preserve"> RTD("cqg.rtd",,"StudyData","Guppy.S2^("&amp;$V$1&amp;")","Bar",,"Close", $V$2, $A137, $V$6,$V$8,,$V$4,$V$10)</f>
        <v>3840.15</v>
      </c>
      <c r="J137" s="3">
        <f xml:space="preserve"> RTD("cqg.rtd",,"StudyData","Guppy.S3^("&amp;$V$1&amp;")","Bar",,"Close", $V$2, $A137, $V$6,$V$8,,$V$4,$V$10)</f>
        <v>3799.34375</v>
      </c>
      <c r="K137" s="3">
        <f xml:space="preserve"> RTD("cqg.rtd",,"StudyData","Guppy.S4^("&amp;$V$1&amp;")","Bar",,"Close", $V$2, $A137, $V$6,$V$8,,$V$4,$V$10)</f>
        <v>3794.4</v>
      </c>
      <c r="L137" s="3">
        <f xml:space="preserve"> RTD("cqg.rtd",,"StudyData","Guppy.S5^("&amp;$V$1&amp;")","Bar",,"Close", $V$2, $A137, $V$6,$V$8,,$V$4,$V$10)</f>
        <v>3799.1041666667002</v>
      </c>
      <c r="M137" s="3">
        <f xml:space="preserve"> RTD("cqg.rtd",,"StudyData","Guppy.S6^("&amp;$V$1&amp;")","Bar",,"Close", $V$2, $A137, $V$6,$V$8,,$V$4,$V$10)</f>
        <v>3800.9666666666999</v>
      </c>
      <c r="N137" s="3">
        <f xml:space="preserve"> RTD("cqg.rtd",,"StudyData","Guppy.L1^("&amp;$V$1&amp;")","Bar",,"Close", $V$2, $A137, $V$6,$V$8,,$V$4,$V$10)</f>
        <v>3768.5516666666999</v>
      </c>
      <c r="O137" s="3">
        <f xml:space="preserve"> RTD("cqg.rtd",,"StudyData","Guppy.L2^("&amp;$V$1&amp;")","Bar",,"Close", $V$2, $A137, $V$6,$V$8,,$V$4,$V$10)</f>
        <v>3755.0371428571002</v>
      </c>
      <c r="P137" s="3">
        <f xml:space="preserve"> RTD("cqg.rtd",,"StudyData","Guppy.L3^("&amp;$V$1&amp;")","Bar",,"Close", $V$2, $A137, $V$6,$V$8,,$V$4,$V$10)</f>
        <v>3741.6887499999998</v>
      </c>
      <c r="Q137" s="3">
        <f xml:space="preserve"> RTD("cqg.rtd",,"StudyData","Guppy.L4^("&amp;$V$1&amp;")","Bar",,"Close", $V$2, $A137, $V$6,$V$8,,$V$4,$V$10)</f>
        <v>3732.5066666666999</v>
      </c>
      <c r="R137" s="3">
        <f xml:space="preserve"> RTD("cqg.rtd",,"StudyData","Guppy.L5^("&amp;$V$1&amp;")","Bar",,"Close", $V$2, $A137, $V$6,$V$8,,$V$4,$V$10)</f>
        <v>3720.9009999999998</v>
      </c>
      <c r="S137" s="3">
        <f xml:space="preserve"> RTD("cqg.rtd",,"StudyData","Guppy.L6^("&amp;$V$1&amp;")","Bar",,"Close", $V$2, $A137, $V$6,$V$8,,$V$4,$V$10)</f>
        <v>3693.3383333332999</v>
      </c>
      <c r="T137" s="3"/>
      <c r="U137" s="8"/>
      <c r="V137" s="7"/>
    </row>
    <row r="138" spans="1:22" x14ac:dyDescent="0.3">
      <c r="A138">
        <f t="shared" si="2"/>
        <v>-136</v>
      </c>
      <c r="B138" s="1">
        <f xml:space="preserve"> RTD("cqg.rtd",,"StudyData", $V$1, "Bar", "", "Time", $V$2,$A138, $V$6, "", "","False")</f>
        <v>44232</v>
      </c>
      <c r="C138" s="2">
        <f xml:space="preserve"> RTD("cqg.rtd",,"StudyData", $V$1, "Bar", "", "Time", $V$2, $A138,$V$6,$V$8, "","False")</f>
        <v>44232</v>
      </c>
      <c r="D138" s="3">
        <f xml:space="preserve"> RTD("cqg.rtd",,"StudyData", $V$1, "Bar", "", "Open", $V$2, $A138, $V$6,$V$8,,$V$4,$V$10)</f>
        <v>3845.5</v>
      </c>
      <c r="E138" s="3">
        <f xml:space="preserve"> RTD("cqg.rtd",,"StudyData", $V$1, "Bar", "", "High", $V$2, $A138, $V$6,$V$8,,$V$4,$V$10)</f>
        <v>3869.5</v>
      </c>
      <c r="F138" s="3">
        <f xml:space="preserve"> RTD("cqg.rtd",,"StudyData", $V$1, "Bar", "", "Low", $V$2, $A138, $V$6,$V$8,,$V$4,$V$10)</f>
        <v>3841.25</v>
      </c>
      <c r="G138" s="3">
        <f xml:space="preserve"> RTD("cqg.rtd",,"StudyData", $V$1, "Bar", "", "Close", $V$2, $A138, $V$6,$V$8,,$V$4,$V$10)</f>
        <v>3861.5</v>
      </c>
      <c r="H138" s="3">
        <f xml:space="preserve"> RTD("cqg.rtd",,"StudyData","Guppy.S1^("&amp;$V$1&amp;")","Bar",,"Close", $V$2, $A138, $V$6,$V$8,,$V$4,$V$10)</f>
        <v>3837.3333333332998</v>
      </c>
      <c r="I138" s="3">
        <f xml:space="preserve"> RTD("cqg.rtd",,"StudyData","Guppy.S2^("&amp;$V$1&amp;")","Bar",,"Close", $V$2, $A138, $V$6,$V$8,,$V$4,$V$10)</f>
        <v>3811.7</v>
      </c>
      <c r="J138" s="3">
        <f xml:space="preserve"> RTD("cqg.rtd",,"StudyData","Guppy.S3^("&amp;$V$1&amp;")","Bar",,"Close", $V$2, $A138, $V$6,$V$8,,$V$4,$V$10)</f>
        <v>3778.875</v>
      </c>
      <c r="K138" s="3">
        <f xml:space="preserve"> RTD("cqg.rtd",,"StudyData","Guppy.S4^("&amp;$V$1&amp;")","Bar",,"Close", $V$2, $A138, $V$6,$V$8,,$V$4,$V$10)</f>
        <v>3788.45</v>
      </c>
      <c r="L138" s="3">
        <f xml:space="preserve"> RTD("cqg.rtd",,"StudyData","Guppy.S5^("&amp;$V$1&amp;")","Bar",,"Close", $V$2, $A138, $V$6,$V$8,,$V$4,$V$10)</f>
        <v>3793.9375</v>
      </c>
      <c r="M138" s="3">
        <f xml:space="preserve"> RTD("cqg.rtd",,"StudyData","Guppy.S6^("&amp;$V$1&amp;")","Bar",,"Close", $V$2, $A138, $V$6,$V$8,,$V$4,$V$10)</f>
        <v>3791.25</v>
      </c>
      <c r="N138" s="3">
        <f xml:space="preserve"> RTD("cqg.rtd",,"StudyData","Guppy.L1^("&amp;$V$1&amp;")","Bar",,"Close", $V$2, $A138, $V$6,$V$8,,$V$4,$V$10)</f>
        <v>3761.0016666667002</v>
      </c>
      <c r="O138" s="3">
        <f xml:space="preserve"> RTD("cqg.rtd",,"StudyData","Guppy.L2^("&amp;$V$1&amp;")","Bar",,"Close", $V$2, $A138, $V$6,$V$8,,$V$4,$V$10)</f>
        <v>3748.9157142856998</v>
      </c>
      <c r="P138" s="3">
        <f xml:space="preserve"> RTD("cqg.rtd",,"StudyData","Guppy.L3^("&amp;$V$1&amp;")","Bar",,"Close", $V$2, $A138, $V$6,$V$8,,$V$4,$V$10)</f>
        <v>3735.6075000000001</v>
      </c>
      <c r="Q138" s="3">
        <f xml:space="preserve"> RTD("cqg.rtd",,"StudyData","Guppy.L4^("&amp;$V$1&amp;")","Bar",,"Close", $V$2, $A138, $V$6,$V$8,,$V$4,$V$10)</f>
        <v>3726.9844444444998</v>
      </c>
      <c r="R138" s="3">
        <f xml:space="preserve"> RTD("cqg.rtd",,"StudyData","Guppy.L5^("&amp;$V$1&amp;")","Bar",,"Close", $V$2, $A138, $V$6,$V$8,,$V$4,$V$10)</f>
        <v>3715.241</v>
      </c>
      <c r="S138" s="3">
        <f xml:space="preserve"> RTD("cqg.rtd",,"StudyData","Guppy.L6^("&amp;$V$1&amp;")","Bar",,"Close", $V$2, $A138, $V$6,$V$8,,$V$4,$V$10)</f>
        <v>3687.0925000000002</v>
      </c>
      <c r="T138" s="3"/>
      <c r="U138" s="8"/>
      <c r="V138" s="7"/>
    </row>
    <row r="139" spans="1:22" x14ac:dyDescent="0.3">
      <c r="A139">
        <f t="shared" si="2"/>
        <v>-137</v>
      </c>
      <c r="B139" s="1">
        <f xml:space="preserve"> RTD("cqg.rtd",,"StudyData", $V$1, "Bar", "", "Time", $V$2,$A139, $V$6, "", "","False")</f>
        <v>44231</v>
      </c>
      <c r="C139" s="2">
        <f xml:space="preserve"> RTD("cqg.rtd",,"StudyData", $V$1, "Bar", "", "Time", $V$2, $A139,$V$6,$V$8, "","False")</f>
        <v>44231</v>
      </c>
      <c r="D139" s="3">
        <f xml:space="preserve"> RTD("cqg.rtd",,"StudyData", $V$1, "Bar", "", "Open", $V$2, $A139, $V$6,$V$8,,$V$4,$V$10)</f>
        <v>3814</v>
      </c>
      <c r="E139" s="3">
        <f xml:space="preserve"> RTD("cqg.rtd",,"StudyData", $V$1, "Bar", "", "High", $V$2, $A139, $V$6,$V$8,,$V$4,$V$10)</f>
        <v>3851</v>
      </c>
      <c r="F139" s="3">
        <f xml:space="preserve"> RTD("cqg.rtd",,"StudyData", $V$1, "Bar", "", "Low", $V$2, $A139, $V$6,$V$8,,$V$4,$V$10)</f>
        <v>3792.5</v>
      </c>
      <c r="G139" s="3">
        <f xml:space="preserve"> RTD("cqg.rtd",,"StudyData", $V$1, "Bar", "", "Close", $V$2, $A139, $V$6,$V$8,,$V$4,$V$10)</f>
        <v>3845.75</v>
      </c>
      <c r="H139" s="3">
        <f xml:space="preserve"> RTD("cqg.rtd",,"StudyData","Guppy.S1^("&amp;$V$1&amp;")","Bar",,"Close", $V$2, $A139, $V$6,$V$8,,$V$4,$V$10)</f>
        <v>3816.6666666667002</v>
      </c>
      <c r="I139" s="3">
        <f xml:space="preserve"> RTD("cqg.rtd",,"StudyData","Guppy.S2^("&amp;$V$1&amp;")","Bar",,"Close", $V$2, $A139, $V$6,$V$8,,$V$4,$V$10)</f>
        <v>3776.7</v>
      </c>
      <c r="J139" s="3">
        <f xml:space="preserve"> RTD("cqg.rtd",,"StudyData","Guppy.S3^("&amp;$V$1&amp;")","Bar",,"Close", $V$2, $A139, $V$6,$V$8,,$V$4,$V$10)</f>
        <v>3774.15625</v>
      </c>
      <c r="K139" s="3">
        <f xml:space="preserve"> RTD("cqg.rtd",,"StudyData","Guppy.S4^("&amp;$V$1&amp;")","Bar",,"Close", $V$2, $A139, $V$6,$V$8,,$V$4,$V$10)</f>
        <v>3783.85</v>
      </c>
      <c r="L139" s="3">
        <f xml:space="preserve"> RTD("cqg.rtd",,"StudyData","Guppy.S5^("&amp;$V$1&amp;")","Bar",,"Close", $V$2, $A139, $V$6,$V$8,,$V$4,$V$10)</f>
        <v>3791</v>
      </c>
      <c r="M139" s="3">
        <f xml:space="preserve"> RTD("cqg.rtd",,"StudyData","Guppy.S6^("&amp;$V$1&amp;")","Bar",,"Close", $V$2, $A139, $V$6,$V$8,,$V$4,$V$10)</f>
        <v>3785.3166666666998</v>
      </c>
      <c r="N139" s="3">
        <f xml:space="preserve"> RTD("cqg.rtd",,"StudyData","Guppy.L1^("&amp;$V$1&amp;")","Bar",,"Close", $V$2, $A139, $V$6,$V$8,,$V$4,$V$10)</f>
        <v>3754.2350000000001</v>
      </c>
      <c r="O139" s="3">
        <f xml:space="preserve"> RTD("cqg.rtd",,"StudyData","Guppy.L2^("&amp;$V$1&amp;")","Bar",,"Close", $V$2, $A139, $V$6,$V$8,,$V$4,$V$10)</f>
        <v>3743.3942857143002</v>
      </c>
      <c r="P139" s="3">
        <f xml:space="preserve"> RTD("cqg.rtd",,"StudyData","Guppy.L3^("&amp;$V$1&amp;")","Bar",,"Close", $V$2, $A139, $V$6,$V$8,,$V$4,$V$10)</f>
        <v>3730.9575</v>
      </c>
      <c r="Q139" s="3">
        <f xml:space="preserve"> RTD("cqg.rtd",,"StudyData","Guppy.L4^("&amp;$V$1&amp;")","Bar",,"Close", $V$2, $A139, $V$6,$V$8,,$V$4,$V$10)</f>
        <v>3721.9288888889</v>
      </c>
      <c r="R139" s="3">
        <f xml:space="preserve"> RTD("cqg.rtd",,"StudyData","Guppy.L5^("&amp;$V$1&amp;")","Bar",,"Close", $V$2, $A139, $V$6,$V$8,,$V$4,$V$10)</f>
        <v>3709.0010000000002</v>
      </c>
      <c r="S139" s="3">
        <f xml:space="preserve"> RTD("cqg.rtd",,"StudyData","Guppy.L6^("&amp;$V$1&amp;")","Bar",,"Close", $V$2, $A139, $V$6,$V$8,,$V$4,$V$10)</f>
        <v>3681.3591666666998</v>
      </c>
      <c r="T139" s="3"/>
      <c r="U139" s="8"/>
      <c r="V139" s="7"/>
    </row>
    <row r="140" spans="1:22" x14ac:dyDescent="0.3">
      <c r="A140">
        <f t="shared" si="2"/>
        <v>-138</v>
      </c>
      <c r="B140" s="1">
        <f xml:space="preserve"> RTD("cqg.rtd",,"StudyData", $V$1, "Bar", "", "Time", $V$2,$A140, $V$6, "", "","False")</f>
        <v>44230</v>
      </c>
      <c r="C140" s="2">
        <f xml:space="preserve"> RTD("cqg.rtd",,"StudyData", $V$1, "Bar", "", "Time", $V$2, $A140,$V$6,$V$8, "","False")</f>
        <v>44230</v>
      </c>
      <c r="D140" s="3">
        <f xml:space="preserve"> RTD("cqg.rtd",,"StudyData", $V$1, "Bar", "", "Open", $V$2, $A140, $V$6,$V$8,,$V$4,$V$10)</f>
        <v>3810.75</v>
      </c>
      <c r="E140" s="3">
        <f xml:space="preserve"> RTD("cqg.rtd",,"StudyData", $V$1, "Bar", "", "High", $V$2, $A140, $V$6,$V$8,,$V$4,$V$10)</f>
        <v>3824.75</v>
      </c>
      <c r="F140" s="3">
        <f xml:space="preserve"> RTD("cqg.rtd",,"StudyData", $V$1, "Bar", "", "Low", $V$2, $A140, $V$6,$V$8,,$V$4,$V$10)</f>
        <v>3789</v>
      </c>
      <c r="G140" s="3">
        <f xml:space="preserve"> RTD("cqg.rtd",,"StudyData", $V$1, "Bar", "", "Close", $V$2, $A140, $V$6,$V$8,,$V$4,$V$10)</f>
        <v>3804.75</v>
      </c>
      <c r="H140" s="3">
        <f xml:space="preserve"> RTD("cqg.rtd",,"StudyData","Guppy.S1^("&amp;$V$1&amp;")","Bar",,"Close", $V$2, $A140, $V$6,$V$8,,$V$4,$V$10)</f>
        <v>3783.75</v>
      </c>
      <c r="I140" s="3">
        <f xml:space="preserve"> RTD("cqg.rtd",,"StudyData","Guppy.S2^("&amp;$V$1&amp;")","Bar",,"Close", $V$2, $A140, $V$6,$V$8,,$V$4,$V$10)</f>
        <v>3759.65</v>
      </c>
      <c r="J140" s="3">
        <f xml:space="preserve"> RTD("cqg.rtd",,"StudyData","Guppy.S3^("&amp;$V$1&amp;")","Bar",,"Close", $V$2, $A140, $V$6,$V$8,,$V$4,$V$10)</f>
        <v>3772.15625</v>
      </c>
      <c r="K140" s="3">
        <f xml:space="preserve"> RTD("cqg.rtd",,"StudyData","Guppy.S4^("&amp;$V$1&amp;")","Bar",,"Close", $V$2, $A140, $V$6,$V$8,,$V$4,$V$10)</f>
        <v>3782</v>
      </c>
      <c r="L140" s="3">
        <f xml:space="preserve"> RTD("cqg.rtd",,"StudyData","Guppy.S5^("&amp;$V$1&amp;")","Bar",,"Close", $V$2, $A140, $V$6,$V$8,,$V$4,$V$10)</f>
        <v>3784.8333333332998</v>
      </c>
      <c r="M140" s="3">
        <f xml:space="preserve"> RTD("cqg.rtd",,"StudyData","Guppy.S6^("&amp;$V$1&amp;")","Bar",,"Close", $V$2, $A140, $V$6,$V$8,,$V$4,$V$10)</f>
        <v>3781.2666666667001</v>
      </c>
      <c r="N140" s="3">
        <f xml:space="preserve"> RTD("cqg.rtd",,"StudyData","Guppy.L1^("&amp;$V$1&amp;")","Bar",,"Close", $V$2, $A140, $V$6,$V$8,,$V$4,$V$10)</f>
        <v>3748.2766666666998</v>
      </c>
      <c r="O140" s="3">
        <f xml:space="preserve"> RTD("cqg.rtd",,"StudyData","Guppy.L2^("&amp;$V$1&amp;")","Bar",,"Close", $V$2, $A140, $V$6,$V$8,,$V$4,$V$10)</f>
        <v>3736.98</v>
      </c>
      <c r="P140" s="3">
        <f xml:space="preserve"> RTD("cqg.rtd",,"StudyData","Guppy.L3^("&amp;$V$1&amp;")","Bar",,"Close", $V$2, $A140, $V$6,$V$8,,$V$4,$V$10)</f>
        <v>3726.42</v>
      </c>
      <c r="Q140" s="3">
        <f xml:space="preserve"> RTD("cqg.rtd",,"StudyData","Guppy.L4^("&amp;$V$1&amp;")","Bar",,"Close", $V$2, $A140, $V$6,$V$8,,$V$4,$V$10)</f>
        <v>3716.3955555555999</v>
      </c>
      <c r="R140" s="3">
        <f xml:space="preserve"> RTD("cqg.rtd",,"StudyData","Guppy.L5^("&amp;$V$1&amp;")","Bar",,"Close", $V$2, $A140, $V$6,$V$8,,$V$4,$V$10)</f>
        <v>3702.6410000000001</v>
      </c>
      <c r="S140" s="3">
        <f xml:space="preserve"> RTD("cqg.rtd",,"StudyData","Guppy.L6^("&amp;$V$1&amp;")","Bar",,"Close", $V$2, $A140, $V$6,$V$8,,$V$4,$V$10)</f>
        <v>3675.1675</v>
      </c>
      <c r="T140" s="3"/>
      <c r="U140" s="8"/>
      <c r="V140" s="7"/>
    </row>
    <row r="141" spans="1:22" x14ac:dyDescent="0.3">
      <c r="A141">
        <f t="shared" si="2"/>
        <v>-139</v>
      </c>
      <c r="B141" s="1">
        <f xml:space="preserve"> RTD("cqg.rtd",,"StudyData", $V$1, "Bar", "", "Time", $V$2,$A141, $V$6, "", "","False")</f>
        <v>44229</v>
      </c>
      <c r="C141" s="2">
        <f xml:space="preserve"> RTD("cqg.rtd",,"StudyData", $V$1, "Bar", "", "Time", $V$2, $A141,$V$6,$V$8, "","False")</f>
        <v>44229</v>
      </c>
      <c r="D141" s="3">
        <f xml:space="preserve"> RTD("cqg.rtd",,"StudyData", $V$1, "Bar", "", "Open", $V$2, $A141, $V$6,$V$8,,$V$4,$V$10)</f>
        <v>3746</v>
      </c>
      <c r="E141" s="3">
        <f xml:space="preserve"> RTD("cqg.rtd",,"StudyData", $V$1, "Bar", "", "High", $V$2, $A141, $V$6,$V$8,,$V$4,$V$10)</f>
        <v>3817</v>
      </c>
      <c r="F141" s="3">
        <f xml:space="preserve"> RTD("cqg.rtd",,"StudyData", $V$1, "Bar", "", "Low", $V$2, $A141, $V$6,$V$8,,$V$4,$V$10)</f>
        <v>3741.25</v>
      </c>
      <c r="G141" s="3">
        <f xml:space="preserve"> RTD("cqg.rtd",,"StudyData", $V$1, "Bar", "", "Close", $V$2, $A141, $V$6,$V$8,,$V$4,$V$10)</f>
        <v>3799.5</v>
      </c>
      <c r="H141" s="3">
        <f xml:space="preserve"> RTD("cqg.rtd",,"StudyData","Guppy.S1^("&amp;$V$1&amp;")","Bar",,"Close", $V$2, $A141, $V$6,$V$8,,$V$4,$V$10)</f>
        <v>3744.3333333332998</v>
      </c>
      <c r="I141" s="3">
        <f xml:space="preserve"> RTD("cqg.rtd",,"StudyData","Guppy.S2^("&amp;$V$1&amp;")","Bar",,"Close", $V$2, $A141, $V$6,$V$8,,$V$4,$V$10)</f>
        <v>3743.8</v>
      </c>
      <c r="J141" s="3">
        <f xml:space="preserve"> RTD("cqg.rtd",,"StudyData","Guppy.S3^("&amp;$V$1&amp;")","Bar",,"Close", $V$2, $A141, $V$6,$V$8,,$V$4,$V$10)</f>
        <v>3773.5</v>
      </c>
      <c r="K141" s="3">
        <f xml:space="preserve"> RTD("cqg.rtd",,"StudyData","Guppy.S4^("&amp;$V$1&amp;")","Bar",,"Close", $V$2, $A141, $V$6,$V$8,,$V$4,$V$10)</f>
        <v>3784.15</v>
      </c>
      <c r="L141" s="3">
        <f xml:space="preserve"> RTD("cqg.rtd",,"StudyData","Guppy.S5^("&amp;$V$1&amp;")","Bar",,"Close", $V$2, $A141, $V$6,$V$8,,$V$4,$V$10)</f>
        <v>3779.7291666667002</v>
      </c>
      <c r="M141" s="3">
        <f xml:space="preserve"> RTD("cqg.rtd",,"StudyData","Guppy.S6^("&amp;$V$1&amp;")","Bar",,"Close", $V$2, $A141, $V$6,$V$8,,$V$4,$V$10)</f>
        <v>3779.3333333332998</v>
      </c>
      <c r="N141" s="3">
        <f xml:space="preserve"> RTD("cqg.rtd",,"StudyData","Guppy.L1^("&amp;$V$1&amp;")","Bar",,"Close", $V$2, $A141, $V$6,$V$8,,$V$4,$V$10)</f>
        <v>3744.3683333333001</v>
      </c>
      <c r="O141" s="3">
        <f xml:space="preserve"> RTD("cqg.rtd",,"StudyData","Guppy.L2^("&amp;$V$1&amp;")","Bar",,"Close", $V$2, $A141, $V$6,$V$8,,$V$4,$V$10)</f>
        <v>3732.1228571429001</v>
      </c>
      <c r="P141" s="3">
        <f xml:space="preserve"> RTD("cqg.rtd",,"StudyData","Guppy.L3^("&amp;$V$1&amp;")","Bar",,"Close", $V$2, $A141, $V$6,$V$8,,$V$4,$V$10)</f>
        <v>3723.0887499999999</v>
      </c>
      <c r="Q141" s="3">
        <f xml:space="preserve"> RTD("cqg.rtd",,"StudyData","Guppy.L4^("&amp;$V$1&amp;")","Bar",,"Close", $V$2, $A141, $V$6,$V$8,,$V$4,$V$10)</f>
        <v>3712.0677777778001</v>
      </c>
      <c r="R141" s="3">
        <f xml:space="preserve"> RTD("cqg.rtd",,"StudyData","Guppy.L5^("&amp;$V$1&amp;")","Bar",,"Close", $V$2, $A141, $V$6,$V$8,,$V$4,$V$10)</f>
        <v>3697.616</v>
      </c>
      <c r="S141" s="3">
        <f xml:space="preserve"> RTD("cqg.rtd",,"StudyData","Guppy.L6^("&amp;$V$1&amp;")","Bar",,"Close", $V$2, $A141, $V$6,$V$8,,$V$4,$V$10)</f>
        <v>3669.7258333333002</v>
      </c>
      <c r="T141" s="3"/>
      <c r="U141" s="8"/>
      <c r="V141" s="7"/>
    </row>
    <row r="142" spans="1:22" x14ac:dyDescent="0.3">
      <c r="A142">
        <f t="shared" si="2"/>
        <v>-140</v>
      </c>
      <c r="B142" s="1">
        <f xml:space="preserve"> RTD("cqg.rtd",,"StudyData", $V$1, "Bar", "", "Time", $V$2,$A142, $V$6, "", "","False")</f>
        <v>44228</v>
      </c>
      <c r="C142" s="2">
        <f xml:space="preserve"> RTD("cqg.rtd",,"StudyData", $V$1, "Bar", "", "Time", $V$2, $A142,$V$6,$V$8, "","False")</f>
        <v>44228</v>
      </c>
      <c r="D142" s="3">
        <f xml:space="preserve"> RTD("cqg.rtd",,"StudyData", $V$1, "Bar", "", "Open", $V$2, $A142, $V$6,$V$8,,$V$4,$V$10)</f>
        <v>3673.5</v>
      </c>
      <c r="E142" s="3">
        <f xml:space="preserve"> RTD("cqg.rtd",,"StudyData", $V$1, "Bar", "", "High", $V$2, $A142, $V$6,$V$8,,$V$4,$V$10)</f>
        <v>3758.25</v>
      </c>
      <c r="F142" s="3">
        <f xml:space="preserve"> RTD("cqg.rtd",,"StudyData", $V$1, "Bar", "", "Low", $V$2, $A142, $V$6,$V$8,,$V$4,$V$10)</f>
        <v>3637.75</v>
      </c>
      <c r="G142" s="3">
        <f xml:space="preserve"> RTD("cqg.rtd",,"StudyData", $V$1, "Bar", "", "Close", $V$2, $A142, $V$6,$V$8,,$V$4,$V$10)</f>
        <v>3747</v>
      </c>
      <c r="H142" s="3">
        <f xml:space="preserve"> RTD("cqg.rtd",,"StudyData","Guppy.S1^("&amp;$V$1&amp;")","Bar",,"Close", $V$2, $A142, $V$6,$V$8,,$V$4,$V$10)</f>
        <v>3731.3333333332998</v>
      </c>
      <c r="I142" s="3">
        <f xml:space="preserve"> RTD("cqg.rtd",,"StudyData","Guppy.S2^("&amp;$V$1&amp;")","Bar",,"Close", $V$2, $A142, $V$6,$V$8,,$V$4,$V$10)</f>
        <v>3748.65</v>
      </c>
      <c r="J142" s="3">
        <f xml:space="preserve"> RTD("cqg.rtd",,"StudyData","Guppy.S3^("&amp;$V$1&amp;")","Bar",,"Close", $V$2, $A142, $V$6,$V$8,,$V$4,$V$10)</f>
        <v>3776.96875</v>
      </c>
      <c r="K142" s="3">
        <f xml:space="preserve"> RTD("cqg.rtd",,"StudyData","Guppy.S4^("&amp;$V$1&amp;")","Bar",,"Close", $V$2, $A142, $V$6,$V$8,,$V$4,$V$10)</f>
        <v>3781.375</v>
      </c>
      <c r="L142" s="3">
        <f xml:space="preserve"> RTD("cqg.rtd",,"StudyData","Guppy.S5^("&amp;$V$1&amp;")","Bar",,"Close", $V$2, $A142, $V$6,$V$8,,$V$4,$V$10)</f>
        <v>3777.4791666667002</v>
      </c>
      <c r="M142" s="3">
        <f xml:space="preserve"> RTD("cqg.rtd",,"StudyData","Guppy.S6^("&amp;$V$1&amp;")","Bar",,"Close", $V$2, $A142, $V$6,$V$8,,$V$4,$V$10)</f>
        <v>3777.5833333332998</v>
      </c>
      <c r="N142" s="3">
        <f xml:space="preserve"> RTD("cqg.rtd",,"StudyData","Guppy.L1^("&amp;$V$1&amp;")","Bar",,"Close", $V$2, $A142, $V$6,$V$8,,$V$4,$V$10)</f>
        <v>3740.8516666667001</v>
      </c>
      <c r="O142" s="3">
        <f xml:space="preserve"> RTD("cqg.rtd",,"StudyData","Guppy.L2^("&amp;$V$1&amp;")","Bar",,"Close", $V$2, $A142, $V$6,$V$8,,$V$4,$V$10)</f>
        <v>3727.6228571429001</v>
      </c>
      <c r="P142" s="3">
        <f xml:space="preserve"> RTD("cqg.rtd",,"StudyData","Guppy.L3^("&amp;$V$1&amp;")","Bar",,"Close", $V$2, $A142, $V$6,$V$8,,$V$4,$V$10)</f>
        <v>3719.05125</v>
      </c>
      <c r="Q142" s="3">
        <f xml:space="preserve"> RTD("cqg.rtd",,"StudyData","Guppy.L4^("&amp;$V$1&amp;")","Bar",,"Close", $V$2, $A142, $V$6,$V$8,,$V$4,$V$10)</f>
        <v>3707.6511111110999</v>
      </c>
      <c r="R142" s="3">
        <f xml:space="preserve"> RTD("cqg.rtd",,"StudyData","Guppy.L5^("&amp;$V$1&amp;")","Bar",,"Close", $V$2, $A142, $V$6,$V$8,,$V$4,$V$10)</f>
        <v>3692.3960000000002</v>
      </c>
      <c r="S142" s="3">
        <f xml:space="preserve"> RTD("cqg.rtd",,"StudyData","Guppy.L6^("&amp;$V$1&amp;")","Bar",,"Close", $V$2, $A142, $V$6,$V$8,,$V$4,$V$10)</f>
        <v>3663.2091666667002</v>
      </c>
      <c r="T142" s="3"/>
      <c r="U142" s="8"/>
      <c r="V142" s="7"/>
    </row>
    <row r="143" spans="1:22" x14ac:dyDescent="0.3">
      <c r="A143">
        <f t="shared" si="2"/>
        <v>-141</v>
      </c>
      <c r="B143" s="1">
        <f xml:space="preserve"> RTD("cqg.rtd",,"StudyData", $V$1, "Bar", "", "Time", $V$2,$A143, $V$6, "", "","False")</f>
        <v>44225</v>
      </c>
      <c r="C143" s="2">
        <f xml:space="preserve"> RTD("cqg.rtd",,"StudyData", $V$1, "Bar", "", "Time", $V$2, $A143,$V$6,$V$8, "","False")</f>
        <v>44225</v>
      </c>
      <c r="D143" s="3">
        <f xml:space="preserve"> RTD("cqg.rtd",,"StudyData", $V$1, "Bar", "", "Open", $V$2, $A143, $V$6,$V$8,,$V$4,$V$10)</f>
        <v>3751.5</v>
      </c>
      <c r="E143" s="3">
        <f xml:space="preserve"> RTD("cqg.rtd",,"StudyData", $V$1, "Bar", "", "High", $V$2, $A143, $V$6,$V$8,,$V$4,$V$10)</f>
        <v>3758.5</v>
      </c>
      <c r="F143" s="3">
        <f xml:space="preserve"> RTD("cqg.rtd",,"StudyData", $V$1, "Bar", "", "Low", $V$2, $A143, $V$6,$V$8,,$V$4,$V$10)</f>
        <v>3666.75</v>
      </c>
      <c r="G143" s="3">
        <f xml:space="preserve"> RTD("cqg.rtd",,"StudyData", $V$1, "Bar", "", "Close", $V$2, $A143, $V$6,$V$8,,$V$4,$V$10)</f>
        <v>3686.5</v>
      </c>
      <c r="H143" s="3">
        <f xml:space="preserve"> RTD("cqg.rtd",,"StudyData","Guppy.S1^("&amp;$V$1&amp;")","Bar",,"Close", $V$2, $A143, $V$6,$V$8,,$V$4,$V$10)</f>
        <v>3724.1666666667002</v>
      </c>
      <c r="I143" s="3">
        <f xml:space="preserve"> RTD("cqg.rtd",,"StudyData","Guppy.S2^("&amp;$V$1&amp;")","Bar",,"Close", $V$2, $A143, $V$6,$V$8,,$V$4,$V$10)</f>
        <v>3765.2</v>
      </c>
      <c r="J143" s="3">
        <f xml:space="preserve"> RTD("cqg.rtd",,"StudyData","Guppy.S3^("&amp;$V$1&amp;")","Bar",,"Close", $V$2, $A143, $V$6,$V$8,,$V$4,$V$10)</f>
        <v>3786.875</v>
      </c>
      <c r="K143" s="3">
        <f xml:space="preserve"> RTD("cqg.rtd",,"StudyData","Guppy.S4^("&amp;$V$1&amp;")","Bar",,"Close", $V$2, $A143, $V$6,$V$8,,$V$4,$V$10)</f>
        <v>3781.0250000000001</v>
      </c>
      <c r="L143" s="3">
        <f xml:space="preserve"> RTD("cqg.rtd",,"StudyData","Guppy.S5^("&amp;$V$1&amp;")","Bar",,"Close", $V$2, $A143, $V$6,$V$8,,$V$4,$V$10)</f>
        <v>3780.6458333332998</v>
      </c>
      <c r="M143" s="3">
        <f xml:space="preserve"> RTD("cqg.rtd",,"StudyData","Guppy.S6^("&amp;$V$1&amp;")","Bar",,"Close", $V$2, $A143, $V$6,$V$8,,$V$4,$V$10)</f>
        <v>3781.0333333333001</v>
      </c>
      <c r="N143" s="3">
        <f xml:space="preserve"> RTD("cqg.rtd",,"StudyData","Guppy.L1^("&amp;$V$1&amp;")","Bar",,"Close", $V$2, $A143, $V$6,$V$8,,$V$4,$V$10)</f>
        <v>3738.4516666667</v>
      </c>
      <c r="O143" s="3">
        <f xml:space="preserve"> RTD("cqg.rtd",,"StudyData","Guppy.L2^("&amp;$V$1&amp;")","Bar",,"Close", $V$2, $A143, $V$6,$V$8,,$V$4,$V$10)</f>
        <v>3724.7371428571</v>
      </c>
      <c r="P143" s="3">
        <f xml:space="preserve"> RTD("cqg.rtd",,"StudyData","Guppy.L3^("&amp;$V$1&amp;")","Bar",,"Close", $V$2, $A143, $V$6,$V$8,,$V$4,$V$10)</f>
        <v>3716.395</v>
      </c>
      <c r="Q143" s="3">
        <f xml:space="preserve"> RTD("cqg.rtd",,"StudyData","Guppy.L4^("&amp;$V$1&amp;")","Bar",,"Close", $V$2, $A143, $V$6,$V$8,,$V$4,$V$10)</f>
        <v>3704.5233333332999</v>
      </c>
      <c r="R143" s="3">
        <f xml:space="preserve"> RTD("cqg.rtd",,"StudyData","Guppy.L5^("&amp;$V$1&amp;")","Bar",,"Close", $V$2, $A143, $V$6,$V$8,,$V$4,$V$10)</f>
        <v>3689.0610000000001</v>
      </c>
      <c r="S143" s="3">
        <f xml:space="preserve"> RTD("cqg.rtd",,"StudyData","Guppy.L6^("&amp;$V$1&amp;")","Bar",,"Close", $V$2, $A143, $V$6,$V$8,,$V$4,$V$10)</f>
        <v>3656.3425000000002</v>
      </c>
      <c r="T143" s="3"/>
      <c r="U143" s="8"/>
      <c r="V143" s="7"/>
    </row>
    <row r="144" spans="1:22" x14ac:dyDescent="0.3">
      <c r="A144">
        <f t="shared" si="2"/>
        <v>-142</v>
      </c>
      <c r="B144" s="1">
        <f xml:space="preserve"> RTD("cqg.rtd",,"StudyData", $V$1, "Bar", "", "Time", $V$2,$A144, $V$6, "", "","False")</f>
        <v>44224</v>
      </c>
      <c r="C144" s="2">
        <f xml:space="preserve"> RTD("cqg.rtd",,"StudyData", $V$1, "Bar", "", "Time", $V$2, $A144,$V$6,$V$8, "","False")</f>
        <v>44224</v>
      </c>
      <c r="D144" s="3">
        <f xml:space="preserve"> RTD("cqg.rtd",,"StudyData", $V$1, "Bar", "", "Open", $V$2, $A144, $V$6,$V$8,,$V$4,$V$10)</f>
        <v>3716.5</v>
      </c>
      <c r="E144" s="3">
        <f xml:space="preserve"> RTD("cqg.rtd",,"StudyData", $V$1, "Bar", "", "High", $V$2, $A144, $V$6,$V$8,,$V$4,$V$10)</f>
        <v>3804.75</v>
      </c>
      <c r="F144" s="3">
        <f xml:space="preserve"> RTD("cqg.rtd",,"StudyData", $V$1, "Bar", "", "Low", $V$2, $A144, $V$6,$V$8,,$V$4,$V$10)</f>
        <v>3684.75</v>
      </c>
      <c r="G144" s="3">
        <f xml:space="preserve"> RTD("cqg.rtd",,"StudyData", $V$1, "Bar", "", "Close", $V$2, $A144, $V$6,$V$8,,$V$4,$V$10)</f>
        <v>3760.5</v>
      </c>
      <c r="H144" s="3">
        <f xml:space="preserve"> RTD("cqg.rtd",,"StudyData","Guppy.S1^("&amp;$V$1&amp;")","Bar",,"Close", $V$2, $A144, $V$6,$V$8,,$V$4,$V$10)</f>
        <v>3769.9166666667002</v>
      </c>
      <c r="I144" s="3">
        <f xml:space="preserve"> RTD("cqg.rtd",,"StudyData","Guppy.S2^("&amp;$V$1&amp;")","Bar",,"Close", $V$2, $A144, $V$6,$V$8,,$V$4,$V$10)</f>
        <v>3791</v>
      </c>
      <c r="J144" s="3">
        <f xml:space="preserve"> RTD("cqg.rtd",,"StudyData","Guppy.S3^("&amp;$V$1&amp;")","Bar",,"Close", $V$2, $A144, $V$6,$V$8,,$V$4,$V$10)</f>
        <v>3797.53125</v>
      </c>
      <c r="K144" s="3">
        <f xml:space="preserve"> RTD("cqg.rtd",,"StudyData","Guppy.S4^("&amp;$V$1&amp;")","Bar",,"Close", $V$2, $A144, $V$6,$V$8,,$V$4,$V$10)</f>
        <v>3789.625</v>
      </c>
      <c r="L144" s="3">
        <f xml:space="preserve"> RTD("cqg.rtd",,"StudyData","Guppy.S5^("&amp;$V$1&amp;")","Bar",,"Close", $V$2, $A144, $V$6,$V$8,,$V$4,$V$10)</f>
        <v>3788.0833333332998</v>
      </c>
      <c r="M144" s="3">
        <f xml:space="preserve"> RTD("cqg.rtd",,"StudyData","Guppy.S6^("&amp;$V$1&amp;")","Bar",,"Close", $V$2, $A144, $V$6,$V$8,,$V$4,$V$10)</f>
        <v>3787.05</v>
      </c>
      <c r="N144" s="3">
        <f xml:space="preserve"> RTD("cqg.rtd",,"StudyData","Guppy.L1^("&amp;$V$1&amp;")","Bar",,"Close", $V$2, $A144, $V$6,$V$8,,$V$4,$V$10)</f>
        <v>3737.8433333333001</v>
      </c>
      <c r="O144" s="3">
        <f xml:space="preserve"> RTD("cqg.rtd",,"StudyData","Guppy.L2^("&amp;$V$1&amp;")","Bar",,"Close", $V$2, $A144, $V$6,$V$8,,$V$4,$V$10)</f>
        <v>3724.4228571428998</v>
      </c>
      <c r="P144" s="3">
        <f xml:space="preserve"> RTD("cqg.rtd",,"StudyData","Guppy.L3^("&amp;$V$1&amp;")","Bar",,"Close", $V$2, $A144, $V$6,$V$8,,$V$4,$V$10)</f>
        <v>3715.0825</v>
      </c>
      <c r="Q144" s="3">
        <f xml:space="preserve"> RTD("cqg.rtd",,"StudyData","Guppy.L4^("&amp;$V$1&amp;")","Bar",,"Close", $V$2, $A144, $V$6,$V$8,,$V$4,$V$10)</f>
        <v>3701.4788888889002</v>
      </c>
      <c r="R144" s="3">
        <f xml:space="preserve"> RTD("cqg.rtd",,"StudyData","Guppy.L5^("&amp;$V$1&amp;")","Bar",,"Close", $V$2, $A144, $V$6,$V$8,,$V$4,$V$10)</f>
        <v>3687.261</v>
      </c>
      <c r="S144" s="3">
        <f xml:space="preserve"> RTD("cqg.rtd",,"StudyData","Guppy.L6^("&amp;$V$1&amp;")","Bar",,"Close", $V$2, $A144, $V$6,$V$8,,$V$4,$V$10)</f>
        <v>3649.4675000000002</v>
      </c>
      <c r="T144" s="3"/>
      <c r="U144" s="8"/>
      <c r="V144" s="7"/>
    </row>
    <row r="145" spans="1:22" x14ac:dyDescent="0.3">
      <c r="A145">
        <f t="shared" si="2"/>
        <v>-143</v>
      </c>
      <c r="B145" s="1">
        <f xml:space="preserve"> RTD("cqg.rtd",,"StudyData", $V$1, "Bar", "", "Time", $V$2,$A145, $V$6, "", "","False")</f>
        <v>44223</v>
      </c>
      <c r="C145" s="2">
        <f xml:space="preserve"> RTD("cqg.rtd",,"StudyData", $V$1, "Bar", "", "Time", $V$2, $A145,$V$6,$V$8, "","False")</f>
        <v>44223</v>
      </c>
      <c r="D145" s="3">
        <f xml:space="preserve"> RTD("cqg.rtd",,"StudyData", $V$1, "Bar", "", "Open", $V$2, $A145, $V$6,$V$8,,$V$4,$V$10)</f>
        <v>3826.5</v>
      </c>
      <c r="E145" s="3">
        <f xml:space="preserve"> RTD("cqg.rtd",,"StudyData", $V$1, "Bar", "", "High", $V$2, $A145, $V$6,$V$8,,$V$4,$V$10)</f>
        <v>3834.25</v>
      </c>
      <c r="F145" s="3">
        <f xml:space="preserve"> RTD("cqg.rtd",,"StudyData", $V$1, "Bar", "", "Low", $V$2, $A145, $V$6,$V$8,,$V$4,$V$10)</f>
        <v>3687.75</v>
      </c>
      <c r="G145" s="3">
        <f xml:space="preserve"> RTD("cqg.rtd",,"StudyData", $V$1, "Bar", "", "Close", $V$2, $A145, $V$6,$V$8,,$V$4,$V$10)</f>
        <v>3725.5</v>
      </c>
      <c r="H145" s="3">
        <f xml:space="preserve"> RTD("cqg.rtd",,"StudyData","Guppy.S1^("&amp;$V$1&amp;")","Bar",,"Close", $V$2, $A145, $V$6,$V$8,,$V$4,$V$10)</f>
        <v>3793</v>
      </c>
      <c r="I145" s="3">
        <f xml:space="preserve"> RTD("cqg.rtd",,"StudyData","Guppy.S2^("&amp;$V$1&amp;")","Bar",,"Close", $V$2, $A145, $V$6,$V$8,,$V$4,$V$10)</f>
        <v>3804.35</v>
      </c>
      <c r="J145" s="3">
        <f xml:space="preserve"> RTD("cqg.rtd",,"StudyData","Guppy.S3^("&amp;$V$1&amp;")","Bar",,"Close", $V$2, $A145, $V$6,$V$8,,$V$4,$V$10)</f>
        <v>3795.40625</v>
      </c>
      <c r="K145" s="3">
        <f xml:space="preserve"> RTD("cqg.rtd",,"StudyData","Guppy.S4^("&amp;$V$1&amp;")","Bar",,"Close", $V$2, $A145, $V$6,$V$8,,$V$4,$V$10)</f>
        <v>3792.0749999999998</v>
      </c>
      <c r="L145" s="3">
        <f xml:space="preserve"> RTD("cqg.rtd",,"StudyData","Guppy.S5^("&amp;$V$1&amp;")","Bar",,"Close", $V$2, $A145, $V$6,$V$8,,$V$4,$V$10)</f>
        <v>3789.1458333332998</v>
      </c>
      <c r="M145" s="3">
        <f xml:space="preserve"> RTD("cqg.rtd",,"StudyData","Guppy.S6^("&amp;$V$1&amp;")","Bar",,"Close", $V$2, $A145, $V$6,$V$8,,$V$4,$V$10)</f>
        <v>3784.4666666666999</v>
      </c>
      <c r="N145" s="3">
        <f xml:space="preserve"> RTD("cqg.rtd",,"StudyData","Guppy.L1^("&amp;$V$1&amp;")","Bar",,"Close", $V$2, $A145, $V$6,$V$8,,$V$4,$V$10)</f>
        <v>3733.2016666667</v>
      </c>
      <c r="O145" s="3">
        <f xml:space="preserve"> RTD("cqg.rtd",,"StudyData","Guppy.L2^("&amp;$V$1&amp;")","Bar",,"Close", $V$2, $A145, $V$6,$V$8,,$V$4,$V$10)</f>
        <v>3721.6728571428998</v>
      </c>
      <c r="P145" s="3">
        <f xml:space="preserve"> RTD("cqg.rtd",,"StudyData","Guppy.L3^("&amp;$V$1&amp;")","Bar",,"Close", $V$2, $A145, $V$6,$V$8,,$V$4,$V$10)</f>
        <v>3710.98875</v>
      </c>
      <c r="Q145" s="3">
        <f xml:space="preserve"> RTD("cqg.rtd",,"StudyData","Guppy.L4^("&amp;$V$1&amp;")","Bar",,"Close", $V$2, $A145, $V$6,$V$8,,$V$4,$V$10)</f>
        <v>3696.3066666667</v>
      </c>
      <c r="R145" s="3">
        <f xml:space="preserve"> RTD("cqg.rtd",,"StudyData","Guppy.L5^("&amp;$V$1&amp;")","Bar",,"Close", $V$2, $A145, $V$6,$V$8,,$V$4,$V$10)</f>
        <v>3683.1610000000001</v>
      </c>
      <c r="S145" s="3">
        <f xml:space="preserve"> RTD("cqg.rtd",,"StudyData","Guppy.L6^("&amp;$V$1&amp;")","Bar",,"Close", $V$2, $A145, $V$6,$V$8,,$V$4,$V$10)</f>
        <v>3640.7633333333001</v>
      </c>
      <c r="T145" s="3"/>
      <c r="U145" s="8"/>
      <c r="V145" s="7"/>
    </row>
    <row r="146" spans="1:22" x14ac:dyDescent="0.3">
      <c r="A146">
        <f t="shared" si="2"/>
        <v>-144</v>
      </c>
      <c r="B146" s="1">
        <f xml:space="preserve"> RTD("cqg.rtd",,"StudyData", $V$1, "Bar", "", "Time", $V$2,$A146, $V$6, "", "","False")</f>
        <v>44222</v>
      </c>
      <c r="C146" s="2">
        <f xml:space="preserve"> RTD("cqg.rtd",,"StudyData", $V$1, "Bar", "", "Time", $V$2, $A146,$V$6,$V$8, "","False")</f>
        <v>44222</v>
      </c>
      <c r="D146" s="3">
        <f xml:space="preserve"> RTD("cqg.rtd",,"StudyData", $V$1, "Bar", "", "Open", $V$2, $A146, $V$6,$V$8,,$V$4,$V$10)</f>
        <v>3826.25</v>
      </c>
      <c r="E146" s="3">
        <f xml:space="preserve"> RTD("cqg.rtd",,"StudyData", $V$1, "Bar", "", "High", $V$2, $A146, $V$6,$V$8,,$V$4,$V$10)</f>
        <v>3843.5</v>
      </c>
      <c r="F146" s="3">
        <f xml:space="preserve"> RTD("cqg.rtd",,"StudyData", $V$1, "Bar", "", "Low", $V$2, $A146, $V$6,$V$8,,$V$4,$V$10)</f>
        <v>3802.75</v>
      </c>
      <c r="G146" s="3">
        <f xml:space="preserve"> RTD("cqg.rtd",,"StudyData", $V$1, "Bar", "", "Close", $V$2, $A146, $V$6,$V$8,,$V$4,$V$10)</f>
        <v>3823.75</v>
      </c>
      <c r="H146" s="3">
        <f xml:space="preserve"> RTD("cqg.rtd",,"StudyData","Guppy.S1^("&amp;$V$1&amp;")","Bar",,"Close", $V$2, $A146, $V$6,$V$8,,$V$4,$V$10)</f>
        <v>3823</v>
      </c>
      <c r="I146" s="3">
        <f xml:space="preserve"> RTD("cqg.rtd",,"StudyData","Guppy.S2^("&amp;$V$1&amp;")","Bar",,"Close", $V$2, $A146, $V$6,$V$8,,$V$4,$V$10)</f>
        <v>3824.5</v>
      </c>
      <c r="J146" s="3">
        <f xml:space="preserve"> RTD("cqg.rtd",,"StudyData","Guppy.S3^("&amp;$V$1&amp;")","Bar",,"Close", $V$2, $A146, $V$6,$V$8,,$V$4,$V$10)</f>
        <v>3801.28125</v>
      </c>
      <c r="K146" s="3">
        <f xml:space="preserve"> RTD("cqg.rtd",,"StudyData","Guppy.S4^("&amp;$V$1&amp;")","Bar",,"Close", $V$2, $A146, $V$6,$V$8,,$V$4,$V$10)</f>
        <v>3797.1</v>
      </c>
      <c r="L146" s="3">
        <f xml:space="preserve"> RTD("cqg.rtd",,"StudyData","Guppy.S5^("&amp;$V$1&amp;")","Bar",,"Close", $V$2, $A146, $V$6,$V$8,,$V$4,$V$10)</f>
        <v>3795.25</v>
      </c>
      <c r="M146" s="3">
        <f xml:space="preserve"> RTD("cqg.rtd",,"StudyData","Guppy.S6^("&amp;$V$1&amp;")","Bar",,"Close", $V$2, $A146, $V$6,$V$8,,$V$4,$V$10)</f>
        <v>3782.7333333332999</v>
      </c>
      <c r="N146" s="3">
        <f xml:space="preserve"> RTD("cqg.rtd",,"StudyData","Guppy.L1^("&amp;$V$1&amp;")","Bar",,"Close", $V$2, $A146, $V$6,$V$8,,$V$4,$V$10)</f>
        <v>3730.1766666666999</v>
      </c>
      <c r="O146" s="3">
        <f xml:space="preserve"> RTD("cqg.rtd",,"StudyData","Guppy.L2^("&amp;$V$1&amp;")","Bar",,"Close", $V$2, $A146, $V$6,$V$8,,$V$4,$V$10)</f>
        <v>3720.13</v>
      </c>
      <c r="P146" s="3">
        <f xml:space="preserve"> RTD("cqg.rtd",,"StudyData","Guppy.L3^("&amp;$V$1&amp;")","Bar",,"Close", $V$2, $A146, $V$6,$V$8,,$V$4,$V$10)</f>
        <v>3708.1012500000002</v>
      </c>
      <c r="Q146" s="3">
        <f xml:space="preserve"> RTD("cqg.rtd",,"StudyData","Guppy.L4^("&amp;$V$1&amp;")","Bar",,"Close", $V$2, $A146, $V$6,$V$8,,$V$4,$V$10)</f>
        <v>3692.4844444444998</v>
      </c>
      <c r="R146" s="3">
        <f xml:space="preserve"> RTD("cqg.rtd",,"StudyData","Guppy.L5^("&amp;$V$1&amp;")","Bar",,"Close", $V$2, $A146, $V$6,$V$8,,$V$4,$V$10)</f>
        <v>3678.7710000000002</v>
      </c>
      <c r="S146" s="3">
        <f xml:space="preserve"> RTD("cqg.rtd",,"StudyData","Guppy.L6^("&amp;$V$1&amp;")","Bar",,"Close", $V$2, $A146, $V$6,$V$8,,$V$4,$V$10)</f>
        <v>3633.2674999999999</v>
      </c>
      <c r="T146" s="3"/>
      <c r="U146" s="8"/>
      <c r="V146" s="7"/>
    </row>
    <row r="147" spans="1:22" x14ac:dyDescent="0.3">
      <c r="A147">
        <f t="shared" si="2"/>
        <v>-145</v>
      </c>
      <c r="B147" s="1">
        <f xml:space="preserve"> RTD("cqg.rtd",,"StudyData", $V$1, "Bar", "", "Time", $V$2,$A147, $V$6, "", "","False")</f>
        <v>44221</v>
      </c>
      <c r="C147" s="2">
        <f xml:space="preserve"> RTD("cqg.rtd",,"StudyData", $V$1, "Bar", "", "Time", $V$2, $A147,$V$6,$V$8, "","False")</f>
        <v>44221</v>
      </c>
      <c r="D147" s="3">
        <f xml:space="preserve"> RTD("cqg.rtd",,"StudyData", $V$1, "Bar", "", "Open", $V$2, $A147, $V$6,$V$8,,$V$4,$V$10)</f>
        <v>3816.75</v>
      </c>
      <c r="E147" s="3">
        <f xml:space="preserve"> RTD("cqg.rtd",,"StudyData", $V$1, "Bar", "", "High", $V$2, $A147, $V$6,$V$8,,$V$4,$V$10)</f>
        <v>3834.5</v>
      </c>
      <c r="F147" s="3">
        <f xml:space="preserve"> RTD("cqg.rtd",,"StudyData", $V$1, "Bar", "", "Low", $V$2, $A147, $V$6,$V$8,,$V$4,$V$10)</f>
        <v>3769.75</v>
      </c>
      <c r="G147" s="3">
        <f xml:space="preserve"> RTD("cqg.rtd",,"StudyData", $V$1, "Bar", "", "Close", $V$2, $A147, $V$6,$V$8,,$V$4,$V$10)</f>
        <v>3829.75</v>
      </c>
      <c r="H147" s="3">
        <f xml:space="preserve"> RTD("cqg.rtd",,"StudyData","Guppy.S1^("&amp;$V$1&amp;")","Bar",,"Close", $V$2, $A147, $V$6,$V$8,,$V$4,$V$10)</f>
        <v>3824.1666666667002</v>
      </c>
      <c r="I147" s="3">
        <f xml:space="preserve"> RTD("cqg.rtd",,"StudyData","Guppy.S2^("&amp;$V$1&amp;")","Bar",,"Close", $V$2, $A147, $V$6,$V$8,,$V$4,$V$10)</f>
        <v>3814.1</v>
      </c>
      <c r="J147" s="3">
        <f xml:space="preserve"> RTD("cqg.rtd",,"StudyData","Guppy.S3^("&amp;$V$1&amp;")","Bar",,"Close", $V$2, $A147, $V$6,$V$8,,$V$4,$V$10)</f>
        <v>3796.4375</v>
      </c>
      <c r="K147" s="3">
        <f xml:space="preserve"> RTD("cqg.rtd",,"StudyData","Guppy.S4^("&amp;$V$1&amp;")","Bar",,"Close", $V$2, $A147, $V$6,$V$8,,$V$4,$V$10)</f>
        <v>3792.05</v>
      </c>
      <c r="L147" s="3">
        <f xml:space="preserve"> RTD("cqg.rtd",,"StudyData","Guppy.S5^("&amp;$V$1&amp;")","Bar",,"Close", $V$2, $A147, $V$6,$V$8,,$V$4,$V$10)</f>
        <v>3791.3333333332998</v>
      </c>
      <c r="M147" s="3">
        <f xml:space="preserve"> RTD("cqg.rtd",,"StudyData","Guppy.S6^("&amp;$V$1&amp;")","Bar",,"Close", $V$2, $A147, $V$6,$V$8,,$V$4,$V$10)</f>
        <v>3772.7166666666999</v>
      </c>
      <c r="N147" s="3">
        <f xml:space="preserve"> RTD("cqg.rtd",,"StudyData","Guppy.L1^("&amp;$V$1&amp;")","Bar",,"Close", $V$2, $A147, $V$6,$V$8,,$V$4,$V$10)</f>
        <v>3724.1183333333001</v>
      </c>
      <c r="O147" s="3">
        <f xml:space="preserve"> RTD("cqg.rtd",,"StudyData","Guppy.L2^("&amp;$V$1&amp;")","Bar",,"Close", $V$2, $A147, $V$6,$V$8,,$V$4,$V$10)</f>
        <v>3714.8228571428999</v>
      </c>
      <c r="P147" s="3">
        <f xml:space="preserve"> RTD("cqg.rtd",,"StudyData","Guppy.L3^("&amp;$V$1&amp;")","Bar",,"Close", $V$2, $A147, $V$6,$V$8,,$V$4,$V$10)</f>
        <v>3702.5262499999999</v>
      </c>
      <c r="Q147" s="3">
        <f xml:space="preserve"> RTD("cqg.rtd",,"StudyData","Guppy.L4^("&amp;$V$1&amp;")","Bar",,"Close", $V$2, $A147, $V$6,$V$8,,$V$4,$V$10)</f>
        <v>3686.1455555555999</v>
      </c>
      <c r="R147" s="3">
        <f xml:space="preserve"> RTD("cqg.rtd",,"StudyData","Guppy.L5^("&amp;$V$1&amp;")","Bar",,"Close", $V$2, $A147, $V$6,$V$8,,$V$4,$V$10)</f>
        <v>3673.1260000000002</v>
      </c>
      <c r="S147" s="3">
        <f xml:space="preserve"> RTD("cqg.rtd",,"StudyData","Guppy.L6^("&amp;$V$1&amp;")","Bar",,"Close", $V$2, $A147, $V$6,$V$8,,$V$4,$V$10)</f>
        <v>3623.4883333333</v>
      </c>
      <c r="T147" s="3"/>
      <c r="U147" s="8"/>
      <c r="V147" s="7"/>
    </row>
    <row r="148" spans="1:22" x14ac:dyDescent="0.3">
      <c r="A148">
        <f t="shared" si="2"/>
        <v>-146</v>
      </c>
      <c r="B148" s="1">
        <f xml:space="preserve"> RTD("cqg.rtd",,"StudyData", $V$1, "Bar", "", "Time", $V$2,$A148, $V$6, "", "","False")</f>
        <v>44218</v>
      </c>
      <c r="C148" s="2">
        <f xml:space="preserve"> RTD("cqg.rtd",,"StudyData", $V$1, "Bar", "", "Time", $V$2, $A148,$V$6,$V$8, "","False")</f>
        <v>44218</v>
      </c>
      <c r="D148" s="3">
        <f xml:space="preserve"> RTD("cqg.rtd",,"StudyData", $V$1, "Bar", "", "Open", $V$2, $A148, $V$6,$V$8,,$V$4,$V$10)</f>
        <v>3828</v>
      </c>
      <c r="E148" s="3">
        <f xml:space="preserve"> RTD("cqg.rtd",,"StudyData", $V$1, "Bar", "", "High", $V$2, $A148, $V$6,$V$8,,$V$4,$V$10)</f>
        <v>3830.25</v>
      </c>
      <c r="F148" s="3">
        <f xml:space="preserve"> RTD("cqg.rtd",,"StudyData", $V$1, "Bar", "", "Low", $V$2, $A148, $V$6,$V$8,,$V$4,$V$10)</f>
        <v>3794.5</v>
      </c>
      <c r="G148" s="3">
        <f xml:space="preserve"> RTD("cqg.rtd",,"StudyData", $V$1, "Bar", "", "Close", $V$2, $A148, $V$6,$V$8,,$V$4,$V$10)</f>
        <v>3815.5</v>
      </c>
      <c r="H148" s="3">
        <f xml:space="preserve"> RTD("cqg.rtd",,"StudyData","Guppy.S1^("&amp;$V$1&amp;")","Bar",,"Close", $V$2, $A148, $V$6,$V$8,,$V$4,$V$10)</f>
        <v>3823</v>
      </c>
      <c r="I148" s="3">
        <f xml:space="preserve"> RTD("cqg.rtd",,"StudyData","Guppy.S2^("&amp;$V$1&amp;")","Bar",,"Close", $V$2, $A148, $V$6,$V$8,,$V$4,$V$10)</f>
        <v>3796.85</v>
      </c>
      <c r="J148" s="3">
        <f xml:space="preserve"> RTD("cqg.rtd",,"StudyData","Guppy.S3^("&amp;$V$1&amp;")","Bar",,"Close", $V$2, $A148, $V$6,$V$8,,$V$4,$V$10)</f>
        <v>3789.6875</v>
      </c>
      <c r="K148" s="3">
        <f xml:space="preserve"> RTD("cqg.rtd",,"StudyData","Guppy.S4^("&amp;$V$1&amp;")","Bar",,"Close", $V$2, $A148, $V$6,$V$8,,$V$4,$V$10)</f>
        <v>3788.95</v>
      </c>
      <c r="L148" s="3">
        <f xml:space="preserve"> RTD("cqg.rtd",,"StudyData","Guppy.S5^("&amp;$V$1&amp;")","Bar",,"Close", $V$2, $A148, $V$6,$V$8,,$V$4,$V$10)</f>
        <v>3782.3333333332998</v>
      </c>
      <c r="M148" s="3">
        <f xml:space="preserve"> RTD("cqg.rtd",,"StudyData","Guppy.S6^("&amp;$V$1&amp;")","Bar",,"Close", $V$2, $A148, $V$6,$V$8,,$V$4,$V$10)</f>
        <v>3766.07</v>
      </c>
      <c r="N148" s="3">
        <f xml:space="preserve"> RTD("cqg.rtd",,"StudyData","Guppy.L1^("&amp;$V$1&amp;")","Bar",,"Close", $V$2, $A148, $V$6,$V$8,,$V$4,$V$10)</f>
        <v>3717.9933333333001</v>
      </c>
      <c r="O148" s="3">
        <f xml:space="preserve"> RTD("cqg.rtd",,"StudyData","Guppy.L2^("&amp;$V$1&amp;")","Bar",,"Close", $V$2, $A148, $V$6,$V$8,,$V$4,$V$10)</f>
        <v>3709.4228571428998</v>
      </c>
      <c r="P148" s="3">
        <f xml:space="preserve"> RTD("cqg.rtd",,"StudyData","Guppy.L3^("&amp;$V$1&amp;")","Bar",,"Close", $V$2, $A148, $V$6,$V$8,,$V$4,$V$10)</f>
        <v>3696.9387499999998</v>
      </c>
      <c r="Q148" s="3">
        <f xml:space="preserve"> RTD("cqg.rtd",,"StudyData","Guppy.L4^("&amp;$V$1&amp;")","Bar",,"Close", $V$2, $A148, $V$6,$V$8,,$V$4,$V$10)</f>
        <v>3680.6011111111002</v>
      </c>
      <c r="R148" s="3">
        <f xml:space="preserve"> RTD("cqg.rtd",,"StudyData","Guppy.L5^("&amp;$V$1&amp;")","Bar",,"Close", $V$2, $A148, $V$6,$V$8,,$V$4,$V$10)</f>
        <v>3666.8209999999999</v>
      </c>
      <c r="S148" s="3">
        <f xml:space="preserve"> RTD("cqg.rtd",,"StudyData","Guppy.L6^("&amp;$V$1&amp;")","Bar",,"Close", $V$2, $A148, $V$6,$V$8,,$V$4,$V$10)</f>
        <v>3615.6008333333002</v>
      </c>
      <c r="T148" s="3"/>
      <c r="U148" s="8"/>
      <c r="V148" s="7"/>
    </row>
    <row r="149" spans="1:22" x14ac:dyDescent="0.3">
      <c r="A149">
        <f t="shared" si="2"/>
        <v>-147</v>
      </c>
      <c r="B149" s="1">
        <f xml:space="preserve"> RTD("cqg.rtd",,"StudyData", $V$1, "Bar", "", "Time", $V$2,$A149, $V$6, "", "","False")</f>
        <v>44217</v>
      </c>
      <c r="C149" s="2">
        <f xml:space="preserve"> RTD("cqg.rtd",,"StudyData", $V$1, "Bar", "", "Time", $V$2, $A149,$V$6,$V$8, "","False")</f>
        <v>44217</v>
      </c>
      <c r="D149" s="3">
        <f xml:space="preserve"> RTD("cqg.rtd",,"StudyData", $V$1, "Bar", "", "Open", $V$2, $A149, $V$6,$V$8,,$V$4,$V$10)</f>
        <v>3822.75</v>
      </c>
      <c r="E149" s="3">
        <f xml:space="preserve"> RTD("cqg.rtd",,"StudyData", $V$1, "Bar", "", "High", $V$2, $A149, $V$6,$V$8,,$V$4,$V$10)</f>
        <v>3841</v>
      </c>
      <c r="F149" s="3">
        <f xml:space="preserve"> RTD("cqg.rtd",,"StudyData", $V$1, "Bar", "", "Low", $V$2, $A149, $V$6,$V$8,,$V$4,$V$10)</f>
        <v>3817.75</v>
      </c>
      <c r="G149" s="3">
        <f xml:space="preserve"> RTD("cqg.rtd",,"StudyData", $V$1, "Bar", "", "Close", $V$2, $A149, $V$6,$V$8,,$V$4,$V$10)</f>
        <v>3827.25</v>
      </c>
      <c r="H149" s="3">
        <f xml:space="preserve"> RTD("cqg.rtd",,"StudyData","Guppy.S1^("&amp;$V$1&amp;")","Bar",,"Close", $V$2, $A149, $V$6,$V$8,,$V$4,$V$10)</f>
        <v>3808.4166666667002</v>
      </c>
      <c r="I149" s="3">
        <f xml:space="preserve"> RTD("cqg.rtd",,"StudyData","Guppy.S2^("&amp;$V$1&amp;")","Bar",,"Close", $V$2, $A149, $V$6,$V$8,,$V$4,$V$10)</f>
        <v>3788.25</v>
      </c>
      <c r="J149" s="3">
        <f xml:space="preserve"> RTD("cqg.rtd",,"StudyData","Guppy.S3^("&amp;$V$1&amp;")","Bar",,"Close", $V$2, $A149, $V$6,$V$8,,$V$4,$V$10)</f>
        <v>3784.40625</v>
      </c>
      <c r="K149" s="3">
        <f xml:space="preserve"> RTD("cqg.rtd",,"StudyData","Guppy.S4^("&amp;$V$1&amp;")","Bar",,"Close", $V$2, $A149, $V$6,$V$8,,$V$4,$V$10)</f>
        <v>3785.0749999999998</v>
      </c>
      <c r="L149" s="3">
        <f xml:space="preserve"> RTD("cqg.rtd",,"StudyData","Guppy.S5^("&amp;$V$1&amp;")","Bar",,"Close", $V$2, $A149, $V$6,$V$8,,$V$4,$V$10)</f>
        <v>3772.6666666667002</v>
      </c>
      <c r="M149" s="3">
        <f xml:space="preserve"> RTD("cqg.rtd",,"StudyData","Guppy.S6^("&amp;$V$1&amp;")","Bar",,"Close", $V$2, $A149, $V$6,$V$8,,$V$4,$V$10)</f>
        <v>3758.7366666666999</v>
      </c>
      <c r="N149" s="3">
        <f xml:space="preserve"> RTD("cqg.rtd",,"StudyData","Guppy.L1^("&amp;$V$1&amp;")","Bar",,"Close", $V$2, $A149, $V$6,$V$8,,$V$4,$V$10)</f>
        <v>3713.3266666667</v>
      </c>
      <c r="O149" s="3">
        <f xml:space="preserve"> RTD("cqg.rtd",,"StudyData","Guppy.L2^("&amp;$V$1&amp;")","Bar",,"Close", $V$2, $A149, $V$6,$V$8,,$V$4,$V$10)</f>
        <v>3704.2371428571</v>
      </c>
      <c r="P149" s="3">
        <f xml:space="preserve"> RTD("cqg.rtd",,"StudyData","Guppy.L3^("&amp;$V$1&amp;")","Bar",,"Close", $V$2, $A149, $V$6,$V$8,,$V$4,$V$10)</f>
        <v>3690.2887500000002</v>
      </c>
      <c r="Q149" s="3">
        <f xml:space="preserve"> RTD("cqg.rtd",,"StudyData","Guppy.L4^("&amp;$V$1&amp;")","Bar",,"Close", $V$2, $A149, $V$6,$V$8,,$V$4,$V$10)</f>
        <v>3675.7344444444998</v>
      </c>
      <c r="R149" s="3">
        <f xml:space="preserve"> RTD("cqg.rtd",,"StudyData","Guppy.L5^("&amp;$V$1&amp;")","Bar",,"Close", $V$2, $A149, $V$6,$V$8,,$V$4,$V$10)</f>
        <v>3660.8609999999999</v>
      </c>
      <c r="S149" s="3">
        <f xml:space="preserve"> RTD("cqg.rtd",,"StudyData","Guppy.L6^("&amp;$V$1&amp;")","Bar",,"Close", $V$2, $A149, $V$6,$V$8,,$V$4,$V$10)</f>
        <v>3608.1258333332999</v>
      </c>
      <c r="T149" s="3"/>
      <c r="U149" s="8"/>
      <c r="V149" s="7"/>
    </row>
    <row r="150" spans="1:22" x14ac:dyDescent="0.3">
      <c r="A150">
        <f t="shared" si="2"/>
        <v>-148</v>
      </c>
      <c r="B150" s="1">
        <f xml:space="preserve"> RTD("cqg.rtd",,"StudyData", $V$1, "Bar", "", "Time", $V$2,$A150, $V$6, "", "","False")</f>
        <v>44216</v>
      </c>
      <c r="C150" s="2">
        <f xml:space="preserve"> RTD("cqg.rtd",,"StudyData", $V$1, "Bar", "", "Time", $V$2, $A150,$V$6,$V$8, "","False")</f>
        <v>44216</v>
      </c>
      <c r="D150" s="3">
        <f xml:space="preserve"> RTD("cqg.rtd",,"StudyData", $V$1, "Bar", "", "Open", $V$2, $A150, $V$6,$V$8,,$V$4,$V$10)</f>
        <v>3778</v>
      </c>
      <c r="E150" s="3">
        <f xml:space="preserve"> RTD("cqg.rtd",,"StudyData", $V$1, "Bar", "", "High", $V$2, $A150, $V$6,$V$8,,$V$4,$V$10)</f>
        <v>3833.75</v>
      </c>
      <c r="F150" s="3">
        <f xml:space="preserve"> RTD("cqg.rtd",,"StudyData", $V$1, "Bar", "", "Low", $V$2, $A150, $V$6,$V$8,,$V$4,$V$10)</f>
        <v>3769.75</v>
      </c>
      <c r="G150" s="3">
        <f xml:space="preserve"> RTD("cqg.rtd",,"StudyData", $V$1, "Bar", "", "Close", $V$2, $A150, $V$6,$V$8,,$V$4,$V$10)</f>
        <v>3826.25</v>
      </c>
      <c r="H150" s="3">
        <f xml:space="preserve"> RTD("cqg.rtd",,"StudyData","Guppy.S1^("&amp;$V$1&amp;")","Bar",,"Close", $V$2, $A150, $V$6,$V$8,,$V$4,$V$10)</f>
        <v>3780.5</v>
      </c>
      <c r="I150" s="3">
        <f xml:space="preserve"> RTD("cqg.rtd",,"StudyData","Guppy.S2^("&amp;$V$1&amp;")","Bar",,"Close", $V$2, $A150, $V$6,$V$8,,$V$4,$V$10)</f>
        <v>3779.8</v>
      </c>
      <c r="J150" s="3">
        <f xml:space="preserve"> RTD("cqg.rtd",,"StudyData","Guppy.S3^("&amp;$V$1&amp;")","Bar",,"Close", $V$2, $A150, $V$6,$V$8,,$V$4,$V$10)</f>
        <v>3780.84375</v>
      </c>
      <c r="K150" s="3">
        <f xml:space="preserve"> RTD("cqg.rtd",,"StudyData","Guppy.S4^("&amp;$V$1&amp;")","Bar",,"Close", $V$2, $A150, $V$6,$V$8,,$V$4,$V$10)</f>
        <v>3774.5250000000001</v>
      </c>
      <c r="L150" s="3">
        <f xml:space="preserve"> RTD("cqg.rtd",,"StudyData","Guppy.S5^("&amp;$V$1&amp;")","Bar",,"Close", $V$2, $A150, $V$6,$V$8,,$V$4,$V$10)</f>
        <v>3759.8541666667002</v>
      </c>
      <c r="M150" s="3">
        <f xml:space="preserve"> RTD("cqg.rtd",,"StudyData","Guppy.S6^("&amp;$V$1&amp;")","Bar",,"Close", $V$2, $A150, $V$6,$V$8,,$V$4,$V$10)</f>
        <v>3750.3366666666998</v>
      </c>
      <c r="N150" s="3">
        <f xml:space="preserve"> RTD("cqg.rtd",,"StudyData","Guppy.L1^("&amp;$V$1&amp;")","Bar",,"Close", $V$2, $A150, $V$6,$V$8,,$V$4,$V$10)</f>
        <v>3707.8933333332998</v>
      </c>
      <c r="O150" s="3">
        <f xml:space="preserve"> RTD("cqg.rtd",,"StudyData","Guppy.L2^("&amp;$V$1&amp;")","Bar",,"Close", $V$2, $A150, $V$6,$V$8,,$V$4,$V$10)</f>
        <v>3697.6514285714002</v>
      </c>
      <c r="P150" s="3">
        <f xml:space="preserve"> RTD("cqg.rtd",,"StudyData","Guppy.L3^("&amp;$V$1&amp;")","Bar",,"Close", $V$2, $A150, $V$6,$V$8,,$V$4,$V$10)</f>
        <v>3682.80125</v>
      </c>
      <c r="Q150" s="3">
        <f xml:space="preserve"> RTD("cqg.rtd",,"StudyData","Guppy.L4^("&amp;$V$1&amp;")","Bar",,"Close", $V$2, $A150, $V$6,$V$8,,$V$4,$V$10)</f>
        <v>3669.6955555556001</v>
      </c>
      <c r="R150" s="3">
        <f xml:space="preserve"> RTD("cqg.rtd",,"StudyData","Guppy.L5^("&amp;$V$1&amp;")","Bar",,"Close", $V$2, $A150, $V$6,$V$8,,$V$4,$V$10)</f>
        <v>3653.8009999999999</v>
      </c>
      <c r="S150" s="3">
        <f xml:space="preserve"> RTD("cqg.rtd",,"StudyData","Guppy.L6^("&amp;$V$1&amp;")","Bar",,"Close", $V$2, $A150, $V$6,$V$8,,$V$4,$V$10)</f>
        <v>3601.4258333333</v>
      </c>
      <c r="T150" s="3"/>
      <c r="U150" s="8"/>
      <c r="V150" s="7"/>
    </row>
    <row r="151" spans="1:22" x14ac:dyDescent="0.3">
      <c r="A151">
        <f t="shared" si="2"/>
        <v>-149</v>
      </c>
      <c r="B151" s="1">
        <f xml:space="preserve"> RTD("cqg.rtd",,"StudyData", $V$1, "Bar", "", "Time", $V$2,$A151, $V$6, "", "","False")</f>
        <v>44215</v>
      </c>
      <c r="C151" s="2">
        <f xml:space="preserve"> RTD("cqg.rtd",,"StudyData", $V$1, "Bar", "", "Time", $V$2, $A151,$V$6,$V$8, "","False")</f>
        <v>44215</v>
      </c>
      <c r="D151" s="3">
        <f xml:space="preserve"> RTD("cqg.rtd",,"StudyData", $V$1, "Bar", "", "Open", $V$2, $A151, $V$6,$V$8,,$V$4,$V$10)</f>
        <v>3731.25</v>
      </c>
      <c r="E151" s="3">
        <f xml:space="preserve"> RTD("cqg.rtd",,"StudyData", $V$1, "Bar", "", "High", $V$2, $A151, $V$6,$V$8,,$V$4,$V$10)</f>
        <v>3778.25</v>
      </c>
      <c r="F151" s="3">
        <f xml:space="preserve"> RTD("cqg.rtd",,"StudyData", $V$1, "Bar", "", "Low", $V$2, $A151, $V$6,$V$8,,$V$4,$V$10)</f>
        <v>3721.75</v>
      </c>
      <c r="G151" s="3">
        <f xml:space="preserve"> RTD("cqg.rtd",,"StudyData", $V$1, "Bar", "", "Close", $V$2, $A151, $V$6,$V$8,,$V$4,$V$10)</f>
        <v>3771.75</v>
      </c>
      <c r="H151" s="3">
        <f xml:space="preserve"> RTD("cqg.rtd",,"StudyData","Guppy.S1^("&amp;$V$1&amp;")","Bar",,"Close", $V$2, $A151, $V$6,$V$8,,$V$4,$V$10)</f>
        <v>3762.5833333332998</v>
      </c>
      <c r="I151" s="3">
        <f xml:space="preserve"> RTD("cqg.rtd",,"StudyData","Guppy.S2^("&amp;$V$1&amp;")","Bar",,"Close", $V$2, $A151, $V$6,$V$8,,$V$4,$V$10)</f>
        <v>3769.7</v>
      </c>
      <c r="J151" s="3">
        <f xml:space="preserve"> RTD("cqg.rtd",,"StudyData","Guppy.S3^("&amp;$V$1&amp;")","Bar",,"Close", $V$2, $A151, $V$6,$V$8,,$V$4,$V$10)</f>
        <v>3774.65625</v>
      </c>
      <c r="K151" s="3">
        <f xml:space="preserve"> RTD("cqg.rtd",,"StudyData","Guppy.S4^("&amp;$V$1&amp;")","Bar",,"Close", $V$2, $A151, $V$6,$V$8,,$V$4,$V$10)</f>
        <v>3761.85</v>
      </c>
      <c r="L151" s="3">
        <f xml:space="preserve"> RTD("cqg.rtd",,"StudyData","Guppy.S5^("&amp;$V$1&amp;")","Bar",,"Close", $V$2, $A151, $V$6,$V$8,,$V$4,$V$10)</f>
        <v>3751.8375000000001</v>
      </c>
      <c r="M151" s="3">
        <f xml:space="preserve"> RTD("cqg.rtd",,"StudyData","Guppy.S6^("&amp;$V$1&amp;")","Bar",,"Close", $V$2, $A151, $V$6,$V$8,,$V$4,$V$10)</f>
        <v>3742.5033333332999</v>
      </c>
      <c r="N151" s="3">
        <f xml:space="preserve"> RTD("cqg.rtd",,"StudyData","Guppy.L1^("&amp;$V$1&amp;")","Bar",,"Close", $V$2, $A151, $V$6,$V$8,,$V$4,$V$10)</f>
        <v>3702.7350000000001</v>
      </c>
      <c r="O151" s="3">
        <f xml:space="preserve"> RTD("cqg.rtd",,"StudyData","Guppy.L2^("&amp;$V$1&amp;")","Bar",,"Close", $V$2, $A151, $V$6,$V$8,,$V$4,$V$10)</f>
        <v>3691.4728571429</v>
      </c>
      <c r="P151" s="3">
        <f xml:space="preserve"> RTD("cqg.rtd",,"StudyData","Guppy.L3^("&amp;$V$1&amp;")","Bar",,"Close", $V$2, $A151, $V$6,$V$8,,$V$4,$V$10)</f>
        <v>3675.9825000000001</v>
      </c>
      <c r="Q151" s="3">
        <f xml:space="preserve"> RTD("cqg.rtd",,"StudyData","Guppy.L4^("&amp;$V$1&amp;")","Bar",,"Close", $V$2, $A151, $V$6,$V$8,,$V$4,$V$10)</f>
        <v>3662.5788888889001</v>
      </c>
      <c r="R151" s="3">
        <f xml:space="preserve"> RTD("cqg.rtd",,"StudyData","Guppy.L5^("&amp;$V$1&amp;")","Bar",,"Close", $V$2, $A151, $V$6,$V$8,,$V$4,$V$10)</f>
        <v>3646.8409999999999</v>
      </c>
      <c r="S151" s="3">
        <f xml:space="preserve"> RTD("cqg.rtd",,"StudyData","Guppy.L6^("&amp;$V$1&amp;")","Bar",,"Close", $V$2, $A151, $V$6,$V$8,,$V$4,$V$10)</f>
        <v>3594.7008333333001</v>
      </c>
      <c r="T151" s="3"/>
      <c r="U151" s="8"/>
      <c r="V151" s="7"/>
    </row>
    <row r="152" spans="1:22" x14ac:dyDescent="0.3">
      <c r="A152">
        <f t="shared" si="2"/>
        <v>-150</v>
      </c>
      <c r="B152" s="1">
        <f xml:space="preserve"> RTD("cqg.rtd",,"StudyData", $V$1, "Bar", "", "Time", $V$2,$A152, $V$6, "", "","False")</f>
        <v>44211</v>
      </c>
      <c r="C152" s="2">
        <f xml:space="preserve"> RTD("cqg.rtd",,"StudyData", $V$1, "Bar", "", "Time", $V$2, $A152,$V$6,$V$8, "","False")</f>
        <v>44211</v>
      </c>
      <c r="D152" s="3">
        <f xml:space="preserve"> RTD("cqg.rtd",,"StudyData", $V$1, "Bar", "", "Open", $V$2, $A152, $V$6,$V$8,,$V$4,$V$10)</f>
        <v>3774.25</v>
      </c>
      <c r="E152" s="3">
        <f xml:space="preserve"> RTD("cqg.rtd",,"StudyData", $V$1, "Bar", "", "High", $V$2, $A152, $V$6,$V$8,,$V$4,$V$10)</f>
        <v>3779</v>
      </c>
      <c r="F152" s="3">
        <f xml:space="preserve"> RTD("cqg.rtd",,"StudyData", $V$1, "Bar", "", "Low", $V$2, $A152, $V$6,$V$8,,$V$4,$V$10)</f>
        <v>3722.75</v>
      </c>
      <c r="G152" s="3">
        <f xml:space="preserve"> RTD("cqg.rtd",,"StudyData", $V$1, "Bar", "", "Close", $V$2, $A152, $V$6,$V$8,,$V$4,$V$10)</f>
        <v>3743.5</v>
      </c>
      <c r="H152" s="3">
        <f xml:space="preserve"> RTD("cqg.rtd",,"StudyData","Guppy.S1^("&amp;$V$1&amp;")","Bar",,"Close", $V$2, $A152, $V$6,$V$8,,$V$4,$V$10)</f>
        <v>3767</v>
      </c>
      <c r="I152" s="3">
        <f xml:space="preserve"> RTD("cqg.rtd",,"StudyData","Guppy.S2^("&amp;$V$1&amp;")","Bar",,"Close", $V$2, $A152, $V$6,$V$8,,$V$4,$V$10)</f>
        <v>3770</v>
      </c>
      <c r="J152" s="3">
        <f xml:space="preserve"> RTD("cqg.rtd",,"StudyData","Guppy.S3^("&amp;$V$1&amp;")","Bar",,"Close", $V$2, $A152, $V$6,$V$8,,$V$4,$V$10)</f>
        <v>3768.40625</v>
      </c>
      <c r="K152" s="3">
        <f xml:space="preserve"> RTD("cqg.rtd",,"StudyData","Guppy.S4^("&amp;$V$1&amp;")","Bar",,"Close", $V$2, $A152, $V$6,$V$8,,$V$4,$V$10)</f>
        <v>3752.0250000000001</v>
      </c>
      <c r="L152" s="3">
        <f xml:space="preserve"> RTD("cqg.rtd",,"StudyData","Guppy.S5^("&amp;$V$1&amp;")","Bar",,"Close", $V$2, $A152, $V$6,$V$8,,$V$4,$V$10)</f>
        <v>3746.3166666666998</v>
      </c>
      <c r="M152" s="3">
        <f xml:space="preserve"> RTD("cqg.rtd",,"StudyData","Guppy.S6^("&amp;$V$1&amp;")","Bar",,"Close", $V$2, $A152, $V$6,$V$8,,$V$4,$V$10)</f>
        <v>3736.1366666667</v>
      </c>
      <c r="N152" s="3">
        <f xml:space="preserve"> RTD("cqg.rtd",,"StudyData","Guppy.L1^("&amp;$V$1&amp;")","Bar",,"Close", $V$2, $A152, $V$6,$V$8,,$V$4,$V$10)</f>
        <v>3698.2766666666998</v>
      </c>
      <c r="O152" s="3">
        <f xml:space="preserve"> RTD("cqg.rtd",,"StudyData","Guppy.L2^("&amp;$V$1&amp;")","Bar",,"Close", $V$2, $A152, $V$6,$V$8,,$V$4,$V$10)</f>
        <v>3686.5871428570999</v>
      </c>
      <c r="P152" s="3">
        <f xml:space="preserve"> RTD("cqg.rtd",,"StudyData","Guppy.L3^("&amp;$V$1&amp;")","Bar",,"Close", $V$2, $A152, $V$6,$V$8,,$V$4,$V$10)</f>
        <v>3670.1512499999999</v>
      </c>
      <c r="Q152" s="3">
        <f xml:space="preserve"> RTD("cqg.rtd",,"StudyData","Guppy.L4^("&amp;$V$1&amp;")","Bar",,"Close", $V$2, $A152, $V$6,$V$8,,$V$4,$V$10)</f>
        <v>3657.4622222222001</v>
      </c>
      <c r="R152" s="3">
        <f xml:space="preserve"> RTD("cqg.rtd",,"StudyData","Guppy.L5^("&amp;$V$1&amp;")","Bar",,"Close", $V$2, $A152, $V$6,$V$8,,$V$4,$V$10)</f>
        <v>3639.576</v>
      </c>
      <c r="S152" s="3">
        <f xml:space="preserve"> RTD("cqg.rtd",,"StudyData","Guppy.L6^("&amp;$V$1&amp;")","Bar",,"Close", $V$2, $A152, $V$6,$V$8,,$V$4,$V$10)</f>
        <v>3588.605</v>
      </c>
      <c r="T152" s="3"/>
      <c r="U152" s="8"/>
      <c r="V152" s="7"/>
    </row>
    <row r="153" spans="1:22" x14ac:dyDescent="0.3">
      <c r="A153">
        <f t="shared" si="2"/>
        <v>-151</v>
      </c>
      <c r="B153" s="1">
        <f xml:space="preserve"> RTD("cqg.rtd",,"StudyData", $V$1, "Bar", "", "Time", $V$2,$A153, $V$6, "", "","False")</f>
        <v>44210</v>
      </c>
      <c r="C153" s="2">
        <f xml:space="preserve"> RTD("cqg.rtd",,"StudyData", $V$1, "Bar", "", "Time", $V$2, $A153,$V$6,$V$8, "","False")</f>
        <v>44210</v>
      </c>
      <c r="D153" s="3">
        <f xml:space="preserve"> RTD("cqg.rtd",,"StudyData", $V$1, "Bar", "", "Open", $V$2, $A153, $V$6,$V$8,,$V$4,$V$10)</f>
        <v>3789.75</v>
      </c>
      <c r="E153" s="3">
        <f xml:space="preserve"> RTD("cqg.rtd",,"StudyData", $V$1, "Bar", "", "High", $V$2, $A153, $V$6,$V$8,,$V$4,$V$10)</f>
        <v>3799</v>
      </c>
      <c r="F153" s="3">
        <f xml:space="preserve"> RTD("cqg.rtd",,"StudyData", $V$1, "Bar", "", "Low", $V$2, $A153, $V$6,$V$8,,$V$4,$V$10)</f>
        <v>3767.5</v>
      </c>
      <c r="G153" s="3">
        <f xml:space="preserve"> RTD("cqg.rtd",,"StudyData", $V$1, "Bar", "", "Close", $V$2, $A153, $V$6,$V$8,,$V$4,$V$10)</f>
        <v>3772.5</v>
      </c>
      <c r="H153" s="3">
        <f xml:space="preserve"> RTD("cqg.rtd",,"StudyData","Guppy.S1^("&amp;$V$1&amp;")","Bar",,"Close", $V$2, $A153, $V$6,$V$8,,$V$4,$V$10)</f>
        <v>3777.75</v>
      </c>
      <c r="I153" s="3">
        <f xml:space="preserve"> RTD("cqg.rtd",,"StudyData","Guppy.S2^("&amp;$V$1&amp;")","Bar",,"Close", $V$2, $A153, $V$6,$V$8,,$V$4,$V$10)</f>
        <v>3781.05</v>
      </c>
      <c r="J153" s="3">
        <f xml:space="preserve"> RTD("cqg.rtd",,"StudyData","Guppy.S3^("&amp;$V$1&amp;")","Bar",,"Close", $V$2, $A153, $V$6,$V$8,,$V$4,$V$10)</f>
        <v>3762.90625</v>
      </c>
      <c r="K153" s="3">
        <f xml:space="preserve"> RTD("cqg.rtd",,"StudyData","Guppy.S4^("&amp;$V$1&amp;")","Bar",,"Close", $V$2, $A153, $V$6,$V$8,,$V$4,$V$10)</f>
        <v>3750.68</v>
      </c>
      <c r="L153" s="3">
        <f xml:space="preserve"> RTD("cqg.rtd",,"StudyData","Guppy.S5^("&amp;$V$1&amp;")","Bar",,"Close", $V$2, $A153, $V$6,$V$8,,$V$4,$V$10)</f>
        <v>3742.7958333332999</v>
      </c>
      <c r="M153" s="3">
        <f xml:space="preserve"> RTD("cqg.rtd",,"StudyData","Guppy.S6^("&amp;$V$1&amp;")","Bar",,"Close", $V$2, $A153, $V$6,$V$8,,$V$4,$V$10)</f>
        <v>3730.7533333332999</v>
      </c>
      <c r="N153" s="3">
        <f xml:space="preserve"> RTD("cqg.rtd",,"StudyData","Guppy.L1^("&amp;$V$1&amp;")","Bar",,"Close", $V$2, $A153, $V$6,$V$8,,$V$4,$V$10)</f>
        <v>3694.8516666667001</v>
      </c>
      <c r="O153" s="3">
        <f xml:space="preserve"> RTD("cqg.rtd",,"StudyData","Guppy.L2^("&amp;$V$1&amp;")","Bar",,"Close", $V$2, $A153, $V$6,$V$8,,$V$4,$V$10)</f>
        <v>3682.6657142856998</v>
      </c>
      <c r="P153" s="3">
        <f xml:space="preserve"> RTD("cqg.rtd",,"StudyData","Guppy.L3^("&amp;$V$1&amp;")","Bar",,"Close", $V$2, $A153, $V$6,$V$8,,$V$4,$V$10)</f>
        <v>3666.07</v>
      </c>
      <c r="Q153" s="3">
        <f xml:space="preserve"> RTD("cqg.rtd",,"StudyData","Guppy.L4^("&amp;$V$1&amp;")","Bar",,"Close", $V$2, $A153, $V$6,$V$8,,$V$4,$V$10)</f>
        <v>3652.3733333332998</v>
      </c>
      <c r="R153" s="3">
        <f xml:space="preserve"> RTD("cqg.rtd",,"StudyData","Guppy.L5^("&amp;$V$1&amp;")","Bar",,"Close", $V$2, $A153, $V$6,$V$8,,$V$4,$V$10)</f>
        <v>3631.4059999999999</v>
      </c>
      <c r="S153" s="3">
        <f xml:space="preserve"> RTD("cqg.rtd",,"StudyData","Guppy.L6^("&amp;$V$1&amp;")","Bar",,"Close", $V$2, $A153, $V$6,$V$8,,$V$4,$V$10)</f>
        <v>3582.9758333333002</v>
      </c>
      <c r="T153" s="3"/>
      <c r="U153" s="8"/>
      <c r="V153" s="7"/>
    </row>
    <row r="154" spans="1:22" x14ac:dyDescent="0.3">
      <c r="A154">
        <f t="shared" si="2"/>
        <v>-152</v>
      </c>
      <c r="B154" s="1">
        <f xml:space="preserve"> RTD("cqg.rtd",,"StudyData", $V$1, "Bar", "", "Time", $V$2,$A154, $V$6, "", "","False")</f>
        <v>44209</v>
      </c>
      <c r="C154" s="2">
        <f xml:space="preserve"> RTD("cqg.rtd",,"StudyData", $V$1, "Bar", "", "Time", $V$2, $A154,$V$6,$V$8, "","False")</f>
        <v>44209</v>
      </c>
      <c r="D154" s="3">
        <f xml:space="preserve"> RTD("cqg.rtd",,"StudyData", $V$1, "Bar", "", "Open", $V$2, $A154, $V$6,$V$8,,$V$4,$V$10)</f>
        <v>3773.25</v>
      </c>
      <c r="E154" s="3">
        <f xml:space="preserve"> RTD("cqg.rtd",,"StudyData", $V$1, "Bar", "", "High", $V$2, $A154, $V$6,$V$8,,$V$4,$V$10)</f>
        <v>3794.75</v>
      </c>
      <c r="F154" s="3">
        <f xml:space="preserve"> RTD("cqg.rtd",,"StudyData", $V$1, "Bar", "", "Low", $V$2, $A154, $V$6,$V$8,,$V$4,$V$10)</f>
        <v>3757.75</v>
      </c>
      <c r="G154" s="3">
        <f xml:space="preserve"> RTD("cqg.rtd",,"StudyData", $V$1, "Bar", "", "Close", $V$2, $A154, $V$6,$V$8,,$V$4,$V$10)</f>
        <v>3785</v>
      </c>
      <c r="H154" s="3">
        <f xml:space="preserve"> RTD("cqg.rtd",,"StudyData","Guppy.S1^("&amp;$V$1&amp;")","Bar",,"Close", $V$2, $A154, $V$6,$V$8,,$V$4,$V$10)</f>
        <v>3778</v>
      </c>
      <c r="I154" s="3">
        <f xml:space="preserve"> RTD("cqg.rtd",,"StudyData","Guppy.S2^("&amp;$V$1&amp;")","Bar",,"Close", $V$2, $A154, $V$6,$V$8,,$V$4,$V$10)</f>
        <v>3781.9</v>
      </c>
      <c r="J154" s="3">
        <f xml:space="preserve"> RTD("cqg.rtd",,"StudyData","Guppy.S3^("&amp;$V$1&amp;")","Bar",,"Close", $V$2, $A154, $V$6,$V$8,,$V$4,$V$10)</f>
        <v>3750.53125</v>
      </c>
      <c r="K154" s="3">
        <f xml:space="preserve"> RTD("cqg.rtd",,"StudyData","Guppy.S4^("&amp;$V$1&amp;")","Bar",,"Close", $V$2, $A154, $V$6,$V$8,,$V$4,$V$10)</f>
        <v>3743.98</v>
      </c>
      <c r="L154" s="3">
        <f xml:space="preserve"> RTD("cqg.rtd",,"StudyData","Guppy.S5^("&amp;$V$1&amp;")","Bar",,"Close", $V$2, $A154, $V$6,$V$8,,$V$4,$V$10)</f>
        <v>3737.4833333332999</v>
      </c>
      <c r="M154" s="3">
        <f xml:space="preserve"> RTD("cqg.rtd",,"StudyData","Guppy.S6^("&amp;$V$1&amp;")","Bar",,"Close", $V$2, $A154, $V$6,$V$8,,$V$4,$V$10)</f>
        <v>3723.1533333333</v>
      </c>
      <c r="N154" s="3">
        <f xml:space="preserve"> RTD("cqg.rtd",,"StudyData","Guppy.L1^("&amp;$V$1&amp;")","Bar",,"Close", $V$2, $A154, $V$6,$V$8,,$V$4,$V$10)</f>
        <v>3690.2350000000001</v>
      </c>
      <c r="O154" s="3">
        <f xml:space="preserve"> RTD("cqg.rtd",,"StudyData","Guppy.L2^("&amp;$V$1&amp;")","Bar",,"Close", $V$2, $A154, $V$6,$V$8,,$V$4,$V$10)</f>
        <v>3676.2942857142998</v>
      </c>
      <c r="P154" s="3">
        <f xml:space="preserve"> RTD("cqg.rtd",,"StudyData","Guppy.L3^("&amp;$V$1&amp;")","Bar",,"Close", $V$2, $A154, $V$6,$V$8,,$V$4,$V$10)</f>
        <v>3661.67</v>
      </c>
      <c r="Q154" s="3">
        <f xml:space="preserve"> RTD("cqg.rtd",,"StudyData","Guppy.L4^("&amp;$V$1&amp;")","Bar",,"Close", $V$2, $A154, $V$6,$V$8,,$V$4,$V$10)</f>
        <v>3646.7066666667001</v>
      </c>
      <c r="R154" s="3">
        <f xml:space="preserve"> RTD("cqg.rtd",,"StudyData","Guppy.L5^("&amp;$V$1&amp;")","Bar",,"Close", $V$2, $A154, $V$6,$V$8,,$V$4,$V$10)</f>
        <v>3621.4360000000001</v>
      </c>
      <c r="S154" s="3">
        <f xml:space="preserve"> RTD("cqg.rtd",,"StudyData","Guppy.L6^("&amp;$V$1&amp;")","Bar",,"Close", $V$2, $A154, $V$6,$V$8,,$V$4,$V$10)</f>
        <v>3576.7049999999999</v>
      </c>
      <c r="T154" s="3"/>
      <c r="U154" s="8"/>
      <c r="V154" s="7"/>
    </row>
    <row r="155" spans="1:22" x14ac:dyDescent="0.3">
      <c r="A155">
        <f t="shared" si="2"/>
        <v>-153</v>
      </c>
      <c r="B155" s="1">
        <f xml:space="preserve"> RTD("cqg.rtd",,"StudyData", $V$1, "Bar", "", "Time", $V$2,$A155, $V$6, "", "","False")</f>
        <v>44208</v>
      </c>
      <c r="C155" s="2">
        <f xml:space="preserve"> RTD("cqg.rtd",,"StudyData", $V$1, "Bar", "", "Time", $V$2, $A155,$V$6,$V$8, "","False")</f>
        <v>44208</v>
      </c>
      <c r="D155" s="3">
        <f xml:space="preserve"> RTD("cqg.rtd",,"StudyData", $V$1, "Bar", "", "Open", $V$2, $A155, $V$6,$V$8,,$V$4,$V$10)</f>
        <v>3775.5</v>
      </c>
      <c r="E155" s="3">
        <f xml:space="preserve"> RTD("cqg.rtd",,"StudyData", $V$1, "Bar", "", "High", $V$2, $A155, $V$6,$V$8,,$V$4,$V$10)</f>
        <v>3788</v>
      </c>
      <c r="F155" s="3">
        <f xml:space="preserve"> RTD("cqg.rtd",,"StudyData", $V$1, "Bar", "", "Low", $V$2, $A155, $V$6,$V$8,,$V$4,$V$10)</f>
        <v>3749.25</v>
      </c>
      <c r="G155" s="3">
        <f xml:space="preserve"> RTD("cqg.rtd",,"StudyData", $V$1, "Bar", "", "Close", $V$2, $A155, $V$6,$V$8,,$V$4,$V$10)</f>
        <v>3775.75</v>
      </c>
      <c r="H155" s="3">
        <f xml:space="preserve"> RTD("cqg.rtd",,"StudyData","Guppy.S1^("&amp;$V$1&amp;")","Bar",,"Close", $V$2, $A155, $V$6,$V$8,,$V$4,$V$10)</f>
        <v>3782.5833333332998</v>
      </c>
      <c r="I155" s="3">
        <f xml:space="preserve"> RTD("cqg.rtd",,"StudyData","Guppy.S2^("&amp;$V$1&amp;")","Bar",,"Close", $V$2, $A155, $V$6,$V$8,,$V$4,$V$10)</f>
        <v>3769.25</v>
      </c>
      <c r="J155" s="3">
        <f xml:space="preserve"> RTD("cqg.rtd",,"StudyData","Guppy.S3^("&amp;$V$1&amp;")","Bar",,"Close", $V$2, $A155, $V$6,$V$8,,$V$4,$V$10)</f>
        <v>3743.6624999999999</v>
      </c>
      <c r="K155" s="3">
        <f xml:space="preserve"> RTD("cqg.rtd",,"StudyData","Guppy.S4^("&amp;$V$1&amp;")","Bar",,"Close", $V$2, $A155, $V$6,$V$8,,$V$4,$V$10)</f>
        <v>3735.605</v>
      </c>
      <c r="L155" s="3">
        <f xml:space="preserve"> RTD("cqg.rtd",,"StudyData","Guppy.S5^("&amp;$V$1&amp;")","Bar",,"Close", $V$2, $A155, $V$6,$V$8,,$V$4,$V$10)</f>
        <v>3728.4208333332999</v>
      </c>
      <c r="M155" s="3">
        <f xml:space="preserve"> RTD("cqg.rtd",,"StudyData","Guppy.S6^("&amp;$V$1&amp;")","Bar",,"Close", $V$2, $A155, $V$6,$V$8,,$V$4,$V$10)</f>
        <v>3715.2866666667001</v>
      </c>
      <c r="N155" s="3">
        <f xml:space="preserve"> RTD("cqg.rtd",,"StudyData","Guppy.L1^("&amp;$V$1&amp;")","Bar",,"Close", $V$2, $A155, $V$6,$V$8,,$V$4,$V$10)</f>
        <v>3683.96</v>
      </c>
      <c r="O155" s="3">
        <f xml:space="preserve"> RTD("cqg.rtd",,"StudyData","Guppy.L2^("&amp;$V$1&amp;")","Bar",,"Close", $V$2, $A155, $V$6,$V$8,,$V$4,$V$10)</f>
        <v>3668.9442857142999</v>
      </c>
      <c r="P155" s="3">
        <f xml:space="preserve"> RTD("cqg.rtd",,"StudyData","Guppy.L3^("&amp;$V$1&amp;")","Bar",,"Close", $V$2, $A155, $V$6,$V$8,,$V$4,$V$10)</f>
        <v>3655.9324999999999</v>
      </c>
      <c r="Q155" s="3">
        <f xml:space="preserve"> RTD("cqg.rtd",,"StudyData","Guppy.L4^("&amp;$V$1&amp;")","Bar",,"Close", $V$2, $A155, $V$6,$V$8,,$V$4,$V$10)</f>
        <v>3639.8011111111</v>
      </c>
      <c r="R155" s="3">
        <f xml:space="preserve"> RTD("cqg.rtd",,"StudyData","Guppy.L5^("&amp;$V$1&amp;")","Bar",,"Close", $V$2, $A155, $V$6,$V$8,,$V$4,$V$10)</f>
        <v>3610.5010000000002</v>
      </c>
      <c r="S155" s="3">
        <f xml:space="preserve"> RTD("cqg.rtd",,"StudyData","Guppy.L6^("&amp;$V$1&amp;")","Bar",,"Close", $V$2, $A155, $V$6,$V$8,,$V$4,$V$10)</f>
        <v>3570.8841666666999</v>
      </c>
      <c r="T155" s="3"/>
      <c r="U155" s="8"/>
      <c r="V155" s="7"/>
    </row>
    <row r="156" spans="1:22" x14ac:dyDescent="0.3">
      <c r="A156">
        <f t="shared" si="2"/>
        <v>-154</v>
      </c>
      <c r="B156" s="1">
        <f xml:space="preserve"> RTD("cqg.rtd",,"StudyData", $V$1, "Bar", "", "Time", $V$2,$A156, $V$6, "", "","False")</f>
        <v>44207</v>
      </c>
      <c r="C156" s="2">
        <f xml:space="preserve"> RTD("cqg.rtd",,"StudyData", $V$1, "Bar", "", "Time", $V$2, $A156,$V$6,$V$8, "","False")</f>
        <v>44207</v>
      </c>
      <c r="D156" s="3">
        <f xml:space="preserve"> RTD("cqg.rtd",,"StudyData", $V$1, "Bar", "", "Open", $V$2, $A156, $V$6,$V$8,,$V$4,$V$10)</f>
        <v>3796.75</v>
      </c>
      <c r="E156" s="3">
        <f xml:space="preserve"> RTD("cqg.rtd",,"StudyData", $V$1, "Bar", "", "High", $V$2, $A156, $V$6,$V$8,,$V$4,$V$10)</f>
        <v>3802</v>
      </c>
      <c r="F156" s="3">
        <f xml:space="preserve"> RTD("cqg.rtd",,"StudyData", $V$1, "Bar", "", "Low", $V$2, $A156, $V$6,$V$8,,$V$4,$V$10)</f>
        <v>3757.75</v>
      </c>
      <c r="G156" s="3">
        <f xml:space="preserve"> RTD("cqg.rtd",,"StudyData", $V$1, "Bar", "", "Close", $V$2, $A156, $V$6,$V$8,,$V$4,$V$10)</f>
        <v>3773.25</v>
      </c>
      <c r="H156" s="3">
        <f xml:space="preserve"> RTD("cqg.rtd",,"StudyData","Guppy.S1^("&amp;$V$1&amp;")","Bar",,"Close", $V$2, $A156, $V$6,$V$8,,$V$4,$V$10)</f>
        <v>3782.9166666667002</v>
      </c>
      <c r="I156" s="3">
        <f xml:space="preserve"> RTD("cqg.rtd",,"StudyData","Guppy.S2^("&amp;$V$1&amp;")","Bar",,"Close", $V$2, $A156, $V$6,$V$8,,$V$4,$V$10)</f>
        <v>3754</v>
      </c>
      <c r="J156" s="3">
        <f xml:space="preserve"> RTD("cqg.rtd",,"StudyData","Guppy.S3^("&amp;$V$1&amp;")","Bar",,"Close", $V$2, $A156, $V$6,$V$8,,$V$4,$V$10)</f>
        <v>3734.8812499999999</v>
      </c>
      <c r="K156" s="3">
        <f xml:space="preserve"> RTD("cqg.rtd",,"StudyData","Guppy.S4^("&amp;$V$1&amp;")","Bar",,"Close", $V$2, $A156, $V$6,$V$8,,$V$4,$V$10)</f>
        <v>3728.9050000000002</v>
      </c>
      <c r="L156" s="3">
        <f xml:space="preserve"> RTD("cqg.rtd",,"StudyData","Guppy.S5^("&amp;$V$1&amp;")","Bar",,"Close", $V$2, $A156, $V$6,$V$8,,$V$4,$V$10)</f>
        <v>3719.0041666666998</v>
      </c>
      <c r="M156" s="3">
        <f xml:space="preserve"> RTD("cqg.rtd",,"StudyData","Guppy.S6^("&amp;$V$1&amp;")","Bar",,"Close", $V$2, $A156, $V$6,$V$8,,$V$4,$V$10)</f>
        <v>3709.4033333333</v>
      </c>
      <c r="N156" s="3">
        <f xml:space="preserve"> RTD("cqg.rtd",,"StudyData","Guppy.L1^("&amp;$V$1&amp;")","Bar",,"Close", $V$2, $A156, $V$6,$V$8,,$V$4,$V$10)</f>
        <v>3678.4349999999999</v>
      </c>
      <c r="O156" s="3">
        <f xml:space="preserve"> RTD("cqg.rtd",,"StudyData","Guppy.L2^("&amp;$V$1&amp;")","Bar",,"Close", $V$2, $A156, $V$6,$V$8,,$V$4,$V$10)</f>
        <v>3662.5942857143</v>
      </c>
      <c r="P156" s="3">
        <f xml:space="preserve"> RTD("cqg.rtd",,"StudyData","Guppy.L3^("&amp;$V$1&amp;")","Bar",,"Close", $V$2, $A156, $V$6,$V$8,,$V$4,$V$10)</f>
        <v>3649.1887499999998</v>
      </c>
      <c r="Q156" s="3">
        <f xml:space="preserve"> RTD("cqg.rtd",,"StudyData","Guppy.L4^("&amp;$V$1&amp;")","Bar",,"Close", $V$2, $A156, $V$6,$V$8,,$V$4,$V$10)</f>
        <v>3633.19</v>
      </c>
      <c r="R156" s="3">
        <f xml:space="preserve"> RTD("cqg.rtd",,"StudyData","Guppy.L5^("&amp;$V$1&amp;")","Bar",,"Close", $V$2, $A156, $V$6,$V$8,,$V$4,$V$10)</f>
        <v>3600.5010000000002</v>
      </c>
      <c r="S156" s="3">
        <f xml:space="preserve"> RTD("cqg.rtd",,"StudyData","Guppy.L6^("&amp;$V$1&amp;")","Bar",,"Close", $V$2, $A156, $V$6,$V$8,,$V$4,$V$10)</f>
        <v>3565.4383333332999</v>
      </c>
      <c r="T156" s="3"/>
      <c r="U156" s="8"/>
      <c r="V156" s="7"/>
    </row>
    <row r="157" spans="1:22" x14ac:dyDescent="0.3">
      <c r="A157">
        <f t="shared" si="2"/>
        <v>-155</v>
      </c>
      <c r="B157" s="1">
        <f xml:space="preserve"> RTD("cqg.rtd",,"StudyData", $V$1, "Bar", "", "Time", $V$2,$A157, $V$6, "", "","False")</f>
        <v>44204</v>
      </c>
      <c r="C157" s="2">
        <f xml:space="preserve"> RTD("cqg.rtd",,"StudyData", $V$1, "Bar", "", "Time", $V$2, $A157,$V$6,$V$8, "","False")</f>
        <v>44204</v>
      </c>
      <c r="D157" s="3">
        <f xml:space="preserve"> RTD("cqg.rtd",,"StudyData", $V$1, "Bar", "", "Open", $V$2, $A157, $V$6,$V$8,,$V$4,$V$10)</f>
        <v>3779</v>
      </c>
      <c r="E157" s="3">
        <f xml:space="preserve"> RTD("cqg.rtd",,"StudyData", $V$1, "Bar", "", "High", $V$2, $A157, $V$6,$V$8,,$V$4,$V$10)</f>
        <v>3805.75</v>
      </c>
      <c r="F157" s="3">
        <f xml:space="preserve"> RTD("cqg.rtd",,"StudyData", $V$1, "Bar", "", "Low", $V$2, $A157, $V$6,$V$8,,$V$4,$V$10)</f>
        <v>3756.25</v>
      </c>
      <c r="G157" s="3">
        <f xml:space="preserve"> RTD("cqg.rtd",,"StudyData", $V$1, "Bar", "", "Close", $V$2, $A157, $V$6,$V$8,,$V$4,$V$10)</f>
        <v>3798.75</v>
      </c>
      <c r="H157" s="3">
        <f xml:space="preserve"> RTD("cqg.rtd",,"StudyData","Guppy.S1^("&amp;$V$1&amp;")","Bar",,"Close", $V$2, $A157, $V$6,$V$8,,$V$4,$V$10)</f>
        <v>3765.75</v>
      </c>
      <c r="I157" s="3">
        <f xml:space="preserve"> RTD("cqg.rtd",,"StudyData","Guppy.S2^("&amp;$V$1&amp;")","Bar",,"Close", $V$2, $A157, $V$6,$V$8,,$V$4,$V$10)</f>
        <v>3734.05</v>
      </c>
      <c r="J157" s="3">
        <f xml:space="preserve"> RTD("cqg.rtd",,"StudyData","Guppy.S3^("&amp;$V$1&amp;")","Bar",,"Close", $V$2, $A157, $V$6,$V$8,,$V$4,$V$10)</f>
        <v>3725.8812499999999</v>
      </c>
      <c r="K157" s="3">
        <f xml:space="preserve"> RTD("cqg.rtd",,"StudyData","Guppy.S4^("&amp;$V$1&amp;")","Bar",,"Close", $V$2, $A157, $V$6,$V$8,,$V$4,$V$10)</f>
        <v>3719.2049999999999</v>
      </c>
      <c r="L157" s="3">
        <f xml:space="preserve"> RTD("cqg.rtd",,"StudyData","Guppy.S5^("&amp;$V$1&amp;")","Bar",,"Close", $V$2, $A157, $V$6,$V$8,,$V$4,$V$10)</f>
        <v>3709.4416666666998</v>
      </c>
      <c r="M157" s="3">
        <f xml:space="preserve"> RTD("cqg.rtd",,"StudyData","Guppy.S6^("&amp;$V$1&amp;")","Bar",,"Close", $V$2, $A157, $V$6,$V$8,,$V$4,$V$10)</f>
        <v>3704.12</v>
      </c>
      <c r="N157" s="3">
        <f xml:space="preserve"> RTD("cqg.rtd",,"StudyData","Guppy.L1^("&amp;$V$1&amp;")","Bar",,"Close", $V$2, $A157, $V$6,$V$8,,$V$4,$V$10)</f>
        <v>3672.6849999999999</v>
      </c>
      <c r="O157" s="3">
        <f xml:space="preserve"> RTD("cqg.rtd",,"StudyData","Guppy.L2^("&amp;$V$1&amp;")","Bar",,"Close", $V$2, $A157, $V$6,$V$8,,$V$4,$V$10)</f>
        <v>3655.8871428571001</v>
      </c>
      <c r="P157" s="3">
        <f xml:space="preserve"> RTD("cqg.rtd",,"StudyData","Guppy.L3^("&amp;$V$1&amp;")","Bar",,"Close", $V$2, $A157, $V$6,$V$8,,$V$4,$V$10)</f>
        <v>3643.395</v>
      </c>
      <c r="Q157" s="3">
        <f xml:space="preserve"> RTD("cqg.rtd",,"StudyData","Guppy.L4^("&amp;$V$1&amp;")","Bar",,"Close", $V$2, $A157, $V$6,$V$8,,$V$4,$V$10)</f>
        <v>3625.0844444445001</v>
      </c>
      <c r="R157" s="3">
        <f xml:space="preserve"> RTD("cqg.rtd",,"StudyData","Guppy.L5^("&amp;$V$1&amp;")","Bar",,"Close", $V$2, $A157, $V$6,$V$8,,$V$4,$V$10)</f>
        <v>3589.7759999999998</v>
      </c>
      <c r="S157" s="3">
        <f xml:space="preserve"> RTD("cqg.rtd",,"StudyData","Guppy.L6^("&amp;$V$1&amp;")","Bar",,"Close", $V$2, $A157, $V$6,$V$8,,$V$4,$V$10)</f>
        <v>3560.1258333332999</v>
      </c>
      <c r="T157" s="3"/>
      <c r="U157" s="8"/>
      <c r="V157" s="7"/>
    </row>
    <row r="158" spans="1:22" x14ac:dyDescent="0.3">
      <c r="A158">
        <f t="shared" si="2"/>
        <v>-156</v>
      </c>
      <c r="B158" s="1">
        <f xml:space="preserve"> RTD("cqg.rtd",,"StudyData", $V$1, "Bar", "", "Time", $V$2,$A158, $V$6, "", "","False")</f>
        <v>44203</v>
      </c>
      <c r="C158" s="2">
        <f xml:space="preserve"> RTD("cqg.rtd",,"StudyData", $V$1, "Bar", "", "Time", $V$2, $A158,$V$6,$V$8, "","False")</f>
        <v>44203</v>
      </c>
      <c r="D158" s="3">
        <f xml:space="preserve"> RTD("cqg.rtd",,"StudyData", $V$1, "Bar", "", "Open", $V$2, $A158, $V$6,$V$8,,$V$4,$V$10)</f>
        <v>3733.75</v>
      </c>
      <c r="E158" s="3">
        <f xml:space="preserve"> RTD("cqg.rtd",,"StudyData", $V$1, "Bar", "", "High", $V$2, $A158, $V$6,$V$8,,$V$4,$V$10)</f>
        <v>3785.25</v>
      </c>
      <c r="F158" s="3">
        <f xml:space="preserve"> RTD("cqg.rtd",,"StudyData", $V$1, "Bar", "", "Low", $V$2, $A158, $V$6,$V$8,,$V$4,$V$10)</f>
        <v>3723.25</v>
      </c>
      <c r="G158" s="3">
        <f xml:space="preserve"> RTD("cqg.rtd",,"StudyData", $V$1, "Bar", "", "Close", $V$2, $A158, $V$6,$V$8,,$V$4,$V$10)</f>
        <v>3776.75</v>
      </c>
      <c r="H158" s="3">
        <f xml:space="preserve"> RTD("cqg.rtd",,"StudyData","Guppy.S1^("&amp;$V$1&amp;")","Bar",,"Close", $V$2, $A158, $V$6,$V$8,,$V$4,$V$10)</f>
        <v>3732.6666666667002</v>
      </c>
      <c r="I158" s="3">
        <f xml:space="preserve"> RTD("cqg.rtd",,"StudyData","Guppy.S2^("&amp;$V$1&amp;")","Bar",,"Close", $V$2, $A158, $V$6,$V$8,,$V$4,$V$10)</f>
        <v>3720.31</v>
      </c>
      <c r="J158" s="3">
        <f xml:space="preserve"> RTD("cqg.rtd",,"StudyData","Guppy.S3^("&amp;$V$1&amp;")","Bar",,"Close", $V$2, $A158, $V$6,$V$8,,$V$4,$V$10)</f>
        <v>3714.6312499999999</v>
      </c>
      <c r="K158" s="3">
        <f xml:space="preserve"> RTD("cqg.rtd",,"StudyData","Guppy.S4^("&amp;$V$1&amp;")","Bar",,"Close", $V$2, $A158, $V$6,$V$8,,$V$4,$V$10)</f>
        <v>3705.605</v>
      </c>
      <c r="L158" s="3">
        <f xml:space="preserve"> RTD("cqg.rtd",,"StudyData","Guppy.S5^("&amp;$V$1&amp;")","Bar",,"Close", $V$2, $A158, $V$6,$V$8,,$V$4,$V$10)</f>
        <v>3698.4625000000001</v>
      </c>
      <c r="M158" s="3">
        <f xml:space="preserve"> RTD("cqg.rtd",,"StudyData","Guppy.S6^("&amp;$V$1&amp;")","Bar",,"Close", $V$2, $A158, $V$6,$V$8,,$V$4,$V$10)</f>
        <v>3695.87</v>
      </c>
      <c r="N158" s="3">
        <f xml:space="preserve"> RTD("cqg.rtd",,"StudyData","Guppy.L1^("&amp;$V$1&amp;")","Bar",,"Close", $V$2, $A158, $V$6,$V$8,,$V$4,$V$10)</f>
        <v>3666.2683333332998</v>
      </c>
      <c r="O158" s="3">
        <f xml:space="preserve"> RTD("cqg.rtd",,"StudyData","Guppy.L2^("&amp;$V$1&amp;")","Bar",,"Close", $V$2, $A158, $V$6,$V$8,,$V$4,$V$10)</f>
        <v>3649.6442857143002</v>
      </c>
      <c r="P158" s="3">
        <f xml:space="preserve"> RTD("cqg.rtd",,"StudyData","Guppy.L3^("&amp;$V$1&amp;")","Bar",,"Close", $V$2, $A158, $V$6,$V$8,,$V$4,$V$10)</f>
        <v>3636.2887500000002</v>
      </c>
      <c r="Q158" s="3">
        <f xml:space="preserve"> RTD("cqg.rtd",,"StudyData","Guppy.L4^("&amp;$V$1&amp;")","Bar",,"Close", $V$2, $A158, $V$6,$V$8,,$V$4,$V$10)</f>
        <v>3614.7788888888999</v>
      </c>
      <c r="R158" s="3">
        <f xml:space="preserve"> RTD("cqg.rtd",,"StudyData","Guppy.L5^("&amp;$V$1&amp;")","Bar",,"Close", $V$2, $A158, $V$6,$V$8,,$V$4,$V$10)</f>
        <v>3580.931</v>
      </c>
      <c r="S158" s="3">
        <f xml:space="preserve"> RTD("cqg.rtd",,"StudyData","Guppy.L6^("&amp;$V$1&amp;")","Bar",,"Close", $V$2, $A158, $V$6,$V$8,,$V$4,$V$10)</f>
        <v>3554.7841666667</v>
      </c>
      <c r="T158" s="3"/>
      <c r="U158" s="8"/>
      <c r="V158" s="7"/>
    </row>
    <row r="159" spans="1:22" x14ac:dyDescent="0.3">
      <c r="A159">
        <f t="shared" si="2"/>
        <v>-157</v>
      </c>
      <c r="B159" s="1">
        <f xml:space="preserve"> RTD("cqg.rtd",,"StudyData", $V$1, "Bar", "", "Time", $V$2,$A159, $V$6, "", "","False")</f>
        <v>44202</v>
      </c>
      <c r="C159" s="2">
        <f xml:space="preserve"> RTD("cqg.rtd",,"StudyData", $V$1, "Bar", "", "Time", $V$2, $A159,$V$6,$V$8, "","False")</f>
        <v>44202</v>
      </c>
      <c r="D159" s="3">
        <f xml:space="preserve"> RTD("cqg.rtd",,"StudyData", $V$1, "Bar", "", "Open", $V$2, $A159, $V$6,$V$8,,$V$4,$V$10)</f>
        <v>3698.75</v>
      </c>
      <c r="E159" s="3">
        <f xml:space="preserve"> RTD("cqg.rtd",,"StudyData", $V$1, "Bar", "", "High", $V$2, $A159, $V$6,$V$8,,$V$4,$V$10)</f>
        <v>3756</v>
      </c>
      <c r="F159" s="3">
        <f xml:space="preserve"> RTD("cqg.rtd",,"StudyData", $V$1, "Bar", "", "Low", $V$2, $A159, $V$6,$V$8,,$V$4,$V$10)</f>
        <v>3666.75</v>
      </c>
      <c r="G159" s="3">
        <f xml:space="preserve"> RTD("cqg.rtd",,"StudyData", $V$1, "Bar", "", "Close", $V$2, $A159, $V$6,$V$8,,$V$4,$V$10)</f>
        <v>3721.75</v>
      </c>
      <c r="H159" s="3">
        <f xml:space="preserve"> RTD("cqg.rtd",,"StudyData","Guppy.S1^("&amp;$V$1&amp;")","Bar",,"Close", $V$2, $A159, $V$6,$V$8,,$V$4,$V$10)</f>
        <v>3698.25</v>
      </c>
      <c r="I159" s="3">
        <f xml:space="preserve"> RTD("cqg.rtd",,"StudyData","Guppy.S2^("&amp;$V$1&amp;")","Bar",,"Close", $V$2, $A159, $V$6,$V$8,,$V$4,$V$10)</f>
        <v>3706.06</v>
      </c>
      <c r="J159" s="3">
        <f xml:space="preserve"> RTD("cqg.rtd",,"StudyData","Guppy.S3^("&amp;$V$1&amp;")","Bar",,"Close", $V$2, $A159, $V$6,$V$8,,$V$4,$V$10)</f>
        <v>3702.0687499999999</v>
      </c>
      <c r="K159" s="3">
        <f xml:space="preserve"> RTD("cqg.rtd",,"StudyData","Guppy.S4^("&amp;$V$1&amp;")","Bar",,"Close", $V$2, $A159, $V$6,$V$8,,$V$4,$V$10)</f>
        <v>3693.78</v>
      </c>
      <c r="L159" s="3">
        <f xml:space="preserve"> RTD("cqg.rtd",,"StudyData","Guppy.S5^("&amp;$V$1&amp;")","Bar",,"Close", $V$2, $A159, $V$6,$V$8,,$V$4,$V$10)</f>
        <v>3691.0250000000001</v>
      </c>
      <c r="M159" s="3">
        <f xml:space="preserve"> RTD("cqg.rtd",,"StudyData","Guppy.S6^("&amp;$V$1&amp;")","Bar",,"Close", $V$2, $A159, $V$6,$V$8,,$V$4,$V$10)</f>
        <v>3688.6366666667</v>
      </c>
      <c r="N159" s="3">
        <f xml:space="preserve"> RTD("cqg.rtd",,"StudyData","Guppy.L1^("&amp;$V$1&amp;")","Bar",,"Close", $V$2, $A159, $V$6,$V$8,,$V$4,$V$10)</f>
        <v>3658.6933333333</v>
      </c>
      <c r="O159" s="3">
        <f xml:space="preserve"> RTD("cqg.rtd",,"StudyData","Guppy.L2^("&amp;$V$1&amp;")","Bar",,"Close", $V$2, $A159, $V$6,$V$8,,$V$4,$V$10)</f>
        <v>3644.4942857143001</v>
      </c>
      <c r="P159" s="3">
        <f xml:space="preserve"> RTD("cqg.rtd",,"StudyData","Guppy.L3^("&amp;$V$1&amp;")","Bar",,"Close", $V$2, $A159, $V$6,$V$8,,$V$4,$V$10)</f>
        <v>3629.8074999999999</v>
      </c>
      <c r="Q159" s="3">
        <f xml:space="preserve"> RTD("cqg.rtd",,"StudyData","Guppy.L4^("&amp;$V$1&amp;")","Bar",,"Close", $V$2, $A159, $V$6,$V$8,,$V$4,$V$10)</f>
        <v>3603.6066666667002</v>
      </c>
      <c r="R159" s="3">
        <f xml:space="preserve"> RTD("cqg.rtd",,"StudyData","Guppy.L5^("&amp;$V$1&amp;")","Bar",,"Close", $V$2, $A159, $V$6,$V$8,,$V$4,$V$10)</f>
        <v>3572.7359999999999</v>
      </c>
      <c r="S159" s="3">
        <f xml:space="preserve"> RTD("cqg.rtd",,"StudyData","Guppy.L6^("&amp;$V$1&amp;")","Bar",,"Close", $V$2, $A159, $V$6,$V$8,,$V$4,$V$10)</f>
        <v>3550.2758333332999</v>
      </c>
      <c r="T159" s="3"/>
      <c r="U159" s="8"/>
      <c r="V159" s="7"/>
    </row>
    <row r="160" spans="1:22" x14ac:dyDescent="0.3">
      <c r="A160">
        <f t="shared" si="2"/>
        <v>-158</v>
      </c>
      <c r="B160" s="1">
        <f xml:space="preserve"> RTD("cqg.rtd",,"StudyData", $V$1, "Bar", "", "Time", $V$2,$A160, $V$6, "", "","False")</f>
        <v>44201</v>
      </c>
      <c r="C160" s="2">
        <f xml:space="preserve"> RTD("cqg.rtd",,"StudyData", $V$1, "Bar", "", "Time", $V$2, $A160,$V$6,$V$8, "","False")</f>
        <v>44201</v>
      </c>
      <c r="D160" s="3">
        <f xml:space="preserve"> RTD("cqg.rtd",,"StudyData", $V$1, "Bar", "", "Open", $V$2, $A160, $V$6,$V$8,,$V$4,$V$10)</f>
        <v>3676.25</v>
      </c>
      <c r="E160" s="3">
        <f xml:space="preserve"> RTD("cqg.rtd",,"StudyData", $V$1, "Bar", "", "High", $V$2, $A160, $V$6,$V$8,,$V$4,$V$10)</f>
        <v>3711.25</v>
      </c>
      <c r="F160" s="3">
        <f xml:space="preserve"> RTD("cqg.rtd",,"StudyData", $V$1, "Bar", "", "Low", $V$2, $A160, $V$6,$V$8,,$V$4,$V$10)</f>
        <v>3654.5</v>
      </c>
      <c r="G160" s="3">
        <f xml:space="preserve"> RTD("cqg.rtd",,"StudyData", $V$1, "Bar", "", "Close", $V$2, $A160, $V$6,$V$8,,$V$4,$V$10)</f>
        <v>3699.5</v>
      </c>
      <c r="H160" s="3">
        <f xml:space="preserve"> RTD("cqg.rtd",,"StudyData","Guppy.S1^("&amp;$V$1&amp;")","Bar",,"Close", $V$2, $A160, $V$6,$V$8,,$V$4,$V$10)</f>
        <v>3701.0166666667001</v>
      </c>
      <c r="I160" s="3">
        <f xml:space="preserve"> RTD("cqg.rtd",,"StudyData","Guppy.S2^("&amp;$V$1&amp;")","Bar",,"Close", $V$2, $A160, $V$6,$V$8,,$V$4,$V$10)</f>
        <v>3701.96</v>
      </c>
      <c r="J160" s="3">
        <f xml:space="preserve"> RTD("cqg.rtd",,"StudyData","Guppy.S3^("&amp;$V$1&amp;")","Bar",,"Close", $V$2, $A160, $V$6,$V$8,,$V$4,$V$10)</f>
        <v>3694.6937499999999</v>
      </c>
      <c r="K160" s="3">
        <f xml:space="preserve"> RTD("cqg.rtd",,"StudyData","Guppy.S4^("&amp;$V$1&amp;")","Bar",,"Close", $V$2, $A160, $V$6,$V$8,,$V$4,$V$10)</f>
        <v>3688.3049999999998</v>
      </c>
      <c r="L160" s="3">
        <f xml:space="preserve"> RTD("cqg.rtd",,"StudyData","Guppy.S5^("&amp;$V$1&amp;")","Bar",,"Close", $V$2, $A160, $V$6,$V$8,,$V$4,$V$10)</f>
        <v>3688.7125000000001</v>
      </c>
      <c r="M160" s="3">
        <f xml:space="preserve"> RTD("cqg.rtd",,"StudyData","Guppy.S6^("&amp;$V$1&amp;")","Bar",,"Close", $V$2, $A160, $V$6,$V$8,,$V$4,$V$10)</f>
        <v>3681.9366666667001</v>
      </c>
      <c r="N160" s="3">
        <f xml:space="preserve"> RTD("cqg.rtd",,"StudyData","Guppy.L1^("&amp;$V$1&amp;")","Bar",,"Close", $V$2, $A160, $V$6,$V$8,,$V$4,$V$10)</f>
        <v>3652.2266666667001</v>
      </c>
      <c r="O160" s="3">
        <f xml:space="preserve"> RTD("cqg.rtd",,"StudyData","Guppy.L2^("&amp;$V$1&amp;")","Bar",,"Close", $V$2, $A160, $V$6,$V$8,,$V$4,$V$10)</f>
        <v>3639.7442857143001</v>
      </c>
      <c r="P160" s="3">
        <f xml:space="preserve"> RTD("cqg.rtd",,"StudyData","Guppy.L3^("&amp;$V$1&amp;")","Bar",,"Close", $V$2, $A160, $V$6,$V$8,,$V$4,$V$10)</f>
        <v>3623.62</v>
      </c>
      <c r="Q160" s="3">
        <f xml:space="preserve"> RTD("cqg.rtd",,"StudyData","Guppy.L4^("&amp;$V$1&amp;")","Bar",,"Close", $V$2, $A160, $V$6,$V$8,,$V$4,$V$10)</f>
        <v>3592.8622222222002</v>
      </c>
      <c r="R160" s="3">
        <f xml:space="preserve"> RTD("cqg.rtd",,"StudyData","Guppy.L5^("&amp;$V$1&amp;")","Bar",,"Close", $V$2, $A160, $V$6,$V$8,,$V$4,$V$10)</f>
        <v>3566.806</v>
      </c>
      <c r="S160" s="3">
        <f xml:space="preserve"> RTD("cqg.rtd",,"StudyData","Guppy.L6^("&amp;$V$1&amp;")","Bar",,"Close", $V$2, $A160, $V$6,$V$8,,$V$4,$V$10)</f>
        <v>3545.6925000000001</v>
      </c>
      <c r="T160" s="3"/>
      <c r="U160" s="8"/>
      <c r="V160" s="7"/>
    </row>
    <row r="161" spans="1:22" x14ac:dyDescent="0.3">
      <c r="A161">
        <f t="shared" si="2"/>
        <v>-159</v>
      </c>
      <c r="B161" s="1">
        <f xml:space="preserve"> RTD("cqg.rtd",,"StudyData", $V$1, "Bar", "", "Time", $V$2,$A161, $V$6, "", "","False")</f>
        <v>44200</v>
      </c>
      <c r="C161" s="2">
        <f xml:space="preserve"> RTD("cqg.rtd",,"StudyData", $V$1, "Bar", "", "Time", $V$2, $A161,$V$6,$V$8, "","False")</f>
        <v>44200</v>
      </c>
      <c r="D161" s="3">
        <f xml:space="preserve"> RTD("cqg.rtd",,"StudyData", $V$1, "Bar", "", "Open", $V$2, $A161, $V$6,$V$8,,$V$4,$V$10)</f>
        <v>3730</v>
      </c>
      <c r="E161" s="3">
        <f xml:space="preserve"> RTD("cqg.rtd",,"StudyData", $V$1, "Bar", "", "High", $V$2, $A161, $V$6,$V$8,,$V$4,$V$10)</f>
        <v>3754.5</v>
      </c>
      <c r="F161" s="3">
        <f xml:space="preserve"> RTD("cqg.rtd",,"StudyData", $V$1, "Bar", "", "Low", $V$2, $A161, $V$6,$V$8,,$V$4,$V$10)</f>
        <v>3633.75</v>
      </c>
      <c r="G161" s="3">
        <f xml:space="preserve"> RTD("cqg.rtd",,"StudyData", $V$1, "Bar", "", "Close", $V$2, $A161, $V$6,$V$8,,$V$4,$V$10)</f>
        <v>3673.5</v>
      </c>
      <c r="H161" s="3">
        <f xml:space="preserve"> RTD("cqg.rtd",,"StudyData","Guppy.S1^("&amp;$V$1&amp;")","Bar",,"Close", $V$2, $A161, $V$6,$V$8,,$V$4,$V$10)</f>
        <v>3703.0166666667001</v>
      </c>
      <c r="I161" s="3">
        <f xml:space="preserve"> RTD("cqg.rtd",,"StudyData","Guppy.S2^("&amp;$V$1&amp;")","Bar",,"Close", $V$2, $A161, $V$6,$V$8,,$V$4,$V$10)</f>
        <v>3703.81</v>
      </c>
      <c r="J161" s="3">
        <f xml:space="preserve"> RTD("cqg.rtd",,"StudyData","Guppy.S3^("&amp;$V$1&amp;")","Bar",,"Close", $V$2, $A161, $V$6,$V$8,,$V$4,$V$10)</f>
        <v>3689.5687499999999</v>
      </c>
      <c r="K161" s="3">
        <f xml:space="preserve"> RTD("cqg.rtd",,"StudyData","Guppy.S4^("&amp;$V$1&amp;")","Bar",,"Close", $V$2, $A161, $V$6,$V$8,,$V$4,$V$10)</f>
        <v>3687.105</v>
      </c>
      <c r="L161" s="3">
        <f xml:space="preserve"> RTD("cqg.rtd",,"StudyData","Guppy.S5^("&amp;$V$1&amp;")","Bar",,"Close", $V$2, $A161, $V$6,$V$8,,$V$4,$V$10)</f>
        <v>3686.6708333332999</v>
      </c>
      <c r="M161" s="3">
        <f xml:space="preserve"> RTD("cqg.rtd",,"StudyData","Guppy.S6^("&amp;$V$1&amp;")","Bar",,"Close", $V$2, $A161, $V$6,$V$8,,$V$4,$V$10)</f>
        <v>3677.62</v>
      </c>
      <c r="N161" s="3">
        <f xml:space="preserve"> RTD("cqg.rtd",,"StudyData","Guppy.L1^("&amp;$V$1&amp;")","Bar",,"Close", $V$2, $A161, $V$6,$V$8,,$V$4,$V$10)</f>
        <v>3647.36</v>
      </c>
      <c r="O161" s="3">
        <f xml:space="preserve"> RTD("cqg.rtd",,"StudyData","Guppy.L2^("&amp;$V$1&amp;")","Bar",,"Close", $V$2, $A161, $V$6,$V$8,,$V$4,$V$10)</f>
        <v>3634.2157142857</v>
      </c>
      <c r="P161" s="3">
        <f xml:space="preserve"> RTD("cqg.rtd",,"StudyData","Guppy.L3^("&amp;$V$1&amp;")","Bar",,"Close", $V$2, $A161, $V$6,$V$8,,$V$4,$V$10)</f>
        <v>3618.0887499999999</v>
      </c>
      <c r="Q161" s="3">
        <f xml:space="preserve"> RTD("cqg.rtd",,"StudyData","Guppy.L4^("&amp;$V$1&amp;")","Bar",,"Close", $V$2, $A161, $V$6,$V$8,,$V$4,$V$10)</f>
        <v>3583.4455555556001</v>
      </c>
      <c r="R161" s="3">
        <f xml:space="preserve"> RTD("cqg.rtd",,"StudyData","Guppy.L5^("&amp;$V$1&amp;")","Bar",,"Close", $V$2, $A161, $V$6,$V$8,,$V$4,$V$10)</f>
        <v>3561.2710000000002</v>
      </c>
      <c r="S161" s="3">
        <f xml:space="preserve"> RTD("cqg.rtd",,"StudyData","Guppy.L6^("&amp;$V$1&amp;")","Bar",,"Close", $V$2, $A161, $V$6,$V$8,,$V$4,$V$10)</f>
        <v>3540.8841666666999</v>
      </c>
      <c r="T161" s="3"/>
      <c r="U161" s="8"/>
      <c r="V161" s="7"/>
    </row>
    <row r="162" spans="1:22" x14ac:dyDescent="0.3">
      <c r="A162">
        <f t="shared" si="2"/>
        <v>-160</v>
      </c>
      <c r="B162" s="1">
        <f xml:space="preserve"> RTD("cqg.rtd",,"StudyData", $V$1, "Bar", "", "Time", $V$2,$A162, $V$6, "", "","False")</f>
        <v>44196</v>
      </c>
      <c r="C162" s="2">
        <f xml:space="preserve"> RTD("cqg.rtd",,"StudyData", $V$1, "Bar", "", "Time", $V$2, $A162,$V$6,$V$8, "","False")</f>
        <v>44196</v>
      </c>
      <c r="D162" s="3">
        <f xml:space="preserve"> RTD("cqg.rtd",,"StudyData", $V$1, "Bar", "", "Open", $V$2, $A162, $V$6,$V$8,,$V$4,$V$10)</f>
        <v>3706.25</v>
      </c>
      <c r="E162" s="3">
        <f xml:space="preserve"> RTD("cqg.rtd",,"StudyData", $V$1, "Bar", "", "High", $V$2, $A162, $V$6,$V$8,,$V$4,$V$10)</f>
        <v>3734.25</v>
      </c>
      <c r="F162" s="3">
        <f xml:space="preserve"> RTD("cqg.rtd",,"StudyData", $V$1, "Bar", "", "Low", $V$2, $A162, $V$6,$V$8,,$V$4,$V$10)</f>
        <v>3696.25</v>
      </c>
      <c r="G162" s="3">
        <f xml:space="preserve"> RTD("cqg.rtd",,"StudyData", $V$1, "Bar", "", "Close", $V$2, $A162, $V$6,$V$8,,$V$4,$V$10)</f>
        <v>3730.05</v>
      </c>
      <c r="H162" s="3">
        <f xml:space="preserve"> RTD("cqg.rtd",,"StudyData","Guppy.S1^("&amp;$V$1&amp;")","Bar",,"Close", $V$2, $A162, $V$6,$V$8,,$V$4,$V$10)</f>
        <v>3712.2666666667001</v>
      </c>
      <c r="I162" s="3">
        <f xml:space="preserve"> RTD("cqg.rtd",,"StudyData","Guppy.S2^("&amp;$V$1&amp;")","Bar",,"Close", $V$2, $A162, $V$6,$V$8,,$V$4,$V$10)</f>
        <v>3704.36</v>
      </c>
      <c r="J162" s="3">
        <f xml:space="preserve"> RTD("cqg.rtd",,"StudyData","Guppy.S3^("&amp;$V$1&amp;")","Bar",,"Close", $V$2, $A162, $V$6,$V$8,,$V$4,$V$10)</f>
        <v>3688.7562499999999</v>
      </c>
      <c r="K162" s="3">
        <f xml:space="preserve"> RTD("cqg.rtd",,"StudyData","Guppy.S4^("&amp;$V$1&amp;")","Bar",,"Close", $V$2, $A162, $V$6,$V$8,,$V$4,$V$10)</f>
        <v>3689.1550000000002</v>
      </c>
      <c r="L162" s="3">
        <f xml:space="preserve"> RTD("cqg.rtd",,"StudyData","Guppy.S5^("&amp;$V$1&amp;")","Bar",,"Close", $V$2, $A162, $V$6,$V$8,,$V$4,$V$10)</f>
        <v>3686.2333333332999</v>
      </c>
      <c r="M162" s="3">
        <f xml:space="preserve"> RTD("cqg.rtd",,"StudyData","Guppy.S6^("&amp;$V$1&amp;")","Bar",,"Close", $V$2, $A162, $V$6,$V$8,,$V$4,$V$10)</f>
        <v>3675.52</v>
      </c>
      <c r="N162" s="3">
        <f xml:space="preserve"> RTD("cqg.rtd",,"StudyData","Guppy.L1^("&amp;$V$1&amp;")","Bar",,"Close", $V$2, $A162, $V$6,$V$8,,$V$4,$V$10)</f>
        <v>3642.86</v>
      </c>
      <c r="O162" s="3">
        <f xml:space="preserve"> RTD("cqg.rtd",,"StudyData","Guppy.L2^("&amp;$V$1&amp;")","Bar",,"Close", $V$2, $A162, $V$6,$V$8,,$V$4,$V$10)</f>
        <v>3630.4442857142999</v>
      </c>
      <c r="P162" s="3">
        <f xml:space="preserve"> RTD("cqg.rtd",,"StudyData","Guppy.L3^("&amp;$V$1&amp;")","Bar",,"Close", $V$2, $A162, $V$6,$V$8,,$V$4,$V$10)</f>
        <v>3611.4637499999999</v>
      </c>
      <c r="Q162" s="3">
        <f xml:space="preserve"> RTD("cqg.rtd",,"StudyData","Guppy.L4^("&amp;$V$1&amp;")","Bar",,"Close", $V$2, $A162, $V$6,$V$8,,$V$4,$V$10)</f>
        <v>3573.7455555555998</v>
      </c>
      <c r="R162" s="3">
        <f xml:space="preserve"> RTD("cqg.rtd",,"StudyData","Guppy.L5^("&amp;$V$1&amp;")","Bar",,"Close", $V$2, $A162, $V$6,$V$8,,$V$4,$V$10)</f>
        <v>3555.9209999999998</v>
      </c>
      <c r="S162" s="3">
        <f xml:space="preserve"> RTD("cqg.rtd",,"StudyData","Guppy.L6^("&amp;$V$1&amp;")","Bar",,"Close", $V$2, $A162, $V$6,$V$8,,$V$4,$V$10)</f>
        <v>3535.9966666667001</v>
      </c>
      <c r="T162" s="3"/>
      <c r="U162" s="8"/>
      <c r="V162" s="7"/>
    </row>
    <row r="163" spans="1:22" x14ac:dyDescent="0.3">
      <c r="A163">
        <f t="shared" si="2"/>
        <v>-161</v>
      </c>
      <c r="B163" s="1">
        <f xml:space="preserve"> RTD("cqg.rtd",,"StudyData", $V$1, "Bar", "", "Time", $V$2,$A163, $V$6, "", "","False")</f>
        <v>44195</v>
      </c>
      <c r="C163" s="2">
        <f xml:space="preserve"> RTD("cqg.rtd",,"StudyData", $V$1, "Bar", "", "Time", $V$2, $A163,$V$6,$V$8, "","False")</f>
        <v>44195</v>
      </c>
      <c r="D163" s="3">
        <f xml:space="preserve"> RTD("cqg.rtd",,"StudyData", $V$1, "Bar", "", "Open", $V$2, $A163, $V$6,$V$8,,$V$4,$V$10)</f>
        <v>3705.75</v>
      </c>
      <c r="E163" s="3">
        <f xml:space="preserve"> RTD("cqg.rtd",,"StudyData", $V$1, "Bar", "", "High", $V$2, $A163, $V$6,$V$8,,$V$4,$V$10)</f>
        <v>3719.5</v>
      </c>
      <c r="F163" s="3">
        <f xml:space="preserve"> RTD("cqg.rtd",,"StudyData", $V$1, "Bar", "", "Low", $V$2, $A163, $V$6,$V$8,,$V$4,$V$10)</f>
        <v>3697.75</v>
      </c>
      <c r="G163" s="3">
        <f xml:space="preserve"> RTD("cqg.rtd",,"StudyData", $V$1, "Bar", "", "Close", $V$2, $A163, $V$6,$V$8,,$V$4,$V$10)</f>
        <v>3705.5</v>
      </c>
      <c r="H163" s="3">
        <f xml:space="preserve"> RTD("cqg.rtd",,"StudyData","Guppy.S1^("&amp;$V$1&amp;")","Bar",,"Close", $V$2, $A163, $V$6,$V$8,,$V$4,$V$10)</f>
        <v>3705.1666666667002</v>
      </c>
      <c r="I163" s="3">
        <f xml:space="preserve"> RTD("cqg.rtd",,"StudyData","Guppy.S2^("&amp;$V$1&amp;")","Bar",,"Close", $V$2, $A163, $V$6,$V$8,,$V$4,$V$10)</f>
        <v>3690.9</v>
      </c>
      <c r="J163" s="3">
        <f xml:space="preserve"> RTD("cqg.rtd",,"StudyData","Guppy.S3^("&amp;$V$1&amp;")","Bar",,"Close", $V$2, $A163, $V$6,$V$8,,$V$4,$V$10)</f>
        <v>3683.4375</v>
      </c>
      <c r="K163" s="3">
        <f xml:space="preserve"> RTD("cqg.rtd",,"StudyData","Guppy.S4^("&amp;$V$1&amp;")","Bar",,"Close", $V$2, $A163, $V$6,$V$8,,$V$4,$V$10)</f>
        <v>3683.65</v>
      </c>
      <c r="L163" s="3">
        <f xml:space="preserve"> RTD("cqg.rtd",,"StudyData","Guppy.S5^("&amp;$V$1&amp;")","Bar",,"Close", $V$2, $A163, $V$6,$V$8,,$V$4,$V$10)</f>
        <v>3677.1666666667002</v>
      </c>
      <c r="M163" s="3">
        <f xml:space="preserve"> RTD("cqg.rtd",,"StudyData","Guppy.S6^("&amp;$V$1&amp;")","Bar",,"Close", $V$2, $A163, $V$6,$V$8,,$V$4,$V$10)</f>
        <v>3669.9166666667002</v>
      </c>
      <c r="N163" s="3">
        <f xml:space="preserve"> RTD("cqg.rtd",,"StudyData","Guppy.L1^("&amp;$V$1&amp;")","Bar",,"Close", $V$2, $A163, $V$6,$V$8,,$V$4,$V$10)</f>
        <v>3637.8666666667</v>
      </c>
      <c r="O163" s="3">
        <f xml:space="preserve"> RTD("cqg.rtd",,"StudyData","Guppy.L2^("&amp;$V$1&amp;")","Bar",,"Close", $V$2, $A163, $V$6,$V$8,,$V$4,$V$10)</f>
        <v>3624.2857142857001</v>
      </c>
      <c r="P163" s="3">
        <f xml:space="preserve"> RTD("cqg.rtd",,"StudyData","Guppy.L3^("&amp;$V$1&amp;")","Bar",,"Close", $V$2, $A163, $V$6,$V$8,,$V$4,$V$10)</f>
        <v>3601.5875000000001</v>
      </c>
      <c r="Q163" s="3">
        <f xml:space="preserve"> RTD("cqg.rtd",,"StudyData","Guppy.L4^("&amp;$V$1&amp;")","Bar",,"Close", $V$2, $A163, $V$6,$V$8,,$V$4,$V$10)</f>
        <v>3565.4444444444998</v>
      </c>
      <c r="R163" s="3">
        <f xml:space="preserve"> RTD("cqg.rtd",,"StudyData","Guppy.L5^("&amp;$V$1&amp;")","Bar",,"Close", $V$2, $A163, $V$6,$V$8,,$V$4,$V$10)</f>
        <v>3549.4349999999999</v>
      </c>
      <c r="S163" s="3">
        <f xml:space="preserve"> RTD("cqg.rtd",,"StudyData","Guppy.L6^("&amp;$V$1&amp;")","Bar",,"Close", $V$2, $A163, $V$6,$V$8,,$V$4,$V$10)</f>
        <v>3529.2750000000001</v>
      </c>
      <c r="T163" s="3"/>
      <c r="U163" s="8"/>
      <c r="V163" s="7"/>
    </row>
    <row r="164" spans="1:22" x14ac:dyDescent="0.3">
      <c r="A164">
        <f t="shared" si="2"/>
        <v>-162</v>
      </c>
      <c r="B164" s="1">
        <f xml:space="preserve"> RTD("cqg.rtd",,"StudyData", $V$1, "Bar", "", "Time", $V$2,$A164, $V$6, "", "","False")</f>
        <v>44194</v>
      </c>
      <c r="C164" s="2">
        <f xml:space="preserve"> RTD("cqg.rtd",,"StudyData", $V$1, "Bar", "", "Time", $V$2, $A164,$V$6,$V$8, "","False")</f>
        <v>44194</v>
      </c>
      <c r="D164" s="3">
        <f xml:space="preserve"> RTD("cqg.rtd",,"StudyData", $V$1, "Bar", "", "Open", $V$2, $A164, $V$6,$V$8,,$V$4,$V$10)</f>
        <v>3712.25</v>
      </c>
      <c r="E164" s="3">
        <f xml:space="preserve"> RTD("cqg.rtd",,"StudyData", $V$1, "Bar", "", "High", $V$2, $A164, $V$6,$V$8,,$V$4,$V$10)</f>
        <v>3729</v>
      </c>
      <c r="F164" s="3">
        <f xml:space="preserve"> RTD("cqg.rtd",,"StudyData", $V$1, "Bar", "", "Low", $V$2, $A164, $V$6,$V$8,,$V$4,$V$10)</f>
        <v>3695.75</v>
      </c>
      <c r="G164" s="3">
        <f xml:space="preserve"> RTD("cqg.rtd",,"StudyData", $V$1, "Bar", "", "Close", $V$2, $A164, $V$6,$V$8,,$V$4,$V$10)</f>
        <v>3701.25</v>
      </c>
      <c r="H164" s="3">
        <f xml:space="preserve"> RTD("cqg.rtd",,"StudyData","Guppy.S1^("&amp;$V$1&amp;")","Bar",,"Close", $V$2, $A164, $V$6,$V$8,,$V$4,$V$10)</f>
        <v>3695.4166666667002</v>
      </c>
      <c r="I164" s="3">
        <f xml:space="preserve"> RTD("cqg.rtd",,"StudyData","Guppy.S2^("&amp;$V$1&amp;")","Bar",,"Close", $V$2, $A164, $V$6,$V$8,,$V$4,$V$10)</f>
        <v>3681.5</v>
      </c>
      <c r="J164" s="3">
        <f xml:space="preserve"> RTD("cqg.rtd",,"StudyData","Guppy.S3^("&amp;$V$1&amp;")","Bar",,"Close", $V$2, $A164, $V$6,$V$8,,$V$4,$V$10)</f>
        <v>3682</v>
      </c>
      <c r="K164" s="3">
        <f xml:space="preserve"> RTD("cqg.rtd",,"StudyData","Guppy.S4^("&amp;$V$1&amp;")","Bar",,"Close", $V$2, $A164, $V$6,$V$8,,$V$4,$V$10)</f>
        <v>3679.9250000000002</v>
      </c>
      <c r="L164" s="3">
        <f xml:space="preserve"> RTD("cqg.rtd",,"StudyData","Guppy.S5^("&amp;$V$1&amp;")","Bar",,"Close", $V$2, $A164, $V$6,$V$8,,$V$4,$V$10)</f>
        <v>3671.2708333332998</v>
      </c>
      <c r="M164" s="3">
        <f xml:space="preserve"> RTD("cqg.rtd",,"StudyData","Guppy.S6^("&amp;$V$1&amp;")","Bar",,"Close", $V$2, $A164, $V$6,$V$8,,$V$4,$V$10)</f>
        <v>3667.9166666667002</v>
      </c>
      <c r="N164" s="3">
        <f xml:space="preserve"> RTD("cqg.rtd",,"StudyData","Guppy.L1^("&amp;$V$1&amp;")","Bar",,"Close", $V$2, $A164, $V$6,$V$8,,$V$4,$V$10)</f>
        <v>3634.2333333332999</v>
      </c>
      <c r="O164" s="3">
        <f xml:space="preserve"> RTD("cqg.rtd",,"StudyData","Guppy.L2^("&amp;$V$1&amp;")","Bar",,"Close", $V$2, $A164, $V$6,$V$8,,$V$4,$V$10)</f>
        <v>3618.9142857143001</v>
      </c>
      <c r="P164" s="3">
        <f xml:space="preserve"> RTD("cqg.rtd",,"StudyData","Guppy.L3^("&amp;$V$1&amp;")","Bar",,"Close", $V$2, $A164, $V$6,$V$8,,$V$4,$V$10)</f>
        <v>3590.8</v>
      </c>
      <c r="Q164" s="3">
        <f xml:space="preserve"> RTD("cqg.rtd",,"StudyData","Guppy.L4^("&amp;$V$1&amp;")","Bar",,"Close", $V$2, $A164, $V$6,$V$8,,$V$4,$V$10)</f>
        <v>3557.9222222222002</v>
      </c>
      <c r="R164" s="3">
        <f xml:space="preserve"> RTD("cqg.rtd",,"StudyData","Guppy.L5^("&amp;$V$1&amp;")","Bar",,"Close", $V$2, $A164, $V$6,$V$8,,$V$4,$V$10)</f>
        <v>3543.25</v>
      </c>
      <c r="S164" s="3">
        <f xml:space="preserve"> RTD("cqg.rtd",,"StudyData","Guppy.L6^("&amp;$V$1&amp;")","Bar",,"Close", $V$2, $A164, $V$6,$V$8,,$V$4,$V$10)</f>
        <v>3523.625</v>
      </c>
      <c r="T164" s="3"/>
      <c r="U164" s="8"/>
      <c r="V164" s="7"/>
    </row>
    <row r="165" spans="1:22" x14ac:dyDescent="0.3">
      <c r="A165">
        <f t="shared" si="2"/>
        <v>-163</v>
      </c>
      <c r="B165" s="1">
        <f xml:space="preserve"> RTD("cqg.rtd",,"StudyData", $V$1, "Bar", "", "Time", $V$2,$A165, $V$6, "", "","False")</f>
        <v>44193</v>
      </c>
      <c r="C165" s="2">
        <f xml:space="preserve"> RTD("cqg.rtd",,"StudyData", $V$1, "Bar", "", "Time", $V$2, $A165,$V$6,$V$8, "","False")</f>
        <v>44193</v>
      </c>
      <c r="D165" s="3">
        <f xml:space="preserve"> RTD("cqg.rtd",,"StudyData", $V$1, "Bar", "", "Open", $V$2, $A165, $V$6,$V$8,,$V$4,$V$10)</f>
        <v>3663.25</v>
      </c>
      <c r="E165" s="3">
        <f xml:space="preserve"> RTD("cqg.rtd",,"StudyData", $V$1, "Bar", "", "High", $V$2, $A165, $V$6,$V$8,,$V$4,$V$10)</f>
        <v>3713.5</v>
      </c>
      <c r="F165" s="3">
        <f xml:space="preserve"> RTD("cqg.rtd",,"StudyData", $V$1, "Bar", "", "Low", $V$2, $A165, $V$6,$V$8,,$V$4,$V$10)</f>
        <v>3657.25</v>
      </c>
      <c r="G165" s="3">
        <f xml:space="preserve"> RTD("cqg.rtd",,"StudyData", $V$1, "Bar", "", "Close", $V$2, $A165, $V$6,$V$8,,$V$4,$V$10)</f>
        <v>3708.75</v>
      </c>
      <c r="H165" s="3">
        <f xml:space="preserve"> RTD("cqg.rtd",,"StudyData","Guppy.S1^("&amp;$V$1&amp;")","Bar",,"Close", $V$2, $A165, $V$6,$V$8,,$V$4,$V$10)</f>
        <v>3682.5833333332998</v>
      </c>
      <c r="I165" s="3">
        <f xml:space="preserve"> RTD("cqg.rtd",,"StudyData","Guppy.S2^("&amp;$V$1&amp;")","Bar",,"Close", $V$2, $A165, $V$6,$V$8,,$V$4,$V$10)</f>
        <v>3674.65</v>
      </c>
      <c r="J165" s="3">
        <f xml:space="preserve"> RTD("cqg.rtd",,"StudyData","Guppy.S3^("&amp;$V$1&amp;")","Bar",,"Close", $V$2, $A165, $V$6,$V$8,,$V$4,$V$10)</f>
        <v>3678.71875</v>
      </c>
      <c r="K165" s="3">
        <f xml:space="preserve"> RTD("cqg.rtd",,"StudyData","Guppy.S4^("&amp;$V$1&amp;")","Bar",,"Close", $V$2, $A165, $V$6,$V$8,,$V$4,$V$10)</f>
        <v>3671.9250000000002</v>
      </c>
      <c r="L165" s="3">
        <f xml:space="preserve"> RTD("cqg.rtd",,"StudyData","Guppy.S5^("&amp;$V$1&amp;")","Bar",,"Close", $V$2, $A165, $V$6,$V$8,,$V$4,$V$10)</f>
        <v>3666.3333333332998</v>
      </c>
      <c r="M165" s="3">
        <f xml:space="preserve"> RTD("cqg.rtd",,"StudyData","Guppy.S6^("&amp;$V$1&amp;")","Bar",,"Close", $V$2, $A165, $V$6,$V$8,,$V$4,$V$10)</f>
        <v>3665.45</v>
      </c>
      <c r="N165" s="3">
        <f xml:space="preserve"> RTD("cqg.rtd",,"StudyData","Guppy.L1^("&amp;$V$1&amp;")","Bar",,"Close", $V$2, $A165, $V$6,$V$8,,$V$4,$V$10)</f>
        <v>3629.375</v>
      </c>
      <c r="O165" s="3">
        <f xml:space="preserve"> RTD("cqg.rtd",,"StudyData","Guppy.L2^("&amp;$V$1&amp;")","Bar",,"Close", $V$2, $A165, $V$6,$V$8,,$V$4,$V$10)</f>
        <v>3612.4285714286002</v>
      </c>
      <c r="P165" s="3">
        <f xml:space="preserve"> RTD("cqg.rtd",,"StudyData","Guppy.L3^("&amp;$V$1&amp;")","Bar",,"Close", $V$2, $A165, $V$6,$V$8,,$V$4,$V$10)</f>
        <v>3579.2249999999999</v>
      </c>
      <c r="Q165" s="3">
        <f xml:space="preserve"> RTD("cqg.rtd",,"StudyData","Guppy.L4^("&amp;$V$1&amp;")","Bar",,"Close", $V$2, $A165, $V$6,$V$8,,$V$4,$V$10)</f>
        <v>3551.7888888889001</v>
      </c>
      <c r="R165" s="3">
        <f xml:space="preserve"> RTD("cqg.rtd",,"StudyData","Guppy.L5^("&amp;$V$1&amp;")","Bar",,"Close", $V$2, $A165, $V$6,$V$8,,$V$4,$V$10)</f>
        <v>3537.94</v>
      </c>
      <c r="S165" s="3">
        <f xml:space="preserve"> RTD("cqg.rtd",,"StudyData","Guppy.L6^("&amp;$V$1&amp;")","Bar",,"Close", $V$2, $A165, $V$6,$V$8,,$V$4,$V$10)</f>
        <v>3517.15</v>
      </c>
      <c r="T165" s="3"/>
      <c r="U165" s="8"/>
      <c r="V165" s="7"/>
    </row>
    <row r="166" spans="1:22" x14ac:dyDescent="0.3">
      <c r="A166">
        <f t="shared" si="2"/>
        <v>-164</v>
      </c>
      <c r="B166" s="1">
        <f xml:space="preserve"> RTD("cqg.rtd",,"StudyData", $V$1, "Bar", "", "Time", $V$2,$A166, $V$6, "", "","False")</f>
        <v>44189</v>
      </c>
      <c r="C166" s="2">
        <f xml:space="preserve"> RTD("cqg.rtd",,"StudyData", $V$1, "Bar", "", "Time", $V$2, $A166,$V$6,$V$8, "","False")</f>
        <v>44189</v>
      </c>
      <c r="D166" s="3">
        <f xml:space="preserve"> RTD("cqg.rtd",,"StudyData", $V$1, "Bar", "", "Open", $V$2, $A166, $V$6,$V$8,,$V$4,$V$10)</f>
        <v>3666.5</v>
      </c>
      <c r="E166" s="3">
        <f xml:space="preserve"> RTD("cqg.rtd",,"StudyData", $V$1, "Bar", "", "High", $V$2, $A166, $V$6,$V$8,,$V$4,$V$10)</f>
        <v>3677.25</v>
      </c>
      <c r="F166" s="3">
        <f xml:space="preserve"> RTD("cqg.rtd",,"StudyData", $V$1, "Bar", "", "Low", $V$2, $A166, $V$6,$V$8,,$V$4,$V$10)</f>
        <v>3659.75</v>
      </c>
      <c r="G166" s="3">
        <f xml:space="preserve"> RTD("cqg.rtd",,"StudyData", $V$1, "Bar", "", "Close", $V$2, $A166, $V$6,$V$8,,$V$4,$V$10)</f>
        <v>3676.25</v>
      </c>
      <c r="H166" s="3">
        <f xml:space="preserve"> RTD("cqg.rtd",,"StudyData","Guppy.S1^("&amp;$V$1&amp;")","Bar",,"Close", $V$2, $A166, $V$6,$V$8,,$V$4,$V$10)</f>
        <v>3665.8333333332998</v>
      </c>
      <c r="I166" s="3">
        <f xml:space="preserve"> RTD("cqg.rtd",,"StudyData","Guppy.S2^("&amp;$V$1&amp;")","Bar",,"Close", $V$2, $A166, $V$6,$V$8,,$V$4,$V$10)</f>
        <v>3670.4</v>
      </c>
      <c r="J166" s="3">
        <f xml:space="preserve"> RTD("cqg.rtd",,"StudyData","Guppy.S3^("&amp;$V$1&amp;")","Bar",,"Close", $V$2, $A166, $V$6,$V$8,,$V$4,$V$10)</f>
        <v>3673.65625</v>
      </c>
      <c r="K166" s="3">
        <f xml:space="preserve"> RTD("cqg.rtd",,"StudyData","Guppy.S4^("&amp;$V$1&amp;")","Bar",,"Close", $V$2, $A166, $V$6,$V$8,,$V$4,$V$10)</f>
        <v>3664.5250000000001</v>
      </c>
      <c r="L166" s="3">
        <f xml:space="preserve"> RTD("cqg.rtd",,"StudyData","Guppy.S5^("&amp;$V$1&amp;")","Bar",,"Close", $V$2, $A166, $V$6,$V$8,,$V$4,$V$10)</f>
        <v>3661.1041666667002</v>
      </c>
      <c r="M166" s="3">
        <f xml:space="preserve"> RTD("cqg.rtd",,"StudyData","Guppy.S6^("&amp;$V$1&amp;")","Bar",,"Close", $V$2, $A166, $V$6,$V$8,,$V$4,$V$10)</f>
        <v>3662.9666666666999</v>
      </c>
      <c r="N166" s="3">
        <f xml:space="preserve"> RTD("cqg.rtd",,"StudyData","Guppy.L1^("&amp;$V$1&amp;")","Bar",,"Close", $V$2, $A166, $V$6,$V$8,,$V$4,$V$10)</f>
        <v>3622.6166666667</v>
      </c>
      <c r="O166" s="3">
        <f xml:space="preserve"> RTD("cqg.rtd",,"StudyData","Guppy.L2^("&amp;$V$1&amp;")","Bar",,"Close", $V$2, $A166, $V$6,$V$8,,$V$4,$V$10)</f>
        <v>3605.8428571428999</v>
      </c>
      <c r="P166" s="3">
        <f xml:space="preserve"> RTD("cqg.rtd",,"StudyData","Guppy.L3^("&amp;$V$1&amp;")","Bar",,"Close", $V$2, $A166, $V$6,$V$8,,$V$4,$V$10)</f>
        <v>3568.4</v>
      </c>
      <c r="Q166" s="3">
        <f xml:space="preserve"> RTD("cqg.rtd",,"StudyData","Guppy.L4^("&amp;$V$1&amp;")","Bar",,"Close", $V$2, $A166, $V$6,$V$8,,$V$4,$V$10)</f>
        <v>3545.4333333333002</v>
      </c>
      <c r="R166" s="3">
        <f xml:space="preserve"> RTD("cqg.rtd",,"StudyData","Guppy.L5^("&amp;$V$1&amp;")","Bar",,"Close", $V$2, $A166, $V$6,$V$8,,$V$4,$V$10)</f>
        <v>3532.7449999999999</v>
      </c>
      <c r="S166" s="3">
        <f xml:space="preserve"> RTD("cqg.rtd",,"StudyData","Guppy.L6^("&amp;$V$1&amp;")","Bar",,"Close", $V$2, $A166, $V$6,$V$8,,$V$4,$V$10)</f>
        <v>3511.0250000000001</v>
      </c>
      <c r="T166" s="3"/>
      <c r="U166" s="8"/>
      <c r="V166" s="7"/>
    </row>
    <row r="167" spans="1:22" x14ac:dyDescent="0.3">
      <c r="A167">
        <f t="shared" si="2"/>
        <v>-165</v>
      </c>
      <c r="B167" s="1">
        <f xml:space="preserve"> RTD("cqg.rtd",,"StudyData", $V$1, "Bar", "", "Time", $V$2,$A167, $V$6, "", "","False")</f>
        <v>44188</v>
      </c>
      <c r="C167" s="2">
        <f xml:space="preserve"> RTD("cqg.rtd",,"StudyData", $V$1, "Bar", "", "Time", $V$2, $A167,$V$6,$V$8, "","False")</f>
        <v>44188</v>
      </c>
      <c r="D167" s="3">
        <f xml:space="preserve"> RTD("cqg.rtd",,"StudyData", $V$1, "Bar", "", "Open", $V$2, $A167, $V$6,$V$8,,$V$4,$V$10)</f>
        <v>3655.5</v>
      </c>
      <c r="E167" s="3">
        <f xml:space="preserve"> RTD("cqg.rtd",,"StudyData", $V$1, "Bar", "", "High", $V$2, $A167, $V$6,$V$8,,$V$4,$V$10)</f>
        <v>3683</v>
      </c>
      <c r="F167" s="3">
        <f xml:space="preserve"> RTD("cqg.rtd",,"StudyData", $V$1, "Bar", "", "Low", $V$2, $A167, $V$6,$V$8,,$V$4,$V$10)</f>
        <v>3632.25</v>
      </c>
      <c r="G167" s="3">
        <f xml:space="preserve"> RTD("cqg.rtd",,"StudyData", $V$1, "Bar", "", "Close", $V$2, $A167, $V$6,$V$8,,$V$4,$V$10)</f>
        <v>3662.75</v>
      </c>
      <c r="H167" s="3">
        <f xml:space="preserve"> RTD("cqg.rtd",,"StudyData","Guppy.S1^("&amp;$V$1&amp;")","Bar",,"Close", $V$2, $A167, $V$6,$V$8,,$V$4,$V$10)</f>
        <v>3662.75</v>
      </c>
      <c r="I167" s="3">
        <f xml:space="preserve"> RTD("cqg.rtd",,"StudyData","Guppy.S2^("&amp;$V$1&amp;")","Bar",,"Close", $V$2, $A167, $V$6,$V$8,,$V$4,$V$10)</f>
        <v>3673.95</v>
      </c>
      <c r="J167" s="3">
        <f xml:space="preserve"> RTD("cqg.rtd",,"StudyData","Guppy.S3^("&amp;$V$1&amp;")","Bar",,"Close", $V$2, $A167, $V$6,$V$8,,$V$4,$V$10)</f>
        <v>3666.78125</v>
      </c>
      <c r="K167" s="3">
        <f xml:space="preserve"> RTD("cqg.rtd",,"StudyData","Guppy.S4^("&amp;$V$1&amp;")","Bar",,"Close", $V$2, $A167, $V$6,$V$8,,$V$4,$V$10)</f>
        <v>3661.1</v>
      </c>
      <c r="L167" s="3">
        <f xml:space="preserve"> RTD("cqg.rtd",,"StudyData","Guppy.S5^("&amp;$V$1&amp;")","Bar",,"Close", $V$2, $A167, $V$6,$V$8,,$V$4,$V$10)</f>
        <v>3661.0416666667002</v>
      </c>
      <c r="M167" s="3">
        <f xml:space="preserve"> RTD("cqg.rtd",,"StudyData","Guppy.S6^("&amp;$V$1&amp;")","Bar",,"Close", $V$2, $A167, $V$6,$V$8,,$V$4,$V$10)</f>
        <v>3660.4166666667002</v>
      </c>
      <c r="N167" s="3">
        <f xml:space="preserve"> RTD("cqg.rtd",,"StudyData","Guppy.L1^("&amp;$V$1&amp;")","Bar",,"Close", $V$2, $A167, $V$6,$V$8,,$V$4,$V$10)</f>
        <v>3618.125</v>
      </c>
      <c r="O167" s="3">
        <f xml:space="preserve"> RTD("cqg.rtd",,"StudyData","Guppy.L2^("&amp;$V$1&amp;")","Bar",,"Close", $V$2, $A167, $V$6,$V$8,,$V$4,$V$10)</f>
        <v>3598.1928571428998</v>
      </c>
      <c r="P167" s="3">
        <f xml:space="preserve"> RTD("cqg.rtd",,"StudyData","Guppy.L3^("&amp;$V$1&amp;")","Bar",,"Close", $V$2, $A167, $V$6,$V$8,,$V$4,$V$10)</f>
        <v>3557.4187499999998</v>
      </c>
      <c r="Q167" s="3">
        <f xml:space="preserve"> RTD("cqg.rtd",,"StudyData","Guppy.L4^("&amp;$V$1&amp;")","Bar",,"Close", $V$2, $A167, $V$6,$V$8,,$V$4,$V$10)</f>
        <v>3539.4277777778002</v>
      </c>
      <c r="R167" s="3">
        <f xml:space="preserve"> RTD("cqg.rtd",,"StudyData","Guppy.L5^("&amp;$V$1&amp;")","Bar",,"Close", $V$2, $A167, $V$6,$V$8,,$V$4,$V$10)</f>
        <v>3528.31</v>
      </c>
      <c r="S167" s="3">
        <f xml:space="preserve"> RTD("cqg.rtd",,"StudyData","Guppy.L6^("&amp;$V$1&amp;")","Bar",,"Close", $V$2, $A167, $V$6,$V$8,,$V$4,$V$10)</f>
        <v>3505.1791666667</v>
      </c>
      <c r="T167" s="3"/>
      <c r="U167" s="8"/>
      <c r="V167" s="7"/>
    </row>
    <row r="168" spans="1:22" x14ac:dyDescent="0.3">
      <c r="A168">
        <f t="shared" si="2"/>
        <v>-166</v>
      </c>
      <c r="B168" s="1">
        <f xml:space="preserve"> RTD("cqg.rtd",,"StudyData", $V$1, "Bar", "", "Time", $V$2,$A168, $V$6, "", "","False")</f>
        <v>44187</v>
      </c>
      <c r="C168" s="2">
        <f xml:space="preserve"> RTD("cqg.rtd",,"StudyData", $V$1, "Bar", "", "Time", $V$2, $A168,$V$6,$V$8, "","False")</f>
        <v>44187</v>
      </c>
      <c r="D168" s="3">
        <f xml:space="preserve"> RTD("cqg.rtd",,"StudyData", $V$1, "Bar", "", "Open", $V$2, $A168, $V$6,$V$8,,$V$4,$V$10)</f>
        <v>3666.25</v>
      </c>
      <c r="E168" s="3">
        <f xml:space="preserve"> RTD("cqg.rtd",,"StudyData", $V$1, "Bar", "", "High", $V$2, $A168, $V$6,$V$8,,$V$4,$V$10)</f>
        <v>3676.25</v>
      </c>
      <c r="F168" s="3">
        <f xml:space="preserve"> RTD("cqg.rtd",,"StudyData", $V$1, "Bar", "", "Low", $V$2, $A168, $V$6,$V$8,,$V$4,$V$10)</f>
        <v>3645</v>
      </c>
      <c r="G168" s="3">
        <f xml:space="preserve"> RTD("cqg.rtd",,"StudyData", $V$1, "Bar", "", "Close", $V$2, $A168, $V$6,$V$8,,$V$4,$V$10)</f>
        <v>3658.5</v>
      </c>
      <c r="H168" s="3">
        <f xml:space="preserve"> RTD("cqg.rtd",,"StudyData","Guppy.S1^("&amp;$V$1&amp;")","Bar",,"Close", $V$2, $A168, $V$6,$V$8,,$V$4,$V$10)</f>
        <v>3671</v>
      </c>
      <c r="I168" s="3">
        <f xml:space="preserve"> RTD("cqg.rtd",,"StudyData","Guppy.S2^("&amp;$V$1&amp;")","Bar",,"Close", $V$2, $A168, $V$6,$V$8,,$V$4,$V$10)</f>
        <v>3676.4</v>
      </c>
      <c r="J168" s="3">
        <f xml:space="preserve"> RTD("cqg.rtd",,"StudyData","Guppy.S3^("&amp;$V$1&amp;")","Bar",,"Close", $V$2, $A168, $V$6,$V$8,,$V$4,$V$10)</f>
        <v>3663.28125</v>
      </c>
      <c r="K168" s="3">
        <f xml:space="preserve"> RTD("cqg.rtd",,"StudyData","Guppy.S4^("&amp;$V$1&amp;")","Bar",,"Close", $V$2, $A168, $V$6,$V$8,,$V$4,$V$10)</f>
        <v>3659.4250000000002</v>
      </c>
      <c r="L168" s="3">
        <f xml:space="preserve"> RTD("cqg.rtd",,"StudyData","Guppy.S5^("&amp;$V$1&amp;")","Bar",,"Close", $V$2, $A168, $V$6,$V$8,,$V$4,$V$10)</f>
        <v>3661.1666666667002</v>
      </c>
      <c r="M168" s="3">
        <f xml:space="preserve"> RTD("cqg.rtd",,"StudyData","Guppy.S6^("&amp;$V$1&amp;")","Bar",,"Close", $V$2, $A168, $V$6,$V$8,,$V$4,$V$10)</f>
        <v>3658.95</v>
      </c>
      <c r="N168" s="3">
        <f xml:space="preserve"> RTD("cqg.rtd",,"StudyData","Guppy.L1^("&amp;$V$1&amp;")","Bar",,"Close", $V$2, $A168, $V$6,$V$8,,$V$4,$V$10)</f>
        <v>3613.1833333333002</v>
      </c>
      <c r="O168" s="3">
        <f xml:space="preserve"> RTD("cqg.rtd",,"StudyData","Guppy.L2^("&amp;$V$1&amp;")","Bar",,"Close", $V$2, $A168, $V$6,$V$8,,$V$4,$V$10)</f>
        <v>3588.8285714285998</v>
      </c>
      <c r="P168" s="3">
        <f xml:space="preserve"> RTD("cqg.rtd",,"StudyData","Guppy.L3^("&amp;$V$1&amp;")","Bar",,"Close", $V$2, $A168, $V$6,$V$8,,$V$4,$V$10)</f>
        <v>3549.7624999999998</v>
      </c>
      <c r="Q168" s="3">
        <f xml:space="preserve"> RTD("cqg.rtd",,"StudyData","Guppy.L4^("&amp;$V$1&amp;")","Bar",,"Close", $V$2, $A168, $V$6,$V$8,,$V$4,$V$10)</f>
        <v>3533.7166666666999</v>
      </c>
      <c r="R168" s="3">
        <f xml:space="preserve"> RTD("cqg.rtd",,"StudyData","Guppy.L5^("&amp;$V$1&amp;")","Bar",,"Close", $V$2, $A168, $V$6,$V$8,,$V$4,$V$10)</f>
        <v>3524.62</v>
      </c>
      <c r="S168" s="3">
        <f xml:space="preserve"> RTD("cqg.rtd",,"StudyData","Guppy.L6^("&amp;$V$1&amp;")","Bar",,"Close", $V$2, $A168, $V$6,$V$8,,$V$4,$V$10)</f>
        <v>3499.2541666666998</v>
      </c>
      <c r="T168" s="3"/>
      <c r="U168" s="8"/>
      <c r="V168" s="7"/>
    </row>
    <row r="169" spans="1:22" x14ac:dyDescent="0.3">
      <c r="A169">
        <f t="shared" si="2"/>
        <v>-167</v>
      </c>
      <c r="B169" s="1">
        <f xml:space="preserve"> RTD("cqg.rtd",,"StudyData", $V$1, "Bar", "", "Time", $V$2,$A169, $V$6, "", "","False")</f>
        <v>44186</v>
      </c>
      <c r="C169" s="2">
        <f xml:space="preserve"> RTD("cqg.rtd",,"StudyData", $V$1, "Bar", "", "Time", $V$2, $A169,$V$6,$V$8, "","False")</f>
        <v>44186</v>
      </c>
      <c r="D169" s="3">
        <f xml:space="preserve"> RTD("cqg.rtd",,"StudyData", $V$1, "Bar", "", "Open", $V$2, $A169, $V$6,$V$8,,$V$4,$V$10)</f>
        <v>3699.5</v>
      </c>
      <c r="E169" s="3">
        <f xml:space="preserve"> RTD("cqg.rtd",,"StudyData", $V$1, "Bar", "", "High", $V$2, $A169, $V$6,$V$8,,$V$4,$V$10)</f>
        <v>3705.25</v>
      </c>
      <c r="F169" s="3">
        <f xml:space="preserve"> RTD("cqg.rtd",,"StudyData", $V$1, "Bar", "", "Low", $V$2, $A169, $V$6,$V$8,,$V$4,$V$10)</f>
        <v>3577.25</v>
      </c>
      <c r="G169" s="3">
        <f xml:space="preserve"> RTD("cqg.rtd",,"StudyData", $V$1, "Bar", "", "Close", $V$2, $A169, $V$6,$V$8,,$V$4,$V$10)</f>
        <v>3667</v>
      </c>
      <c r="H169" s="3">
        <f xml:space="preserve"> RTD("cqg.rtd",,"StudyData","Guppy.S1^("&amp;$V$1&amp;")","Bar",,"Close", $V$2, $A169, $V$6,$V$8,,$V$4,$V$10)</f>
        <v>3682.8333333332998</v>
      </c>
      <c r="I169" s="3">
        <f xml:space="preserve"> RTD("cqg.rtd",,"StudyData","Guppy.S2^("&amp;$V$1&amp;")","Bar",,"Close", $V$2, $A169, $V$6,$V$8,,$V$4,$V$10)</f>
        <v>3678.35</v>
      </c>
      <c r="J169" s="3">
        <f xml:space="preserve"> RTD("cqg.rtd",,"StudyData","Guppy.S3^("&amp;$V$1&amp;")","Bar",,"Close", $V$2, $A169, $V$6,$V$8,,$V$4,$V$10)</f>
        <v>3661.21875</v>
      </c>
      <c r="K169" s="3">
        <f xml:space="preserve"> RTD("cqg.rtd",,"StudyData","Guppy.S4^("&amp;$V$1&amp;")","Bar",,"Close", $V$2, $A169, $V$6,$V$8,,$V$4,$V$10)</f>
        <v>3661.125</v>
      </c>
      <c r="L169" s="3">
        <f xml:space="preserve"> RTD("cqg.rtd",,"StudyData","Guppy.S5^("&amp;$V$1&amp;")","Bar",,"Close", $V$2, $A169, $V$6,$V$8,,$V$4,$V$10)</f>
        <v>3662.25</v>
      </c>
      <c r="M169" s="3">
        <f xml:space="preserve"> RTD("cqg.rtd",,"StudyData","Guppy.S6^("&amp;$V$1&amp;")","Bar",,"Close", $V$2, $A169, $V$6,$V$8,,$V$4,$V$10)</f>
        <v>3657.3166666666998</v>
      </c>
      <c r="N169" s="3">
        <f xml:space="preserve"> RTD("cqg.rtd",,"StudyData","Guppy.L1^("&amp;$V$1&amp;")","Bar",,"Close", $V$2, $A169, $V$6,$V$8,,$V$4,$V$10)</f>
        <v>3608.4833333332999</v>
      </c>
      <c r="O169" s="3">
        <f xml:space="preserve"> RTD("cqg.rtd",,"StudyData","Guppy.L2^("&amp;$V$1&amp;")","Bar",,"Close", $V$2, $A169, $V$6,$V$8,,$V$4,$V$10)</f>
        <v>3577.8428571428999</v>
      </c>
      <c r="P169" s="3">
        <f xml:space="preserve"> RTD("cqg.rtd",,"StudyData","Guppy.L3^("&amp;$V$1&amp;")","Bar",,"Close", $V$2, $A169, $V$6,$V$8,,$V$4,$V$10)</f>
        <v>3542.4749999999999</v>
      </c>
      <c r="Q169" s="3">
        <f xml:space="preserve"> RTD("cqg.rtd",,"StudyData","Guppy.L4^("&amp;$V$1&amp;")","Bar",,"Close", $V$2, $A169, $V$6,$V$8,,$V$4,$V$10)</f>
        <v>3527.8888888889001</v>
      </c>
      <c r="R169" s="3">
        <f xml:space="preserve"> RTD("cqg.rtd",,"StudyData","Guppy.L5^("&amp;$V$1&amp;")","Bar",,"Close", $V$2, $A169, $V$6,$V$8,,$V$4,$V$10)</f>
        <v>3521.5749999999998</v>
      </c>
      <c r="S169" s="3">
        <f xml:space="preserve"> RTD("cqg.rtd",,"StudyData","Guppy.L6^("&amp;$V$1&amp;")","Bar",,"Close", $V$2, $A169, $V$6,$V$8,,$V$4,$V$10)</f>
        <v>3493.6041666667002</v>
      </c>
      <c r="T169" s="3"/>
      <c r="U169" s="8"/>
      <c r="V169" s="7"/>
    </row>
    <row r="170" spans="1:22" x14ac:dyDescent="0.3">
      <c r="A170">
        <f t="shared" si="2"/>
        <v>-168</v>
      </c>
      <c r="B170" s="1">
        <f xml:space="preserve"> RTD("cqg.rtd",,"StudyData", $V$1, "Bar", "", "Time", $V$2,$A170, $V$6, "", "","False")</f>
        <v>44183</v>
      </c>
      <c r="C170" s="2">
        <f xml:space="preserve"> RTD("cqg.rtd",,"StudyData", $V$1, "Bar", "", "Time", $V$2, $A170,$V$6,$V$8, "","False")</f>
        <v>44183</v>
      </c>
      <c r="D170" s="3">
        <f xml:space="preserve"> RTD("cqg.rtd",,"StudyData", $V$1, "Bar", "", "Open", $V$2, $A170, $V$6,$V$8,,$V$4,$V$10)</f>
        <v>3694.25</v>
      </c>
      <c r="E170" s="3">
        <f xml:space="preserve"> RTD("cqg.rtd",,"StudyData", $V$1, "Bar", "", "High", $V$2, $A170, $V$6,$V$8,,$V$4,$V$10)</f>
        <v>3704.25</v>
      </c>
      <c r="F170" s="3">
        <f xml:space="preserve"> RTD("cqg.rtd",,"StudyData", $V$1, "Bar", "", "Low", $V$2, $A170, $V$6,$V$8,,$V$4,$V$10)</f>
        <v>3658.5</v>
      </c>
      <c r="G170" s="3">
        <f xml:space="preserve"> RTD("cqg.rtd",,"StudyData", $V$1, "Bar", "", "Close", $V$2, $A170, $V$6,$V$8,,$V$4,$V$10)</f>
        <v>3687.5</v>
      </c>
      <c r="H170" s="3">
        <f xml:space="preserve"> RTD("cqg.rtd",,"StudyData","Guppy.S1^("&amp;$V$1&amp;")","Bar",,"Close", $V$2, $A170, $V$6,$V$8,,$V$4,$V$10)</f>
        <v>3685.5</v>
      </c>
      <c r="I170" s="3">
        <f xml:space="preserve"> RTD("cqg.rtd",,"StudyData","Guppy.S2^("&amp;$V$1&amp;")","Bar",,"Close", $V$2, $A170, $V$6,$V$8,,$V$4,$V$10)</f>
        <v>3669.2</v>
      </c>
      <c r="J170" s="3">
        <f xml:space="preserve"> RTD("cqg.rtd",,"StudyData","Guppy.S3^("&amp;$V$1&amp;")","Bar",,"Close", $V$2, $A170, $V$6,$V$8,,$V$4,$V$10)</f>
        <v>3658.59375</v>
      </c>
      <c r="K170" s="3">
        <f xml:space="preserve"> RTD("cqg.rtd",,"StudyData","Guppy.S4^("&amp;$V$1&amp;")","Bar",,"Close", $V$2, $A170, $V$6,$V$8,,$V$4,$V$10)</f>
        <v>3660.85</v>
      </c>
      <c r="L170" s="3">
        <f xml:space="preserve"> RTD("cqg.rtd",,"StudyData","Guppy.S5^("&amp;$V$1&amp;")","Bar",,"Close", $V$2, $A170, $V$6,$V$8,,$V$4,$V$10)</f>
        <v>3659.8333333332998</v>
      </c>
      <c r="M170" s="3">
        <f xml:space="preserve"> RTD("cqg.rtd",,"StudyData","Guppy.S6^("&amp;$V$1&amp;")","Bar",,"Close", $V$2, $A170, $V$6,$V$8,,$V$4,$V$10)</f>
        <v>3652.6333333333</v>
      </c>
      <c r="N170" s="3">
        <f xml:space="preserve"> RTD("cqg.rtd",,"StudyData","Guppy.L1^("&amp;$V$1&amp;")","Bar",,"Close", $V$2, $A170, $V$6,$V$8,,$V$4,$V$10)</f>
        <v>3602.0583333333002</v>
      </c>
      <c r="O170" s="3">
        <f xml:space="preserve"> RTD("cqg.rtd",,"StudyData","Guppy.L2^("&amp;$V$1&amp;")","Bar",,"Close", $V$2, $A170, $V$6,$V$8,,$V$4,$V$10)</f>
        <v>3565.5928571428999</v>
      </c>
      <c r="P170" s="3">
        <f xml:space="preserve"> RTD("cqg.rtd",,"StudyData","Guppy.L3^("&amp;$V$1&amp;")","Bar",,"Close", $V$2, $A170, $V$6,$V$8,,$V$4,$V$10)</f>
        <v>3536.4312500000001</v>
      </c>
      <c r="Q170" s="3">
        <f xml:space="preserve"> RTD("cqg.rtd",,"StudyData","Guppy.L4^("&amp;$V$1&amp;")","Bar",,"Close", $V$2, $A170, $V$6,$V$8,,$V$4,$V$10)</f>
        <v>3522.75</v>
      </c>
      <c r="R170" s="3">
        <f xml:space="preserve"> RTD("cqg.rtd",,"StudyData","Guppy.L5^("&amp;$V$1&amp;")","Bar",,"Close", $V$2, $A170, $V$6,$V$8,,$V$4,$V$10)</f>
        <v>3517.17</v>
      </c>
      <c r="S170" s="3">
        <f xml:space="preserve"> RTD("cqg.rtd",,"StudyData","Guppy.L6^("&amp;$V$1&amp;")","Bar",,"Close", $V$2, $A170, $V$6,$V$8,,$V$4,$V$10)</f>
        <v>3486.8333333332998</v>
      </c>
      <c r="T170" s="3"/>
      <c r="U170" s="8"/>
      <c r="V170" s="7"/>
    </row>
    <row r="171" spans="1:22" x14ac:dyDescent="0.3">
      <c r="A171">
        <f t="shared" si="2"/>
        <v>-169</v>
      </c>
      <c r="B171" s="1">
        <f xml:space="preserve"> RTD("cqg.rtd",,"StudyData", $V$1, "Bar", "", "Time", $V$2,$A171, $V$6, "", "","False")</f>
        <v>44182</v>
      </c>
      <c r="C171" s="2">
        <f xml:space="preserve"> RTD("cqg.rtd",,"StudyData", $V$1, "Bar", "", "Time", $V$2, $A171,$V$6,$V$8, "","False")</f>
        <v>44182</v>
      </c>
      <c r="D171" s="3">
        <f xml:space="preserve"> RTD("cqg.rtd",,"StudyData", $V$1, "Bar", "", "Open", $V$2, $A171, $V$6,$V$8,,$V$4,$V$10)</f>
        <v>3678.25</v>
      </c>
      <c r="E171" s="3">
        <f xml:space="preserve"> RTD("cqg.rtd",,"StudyData", $V$1, "Bar", "", "High", $V$2, $A171, $V$6,$V$8,,$V$4,$V$10)</f>
        <v>3698.75</v>
      </c>
      <c r="F171" s="3">
        <f xml:space="preserve"> RTD("cqg.rtd",,"StudyData", $V$1, "Bar", "", "Low", $V$2, $A171, $V$6,$V$8,,$V$4,$V$10)</f>
        <v>3673.25</v>
      </c>
      <c r="G171" s="3">
        <f xml:space="preserve"> RTD("cqg.rtd",,"StudyData", $V$1, "Bar", "", "Close", $V$2, $A171, $V$6,$V$8,,$V$4,$V$10)</f>
        <v>3694</v>
      </c>
      <c r="H171" s="3">
        <f xml:space="preserve"> RTD("cqg.rtd",,"StudyData","Guppy.S1^("&amp;$V$1&amp;")","Bar",,"Close", $V$2, $A171, $V$6,$V$8,,$V$4,$V$10)</f>
        <v>3679.0833333332998</v>
      </c>
      <c r="I171" s="3">
        <f xml:space="preserve"> RTD("cqg.rtd",,"StudyData","Guppy.S2^("&amp;$V$1&amp;")","Bar",,"Close", $V$2, $A171, $V$6,$V$8,,$V$4,$V$10)</f>
        <v>3658.65</v>
      </c>
      <c r="J171" s="3">
        <f xml:space="preserve"> RTD("cqg.rtd",,"StudyData","Guppy.S3^("&amp;$V$1&amp;")","Bar",,"Close", $V$2, $A171, $V$6,$V$8,,$V$4,$V$10)</f>
        <v>3657.09375</v>
      </c>
      <c r="K171" s="3">
        <f xml:space="preserve"> RTD("cqg.rtd",,"StudyData","Guppy.S4^("&amp;$V$1&amp;")","Bar",,"Close", $V$2, $A171, $V$6,$V$8,,$V$4,$V$10)</f>
        <v>3659.25</v>
      </c>
      <c r="L171" s="3">
        <f xml:space="preserve"> RTD("cqg.rtd",,"StudyData","Guppy.S5^("&amp;$V$1&amp;")","Bar",,"Close", $V$2, $A171, $V$6,$V$8,,$V$4,$V$10)</f>
        <v>3655.9375</v>
      </c>
      <c r="M171" s="3">
        <f xml:space="preserve"> RTD("cqg.rtd",,"StudyData","Guppy.S6^("&amp;$V$1&amp;")","Bar",,"Close", $V$2, $A171, $V$6,$V$8,,$V$4,$V$10)</f>
        <v>3647.4666666666999</v>
      </c>
      <c r="N171" s="3">
        <f xml:space="preserve"> RTD("cqg.rtd",,"StudyData","Guppy.L1^("&amp;$V$1&amp;")","Bar",,"Close", $V$2, $A171, $V$6,$V$8,,$V$4,$V$10)</f>
        <v>3595.0833333332998</v>
      </c>
      <c r="O171" s="3">
        <f xml:space="preserve"> RTD("cqg.rtd",,"StudyData","Guppy.L2^("&amp;$V$1&amp;")","Bar",,"Close", $V$2, $A171, $V$6,$V$8,,$V$4,$V$10)</f>
        <v>3553.8285714285998</v>
      </c>
      <c r="P171" s="3">
        <f xml:space="preserve"> RTD("cqg.rtd",,"StudyData","Guppy.L3^("&amp;$V$1&amp;")","Bar",,"Close", $V$2, $A171, $V$6,$V$8,,$V$4,$V$10)</f>
        <v>3529.8125</v>
      </c>
      <c r="Q171" s="3">
        <f xml:space="preserve"> RTD("cqg.rtd",,"StudyData","Guppy.L4^("&amp;$V$1&amp;")","Bar",,"Close", $V$2, $A171, $V$6,$V$8,,$V$4,$V$10)</f>
        <v>3517.45</v>
      </c>
      <c r="R171" s="3">
        <f xml:space="preserve"> RTD("cqg.rtd",,"StudyData","Guppy.L5^("&amp;$V$1&amp;")","Bar",,"Close", $V$2, $A171, $V$6,$V$8,,$V$4,$V$10)</f>
        <v>3511.64</v>
      </c>
      <c r="S171" s="3">
        <f xml:space="preserve"> RTD("cqg.rtd",,"StudyData","Guppy.L6^("&amp;$V$1&amp;")","Bar",,"Close", $V$2, $A171, $V$6,$V$8,,$V$4,$V$10)</f>
        <v>3478.9</v>
      </c>
      <c r="T171" s="3"/>
      <c r="U171" s="8"/>
      <c r="V171" s="7"/>
    </row>
    <row r="172" spans="1:22" x14ac:dyDescent="0.3">
      <c r="A172">
        <f t="shared" si="2"/>
        <v>-170</v>
      </c>
      <c r="B172" s="1">
        <f xml:space="preserve"> RTD("cqg.rtd",,"StudyData", $V$1, "Bar", "", "Time", $V$2,$A172, $V$6, "", "","False")</f>
        <v>44181</v>
      </c>
      <c r="C172" s="2">
        <f xml:space="preserve"> RTD("cqg.rtd",,"StudyData", $V$1, "Bar", "", "Time", $V$2, $A172,$V$6,$V$8, "","False")</f>
        <v>44181</v>
      </c>
      <c r="D172" s="3">
        <f xml:space="preserve"> RTD("cqg.rtd",,"StudyData", $V$1, "Bar", "", "Open", $V$2, $A172, $V$6,$V$8,,$V$4,$V$10)</f>
        <v>3671</v>
      </c>
      <c r="E172" s="3">
        <f xml:space="preserve"> RTD("cqg.rtd",,"StudyData", $V$1, "Bar", "", "High", $V$2, $A172, $V$6,$V$8,,$V$4,$V$10)</f>
        <v>3685.75</v>
      </c>
      <c r="F172" s="3">
        <f xml:space="preserve"> RTD("cqg.rtd",,"StudyData", $V$1, "Bar", "", "Low", $V$2, $A172, $V$6,$V$8,,$V$4,$V$10)</f>
        <v>3661.25</v>
      </c>
      <c r="G172" s="3">
        <f xml:space="preserve"> RTD("cqg.rtd",,"StudyData", $V$1, "Bar", "", "Close", $V$2, $A172, $V$6,$V$8,,$V$4,$V$10)</f>
        <v>3675</v>
      </c>
      <c r="H172" s="3">
        <f xml:space="preserve"> RTD("cqg.rtd",,"StudyData","Guppy.S1^("&amp;$V$1&amp;")","Bar",,"Close", $V$2, $A172, $V$6,$V$8,,$V$4,$V$10)</f>
        <v>3654.8333333332998</v>
      </c>
      <c r="I172" s="3">
        <f xml:space="preserve"> RTD("cqg.rtd",,"StudyData","Guppy.S2^("&amp;$V$1&amp;")","Bar",,"Close", $V$2, $A172, $V$6,$V$8,,$V$4,$V$10)</f>
        <v>3648.25</v>
      </c>
      <c r="J172" s="3">
        <f xml:space="preserve"> RTD("cqg.rtd",,"StudyData","Guppy.S3^("&amp;$V$1&amp;")","Bar",,"Close", $V$2, $A172, $V$6,$V$8,,$V$4,$V$10)</f>
        <v>3653.375</v>
      </c>
      <c r="K172" s="3">
        <f xml:space="preserve"> RTD("cqg.rtd",,"StudyData","Guppy.S4^("&amp;$V$1&amp;")","Bar",,"Close", $V$2, $A172, $V$6,$V$8,,$V$4,$V$10)</f>
        <v>3653.65</v>
      </c>
      <c r="L172" s="3">
        <f xml:space="preserve"> RTD("cqg.rtd",,"StudyData","Guppy.S5^("&amp;$V$1&amp;")","Bar",,"Close", $V$2, $A172, $V$6,$V$8,,$V$4,$V$10)</f>
        <v>3650.9375</v>
      </c>
      <c r="M172" s="3">
        <f xml:space="preserve"> RTD("cqg.rtd",,"StudyData","Guppy.S6^("&amp;$V$1&amp;")","Bar",,"Close", $V$2, $A172, $V$6,$V$8,,$V$4,$V$10)</f>
        <v>3641.25</v>
      </c>
      <c r="N172" s="3">
        <f xml:space="preserve"> RTD("cqg.rtd",,"StudyData","Guppy.L1^("&amp;$V$1&amp;")","Bar",,"Close", $V$2, $A172, $V$6,$V$8,,$V$4,$V$10)</f>
        <v>3585.5666666666998</v>
      </c>
      <c r="O172" s="3">
        <f xml:space="preserve"> RTD("cqg.rtd",,"StudyData","Guppy.L2^("&amp;$V$1&amp;")","Bar",,"Close", $V$2, $A172, $V$6,$V$8,,$V$4,$V$10)</f>
        <v>3540.7714285714001</v>
      </c>
      <c r="P172" s="3">
        <f xml:space="preserve"> RTD("cqg.rtd",,"StudyData","Guppy.L3^("&amp;$V$1&amp;")","Bar",,"Close", $V$2, $A172, $V$6,$V$8,,$V$4,$V$10)</f>
        <v>3522.6125000000002</v>
      </c>
      <c r="Q172" s="3">
        <f xml:space="preserve"> RTD("cqg.rtd",,"StudyData","Guppy.L4^("&amp;$V$1&amp;")","Bar",,"Close", $V$2, $A172, $V$6,$V$8,,$V$4,$V$10)</f>
        <v>3512.1277777778</v>
      </c>
      <c r="R172" s="3">
        <f xml:space="preserve"> RTD("cqg.rtd",,"StudyData","Guppy.L5^("&amp;$V$1&amp;")","Bar",,"Close", $V$2, $A172, $V$6,$V$8,,$V$4,$V$10)</f>
        <v>3505.3649999999998</v>
      </c>
      <c r="S172" s="3">
        <f xml:space="preserve"> RTD("cqg.rtd",,"StudyData","Guppy.L6^("&amp;$V$1&amp;")","Bar",,"Close", $V$2, $A172, $V$6,$V$8,,$V$4,$V$10)</f>
        <v>3470.7458333333002</v>
      </c>
      <c r="T172" s="3"/>
      <c r="U172" s="8"/>
      <c r="V172" s="7"/>
    </row>
    <row r="173" spans="1:22" x14ac:dyDescent="0.3">
      <c r="A173">
        <f t="shared" si="2"/>
        <v>-171</v>
      </c>
      <c r="B173" s="1">
        <f xml:space="preserve"> RTD("cqg.rtd",,"StudyData", $V$1, "Bar", "", "Time", $V$2,$A173, $V$6, "", "","False")</f>
        <v>44180</v>
      </c>
      <c r="C173" s="2">
        <f xml:space="preserve"> RTD("cqg.rtd",,"StudyData", $V$1, "Bar", "", "Time", $V$2, $A173,$V$6,$V$8, "","False")</f>
        <v>44180</v>
      </c>
      <c r="D173" s="3">
        <f xml:space="preserve"> RTD("cqg.rtd",,"StudyData", $V$1, "Bar", "", "Open", $V$2, $A173, $V$6,$V$8,,$V$4,$V$10)</f>
        <v>3628.25</v>
      </c>
      <c r="E173" s="3">
        <f xml:space="preserve"> RTD("cqg.rtd",,"StudyData", $V$1, "Bar", "", "High", $V$2, $A173, $V$6,$V$8,,$V$4,$V$10)</f>
        <v>3669.75</v>
      </c>
      <c r="F173" s="3">
        <f xml:space="preserve"> RTD("cqg.rtd",,"StudyData", $V$1, "Bar", "", "Low", $V$2, $A173, $V$6,$V$8,,$V$4,$V$10)</f>
        <v>3617.5</v>
      </c>
      <c r="G173" s="3">
        <f xml:space="preserve"> RTD("cqg.rtd",,"StudyData", $V$1, "Bar", "", "Close", $V$2, $A173, $V$6,$V$8,,$V$4,$V$10)</f>
        <v>3668.25</v>
      </c>
      <c r="H173" s="3">
        <f xml:space="preserve"> RTD("cqg.rtd",,"StudyData","Guppy.S1^("&amp;$V$1&amp;")","Bar",,"Close", $V$2, $A173, $V$6,$V$8,,$V$4,$V$10)</f>
        <v>3641.4166666667002</v>
      </c>
      <c r="I173" s="3">
        <f xml:space="preserve"> RTD("cqg.rtd",,"StudyData","Guppy.S2^("&amp;$V$1&amp;")","Bar",,"Close", $V$2, $A173, $V$6,$V$8,,$V$4,$V$10)</f>
        <v>3642.45</v>
      </c>
      <c r="J173" s="3">
        <f xml:space="preserve"> RTD("cqg.rtd",,"StudyData","Guppy.S3^("&amp;$V$1&amp;")","Bar",,"Close", $V$2, $A173, $V$6,$V$8,,$V$4,$V$10)</f>
        <v>3652.9375</v>
      </c>
      <c r="K173" s="3">
        <f xml:space="preserve"> RTD("cqg.rtd",,"StudyData","Guppy.S4^("&amp;$V$1&amp;")","Bar",,"Close", $V$2, $A173, $V$6,$V$8,,$V$4,$V$10)</f>
        <v>3650.2249999999999</v>
      </c>
      <c r="L173" s="3">
        <f xml:space="preserve"> RTD("cqg.rtd",,"StudyData","Guppy.S5^("&amp;$V$1&amp;")","Bar",,"Close", $V$2, $A173, $V$6,$V$8,,$V$4,$V$10)</f>
        <v>3644.4166666667002</v>
      </c>
      <c r="M173" s="3">
        <f xml:space="preserve"> RTD("cqg.rtd",,"StudyData","Guppy.S6^("&amp;$V$1&amp;")","Bar",,"Close", $V$2, $A173, $V$6,$V$8,,$V$4,$V$10)</f>
        <v>3636.6666666667002</v>
      </c>
      <c r="N173" s="3">
        <f xml:space="preserve"> RTD("cqg.rtd",,"StudyData","Guppy.L1^("&amp;$V$1&amp;")","Bar",,"Close", $V$2, $A173, $V$6,$V$8,,$V$4,$V$10)</f>
        <v>3574.2333333332999</v>
      </c>
      <c r="O173" s="3">
        <f xml:space="preserve"> RTD("cqg.rtd",,"StudyData","Guppy.L2^("&amp;$V$1&amp;")","Bar",,"Close", $V$2, $A173, $V$6,$V$8,,$V$4,$V$10)</f>
        <v>3531.6714285714002</v>
      </c>
      <c r="P173" s="3">
        <f xml:space="preserve"> RTD("cqg.rtd",,"StudyData","Guppy.L3^("&amp;$V$1&amp;")","Bar",,"Close", $V$2, $A173, $V$6,$V$8,,$V$4,$V$10)</f>
        <v>3515.8812499999999</v>
      </c>
      <c r="Q173" s="3">
        <f xml:space="preserve"> RTD("cqg.rtd",,"StudyData","Guppy.L4^("&amp;$V$1&amp;")","Bar",,"Close", $V$2, $A173, $V$6,$V$8,,$V$4,$V$10)</f>
        <v>3507.7555555556</v>
      </c>
      <c r="R173" s="3">
        <f xml:space="preserve"> RTD("cqg.rtd",,"StudyData","Guppy.L5^("&amp;$V$1&amp;")","Bar",,"Close", $V$2, $A173, $V$6,$V$8,,$V$4,$V$10)</f>
        <v>3498.4</v>
      </c>
      <c r="S173" s="3">
        <f xml:space="preserve"> RTD("cqg.rtd",,"StudyData","Guppy.L6^("&amp;$V$1&amp;")","Bar",,"Close", $V$2, $A173, $V$6,$V$8,,$V$4,$V$10)</f>
        <v>3464.0416666667002</v>
      </c>
      <c r="T173" s="3"/>
      <c r="U173" s="8"/>
      <c r="V173" s="7"/>
    </row>
    <row r="174" spans="1:22" x14ac:dyDescent="0.3">
      <c r="A174">
        <f t="shared" si="2"/>
        <v>-172</v>
      </c>
      <c r="B174" s="1">
        <f xml:space="preserve"> RTD("cqg.rtd",,"StudyData", $V$1, "Bar", "", "Time", $V$2,$A174, $V$6, "", "","False")</f>
        <v>44179</v>
      </c>
      <c r="C174" s="2">
        <f xml:space="preserve"> RTD("cqg.rtd",,"StudyData", $V$1, "Bar", "", "Time", $V$2, $A174,$V$6,$V$8, "","False")</f>
        <v>44179</v>
      </c>
      <c r="D174" s="3">
        <f xml:space="preserve"> RTD("cqg.rtd",,"StudyData", $V$1, "Bar", "", "Open", $V$2, $A174, $V$6,$V$8,,$V$4,$V$10)</f>
        <v>3651.25</v>
      </c>
      <c r="E174" s="3">
        <f xml:space="preserve"> RTD("cqg.rtd",,"StudyData", $V$1, "Bar", "", "High", $V$2, $A174, $V$6,$V$8,,$V$4,$V$10)</f>
        <v>3672.75</v>
      </c>
      <c r="F174" s="3">
        <f xml:space="preserve"> RTD("cqg.rtd",,"StudyData", $V$1, "Bar", "", "Low", $V$2, $A174, $V$6,$V$8,,$V$4,$V$10)</f>
        <v>3618.75</v>
      </c>
      <c r="G174" s="3">
        <f xml:space="preserve"> RTD("cqg.rtd",,"StudyData", $V$1, "Bar", "", "Close", $V$2, $A174, $V$6,$V$8,,$V$4,$V$10)</f>
        <v>3621.25</v>
      </c>
      <c r="H174" s="3">
        <f xml:space="preserve"> RTD("cqg.rtd",,"StudyData","Guppy.S1^("&amp;$V$1&amp;")","Bar",,"Close", $V$2, $A174, $V$6,$V$8,,$V$4,$V$10)</f>
        <v>3632.6666666667002</v>
      </c>
      <c r="I174" s="3">
        <f xml:space="preserve"> RTD("cqg.rtd",,"StudyData","Guppy.S2^("&amp;$V$1&amp;")","Bar",,"Close", $V$2, $A174, $V$6,$V$8,,$V$4,$V$10)</f>
        <v>3643.9</v>
      </c>
      <c r="J174" s="3">
        <f xml:space="preserve"> RTD("cqg.rtd",,"StudyData","Guppy.S3^("&amp;$V$1&amp;")","Bar",,"Close", $V$2, $A174, $V$6,$V$8,,$V$4,$V$10)</f>
        <v>3649.15625</v>
      </c>
      <c r="K174" s="3">
        <f xml:space="preserve"> RTD("cqg.rtd",,"StudyData","Guppy.S4^("&amp;$V$1&amp;")","Bar",,"Close", $V$2, $A174, $V$6,$V$8,,$V$4,$V$10)</f>
        <v>3646.8</v>
      </c>
      <c r="L174" s="3">
        <f xml:space="preserve"> RTD("cqg.rtd",,"StudyData","Guppy.S5^("&amp;$V$1&amp;")","Bar",,"Close", $V$2, $A174, $V$6,$V$8,,$V$4,$V$10)</f>
        <v>3639.5625</v>
      </c>
      <c r="M174" s="3">
        <f xml:space="preserve"> RTD("cqg.rtd",,"StudyData","Guppy.S6^("&amp;$V$1&amp;")","Bar",,"Close", $V$2, $A174, $V$6,$V$8,,$V$4,$V$10)</f>
        <v>3628.75</v>
      </c>
      <c r="N174" s="3">
        <f xml:space="preserve"> RTD("cqg.rtd",,"StudyData","Guppy.L1^("&amp;$V$1&amp;")","Bar",,"Close", $V$2, $A174, $V$6,$V$8,,$V$4,$V$10)</f>
        <v>3561.0916666666999</v>
      </c>
      <c r="O174" s="3">
        <f xml:space="preserve"> RTD("cqg.rtd",,"StudyData","Guppy.L2^("&amp;$V$1&amp;")","Bar",,"Close", $V$2, $A174, $V$6,$V$8,,$V$4,$V$10)</f>
        <v>3523.0642857142998</v>
      </c>
      <c r="P174" s="3">
        <f xml:space="preserve"> RTD("cqg.rtd",,"StudyData","Guppy.L3^("&amp;$V$1&amp;")","Bar",,"Close", $V$2, $A174, $V$6,$V$8,,$V$4,$V$10)</f>
        <v>3509.0812500000002</v>
      </c>
      <c r="Q174" s="3">
        <f xml:space="preserve"> RTD("cqg.rtd",,"StudyData","Guppy.L4^("&amp;$V$1&amp;")","Bar",,"Close", $V$2, $A174, $V$6,$V$8,,$V$4,$V$10)</f>
        <v>3504.1555555556001</v>
      </c>
      <c r="R174" s="3">
        <f xml:space="preserve"> RTD("cqg.rtd",,"StudyData","Guppy.L5^("&amp;$V$1&amp;")","Bar",,"Close", $V$2, $A174, $V$6,$V$8,,$V$4,$V$10)</f>
        <v>3492.3649999999998</v>
      </c>
      <c r="S174" s="3">
        <f xml:space="preserve"> RTD("cqg.rtd",,"StudyData","Guppy.L6^("&amp;$V$1&amp;")","Bar",,"Close", $V$2, $A174, $V$6,$V$8,,$V$4,$V$10)</f>
        <v>3457.0458333332999</v>
      </c>
      <c r="T174" s="3"/>
      <c r="U174" s="8"/>
      <c r="V174" s="7"/>
    </row>
    <row r="175" spans="1:22" x14ac:dyDescent="0.3">
      <c r="A175">
        <f t="shared" si="2"/>
        <v>-173</v>
      </c>
      <c r="B175" s="1">
        <f xml:space="preserve"> RTD("cqg.rtd",,"StudyData", $V$1, "Bar", "", "Time", $V$2,$A175, $V$6, "", "","False")</f>
        <v>44176</v>
      </c>
      <c r="C175" s="2">
        <f xml:space="preserve"> RTD("cqg.rtd",,"StudyData", $V$1, "Bar", "", "Time", $V$2, $A175,$V$6,$V$8, "","False")</f>
        <v>44176</v>
      </c>
      <c r="D175" s="3">
        <f xml:space="preserve"> RTD("cqg.rtd",,"StudyData", $V$1, "Bar", "", "Open", $V$2, $A175, $V$6,$V$8,,$V$4,$V$10)</f>
        <v>3644</v>
      </c>
      <c r="E175" s="3">
        <f xml:space="preserve"> RTD("cqg.rtd",,"StudyData", $V$1, "Bar", "", "High", $V$2, $A175, $V$6,$V$8,,$V$4,$V$10)</f>
        <v>3648.25</v>
      </c>
      <c r="F175" s="3">
        <f xml:space="preserve"> RTD("cqg.rtd",,"StudyData", $V$1, "Bar", "", "Low", $V$2, $A175, $V$6,$V$8,,$V$4,$V$10)</f>
        <v>3602</v>
      </c>
      <c r="G175" s="3">
        <f xml:space="preserve"> RTD("cqg.rtd",,"StudyData", $V$1, "Bar", "", "Close", $V$2, $A175, $V$6,$V$8,,$V$4,$V$10)</f>
        <v>3634.75</v>
      </c>
      <c r="H175" s="3">
        <f xml:space="preserve"> RTD("cqg.rtd",,"StudyData","Guppy.S1^("&amp;$V$1&amp;")","Bar",,"Close", $V$2, $A175, $V$6,$V$8,,$V$4,$V$10)</f>
        <v>3640.9166666667002</v>
      </c>
      <c r="I175" s="3">
        <f xml:space="preserve"> RTD("cqg.rtd",,"StudyData","Guppy.S2^("&amp;$V$1&amp;")","Bar",,"Close", $V$2, $A175, $V$6,$V$8,,$V$4,$V$10)</f>
        <v>3652.5</v>
      </c>
      <c r="J175" s="3">
        <f xml:space="preserve"> RTD("cqg.rtd",,"StudyData","Guppy.S3^("&amp;$V$1&amp;")","Bar",,"Close", $V$2, $A175, $V$6,$V$8,,$V$4,$V$10)</f>
        <v>3651.59375</v>
      </c>
      <c r="K175" s="3">
        <f xml:space="preserve"> RTD("cqg.rtd",,"StudyData","Guppy.S4^("&amp;$V$1&amp;")","Bar",,"Close", $V$2, $A175, $V$6,$V$8,,$V$4,$V$10)</f>
        <v>3644.35</v>
      </c>
      <c r="L175" s="3">
        <f xml:space="preserve"> RTD("cqg.rtd",,"StudyData","Guppy.S5^("&amp;$V$1&amp;")","Bar",,"Close", $V$2, $A175, $V$6,$V$8,,$V$4,$V$10)</f>
        <v>3637.8541666667002</v>
      </c>
      <c r="M175" s="3">
        <f xml:space="preserve"> RTD("cqg.rtd",,"StudyData","Guppy.S6^("&amp;$V$1&amp;")","Bar",,"Close", $V$2, $A175, $V$6,$V$8,,$V$4,$V$10)</f>
        <v>3622.5166666667001</v>
      </c>
      <c r="N175" s="3">
        <f xml:space="preserve"> RTD("cqg.rtd",,"StudyData","Guppy.L1^("&amp;$V$1&amp;")","Bar",,"Close", $V$2, $A175, $V$6,$V$8,,$V$4,$V$10)</f>
        <v>3548.3249999999998</v>
      </c>
      <c r="O175" s="3">
        <f xml:space="preserve"> RTD("cqg.rtd",,"StudyData","Guppy.L2^("&amp;$V$1&amp;")","Bar",,"Close", $V$2, $A175, $V$6,$V$8,,$V$4,$V$10)</f>
        <v>3517.4642857142999</v>
      </c>
      <c r="P175" s="3">
        <f xml:space="preserve"> RTD("cqg.rtd",,"StudyData","Guppy.L3^("&amp;$V$1&amp;")","Bar",,"Close", $V$2, $A175, $V$6,$V$8,,$V$4,$V$10)</f>
        <v>3504.4437499999999</v>
      </c>
      <c r="Q175" s="3">
        <f xml:space="preserve"> RTD("cqg.rtd",,"StudyData","Guppy.L4^("&amp;$V$1&amp;")","Bar",,"Close", $V$2, $A175, $V$6,$V$8,,$V$4,$V$10)</f>
        <v>3500.2777777778001</v>
      </c>
      <c r="R175" s="3">
        <f xml:space="preserve"> RTD("cqg.rtd",,"StudyData","Guppy.L5^("&amp;$V$1&amp;")","Bar",,"Close", $V$2, $A175, $V$6,$V$8,,$V$4,$V$10)</f>
        <v>3486.1950000000002</v>
      </c>
      <c r="S175" s="3">
        <f xml:space="preserve"> RTD("cqg.rtd",,"StudyData","Guppy.L6^("&amp;$V$1&amp;")","Bar",,"Close", $V$2, $A175, $V$6,$V$8,,$V$4,$V$10)</f>
        <v>3451.5208333332998</v>
      </c>
      <c r="T175" s="3"/>
      <c r="U175" s="8"/>
      <c r="V175" s="7"/>
    </row>
    <row r="176" spans="1:22" x14ac:dyDescent="0.3">
      <c r="A176">
        <f t="shared" si="2"/>
        <v>-174</v>
      </c>
      <c r="B176" s="1">
        <f xml:space="preserve"> RTD("cqg.rtd",,"StudyData", $V$1, "Bar", "", "Time", $V$2,$A176, $V$6, "", "","False")</f>
        <v>44175</v>
      </c>
      <c r="C176" s="2">
        <f xml:space="preserve"> RTD("cqg.rtd",,"StudyData", $V$1, "Bar", "", "Time", $V$2, $A176,$V$6,$V$8, "","False")</f>
        <v>44175</v>
      </c>
      <c r="D176" s="3">
        <f xml:space="preserve"> RTD("cqg.rtd",,"StudyData", $V$1, "Bar", "", "Open", $V$2, $A176, $V$6,$V$8,,$V$4,$V$10)</f>
        <v>3643</v>
      </c>
      <c r="E176" s="3">
        <f xml:space="preserve"> RTD("cqg.rtd",,"StudyData", $V$1, "Bar", "", "High", $V$2, $A176, $V$6,$V$8,,$V$4,$V$10)</f>
        <v>3654.75</v>
      </c>
      <c r="F176" s="3">
        <f xml:space="preserve"> RTD("cqg.rtd",,"StudyData", $V$1, "Bar", "", "Low", $V$2, $A176, $V$6,$V$8,,$V$4,$V$10)</f>
        <v>3617.5</v>
      </c>
      <c r="G176" s="3">
        <f xml:space="preserve"> RTD("cqg.rtd",,"StudyData", $V$1, "Bar", "", "Close", $V$2, $A176, $V$6,$V$8,,$V$4,$V$10)</f>
        <v>3642</v>
      </c>
      <c r="H176" s="3">
        <f xml:space="preserve"> RTD("cqg.rtd",,"StudyData","Guppy.S1^("&amp;$V$1&amp;")","Bar",,"Close", $V$2, $A176, $V$6,$V$8,,$V$4,$V$10)</f>
        <v>3654.5</v>
      </c>
      <c r="I176" s="3">
        <f xml:space="preserve"> RTD("cqg.rtd",,"StudyData","Guppy.S2^("&amp;$V$1&amp;")","Bar",,"Close", $V$2, $A176, $V$6,$V$8,,$V$4,$V$10)</f>
        <v>3659.85</v>
      </c>
      <c r="J176" s="3">
        <f xml:space="preserve"> RTD("cqg.rtd",,"StudyData","Guppy.S3^("&amp;$V$1&amp;")","Bar",,"Close", $V$2, $A176, $V$6,$V$8,,$V$4,$V$10)</f>
        <v>3651.5</v>
      </c>
      <c r="K176" s="3">
        <f xml:space="preserve"> RTD("cqg.rtd",,"StudyData","Guppy.S4^("&amp;$V$1&amp;")","Bar",,"Close", $V$2, $A176, $V$6,$V$8,,$V$4,$V$10)</f>
        <v>3641.875</v>
      </c>
      <c r="L176" s="3">
        <f xml:space="preserve"> RTD("cqg.rtd",,"StudyData","Guppy.S5^("&amp;$V$1&amp;")","Bar",,"Close", $V$2, $A176, $V$6,$V$8,,$V$4,$V$10)</f>
        <v>3635.4791666667002</v>
      </c>
      <c r="M176" s="3">
        <f xml:space="preserve"> RTD("cqg.rtd",,"StudyData","Guppy.S6^("&amp;$V$1&amp;")","Bar",,"Close", $V$2, $A176, $V$6,$V$8,,$V$4,$V$10)</f>
        <v>3617.1</v>
      </c>
      <c r="N176" s="3">
        <f xml:space="preserve"> RTD("cqg.rtd",,"StudyData","Guppy.L1^("&amp;$V$1&amp;")","Bar",,"Close", $V$2, $A176, $V$6,$V$8,,$V$4,$V$10)</f>
        <v>3536.3583333332999</v>
      </c>
      <c r="O176" s="3">
        <f xml:space="preserve"> RTD("cqg.rtd",,"StudyData","Guppy.L2^("&amp;$V$1&amp;")","Bar",,"Close", $V$2, $A176, $V$6,$V$8,,$V$4,$V$10)</f>
        <v>3511.4071428571001</v>
      </c>
      <c r="P176" s="3">
        <f xml:space="preserve"> RTD("cqg.rtd",,"StudyData","Guppy.L3^("&amp;$V$1&amp;")","Bar",,"Close", $V$2, $A176, $V$6,$V$8,,$V$4,$V$10)</f>
        <v>3499.8</v>
      </c>
      <c r="Q176" s="3">
        <f xml:space="preserve"> RTD("cqg.rtd",,"StudyData","Guppy.L4^("&amp;$V$1&amp;")","Bar",,"Close", $V$2, $A176, $V$6,$V$8,,$V$4,$V$10)</f>
        <v>3495.3055555556002</v>
      </c>
      <c r="R176" s="3">
        <f xml:space="preserve"> RTD("cqg.rtd",,"StudyData","Guppy.L5^("&amp;$V$1&amp;")","Bar",,"Close", $V$2, $A176, $V$6,$V$8,,$V$4,$V$10)</f>
        <v>3480.3249999999998</v>
      </c>
      <c r="S176" s="3">
        <f xml:space="preserve"> RTD("cqg.rtd",,"StudyData","Guppy.L6^("&amp;$V$1&amp;")","Bar",,"Close", $V$2, $A176, $V$6,$V$8,,$V$4,$V$10)</f>
        <v>3446.35</v>
      </c>
      <c r="T176" s="3"/>
      <c r="U176" s="8"/>
      <c r="V176" s="7"/>
    </row>
    <row r="177" spans="1:22" x14ac:dyDescent="0.3">
      <c r="A177">
        <f t="shared" si="2"/>
        <v>-175</v>
      </c>
      <c r="B177" s="1">
        <f xml:space="preserve"> RTD("cqg.rtd",,"StudyData", $V$1, "Bar", "", "Time", $V$2,$A177, $V$6, "", "","False")</f>
        <v>44174</v>
      </c>
      <c r="C177" s="2">
        <f xml:space="preserve"> RTD("cqg.rtd",,"StudyData", $V$1, "Bar", "", "Time", $V$2, $A177,$V$6,$V$8, "","False")</f>
        <v>44174</v>
      </c>
      <c r="D177" s="3">
        <f xml:space="preserve"> RTD("cqg.rtd",,"StudyData", $V$1, "Bar", "", "Open", $V$2, $A177, $V$6,$V$8,,$V$4,$V$10)</f>
        <v>3681.25</v>
      </c>
      <c r="E177" s="3">
        <f xml:space="preserve"> RTD("cqg.rtd",,"StudyData", $V$1, "Bar", "", "High", $V$2, $A177, $V$6,$V$8,,$V$4,$V$10)</f>
        <v>3688.25</v>
      </c>
      <c r="F177" s="3">
        <f xml:space="preserve"> RTD("cqg.rtd",,"StudyData", $V$1, "Bar", "", "Low", $V$2, $A177, $V$6,$V$8,,$V$4,$V$10)</f>
        <v>3633</v>
      </c>
      <c r="G177" s="3">
        <f xml:space="preserve"> RTD("cqg.rtd",,"StudyData", $V$1, "Bar", "", "Close", $V$2, $A177, $V$6,$V$8,,$V$4,$V$10)</f>
        <v>3646</v>
      </c>
      <c r="H177" s="3">
        <f xml:space="preserve"> RTD("cqg.rtd",,"StudyData","Guppy.S1^("&amp;$V$1&amp;")","Bar",,"Close", $V$2, $A177, $V$6,$V$8,,$V$4,$V$10)</f>
        <v>3661.9166666667002</v>
      </c>
      <c r="I177" s="3">
        <f xml:space="preserve"> RTD("cqg.rtd",,"StudyData","Guppy.S2^("&amp;$V$1&amp;")","Bar",,"Close", $V$2, $A177, $V$6,$V$8,,$V$4,$V$10)</f>
        <v>3659.05</v>
      </c>
      <c r="J177" s="3">
        <f xml:space="preserve"> RTD("cqg.rtd",,"StudyData","Guppy.S3^("&amp;$V$1&amp;")","Bar",,"Close", $V$2, $A177, $V$6,$V$8,,$V$4,$V$10)</f>
        <v>3645.84375</v>
      </c>
      <c r="K177" s="3">
        <f xml:space="preserve"> RTD("cqg.rtd",,"StudyData","Guppy.S4^("&amp;$V$1&amp;")","Bar",,"Close", $V$2, $A177, $V$6,$V$8,,$V$4,$V$10)</f>
        <v>3637.75</v>
      </c>
      <c r="L177" s="3">
        <f xml:space="preserve"> RTD("cqg.rtd",,"StudyData","Guppy.S5^("&amp;$V$1&amp;")","Bar",,"Close", $V$2, $A177, $V$6,$V$8,,$V$4,$V$10)</f>
        <v>3627.7708333332998</v>
      </c>
      <c r="M177" s="3">
        <f xml:space="preserve"> RTD("cqg.rtd",,"StudyData","Guppy.S6^("&amp;$V$1&amp;")","Bar",,"Close", $V$2, $A177, $V$6,$V$8,,$V$4,$V$10)</f>
        <v>3610.2</v>
      </c>
      <c r="N177" s="3">
        <f xml:space="preserve"> RTD("cqg.rtd",,"StudyData","Guppy.L1^("&amp;$V$1&amp;")","Bar",,"Close", $V$2, $A177, $V$6,$V$8,,$V$4,$V$10)</f>
        <v>3522.8583333332999</v>
      </c>
      <c r="O177" s="3">
        <f xml:space="preserve"> RTD("cqg.rtd",,"StudyData","Guppy.L2^("&amp;$V$1&amp;")","Bar",,"Close", $V$2, $A177, $V$6,$V$8,,$V$4,$V$10)</f>
        <v>3504.6642857143001</v>
      </c>
      <c r="P177" s="3">
        <f xml:space="preserve"> RTD("cqg.rtd",,"StudyData","Guppy.L3^("&amp;$V$1&amp;")","Bar",,"Close", $V$2, $A177, $V$6,$V$8,,$V$4,$V$10)</f>
        <v>3495.1125000000002</v>
      </c>
      <c r="Q177" s="3">
        <f xml:space="preserve"> RTD("cqg.rtd",,"StudyData","Guppy.L4^("&amp;$V$1&amp;")","Bar",,"Close", $V$2, $A177, $V$6,$V$8,,$V$4,$V$10)</f>
        <v>3489.4888888889</v>
      </c>
      <c r="R177" s="3">
        <f xml:space="preserve"> RTD("cqg.rtd",,"StudyData","Guppy.L5^("&amp;$V$1&amp;")","Bar",,"Close", $V$2, $A177, $V$6,$V$8,,$V$4,$V$10)</f>
        <v>3473.9949999999999</v>
      </c>
      <c r="S177" s="3">
        <f xml:space="preserve"> RTD("cqg.rtd",,"StudyData","Guppy.L6^("&amp;$V$1&amp;")","Bar",,"Close", $V$2, $A177, $V$6,$V$8,,$V$4,$V$10)</f>
        <v>3441.5333333333001</v>
      </c>
      <c r="T177" s="3"/>
      <c r="U177" s="8"/>
      <c r="V177" s="7"/>
    </row>
    <row r="178" spans="1:22" x14ac:dyDescent="0.3">
      <c r="A178">
        <f t="shared" si="2"/>
        <v>-176</v>
      </c>
      <c r="B178" s="1">
        <f xml:space="preserve"> RTD("cqg.rtd",,"StudyData", $V$1, "Bar", "", "Time", $V$2,$A178, $V$6, "", "","False")</f>
        <v>44173</v>
      </c>
      <c r="C178" s="2">
        <f xml:space="preserve"> RTD("cqg.rtd",,"StudyData", $V$1, "Bar", "", "Time", $V$2, $A178,$V$6,$V$8, "","False")</f>
        <v>44173</v>
      </c>
      <c r="D178" s="3">
        <f xml:space="preserve"> RTD("cqg.rtd",,"StudyData", $V$1, "Bar", "", "Open", $V$2, $A178, $V$6,$V$8,,$V$4,$V$10)</f>
        <v>3656.25</v>
      </c>
      <c r="E178" s="3">
        <f xml:space="preserve"> RTD("cqg.rtd",,"StudyData", $V$1, "Bar", "", "High", $V$2, $A178, $V$6,$V$8,,$V$4,$V$10)</f>
        <v>3681.5</v>
      </c>
      <c r="F178" s="3">
        <f xml:space="preserve"> RTD("cqg.rtd",,"StudyData", $V$1, "Bar", "", "Low", $V$2, $A178, $V$6,$V$8,,$V$4,$V$10)</f>
        <v>3637.75</v>
      </c>
      <c r="G178" s="3">
        <f xml:space="preserve"> RTD("cqg.rtd",,"StudyData", $V$1, "Bar", "", "Close", $V$2, $A178, $V$6,$V$8,,$V$4,$V$10)</f>
        <v>3675.5</v>
      </c>
      <c r="H178" s="3">
        <f xml:space="preserve"> RTD("cqg.rtd",,"StudyData","Guppy.S1^("&amp;$V$1&amp;")","Bar",,"Close", $V$2, $A178, $V$6,$V$8,,$V$4,$V$10)</f>
        <v>3670.4166666667002</v>
      </c>
      <c r="I178" s="3">
        <f xml:space="preserve"> RTD("cqg.rtd",,"StudyData","Guppy.S2^("&amp;$V$1&amp;")","Bar",,"Close", $V$2, $A178, $V$6,$V$8,,$V$4,$V$10)</f>
        <v>3658</v>
      </c>
      <c r="J178" s="3">
        <f xml:space="preserve"> RTD("cqg.rtd",,"StudyData","Guppy.S3^("&amp;$V$1&amp;")","Bar",,"Close", $V$2, $A178, $V$6,$V$8,,$V$4,$V$10)</f>
        <v>3641.34375</v>
      </c>
      <c r="K178" s="3">
        <f xml:space="preserve"> RTD("cqg.rtd",,"StudyData","Guppy.S4^("&amp;$V$1&amp;")","Bar",,"Close", $V$2, $A178, $V$6,$V$8,,$V$4,$V$10)</f>
        <v>3633.7750000000001</v>
      </c>
      <c r="L178" s="3">
        <f xml:space="preserve"> RTD("cqg.rtd",,"StudyData","Guppy.S5^("&amp;$V$1&amp;")","Bar",,"Close", $V$2, $A178, $V$6,$V$8,,$V$4,$V$10)</f>
        <v>3617.9166666667002</v>
      </c>
      <c r="M178" s="3">
        <f xml:space="preserve"> RTD("cqg.rtd",,"StudyData","Guppy.S6^("&amp;$V$1&amp;")","Bar",,"Close", $V$2, $A178, $V$6,$V$8,,$V$4,$V$10)</f>
        <v>3605.8166666666998</v>
      </c>
      <c r="N178" s="3">
        <f xml:space="preserve"> RTD("cqg.rtd",,"StudyData","Guppy.L1^("&amp;$V$1&amp;")","Bar",,"Close", $V$2, $A178, $V$6,$V$8,,$V$4,$V$10)</f>
        <v>3513.2083333332998</v>
      </c>
      <c r="O178" s="3">
        <f xml:space="preserve"> RTD("cqg.rtd",,"StudyData","Guppy.L2^("&amp;$V$1&amp;")","Bar",,"Close", $V$2, $A178, $V$6,$V$8,,$V$4,$V$10)</f>
        <v>3497.8</v>
      </c>
      <c r="P178" s="3">
        <f xml:space="preserve"> RTD("cqg.rtd",,"StudyData","Guppy.L3^("&amp;$V$1&amp;")","Bar",,"Close", $V$2, $A178, $V$6,$V$8,,$V$4,$V$10)</f>
        <v>3490.9187499999998</v>
      </c>
      <c r="Q178" s="3">
        <f xml:space="preserve"> RTD("cqg.rtd",,"StudyData","Guppy.L4^("&amp;$V$1&amp;")","Bar",,"Close", $V$2, $A178, $V$6,$V$8,,$V$4,$V$10)</f>
        <v>3482.3944444445001</v>
      </c>
      <c r="R178" s="3">
        <f xml:space="preserve"> RTD("cqg.rtd",,"StudyData","Guppy.L5^("&amp;$V$1&amp;")","Bar",,"Close", $V$2, $A178, $V$6,$V$8,,$V$4,$V$10)</f>
        <v>3467.22</v>
      </c>
      <c r="S178" s="3">
        <f xml:space="preserve"> RTD("cqg.rtd",,"StudyData","Guppy.L6^("&amp;$V$1&amp;")","Bar",,"Close", $V$2, $A178, $V$6,$V$8,,$V$4,$V$10)</f>
        <v>3436.9083333333001</v>
      </c>
      <c r="T178" s="3"/>
      <c r="U178" s="8"/>
      <c r="V178" s="7"/>
    </row>
    <row r="179" spans="1:22" x14ac:dyDescent="0.3">
      <c r="A179">
        <f t="shared" si="2"/>
        <v>-177</v>
      </c>
      <c r="B179" s="1">
        <f xml:space="preserve"> RTD("cqg.rtd",,"StudyData", $V$1, "Bar", "", "Time", $V$2,$A179, $V$6, "", "","False")</f>
        <v>44172</v>
      </c>
      <c r="C179" s="2">
        <f xml:space="preserve"> RTD("cqg.rtd",,"StudyData", $V$1, "Bar", "", "Time", $V$2, $A179,$V$6,$V$8, "","False")</f>
        <v>44172</v>
      </c>
      <c r="D179" s="3">
        <f xml:space="preserve"> RTD("cqg.rtd",,"StudyData", $V$1, "Bar", "", "Open", $V$2, $A179, $V$6,$V$8,,$V$4,$V$10)</f>
        <v>3668.25</v>
      </c>
      <c r="E179" s="3">
        <f xml:space="preserve"> RTD("cqg.rtd",,"StudyData", $V$1, "Bar", "", "High", $V$2, $A179, $V$6,$V$8,,$V$4,$V$10)</f>
        <v>3678.5</v>
      </c>
      <c r="F179" s="3">
        <f xml:space="preserve"> RTD("cqg.rtd",,"StudyData", $V$1, "Bar", "", "Low", $V$2, $A179, $V$6,$V$8,,$V$4,$V$10)</f>
        <v>3645.75</v>
      </c>
      <c r="G179" s="3">
        <f xml:space="preserve"> RTD("cqg.rtd",,"StudyData", $V$1, "Bar", "", "Close", $V$2, $A179, $V$6,$V$8,,$V$4,$V$10)</f>
        <v>3664.25</v>
      </c>
      <c r="H179" s="3">
        <f xml:space="preserve"> RTD("cqg.rtd",,"StudyData","Guppy.S1^("&amp;$V$1&amp;")","Bar",,"Close", $V$2, $A179, $V$6,$V$8,,$V$4,$V$10)</f>
        <v>3657.9166666667002</v>
      </c>
      <c r="I179" s="3">
        <f xml:space="preserve"> RTD("cqg.rtd",,"StudyData","Guppy.S2^("&amp;$V$1&amp;")","Bar",,"Close", $V$2, $A179, $V$6,$V$8,,$V$4,$V$10)</f>
        <v>3649.7</v>
      </c>
      <c r="J179" s="3">
        <f xml:space="preserve"> RTD("cqg.rtd",,"StudyData","Guppy.S3^("&amp;$V$1&amp;")","Bar",,"Close", $V$2, $A179, $V$6,$V$8,,$V$4,$V$10)</f>
        <v>3632</v>
      </c>
      <c r="K179" s="3">
        <f xml:space="preserve"> RTD("cqg.rtd",,"StudyData","Guppy.S4^("&amp;$V$1&amp;")","Bar",,"Close", $V$2, $A179, $V$6,$V$8,,$V$4,$V$10)</f>
        <v>3621.1750000000002</v>
      </c>
      <c r="L179" s="3">
        <f xml:space="preserve"> RTD("cqg.rtd",,"StudyData","Guppy.S5^("&amp;$V$1&amp;")","Bar",,"Close", $V$2, $A179, $V$6,$V$8,,$V$4,$V$10)</f>
        <v>3607.75</v>
      </c>
      <c r="M179" s="3">
        <f xml:space="preserve"> RTD("cqg.rtd",,"StudyData","Guppy.S6^("&amp;$V$1&amp;")","Bar",,"Close", $V$2, $A179, $V$6,$V$8,,$V$4,$V$10)</f>
        <v>3600.55</v>
      </c>
      <c r="N179" s="3">
        <f xml:space="preserve"> RTD("cqg.rtd",,"StudyData","Guppy.L1^("&amp;$V$1&amp;")","Bar",,"Close", $V$2, $A179, $V$6,$V$8,,$V$4,$V$10)</f>
        <v>3502.9250000000002</v>
      </c>
      <c r="O179" s="3">
        <f xml:space="preserve"> RTD("cqg.rtd",,"StudyData","Guppy.L2^("&amp;$V$1&amp;")","Bar",,"Close", $V$2, $A179, $V$6,$V$8,,$V$4,$V$10)</f>
        <v>3489.8214285713998</v>
      </c>
      <c r="P179" s="3">
        <f xml:space="preserve"> RTD("cqg.rtd",,"StudyData","Guppy.L3^("&amp;$V$1&amp;")","Bar",,"Close", $V$2, $A179, $V$6,$V$8,,$V$4,$V$10)</f>
        <v>3486.6875</v>
      </c>
      <c r="Q179" s="3">
        <f xml:space="preserve"> RTD("cqg.rtd",,"StudyData","Guppy.L4^("&amp;$V$1&amp;")","Bar",,"Close", $V$2, $A179, $V$6,$V$8,,$V$4,$V$10)</f>
        <v>3475.5277777778001</v>
      </c>
      <c r="R179" s="3">
        <f xml:space="preserve"> RTD("cqg.rtd",,"StudyData","Guppy.L5^("&amp;$V$1&amp;")","Bar",,"Close", $V$2, $A179, $V$6,$V$8,,$V$4,$V$10)</f>
        <v>3460.1</v>
      </c>
      <c r="S179" s="3">
        <f xml:space="preserve"> RTD("cqg.rtd",,"StudyData","Guppy.L6^("&amp;$V$1&amp;")","Bar",,"Close", $V$2, $A179, $V$6,$V$8,,$V$4,$V$10)</f>
        <v>3431.4124999999999</v>
      </c>
      <c r="T179" s="3"/>
      <c r="U179" s="8"/>
      <c r="V179" s="7"/>
    </row>
    <row r="180" spans="1:22" x14ac:dyDescent="0.3">
      <c r="A180">
        <f t="shared" si="2"/>
        <v>-178</v>
      </c>
      <c r="B180" s="1">
        <f xml:space="preserve"> RTD("cqg.rtd",,"StudyData", $V$1, "Bar", "", "Time", $V$2,$A180, $V$6, "", "","False")</f>
        <v>44169</v>
      </c>
      <c r="C180" s="2">
        <f xml:space="preserve"> RTD("cqg.rtd",,"StudyData", $V$1, "Bar", "", "Time", $V$2, $A180,$V$6,$V$8, "","False")</f>
        <v>44169</v>
      </c>
      <c r="D180" s="3">
        <f xml:space="preserve"> RTD("cqg.rtd",,"StudyData", $V$1, "Bar", "", "Open", $V$2, $A180, $V$6,$V$8,,$V$4,$V$10)</f>
        <v>3641.75</v>
      </c>
      <c r="E180" s="3">
        <f xml:space="preserve"> RTD("cqg.rtd",,"StudyData", $V$1, "Bar", "", "High", $V$2, $A180, $V$6,$V$8,,$V$4,$V$10)</f>
        <v>3673.5</v>
      </c>
      <c r="F180" s="3">
        <f xml:space="preserve"> RTD("cqg.rtd",,"StudyData", $V$1, "Bar", "", "Low", $V$2, $A180, $V$6,$V$8,,$V$4,$V$10)</f>
        <v>3639</v>
      </c>
      <c r="G180" s="3">
        <f xml:space="preserve"> RTD("cqg.rtd",,"StudyData", $V$1, "Bar", "", "Close", $V$2, $A180, $V$6,$V$8,,$V$4,$V$10)</f>
        <v>3671.5</v>
      </c>
      <c r="H180" s="3">
        <f xml:space="preserve"> RTD("cqg.rtd",,"StudyData","Guppy.S1^("&amp;$V$1&amp;")","Bar",,"Close", $V$2, $A180, $V$6,$V$8,,$V$4,$V$10)</f>
        <v>3650.0833333332998</v>
      </c>
      <c r="I180" s="3">
        <f xml:space="preserve"> RTD("cqg.rtd",,"StudyData","Guppy.S2^("&amp;$V$1&amp;")","Bar",,"Close", $V$2, $A180, $V$6,$V$8,,$V$4,$V$10)</f>
        <v>3636.2</v>
      </c>
      <c r="J180" s="3">
        <f xml:space="preserve"> RTD("cqg.rtd",,"StudyData","Guppy.S3^("&amp;$V$1&amp;")","Bar",,"Close", $V$2, $A180, $V$6,$V$8,,$V$4,$V$10)</f>
        <v>3624.75</v>
      </c>
      <c r="K180" s="3">
        <f xml:space="preserve"> RTD("cqg.rtd",,"StudyData","Guppy.S4^("&amp;$V$1&amp;")","Bar",,"Close", $V$2, $A180, $V$6,$V$8,,$V$4,$V$10)</f>
        <v>3607.5250000000001</v>
      </c>
      <c r="L180" s="3">
        <f xml:space="preserve"> RTD("cqg.rtd",,"StudyData","Guppy.S5^("&amp;$V$1&amp;")","Bar",,"Close", $V$2, $A180, $V$6,$V$8,,$V$4,$V$10)</f>
        <v>3597.2708333332998</v>
      </c>
      <c r="M180" s="3">
        <f xml:space="preserve"> RTD("cqg.rtd",,"StudyData","Guppy.S6^("&amp;$V$1&amp;")","Bar",,"Close", $V$2, $A180, $V$6,$V$8,,$V$4,$V$10)</f>
        <v>3593.3</v>
      </c>
      <c r="N180" s="3">
        <f xml:space="preserve"> RTD("cqg.rtd",,"StudyData","Guppy.L1^("&amp;$V$1&amp;")","Bar",,"Close", $V$2, $A180, $V$6,$V$8,,$V$4,$V$10)</f>
        <v>3494.9583333332998</v>
      </c>
      <c r="O180" s="3">
        <f xml:space="preserve"> RTD("cqg.rtd",,"StudyData","Guppy.L2^("&amp;$V$1&amp;")","Bar",,"Close", $V$2, $A180, $V$6,$V$8,,$V$4,$V$10)</f>
        <v>3483.2928571429002</v>
      </c>
      <c r="P180" s="3">
        <f xml:space="preserve"> RTD("cqg.rtd",,"StudyData","Guppy.L3^("&amp;$V$1&amp;")","Bar",,"Close", $V$2, $A180, $V$6,$V$8,,$V$4,$V$10)</f>
        <v>3481.25</v>
      </c>
      <c r="Q180" s="3">
        <f xml:space="preserve"> RTD("cqg.rtd",,"StudyData","Guppy.L4^("&amp;$V$1&amp;")","Bar",,"Close", $V$2, $A180, $V$6,$V$8,,$V$4,$V$10)</f>
        <v>3467.7166666666999</v>
      </c>
      <c r="R180" s="3">
        <f xml:space="preserve"> RTD("cqg.rtd",,"StudyData","Guppy.L5^("&amp;$V$1&amp;")","Bar",,"Close", $V$2, $A180, $V$6,$V$8,,$V$4,$V$10)</f>
        <v>3452.03</v>
      </c>
      <c r="S180" s="3">
        <f xml:space="preserve"> RTD("cqg.rtd",,"StudyData","Guppy.L6^("&amp;$V$1&amp;")","Bar",,"Close", $V$2, $A180, $V$6,$V$8,,$V$4,$V$10)</f>
        <v>3425.2874999999999</v>
      </c>
      <c r="T180" s="3"/>
      <c r="U180" s="8"/>
      <c r="V180" s="7"/>
    </row>
    <row r="181" spans="1:22" x14ac:dyDescent="0.3">
      <c r="A181">
        <f t="shared" si="2"/>
        <v>-179</v>
      </c>
      <c r="B181" s="1">
        <f xml:space="preserve"> RTD("cqg.rtd",,"StudyData", $V$1, "Bar", "", "Time", $V$2,$A181, $V$6, "", "","False")</f>
        <v>44168</v>
      </c>
      <c r="C181" s="2">
        <f xml:space="preserve"> RTD("cqg.rtd",,"StudyData", $V$1, "Bar", "", "Time", $V$2, $A181,$V$6,$V$8, "","False")</f>
        <v>44168</v>
      </c>
      <c r="D181" s="3">
        <f xml:space="preserve"> RTD("cqg.rtd",,"StudyData", $V$1, "Bar", "", "Open", $V$2, $A181, $V$6,$V$8,,$V$4,$V$10)</f>
        <v>3644.5</v>
      </c>
      <c r="E181" s="3">
        <f xml:space="preserve"> RTD("cqg.rtd",,"StudyData", $V$1, "Bar", "", "High", $V$2, $A181, $V$6,$V$8,,$V$4,$V$10)</f>
        <v>3655.5</v>
      </c>
      <c r="F181" s="3">
        <f xml:space="preserve"> RTD("cqg.rtd",,"StudyData", $V$1, "Bar", "", "Low", $V$2, $A181, $V$6,$V$8,,$V$4,$V$10)</f>
        <v>3628.75</v>
      </c>
      <c r="G181" s="3">
        <f xml:space="preserve"> RTD("cqg.rtd",,"StudyData", $V$1, "Bar", "", "Close", $V$2, $A181, $V$6,$V$8,,$V$4,$V$10)</f>
        <v>3638</v>
      </c>
      <c r="H181" s="3">
        <f xml:space="preserve"> RTD("cqg.rtd",,"StudyData","Guppy.S1^("&amp;$V$1&amp;")","Bar",,"Close", $V$2, $A181, $V$6,$V$8,,$V$4,$V$10)</f>
        <v>3637.5833333332998</v>
      </c>
      <c r="I181" s="3">
        <f xml:space="preserve"> RTD("cqg.rtd",,"StudyData","Guppy.S2^("&amp;$V$1&amp;")","Bar",,"Close", $V$2, $A181, $V$6,$V$8,,$V$4,$V$10)</f>
        <v>3623.9</v>
      </c>
      <c r="J181" s="3">
        <f xml:space="preserve"> RTD("cqg.rtd",,"StudyData","Guppy.S3^("&amp;$V$1&amp;")","Bar",,"Close", $V$2, $A181, $V$6,$V$8,,$V$4,$V$10)</f>
        <v>3609.5</v>
      </c>
      <c r="K181" s="3">
        <f xml:space="preserve"> RTD("cqg.rtd",,"StudyData","Guppy.S4^("&amp;$V$1&amp;")","Bar",,"Close", $V$2, $A181, $V$6,$V$8,,$V$4,$V$10)</f>
        <v>3595.7249999999999</v>
      </c>
      <c r="L181" s="3">
        <f xml:space="preserve"> RTD("cqg.rtd",,"StudyData","Guppy.S5^("&amp;$V$1&amp;")","Bar",,"Close", $V$2, $A181, $V$6,$V$8,,$V$4,$V$10)</f>
        <v>3589.6666666667002</v>
      </c>
      <c r="M181" s="3">
        <f xml:space="preserve"> RTD("cqg.rtd",,"StudyData","Guppy.S6^("&amp;$V$1&amp;")","Bar",,"Close", $V$2, $A181, $V$6,$V$8,,$V$4,$V$10)</f>
        <v>3582.2666666667001</v>
      </c>
      <c r="N181" s="3">
        <f xml:space="preserve"> RTD("cqg.rtd",,"StudyData","Guppy.L1^("&amp;$V$1&amp;")","Bar",,"Close", $V$2, $A181, $V$6,$V$8,,$V$4,$V$10)</f>
        <v>3486.6666666667002</v>
      </c>
      <c r="O181" s="3">
        <f xml:space="preserve"> RTD("cqg.rtd",,"StudyData","Guppy.L2^("&amp;$V$1&amp;")","Bar",,"Close", $V$2, $A181, $V$6,$V$8,,$V$4,$V$10)</f>
        <v>3476.9357142857002</v>
      </c>
      <c r="P181" s="3">
        <f xml:space="preserve"> RTD("cqg.rtd",,"StudyData","Guppy.L3^("&amp;$V$1&amp;")","Bar",,"Close", $V$2, $A181, $V$6,$V$8,,$V$4,$V$10)</f>
        <v>3474.7375000000002</v>
      </c>
      <c r="Q181" s="3">
        <f xml:space="preserve"> RTD("cqg.rtd",,"StudyData","Guppy.L4^("&amp;$V$1&amp;")","Bar",,"Close", $V$2, $A181, $V$6,$V$8,,$V$4,$V$10)</f>
        <v>3460.3777777778</v>
      </c>
      <c r="R181" s="3">
        <f xml:space="preserve"> RTD("cqg.rtd",,"StudyData","Guppy.L5^("&amp;$V$1&amp;")","Bar",,"Close", $V$2, $A181, $V$6,$V$8,,$V$4,$V$10)</f>
        <v>3442.83</v>
      </c>
      <c r="S181" s="3">
        <f xml:space="preserve"> RTD("cqg.rtd",,"StudyData","Guppy.L6^("&amp;$V$1&amp;")","Bar",,"Close", $V$2, $A181, $V$6,$V$8,,$V$4,$V$10)</f>
        <v>3419.1541666666999</v>
      </c>
      <c r="T181" s="3"/>
      <c r="U181" s="8"/>
      <c r="V181" s="7"/>
    </row>
    <row r="182" spans="1:22" x14ac:dyDescent="0.3">
      <c r="A182">
        <f t="shared" si="2"/>
        <v>-180</v>
      </c>
      <c r="B182" s="1">
        <f xml:space="preserve"> RTD("cqg.rtd",,"StudyData", $V$1, "Bar", "", "Time", $V$2,$A182, $V$6, "", "","False")</f>
        <v>44167</v>
      </c>
      <c r="C182" s="2">
        <f xml:space="preserve"> RTD("cqg.rtd",,"StudyData", $V$1, "Bar", "", "Time", $V$2, $A182,$V$6,$V$8, "","False")</f>
        <v>44167</v>
      </c>
      <c r="D182" s="3">
        <f xml:space="preserve"> RTD("cqg.rtd",,"StudyData", $V$1, "Bar", "", "Open", $V$2, $A182, $V$6,$V$8,,$V$4,$V$10)</f>
        <v>3634.75</v>
      </c>
      <c r="E182" s="3">
        <f xml:space="preserve"> RTD("cqg.rtd",,"StudyData", $V$1, "Bar", "", "High", $V$2, $A182, $V$6,$V$8,,$V$4,$V$10)</f>
        <v>3646.25</v>
      </c>
      <c r="F182" s="3">
        <f xml:space="preserve"> RTD("cqg.rtd",,"StudyData", $V$1, "Bar", "", "Low", $V$2, $A182, $V$6,$V$8,,$V$4,$V$10)</f>
        <v>3615.75</v>
      </c>
      <c r="G182" s="3">
        <f xml:space="preserve"> RTD("cqg.rtd",,"StudyData", $V$1, "Bar", "", "Close", $V$2, $A182, $V$6,$V$8,,$V$4,$V$10)</f>
        <v>3640.75</v>
      </c>
      <c r="H182" s="3">
        <f xml:space="preserve"> RTD("cqg.rtd",,"StudyData","Guppy.S1^("&amp;$V$1&amp;")","Bar",,"Close", $V$2, $A182, $V$6,$V$8,,$V$4,$V$10)</f>
        <v>3623.8333333332998</v>
      </c>
      <c r="I182" s="3">
        <f xml:space="preserve"> RTD("cqg.rtd",,"StudyData","Guppy.S2^("&amp;$V$1&amp;")","Bar",,"Close", $V$2, $A182, $V$6,$V$8,,$V$4,$V$10)</f>
        <v>3616.45</v>
      </c>
      <c r="J182" s="3">
        <f xml:space="preserve"> RTD("cqg.rtd",,"StudyData","Guppy.S3^("&amp;$V$1&amp;")","Bar",,"Close", $V$2, $A182, $V$6,$V$8,,$V$4,$V$10)</f>
        <v>3595.71875</v>
      </c>
      <c r="K182" s="3">
        <f xml:space="preserve"> RTD("cqg.rtd",,"StudyData","Guppy.S4^("&amp;$V$1&amp;")","Bar",,"Close", $V$2, $A182, $V$6,$V$8,,$V$4,$V$10)</f>
        <v>3585.7750000000001</v>
      </c>
      <c r="L182" s="3">
        <f xml:space="preserve"> RTD("cqg.rtd",,"StudyData","Guppy.S5^("&amp;$V$1&amp;")","Bar",,"Close", $V$2, $A182, $V$6,$V$8,,$V$4,$V$10)</f>
        <v>3586.2083333332998</v>
      </c>
      <c r="M182" s="3">
        <f xml:space="preserve"> RTD("cqg.rtd",,"StudyData","Guppy.S6^("&amp;$V$1&amp;")","Bar",,"Close", $V$2, $A182, $V$6,$V$8,,$V$4,$V$10)</f>
        <v>3575.8333333332998</v>
      </c>
      <c r="N182" s="3">
        <f xml:space="preserve"> RTD("cqg.rtd",,"StudyData","Guppy.L1^("&amp;$V$1&amp;")","Bar",,"Close", $V$2, $A182, $V$6,$V$8,,$V$4,$V$10)</f>
        <v>3478.9333333333002</v>
      </c>
      <c r="O182" s="3">
        <f xml:space="preserve"> RTD("cqg.rtd",,"StudyData","Guppy.L2^("&amp;$V$1&amp;")","Bar",,"Close", $V$2, $A182, $V$6,$V$8,,$V$4,$V$10)</f>
        <v>3471.6928571428998</v>
      </c>
      <c r="P182" s="3">
        <f xml:space="preserve"> RTD("cqg.rtd",,"StudyData","Guppy.L3^("&amp;$V$1&amp;")","Bar",,"Close", $V$2, $A182, $V$6,$V$8,,$V$4,$V$10)</f>
        <v>3468.2937499999998</v>
      </c>
      <c r="Q182" s="3">
        <f xml:space="preserve"> RTD("cqg.rtd",,"StudyData","Guppy.L4^("&amp;$V$1&amp;")","Bar",,"Close", $V$2, $A182, $V$6,$V$8,,$V$4,$V$10)</f>
        <v>3453.4333333333002</v>
      </c>
      <c r="R182" s="3">
        <f xml:space="preserve"> RTD("cqg.rtd",,"StudyData","Guppy.L5^("&amp;$V$1&amp;")","Bar",,"Close", $V$2, $A182, $V$6,$V$8,,$V$4,$V$10)</f>
        <v>3434.165</v>
      </c>
      <c r="S182" s="3">
        <f xml:space="preserve"> RTD("cqg.rtd",,"StudyData","Guppy.L6^("&amp;$V$1&amp;")","Bar",,"Close", $V$2, $A182, $V$6,$V$8,,$V$4,$V$10)</f>
        <v>3414.5749999999998</v>
      </c>
      <c r="T182" s="3"/>
      <c r="U182" s="8"/>
      <c r="V182" s="7"/>
    </row>
    <row r="183" spans="1:22" x14ac:dyDescent="0.3">
      <c r="A183">
        <f t="shared" si="2"/>
        <v>-181</v>
      </c>
      <c r="B183" s="1">
        <f xml:space="preserve"> RTD("cqg.rtd",,"StudyData", $V$1, "Bar", "", "Time", $V$2,$A183, $V$6, "", "","False")</f>
        <v>44166</v>
      </c>
      <c r="C183" s="2">
        <f xml:space="preserve"> RTD("cqg.rtd",,"StudyData", $V$1, "Bar", "", "Time", $V$2, $A183,$V$6,$V$8, "","False")</f>
        <v>44166</v>
      </c>
      <c r="D183" s="3">
        <f xml:space="preserve"> RTD("cqg.rtd",,"StudyData", $V$1, "Bar", "", "Open", $V$2, $A183, $V$6,$V$8,,$V$4,$V$10)</f>
        <v>3604.5</v>
      </c>
      <c r="E183" s="3">
        <f xml:space="preserve"> RTD("cqg.rtd",,"StudyData", $V$1, "Bar", "", "High", $V$2, $A183, $V$6,$V$8,,$V$4,$V$10)</f>
        <v>3651</v>
      </c>
      <c r="F183" s="3">
        <f xml:space="preserve"> RTD("cqg.rtd",,"StudyData", $V$1, "Bar", "", "Low", $V$2, $A183, $V$6,$V$8,,$V$4,$V$10)</f>
        <v>3599.5</v>
      </c>
      <c r="G183" s="3">
        <f xml:space="preserve"> RTD("cqg.rtd",,"StudyData", $V$1, "Bar", "", "Close", $V$2, $A183, $V$6,$V$8,,$V$4,$V$10)</f>
        <v>3634</v>
      </c>
      <c r="H183" s="3">
        <f xml:space="preserve"> RTD("cqg.rtd",,"StudyData","Guppy.S1^("&amp;$V$1&amp;")","Bar",,"Close", $V$2, $A183, $V$6,$V$8,,$V$4,$V$10)</f>
        <v>3613.5833333332998</v>
      </c>
      <c r="I183" s="3">
        <f xml:space="preserve"> RTD("cqg.rtd",,"StudyData","Guppy.S2^("&amp;$V$1&amp;")","Bar",,"Close", $V$2, $A183, $V$6,$V$8,,$V$4,$V$10)</f>
        <v>3609.55</v>
      </c>
      <c r="J183" s="3">
        <f xml:space="preserve"> RTD("cqg.rtd",,"StudyData","Guppy.S3^("&amp;$V$1&amp;")","Bar",,"Close", $V$2, $A183, $V$6,$V$8,,$V$4,$V$10)</f>
        <v>3584.8125</v>
      </c>
      <c r="K183" s="3">
        <f xml:space="preserve"> RTD("cqg.rtd",,"StudyData","Guppy.S4^("&amp;$V$1&amp;")","Bar",,"Close", $V$2, $A183, $V$6,$V$8,,$V$4,$V$10)</f>
        <v>3579.7249999999999</v>
      </c>
      <c r="L183" s="3">
        <f xml:space="preserve"> RTD("cqg.rtd",,"StudyData","Guppy.S5^("&amp;$V$1&amp;")","Bar",,"Close", $V$2, $A183, $V$6,$V$8,,$V$4,$V$10)</f>
        <v>3579.1041666667002</v>
      </c>
      <c r="M183" s="3">
        <f xml:space="preserve"> RTD("cqg.rtd",,"StudyData","Guppy.S6^("&amp;$V$1&amp;")","Bar",,"Close", $V$2, $A183, $V$6,$V$8,,$V$4,$V$10)</f>
        <v>3567.4166666667002</v>
      </c>
      <c r="N183" s="3">
        <f xml:space="preserve"> RTD("cqg.rtd",,"StudyData","Guppy.L1^("&amp;$V$1&amp;")","Bar",,"Close", $V$2, $A183, $V$6,$V$8,,$V$4,$V$10)</f>
        <v>3471.1</v>
      </c>
      <c r="O183" s="3">
        <f xml:space="preserve"> RTD("cqg.rtd",,"StudyData","Guppy.L2^("&amp;$V$1&amp;")","Bar",,"Close", $V$2, $A183, $V$6,$V$8,,$V$4,$V$10)</f>
        <v>3467.05</v>
      </c>
      <c r="P183" s="3">
        <f xml:space="preserve"> RTD("cqg.rtd",,"StudyData","Guppy.L3^("&amp;$V$1&amp;")","Bar",,"Close", $V$2, $A183, $V$6,$V$8,,$V$4,$V$10)</f>
        <v>3460.4437499999999</v>
      </c>
      <c r="Q183" s="3">
        <f xml:space="preserve"> RTD("cqg.rtd",,"StudyData","Guppy.L4^("&amp;$V$1&amp;")","Bar",,"Close", $V$2, $A183, $V$6,$V$8,,$V$4,$V$10)</f>
        <v>3446.0222222222001</v>
      </c>
      <c r="R183" s="3">
        <f xml:space="preserve"> RTD("cqg.rtd",,"StudyData","Guppy.L5^("&amp;$V$1&amp;")","Bar",,"Close", $V$2, $A183, $V$6,$V$8,,$V$4,$V$10)</f>
        <v>3426.8049999999998</v>
      </c>
      <c r="S183" s="3">
        <f xml:space="preserve"> RTD("cqg.rtd",,"StudyData","Guppy.L6^("&amp;$V$1&amp;")","Bar",,"Close", $V$2, $A183, $V$6,$V$8,,$V$4,$V$10)</f>
        <v>3408.8708333333002</v>
      </c>
      <c r="T183" s="3"/>
      <c r="U183" s="8"/>
      <c r="V183" s="7"/>
    </row>
    <row r="184" spans="1:22" x14ac:dyDescent="0.3">
      <c r="A184">
        <f t="shared" si="2"/>
        <v>-182</v>
      </c>
      <c r="B184" s="1">
        <f xml:space="preserve"> RTD("cqg.rtd",,"StudyData", $V$1, "Bar", "", "Time", $V$2,$A184, $V$6, "", "","False")</f>
        <v>44165</v>
      </c>
      <c r="C184" s="2">
        <f xml:space="preserve"> RTD("cqg.rtd",,"StudyData", $V$1, "Bar", "", "Time", $V$2, $A184,$V$6,$V$8, "","False")</f>
        <v>44165</v>
      </c>
      <c r="D184" s="3">
        <f xml:space="preserve"> RTD("cqg.rtd",,"StudyData", $V$1, "Bar", "", "Open", $V$2, $A184, $V$6,$V$8,,$V$4,$V$10)</f>
        <v>3617.25</v>
      </c>
      <c r="E184" s="3">
        <f xml:space="preserve"> RTD("cqg.rtd",,"StudyData", $V$1, "Bar", "", "High", $V$2, $A184, $V$6,$V$8,,$V$4,$V$10)</f>
        <v>3625.5</v>
      </c>
      <c r="F184" s="3">
        <f xml:space="preserve"> RTD("cqg.rtd",,"StudyData", $V$1, "Bar", "", "Low", $V$2, $A184, $V$6,$V$8,,$V$4,$V$10)</f>
        <v>3565.75</v>
      </c>
      <c r="G184" s="3">
        <f xml:space="preserve"> RTD("cqg.rtd",,"StudyData", $V$1, "Bar", "", "Close", $V$2, $A184, $V$6,$V$8,,$V$4,$V$10)</f>
        <v>3596.75</v>
      </c>
      <c r="H184" s="3">
        <f xml:space="preserve"> RTD("cqg.rtd",,"StudyData","Guppy.S1^("&amp;$V$1&amp;")","Bar",,"Close", $V$2, $A184, $V$6,$V$8,,$V$4,$V$10)</f>
        <v>3602.5</v>
      </c>
      <c r="I184" s="3">
        <f xml:space="preserve"> RTD("cqg.rtd",,"StudyData","Guppy.S2^("&amp;$V$1&amp;")","Bar",,"Close", $V$2, $A184, $V$6,$V$8,,$V$4,$V$10)</f>
        <v>3592.65</v>
      </c>
      <c r="J184" s="3">
        <f xml:space="preserve"> RTD("cqg.rtd",,"StudyData","Guppy.S3^("&amp;$V$1&amp;")","Bar",,"Close", $V$2, $A184, $V$6,$V$8,,$V$4,$V$10)</f>
        <v>3572.875</v>
      </c>
      <c r="K184" s="3">
        <f xml:space="preserve"> RTD("cqg.rtd",,"StudyData","Guppy.S4^("&amp;$V$1&amp;")","Bar",,"Close", $V$2, $A184, $V$6,$V$8,,$V$4,$V$10)</f>
        <v>3575.9749999999999</v>
      </c>
      <c r="L184" s="3">
        <f xml:space="preserve"> RTD("cqg.rtd",,"StudyData","Guppy.S5^("&amp;$V$1&amp;")","Bar",,"Close", $V$2, $A184, $V$6,$V$8,,$V$4,$V$10)</f>
        <v>3568.4375</v>
      </c>
      <c r="M184" s="3">
        <f xml:space="preserve"> RTD("cqg.rtd",,"StudyData","Guppy.S6^("&amp;$V$1&amp;")","Bar",,"Close", $V$2, $A184, $V$6,$V$8,,$V$4,$V$10)</f>
        <v>3559.65</v>
      </c>
      <c r="N184" s="3">
        <f xml:space="preserve"> RTD("cqg.rtd",,"StudyData","Guppy.L1^("&amp;$V$1&amp;")","Bar",,"Close", $V$2, $A184, $V$6,$V$8,,$V$4,$V$10)</f>
        <v>3463.1750000000002</v>
      </c>
      <c r="O184" s="3">
        <f xml:space="preserve"> RTD("cqg.rtd",,"StudyData","Guppy.L2^("&amp;$V$1&amp;")","Bar",,"Close", $V$2, $A184, $V$6,$V$8,,$V$4,$V$10)</f>
        <v>3463.4</v>
      </c>
      <c r="P184" s="3">
        <f xml:space="preserve"> RTD("cqg.rtd",,"StudyData","Guppy.L3^("&amp;$V$1&amp;")","Bar",,"Close", $V$2, $A184, $V$6,$V$8,,$V$4,$V$10)</f>
        <v>3453.7562499999999</v>
      </c>
      <c r="Q184" s="3">
        <f xml:space="preserve"> RTD("cqg.rtd",,"StudyData","Guppy.L4^("&amp;$V$1&amp;")","Bar",,"Close", $V$2, $A184, $V$6,$V$8,,$V$4,$V$10)</f>
        <v>3439.0333333333001</v>
      </c>
      <c r="R184" s="3">
        <f xml:space="preserve"> RTD("cqg.rtd",,"StudyData","Guppy.L5^("&amp;$V$1&amp;")","Bar",,"Close", $V$2, $A184, $V$6,$V$8,,$V$4,$V$10)</f>
        <v>3419.0949999999998</v>
      </c>
      <c r="S184" s="3">
        <f xml:space="preserve"> RTD("cqg.rtd",,"StudyData","Guppy.L6^("&amp;$V$1&amp;")","Bar",,"Close", $V$2, $A184, $V$6,$V$8,,$V$4,$V$10)</f>
        <v>3404.6458333332998</v>
      </c>
      <c r="T184" s="3"/>
      <c r="U184" s="8"/>
      <c r="V184" s="7"/>
    </row>
    <row r="185" spans="1:22" x14ac:dyDescent="0.3">
      <c r="A185">
        <f t="shared" si="2"/>
        <v>-183</v>
      </c>
      <c r="B185" s="1">
        <f xml:space="preserve"> RTD("cqg.rtd",,"StudyData", $V$1, "Bar", "", "Time", $V$2,$A185, $V$6, "", "","False")</f>
        <v>44162</v>
      </c>
      <c r="C185" s="2">
        <f xml:space="preserve"> RTD("cqg.rtd",,"StudyData", $V$1, "Bar", "", "Time", $V$2, $A185,$V$6,$V$8, "","False")</f>
        <v>44162</v>
      </c>
      <c r="D185" s="3">
        <f xml:space="preserve"> RTD("cqg.rtd",,"StudyData", $V$1, "Bar", "", "Open", $V$2, $A185, $V$6,$V$8,,$V$4,$V$10)</f>
        <v>3603.75</v>
      </c>
      <c r="E185" s="3">
        <f xml:space="preserve"> RTD("cqg.rtd",,"StudyData", $V$1, "Bar", "", "High", $V$2, $A185, $V$6,$V$8,,$V$4,$V$10)</f>
        <v>3616.25</v>
      </c>
      <c r="F185" s="3">
        <f xml:space="preserve"> RTD("cqg.rtd",,"StudyData", $V$1, "Bar", "", "Low", $V$2, $A185, $V$6,$V$8,,$V$4,$V$10)</f>
        <v>3586.25</v>
      </c>
      <c r="G185" s="3">
        <f xml:space="preserve"> RTD("cqg.rtd",,"StudyData", $V$1, "Bar", "", "Close", $V$2, $A185, $V$6,$V$8,,$V$4,$V$10)</f>
        <v>3610</v>
      </c>
      <c r="H185" s="3">
        <f xml:space="preserve"> RTD("cqg.rtd",,"StudyData","Guppy.S1^("&amp;$V$1&amp;")","Bar",,"Close", $V$2, $A185, $V$6,$V$8,,$V$4,$V$10)</f>
        <v>3605.6666666667002</v>
      </c>
      <c r="I185" s="3">
        <f xml:space="preserve"> RTD("cqg.rtd",,"StudyData","Guppy.S2^("&amp;$V$1&amp;")","Bar",,"Close", $V$2, $A185, $V$6,$V$8,,$V$4,$V$10)</f>
        <v>3578.85</v>
      </c>
      <c r="J185" s="3">
        <f xml:space="preserve"> RTD("cqg.rtd",,"StudyData","Guppy.S3^("&amp;$V$1&amp;")","Bar",,"Close", $V$2, $A185, $V$6,$V$8,,$V$4,$V$10)</f>
        <v>3570.8125</v>
      </c>
      <c r="K185" s="3">
        <f xml:space="preserve"> RTD("cqg.rtd",,"StudyData","Guppy.S4^("&amp;$V$1&amp;")","Bar",,"Close", $V$2, $A185, $V$6,$V$8,,$V$4,$V$10)</f>
        <v>3571.85</v>
      </c>
      <c r="L185" s="3">
        <f xml:space="preserve"> RTD("cqg.rtd",,"StudyData","Guppy.S5^("&amp;$V$1&amp;")","Bar",,"Close", $V$2, $A185, $V$6,$V$8,,$V$4,$V$10)</f>
        <v>3563.8333333332998</v>
      </c>
      <c r="M185" s="3">
        <f xml:space="preserve"> RTD("cqg.rtd",,"StudyData","Guppy.S6^("&amp;$V$1&amp;")","Bar",,"Close", $V$2, $A185, $V$6,$V$8,,$V$4,$V$10)</f>
        <v>3551.4833333332999</v>
      </c>
      <c r="N185" s="3">
        <f xml:space="preserve"> RTD("cqg.rtd",,"StudyData","Guppy.L1^("&amp;$V$1&amp;")","Bar",,"Close", $V$2, $A185, $V$6,$V$8,,$V$4,$V$10)</f>
        <v>3457.8083333333002</v>
      </c>
      <c r="O185" s="3">
        <f xml:space="preserve"> RTD("cqg.rtd",,"StudyData","Guppy.L2^("&amp;$V$1&amp;")","Bar",,"Close", $V$2, $A185, $V$6,$V$8,,$V$4,$V$10)</f>
        <v>3459.1142857143</v>
      </c>
      <c r="P185" s="3">
        <f xml:space="preserve"> RTD("cqg.rtd",,"StudyData","Guppy.L3^("&amp;$V$1&amp;")","Bar",,"Close", $V$2, $A185, $V$6,$V$8,,$V$4,$V$10)</f>
        <v>3446.65625</v>
      </c>
      <c r="Q185" s="3">
        <f xml:space="preserve"> RTD("cqg.rtd",,"StudyData","Guppy.L4^("&amp;$V$1&amp;")","Bar",,"Close", $V$2, $A185, $V$6,$V$8,,$V$4,$V$10)</f>
        <v>3431.5666666666998</v>
      </c>
      <c r="R185" s="3">
        <f xml:space="preserve"> RTD("cqg.rtd",,"StudyData","Guppy.L5^("&amp;$V$1&amp;")","Bar",,"Close", $V$2, $A185, $V$6,$V$8,,$V$4,$V$10)</f>
        <v>3412.9549999999999</v>
      </c>
      <c r="S185" s="3">
        <f xml:space="preserve"> RTD("cqg.rtd",,"StudyData","Guppy.L6^("&amp;$V$1&amp;")","Bar",,"Close", $V$2, $A185, $V$6,$V$8,,$V$4,$V$10)</f>
        <v>3401.7750000000001</v>
      </c>
      <c r="T185" s="3"/>
      <c r="U185" s="8"/>
      <c r="V185" s="7"/>
    </row>
    <row r="186" spans="1:22" x14ac:dyDescent="0.3">
      <c r="A186">
        <f t="shared" si="2"/>
        <v>-184</v>
      </c>
      <c r="B186" s="1">
        <f xml:space="preserve"> RTD("cqg.rtd",,"StudyData", $V$1, "Bar", "", "Time", $V$2,$A186, $V$6, "", "","False")</f>
        <v>44160</v>
      </c>
      <c r="C186" s="2">
        <f xml:space="preserve"> RTD("cqg.rtd",,"StudyData", $V$1, "Bar", "", "Time", $V$2, $A186,$V$6,$V$8, "","False")</f>
        <v>44160</v>
      </c>
      <c r="D186" s="3">
        <f xml:space="preserve"> RTD("cqg.rtd",,"StudyData", $V$1, "Bar", "", "Open", $V$2, $A186, $V$6,$V$8,,$V$4,$V$10)</f>
        <v>3609</v>
      </c>
      <c r="E186" s="3">
        <f xml:space="preserve"> RTD("cqg.rtd",,"StudyData", $V$1, "Bar", "", "High", $V$2, $A186, $V$6,$V$8,,$V$4,$V$10)</f>
        <v>3628.5</v>
      </c>
      <c r="F186" s="3">
        <f xml:space="preserve"> RTD("cqg.rtd",,"StudyData", $V$1, "Bar", "", "Low", $V$2, $A186, $V$6,$V$8,,$V$4,$V$10)</f>
        <v>3588.75</v>
      </c>
      <c r="G186" s="3">
        <f xml:space="preserve"> RTD("cqg.rtd",,"StudyData", $V$1, "Bar", "", "Close", $V$2, $A186, $V$6,$V$8,,$V$4,$V$10)</f>
        <v>3600.75</v>
      </c>
      <c r="H186" s="3">
        <f xml:space="preserve"> RTD("cqg.rtd",,"StudyData","Guppy.S1^("&amp;$V$1&amp;")","Bar",,"Close", $V$2, $A186, $V$6,$V$8,,$V$4,$V$10)</f>
        <v>3585.5</v>
      </c>
      <c r="I186" s="3">
        <f xml:space="preserve"> RTD("cqg.rtd",,"StudyData","Guppy.S2^("&amp;$V$1&amp;")","Bar",,"Close", $V$2, $A186, $V$6,$V$8,,$V$4,$V$10)</f>
        <v>3567.55</v>
      </c>
      <c r="J186" s="3">
        <f xml:space="preserve"> RTD("cqg.rtd",,"StudyData","Guppy.S3^("&amp;$V$1&amp;")","Bar",,"Close", $V$2, $A186, $V$6,$V$8,,$V$4,$V$10)</f>
        <v>3569.125</v>
      </c>
      <c r="K186" s="3">
        <f xml:space="preserve"> RTD("cqg.rtd",,"StudyData","Guppy.S4^("&amp;$V$1&amp;")","Bar",,"Close", $V$2, $A186, $V$6,$V$8,,$V$4,$V$10)</f>
        <v>3561.45</v>
      </c>
      <c r="L186" s="3">
        <f xml:space="preserve"> RTD("cqg.rtd",,"StudyData","Guppy.S5^("&amp;$V$1&amp;")","Bar",,"Close", $V$2, $A186, $V$6,$V$8,,$V$4,$V$10)</f>
        <v>3555.875</v>
      </c>
      <c r="M186" s="3">
        <f xml:space="preserve"> RTD("cqg.rtd",,"StudyData","Guppy.S6^("&amp;$V$1&amp;")","Bar",,"Close", $V$2, $A186, $V$6,$V$8,,$V$4,$V$10)</f>
        <v>3542.7</v>
      </c>
      <c r="N186" s="3">
        <f xml:space="preserve"> RTD("cqg.rtd",,"StudyData","Guppy.L1^("&amp;$V$1&amp;")","Bar",,"Close", $V$2, $A186, $V$6,$V$8,,$V$4,$V$10)</f>
        <v>3452.4416666666998</v>
      </c>
      <c r="O186" s="3">
        <f xml:space="preserve"> RTD("cqg.rtd",,"StudyData","Guppy.L2^("&amp;$V$1&amp;")","Bar",,"Close", $V$2, $A186, $V$6,$V$8,,$V$4,$V$10)</f>
        <v>3453.4285714286002</v>
      </c>
      <c r="P186" s="3">
        <f xml:space="preserve"> RTD("cqg.rtd",,"StudyData","Guppy.L3^("&amp;$V$1&amp;")","Bar",,"Close", $V$2, $A186, $V$6,$V$8,,$V$4,$V$10)</f>
        <v>3439.9375</v>
      </c>
      <c r="Q186" s="3">
        <f xml:space="preserve"> RTD("cqg.rtd",,"StudyData","Guppy.L4^("&amp;$V$1&amp;")","Bar",,"Close", $V$2, $A186, $V$6,$V$8,,$V$4,$V$10)</f>
        <v>3422.7111111110999</v>
      </c>
      <c r="R186" s="3">
        <f xml:space="preserve"> RTD("cqg.rtd",,"StudyData","Guppy.L5^("&amp;$V$1&amp;")","Bar",,"Close", $V$2, $A186, $V$6,$V$8,,$V$4,$V$10)</f>
        <v>3407.2449999999999</v>
      </c>
      <c r="S186" s="3">
        <f xml:space="preserve"> RTD("cqg.rtd",,"StudyData","Guppy.L6^("&amp;$V$1&amp;")","Bar",,"Close", $V$2, $A186, $V$6,$V$8,,$V$4,$V$10)</f>
        <v>3400.6458333332998</v>
      </c>
      <c r="T186" s="3"/>
      <c r="U186" s="8"/>
      <c r="V186" s="7"/>
    </row>
    <row r="187" spans="1:22" x14ac:dyDescent="0.3">
      <c r="A187">
        <f t="shared" si="2"/>
        <v>-185</v>
      </c>
      <c r="B187" s="1">
        <f xml:space="preserve"> RTD("cqg.rtd",,"StudyData", $V$1, "Bar", "", "Time", $V$2,$A187, $V$6, "", "","False")</f>
        <v>44159</v>
      </c>
      <c r="C187" s="2">
        <f xml:space="preserve"> RTD("cqg.rtd",,"StudyData", $V$1, "Bar", "", "Time", $V$2, $A187,$V$6,$V$8, "","False")</f>
        <v>44159</v>
      </c>
      <c r="D187" s="3">
        <f xml:space="preserve"> RTD("cqg.rtd",,"StudyData", $V$1, "Bar", "", "Open", $V$2, $A187, $V$6,$V$8,,$V$4,$V$10)</f>
        <v>3549.5</v>
      </c>
      <c r="E187" s="3">
        <f xml:space="preserve"> RTD("cqg.rtd",,"StudyData", $V$1, "Bar", "", "High", $V$2, $A187, $V$6,$V$8,,$V$4,$V$10)</f>
        <v>3613.5</v>
      </c>
      <c r="F187" s="3">
        <f xml:space="preserve"> RTD("cqg.rtd",,"StudyData", $V$1, "Bar", "", "Low", $V$2, $A187, $V$6,$V$8,,$V$4,$V$10)</f>
        <v>3548.75</v>
      </c>
      <c r="G187" s="3">
        <f xml:space="preserve"> RTD("cqg.rtd",,"StudyData", $V$1, "Bar", "", "Close", $V$2, $A187, $V$6,$V$8,,$V$4,$V$10)</f>
        <v>3606.25</v>
      </c>
      <c r="H187" s="3">
        <f xml:space="preserve"> RTD("cqg.rtd",,"StudyData","Guppy.S1^("&amp;$V$1&amp;")","Bar",,"Close", $V$2, $A187, $V$6,$V$8,,$V$4,$V$10)</f>
        <v>3561.1666666667002</v>
      </c>
      <c r="I187" s="3">
        <f xml:space="preserve"> RTD("cqg.rtd",,"StudyData","Guppy.S2^("&amp;$V$1&amp;")","Bar",,"Close", $V$2, $A187, $V$6,$V$8,,$V$4,$V$10)</f>
        <v>3555.1</v>
      </c>
      <c r="J187" s="3">
        <f xml:space="preserve"> RTD("cqg.rtd",,"StudyData","Guppy.S3^("&amp;$V$1&amp;")","Bar",,"Close", $V$2, $A187, $V$6,$V$8,,$V$4,$V$10)</f>
        <v>3563.46875</v>
      </c>
      <c r="K187" s="3">
        <f xml:space="preserve"> RTD("cqg.rtd",,"StudyData","Guppy.S4^("&amp;$V$1&amp;")","Bar",,"Close", $V$2, $A187, $V$6,$V$8,,$V$4,$V$10)</f>
        <v>3555.5250000000001</v>
      </c>
      <c r="L187" s="3">
        <f xml:space="preserve"> RTD("cqg.rtd",,"StudyData","Guppy.S5^("&amp;$V$1&amp;")","Bar",,"Close", $V$2, $A187, $V$6,$V$8,,$V$4,$V$10)</f>
        <v>3548.9375</v>
      </c>
      <c r="M187" s="3">
        <f xml:space="preserve"> RTD("cqg.rtd",,"StudyData","Guppy.S6^("&amp;$V$1&amp;")","Bar",,"Close", $V$2, $A187, $V$6,$V$8,,$V$4,$V$10)</f>
        <v>3529.8833333333</v>
      </c>
      <c r="N187" s="3">
        <f xml:space="preserve"> RTD("cqg.rtd",,"StudyData","Guppy.L1^("&amp;$V$1&amp;")","Bar",,"Close", $V$2, $A187, $V$6,$V$8,,$V$4,$V$10)</f>
        <v>3447.5666666666998</v>
      </c>
      <c r="O187" s="3">
        <f xml:space="preserve"> RTD("cqg.rtd",,"StudyData","Guppy.L2^("&amp;$V$1&amp;")","Bar",,"Close", $V$2, $A187, $V$6,$V$8,,$V$4,$V$10)</f>
        <v>3447.1285714286</v>
      </c>
      <c r="P187" s="3">
        <f xml:space="preserve"> RTD("cqg.rtd",,"StudyData","Guppy.L3^("&amp;$V$1&amp;")","Bar",,"Close", $V$2, $A187, $V$6,$V$8,,$V$4,$V$10)</f>
        <v>3433.0562500000001</v>
      </c>
      <c r="Q187" s="3">
        <f xml:space="preserve"> RTD("cqg.rtd",,"StudyData","Guppy.L4^("&amp;$V$1&amp;")","Bar",,"Close", $V$2, $A187, $V$6,$V$8,,$V$4,$V$10)</f>
        <v>3413.9111111111001</v>
      </c>
      <c r="R187" s="3">
        <f xml:space="preserve"> RTD("cqg.rtd",,"StudyData","Guppy.L5^("&amp;$V$1&amp;")","Bar",,"Close", $V$2, $A187, $V$6,$V$8,,$V$4,$V$10)</f>
        <v>3402.29</v>
      </c>
      <c r="S187" s="3">
        <f xml:space="preserve"> RTD("cqg.rtd",,"StudyData","Guppy.L6^("&amp;$V$1&amp;")","Bar",,"Close", $V$2, $A187, $V$6,$V$8,,$V$4,$V$10)</f>
        <v>3398.8</v>
      </c>
      <c r="T187" s="3"/>
      <c r="U187" s="8"/>
      <c r="V187" s="7"/>
    </row>
    <row r="188" spans="1:22" x14ac:dyDescent="0.3">
      <c r="A188">
        <f t="shared" si="2"/>
        <v>-186</v>
      </c>
      <c r="B188" s="1">
        <f xml:space="preserve"> RTD("cqg.rtd",,"StudyData", $V$1, "Bar", "", "Time", $V$2,$A188, $V$6, "", "","False")</f>
        <v>44158</v>
      </c>
      <c r="C188" s="2">
        <f xml:space="preserve"> RTD("cqg.rtd",,"StudyData", $V$1, "Bar", "", "Time", $V$2, $A188,$V$6,$V$8, "","False")</f>
        <v>44158</v>
      </c>
      <c r="D188" s="3">
        <f xml:space="preserve"> RTD("cqg.rtd",,"StudyData", $V$1, "Bar", "", "Open", $V$2, $A188, $V$6,$V$8,,$V$4,$V$10)</f>
        <v>3520</v>
      </c>
      <c r="E188" s="3">
        <f xml:space="preserve"> RTD("cqg.rtd",,"StudyData", $V$1, "Bar", "", "High", $V$2, $A188, $V$6,$V$8,,$V$4,$V$10)</f>
        <v>3561.5</v>
      </c>
      <c r="F188" s="3">
        <f xml:space="preserve"> RTD("cqg.rtd",,"StudyData", $V$1, "Bar", "", "Low", $V$2, $A188, $V$6,$V$8,,$V$4,$V$10)</f>
        <v>3519</v>
      </c>
      <c r="G188" s="3">
        <f xml:space="preserve"> RTD("cqg.rtd",,"StudyData", $V$1, "Bar", "", "Close", $V$2, $A188, $V$6,$V$8,,$V$4,$V$10)</f>
        <v>3549.5</v>
      </c>
      <c r="H188" s="3">
        <f xml:space="preserve"> RTD("cqg.rtd",,"StudyData","Guppy.S1^("&amp;$V$1&amp;")","Bar",,"Close", $V$2, $A188, $V$6,$V$8,,$V$4,$V$10)</f>
        <v>3543.5833333332998</v>
      </c>
      <c r="I188" s="3">
        <f xml:space="preserve"> RTD("cqg.rtd",,"StudyData","Guppy.S2^("&amp;$V$1&amp;")","Bar",,"Close", $V$2, $A188, $V$6,$V$8,,$V$4,$V$10)</f>
        <v>3549.9</v>
      </c>
      <c r="J188" s="3">
        <f xml:space="preserve"> RTD("cqg.rtd",,"StudyData","Guppy.S3^("&amp;$V$1&amp;")","Bar",,"Close", $V$2, $A188, $V$6,$V$8,,$V$4,$V$10)</f>
        <v>3550.9375</v>
      </c>
      <c r="K188" s="3">
        <f xml:space="preserve"> RTD("cqg.rtd",,"StudyData","Guppy.S4^("&amp;$V$1&amp;")","Bar",,"Close", $V$2, $A188, $V$6,$V$8,,$V$4,$V$10)</f>
        <v>3546.35</v>
      </c>
      <c r="L188" s="3">
        <f xml:space="preserve"> RTD("cqg.rtd",,"StudyData","Guppy.S5^("&amp;$V$1&amp;")","Bar",,"Close", $V$2, $A188, $V$6,$V$8,,$V$4,$V$10)</f>
        <v>3537.9375</v>
      </c>
      <c r="M188" s="3">
        <f xml:space="preserve"> RTD("cqg.rtd",,"StudyData","Guppy.S6^("&amp;$V$1&amp;")","Bar",,"Close", $V$2, $A188, $V$6,$V$8,,$V$4,$V$10)</f>
        <v>3511.8</v>
      </c>
      <c r="N188" s="3">
        <f xml:space="preserve"> RTD("cqg.rtd",,"StudyData","Guppy.L1^("&amp;$V$1&amp;")","Bar",,"Close", $V$2, $A188, $V$6,$V$8,,$V$4,$V$10)</f>
        <v>3443.3</v>
      </c>
      <c r="O188" s="3">
        <f xml:space="preserve"> RTD("cqg.rtd",,"StudyData","Guppy.L2^("&amp;$V$1&amp;")","Bar",,"Close", $V$2, $A188, $V$6,$V$8,,$V$4,$V$10)</f>
        <v>3439.1428571429001</v>
      </c>
      <c r="P188" s="3">
        <f xml:space="preserve"> RTD("cqg.rtd",,"StudyData","Guppy.L3^("&amp;$V$1&amp;")","Bar",,"Close", $V$2, $A188, $V$6,$V$8,,$V$4,$V$10)</f>
        <v>3425.5812500000002</v>
      </c>
      <c r="Q188" s="3">
        <f xml:space="preserve"> RTD("cqg.rtd",,"StudyData","Guppy.L4^("&amp;$V$1&amp;")","Bar",,"Close", $V$2, $A188, $V$6,$V$8,,$V$4,$V$10)</f>
        <v>3406.5</v>
      </c>
      <c r="R188" s="3">
        <f xml:space="preserve"> RTD("cqg.rtd",,"StudyData","Guppy.L5^("&amp;$V$1&amp;")","Bar",,"Close", $V$2, $A188, $V$6,$V$8,,$V$4,$V$10)</f>
        <v>3397.5349999999999</v>
      </c>
      <c r="S188" s="3">
        <f xml:space="preserve"> RTD("cqg.rtd",,"StudyData","Guppy.L6^("&amp;$V$1&amp;")","Bar",,"Close", $V$2, $A188, $V$6,$V$8,,$V$4,$V$10)</f>
        <v>3396.3958333332998</v>
      </c>
      <c r="T188" s="3"/>
      <c r="U188" s="8"/>
      <c r="V188" s="7"/>
    </row>
    <row r="189" spans="1:22" x14ac:dyDescent="0.3">
      <c r="A189">
        <f t="shared" si="2"/>
        <v>-187</v>
      </c>
      <c r="B189" s="1">
        <f xml:space="preserve"> RTD("cqg.rtd",,"StudyData", $V$1, "Bar", "", "Time", $V$2,$A189, $V$6, "", "","False")</f>
        <v>44155</v>
      </c>
      <c r="C189" s="2">
        <f xml:space="preserve"> RTD("cqg.rtd",,"StudyData", $V$1, "Bar", "", "Time", $V$2, $A189,$V$6,$V$8, "","False")</f>
        <v>44155</v>
      </c>
      <c r="D189" s="3">
        <f xml:space="preserve"> RTD("cqg.rtd",,"StudyData", $V$1, "Bar", "", "Open", $V$2, $A189, $V$6,$V$8,,$V$4,$V$10)</f>
        <v>3533.5</v>
      </c>
      <c r="E189" s="3">
        <f xml:space="preserve"> RTD("cqg.rtd",,"StudyData", $V$1, "Bar", "", "High", $V$2, $A189, $V$6,$V$8,,$V$4,$V$10)</f>
        <v>3556</v>
      </c>
      <c r="F189" s="3">
        <f xml:space="preserve"> RTD("cqg.rtd",,"StudyData", $V$1, "Bar", "", "Low", $V$2, $A189, $V$6,$V$8,,$V$4,$V$10)</f>
        <v>3516.25</v>
      </c>
      <c r="G189" s="3">
        <f xml:space="preserve"> RTD("cqg.rtd",,"StudyData", $V$1, "Bar", "", "Close", $V$2, $A189, $V$6,$V$8,,$V$4,$V$10)</f>
        <v>3527.75</v>
      </c>
      <c r="H189" s="3">
        <f xml:space="preserve"> RTD("cqg.rtd",,"StudyData","Guppy.S1^("&amp;$V$1&amp;")","Bar",,"Close", $V$2, $A189, $V$6,$V$8,,$V$4,$V$10)</f>
        <v>3539.9166666667002</v>
      </c>
      <c r="I189" s="3">
        <f xml:space="preserve"> RTD("cqg.rtd",,"StudyData","Guppy.S2^("&amp;$V$1&amp;")","Bar",,"Close", $V$2, $A189, $V$6,$V$8,,$V$4,$V$10)</f>
        <v>3559.3</v>
      </c>
      <c r="J189" s="3">
        <f xml:space="preserve"> RTD("cqg.rtd",,"StudyData","Guppy.S3^("&amp;$V$1&amp;")","Bar",,"Close", $V$2, $A189, $V$6,$V$8,,$V$4,$V$10)</f>
        <v>3549.9375</v>
      </c>
      <c r="K189" s="3">
        <f xml:space="preserve"> RTD("cqg.rtd",,"StudyData","Guppy.S4^("&amp;$V$1&amp;")","Bar",,"Close", $V$2, $A189, $V$6,$V$8,,$V$4,$V$10)</f>
        <v>3543.15</v>
      </c>
      <c r="L189" s="3">
        <f xml:space="preserve"> RTD("cqg.rtd",,"StudyData","Guppy.S5^("&amp;$V$1&amp;")","Bar",,"Close", $V$2, $A189, $V$6,$V$8,,$V$4,$V$10)</f>
        <v>3532</v>
      </c>
      <c r="M189" s="3">
        <f xml:space="preserve"> RTD("cqg.rtd",,"StudyData","Guppy.S6^("&amp;$V$1&amp;")","Bar",,"Close", $V$2, $A189, $V$6,$V$8,,$V$4,$V$10)</f>
        <v>3493.4333333333002</v>
      </c>
      <c r="N189" s="3">
        <f xml:space="preserve"> RTD("cqg.rtd",,"StudyData","Guppy.L1^("&amp;$V$1&amp;")","Bar",,"Close", $V$2, $A189, $V$6,$V$8,,$V$4,$V$10)</f>
        <v>3441.8583333332999</v>
      </c>
      <c r="O189" s="3">
        <f xml:space="preserve"> RTD("cqg.rtd",,"StudyData","Guppy.L2^("&amp;$V$1&amp;")","Bar",,"Close", $V$2, $A189, $V$6,$V$8,,$V$4,$V$10)</f>
        <v>3433.9142857143001</v>
      </c>
      <c r="P189" s="3">
        <f xml:space="preserve"> RTD("cqg.rtd",,"StudyData","Guppy.L3^("&amp;$V$1&amp;")","Bar",,"Close", $V$2, $A189, $V$6,$V$8,,$V$4,$V$10)</f>
        <v>3419.8312500000002</v>
      </c>
      <c r="Q189" s="3">
        <f xml:space="preserve"> RTD("cqg.rtd",,"StudyData","Guppy.L4^("&amp;$V$1&amp;")","Bar",,"Close", $V$2, $A189, $V$6,$V$8,,$V$4,$V$10)</f>
        <v>3399.8111111111002</v>
      </c>
      <c r="R189" s="3">
        <f xml:space="preserve"> RTD("cqg.rtd",,"StudyData","Guppy.L5^("&amp;$V$1&amp;")","Bar",,"Close", $V$2, $A189, $V$6,$V$8,,$V$4,$V$10)</f>
        <v>3393.46</v>
      </c>
      <c r="S189" s="3">
        <f xml:space="preserve"> RTD("cqg.rtd",,"StudyData","Guppy.L6^("&amp;$V$1&amp;")","Bar",,"Close", $V$2, $A189, $V$6,$V$8,,$V$4,$V$10)</f>
        <v>3395.0291666666999</v>
      </c>
      <c r="T189" s="3"/>
      <c r="U189" s="8"/>
      <c r="V189" s="7"/>
    </row>
    <row r="190" spans="1:22" x14ac:dyDescent="0.3">
      <c r="A190">
        <f t="shared" si="2"/>
        <v>-188</v>
      </c>
      <c r="B190" s="1">
        <f xml:space="preserve"> RTD("cqg.rtd",,"StudyData", $V$1, "Bar", "", "Time", $V$2,$A190, $V$6, "", "","False")</f>
        <v>44154</v>
      </c>
      <c r="C190" s="2">
        <f xml:space="preserve"> RTD("cqg.rtd",,"StudyData", $V$1, "Bar", "", "Time", $V$2, $A190,$V$6,$V$8, "","False")</f>
        <v>44154</v>
      </c>
      <c r="D190" s="3">
        <f xml:space="preserve"> RTD("cqg.rtd",,"StudyData", $V$1, "Bar", "", "Open", $V$2, $A190, $V$6,$V$8,,$V$4,$V$10)</f>
        <v>3535.5</v>
      </c>
      <c r="E190" s="3">
        <f xml:space="preserve"> RTD("cqg.rtd",,"StudyData", $V$1, "Bar", "", "High", $V$2, $A190, $V$6,$V$8,,$V$4,$V$10)</f>
        <v>3556.25</v>
      </c>
      <c r="F190" s="3">
        <f xml:space="preserve"> RTD("cqg.rtd",,"StudyData", $V$1, "Bar", "", "Low", $V$2, $A190, $V$6,$V$8,,$V$4,$V$10)</f>
        <v>3515.75</v>
      </c>
      <c r="G190" s="3">
        <f xml:space="preserve"> RTD("cqg.rtd",,"StudyData", $V$1, "Bar", "", "Close", $V$2, $A190, $V$6,$V$8,,$V$4,$V$10)</f>
        <v>3553.5</v>
      </c>
      <c r="H190" s="3">
        <f xml:space="preserve"> RTD("cqg.rtd",,"StudyData","Guppy.S1^("&amp;$V$1&amp;")","Bar",,"Close", $V$2, $A190, $V$6,$V$8,,$V$4,$V$10)</f>
        <v>3557.4166666667002</v>
      </c>
      <c r="I190" s="3">
        <f xml:space="preserve"> RTD("cqg.rtd",,"StudyData","Guppy.S2^("&amp;$V$1&amp;")","Bar",,"Close", $V$2, $A190, $V$6,$V$8,,$V$4,$V$10)</f>
        <v>3564.85</v>
      </c>
      <c r="J190" s="3">
        <f xml:space="preserve"> RTD("cqg.rtd",,"StudyData","Guppy.S3^("&amp;$V$1&amp;")","Bar",,"Close", $V$2, $A190, $V$6,$V$8,,$V$4,$V$10)</f>
        <v>3548.28125</v>
      </c>
      <c r="K190" s="3">
        <f xml:space="preserve"> RTD("cqg.rtd",,"StudyData","Guppy.S4^("&amp;$V$1&amp;")","Bar",,"Close", $V$2, $A190, $V$6,$V$8,,$V$4,$V$10)</f>
        <v>3537.8</v>
      </c>
      <c r="L190" s="3">
        <f xml:space="preserve"> RTD("cqg.rtd",,"StudyData","Guppy.S5^("&amp;$V$1&amp;")","Bar",,"Close", $V$2, $A190, $V$6,$V$8,,$V$4,$V$10)</f>
        <v>3522.0625</v>
      </c>
      <c r="M190" s="3">
        <f xml:space="preserve"> RTD("cqg.rtd",,"StudyData","Guppy.S6^("&amp;$V$1&amp;")","Bar",,"Close", $V$2, $A190, $V$6,$V$8,,$V$4,$V$10)</f>
        <v>3474.1333333333</v>
      </c>
      <c r="N190" s="3">
        <f xml:space="preserve"> RTD("cqg.rtd",,"StudyData","Guppy.L1^("&amp;$V$1&amp;")","Bar",,"Close", $V$2, $A190, $V$6,$V$8,,$V$4,$V$10)</f>
        <v>3439.1583333333001</v>
      </c>
      <c r="O190" s="3">
        <f xml:space="preserve"> RTD("cqg.rtd",,"StudyData","Guppy.L2^("&amp;$V$1&amp;")","Bar",,"Close", $V$2, $A190, $V$6,$V$8,,$V$4,$V$10)</f>
        <v>3427.7714285714001</v>
      </c>
      <c r="P190" s="3">
        <f xml:space="preserve"> RTD("cqg.rtd",,"StudyData","Guppy.L3^("&amp;$V$1&amp;")","Bar",,"Close", $V$2, $A190, $V$6,$V$8,,$V$4,$V$10)</f>
        <v>3413.15625</v>
      </c>
      <c r="Q190" s="3">
        <f xml:space="preserve"> RTD("cqg.rtd",,"StudyData","Guppy.L4^("&amp;$V$1&amp;")","Bar",,"Close", $V$2, $A190, $V$6,$V$8,,$V$4,$V$10)</f>
        <v>3394.5222222222001</v>
      </c>
      <c r="R190" s="3">
        <f xml:space="preserve"> RTD("cqg.rtd",,"StudyData","Guppy.L5^("&amp;$V$1&amp;")","Bar",,"Close", $V$2, $A190, $V$6,$V$8,,$V$4,$V$10)</f>
        <v>3388.84</v>
      </c>
      <c r="S190" s="3">
        <f xml:space="preserve"> RTD("cqg.rtd",,"StudyData","Guppy.L6^("&amp;$V$1&amp;")","Bar",,"Close", $V$2, $A190, $V$6,$V$8,,$V$4,$V$10)</f>
        <v>3393.7041666667001</v>
      </c>
      <c r="T190" s="3"/>
      <c r="U190" s="8"/>
      <c r="V190" s="7"/>
    </row>
    <row r="191" spans="1:22" x14ac:dyDescent="0.3">
      <c r="A191">
        <f t="shared" si="2"/>
        <v>-189</v>
      </c>
      <c r="B191" s="1">
        <f xml:space="preserve"> RTD("cqg.rtd",,"StudyData", $V$1, "Bar", "", "Time", $V$2,$A191, $V$6, "", "","False")</f>
        <v>44153</v>
      </c>
      <c r="C191" s="2">
        <f xml:space="preserve"> RTD("cqg.rtd",,"StudyData", $V$1, "Bar", "", "Time", $V$2, $A191,$V$6,$V$8, "","False")</f>
        <v>44153</v>
      </c>
      <c r="D191" s="3">
        <f xml:space="preserve"> RTD("cqg.rtd",,"StudyData", $V$1, "Bar", "", "Open", $V$2, $A191, $V$6,$V$8,,$V$4,$V$10)</f>
        <v>3578</v>
      </c>
      <c r="E191" s="3">
        <f xml:space="preserve"> RTD("cqg.rtd",,"StudyData", $V$1, "Bar", "", "High", $V$2, $A191, $V$6,$V$8,,$V$4,$V$10)</f>
        <v>3596.75</v>
      </c>
      <c r="F191" s="3">
        <f xml:space="preserve"> RTD("cqg.rtd",,"StudyData", $V$1, "Bar", "", "Low", $V$2, $A191, $V$6,$V$8,,$V$4,$V$10)</f>
        <v>3530</v>
      </c>
      <c r="G191" s="3">
        <f xml:space="preserve"> RTD("cqg.rtd",,"StudyData", $V$1, "Bar", "", "Close", $V$2, $A191, $V$6,$V$8,,$V$4,$V$10)</f>
        <v>3538.5</v>
      </c>
      <c r="H191" s="3">
        <f xml:space="preserve"> RTD("cqg.rtd",,"StudyData","Guppy.S1^("&amp;$V$1&amp;")","Bar",,"Close", $V$2, $A191, $V$6,$V$8,,$V$4,$V$10)</f>
        <v>3571.75</v>
      </c>
      <c r="I191" s="3">
        <f xml:space="preserve"> RTD("cqg.rtd",,"StudyData","Guppy.S2^("&amp;$V$1&amp;")","Bar",,"Close", $V$2, $A191, $V$6,$V$8,,$V$4,$V$10)</f>
        <v>3555.35</v>
      </c>
      <c r="J191" s="3">
        <f xml:space="preserve"> RTD("cqg.rtd",,"StudyData","Guppy.S3^("&amp;$V$1&amp;")","Bar",,"Close", $V$2, $A191, $V$6,$V$8,,$V$4,$V$10)</f>
        <v>3543.78125</v>
      </c>
      <c r="K191" s="3">
        <f xml:space="preserve"> RTD("cqg.rtd",,"StudyData","Guppy.S4^("&amp;$V$1&amp;")","Bar",,"Close", $V$2, $A191, $V$6,$V$8,,$V$4,$V$10)</f>
        <v>3530.2750000000001</v>
      </c>
      <c r="L191" s="3">
        <f xml:space="preserve"> RTD("cqg.rtd",,"StudyData","Guppy.S5^("&amp;$V$1&amp;")","Bar",,"Close", $V$2, $A191, $V$6,$V$8,,$V$4,$V$10)</f>
        <v>3503.8541666667002</v>
      </c>
      <c r="M191" s="3">
        <f xml:space="preserve"> RTD("cqg.rtd",,"StudyData","Guppy.S6^("&amp;$V$1&amp;")","Bar",,"Close", $V$2, $A191, $V$6,$V$8,,$V$4,$V$10)</f>
        <v>3455.6166666667</v>
      </c>
      <c r="N191" s="3">
        <f xml:space="preserve"> RTD("cqg.rtd",,"StudyData","Guppy.L1^("&amp;$V$1&amp;")","Bar",,"Close", $V$2, $A191, $V$6,$V$8,,$V$4,$V$10)</f>
        <v>3434.4083333333001</v>
      </c>
      <c r="O191" s="3">
        <f xml:space="preserve"> RTD("cqg.rtd",,"StudyData","Guppy.L2^("&amp;$V$1&amp;")","Bar",,"Close", $V$2, $A191, $V$6,$V$8,,$V$4,$V$10)</f>
        <v>3421.7071428570998</v>
      </c>
      <c r="P191" s="3">
        <f xml:space="preserve"> RTD("cqg.rtd",,"StudyData","Guppy.L3^("&amp;$V$1&amp;")","Bar",,"Close", $V$2, $A191, $V$6,$V$8,,$V$4,$V$10)</f>
        <v>3404.6062499999998</v>
      </c>
      <c r="Q191" s="3">
        <f xml:space="preserve"> RTD("cqg.rtd",,"StudyData","Guppy.L4^("&amp;$V$1&amp;")","Bar",,"Close", $V$2, $A191, $V$6,$V$8,,$V$4,$V$10)</f>
        <v>3389.4333333333002</v>
      </c>
      <c r="R191" s="3">
        <f xml:space="preserve"> RTD("cqg.rtd",,"StudyData","Guppy.L5^("&amp;$V$1&amp;")","Bar",,"Close", $V$2, $A191, $V$6,$V$8,,$V$4,$V$10)</f>
        <v>3383.84</v>
      </c>
      <c r="S191" s="3">
        <f xml:space="preserve"> RTD("cqg.rtd",,"StudyData","Guppy.L6^("&amp;$V$1&amp;")","Bar",,"Close", $V$2, $A191, $V$6,$V$8,,$V$4,$V$10)</f>
        <v>3391.8666666667</v>
      </c>
      <c r="T191" s="3"/>
      <c r="U191" s="8"/>
      <c r="V191" s="7"/>
    </row>
    <row r="192" spans="1:22" x14ac:dyDescent="0.3">
      <c r="A192">
        <f t="shared" si="2"/>
        <v>-190</v>
      </c>
      <c r="B192" s="1">
        <f xml:space="preserve"> RTD("cqg.rtd",,"StudyData", $V$1, "Bar", "", "Time", $V$2,$A192, $V$6, "", "","False")</f>
        <v>44152</v>
      </c>
      <c r="C192" s="2">
        <f xml:space="preserve"> RTD("cqg.rtd",,"StudyData", $V$1, "Bar", "", "Time", $V$2, $A192,$V$6,$V$8, "","False")</f>
        <v>44152</v>
      </c>
      <c r="D192" s="3">
        <f xml:space="preserve"> RTD("cqg.rtd",,"StudyData", $V$1, "Bar", "", "Open", $V$2, $A192, $V$6,$V$8,,$V$4,$V$10)</f>
        <v>3599</v>
      </c>
      <c r="E192" s="3">
        <f xml:space="preserve"> RTD("cqg.rtd",,"StudyData", $V$1, "Bar", "", "High", $V$2, $A192, $V$6,$V$8,,$V$4,$V$10)</f>
        <v>3603.5</v>
      </c>
      <c r="F192" s="3">
        <f xml:space="preserve"> RTD("cqg.rtd",,"StudyData", $V$1, "Bar", "", "Low", $V$2, $A192, $V$6,$V$8,,$V$4,$V$10)</f>
        <v>3557.75</v>
      </c>
      <c r="G192" s="3">
        <f xml:space="preserve"> RTD("cqg.rtd",,"StudyData", $V$1, "Bar", "", "Close", $V$2, $A192, $V$6,$V$8,,$V$4,$V$10)</f>
        <v>3580.25</v>
      </c>
      <c r="H192" s="3">
        <f xml:space="preserve"> RTD("cqg.rtd",,"StudyData","Guppy.S1^("&amp;$V$1&amp;")","Bar",,"Close", $V$2, $A192, $V$6,$V$8,,$V$4,$V$10)</f>
        <v>3577.4166666667002</v>
      </c>
      <c r="I192" s="3">
        <f xml:space="preserve"> RTD("cqg.rtd",,"StudyData","Guppy.S2^("&amp;$V$1&amp;")","Bar",,"Close", $V$2, $A192, $V$6,$V$8,,$V$4,$V$10)</f>
        <v>3555.95</v>
      </c>
      <c r="J192" s="3">
        <f xml:space="preserve"> RTD("cqg.rtd",,"StudyData","Guppy.S3^("&amp;$V$1&amp;")","Bar",,"Close", $V$2, $A192, $V$6,$V$8,,$V$4,$V$10)</f>
        <v>3535.75</v>
      </c>
      <c r="K192" s="3">
        <f xml:space="preserve"> RTD("cqg.rtd",,"StudyData","Guppy.S4^("&amp;$V$1&amp;")","Bar",,"Close", $V$2, $A192, $V$6,$V$8,,$V$4,$V$10)</f>
        <v>3517.2750000000001</v>
      </c>
      <c r="L192" s="3">
        <f xml:space="preserve"> RTD("cqg.rtd",,"StudyData","Guppy.S5^("&amp;$V$1&amp;")","Bar",,"Close", $V$2, $A192, $V$6,$V$8,,$V$4,$V$10)</f>
        <v>3481.8125</v>
      </c>
      <c r="M192" s="3">
        <f xml:space="preserve"> RTD("cqg.rtd",,"StudyData","Guppy.S6^("&amp;$V$1&amp;")","Bar",,"Close", $V$2, $A192, $V$6,$V$8,,$V$4,$V$10)</f>
        <v>3435.5166666667001</v>
      </c>
      <c r="N192" s="3">
        <f xml:space="preserve"> RTD("cqg.rtd",,"StudyData","Guppy.L1^("&amp;$V$1&amp;")","Bar",,"Close", $V$2, $A192, $V$6,$V$8,,$V$4,$V$10)</f>
        <v>3429.1333333333</v>
      </c>
      <c r="O192" s="3">
        <f xml:space="preserve"> RTD("cqg.rtd",,"StudyData","Guppy.L2^("&amp;$V$1&amp;")","Bar",,"Close", $V$2, $A192, $V$6,$V$8,,$V$4,$V$10)</f>
        <v>3415.6214285714</v>
      </c>
      <c r="P192" s="3">
        <f xml:space="preserve"> RTD("cqg.rtd",,"StudyData","Guppy.L3^("&amp;$V$1&amp;")","Bar",,"Close", $V$2, $A192, $V$6,$V$8,,$V$4,$V$10)</f>
        <v>3396.2624999999998</v>
      </c>
      <c r="Q192" s="3">
        <f xml:space="preserve"> RTD("cqg.rtd",,"StudyData","Guppy.L4^("&amp;$V$1&amp;")","Bar",,"Close", $V$2, $A192, $V$6,$V$8,,$V$4,$V$10)</f>
        <v>3385.3111111111002</v>
      </c>
      <c r="R192" s="3">
        <f xml:space="preserve"> RTD("cqg.rtd",,"StudyData","Guppy.L5^("&amp;$V$1&amp;")","Bar",,"Close", $V$2, $A192, $V$6,$V$8,,$V$4,$V$10)</f>
        <v>3380.335</v>
      </c>
      <c r="S192" s="3">
        <f xml:space="preserve"> RTD("cqg.rtd",,"StudyData","Guppy.L6^("&amp;$V$1&amp;")","Bar",,"Close", $V$2, $A192, $V$6,$V$8,,$V$4,$V$10)</f>
        <v>3389.6583333333001</v>
      </c>
      <c r="T192" s="3"/>
      <c r="U192" s="8"/>
      <c r="V192" s="7"/>
    </row>
    <row r="193" spans="1:22" x14ac:dyDescent="0.3">
      <c r="A193">
        <f t="shared" si="2"/>
        <v>-191</v>
      </c>
      <c r="B193" s="1">
        <f xml:space="preserve"> RTD("cqg.rtd",,"StudyData", $V$1, "Bar", "", "Time", $V$2,$A193, $V$6, "", "","False")</f>
        <v>44151</v>
      </c>
      <c r="C193" s="2">
        <f xml:space="preserve"> RTD("cqg.rtd",,"StudyData", $V$1, "Bar", "", "Time", $V$2, $A193,$V$6,$V$8, "","False")</f>
        <v>44151</v>
      </c>
      <c r="D193" s="3">
        <f xml:space="preserve"> RTD("cqg.rtd",,"StudyData", $V$1, "Bar", "", "Open", $V$2, $A193, $V$6,$V$8,,$V$4,$V$10)</f>
        <v>3560.5</v>
      </c>
      <c r="E193" s="3">
        <f xml:space="preserve"> RTD("cqg.rtd",,"StudyData", $V$1, "Bar", "", "High", $V$2, $A193, $V$6,$V$8,,$V$4,$V$10)</f>
        <v>3610.5</v>
      </c>
      <c r="F193" s="3">
        <f xml:space="preserve"> RTD("cqg.rtd",,"StudyData", $V$1, "Bar", "", "Low", $V$2, $A193, $V$6,$V$8,,$V$4,$V$10)</f>
        <v>3560</v>
      </c>
      <c r="G193" s="3">
        <f xml:space="preserve"> RTD("cqg.rtd",,"StudyData", $V$1, "Bar", "", "Close", $V$2, $A193, $V$6,$V$8,,$V$4,$V$10)</f>
        <v>3596.5</v>
      </c>
      <c r="H193" s="3">
        <f xml:space="preserve"> RTD("cqg.rtd",,"StudyData","Guppy.S1^("&amp;$V$1&amp;")","Bar",,"Close", $V$2, $A193, $V$6,$V$8,,$V$4,$V$10)</f>
        <v>3552.6666666667002</v>
      </c>
      <c r="I193" s="3">
        <f xml:space="preserve"> RTD("cqg.rtd",,"StudyData","Guppy.S2^("&amp;$V$1&amp;")","Bar",,"Close", $V$2, $A193, $V$6,$V$8,,$V$4,$V$10)</f>
        <v>3542.8</v>
      </c>
      <c r="J193" s="3">
        <f xml:space="preserve"> RTD("cqg.rtd",,"StudyData","Guppy.S3^("&amp;$V$1&amp;")","Bar",,"Close", $V$2, $A193, $V$6,$V$8,,$V$4,$V$10)</f>
        <v>3523</v>
      </c>
      <c r="K193" s="3">
        <f xml:space="preserve"> RTD("cqg.rtd",,"StudyData","Guppy.S4^("&amp;$V$1&amp;")","Bar",,"Close", $V$2, $A193, $V$6,$V$8,,$V$4,$V$10)</f>
        <v>3492.75</v>
      </c>
      <c r="L193" s="3">
        <f xml:space="preserve"> RTD("cqg.rtd",,"StudyData","Guppy.S5^("&amp;$V$1&amp;")","Bar",,"Close", $V$2, $A193, $V$6,$V$8,,$V$4,$V$10)</f>
        <v>3453.3125</v>
      </c>
      <c r="M193" s="3">
        <f xml:space="preserve"> RTD("cqg.rtd",,"StudyData","Guppy.S6^("&amp;$V$1&amp;")","Bar",,"Close", $V$2, $A193, $V$6,$V$8,,$V$4,$V$10)</f>
        <v>3420.6</v>
      </c>
      <c r="N193" s="3">
        <f xml:space="preserve"> RTD("cqg.rtd",,"StudyData","Guppy.L1^("&amp;$V$1&amp;")","Bar",,"Close", $V$2, $A193, $V$6,$V$8,,$V$4,$V$10)</f>
        <v>3420.6833333333002</v>
      </c>
      <c r="O193" s="3">
        <f xml:space="preserve"> RTD("cqg.rtd",,"StudyData","Guppy.L2^("&amp;$V$1&amp;")","Bar",,"Close", $V$2, $A193, $V$6,$V$8,,$V$4,$V$10)</f>
        <v>3407.8214285713998</v>
      </c>
      <c r="P193" s="3">
        <f xml:space="preserve"> RTD("cqg.rtd",,"StudyData","Guppy.L3^("&amp;$V$1&amp;")","Bar",,"Close", $V$2, $A193, $V$6,$V$8,,$V$4,$V$10)</f>
        <v>3388.5749999999998</v>
      </c>
      <c r="Q193" s="3">
        <f xml:space="preserve"> RTD("cqg.rtd",,"StudyData","Guppy.L4^("&amp;$V$1&amp;")","Bar",,"Close", $V$2, $A193, $V$6,$V$8,,$V$4,$V$10)</f>
        <v>3380.6055555555999</v>
      </c>
      <c r="R193" s="3">
        <f xml:space="preserve"> RTD("cqg.rtd",,"StudyData","Guppy.L5^("&amp;$V$1&amp;")","Bar",,"Close", $V$2, $A193, $V$6,$V$8,,$V$4,$V$10)</f>
        <v>3374.7</v>
      </c>
      <c r="S193" s="3">
        <f xml:space="preserve"> RTD("cqg.rtd",,"StudyData","Guppy.L6^("&amp;$V$1&amp;")","Bar",,"Close", $V$2, $A193, $V$6,$V$8,,$V$4,$V$10)</f>
        <v>3386.4958333333002</v>
      </c>
      <c r="T193" s="3"/>
      <c r="U193" s="8"/>
      <c r="V193" s="7"/>
    </row>
    <row r="194" spans="1:22" x14ac:dyDescent="0.3">
      <c r="A194">
        <f t="shared" si="2"/>
        <v>-192</v>
      </c>
      <c r="B194" s="1">
        <f xml:space="preserve"> RTD("cqg.rtd",,"StudyData", $V$1, "Bar", "", "Time", $V$2,$A194, $V$6, "", "","False")</f>
        <v>44148</v>
      </c>
      <c r="C194" s="2">
        <f xml:space="preserve"> RTD("cqg.rtd",,"StudyData", $V$1, "Bar", "", "Time", $V$2, $A194,$V$6,$V$8, "","False")</f>
        <v>44148</v>
      </c>
      <c r="D194" s="3">
        <f xml:space="preserve"> RTD("cqg.rtd",,"StudyData", $V$1, "Bar", "", "Open", $V$2, $A194, $V$6,$V$8,,$V$4,$V$10)</f>
        <v>3511</v>
      </c>
      <c r="E194" s="3">
        <f xml:space="preserve"> RTD("cqg.rtd",,"StudyData", $V$1, "Bar", "", "High", $V$2, $A194, $V$6,$V$8,,$V$4,$V$10)</f>
        <v>3563.5</v>
      </c>
      <c r="F194" s="3">
        <f xml:space="preserve"> RTD("cqg.rtd",,"StudyData", $V$1, "Bar", "", "Low", $V$2, $A194, $V$6,$V$8,,$V$4,$V$10)</f>
        <v>3491.5</v>
      </c>
      <c r="G194" s="3">
        <f xml:space="preserve"> RTD("cqg.rtd",,"StudyData", $V$1, "Bar", "", "Close", $V$2, $A194, $V$6,$V$8,,$V$4,$V$10)</f>
        <v>3555.5</v>
      </c>
      <c r="H194" s="3">
        <f xml:space="preserve"> RTD("cqg.rtd",,"StudyData","Guppy.S1^("&amp;$V$1&amp;")","Bar",,"Close", $V$2, $A194, $V$6,$V$8,,$V$4,$V$10)</f>
        <v>3534.3333333332998</v>
      </c>
      <c r="I194" s="3">
        <f xml:space="preserve"> RTD("cqg.rtd",,"StudyData","Guppy.S2^("&amp;$V$1&amp;")","Bar",,"Close", $V$2, $A194, $V$6,$V$8,,$V$4,$V$10)</f>
        <v>3527</v>
      </c>
      <c r="J194" s="3">
        <f xml:space="preserve"> RTD("cqg.rtd",,"StudyData","Guppy.S3^("&amp;$V$1&amp;")","Bar",,"Close", $V$2, $A194, $V$6,$V$8,,$V$4,$V$10)</f>
        <v>3499.5</v>
      </c>
      <c r="K194" s="3">
        <f xml:space="preserve"> RTD("cqg.rtd",,"StudyData","Guppy.S4^("&amp;$V$1&amp;")","Bar",,"Close", $V$2, $A194, $V$6,$V$8,,$V$4,$V$10)</f>
        <v>3460.5</v>
      </c>
      <c r="L194" s="3">
        <f xml:space="preserve"> RTD("cqg.rtd",,"StudyData","Guppy.S5^("&amp;$V$1&amp;")","Bar",,"Close", $V$2, $A194, $V$6,$V$8,,$V$4,$V$10)</f>
        <v>3426.5833333332998</v>
      </c>
      <c r="M194" s="3">
        <f xml:space="preserve"> RTD("cqg.rtd",,"StudyData","Guppy.S6^("&amp;$V$1&amp;")","Bar",,"Close", $V$2, $A194, $V$6,$V$8,,$V$4,$V$10)</f>
        <v>3405.3</v>
      </c>
      <c r="N194" s="3">
        <f xml:space="preserve"> RTD("cqg.rtd",,"StudyData","Guppy.L1^("&amp;$V$1&amp;")","Bar",,"Close", $V$2, $A194, $V$6,$V$8,,$V$4,$V$10)</f>
        <v>3413.0166666667001</v>
      </c>
      <c r="O194" s="3">
        <f xml:space="preserve"> RTD("cqg.rtd",,"StudyData","Guppy.L2^("&amp;$V$1&amp;")","Bar",,"Close", $V$2, $A194, $V$6,$V$8,,$V$4,$V$10)</f>
        <v>3399.9071428571001</v>
      </c>
      <c r="P194" s="3">
        <f xml:space="preserve"> RTD("cqg.rtd",,"StudyData","Guppy.L3^("&amp;$V$1&amp;")","Bar",,"Close", $V$2, $A194, $V$6,$V$8,,$V$4,$V$10)</f>
        <v>3379.875</v>
      </c>
      <c r="Q194" s="3">
        <f xml:space="preserve"> RTD("cqg.rtd",,"StudyData","Guppy.L4^("&amp;$V$1&amp;")","Bar",,"Close", $V$2, $A194, $V$6,$V$8,,$V$4,$V$10)</f>
        <v>3375.0333333333001</v>
      </c>
      <c r="R194" s="3">
        <f xml:space="preserve"> RTD("cqg.rtd",,"StudyData","Guppy.L5^("&amp;$V$1&amp;")","Bar",,"Close", $V$2, $A194, $V$6,$V$8,,$V$4,$V$10)</f>
        <v>3370.38</v>
      </c>
      <c r="S194" s="3">
        <f xml:space="preserve"> RTD("cqg.rtd",,"StudyData","Guppy.L6^("&amp;$V$1&amp;")","Bar",,"Close", $V$2, $A194, $V$6,$V$8,,$V$4,$V$10)</f>
        <v>3382.4791666667002</v>
      </c>
      <c r="T194" s="3"/>
      <c r="U194" s="8"/>
      <c r="V194" s="7"/>
    </row>
    <row r="195" spans="1:22" x14ac:dyDescent="0.3">
      <c r="A195">
        <f t="shared" si="2"/>
        <v>-193</v>
      </c>
      <c r="B195" s="1">
        <f xml:space="preserve"> RTD("cqg.rtd",,"StudyData", $V$1, "Bar", "", "Time", $V$2,$A195, $V$6, "", "","False")</f>
        <v>44147</v>
      </c>
      <c r="C195" s="2">
        <f xml:space="preserve"> RTD("cqg.rtd",,"StudyData", $V$1, "Bar", "", "Time", $V$2, $A195,$V$6,$V$8, "","False")</f>
        <v>44147</v>
      </c>
      <c r="D195" s="3">
        <f xml:space="preserve"> RTD("cqg.rtd",,"StudyData", $V$1, "Bar", "", "Open", $V$2, $A195, $V$6,$V$8,,$V$4,$V$10)</f>
        <v>3548</v>
      </c>
      <c r="E195" s="3">
        <f xml:space="preserve"> RTD("cqg.rtd",,"StudyData", $V$1, "Bar", "", "High", $V$2, $A195, $V$6,$V$8,,$V$4,$V$10)</f>
        <v>3548</v>
      </c>
      <c r="F195" s="3">
        <f xml:space="preserve"> RTD("cqg.rtd",,"StudyData", $V$1, "Bar", "", "Low", $V$2, $A195, $V$6,$V$8,,$V$4,$V$10)</f>
        <v>3486.5</v>
      </c>
      <c r="G195" s="3">
        <f xml:space="preserve"> RTD("cqg.rtd",,"StudyData", $V$1, "Bar", "", "Close", $V$2, $A195, $V$6,$V$8,,$V$4,$V$10)</f>
        <v>3506</v>
      </c>
      <c r="H195" s="3">
        <f xml:space="preserve"> RTD("cqg.rtd",,"StudyData","Guppy.S1^("&amp;$V$1&amp;")","Bar",,"Close", $V$2, $A195, $V$6,$V$8,,$V$4,$V$10)</f>
        <v>3520.6666666667002</v>
      </c>
      <c r="I195" s="3">
        <f xml:space="preserve"> RTD("cqg.rtd",,"StudyData","Guppy.S2^("&amp;$V$1&amp;")","Bar",,"Close", $V$2, $A195, $V$6,$V$8,,$V$4,$V$10)</f>
        <v>3510.75</v>
      </c>
      <c r="J195" s="3">
        <f xml:space="preserve"> RTD("cqg.rtd",,"StudyData","Guppy.S3^("&amp;$V$1&amp;")","Bar",,"Close", $V$2, $A195, $V$6,$V$8,,$V$4,$V$10)</f>
        <v>3471.9375</v>
      </c>
      <c r="K195" s="3">
        <f xml:space="preserve"> RTD("cqg.rtd",,"StudyData","Guppy.S4^("&amp;$V$1&amp;")","Bar",,"Close", $V$2, $A195, $V$6,$V$8,,$V$4,$V$10)</f>
        <v>3428.7750000000001</v>
      </c>
      <c r="L195" s="3">
        <f xml:space="preserve"> RTD("cqg.rtd",,"StudyData","Guppy.S5^("&amp;$V$1&amp;")","Bar",,"Close", $V$2, $A195, $V$6,$V$8,,$V$4,$V$10)</f>
        <v>3400.0416666667002</v>
      </c>
      <c r="M195" s="3">
        <f xml:space="preserve"> RTD("cqg.rtd",,"StudyData","Guppy.S6^("&amp;$V$1&amp;")","Bar",,"Close", $V$2, $A195, $V$6,$V$8,,$V$4,$V$10)</f>
        <v>3396.6166666667</v>
      </c>
      <c r="N195" s="3">
        <f xml:space="preserve"> RTD("cqg.rtd",,"StudyData","Guppy.L1^("&amp;$V$1&amp;")","Bar",,"Close", $V$2, $A195, $V$6,$V$8,,$V$4,$V$10)</f>
        <v>3404.9250000000002</v>
      </c>
      <c r="O195" s="3">
        <f xml:space="preserve"> RTD("cqg.rtd",,"StudyData","Guppy.L2^("&amp;$V$1&amp;")","Bar",,"Close", $V$2, $A195, $V$6,$V$8,,$V$4,$V$10)</f>
        <v>3391.4857142856999</v>
      </c>
      <c r="P195" s="3">
        <f xml:space="preserve"> RTD("cqg.rtd",,"StudyData","Guppy.L3^("&amp;$V$1&amp;")","Bar",,"Close", $V$2, $A195, $V$6,$V$8,,$V$4,$V$10)</f>
        <v>3373.2312499999998</v>
      </c>
      <c r="Q195" s="3">
        <f xml:space="preserve"> RTD("cqg.rtd",,"StudyData","Guppy.L4^("&amp;$V$1&amp;")","Bar",,"Close", $V$2, $A195, $V$6,$V$8,,$V$4,$V$10)</f>
        <v>3369.2833333333001</v>
      </c>
      <c r="R195" s="3">
        <f xml:space="preserve"> RTD("cqg.rtd",,"StudyData","Guppy.L5^("&amp;$V$1&amp;")","Bar",,"Close", $V$2, $A195, $V$6,$V$8,,$V$4,$V$10)</f>
        <v>3367.76</v>
      </c>
      <c r="S195" s="3">
        <f xml:space="preserve"> RTD("cqg.rtd",,"StudyData","Guppy.L6^("&amp;$V$1&amp;")","Bar",,"Close", $V$2, $A195, $V$6,$V$8,,$V$4,$V$10)</f>
        <v>3378.95</v>
      </c>
      <c r="T195" s="3"/>
      <c r="U195" s="8"/>
      <c r="V195" s="7"/>
    </row>
    <row r="196" spans="1:22" x14ac:dyDescent="0.3">
      <c r="A196">
        <f t="shared" ref="A196:A259" si="3">A195-1</f>
        <v>-194</v>
      </c>
      <c r="B196" s="1">
        <f xml:space="preserve"> RTD("cqg.rtd",,"StudyData", $V$1, "Bar", "", "Time", $V$2,$A196, $V$6, "", "","False")</f>
        <v>44146</v>
      </c>
      <c r="C196" s="2">
        <f xml:space="preserve"> RTD("cqg.rtd",,"StudyData", $V$1, "Bar", "", "Time", $V$2, $A196,$V$6,$V$8, "","False")</f>
        <v>44146</v>
      </c>
      <c r="D196" s="3">
        <f xml:space="preserve"> RTD("cqg.rtd",,"StudyData", $V$1, "Bar", "", "Open", $V$2, $A196, $V$6,$V$8,,$V$4,$V$10)</f>
        <v>3519.75</v>
      </c>
      <c r="E196" s="3">
        <f xml:space="preserve"> RTD("cqg.rtd",,"StudyData", $V$1, "Bar", "", "High", $V$2, $A196, $V$6,$V$8,,$V$4,$V$10)</f>
        <v>3550.25</v>
      </c>
      <c r="F196" s="3">
        <f xml:space="preserve"> RTD("cqg.rtd",,"StudyData", $V$1, "Bar", "", "Low", $V$2, $A196, $V$6,$V$8,,$V$4,$V$10)</f>
        <v>3504.5</v>
      </c>
      <c r="G196" s="3">
        <f xml:space="preserve"> RTD("cqg.rtd",,"StudyData", $V$1, "Bar", "", "Close", $V$2, $A196, $V$6,$V$8,,$V$4,$V$10)</f>
        <v>3541.5</v>
      </c>
      <c r="H196" s="3">
        <f xml:space="preserve"> RTD("cqg.rtd",,"StudyData","Guppy.S1^("&amp;$V$1&amp;")","Bar",,"Close", $V$2, $A196, $V$6,$V$8,,$V$4,$V$10)</f>
        <v>3524.5</v>
      </c>
      <c r="I196" s="3">
        <f xml:space="preserve"> RTD("cqg.rtd",,"StudyData","Guppy.S2^("&amp;$V$1&amp;")","Bar",,"Close", $V$2, $A196, $V$6,$V$8,,$V$4,$V$10)</f>
        <v>3505.2</v>
      </c>
      <c r="J196" s="3">
        <f xml:space="preserve"> RTD("cqg.rtd",,"StudyData","Guppy.S3^("&amp;$V$1&amp;")","Bar",,"Close", $V$2, $A196, $V$6,$V$8,,$V$4,$V$10)</f>
        <v>3442.9375</v>
      </c>
      <c r="K196" s="3">
        <f xml:space="preserve"> RTD("cqg.rtd",,"StudyData","Guppy.S4^("&amp;$V$1&amp;")","Bar",,"Close", $V$2, $A196, $V$6,$V$8,,$V$4,$V$10)</f>
        <v>3405.75</v>
      </c>
      <c r="L196" s="3">
        <f xml:space="preserve"> RTD("cqg.rtd",,"StudyData","Guppy.S5^("&amp;$V$1&amp;")","Bar",,"Close", $V$2, $A196, $V$6,$V$8,,$V$4,$V$10)</f>
        <v>3387.5833333332998</v>
      </c>
      <c r="M196" s="3">
        <f xml:space="preserve"> RTD("cqg.rtd",,"StudyData","Guppy.S6^("&amp;$V$1&amp;")","Bar",,"Close", $V$2, $A196, $V$6,$V$8,,$V$4,$V$10)</f>
        <v>3391.0666666666998</v>
      </c>
      <c r="N196" s="3">
        <f xml:space="preserve"> RTD("cqg.rtd",,"StudyData","Guppy.L1^("&amp;$V$1&amp;")","Bar",,"Close", $V$2, $A196, $V$6,$V$8,,$V$4,$V$10)</f>
        <v>3399.4333333333002</v>
      </c>
      <c r="O196" s="3">
        <f xml:space="preserve"> RTD("cqg.rtd",,"StudyData","Guppy.L2^("&amp;$V$1&amp;")","Bar",,"Close", $V$2, $A196, $V$6,$V$8,,$V$4,$V$10)</f>
        <v>3383.0714285713998</v>
      </c>
      <c r="P196" s="3">
        <f xml:space="preserve"> RTD("cqg.rtd",,"StudyData","Guppy.L3^("&amp;$V$1&amp;")","Bar",,"Close", $V$2, $A196, $V$6,$V$8,,$V$4,$V$10)</f>
        <v>3368.6937499999999</v>
      </c>
      <c r="Q196" s="3">
        <f xml:space="preserve"> RTD("cqg.rtd",,"StudyData","Guppy.L4^("&amp;$V$1&amp;")","Bar",,"Close", $V$2, $A196, $V$6,$V$8,,$V$4,$V$10)</f>
        <v>3364.7833333333001</v>
      </c>
      <c r="R196" s="3">
        <f xml:space="preserve"> RTD("cqg.rtd",,"StudyData","Guppy.L5^("&amp;$V$1&amp;")","Bar",,"Close", $V$2, $A196, $V$6,$V$8,,$V$4,$V$10)</f>
        <v>3368.4850000000001</v>
      </c>
      <c r="S196" s="3">
        <f xml:space="preserve"> RTD("cqg.rtd",,"StudyData","Guppy.L6^("&amp;$V$1&amp;")","Bar",,"Close", $V$2, $A196, $V$6,$V$8,,$V$4,$V$10)</f>
        <v>3376.1125000000002</v>
      </c>
      <c r="T196" s="3"/>
      <c r="U196" s="8"/>
      <c r="V196" s="7"/>
    </row>
    <row r="197" spans="1:22" x14ac:dyDescent="0.3">
      <c r="A197">
        <f t="shared" si="3"/>
        <v>-195</v>
      </c>
      <c r="B197" s="1">
        <f xml:space="preserve"> RTD("cqg.rtd",,"StudyData", $V$1, "Bar", "", "Time", $V$2,$A197, $V$6, "", "","False")</f>
        <v>44145</v>
      </c>
      <c r="C197" s="2">
        <f xml:space="preserve"> RTD("cqg.rtd",,"StudyData", $V$1, "Bar", "", "Time", $V$2, $A197,$V$6,$V$8, "","False")</f>
        <v>44145</v>
      </c>
      <c r="D197" s="3">
        <f xml:space="preserve"> RTD("cqg.rtd",,"StudyData", $V$1, "Bar", "", "Open", $V$2, $A197, $V$6,$V$8,,$V$4,$V$10)</f>
        <v>3523</v>
      </c>
      <c r="E197" s="3">
        <f xml:space="preserve"> RTD("cqg.rtd",,"StudyData", $V$1, "Bar", "", "High", $V$2, $A197, $V$6,$V$8,,$V$4,$V$10)</f>
        <v>3536.25</v>
      </c>
      <c r="F197" s="3">
        <f xml:space="preserve"> RTD("cqg.rtd",,"StudyData", $V$1, "Bar", "", "Low", $V$2, $A197, $V$6,$V$8,,$V$4,$V$10)</f>
        <v>3480</v>
      </c>
      <c r="G197" s="3">
        <f xml:space="preserve"> RTD("cqg.rtd",,"StudyData", $V$1, "Bar", "", "Close", $V$2, $A197, $V$6,$V$8,,$V$4,$V$10)</f>
        <v>3514.5</v>
      </c>
      <c r="H197" s="3">
        <f xml:space="preserve"> RTD("cqg.rtd",,"StudyData","Guppy.S1^("&amp;$V$1&amp;")","Bar",,"Close", $V$2, $A197, $V$6,$V$8,,$V$4,$V$10)</f>
        <v>3502.0833333332998</v>
      </c>
      <c r="I197" s="3">
        <f xml:space="preserve"> RTD("cqg.rtd",,"StudyData","Guppy.S2^("&amp;$V$1&amp;")","Bar",,"Close", $V$2, $A197, $V$6,$V$8,,$V$4,$V$10)</f>
        <v>3478.6</v>
      </c>
      <c r="J197" s="3">
        <f xml:space="preserve"> RTD("cqg.rtd",,"StudyData","Guppy.S3^("&amp;$V$1&amp;")","Bar",,"Close", $V$2, $A197, $V$6,$V$8,,$V$4,$V$10)</f>
        <v>3405.03125</v>
      </c>
      <c r="K197" s="3">
        <f xml:space="preserve"> RTD("cqg.rtd",,"StudyData","Guppy.S4^("&amp;$V$1&amp;")","Bar",,"Close", $V$2, $A197, $V$6,$V$8,,$V$4,$V$10)</f>
        <v>3375.3</v>
      </c>
      <c r="L197" s="3">
        <f xml:space="preserve"> RTD("cqg.rtd",,"StudyData","Guppy.S5^("&amp;$V$1&amp;")","Bar",,"Close", $V$2, $A197, $V$6,$V$8,,$V$4,$V$10)</f>
        <v>3373.0416666667002</v>
      </c>
      <c r="M197" s="3">
        <f xml:space="preserve"> RTD("cqg.rtd",,"StudyData","Guppy.S6^("&amp;$V$1&amp;")","Bar",,"Close", $V$2, $A197, $V$6,$V$8,,$V$4,$V$10)</f>
        <v>3382.0333333333001</v>
      </c>
      <c r="N197" s="3">
        <f xml:space="preserve"> RTD("cqg.rtd",,"StudyData","Guppy.L1^("&amp;$V$1&amp;")","Bar",,"Close", $V$2, $A197, $V$6,$V$8,,$V$4,$V$10)</f>
        <v>3392.2333333332999</v>
      </c>
      <c r="O197" s="3">
        <f xml:space="preserve"> RTD("cqg.rtd",,"StudyData","Guppy.L2^("&amp;$V$1&amp;")","Bar",,"Close", $V$2, $A197, $V$6,$V$8,,$V$4,$V$10)</f>
        <v>3373.45</v>
      </c>
      <c r="P197" s="3">
        <f xml:space="preserve"> RTD("cqg.rtd",,"StudyData","Guppy.L3^("&amp;$V$1&amp;")","Bar",,"Close", $V$2, $A197, $V$6,$V$8,,$V$4,$V$10)</f>
        <v>3363.9812499999998</v>
      </c>
      <c r="Q197" s="3">
        <f xml:space="preserve"> RTD("cqg.rtd",,"StudyData","Guppy.L4^("&amp;$V$1&amp;")","Bar",,"Close", $V$2, $A197, $V$6,$V$8,,$V$4,$V$10)</f>
        <v>3360.8222222221998</v>
      </c>
      <c r="R197" s="3">
        <f xml:space="preserve"> RTD("cqg.rtd",,"StudyData","Guppy.L5^("&amp;$V$1&amp;")","Bar",,"Close", $V$2, $A197, $V$6,$V$8,,$V$4,$V$10)</f>
        <v>3367.4549999999999</v>
      </c>
      <c r="S197" s="3">
        <f xml:space="preserve"> RTD("cqg.rtd",,"StudyData","Guppy.L6^("&amp;$V$1&amp;")","Bar",,"Close", $V$2, $A197, $V$6,$V$8,,$V$4,$V$10)</f>
        <v>3372.9208333332999</v>
      </c>
      <c r="T197" s="3"/>
      <c r="U197" s="8"/>
      <c r="V197" s="7"/>
    </row>
    <row r="198" spans="1:22" x14ac:dyDescent="0.3">
      <c r="A198">
        <f t="shared" si="3"/>
        <v>-196</v>
      </c>
      <c r="B198" s="1">
        <f xml:space="preserve"> RTD("cqg.rtd",,"StudyData", $V$1, "Bar", "", "Time", $V$2,$A198, $V$6, "", "","False")</f>
        <v>44144</v>
      </c>
      <c r="C198" s="2">
        <f xml:space="preserve"> RTD("cqg.rtd",,"StudyData", $V$1, "Bar", "", "Time", $V$2, $A198,$V$6,$V$8, "","False")</f>
        <v>44144</v>
      </c>
      <c r="D198" s="3">
        <f xml:space="preserve"> RTD("cqg.rtd",,"StudyData", $V$1, "Bar", "", "Open", $V$2, $A198, $V$6,$V$8,,$V$4,$V$10)</f>
        <v>3496</v>
      </c>
      <c r="E198" s="3">
        <f xml:space="preserve"> RTD("cqg.rtd",,"StudyData", $V$1, "Bar", "", "High", $V$2, $A198, $V$6,$V$8,,$V$4,$V$10)</f>
        <v>3641.5</v>
      </c>
      <c r="F198" s="3">
        <f xml:space="preserve"> RTD("cqg.rtd",,"StudyData", $V$1, "Bar", "", "Low", $V$2, $A198, $V$6,$V$8,,$V$4,$V$10)</f>
        <v>3489.25</v>
      </c>
      <c r="G198" s="3">
        <f xml:space="preserve"> RTD("cqg.rtd",,"StudyData", $V$1, "Bar", "", "Close", $V$2, $A198, $V$6,$V$8,,$V$4,$V$10)</f>
        <v>3517.5</v>
      </c>
      <c r="H198" s="3">
        <f xml:space="preserve"> RTD("cqg.rtd",,"StudyData","Guppy.S1^("&amp;$V$1&amp;")","Bar",,"Close", $V$2, $A198, $V$6,$V$8,,$V$4,$V$10)</f>
        <v>3490</v>
      </c>
      <c r="I198" s="3">
        <f xml:space="preserve"> RTD("cqg.rtd",,"StudyData","Guppy.S2^("&amp;$V$1&amp;")","Bar",,"Close", $V$2, $A198, $V$6,$V$8,,$V$4,$V$10)</f>
        <v>3442.7</v>
      </c>
      <c r="J198" s="3">
        <f xml:space="preserve"> RTD("cqg.rtd",,"StudyData","Guppy.S3^("&amp;$V$1&amp;")","Bar",,"Close", $V$2, $A198, $V$6,$V$8,,$V$4,$V$10)</f>
        <v>3375.1875</v>
      </c>
      <c r="K198" s="3">
        <f xml:space="preserve"> RTD("cqg.rtd",,"StudyData","Guppy.S4^("&amp;$V$1&amp;")","Bar",,"Close", $V$2, $A198, $V$6,$V$8,,$V$4,$V$10)</f>
        <v>3359.5</v>
      </c>
      <c r="L198" s="3">
        <f xml:space="preserve"> RTD("cqg.rtd",,"StudyData","Guppy.S5^("&amp;$V$1&amp;")","Bar",,"Close", $V$2, $A198, $V$6,$V$8,,$V$4,$V$10)</f>
        <v>3365.6041666667002</v>
      </c>
      <c r="M198" s="3">
        <f xml:space="preserve"> RTD("cqg.rtd",,"StudyData","Guppy.S6^("&amp;$V$1&amp;")","Bar",,"Close", $V$2, $A198, $V$6,$V$8,,$V$4,$V$10)</f>
        <v>3374.7833333333001</v>
      </c>
      <c r="N198" s="3">
        <f xml:space="preserve"> RTD("cqg.rtd",,"StudyData","Guppy.L1^("&amp;$V$1&amp;")","Bar",,"Close", $V$2, $A198, $V$6,$V$8,,$V$4,$V$10)</f>
        <v>3385.3249999999998</v>
      </c>
      <c r="O198" s="3">
        <f xml:space="preserve"> RTD("cqg.rtd",,"StudyData","Guppy.L2^("&amp;$V$1&amp;")","Bar",,"Close", $V$2, $A198, $V$6,$V$8,,$V$4,$V$10)</f>
        <v>3366.5428571429002</v>
      </c>
      <c r="P198" s="3">
        <f xml:space="preserve"> RTD("cqg.rtd",,"StudyData","Guppy.L3^("&amp;$V$1&amp;")","Bar",,"Close", $V$2, $A198, $V$6,$V$8,,$V$4,$V$10)</f>
        <v>3360.3312500000002</v>
      </c>
      <c r="Q198" s="3">
        <f xml:space="preserve"> RTD("cqg.rtd",,"StudyData","Guppy.L4^("&amp;$V$1&amp;")","Bar",,"Close", $V$2, $A198, $V$6,$V$8,,$V$4,$V$10)</f>
        <v>3356.0222222222001</v>
      </c>
      <c r="R198" s="3">
        <f xml:space="preserve"> RTD("cqg.rtd",,"StudyData","Guppy.L5^("&amp;$V$1&amp;")","Bar",,"Close", $V$2, $A198, $V$6,$V$8,,$V$4,$V$10)</f>
        <v>3366.4050000000002</v>
      </c>
      <c r="S198" s="3">
        <f xml:space="preserve"> RTD("cqg.rtd",,"StudyData","Guppy.L6^("&amp;$V$1&amp;")","Bar",,"Close", $V$2, $A198, $V$6,$V$8,,$V$4,$V$10)</f>
        <v>3370.0583333333002</v>
      </c>
      <c r="T198" s="3"/>
      <c r="U198" s="8"/>
      <c r="V198" s="7"/>
    </row>
    <row r="199" spans="1:22" x14ac:dyDescent="0.3">
      <c r="A199">
        <f t="shared" si="3"/>
        <v>-197</v>
      </c>
      <c r="B199" s="1">
        <f xml:space="preserve"> RTD("cqg.rtd",,"StudyData", $V$1, "Bar", "", "Time", $V$2,$A199, $V$6, "", "","False")</f>
        <v>44141</v>
      </c>
      <c r="C199" s="2">
        <f xml:space="preserve"> RTD("cqg.rtd",,"StudyData", $V$1, "Bar", "", "Time", $V$2, $A199,$V$6,$V$8, "","False")</f>
        <v>44141</v>
      </c>
      <c r="D199" s="3">
        <f xml:space="preserve"> RTD("cqg.rtd",,"StudyData", $V$1, "Bar", "", "Open", $V$2, $A199, $V$6,$V$8,,$V$4,$V$10)</f>
        <v>3482.25</v>
      </c>
      <c r="E199" s="3">
        <f xml:space="preserve"> RTD("cqg.rtd",,"StudyData", $V$1, "Bar", "", "High", $V$2, $A199, $V$6,$V$8,,$V$4,$V$10)</f>
        <v>3492.5</v>
      </c>
      <c r="F199" s="3">
        <f xml:space="preserve"> RTD("cqg.rtd",,"StudyData", $V$1, "Bar", "", "Low", $V$2, $A199, $V$6,$V$8,,$V$4,$V$10)</f>
        <v>3430.25</v>
      </c>
      <c r="G199" s="3">
        <f xml:space="preserve"> RTD("cqg.rtd",,"StudyData", $V$1, "Bar", "", "Close", $V$2, $A199, $V$6,$V$8,,$V$4,$V$10)</f>
        <v>3474.25</v>
      </c>
      <c r="H199" s="3">
        <f xml:space="preserve"> RTD("cqg.rtd",,"StudyData","Guppy.S1^("&amp;$V$1&amp;")","Bar",,"Close", $V$2, $A199, $V$6,$V$8,,$V$4,$V$10)</f>
        <v>3453.6666666667002</v>
      </c>
      <c r="I199" s="3">
        <f xml:space="preserve"> RTD("cqg.rtd",,"StudyData","Guppy.S2^("&amp;$V$1&amp;")","Bar",,"Close", $V$2, $A199, $V$6,$V$8,,$V$4,$V$10)</f>
        <v>3394</v>
      </c>
      <c r="J199" s="3">
        <f xml:space="preserve"> RTD("cqg.rtd",,"StudyData","Guppy.S3^("&amp;$V$1&amp;")","Bar",,"Close", $V$2, $A199, $V$6,$V$8,,$V$4,$V$10)</f>
        <v>3340.125</v>
      </c>
      <c r="K199" s="3">
        <f xml:space="preserve"> RTD("cqg.rtd",,"StudyData","Guppy.S4^("&amp;$V$1&amp;")","Bar",,"Close", $V$2, $A199, $V$6,$V$8,,$V$4,$V$10)</f>
        <v>3344.45</v>
      </c>
      <c r="L199" s="3">
        <f xml:space="preserve"> RTD("cqg.rtd",,"StudyData","Guppy.S5^("&amp;$V$1&amp;")","Bar",,"Close", $V$2, $A199, $V$6,$V$8,,$V$4,$V$10)</f>
        <v>3357.7083333332998</v>
      </c>
      <c r="M199" s="3">
        <f xml:space="preserve"> RTD("cqg.rtd",,"StudyData","Guppy.S6^("&amp;$V$1&amp;")","Bar",,"Close", $V$2, $A199, $V$6,$V$8,,$V$4,$V$10)</f>
        <v>3366.7</v>
      </c>
      <c r="N199" s="3">
        <f xml:space="preserve"> RTD("cqg.rtd",,"StudyData","Guppy.L1^("&amp;$V$1&amp;")","Bar",,"Close", $V$2, $A199, $V$6,$V$8,,$V$4,$V$10)</f>
        <v>3378.7249999999999</v>
      </c>
      <c r="O199" s="3">
        <f xml:space="preserve"> RTD("cqg.rtd",,"StudyData","Guppy.L2^("&amp;$V$1&amp;")","Bar",,"Close", $V$2, $A199, $V$6,$V$8,,$V$4,$V$10)</f>
        <v>3358.8571428570999</v>
      </c>
      <c r="P199" s="3">
        <f xml:space="preserve"> RTD("cqg.rtd",,"StudyData","Guppy.L3^("&amp;$V$1&amp;")","Bar",,"Close", $V$2, $A199, $V$6,$V$8,,$V$4,$V$10)</f>
        <v>3356.0374999999999</v>
      </c>
      <c r="Q199" s="3">
        <f xml:space="preserve"> RTD("cqg.rtd",,"StudyData","Guppy.L4^("&amp;$V$1&amp;")","Bar",,"Close", $V$2, $A199, $V$6,$V$8,,$V$4,$V$10)</f>
        <v>3352.9777777777999</v>
      </c>
      <c r="R199" s="3">
        <f xml:space="preserve"> RTD("cqg.rtd",,"StudyData","Guppy.L5^("&amp;$V$1&amp;")","Bar",,"Close", $V$2, $A199, $V$6,$V$8,,$V$4,$V$10)</f>
        <v>3365.4050000000002</v>
      </c>
      <c r="S199" s="3">
        <f xml:space="preserve"> RTD("cqg.rtd",,"StudyData","Guppy.L6^("&amp;$V$1&amp;")","Bar",,"Close", $V$2, $A199, $V$6,$V$8,,$V$4,$V$10)</f>
        <v>3366.8416666666999</v>
      </c>
      <c r="T199" s="3"/>
      <c r="U199" s="8"/>
      <c r="V199" s="7"/>
    </row>
    <row r="200" spans="1:22" x14ac:dyDescent="0.3">
      <c r="A200">
        <f t="shared" si="3"/>
        <v>-198</v>
      </c>
      <c r="B200" s="1">
        <f xml:space="preserve"> RTD("cqg.rtd",,"StudyData", $V$1, "Bar", "", "Time", $V$2,$A200, $V$6, "", "","False")</f>
        <v>44140</v>
      </c>
      <c r="C200" s="2">
        <f xml:space="preserve"> RTD("cqg.rtd",,"StudyData", $V$1, "Bar", "", "Time", $V$2, $A200,$V$6,$V$8, "","False")</f>
        <v>44140</v>
      </c>
      <c r="D200" s="3">
        <f xml:space="preserve"> RTD("cqg.rtd",,"StudyData", $V$1, "Bar", "", "Open", $V$2, $A200, $V$6,$V$8,,$V$4,$V$10)</f>
        <v>3421.5</v>
      </c>
      <c r="E200" s="3">
        <f xml:space="preserve"> RTD("cqg.rtd",,"StudyData", $V$1, "Bar", "", "High", $V$2, $A200, $V$6,$V$8,,$V$4,$V$10)</f>
        <v>3496</v>
      </c>
      <c r="F200" s="3">
        <f xml:space="preserve"> RTD("cqg.rtd",,"StudyData", $V$1, "Bar", "", "Low", $V$2, $A200, $V$6,$V$8,,$V$4,$V$10)</f>
        <v>3401.75</v>
      </c>
      <c r="G200" s="3">
        <f xml:space="preserve"> RTD("cqg.rtd",,"StudyData", $V$1, "Bar", "", "Close", $V$2, $A200, $V$6,$V$8,,$V$4,$V$10)</f>
        <v>3478.25</v>
      </c>
      <c r="H200" s="3">
        <f xml:space="preserve"> RTD("cqg.rtd",,"StudyData","Guppy.S1^("&amp;$V$1&amp;")","Bar",,"Close", $V$2, $A200, $V$6,$V$8,,$V$4,$V$10)</f>
        <v>3407.25</v>
      </c>
      <c r="I200" s="3">
        <f xml:space="preserve"> RTD("cqg.rtd",,"StudyData","Guppy.S2^("&amp;$V$1&amp;")","Bar",,"Close", $V$2, $A200, $V$6,$V$8,,$V$4,$V$10)</f>
        <v>3346.8</v>
      </c>
      <c r="J200" s="3">
        <f xml:space="preserve"> RTD("cqg.rtd",,"StudyData","Guppy.S3^("&amp;$V$1&amp;")","Bar",,"Close", $V$2, $A200, $V$6,$V$8,,$V$4,$V$10)</f>
        <v>3325.40625</v>
      </c>
      <c r="K200" s="3">
        <f xml:space="preserve"> RTD("cqg.rtd",,"StudyData","Guppy.S4^("&amp;$V$1&amp;")","Bar",,"Close", $V$2, $A200, $V$6,$V$8,,$V$4,$V$10)</f>
        <v>3339.55</v>
      </c>
      <c r="L200" s="3">
        <f xml:space="preserve"> RTD("cqg.rtd",,"StudyData","Guppy.S5^("&amp;$V$1&amp;")","Bar",,"Close", $V$2, $A200, $V$6,$V$8,,$V$4,$V$10)</f>
        <v>3352.0208333332998</v>
      </c>
      <c r="M200" s="3">
        <f xml:space="preserve"> RTD("cqg.rtd",,"StudyData","Guppy.S6^("&amp;$V$1&amp;")","Bar",,"Close", $V$2, $A200, $V$6,$V$8,,$V$4,$V$10)</f>
        <v>3364.1333333333</v>
      </c>
      <c r="N200" s="3">
        <f xml:space="preserve"> RTD("cqg.rtd",,"StudyData","Guppy.L1^("&amp;$V$1&amp;")","Bar",,"Close", $V$2, $A200, $V$6,$V$8,,$V$4,$V$10)</f>
        <v>3371.6083333332999</v>
      </c>
      <c r="O200" s="3">
        <f xml:space="preserve"> RTD("cqg.rtd",,"StudyData","Guppy.L2^("&amp;$V$1&amp;")","Bar",,"Close", $V$2, $A200, $V$6,$V$8,,$V$4,$V$10)</f>
        <v>3353.5857142856999</v>
      </c>
      <c r="P200" s="3">
        <f xml:space="preserve"> RTD("cqg.rtd",,"StudyData","Guppy.L3^("&amp;$V$1&amp;")","Bar",,"Close", $V$2, $A200, $V$6,$V$8,,$V$4,$V$10)</f>
        <v>3351.6</v>
      </c>
      <c r="Q200" s="3">
        <f xml:space="preserve"> RTD("cqg.rtd",,"StudyData","Guppy.L4^("&amp;$V$1&amp;")","Bar",,"Close", $V$2, $A200, $V$6,$V$8,,$V$4,$V$10)</f>
        <v>3351.8722222222</v>
      </c>
      <c r="R200" s="3">
        <f xml:space="preserve"> RTD("cqg.rtd",,"StudyData","Guppy.L5^("&amp;$V$1&amp;")","Bar",,"Close", $V$2, $A200, $V$6,$V$8,,$V$4,$V$10)</f>
        <v>3364.8850000000002</v>
      </c>
      <c r="S200" s="3">
        <f xml:space="preserve"> RTD("cqg.rtd",,"StudyData","Guppy.L6^("&amp;$V$1&amp;")","Bar",,"Close", $V$2, $A200, $V$6,$V$8,,$V$4,$V$10)</f>
        <v>3364.45</v>
      </c>
      <c r="T200" s="3"/>
      <c r="U200" s="8"/>
      <c r="V200" s="7"/>
    </row>
    <row r="201" spans="1:22" x14ac:dyDescent="0.3">
      <c r="A201">
        <f t="shared" si="3"/>
        <v>-199</v>
      </c>
      <c r="B201" s="1">
        <f xml:space="preserve"> RTD("cqg.rtd",,"StudyData", $V$1, "Bar", "", "Time", $V$2,$A201, $V$6, "", "","False")</f>
        <v>44139</v>
      </c>
      <c r="C201" s="2">
        <f xml:space="preserve"> RTD("cqg.rtd",,"StudyData", $V$1, "Bar", "", "Time", $V$2, $A201,$V$6,$V$8, "","False")</f>
        <v>44139</v>
      </c>
      <c r="D201" s="3">
        <f xml:space="preserve"> RTD("cqg.rtd",,"StudyData", $V$1, "Bar", "", "Open", $V$2, $A201, $V$6,$V$8,,$V$4,$V$10)</f>
        <v>3336.25</v>
      </c>
      <c r="E201" s="3">
        <f xml:space="preserve"> RTD("cqg.rtd",,"StudyData", $V$1, "Bar", "", "High", $V$2, $A201, $V$6,$V$8,,$V$4,$V$10)</f>
        <v>3453.5</v>
      </c>
      <c r="F201" s="3">
        <f xml:space="preserve"> RTD("cqg.rtd",,"StudyData", $V$1, "Bar", "", "Low", $V$2, $A201, $V$6,$V$8,,$V$4,$V$10)</f>
        <v>3292.5</v>
      </c>
      <c r="G201" s="3">
        <f xml:space="preserve"> RTD("cqg.rtd",,"StudyData", $V$1, "Bar", "", "Close", $V$2, $A201, $V$6,$V$8,,$V$4,$V$10)</f>
        <v>3408.5</v>
      </c>
      <c r="H201" s="3">
        <f xml:space="preserve"> RTD("cqg.rtd",,"StudyData","Guppy.S1^("&amp;$V$1&amp;")","Bar",,"Close", $V$2, $A201, $V$6,$V$8,,$V$4,$V$10)</f>
        <v>3339.1666666667002</v>
      </c>
      <c r="I201" s="3">
        <f xml:space="preserve"> RTD("cqg.rtd",,"StudyData","Guppy.S2^("&amp;$V$1&amp;")","Bar",,"Close", $V$2, $A201, $V$6,$V$8,,$V$4,$V$10)</f>
        <v>3306.3</v>
      </c>
      <c r="J201" s="3">
        <f xml:space="preserve"> RTD("cqg.rtd",,"StudyData","Guppy.S3^("&amp;$V$1&amp;")","Bar",,"Close", $V$2, $A201, $V$6,$V$8,,$V$4,$V$10)</f>
        <v>3311.5</v>
      </c>
      <c r="K201" s="3">
        <f xml:space="preserve"> RTD("cqg.rtd",,"StudyData","Guppy.S4^("&amp;$V$1&amp;")","Bar",,"Close", $V$2, $A201, $V$6,$V$8,,$V$4,$V$10)</f>
        <v>3334</v>
      </c>
      <c r="L201" s="3">
        <f xml:space="preserve"> RTD("cqg.rtd",,"StudyData","Guppy.S5^("&amp;$V$1&amp;")","Bar",,"Close", $V$2, $A201, $V$6,$V$8,,$V$4,$V$10)</f>
        <v>3345.9791666667002</v>
      </c>
      <c r="M201" s="3">
        <f xml:space="preserve"> RTD("cqg.rtd",,"StudyData","Guppy.S6^("&amp;$V$1&amp;")","Bar",,"Close", $V$2, $A201, $V$6,$V$8,,$V$4,$V$10)</f>
        <v>3362.1833333333002</v>
      </c>
      <c r="N201" s="3">
        <f xml:space="preserve"> RTD("cqg.rtd",,"StudyData","Guppy.L1^("&amp;$V$1&amp;")","Bar",,"Close", $V$2, $A201, $V$6,$V$8,,$V$4,$V$10)</f>
        <v>3362.7166666666999</v>
      </c>
      <c r="O201" s="3">
        <f xml:space="preserve"> RTD("cqg.rtd",,"StudyData","Guppy.L2^("&amp;$V$1&amp;")","Bar",,"Close", $V$2, $A201, $V$6,$V$8,,$V$4,$V$10)</f>
        <v>3349.1928571428998</v>
      </c>
      <c r="P201" s="3">
        <f xml:space="preserve"> RTD("cqg.rtd",,"StudyData","Guppy.L3^("&amp;$V$1&amp;")","Bar",,"Close", $V$2, $A201, $V$6,$V$8,,$V$4,$V$10)</f>
        <v>3347.2312499999998</v>
      </c>
      <c r="Q201" s="3">
        <f xml:space="preserve"> RTD("cqg.rtd",,"StudyData","Guppy.L4^("&amp;$V$1&amp;")","Bar",,"Close", $V$2, $A201, $V$6,$V$8,,$V$4,$V$10)</f>
        <v>3353.2944444445002</v>
      </c>
      <c r="R201" s="3">
        <f xml:space="preserve"> RTD("cqg.rtd",,"StudyData","Guppy.L5^("&amp;$V$1&amp;")","Bar",,"Close", $V$2, $A201, $V$6,$V$8,,$V$4,$V$10)</f>
        <v>3364.1849999999999</v>
      </c>
      <c r="S201" s="3">
        <f xml:space="preserve"> RTD("cqg.rtd",,"StudyData","Guppy.L6^("&amp;$V$1&amp;")","Bar",,"Close", $V$2, $A201, $V$6,$V$8,,$V$4,$V$10)</f>
        <v>3362.0291666666999</v>
      </c>
      <c r="T201" s="3"/>
      <c r="U201" s="8"/>
      <c r="V201" s="7"/>
    </row>
    <row r="202" spans="1:22" x14ac:dyDescent="0.3">
      <c r="A202">
        <f t="shared" si="3"/>
        <v>-200</v>
      </c>
      <c r="B202" s="1">
        <f xml:space="preserve"> RTD("cqg.rtd",,"StudyData", $V$1, "Bar", "", "Time", $V$2,$A202, $V$6, "", "","False")</f>
        <v>44138</v>
      </c>
      <c r="C202" s="2">
        <f xml:space="preserve"> RTD("cqg.rtd",,"StudyData", $V$1, "Bar", "", "Time", $V$2, $A202,$V$6,$V$8, "","False")</f>
        <v>44138</v>
      </c>
      <c r="D202" s="3">
        <f xml:space="preserve"> RTD("cqg.rtd",,"StudyData", $V$1, "Bar", "", "Open", $V$2, $A202, $V$6,$V$8,,$V$4,$V$10)</f>
        <v>3277.5</v>
      </c>
      <c r="E202" s="3">
        <f xml:space="preserve"> RTD("cqg.rtd",,"StudyData", $V$1, "Bar", "", "High", $V$2, $A202, $V$6,$V$8,,$V$4,$V$10)</f>
        <v>3356.25</v>
      </c>
      <c r="F202" s="3">
        <f xml:space="preserve"> RTD("cqg.rtd",,"StudyData", $V$1, "Bar", "", "Low", $V$2, $A202, $V$6,$V$8,,$V$4,$V$10)</f>
        <v>3274.75</v>
      </c>
      <c r="G202" s="3">
        <f xml:space="preserve"> RTD("cqg.rtd",,"StudyData", $V$1, "Bar", "", "Close", $V$2, $A202, $V$6,$V$8,,$V$4,$V$10)</f>
        <v>3335</v>
      </c>
      <c r="H202" s="3">
        <f xml:space="preserve"> RTD("cqg.rtd",,"StudyData","Guppy.S1^("&amp;$V$1&amp;")","Bar",,"Close", $V$2, $A202, $V$6,$V$8,,$V$4,$V$10)</f>
        <v>3282.4166666667002</v>
      </c>
      <c r="I202" s="3">
        <f xml:space="preserve"> RTD("cqg.rtd",,"StudyData","Guppy.S2^("&amp;$V$1&amp;")","Bar",,"Close", $V$2, $A202, $V$6,$V$8,,$V$4,$V$10)</f>
        <v>3272</v>
      </c>
      <c r="J202" s="3">
        <f xml:space="preserve"> RTD("cqg.rtd",,"StudyData","Guppy.S3^("&amp;$V$1&amp;")","Bar",,"Close", $V$2, $A202, $V$6,$V$8,,$V$4,$V$10)</f>
        <v>3313.59375</v>
      </c>
      <c r="K202" s="3">
        <f xml:space="preserve"> RTD("cqg.rtd",,"StudyData","Guppy.S4^("&amp;$V$1&amp;")","Bar",,"Close", $V$2, $A202, $V$6,$V$8,,$V$4,$V$10)</f>
        <v>3333.75</v>
      </c>
      <c r="L202" s="3">
        <f xml:space="preserve"> RTD("cqg.rtd",,"StudyData","Guppy.S5^("&amp;$V$1&amp;")","Bar",,"Close", $V$2, $A202, $V$6,$V$8,,$V$4,$V$10)</f>
        <v>3344.9583333332998</v>
      </c>
      <c r="M202" s="3">
        <f xml:space="preserve"> RTD("cqg.rtd",,"StudyData","Guppy.S6^("&amp;$V$1&amp;")","Bar",,"Close", $V$2, $A202, $V$6,$V$8,,$V$4,$V$10)</f>
        <v>3365.25</v>
      </c>
      <c r="N202" s="3">
        <f xml:space="preserve"> RTD("cqg.rtd",,"StudyData","Guppy.L1^("&amp;$V$1&amp;")","Bar",,"Close", $V$2, $A202, $V$6,$V$8,,$V$4,$V$10)</f>
        <v>3355.9250000000002</v>
      </c>
      <c r="O202" s="3">
        <f xml:space="preserve"> RTD("cqg.rtd",,"StudyData","Guppy.L2^("&amp;$V$1&amp;")","Bar",,"Close", $V$2, $A202, $V$6,$V$8,,$V$4,$V$10)</f>
        <v>3347.6071428570999</v>
      </c>
      <c r="P202" s="3">
        <f xml:space="preserve"> RTD("cqg.rtd",,"StudyData","Guppy.L3^("&amp;$V$1&amp;")","Bar",,"Close", $V$2, $A202, $V$6,$V$8,,$V$4,$V$10)</f>
        <v>3346.1</v>
      </c>
      <c r="Q202" s="3">
        <f xml:space="preserve"> RTD("cqg.rtd",,"StudyData","Guppy.L4^("&amp;$V$1&amp;")","Bar",,"Close", $V$2, $A202, $V$6,$V$8,,$V$4,$V$10)</f>
        <v>3355.1055555555999</v>
      </c>
      <c r="R202" s="3">
        <f xml:space="preserve"> RTD("cqg.rtd",,"StudyData","Guppy.L5^("&amp;$V$1&amp;")","Bar",,"Close", $V$2, $A202, $V$6,$V$8,,$V$4,$V$10)</f>
        <v>3364.1350000000002</v>
      </c>
      <c r="S202" s="3">
        <f xml:space="preserve"> RTD("cqg.rtd",,"StudyData","Guppy.L6^("&amp;$V$1&amp;")","Bar",,"Close", $V$2, $A202, $V$6,$V$8,,$V$4,$V$10)</f>
        <v>3360.1041666667002</v>
      </c>
      <c r="T202" s="3"/>
      <c r="U202" s="8"/>
      <c r="V202" s="7"/>
    </row>
    <row r="203" spans="1:22" x14ac:dyDescent="0.3">
      <c r="A203">
        <f t="shared" si="3"/>
        <v>-201</v>
      </c>
      <c r="B203" s="1">
        <f xml:space="preserve"> RTD("cqg.rtd",,"StudyData", $V$1, "Bar", "", "Time", $V$2,$A203, $V$6, "", "","False")</f>
        <v>44137</v>
      </c>
      <c r="C203" s="2">
        <f xml:space="preserve"> RTD("cqg.rtd",,"StudyData", $V$1, "Bar", "", "Time", $V$2, $A203,$V$6,$V$8, "","False")</f>
        <v>44137</v>
      </c>
      <c r="D203" s="3">
        <f xml:space="preserve"> RTD("cqg.rtd",,"StudyData", $V$1, "Bar", "", "Open", $V$2, $A203, $V$6,$V$8,,$V$4,$V$10)</f>
        <v>3233.5</v>
      </c>
      <c r="E203" s="3">
        <f xml:space="preserve"> RTD("cqg.rtd",,"StudyData", $V$1, "Bar", "", "High", $V$2, $A203, $V$6,$V$8,,$V$4,$V$10)</f>
        <v>3297</v>
      </c>
      <c r="F203" s="3">
        <f xml:space="preserve"> RTD("cqg.rtd",,"StudyData", $V$1, "Bar", "", "Low", $V$2, $A203, $V$6,$V$8,,$V$4,$V$10)</f>
        <v>3216.75</v>
      </c>
      <c r="G203" s="3">
        <f xml:space="preserve"> RTD("cqg.rtd",,"StudyData", $V$1, "Bar", "", "Close", $V$2, $A203, $V$6,$V$8,,$V$4,$V$10)</f>
        <v>3274</v>
      </c>
      <c r="H203" s="3">
        <f xml:space="preserve"> RTD("cqg.rtd",,"StudyData","Guppy.S1^("&amp;$V$1&amp;")","Bar",,"Close", $V$2, $A203, $V$6,$V$8,,$V$4,$V$10)</f>
        <v>3262.6666666667002</v>
      </c>
      <c r="I203" s="3">
        <f xml:space="preserve"> RTD("cqg.rtd",,"StudyData","Guppy.S2^("&amp;$V$1&amp;")","Bar",,"Close", $V$2, $A203, $V$6,$V$8,,$V$4,$V$10)</f>
        <v>3276.3</v>
      </c>
      <c r="J203" s="3">
        <f xml:space="preserve"> RTD("cqg.rtd",,"StudyData","Guppy.S3^("&amp;$V$1&amp;")","Bar",,"Close", $V$2, $A203, $V$6,$V$8,,$V$4,$V$10)</f>
        <v>3324.5625</v>
      </c>
      <c r="K203" s="3">
        <f xml:space="preserve"> RTD("cqg.rtd",,"StudyData","Guppy.S4^("&amp;$V$1&amp;")","Bar",,"Close", $V$2, $A203, $V$6,$V$8,,$V$4,$V$10)</f>
        <v>3340.8249999999998</v>
      </c>
      <c r="L203" s="3">
        <f xml:space="preserve"> RTD("cqg.rtd",,"StudyData","Guppy.S5^("&amp;$V$1&amp;")","Bar",,"Close", $V$2, $A203, $V$6,$V$8,,$V$4,$V$10)</f>
        <v>3353.3541666667002</v>
      </c>
      <c r="M203" s="3">
        <f xml:space="preserve"> RTD("cqg.rtd",,"StudyData","Guppy.S6^("&amp;$V$1&amp;")","Bar",,"Close", $V$2, $A203, $V$6,$V$8,,$V$4,$V$10)</f>
        <v>3374.8</v>
      </c>
      <c r="N203" s="3">
        <f xml:space="preserve"> RTD("cqg.rtd",,"StudyData","Guppy.L1^("&amp;$V$1&amp;")","Bar",,"Close", $V$2, $A203, $V$6,$V$8,,$V$4,$V$10)</f>
        <v>3353.85</v>
      </c>
      <c r="O203" s="3">
        <f xml:space="preserve"> RTD("cqg.rtd",,"StudyData","Guppy.L2^("&amp;$V$1&amp;")","Bar",,"Close", $V$2, $A203, $V$6,$V$8,,$V$4,$V$10)</f>
        <v>3348.5642857142998</v>
      </c>
      <c r="P203" s="3">
        <f xml:space="preserve"> RTD("cqg.rtd",,"StudyData","Guppy.L3^("&amp;$V$1&amp;")","Bar",,"Close", $V$2, $A203, $V$6,$V$8,,$V$4,$V$10)</f>
        <v>3345.1875</v>
      </c>
      <c r="Q203" s="3">
        <f xml:space="preserve"> RTD("cqg.rtd",,"StudyData","Guppy.L4^("&amp;$V$1&amp;")","Bar",,"Close", $V$2, $A203, $V$6,$V$8,,$V$4,$V$10)</f>
        <v>3357.9277777778002</v>
      </c>
      <c r="R203" s="3">
        <f xml:space="preserve"> RTD("cqg.rtd",,"StudyData","Guppy.L5^("&amp;$V$1&amp;")","Bar",,"Close", $V$2, $A203, $V$6,$V$8,,$V$4,$V$10)</f>
        <v>3365.2449999999999</v>
      </c>
      <c r="S203" s="3">
        <f xml:space="preserve"> RTD("cqg.rtd",,"StudyData","Guppy.L6^("&amp;$V$1&amp;")","Bar",,"Close", $V$2, $A203, $V$6,$V$8,,$V$4,$V$10)</f>
        <v>3359.7833333333001</v>
      </c>
      <c r="T203" s="3"/>
      <c r="U203" s="8"/>
      <c r="V203" s="7"/>
    </row>
    <row r="204" spans="1:22" x14ac:dyDescent="0.3">
      <c r="A204">
        <f t="shared" si="3"/>
        <v>-202</v>
      </c>
      <c r="B204" s="1">
        <f xml:space="preserve"> RTD("cqg.rtd",,"StudyData", $V$1, "Bar", "", "Time", $V$2,$A204, $V$6, "", "","False")</f>
        <v>44134</v>
      </c>
      <c r="C204" s="2">
        <f xml:space="preserve"> RTD("cqg.rtd",,"StudyData", $V$1, "Bar", "", "Time", $V$2, $A204,$V$6,$V$8, "","False")</f>
        <v>44134</v>
      </c>
      <c r="D204" s="3">
        <f xml:space="preserve"> RTD("cqg.rtd",,"StudyData", $V$1, "Bar", "", "Open", $V$2, $A204, $V$6,$V$8,,$V$4,$V$10)</f>
        <v>3241.5</v>
      </c>
      <c r="E204" s="3">
        <f xml:space="preserve"> RTD("cqg.rtd",,"StudyData", $V$1, "Bar", "", "High", $V$2, $A204, $V$6,$V$8,,$V$4,$V$10)</f>
        <v>3269.75</v>
      </c>
      <c r="F204" s="3">
        <f xml:space="preserve"> RTD("cqg.rtd",,"StudyData", $V$1, "Bar", "", "Low", $V$2, $A204, $V$6,$V$8,,$V$4,$V$10)</f>
        <v>3198.5</v>
      </c>
      <c r="G204" s="3">
        <f xml:space="preserve"> RTD("cqg.rtd",,"StudyData", $V$1, "Bar", "", "Close", $V$2, $A204, $V$6,$V$8,,$V$4,$V$10)</f>
        <v>3238.25</v>
      </c>
      <c r="H204" s="3">
        <f xml:space="preserve"> RTD("cqg.rtd",,"StudyData","Guppy.S1^("&amp;$V$1&amp;")","Bar",,"Close", $V$2, $A204, $V$6,$V$8,,$V$4,$V$10)</f>
        <v>3250.3333333332998</v>
      </c>
      <c r="I204" s="3">
        <f xml:space="preserve"> RTD("cqg.rtd",,"StudyData","Guppy.S2^("&amp;$V$1&amp;")","Bar",,"Close", $V$2, $A204, $V$6,$V$8,,$V$4,$V$10)</f>
        <v>3294.9</v>
      </c>
      <c r="J204" s="3">
        <f xml:space="preserve"> RTD("cqg.rtd",,"StudyData","Guppy.S3^("&amp;$V$1&amp;")","Bar",,"Close", $V$2, $A204, $V$6,$V$8,,$V$4,$V$10)</f>
        <v>3341.0625</v>
      </c>
      <c r="K204" s="3">
        <f xml:space="preserve"> RTD("cqg.rtd",,"StudyData","Guppy.S4^("&amp;$V$1&amp;")","Bar",,"Close", $V$2, $A204, $V$6,$V$8,,$V$4,$V$10)</f>
        <v>3353.05</v>
      </c>
      <c r="L204" s="3">
        <f xml:space="preserve"> RTD("cqg.rtd",,"StudyData","Guppy.S5^("&amp;$V$1&amp;")","Bar",,"Close", $V$2, $A204, $V$6,$V$8,,$V$4,$V$10)</f>
        <v>3367.9375</v>
      </c>
      <c r="M204" s="3">
        <f xml:space="preserve"> RTD("cqg.rtd",,"StudyData","Guppy.S6^("&amp;$V$1&amp;")","Bar",,"Close", $V$2, $A204, $V$6,$V$8,,$V$4,$V$10)</f>
        <v>3390.2833333333001</v>
      </c>
      <c r="N204" s="3">
        <f xml:space="preserve"> RTD("cqg.rtd",,"StudyData","Guppy.L1^("&amp;$V$1&amp;")","Bar",,"Close", $V$2, $A204, $V$6,$V$8,,$V$4,$V$10)</f>
        <v>3353</v>
      </c>
      <c r="O204" s="3">
        <f xml:space="preserve"> RTD("cqg.rtd",,"StudyData","Guppy.L2^("&amp;$V$1&amp;")","Bar",,"Close", $V$2, $A204, $V$6,$V$8,,$V$4,$V$10)</f>
        <v>3350.6142857143</v>
      </c>
      <c r="P204" s="3">
        <f xml:space="preserve"> RTD("cqg.rtd",,"StudyData","Guppy.L3^("&amp;$V$1&amp;")","Bar",,"Close", $V$2, $A204, $V$6,$V$8,,$V$4,$V$10)</f>
        <v>3347.85</v>
      </c>
      <c r="Q204" s="3">
        <f xml:space="preserve"> RTD("cqg.rtd",,"StudyData","Guppy.L4^("&amp;$V$1&amp;")","Bar",,"Close", $V$2, $A204, $V$6,$V$8,,$V$4,$V$10)</f>
        <v>3362.2277777777999</v>
      </c>
      <c r="R204" s="3">
        <f xml:space="preserve"> RTD("cqg.rtd",,"StudyData","Guppy.L5^("&amp;$V$1&amp;")","Bar",,"Close", $V$2, $A204, $V$6,$V$8,,$V$4,$V$10)</f>
        <v>3366.875</v>
      </c>
      <c r="S204" s="3">
        <f xml:space="preserve"> RTD("cqg.rtd",,"StudyData","Guppy.L6^("&amp;$V$1&amp;")","Bar",,"Close", $V$2, $A204, $V$6,$V$8,,$V$4,$V$10)</f>
        <v>3360.3458333333001</v>
      </c>
      <c r="T204" s="3"/>
      <c r="U204" s="8"/>
      <c r="V204" s="7"/>
    </row>
    <row r="205" spans="1:22" x14ac:dyDescent="0.3">
      <c r="A205">
        <f t="shared" si="3"/>
        <v>-203</v>
      </c>
      <c r="B205" s="1">
        <f xml:space="preserve"> RTD("cqg.rtd",,"StudyData", $V$1, "Bar", "", "Time", $V$2,$A205, $V$6, "", "","False")</f>
        <v>44133</v>
      </c>
      <c r="C205" s="2">
        <f xml:space="preserve"> RTD("cqg.rtd",,"StudyData", $V$1, "Bar", "", "Time", $V$2, $A205,$V$6,$V$8, "","False")</f>
        <v>44133</v>
      </c>
      <c r="D205" s="3">
        <f xml:space="preserve"> RTD("cqg.rtd",,"StudyData", $V$1, "Bar", "", "Open", $V$2, $A205, $V$6,$V$8,,$V$4,$V$10)</f>
        <v>3252.5</v>
      </c>
      <c r="E205" s="3">
        <f xml:space="preserve"> RTD("cqg.rtd",,"StudyData", $V$1, "Bar", "", "High", $V$2, $A205, $V$6,$V$8,,$V$4,$V$10)</f>
        <v>3307.25</v>
      </c>
      <c r="F205" s="3">
        <f xml:space="preserve"> RTD("cqg.rtd",,"StudyData", $V$1, "Bar", "", "Low", $V$2, $A205, $V$6,$V$8,,$V$4,$V$10)</f>
        <v>3223.75</v>
      </c>
      <c r="G205" s="3">
        <f xml:space="preserve"> RTD("cqg.rtd",,"StudyData", $V$1, "Bar", "", "Close", $V$2, $A205, $V$6,$V$8,,$V$4,$V$10)</f>
        <v>3275.75</v>
      </c>
      <c r="H205" s="3">
        <f xml:space="preserve"> RTD("cqg.rtd",,"StudyData","Guppy.S1^("&amp;$V$1&amp;")","Bar",,"Close", $V$2, $A205, $V$6,$V$8,,$V$4,$V$10)</f>
        <v>3289.75</v>
      </c>
      <c r="I205" s="3">
        <f xml:space="preserve"> RTD("cqg.rtd",,"StudyData","Guppy.S2^("&amp;$V$1&amp;")","Bar",,"Close", $V$2, $A205, $V$6,$V$8,,$V$4,$V$10)</f>
        <v>3332.3</v>
      </c>
      <c r="J205" s="3">
        <f xml:space="preserve"> RTD("cqg.rtd",,"StudyData","Guppy.S3^("&amp;$V$1&amp;")","Bar",,"Close", $V$2, $A205, $V$6,$V$8,,$V$4,$V$10)</f>
        <v>3362</v>
      </c>
      <c r="K205" s="3">
        <f xml:space="preserve"> RTD("cqg.rtd",,"StudyData","Guppy.S4^("&amp;$V$1&amp;")","Bar",,"Close", $V$2, $A205, $V$6,$V$8,,$V$4,$V$10)</f>
        <v>3372.8</v>
      </c>
      <c r="L205" s="3">
        <f xml:space="preserve"> RTD("cqg.rtd",,"StudyData","Guppy.S5^("&amp;$V$1&amp;")","Bar",,"Close", $V$2, $A205, $V$6,$V$8,,$V$4,$V$10)</f>
        <v>3385.9583333332998</v>
      </c>
      <c r="M205" s="3">
        <f xml:space="preserve"> RTD("cqg.rtd",,"StudyData","Guppy.S6^("&amp;$V$1&amp;")","Bar",,"Close", $V$2, $A205, $V$6,$V$8,,$V$4,$V$10)</f>
        <v>3404.1833333333002</v>
      </c>
      <c r="N205" s="3">
        <f xml:space="preserve"> RTD("cqg.rtd",,"StudyData","Guppy.L1^("&amp;$V$1&amp;")","Bar",,"Close", $V$2, $A205, $V$6,$V$8,,$V$4,$V$10)</f>
        <v>3354.7166666666999</v>
      </c>
      <c r="O205" s="3">
        <f xml:space="preserve"> RTD("cqg.rtd",,"StudyData","Guppy.L2^("&amp;$V$1&amp;")","Bar",,"Close", $V$2, $A205, $V$6,$V$8,,$V$4,$V$10)</f>
        <v>3352.2857142857001</v>
      </c>
      <c r="P205" s="3">
        <f xml:space="preserve"> RTD("cqg.rtd",,"StudyData","Guppy.L3^("&amp;$V$1&amp;")","Bar",,"Close", $V$2, $A205, $V$6,$V$8,,$V$4,$V$10)</f>
        <v>3352.5062499999999</v>
      </c>
      <c r="Q205" s="3">
        <f xml:space="preserve"> RTD("cqg.rtd",,"StudyData","Guppy.L4^("&amp;$V$1&amp;")","Bar",,"Close", $V$2, $A205, $V$6,$V$8,,$V$4,$V$10)</f>
        <v>3366.8944444445001</v>
      </c>
      <c r="R205" s="3">
        <f xml:space="preserve"> RTD("cqg.rtd",,"StudyData","Guppy.L5^("&amp;$V$1&amp;")","Bar",,"Close", $V$2, $A205, $V$6,$V$8,,$V$4,$V$10)</f>
        <v>3368.9850000000001</v>
      </c>
      <c r="S205" s="3">
        <f xml:space="preserve"> RTD("cqg.rtd",,"StudyData","Guppy.L6^("&amp;$V$1&amp;")","Bar",,"Close", $V$2, $A205, $V$6,$V$8,,$V$4,$V$10)</f>
        <v>3361.4958333333002</v>
      </c>
      <c r="T205" s="3"/>
      <c r="U205" s="8"/>
      <c r="V205" s="7"/>
    </row>
    <row r="206" spans="1:22" x14ac:dyDescent="0.3">
      <c r="A206">
        <f t="shared" si="3"/>
        <v>-204</v>
      </c>
      <c r="B206" s="1">
        <f xml:space="preserve"> RTD("cqg.rtd",,"StudyData", $V$1, "Bar", "", "Time", $V$2,$A206, $V$6, "", "","False")</f>
        <v>44132</v>
      </c>
      <c r="C206" s="2">
        <f xml:space="preserve"> RTD("cqg.rtd",,"StudyData", $V$1, "Bar", "", "Time", $V$2, $A206,$V$6,$V$8, "","False")</f>
        <v>44132</v>
      </c>
      <c r="D206" s="3">
        <f xml:space="preserve"> RTD("cqg.rtd",,"StudyData", $V$1, "Bar", "", "Open", $V$2, $A206, $V$6,$V$8,,$V$4,$V$10)</f>
        <v>3342.5</v>
      </c>
      <c r="E206" s="3">
        <f xml:space="preserve"> RTD("cqg.rtd",,"StudyData", $V$1, "Bar", "", "High", $V$2, $A206, $V$6,$V$8,,$V$4,$V$10)</f>
        <v>3343.75</v>
      </c>
      <c r="F206" s="3">
        <f xml:space="preserve"> RTD("cqg.rtd",,"StudyData", $V$1, "Bar", "", "Low", $V$2, $A206, $V$6,$V$8,,$V$4,$V$10)</f>
        <v>3234.25</v>
      </c>
      <c r="G206" s="3">
        <f xml:space="preserve"> RTD("cqg.rtd",,"StudyData", $V$1, "Bar", "", "Close", $V$2, $A206, $V$6,$V$8,,$V$4,$V$10)</f>
        <v>3237</v>
      </c>
      <c r="H206" s="3">
        <f xml:space="preserve"> RTD("cqg.rtd",,"StudyData","Guppy.S1^("&amp;$V$1&amp;")","Bar",,"Close", $V$2, $A206, $V$6,$V$8,,$V$4,$V$10)</f>
        <v>3320.1666666667002</v>
      </c>
      <c r="I206" s="3">
        <f xml:space="preserve"> RTD("cqg.rtd",,"StudyData","Guppy.S2^("&amp;$V$1&amp;")","Bar",,"Close", $V$2, $A206, $V$6,$V$8,,$V$4,$V$10)</f>
        <v>3361.7</v>
      </c>
      <c r="J206" s="3">
        <f xml:space="preserve"> RTD("cqg.rtd",,"StudyData","Guppy.S3^("&amp;$V$1&amp;")","Bar",,"Close", $V$2, $A206, $V$6,$V$8,,$V$4,$V$10)</f>
        <v>3377.0625</v>
      </c>
      <c r="K206" s="3">
        <f xml:space="preserve"> RTD("cqg.rtd",,"StudyData","Guppy.S4^("&amp;$V$1&amp;")","Bar",,"Close", $V$2, $A206, $V$6,$V$8,,$V$4,$V$10)</f>
        <v>3390.125</v>
      </c>
      <c r="L206" s="3">
        <f xml:space="preserve"> RTD("cqg.rtd",,"StudyData","Guppy.S5^("&amp;$V$1&amp;")","Bar",,"Close", $V$2, $A206, $V$6,$V$8,,$V$4,$V$10)</f>
        <v>3402.8333333332998</v>
      </c>
      <c r="M206" s="3">
        <f xml:space="preserve"> RTD("cqg.rtd",,"StudyData","Guppy.S6^("&amp;$V$1&amp;")","Bar",,"Close", $V$2, $A206, $V$6,$V$8,,$V$4,$V$10)</f>
        <v>3413.2</v>
      </c>
      <c r="N206" s="3">
        <f xml:space="preserve"> RTD("cqg.rtd",,"StudyData","Guppy.L1^("&amp;$V$1&amp;")","Bar",,"Close", $V$2, $A206, $V$6,$V$8,,$V$4,$V$10)</f>
        <v>3356.3416666666999</v>
      </c>
      <c r="O206" s="3">
        <f xml:space="preserve"> RTD("cqg.rtd",,"StudyData","Guppy.L2^("&amp;$V$1&amp;")","Bar",,"Close", $V$2, $A206, $V$6,$V$8,,$V$4,$V$10)</f>
        <v>3353.0785714285998</v>
      </c>
      <c r="P206" s="3">
        <f xml:space="preserve"> RTD("cqg.rtd",,"StudyData","Guppy.L3^("&amp;$V$1&amp;")","Bar",,"Close", $V$2, $A206, $V$6,$V$8,,$V$4,$V$10)</f>
        <v>3359.1687499999998</v>
      </c>
      <c r="Q206" s="3">
        <f xml:space="preserve"> RTD("cqg.rtd",,"StudyData","Guppy.L4^("&amp;$V$1&amp;")","Bar",,"Close", $V$2, $A206, $V$6,$V$8,,$V$4,$V$10)</f>
        <v>3370.6166666667</v>
      </c>
      <c r="R206" s="3">
        <f xml:space="preserve"> RTD("cqg.rtd",,"StudyData","Guppy.L5^("&amp;$V$1&amp;")","Bar",,"Close", $V$2, $A206, $V$6,$V$8,,$V$4,$V$10)</f>
        <v>3370.1849999999999</v>
      </c>
      <c r="S206" s="3">
        <f xml:space="preserve"> RTD("cqg.rtd",,"StudyData","Guppy.L6^("&amp;$V$1&amp;")","Bar",,"Close", $V$2, $A206, $V$6,$V$8,,$V$4,$V$10)</f>
        <v>3361.55</v>
      </c>
      <c r="T206" s="3"/>
      <c r="U206" s="8"/>
      <c r="V206" s="7"/>
    </row>
    <row r="207" spans="1:22" x14ac:dyDescent="0.3">
      <c r="A207">
        <f t="shared" si="3"/>
        <v>-205</v>
      </c>
      <c r="B207" s="1">
        <f xml:space="preserve"> RTD("cqg.rtd",,"StudyData", $V$1, "Bar", "", "Time", $V$2,$A207, $V$6, "", "","False")</f>
        <v>44131</v>
      </c>
      <c r="C207" s="2">
        <f xml:space="preserve"> RTD("cqg.rtd",,"StudyData", $V$1, "Bar", "", "Time", $V$2, $A207,$V$6,$V$8, "","False")</f>
        <v>44131</v>
      </c>
      <c r="D207" s="3">
        <f xml:space="preserve"> RTD("cqg.rtd",,"StudyData", $V$1, "Bar", "", "Open", $V$2, $A207, $V$6,$V$8,,$V$4,$V$10)</f>
        <v>3367.75</v>
      </c>
      <c r="E207" s="3">
        <f xml:space="preserve"> RTD("cqg.rtd",,"StudyData", $V$1, "Bar", "", "High", $V$2, $A207, $V$6,$V$8,,$V$4,$V$10)</f>
        <v>3383.5</v>
      </c>
      <c r="F207" s="3">
        <f xml:space="preserve"> RTD("cqg.rtd",,"StudyData", $V$1, "Bar", "", "Low", $V$2, $A207, $V$6,$V$8,,$V$4,$V$10)</f>
        <v>3341.75</v>
      </c>
      <c r="G207" s="3">
        <f xml:space="preserve"> RTD("cqg.rtd",,"StudyData", $V$1, "Bar", "", "Close", $V$2, $A207, $V$6,$V$8,,$V$4,$V$10)</f>
        <v>3356.5</v>
      </c>
      <c r="H207" s="3">
        <f xml:space="preserve"> RTD("cqg.rtd",,"StudyData","Guppy.S1^("&amp;$V$1&amp;")","Bar",,"Close", $V$2, $A207, $V$6,$V$8,,$V$4,$V$10)</f>
        <v>3382.9166666667002</v>
      </c>
      <c r="I207" s="3">
        <f xml:space="preserve"> RTD("cqg.rtd",,"StudyData","Guppy.S2^("&amp;$V$1&amp;")","Bar",,"Close", $V$2, $A207, $V$6,$V$8,,$V$4,$V$10)</f>
        <v>3395.5</v>
      </c>
      <c r="J207" s="3">
        <f xml:space="preserve"> RTD("cqg.rtd",,"StudyData","Guppy.S3^("&amp;$V$1&amp;")","Bar",,"Close", $V$2, $A207, $V$6,$V$8,,$V$4,$V$10)</f>
        <v>3401.90625</v>
      </c>
      <c r="K207" s="3">
        <f xml:space="preserve"> RTD("cqg.rtd",,"StudyData","Guppy.S4^("&amp;$V$1&amp;")","Bar",,"Close", $V$2, $A207, $V$6,$V$8,,$V$4,$V$10)</f>
        <v>3411.875</v>
      </c>
      <c r="L207" s="3">
        <f xml:space="preserve"> RTD("cqg.rtd",,"StudyData","Guppy.S5^("&amp;$V$1&amp;")","Bar",,"Close", $V$2, $A207, $V$6,$V$8,,$V$4,$V$10)</f>
        <v>3425.2708333332998</v>
      </c>
      <c r="M207" s="3">
        <f xml:space="preserve"> RTD("cqg.rtd",,"StudyData","Guppy.S6^("&amp;$V$1&amp;")","Bar",,"Close", $V$2, $A207, $V$6,$V$8,,$V$4,$V$10)</f>
        <v>3422.75</v>
      </c>
      <c r="N207" s="3">
        <f xml:space="preserve"> RTD("cqg.rtd",,"StudyData","Guppy.L1^("&amp;$V$1&amp;")","Bar",,"Close", $V$2, $A207, $V$6,$V$8,,$V$4,$V$10)</f>
        <v>3360.2083333332998</v>
      </c>
      <c r="O207" s="3">
        <f xml:space="preserve"> RTD("cqg.rtd",,"StudyData","Guppy.L2^("&amp;$V$1&amp;")","Bar",,"Close", $V$2, $A207, $V$6,$V$8,,$V$4,$V$10)</f>
        <v>3356.6857142857002</v>
      </c>
      <c r="P207" s="3">
        <f xml:space="preserve"> RTD("cqg.rtd",,"StudyData","Guppy.L3^("&amp;$V$1&amp;")","Bar",,"Close", $V$2, $A207, $V$6,$V$8,,$V$4,$V$10)</f>
        <v>3365.4937500000001</v>
      </c>
      <c r="Q207" s="3">
        <f xml:space="preserve"> RTD("cqg.rtd",,"StudyData","Guppy.L4^("&amp;$V$1&amp;")","Bar",,"Close", $V$2, $A207, $V$6,$V$8,,$V$4,$V$10)</f>
        <v>3374.3722222222</v>
      </c>
      <c r="R207" s="3">
        <f xml:space="preserve"> RTD("cqg.rtd",,"StudyData","Guppy.L5^("&amp;$V$1&amp;")","Bar",,"Close", $V$2, $A207, $V$6,$V$8,,$V$4,$V$10)</f>
        <v>3372.4450000000002</v>
      </c>
      <c r="S207" s="3">
        <f xml:space="preserve"> RTD("cqg.rtd",,"StudyData","Guppy.L6^("&amp;$V$1&amp;")","Bar",,"Close", $V$2, $A207, $V$6,$V$8,,$V$4,$V$10)</f>
        <v>3361.9833333332999</v>
      </c>
      <c r="T207" s="3"/>
      <c r="U207" s="8"/>
      <c r="V207" s="7"/>
    </row>
    <row r="208" spans="1:22" x14ac:dyDescent="0.3">
      <c r="A208">
        <f t="shared" si="3"/>
        <v>-206</v>
      </c>
      <c r="B208" s="1">
        <f xml:space="preserve"> RTD("cqg.rtd",,"StudyData", $V$1, "Bar", "", "Time", $V$2,$A208, $V$6, "", "","False")</f>
        <v>44130</v>
      </c>
      <c r="C208" s="2">
        <f xml:space="preserve"> RTD("cqg.rtd",,"StudyData", $V$1, "Bar", "", "Time", $V$2, $A208,$V$6,$V$8, "","False")</f>
        <v>44130</v>
      </c>
      <c r="D208" s="3">
        <f xml:space="preserve"> RTD("cqg.rtd",,"StudyData", $V$1, "Bar", "", "Open", $V$2, $A208, $V$6,$V$8,,$V$4,$V$10)</f>
        <v>3419.25</v>
      </c>
      <c r="E208" s="3">
        <f xml:space="preserve"> RTD("cqg.rtd",,"StudyData", $V$1, "Bar", "", "High", $V$2, $A208, $V$6,$V$8,,$V$4,$V$10)</f>
        <v>3419.75</v>
      </c>
      <c r="F208" s="3">
        <f xml:space="preserve"> RTD("cqg.rtd",,"StudyData", $V$1, "Bar", "", "Low", $V$2, $A208, $V$6,$V$8,,$V$4,$V$10)</f>
        <v>3329.5</v>
      </c>
      <c r="G208" s="3">
        <f xml:space="preserve"> RTD("cqg.rtd",,"StudyData", $V$1, "Bar", "", "Close", $V$2, $A208, $V$6,$V$8,,$V$4,$V$10)</f>
        <v>3367</v>
      </c>
      <c r="H208" s="3">
        <f xml:space="preserve"> RTD("cqg.rtd",,"StudyData","Guppy.S1^("&amp;$V$1&amp;")","Bar",,"Close", $V$2, $A208, $V$6,$V$8,,$V$4,$V$10)</f>
        <v>3405</v>
      </c>
      <c r="I208" s="3">
        <f xml:space="preserve"> RTD("cqg.rtd",,"StudyData","Guppy.S2^("&amp;$V$1&amp;")","Bar",,"Close", $V$2, $A208, $V$6,$V$8,,$V$4,$V$10)</f>
        <v>3405.35</v>
      </c>
      <c r="J208" s="3">
        <f xml:space="preserve"> RTD("cqg.rtd",,"StudyData","Guppy.S3^("&amp;$V$1&amp;")","Bar",,"Close", $V$2, $A208, $V$6,$V$8,,$V$4,$V$10)</f>
        <v>3413.46875</v>
      </c>
      <c r="K208" s="3">
        <f xml:space="preserve"> RTD("cqg.rtd",,"StudyData","Guppy.S4^("&amp;$V$1&amp;")","Bar",,"Close", $V$2, $A208, $V$6,$V$8,,$V$4,$V$10)</f>
        <v>3424.05</v>
      </c>
      <c r="L208" s="3">
        <f xml:space="preserve"> RTD("cqg.rtd",,"StudyData","Guppy.S5^("&amp;$V$1&amp;")","Bar",,"Close", $V$2, $A208, $V$6,$V$8,,$V$4,$V$10)</f>
        <v>3432.7916666667002</v>
      </c>
      <c r="M208" s="3">
        <f xml:space="preserve"> RTD("cqg.rtd",,"StudyData","Guppy.S6^("&amp;$V$1&amp;")","Bar",,"Close", $V$2, $A208, $V$6,$V$8,,$V$4,$V$10)</f>
        <v>3420.7666666667001</v>
      </c>
      <c r="N208" s="3">
        <f xml:space="preserve"> RTD("cqg.rtd",,"StudyData","Guppy.L1^("&amp;$V$1&amp;")","Bar",,"Close", $V$2, $A208, $V$6,$V$8,,$V$4,$V$10)</f>
        <v>3360.6083333332999</v>
      </c>
      <c r="O208" s="3">
        <f xml:space="preserve"> RTD("cqg.rtd",,"StudyData","Guppy.L2^("&amp;$V$1&amp;")","Bar",,"Close", $V$2, $A208, $V$6,$V$8,,$V$4,$V$10)</f>
        <v>3355.0285714286001</v>
      </c>
      <c r="P208" s="3">
        <f xml:space="preserve"> RTD("cqg.rtd",,"StudyData","Guppy.L3^("&amp;$V$1&amp;")","Bar",,"Close", $V$2, $A208, $V$6,$V$8,,$V$4,$V$10)</f>
        <v>3368.1312499999999</v>
      </c>
      <c r="Q208" s="3">
        <f xml:space="preserve"> RTD("cqg.rtd",,"StudyData","Guppy.L4^("&amp;$V$1&amp;")","Bar",,"Close", $V$2, $A208, $V$6,$V$8,,$V$4,$V$10)</f>
        <v>3375.1277777778</v>
      </c>
      <c r="R208" s="3">
        <f xml:space="preserve"> RTD("cqg.rtd",,"StudyData","Guppy.L5^("&amp;$V$1&amp;")","Bar",,"Close", $V$2, $A208, $V$6,$V$8,,$V$4,$V$10)</f>
        <v>3372.17</v>
      </c>
      <c r="S208" s="3">
        <f xml:space="preserve"> RTD("cqg.rtd",,"StudyData","Guppy.L6^("&amp;$V$1&amp;")","Bar",,"Close", $V$2, $A208, $V$6,$V$8,,$V$4,$V$10)</f>
        <v>3360.2333333332999</v>
      </c>
      <c r="T208" s="3"/>
      <c r="U208" s="8"/>
      <c r="V208" s="7"/>
    </row>
    <row r="209" spans="1:22" x14ac:dyDescent="0.3">
      <c r="A209">
        <f t="shared" si="3"/>
        <v>-207</v>
      </c>
      <c r="B209" s="1">
        <f xml:space="preserve"> RTD("cqg.rtd",,"StudyData", $V$1, "Bar", "", "Time", $V$2,$A209, $V$6, "", "","False")</f>
        <v>44127</v>
      </c>
      <c r="C209" s="2">
        <f xml:space="preserve"> RTD("cqg.rtd",,"StudyData", $V$1, "Bar", "", "Time", $V$2, $A209,$V$6,$V$8, "","False")</f>
        <v>44127</v>
      </c>
      <c r="D209" s="3">
        <f xml:space="preserve"> RTD("cqg.rtd",,"StudyData", $V$1, "Bar", "", "Open", $V$2, $A209, $V$6,$V$8,,$V$4,$V$10)</f>
        <v>3429.25</v>
      </c>
      <c r="E209" s="3">
        <f xml:space="preserve"> RTD("cqg.rtd",,"StudyData", $V$1, "Bar", "", "High", $V$2, $A209, $V$6,$V$8,,$V$4,$V$10)</f>
        <v>3436</v>
      </c>
      <c r="F209" s="3">
        <f xml:space="preserve"> RTD("cqg.rtd",,"StudyData", $V$1, "Bar", "", "Low", $V$2, $A209, $V$6,$V$8,,$V$4,$V$10)</f>
        <v>3405</v>
      </c>
      <c r="G209" s="3">
        <f xml:space="preserve"> RTD("cqg.rtd",,"StudyData", $V$1, "Bar", "", "Close", $V$2, $A209, $V$6,$V$8,,$V$4,$V$10)</f>
        <v>3425.25</v>
      </c>
      <c r="H209" s="3">
        <f xml:space="preserve"> RTD("cqg.rtd",,"StudyData","Guppy.S1^("&amp;$V$1&amp;")","Bar",,"Close", $V$2, $A209, $V$6,$V$8,,$V$4,$V$10)</f>
        <v>3418</v>
      </c>
      <c r="I209" s="3">
        <f xml:space="preserve"> RTD("cqg.rtd",,"StudyData","Guppy.S2^("&amp;$V$1&amp;")","Bar",,"Close", $V$2, $A209, $V$6,$V$8,,$V$4,$V$10)</f>
        <v>3411.2</v>
      </c>
      <c r="J209" s="3">
        <f xml:space="preserve"> RTD("cqg.rtd",,"StudyData","Guppy.S3^("&amp;$V$1&amp;")","Bar",,"Close", $V$2, $A209, $V$6,$V$8,,$V$4,$V$10)</f>
        <v>3424.40625</v>
      </c>
      <c r="K209" s="3">
        <f xml:space="preserve"> RTD("cqg.rtd",,"StudyData","Guppy.S4^("&amp;$V$1&amp;")","Bar",,"Close", $V$2, $A209, $V$6,$V$8,,$V$4,$V$10)</f>
        <v>3437.9749999999999</v>
      </c>
      <c r="L209" s="3">
        <f xml:space="preserve"> RTD("cqg.rtd",,"StudyData","Guppy.S5^("&amp;$V$1&amp;")","Bar",,"Close", $V$2, $A209, $V$6,$V$8,,$V$4,$V$10)</f>
        <v>3436.4583333332998</v>
      </c>
      <c r="M209" s="3">
        <f xml:space="preserve"> RTD("cqg.rtd",,"StudyData","Guppy.S6^("&amp;$V$1&amp;")","Bar",,"Close", $V$2, $A209, $V$6,$V$8,,$V$4,$V$10)</f>
        <v>3420.7333333332999</v>
      </c>
      <c r="N209" s="3">
        <f xml:space="preserve"> RTD("cqg.rtd",,"StudyData","Guppy.L1^("&amp;$V$1&amp;")","Bar",,"Close", $V$2, $A209, $V$6,$V$8,,$V$4,$V$10)</f>
        <v>3359.9</v>
      </c>
      <c r="O209" s="3">
        <f xml:space="preserve"> RTD("cqg.rtd",,"StudyData","Guppy.L2^("&amp;$V$1&amp;")","Bar",,"Close", $V$2, $A209, $V$6,$V$8,,$V$4,$V$10)</f>
        <v>3355.4142857143001</v>
      </c>
      <c r="P209" s="3">
        <f xml:space="preserve"> RTD("cqg.rtd",,"StudyData","Guppy.L3^("&amp;$V$1&amp;")","Bar",,"Close", $V$2, $A209, $V$6,$V$8,,$V$4,$V$10)</f>
        <v>3370.6437500000002</v>
      </c>
      <c r="Q209" s="3">
        <f xml:space="preserve"> RTD("cqg.rtd",,"StudyData","Guppy.L4^("&amp;$V$1&amp;")","Bar",,"Close", $V$2, $A209, $V$6,$V$8,,$V$4,$V$10)</f>
        <v>3374.8722222222</v>
      </c>
      <c r="R209" s="3">
        <f xml:space="preserve"> RTD("cqg.rtd",,"StudyData","Guppy.L5^("&amp;$V$1&amp;")","Bar",,"Close", $V$2, $A209, $V$6,$V$8,,$V$4,$V$10)</f>
        <v>3371.32</v>
      </c>
      <c r="S209" s="3">
        <f xml:space="preserve"> RTD("cqg.rtd",,"StudyData","Guppy.L6^("&amp;$V$1&amp;")","Bar",,"Close", $V$2, $A209, $V$6,$V$8,,$V$4,$V$10)</f>
        <v>3357.8916666667001</v>
      </c>
      <c r="T209" s="3"/>
      <c r="U209" s="8"/>
      <c r="V209" s="7"/>
    </row>
    <row r="210" spans="1:22" x14ac:dyDescent="0.3">
      <c r="A210">
        <f t="shared" si="3"/>
        <v>-208</v>
      </c>
      <c r="B210" s="1">
        <f xml:space="preserve"> RTD("cqg.rtd",,"StudyData", $V$1, "Bar", "", "Time", $V$2,$A210, $V$6, "", "","False")</f>
        <v>44126</v>
      </c>
      <c r="C210" s="2">
        <f xml:space="preserve"> RTD("cqg.rtd",,"StudyData", $V$1, "Bar", "", "Time", $V$2, $A210,$V$6,$V$8, "","False")</f>
        <v>44126</v>
      </c>
      <c r="D210" s="3">
        <f xml:space="preserve"> RTD("cqg.rtd",,"StudyData", $V$1, "Bar", "", "Open", $V$2, $A210, $V$6,$V$8,,$V$4,$V$10)</f>
        <v>3403.75</v>
      </c>
      <c r="E210" s="3">
        <f xml:space="preserve"> RTD("cqg.rtd",,"StudyData", $V$1, "Bar", "", "High", $V$2, $A210, $V$6,$V$8,,$V$4,$V$10)</f>
        <v>3426.5</v>
      </c>
      <c r="F210" s="3">
        <f xml:space="preserve"> RTD("cqg.rtd",,"StudyData", $V$1, "Bar", "", "Low", $V$2, $A210, $V$6,$V$8,,$V$4,$V$10)</f>
        <v>3376</v>
      </c>
      <c r="G210" s="3">
        <f xml:space="preserve"> RTD("cqg.rtd",,"StudyData", $V$1, "Bar", "", "Close", $V$2, $A210, $V$6,$V$8,,$V$4,$V$10)</f>
        <v>3422.75</v>
      </c>
      <c r="H210" s="3">
        <f xml:space="preserve"> RTD("cqg.rtd",,"StudyData","Guppy.S1^("&amp;$V$1&amp;")","Bar",,"Close", $V$2, $A210, $V$6,$V$8,,$V$4,$V$10)</f>
        <v>3411.5</v>
      </c>
      <c r="I210" s="3">
        <f xml:space="preserve"> RTD("cqg.rtd",,"StudyData","Guppy.S2^("&amp;$V$1&amp;")","Bar",,"Close", $V$2, $A210, $V$6,$V$8,,$V$4,$V$10)</f>
        <v>3413.3</v>
      </c>
      <c r="J210" s="3">
        <f xml:space="preserve"> RTD("cqg.rtd",,"StudyData","Guppy.S3^("&amp;$V$1&amp;")","Bar",,"Close", $V$2, $A210, $V$6,$V$8,,$V$4,$V$10)</f>
        <v>3431.03125</v>
      </c>
      <c r="K210" s="3">
        <f xml:space="preserve"> RTD("cqg.rtd",,"StudyData","Guppy.S4^("&amp;$V$1&amp;")","Bar",,"Close", $V$2, $A210, $V$6,$V$8,,$V$4,$V$10)</f>
        <v>3440.125</v>
      </c>
      <c r="L210" s="3">
        <f xml:space="preserve"> RTD("cqg.rtd",,"StudyData","Guppy.S5^("&amp;$V$1&amp;")","Bar",,"Close", $V$2, $A210, $V$6,$V$8,,$V$4,$V$10)</f>
        <v>3432.7083333332998</v>
      </c>
      <c r="M210" s="3">
        <f xml:space="preserve"> RTD("cqg.rtd",,"StudyData","Guppy.S6^("&amp;$V$1&amp;")","Bar",,"Close", $V$2, $A210, $V$6,$V$8,,$V$4,$V$10)</f>
        <v>3413.2333333332999</v>
      </c>
      <c r="N210" s="3">
        <f xml:space="preserve"> RTD("cqg.rtd",,"StudyData","Guppy.L1^("&amp;$V$1&amp;")","Bar",,"Close", $V$2, $A210, $V$6,$V$8,,$V$4,$V$10)</f>
        <v>3355.6166666667</v>
      </c>
      <c r="O210" s="3">
        <f xml:space="preserve"> RTD("cqg.rtd",,"StudyData","Guppy.L2^("&amp;$V$1&amp;")","Bar",,"Close", $V$2, $A210, $V$6,$V$8,,$V$4,$V$10)</f>
        <v>3355.3928571429001</v>
      </c>
      <c r="P210" s="3">
        <f xml:space="preserve"> RTD("cqg.rtd",,"StudyData","Guppy.L3^("&amp;$V$1&amp;")","Bar",,"Close", $V$2, $A210, $V$6,$V$8,,$V$4,$V$10)</f>
        <v>3371.21875</v>
      </c>
      <c r="Q210" s="3">
        <f xml:space="preserve"> RTD("cqg.rtd",,"StudyData","Guppy.L4^("&amp;$V$1&amp;")","Bar",,"Close", $V$2, $A210, $V$6,$V$8,,$V$4,$V$10)</f>
        <v>3373.0611111111002</v>
      </c>
      <c r="R210" s="3">
        <f xml:space="preserve"> RTD("cqg.rtd",,"StudyData","Guppy.L5^("&amp;$V$1&amp;")","Bar",,"Close", $V$2, $A210, $V$6,$V$8,,$V$4,$V$10)</f>
        <v>3369.43</v>
      </c>
      <c r="S210" s="3">
        <f xml:space="preserve"> RTD("cqg.rtd",,"StudyData","Guppy.L6^("&amp;$V$1&amp;")","Bar",,"Close", $V$2, $A210, $V$6,$V$8,,$V$4,$V$10)</f>
        <v>3354.3333333332998</v>
      </c>
      <c r="T210" s="3"/>
      <c r="U210" s="8"/>
      <c r="V210" s="7"/>
    </row>
    <row r="211" spans="1:22" x14ac:dyDescent="0.3">
      <c r="A211">
        <f t="shared" si="3"/>
        <v>-209</v>
      </c>
      <c r="B211" s="1">
        <f xml:space="preserve"> RTD("cqg.rtd",,"StudyData", $V$1, "Bar", "", "Time", $V$2,$A211, $V$6, "", "","False")</f>
        <v>44125</v>
      </c>
      <c r="C211" s="2">
        <f xml:space="preserve"> RTD("cqg.rtd",,"StudyData", $V$1, "Bar", "", "Time", $V$2, $A211,$V$6,$V$8, "","False")</f>
        <v>44125</v>
      </c>
      <c r="D211" s="3">
        <f xml:space="preserve"> RTD("cqg.rtd",,"StudyData", $V$1, "Bar", "", "Open", $V$2, $A211, $V$6,$V$8,,$V$4,$V$10)</f>
        <v>3410.5</v>
      </c>
      <c r="E211" s="3">
        <f xml:space="preserve"> RTD("cqg.rtd",,"StudyData", $V$1, "Bar", "", "High", $V$2, $A211, $V$6,$V$8,,$V$4,$V$10)</f>
        <v>3431.5</v>
      </c>
      <c r="F211" s="3">
        <f xml:space="preserve"> RTD("cqg.rtd",,"StudyData", $V$1, "Bar", "", "Low", $V$2, $A211, $V$6,$V$8,,$V$4,$V$10)</f>
        <v>3394</v>
      </c>
      <c r="G211" s="3">
        <f xml:space="preserve"> RTD("cqg.rtd",,"StudyData", $V$1, "Bar", "", "Close", $V$2, $A211, $V$6,$V$8,,$V$4,$V$10)</f>
        <v>3406</v>
      </c>
      <c r="H211" s="3">
        <f xml:space="preserve"> RTD("cqg.rtd",,"StudyData","Guppy.S1^("&amp;$V$1&amp;")","Bar",,"Close", $V$2, $A211, $V$6,$V$8,,$V$4,$V$10)</f>
        <v>3402.6666666667002</v>
      </c>
      <c r="I211" s="3">
        <f xml:space="preserve"> RTD("cqg.rtd",,"StudyData","Guppy.S2^("&amp;$V$1&amp;")","Bar",,"Close", $V$2, $A211, $V$6,$V$8,,$V$4,$V$10)</f>
        <v>3418.55</v>
      </c>
      <c r="J211" s="3">
        <f xml:space="preserve"> RTD("cqg.rtd",,"StudyData","Guppy.S3^("&amp;$V$1&amp;")","Bar",,"Close", $V$2, $A211, $V$6,$V$8,,$V$4,$V$10)</f>
        <v>3441.46875</v>
      </c>
      <c r="K211" s="3">
        <f xml:space="preserve"> RTD("cqg.rtd",,"StudyData","Guppy.S4^("&amp;$V$1&amp;")","Bar",,"Close", $V$2, $A211, $V$6,$V$8,,$V$4,$V$10)</f>
        <v>3438.95</v>
      </c>
      <c r="L211" s="3">
        <f xml:space="preserve"> RTD("cqg.rtd",,"StudyData","Guppy.S5^("&amp;$V$1&amp;")","Bar",,"Close", $V$2, $A211, $V$6,$V$8,,$V$4,$V$10)</f>
        <v>3424.7083333332998</v>
      </c>
      <c r="M211" s="3">
        <f xml:space="preserve"> RTD("cqg.rtd",,"StudyData","Guppy.S6^("&amp;$V$1&amp;")","Bar",,"Close", $V$2, $A211, $V$6,$V$8,,$V$4,$V$10)</f>
        <v>3407.8</v>
      </c>
      <c r="N211" s="3">
        <f xml:space="preserve"> RTD("cqg.rtd",,"StudyData","Guppy.L1^("&amp;$V$1&amp;")","Bar",,"Close", $V$2, $A211, $V$6,$V$8,,$V$4,$V$10)</f>
        <v>3351.6416666667001</v>
      </c>
      <c r="O211" s="3">
        <f xml:space="preserve"> RTD("cqg.rtd",,"StudyData","Guppy.L2^("&amp;$V$1&amp;")","Bar",,"Close", $V$2, $A211, $V$6,$V$8,,$V$4,$V$10)</f>
        <v>3358.8071428571002</v>
      </c>
      <c r="P211" s="3">
        <f xml:space="preserve"> RTD("cqg.rtd",,"StudyData","Guppy.L3^("&amp;$V$1&amp;")","Bar",,"Close", $V$2, $A211, $V$6,$V$8,,$V$4,$V$10)</f>
        <v>3371.7312499999998</v>
      </c>
      <c r="Q211" s="3">
        <f xml:space="preserve"> RTD("cqg.rtd",,"StudyData","Guppy.L4^("&amp;$V$1&amp;")","Bar",,"Close", $V$2, $A211, $V$6,$V$8,,$V$4,$V$10)</f>
        <v>3371.1277777778</v>
      </c>
      <c r="R211" s="3">
        <f xml:space="preserve"> RTD("cqg.rtd",,"StudyData","Guppy.L5^("&amp;$V$1&amp;")","Bar",,"Close", $V$2, $A211, $V$6,$V$8,,$V$4,$V$10)</f>
        <v>3367.6350000000002</v>
      </c>
      <c r="S211" s="3">
        <f xml:space="preserve"> RTD("cqg.rtd",,"StudyData","Guppy.L6^("&amp;$V$1&amp;")","Bar",,"Close", $V$2, $A211, $V$6,$V$8,,$V$4,$V$10)</f>
        <v>3350.8791666666998</v>
      </c>
      <c r="T211" s="3"/>
      <c r="U211" s="8"/>
      <c r="V211" s="7"/>
    </row>
    <row r="212" spans="1:22" x14ac:dyDescent="0.3">
      <c r="A212">
        <f t="shared" si="3"/>
        <v>-210</v>
      </c>
      <c r="B212" s="1">
        <f xml:space="preserve"> RTD("cqg.rtd",,"StudyData", $V$1, "Bar", "", "Time", $V$2,$A212, $V$6, "", "","False")</f>
        <v>44124</v>
      </c>
      <c r="C212" s="2">
        <f xml:space="preserve"> RTD("cqg.rtd",,"StudyData", $V$1, "Bar", "", "Time", $V$2, $A212,$V$6,$V$8, "","False")</f>
        <v>44124</v>
      </c>
      <c r="D212" s="3">
        <f xml:space="preserve"> RTD("cqg.rtd",,"StudyData", $V$1, "Bar", "", "Open", $V$2, $A212, $V$6,$V$8,,$V$4,$V$10)</f>
        <v>3409.5</v>
      </c>
      <c r="E212" s="3">
        <f xml:space="preserve"> RTD("cqg.rtd",,"StudyData", $V$1, "Bar", "", "High", $V$2, $A212, $V$6,$V$8,,$V$4,$V$10)</f>
        <v>3443.25</v>
      </c>
      <c r="F212" s="3">
        <f xml:space="preserve"> RTD("cqg.rtd",,"StudyData", $V$1, "Bar", "", "Low", $V$2, $A212, $V$6,$V$8,,$V$4,$V$10)</f>
        <v>3392.25</v>
      </c>
      <c r="G212" s="3">
        <f xml:space="preserve"> RTD("cqg.rtd",,"StudyData", $V$1, "Bar", "", "Close", $V$2, $A212, $V$6,$V$8,,$V$4,$V$10)</f>
        <v>3405.75</v>
      </c>
      <c r="H212" s="3">
        <f xml:space="preserve"> RTD("cqg.rtd",,"StudyData","Guppy.S1^("&amp;$V$1&amp;")","Bar",,"Close", $V$2, $A212, $V$6,$V$8,,$V$4,$V$10)</f>
        <v>3412.5833333332998</v>
      </c>
      <c r="I212" s="3">
        <f xml:space="preserve"> RTD("cqg.rtd",,"StudyData","Guppy.S2^("&amp;$V$1&amp;")","Bar",,"Close", $V$2, $A212, $V$6,$V$8,,$V$4,$V$10)</f>
        <v>3428.25</v>
      </c>
      <c r="J212" s="3">
        <f xml:space="preserve"> RTD("cqg.rtd",,"StudyData","Guppy.S3^("&amp;$V$1&amp;")","Bar",,"Close", $V$2, $A212, $V$6,$V$8,,$V$4,$V$10)</f>
        <v>3446.5625</v>
      </c>
      <c r="K212" s="3">
        <f xml:space="preserve"> RTD("cqg.rtd",,"StudyData","Guppy.S4^("&amp;$V$1&amp;")","Bar",,"Close", $V$2, $A212, $V$6,$V$8,,$V$4,$V$10)</f>
        <v>3436.375</v>
      </c>
      <c r="L212" s="3">
        <f xml:space="preserve"> RTD("cqg.rtd",,"StudyData","Guppy.S5^("&amp;$V$1&amp;")","Bar",,"Close", $V$2, $A212, $V$6,$V$8,,$V$4,$V$10)</f>
        <v>3421.4166666667002</v>
      </c>
      <c r="M212" s="3">
        <f xml:space="preserve"> RTD("cqg.rtd",,"StudyData","Guppy.S6^("&amp;$V$1&amp;")","Bar",,"Close", $V$2, $A212, $V$6,$V$8,,$V$4,$V$10)</f>
        <v>3402.4333333333002</v>
      </c>
      <c r="N212" s="3">
        <f xml:space="preserve"> RTD("cqg.rtd",,"StudyData","Guppy.L1^("&amp;$V$1&amp;")","Bar",,"Close", $V$2, $A212, $V$6,$V$8,,$V$4,$V$10)</f>
        <v>3350.2166666666999</v>
      </c>
      <c r="O212" s="3">
        <f xml:space="preserve"> RTD("cqg.rtd",,"StudyData","Guppy.L2^("&amp;$V$1&amp;")","Bar",,"Close", $V$2, $A212, $V$6,$V$8,,$V$4,$V$10)</f>
        <v>3361.2071428570998</v>
      </c>
      <c r="P212" s="3">
        <f xml:space="preserve"> RTD("cqg.rtd",,"StudyData","Guppy.L3^("&amp;$V$1&amp;")","Bar",,"Close", $V$2, $A212, $V$6,$V$8,,$V$4,$V$10)</f>
        <v>3371.7312499999998</v>
      </c>
      <c r="Q212" s="3">
        <f xml:space="preserve"> RTD("cqg.rtd",,"StudyData","Guppy.L4^("&amp;$V$1&amp;")","Bar",,"Close", $V$2, $A212, $V$6,$V$8,,$V$4,$V$10)</f>
        <v>3369.8833333333</v>
      </c>
      <c r="R212" s="3">
        <f xml:space="preserve"> RTD("cqg.rtd",,"StudyData","Guppy.L5^("&amp;$V$1&amp;")","Bar",,"Close", $V$2, $A212, $V$6,$V$8,,$V$4,$V$10)</f>
        <v>3365.375</v>
      </c>
      <c r="S212" s="3">
        <f xml:space="preserve"> RTD("cqg.rtd",,"StudyData","Guppy.L6^("&amp;$V$1&amp;")","Bar",,"Close", $V$2, $A212, $V$6,$V$8,,$V$4,$V$10)</f>
        <v>3347.0458333332999</v>
      </c>
      <c r="T212" s="3"/>
      <c r="U212" s="8"/>
      <c r="V212" s="7"/>
    </row>
    <row r="213" spans="1:22" x14ac:dyDescent="0.3">
      <c r="A213">
        <f t="shared" si="3"/>
        <v>-211</v>
      </c>
      <c r="B213" s="1">
        <f xml:space="preserve"> RTD("cqg.rtd",,"StudyData", $V$1, "Bar", "", "Time", $V$2,$A213, $V$6, "", "","False")</f>
        <v>44123</v>
      </c>
      <c r="C213" s="2">
        <f xml:space="preserve"> RTD("cqg.rtd",,"StudyData", $V$1, "Bar", "", "Time", $V$2, $A213,$V$6,$V$8, "","False")</f>
        <v>44123</v>
      </c>
      <c r="D213" s="3">
        <f xml:space="preserve"> RTD("cqg.rtd",,"StudyData", $V$1, "Bar", "", "Open", $V$2, $A213, $V$6,$V$8,,$V$4,$V$10)</f>
        <v>3444.5</v>
      </c>
      <c r="E213" s="3">
        <f xml:space="preserve"> RTD("cqg.rtd",,"StudyData", $V$1, "Bar", "", "High", $V$2, $A213, $V$6,$V$8,,$V$4,$V$10)</f>
        <v>3470</v>
      </c>
      <c r="F213" s="3">
        <f xml:space="preserve"> RTD("cqg.rtd",,"StudyData", $V$1, "Bar", "", "Low", $V$2, $A213, $V$6,$V$8,,$V$4,$V$10)</f>
        <v>3384.25</v>
      </c>
      <c r="G213" s="3">
        <f xml:space="preserve"> RTD("cqg.rtd",,"StudyData", $V$1, "Bar", "", "Close", $V$2, $A213, $V$6,$V$8,,$V$4,$V$10)</f>
        <v>3396.25</v>
      </c>
      <c r="H213" s="3">
        <f xml:space="preserve"> RTD("cqg.rtd",,"StudyData","Guppy.S1^("&amp;$V$1&amp;")","Bar",,"Close", $V$2, $A213, $V$6,$V$8,,$V$4,$V$10)</f>
        <v>3427</v>
      </c>
      <c r="I213" s="3">
        <f xml:space="preserve"> RTD("cqg.rtd",,"StudyData","Guppy.S2^("&amp;$V$1&amp;")","Bar",,"Close", $V$2, $A213, $V$6,$V$8,,$V$4,$V$10)</f>
        <v>3442.75</v>
      </c>
      <c r="J213" s="3">
        <f xml:space="preserve"> RTD("cqg.rtd",,"StudyData","Guppy.S3^("&amp;$V$1&amp;")","Bar",,"Close", $V$2, $A213, $V$6,$V$8,,$V$4,$V$10)</f>
        <v>3447.21875</v>
      </c>
      <c r="K213" s="3">
        <f xml:space="preserve"> RTD("cqg.rtd",,"StudyData","Guppy.S4^("&amp;$V$1&amp;")","Bar",,"Close", $V$2, $A213, $V$6,$V$8,,$V$4,$V$10)</f>
        <v>3428.4749999999999</v>
      </c>
      <c r="L213" s="3">
        <f xml:space="preserve"> RTD("cqg.rtd",,"StudyData","Guppy.S5^("&amp;$V$1&amp;")","Bar",,"Close", $V$2, $A213, $V$6,$V$8,,$V$4,$V$10)</f>
        <v>3413.6666666667002</v>
      </c>
      <c r="M213" s="3">
        <f xml:space="preserve"> RTD("cqg.rtd",,"StudyData","Guppy.S6^("&amp;$V$1&amp;")","Bar",,"Close", $V$2, $A213, $V$6,$V$8,,$V$4,$V$10)</f>
        <v>3395.8666666667</v>
      </c>
      <c r="N213" s="3">
        <f xml:space="preserve"> RTD("cqg.rtd",,"StudyData","Guppy.L1^("&amp;$V$1&amp;")","Bar",,"Close", $V$2, $A213, $V$6,$V$8,,$V$4,$V$10)</f>
        <v>3346.6416666667001</v>
      </c>
      <c r="O213" s="3">
        <f xml:space="preserve"> RTD("cqg.rtd",,"StudyData","Guppy.L2^("&amp;$V$1&amp;")","Bar",,"Close", $V$2, $A213, $V$6,$V$8,,$V$4,$V$10)</f>
        <v>3362.8142857142998</v>
      </c>
      <c r="P213" s="3">
        <f xml:space="preserve"> RTD("cqg.rtd",,"StudyData","Guppy.L3^("&amp;$V$1&amp;")","Bar",,"Close", $V$2, $A213, $V$6,$V$8,,$V$4,$V$10)</f>
        <v>3371.35</v>
      </c>
      <c r="Q213" s="3">
        <f xml:space="preserve"> RTD("cqg.rtd",,"StudyData","Guppy.L4^("&amp;$V$1&amp;")","Bar",,"Close", $V$2, $A213, $V$6,$V$8,,$V$4,$V$10)</f>
        <v>3368.4833333332999</v>
      </c>
      <c r="R213" s="3">
        <f xml:space="preserve"> RTD("cqg.rtd",,"StudyData","Guppy.L5^("&amp;$V$1&amp;")","Bar",,"Close", $V$2, $A213, $V$6,$V$8,,$V$4,$V$10)</f>
        <v>3363.5749999999998</v>
      </c>
      <c r="S213" s="3">
        <f xml:space="preserve"> RTD("cqg.rtd",,"StudyData","Guppy.L6^("&amp;$V$1&amp;")","Bar",,"Close", $V$2, $A213, $V$6,$V$8,,$V$4,$V$10)</f>
        <v>3343.5374999999999</v>
      </c>
      <c r="T213" s="3"/>
      <c r="U213" s="8"/>
      <c r="V213" s="7"/>
    </row>
    <row r="214" spans="1:22" x14ac:dyDescent="0.3">
      <c r="A214">
        <f t="shared" si="3"/>
        <v>-212</v>
      </c>
      <c r="B214" s="1">
        <f xml:space="preserve"> RTD("cqg.rtd",,"StudyData", $V$1, "Bar", "", "Time", $V$2,$A214, $V$6, "", "","False")</f>
        <v>44120</v>
      </c>
      <c r="C214" s="2">
        <f xml:space="preserve"> RTD("cqg.rtd",,"StudyData", $V$1, "Bar", "", "Time", $V$2, $A214,$V$6,$V$8, "","False")</f>
        <v>44120</v>
      </c>
      <c r="D214" s="3">
        <f xml:space="preserve"> RTD("cqg.rtd",,"StudyData", $V$1, "Bar", "", "Open", $V$2, $A214, $V$6,$V$8,,$V$4,$V$10)</f>
        <v>3452</v>
      </c>
      <c r="E214" s="3">
        <f xml:space="preserve"> RTD("cqg.rtd",,"StudyData", $V$1, "Bar", "", "High", $V$2, $A214, $V$6,$V$8,,$V$4,$V$10)</f>
        <v>3482</v>
      </c>
      <c r="F214" s="3">
        <f xml:space="preserve"> RTD("cqg.rtd",,"StudyData", $V$1, "Bar", "", "Low", $V$2, $A214, $V$6,$V$8,,$V$4,$V$10)</f>
        <v>3434.75</v>
      </c>
      <c r="G214" s="3">
        <f xml:space="preserve"> RTD("cqg.rtd",,"StudyData", $V$1, "Bar", "", "Close", $V$2, $A214, $V$6,$V$8,,$V$4,$V$10)</f>
        <v>3435.75</v>
      </c>
      <c r="H214" s="3">
        <f xml:space="preserve"> RTD("cqg.rtd",,"StudyData","Guppy.S1^("&amp;$V$1&amp;")","Bar",,"Close", $V$2, $A214, $V$6,$V$8,,$V$4,$V$10)</f>
        <v>3446.4166666667002</v>
      </c>
      <c r="I214" s="3">
        <f xml:space="preserve"> RTD("cqg.rtd",,"StudyData","Guppy.S2^("&amp;$V$1&amp;")","Bar",,"Close", $V$2, $A214, $V$6,$V$8,,$V$4,$V$10)</f>
        <v>3464.75</v>
      </c>
      <c r="J214" s="3">
        <f xml:space="preserve"> RTD("cqg.rtd",,"StudyData","Guppy.S3^("&amp;$V$1&amp;")","Bar",,"Close", $V$2, $A214, $V$6,$V$8,,$V$4,$V$10)</f>
        <v>3445.21875</v>
      </c>
      <c r="K214" s="3">
        <f xml:space="preserve"> RTD("cqg.rtd",,"StudyData","Guppy.S4^("&amp;$V$1&amp;")","Bar",,"Close", $V$2, $A214, $V$6,$V$8,,$V$4,$V$10)</f>
        <v>3425.5</v>
      </c>
      <c r="L214" s="3">
        <f xml:space="preserve"> RTD("cqg.rtd",,"StudyData","Guppy.S5^("&amp;$V$1&amp;")","Bar",,"Close", $V$2, $A214, $V$6,$V$8,,$V$4,$V$10)</f>
        <v>3409.0833333332998</v>
      </c>
      <c r="M214" s="3">
        <f xml:space="preserve"> RTD("cqg.rtd",,"StudyData","Guppy.S6^("&amp;$V$1&amp;")","Bar",,"Close", $V$2, $A214, $V$6,$V$8,,$V$4,$V$10)</f>
        <v>3390.75</v>
      </c>
      <c r="N214" s="3">
        <f xml:space="preserve"> RTD("cqg.rtd",,"StudyData","Guppy.L1^("&amp;$V$1&amp;")","Bar",,"Close", $V$2, $A214, $V$6,$V$8,,$V$4,$V$10)</f>
        <v>3346.1166666667</v>
      </c>
      <c r="O214" s="3">
        <f xml:space="preserve"> RTD("cqg.rtd",,"StudyData","Guppy.L2^("&amp;$V$1&amp;")","Bar",,"Close", $V$2, $A214, $V$6,$V$8,,$V$4,$V$10)</f>
        <v>3364.85</v>
      </c>
      <c r="P214" s="3">
        <f xml:space="preserve"> RTD("cqg.rtd",,"StudyData","Guppy.L3^("&amp;$V$1&amp;")","Bar",,"Close", $V$2, $A214, $V$6,$V$8,,$V$4,$V$10)</f>
        <v>3370.3312500000002</v>
      </c>
      <c r="Q214" s="3">
        <f xml:space="preserve"> RTD("cqg.rtd",,"StudyData","Guppy.L4^("&amp;$V$1&amp;")","Bar",,"Close", $V$2, $A214, $V$6,$V$8,,$V$4,$V$10)</f>
        <v>3366.8888888889001</v>
      </c>
      <c r="R214" s="3">
        <f xml:space="preserve"> RTD("cqg.rtd",,"StudyData","Guppy.L5^("&amp;$V$1&amp;")","Bar",,"Close", $V$2, $A214, $V$6,$V$8,,$V$4,$V$10)</f>
        <v>3361.8049999999998</v>
      </c>
      <c r="S214" s="3">
        <f xml:space="preserve"> RTD("cqg.rtd",,"StudyData","Guppy.L6^("&amp;$V$1&amp;")","Bar",,"Close", $V$2, $A214, $V$6,$V$8,,$V$4,$V$10)</f>
        <v>3339.7166666666999</v>
      </c>
      <c r="T214" s="3"/>
      <c r="U214" s="8"/>
      <c r="V214" s="7"/>
    </row>
    <row r="215" spans="1:22" x14ac:dyDescent="0.3">
      <c r="A215">
        <f t="shared" si="3"/>
        <v>-213</v>
      </c>
      <c r="B215" s="1">
        <f xml:space="preserve"> RTD("cqg.rtd",,"StudyData", $V$1, "Bar", "", "Time", $V$2,$A215, $V$6, "", "","False")</f>
        <v>44119</v>
      </c>
      <c r="C215" s="2">
        <f xml:space="preserve"> RTD("cqg.rtd",,"StudyData", $V$1, "Bar", "", "Time", $V$2, $A215,$V$6,$V$8, "","False")</f>
        <v>44119</v>
      </c>
      <c r="D215" s="3">
        <f xml:space="preserve"> RTD("cqg.rtd",,"StudyData", $V$1, "Bar", "", "Open", $V$2, $A215, $V$6,$V$8,,$V$4,$V$10)</f>
        <v>3452.75</v>
      </c>
      <c r="E215" s="3">
        <f xml:space="preserve"> RTD("cqg.rtd",,"StudyData", $V$1, "Bar", "", "High", $V$2, $A215, $V$6,$V$8,,$V$4,$V$10)</f>
        <v>3460</v>
      </c>
      <c r="F215" s="3">
        <f xml:space="preserve"> RTD("cqg.rtd",,"StudyData", $V$1, "Bar", "", "Low", $V$2, $A215, $V$6,$V$8,,$V$4,$V$10)</f>
        <v>3405</v>
      </c>
      <c r="G215" s="3">
        <f xml:space="preserve"> RTD("cqg.rtd",,"StudyData", $V$1, "Bar", "", "Close", $V$2, $A215, $V$6,$V$8,,$V$4,$V$10)</f>
        <v>3449</v>
      </c>
      <c r="H215" s="3">
        <f xml:space="preserve"> RTD("cqg.rtd",,"StudyData","Guppy.S1^("&amp;$V$1&amp;")","Bar",,"Close", $V$2, $A215, $V$6,$V$8,,$V$4,$V$10)</f>
        <v>3460.5833333332998</v>
      </c>
      <c r="I215" s="3">
        <f xml:space="preserve"> RTD("cqg.rtd",,"StudyData","Guppy.S2^("&amp;$V$1&amp;")","Bar",,"Close", $V$2, $A215, $V$6,$V$8,,$V$4,$V$10)</f>
        <v>3466.95</v>
      </c>
      <c r="J215" s="3">
        <f xml:space="preserve"> RTD("cqg.rtd",,"StudyData","Guppy.S3^("&amp;$V$1&amp;")","Bar",,"Close", $V$2, $A215, $V$6,$V$8,,$V$4,$V$10)</f>
        <v>3431.59375</v>
      </c>
      <c r="K215" s="3">
        <f xml:space="preserve"> RTD("cqg.rtd",,"StudyData","Guppy.S4^("&amp;$V$1&amp;")","Bar",,"Close", $V$2, $A215, $V$6,$V$8,,$V$4,$V$10)</f>
        <v>3413.2</v>
      </c>
      <c r="L215" s="3">
        <f xml:space="preserve"> RTD("cqg.rtd",,"StudyData","Guppy.S5^("&amp;$V$1&amp;")","Bar",,"Close", $V$2, $A215, $V$6,$V$8,,$V$4,$V$10)</f>
        <v>3399.8958333332998</v>
      </c>
      <c r="M215" s="3">
        <f xml:space="preserve"> RTD("cqg.rtd",,"StudyData","Guppy.S6^("&amp;$V$1&amp;")","Bar",,"Close", $V$2, $A215, $V$6,$V$8,,$V$4,$V$10)</f>
        <v>3379.0833333332998</v>
      </c>
      <c r="N215" s="3">
        <f xml:space="preserve"> RTD("cqg.rtd",,"StudyData","Guppy.L1^("&amp;$V$1&amp;")","Bar",,"Close", $V$2, $A215, $V$6,$V$8,,$V$4,$V$10)</f>
        <v>3345.7416666667</v>
      </c>
      <c r="O215" s="3">
        <f xml:space="preserve"> RTD("cqg.rtd",,"StudyData","Guppy.L2^("&amp;$V$1&amp;")","Bar",,"Close", $V$2, $A215, $V$6,$V$8,,$V$4,$V$10)</f>
        <v>3365.2071428570998</v>
      </c>
      <c r="P215" s="3">
        <f xml:space="preserve"> RTD("cqg.rtd",,"StudyData","Guppy.L3^("&amp;$V$1&amp;")","Bar",,"Close", $V$2, $A215, $V$6,$V$8,,$V$4,$V$10)</f>
        <v>3368.03125</v>
      </c>
      <c r="Q215" s="3">
        <f xml:space="preserve"> RTD("cqg.rtd",,"StudyData","Guppy.L4^("&amp;$V$1&amp;")","Bar",,"Close", $V$2, $A215, $V$6,$V$8,,$V$4,$V$10)</f>
        <v>3364.5555555556002</v>
      </c>
      <c r="R215" s="3">
        <f xml:space="preserve"> RTD("cqg.rtd",,"StudyData","Guppy.L5^("&amp;$V$1&amp;")","Bar",,"Close", $V$2, $A215, $V$6,$V$8,,$V$4,$V$10)</f>
        <v>3359.2350000000001</v>
      </c>
      <c r="S215" s="3">
        <f xml:space="preserve"> RTD("cqg.rtd",,"StudyData","Guppy.L6^("&amp;$V$1&amp;")","Bar",,"Close", $V$2, $A215, $V$6,$V$8,,$V$4,$V$10)</f>
        <v>3335.6291666666998</v>
      </c>
      <c r="T215" s="3"/>
      <c r="U215" s="8"/>
      <c r="V215" s="7"/>
    </row>
    <row r="216" spans="1:22" x14ac:dyDescent="0.3">
      <c r="A216">
        <f t="shared" si="3"/>
        <v>-214</v>
      </c>
      <c r="B216" s="1">
        <f xml:space="preserve"> RTD("cqg.rtd",,"StudyData", $V$1, "Bar", "", "Time", $V$2,$A216, $V$6, "", "","False")</f>
        <v>44118</v>
      </c>
      <c r="C216" s="2">
        <f xml:space="preserve"> RTD("cqg.rtd",,"StudyData", $V$1, "Bar", "", "Time", $V$2, $A216,$V$6,$V$8, "","False")</f>
        <v>44118</v>
      </c>
      <c r="D216" s="3">
        <f xml:space="preserve"> RTD("cqg.rtd",,"StudyData", $V$1, "Bar", "", "Open", $V$2, $A216, $V$6,$V$8,,$V$4,$V$10)</f>
        <v>3475.5</v>
      </c>
      <c r="E216" s="3">
        <f xml:space="preserve"> RTD("cqg.rtd",,"StudyData", $V$1, "Bar", "", "High", $V$2, $A216, $V$6,$V$8,,$V$4,$V$10)</f>
        <v>3497.5</v>
      </c>
      <c r="F216" s="3">
        <f xml:space="preserve"> RTD("cqg.rtd",,"StudyData", $V$1, "Bar", "", "Low", $V$2, $A216, $V$6,$V$8,,$V$4,$V$10)</f>
        <v>3445.5</v>
      </c>
      <c r="G216" s="3">
        <f xml:space="preserve"> RTD("cqg.rtd",,"StudyData", $V$1, "Bar", "", "Close", $V$2, $A216, $V$6,$V$8,,$V$4,$V$10)</f>
        <v>3454.5</v>
      </c>
      <c r="H216" s="3">
        <f xml:space="preserve"> RTD("cqg.rtd",,"StudyData","Guppy.S1^("&amp;$V$1&amp;")","Bar",,"Close", $V$2, $A216, $V$6,$V$8,,$V$4,$V$10)</f>
        <v>3479.6666666667002</v>
      </c>
      <c r="I216" s="3">
        <f xml:space="preserve"> RTD("cqg.rtd",,"StudyData","Guppy.S2^("&amp;$V$1&amp;")","Bar",,"Close", $V$2, $A216, $V$6,$V$8,,$V$4,$V$10)</f>
        <v>3459.35</v>
      </c>
      <c r="J216" s="3">
        <f xml:space="preserve"> RTD("cqg.rtd",,"StudyData","Guppy.S3^("&amp;$V$1&amp;")","Bar",,"Close", $V$2, $A216, $V$6,$V$8,,$V$4,$V$10)</f>
        <v>3421.28125</v>
      </c>
      <c r="K216" s="3">
        <f xml:space="preserve"> RTD("cqg.rtd",,"StudyData","Guppy.S4^("&amp;$V$1&amp;")","Bar",,"Close", $V$2, $A216, $V$6,$V$8,,$V$4,$V$10)</f>
        <v>3402.4250000000002</v>
      </c>
      <c r="L216" s="3">
        <f xml:space="preserve"> RTD("cqg.rtd",,"StudyData","Guppy.S5^("&amp;$V$1&amp;")","Bar",,"Close", $V$2, $A216, $V$6,$V$8,,$V$4,$V$10)</f>
        <v>3388.0833333332998</v>
      </c>
      <c r="M216" s="3">
        <f xml:space="preserve"> RTD("cqg.rtd",,"StudyData","Guppy.S6^("&amp;$V$1&amp;")","Bar",,"Close", $V$2, $A216, $V$6,$V$8,,$V$4,$V$10)</f>
        <v>3363.25</v>
      </c>
      <c r="N216" s="3">
        <f xml:space="preserve"> RTD("cqg.rtd",,"StudyData","Guppy.L1^("&amp;$V$1&amp;")","Bar",,"Close", $V$2, $A216, $V$6,$V$8,,$V$4,$V$10)</f>
        <v>3348.85</v>
      </c>
      <c r="O216" s="3">
        <f xml:space="preserve"> RTD("cqg.rtd",,"StudyData","Guppy.L2^("&amp;$V$1&amp;")","Bar",,"Close", $V$2, $A216, $V$6,$V$8,,$V$4,$V$10)</f>
        <v>3365.0428571429002</v>
      </c>
      <c r="P216" s="3">
        <f xml:space="preserve"> RTD("cqg.rtd",,"StudyData","Guppy.L3^("&amp;$V$1&amp;")","Bar",,"Close", $V$2, $A216, $V$6,$V$8,,$V$4,$V$10)</f>
        <v>3365.2</v>
      </c>
      <c r="Q216" s="3">
        <f xml:space="preserve"> RTD("cqg.rtd",,"StudyData","Guppy.L4^("&amp;$V$1&amp;")","Bar",,"Close", $V$2, $A216, $V$6,$V$8,,$V$4,$V$10)</f>
        <v>3361.9777777777999</v>
      </c>
      <c r="R216" s="3">
        <f xml:space="preserve"> RTD("cqg.rtd",,"StudyData","Guppy.L5^("&amp;$V$1&amp;")","Bar",,"Close", $V$2, $A216, $V$6,$V$8,,$V$4,$V$10)</f>
        <v>3355.835</v>
      </c>
      <c r="S216" s="3">
        <f xml:space="preserve"> RTD("cqg.rtd",,"StudyData","Guppy.L6^("&amp;$V$1&amp;")","Bar",,"Close", $V$2, $A216, $V$6,$V$8,,$V$4,$V$10)</f>
        <v>3331.9541666667001</v>
      </c>
      <c r="T216" s="3"/>
      <c r="U216" s="8"/>
      <c r="V216" s="7"/>
    </row>
    <row r="217" spans="1:22" x14ac:dyDescent="0.3">
      <c r="A217">
        <f t="shared" si="3"/>
        <v>-215</v>
      </c>
      <c r="B217" s="1">
        <f xml:space="preserve"> RTD("cqg.rtd",,"StudyData", $V$1, "Bar", "", "Time", $V$2,$A217, $V$6, "", "","False")</f>
        <v>44117</v>
      </c>
      <c r="C217" s="2">
        <f xml:space="preserve"> RTD("cqg.rtd",,"StudyData", $V$1, "Bar", "", "Time", $V$2, $A217,$V$6,$V$8, "","False")</f>
        <v>44117</v>
      </c>
      <c r="D217" s="3">
        <f xml:space="preserve"> RTD("cqg.rtd",,"StudyData", $V$1, "Bar", "", "Open", $V$2, $A217, $V$6,$V$8,,$V$4,$V$10)</f>
        <v>3507.5</v>
      </c>
      <c r="E217" s="3">
        <f xml:space="preserve"> RTD("cqg.rtd",,"StudyData", $V$1, "Bar", "", "High", $V$2, $A217, $V$6,$V$8,,$V$4,$V$10)</f>
        <v>3509.25</v>
      </c>
      <c r="F217" s="3">
        <f xml:space="preserve"> RTD("cqg.rtd",,"StudyData", $V$1, "Bar", "", "Low", $V$2, $A217, $V$6,$V$8,,$V$4,$V$10)</f>
        <v>3465</v>
      </c>
      <c r="G217" s="3">
        <f xml:space="preserve"> RTD("cqg.rtd",,"StudyData", $V$1, "Bar", "", "Close", $V$2, $A217, $V$6,$V$8,,$V$4,$V$10)</f>
        <v>3478.25</v>
      </c>
      <c r="H217" s="3">
        <f xml:space="preserve"> RTD("cqg.rtd",,"StudyData","Guppy.S1^("&amp;$V$1&amp;")","Bar",,"Close", $V$2, $A217, $V$6,$V$8,,$V$4,$V$10)</f>
        <v>3477.0833333332998</v>
      </c>
      <c r="I217" s="3">
        <f xml:space="preserve"> RTD("cqg.rtd",,"StudyData","Guppy.S2^("&amp;$V$1&amp;")","Bar",,"Close", $V$2, $A217, $V$6,$V$8,,$V$4,$V$10)</f>
        <v>3444.5</v>
      </c>
      <c r="J217" s="3">
        <f xml:space="preserve"> RTD("cqg.rtd",,"StudyData","Guppy.S3^("&amp;$V$1&amp;")","Bar",,"Close", $V$2, $A217, $V$6,$V$8,,$V$4,$V$10)</f>
        <v>3403.5625</v>
      </c>
      <c r="K217" s="3">
        <f xml:space="preserve"> RTD("cqg.rtd",,"StudyData","Guppy.S4^("&amp;$V$1&amp;")","Bar",,"Close", $V$2, $A217, $V$6,$V$8,,$V$4,$V$10)</f>
        <v>3389.5250000000001</v>
      </c>
      <c r="L217" s="3">
        <f xml:space="preserve"> RTD("cqg.rtd",,"StudyData","Guppy.S5^("&amp;$V$1&amp;")","Bar",,"Close", $V$2, $A217, $V$6,$V$8,,$V$4,$V$10)</f>
        <v>3376.8333333332998</v>
      </c>
      <c r="M217" s="3">
        <f xml:space="preserve"> RTD("cqg.rtd",,"StudyData","Guppy.S6^("&amp;$V$1&amp;")","Bar",,"Close", $V$2, $A217, $V$6,$V$8,,$V$4,$V$10)</f>
        <v>3346.6</v>
      </c>
      <c r="N217" s="3">
        <f xml:space="preserve"> RTD("cqg.rtd",,"StudyData","Guppy.L1^("&amp;$V$1&amp;")","Bar",,"Close", $V$2, $A217, $V$6,$V$8,,$V$4,$V$10)</f>
        <v>3350.0333333333001</v>
      </c>
      <c r="O217" s="3">
        <f xml:space="preserve"> RTD("cqg.rtd",,"StudyData","Guppy.L2^("&amp;$V$1&amp;")","Bar",,"Close", $V$2, $A217, $V$6,$V$8,,$V$4,$V$10)</f>
        <v>3363.6571428571001</v>
      </c>
      <c r="P217" s="3">
        <f xml:space="preserve"> RTD("cqg.rtd",,"StudyData","Guppy.L3^("&amp;$V$1&amp;")","Bar",,"Close", $V$2, $A217, $V$6,$V$8,,$V$4,$V$10)</f>
        <v>3362.5875000000001</v>
      </c>
      <c r="Q217" s="3">
        <f xml:space="preserve"> RTD("cqg.rtd",,"StudyData","Guppy.L4^("&amp;$V$1&amp;")","Bar",,"Close", $V$2, $A217, $V$6,$V$8,,$V$4,$V$10)</f>
        <v>3358.3888888889001</v>
      </c>
      <c r="R217" s="3">
        <f xml:space="preserve"> RTD("cqg.rtd",,"StudyData","Guppy.L5^("&amp;$V$1&amp;")","Bar",,"Close", $V$2, $A217, $V$6,$V$8,,$V$4,$V$10)</f>
        <v>3352.0050000000001</v>
      </c>
      <c r="S217" s="3">
        <f xml:space="preserve"> RTD("cqg.rtd",,"StudyData","Guppy.L6^("&amp;$V$1&amp;")","Bar",,"Close", $V$2, $A217, $V$6,$V$8,,$V$4,$V$10)</f>
        <v>3327.95</v>
      </c>
      <c r="T217" s="3"/>
      <c r="U217" s="8"/>
      <c r="V217" s="7"/>
    </row>
    <row r="218" spans="1:22" x14ac:dyDescent="0.3">
      <c r="A218">
        <f t="shared" si="3"/>
        <v>-216</v>
      </c>
      <c r="B218" s="1">
        <f xml:space="preserve"> RTD("cqg.rtd",,"StudyData", $V$1, "Bar", "", "Time", $V$2,$A218, $V$6, "", "","False")</f>
        <v>44116</v>
      </c>
      <c r="C218" s="2">
        <f xml:space="preserve"> RTD("cqg.rtd",,"StudyData", $V$1, "Bar", "", "Time", $V$2, $A218,$V$6,$V$8, "","False")</f>
        <v>44116</v>
      </c>
      <c r="D218" s="3">
        <f xml:space="preserve"> RTD("cqg.rtd",,"StudyData", $V$1, "Bar", "", "Open", $V$2, $A218, $V$6,$V$8,,$V$4,$V$10)</f>
        <v>3441</v>
      </c>
      <c r="E218" s="3">
        <f xml:space="preserve"> RTD("cqg.rtd",,"StudyData", $V$1, "Bar", "", "High", $V$2, $A218, $V$6,$V$8,,$V$4,$V$10)</f>
        <v>3514.5</v>
      </c>
      <c r="F218" s="3">
        <f xml:space="preserve"> RTD("cqg.rtd",,"StudyData", $V$1, "Bar", "", "Low", $V$2, $A218, $V$6,$V$8,,$V$4,$V$10)</f>
        <v>3437.75</v>
      </c>
      <c r="G218" s="3">
        <f xml:space="preserve"> RTD("cqg.rtd",,"StudyData", $V$1, "Bar", "", "Close", $V$2, $A218, $V$6,$V$8,,$V$4,$V$10)</f>
        <v>3506.25</v>
      </c>
      <c r="H218" s="3">
        <f xml:space="preserve"> RTD("cqg.rtd",,"StudyData","Guppy.S1^("&amp;$V$1&amp;")","Bar",,"Close", $V$2, $A218, $V$6,$V$8,,$V$4,$V$10)</f>
        <v>3454.6666666667002</v>
      </c>
      <c r="I218" s="3">
        <f xml:space="preserve"> RTD("cqg.rtd",,"StudyData","Guppy.S2^("&amp;$V$1&amp;")","Bar",,"Close", $V$2, $A218, $V$6,$V$8,,$V$4,$V$10)</f>
        <v>3414.2</v>
      </c>
      <c r="J218" s="3">
        <f xml:space="preserve"> RTD("cqg.rtd",,"StudyData","Guppy.S3^("&amp;$V$1&amp;")","Bar",,"Close", $V$2, $A218, $V$6,$V$8,,$V$4,$V$10)</f>
        <v>3386.4375</v>
      </c>
      <c r="K218" s="3">
        <f xml:space="preserve"> RTD("cqg.rtd",,"StudyData","Guppy.S4^("&amp;$V$1&amp;")","Bar",,"Close", $V$2, $A218, $V$6,$V$8,,$V$4,$V$10)</f>
        <v>3372.4250000000002</v>
      </c>
      <c r="L218" s="3">
        <f xml:space="preserve"> RTD("cqg.rtd",,"StudyData","Guppy.S5^("&amp;$V$1&amp;")","Bar",,"Close", $V$2, $A218, $V$6,$V$8,,$V$4,$V$10)</f>
        <v>3358.7083333332998</v>
      </c>
      <c r="M218" s="3">
        <f xml:space="preserve"> RTD("cqg.rtd",,"StudyData","Guppy.S6^("&amp;$V$1&amp;")","Bar",,"Close", $V$2, $A218, $V$6,$V$8,,$V$4,$V$10)</f>
        <v>3332.9</v>
      </c>
      <c r="N218" s="3">
        <f xml:space="preserve"> RTD("cqg.rtd",,"StudyData","Guppy.L1^("&amp;$V$1&amp;")","Bar",,"Close", $V$2, $A218, $V$6,$V$8,,$V$4,$V$10)</f>
        <v>3349.4916666667</v>
      </c>
      <c r="O218" s="3">
        <f xml:space="preserve"> RTD("cqg.rtd",,"StudyData","Guppy.L2^("&amp;$V$1&amp;")","Bar",,"Close", $V$2, $A218, $V$6,$V$8,,$V$4,$V$10)</f>
        <v>3361.15</v>
      </c>
      <c r="P218" s="3">
        <f xml:space="preserve"> RTD("cqg.rtd",,"StudyData","Guppy.L3^("&amp;$V$1&amp;")","Bar",,"Close", $V$2, $A218, $V$6,$V$8,,$V$4,$V$10)</f>
        <v>3359.2</v>
      </c>
      <c r="Q218" s="3">
        <f xml:space="preserve"> RTD("cqg.rtd",,"StudyData","Guppy.L4^("&amp;$V$1&amp;")","Bar",,"Close", $V$2, $A218, $V$6,$V$8,,$V$4,$V$10)</f>
        <v>3354.7777777778001</v>
      </c>
      <c r="R218" s="3">
        <f xml:space="preserve"> RTD("cqg.rtd",,"StudyData","Guppy.L5^("&amp;$V$1&amp;")","Bar",,"Close", $V$2, $A218, $V$6,$V$8,,$V$4,$V$10)</f>
        <v>3347.47</v>
      </c>
      <c r="S218" s="3">
        <f xml:space="preserve"> RTD("cqg.rtd",,"StudyData","Guppy.L6^("&amp;$V$1&amp;")","Bar",,"Close", $V$2, $A218, $V$6,$V$8,,$V$4,$V$10)</f>
        <v>3323.45</v>
      </c>
      <c r="T218" s="3"/>
      <c r="U218" s="8"/>
      <c r="V218" s="7"/>
    </row>
    <row r="219" spans="1:22" x14ac:dyDescent="0.3">
      <c r="A219">
        <f t="shared" si="3"/>
        <v>-217</v>
      </c>
      <c r="B219" s="1">
        <f xml:space="preserve"> RTD("cqg.rtd",,"StudyData", $V$1, "Bar", "", "Time", $V$2,$A219, $V$6, "", "","False")</f>
        <v>44113</v>
      </c>
      <c r="C219" s="2">
        <f xml:space="preserve"> RTD("cqg.rtd",,"StudyData", $V$1, "Bar", "", "Time", $V$2, $A219,$V$6,$V$8, "","False")</f>
        <v>44113</v>
      </c>
      <c r="D219" s="3">
        <f xml:space="preserve"> RTD("cqg.rtd",,"StudyData", $V$1, "Bar", "", "Open", $V$2, $A219, $V$6,$V$8,,$V$4,$V$10)</f>
        <v>3420.75</v>
      </c>
      <c r="E219" s="3">
        <f xml:space="preserve"> RTD("cqg.rtd",,"StudyData", $V$1, "Bar", "", "High", $V$2, $A219, $V$6,$V$8,,$V$4,$V$10)</f>
        <v>3453.5</v>
      </c>
      <c r="F219" s="3">
        <f xml:space="preserve"> RTD("cqg.rtd",,"StudyData", $V$1, "Bar", "", "Low", $V$2, $A219, $V$6,$V$8,,$V$4,$V$10)</f>
        <v>3418.75</v>
      </c>
      <c r="G219" s="3">
        <f xml:space="preserve"> RTD("cqg.rtd",,"StudyData", $V$1, "Bar", "", "Close", $V$2, $A219, $V$6,$V$8,,$V$4,$V$10)</f>
        <v>3446.75</v>
      </c>
      <c r="H219" s="3">
        <f xml:space="preserve"> RTD("cqg.rtd",,"StudyData","Guppy.S1^("&amp;$V$1&amp;")","Bar",,"Close", $V$2, $A219, $V$6,$V$8,,$V$4,$V$10)</f>
        <v>3412.6666666667002</v>
      </c>
      <c r="I219" s="3">
        <f xml:space="preserve"> RTD("cqg.rtd",,"StudyData","Guppy.S2^("&amp;$V$1&amp;")","Bar",,"Close", $V$2, $A219, $V$6,$V$8,,$V$4,$V$10)</f>
        <v>3386.25</v>
      </c>
      <c r="J219" s="3">
        <f xml:space="preserve"> RTD("cqg.rtd",,"StudyData","Guppy.S3^("&amp;$V$1&amp;")","Bar",,"Close", $V$2, $A219, $V$6,$V$8,,$V$4,$V$10)</f>
        <v>3363.84375</v>
      </c>
      <c r="K219" s="3">
        <f xml:space="preserve"> RTD("cqg.rtd",,"StudyData","Guppy.S4^("&amp;$V$1&amp;")","Bar",,"Close", $V$2, $A219, $V$6,$V$8,,$V$4,$V$10)</f>
        <v>3353.75</v>
      </c>
      <c r="L219" s="3">
        <f xml:space="preserve"> RTD("cqg.rtd",,"StudyData","Guppy.S5^("&amp;$V$1&amp;")","Bar",,"Close", $V$2, $A219, $V$6,$V$8,,$V$4,$V$10)</f>
        <v>3334.1458333332998</v>
      </c>
      <c r="M219" s="3">
        <f xml:space="preserve"> RTD("cqg.rtd",,"StudyData","Guppy.S6^("&amp;$V$1&amp;")","Bar",,"Close", $V$2, $A219, $V$6,$V$8,,$V$4,$V$10)</f>
        <v>3315.7166666666999</v>
      </c>
      <c r="N219" s="3">
        <f xml:space="preserve"> RTD("cqg.rtd",,"StudyData","Guppy.L1^("&amp;$V$1&amp;")","Bar",,"Close", $V$2, $A219, $V$6,$V$8,,$V$4,$V$10)</f>
        <v>3348.2</v>
      </c>
      <c r="O219" s="3">
        <f xml:space="preserve"> RTD("cqg.rtd",,"StudyData","Guppy.L2^("&amp;$V$1&amp;")","Bar",,"Close", $V$2, $A219, $V$6,$V$8,,$V$4,$V$10)</f>
        <v>3356.8428571428999</v>
      </c>
      <c r="P219" s="3">
        <f xml:space="preserve"> RTD("cqg.rtd",,"StudyData","Guppy.L3^("&amp;$V$1&amp;")","Bar",,"Close", $V$2, $A219, $V$6,$V$8,,$V$4,$V$10)</f>
        <v>3354.65625</v>
      </c>
      <c r="Q219" s="3">
        <f xml:space="preserve"> RTD("cqg.rtd",,"StudyData","Guppy.L4^("&amp;$V$1&amp;")","Bar",,"Close", $V$2, $A219, $V$6,$V$8,,$V$4,$V$10)</f>
        <v>3350.3666666667</v>
      </c>
      <c r="R219" s="3">
        <f xml:space="preserve"> RTD("cqg.rtd",,"StudyData","Guppy.L5^("&amp;$V$1&amp;")","Bar",,"Close", $V$2, $A219, $V$6,$V$8,,$V$4,$V$10)</f>
        <v>3341.875</v>
      </c>
      <c r="S219" s="3">
        <f xml:space="preserve"> RTD("cqg.rtd",,"StudyData","Guppy.L6^("&amp;$V$1&amp;")","Bar",,"Close", $V$2, $A219, $V$6,$V$8,,$V$4,$V$10)</f>
        <v>3317.9625000000001</v>
      </c>
      <c r="T219" s="3"/>
      <c r="U219" s="8"/>
      <c r="V219" s="7"/>
    </row>
    <row r="220" spans="1:22" x14ac:dyDescent="0.3">
      <c r="A220">
        <f t="shared" si="3"/>
        <v>-218</v>
      </c>
      <c r="B220" s="1">
        <f xml:space="preserve"> RTD("cqg.rtd",,"StudyData", $V$1, "Bar", "", "Time", $V$2,$A220, $V$6, "", "","False")</f>
        <v>44112</v>
      </c>
      <c r="C220" s="2">
        <f xml:space="preserve"> RTD("cqg.rtd",,"StudyData", $V$1, "Bar", "", "Time", $V$2, $A220,$V$6,$V$8, "","False")</f>
        <v>44112</v>
      </c>
      <c r="D220" s="3">
        <f xml:space="preserve"> RTD("cqg.rtd",,"StudyData", $V$1, "Bar", "", "Open", $V$2, $A220, $V$6,$V$8,,$V$4,$V$10)</f>
        <v>3379.75</v>
      </c>
      <c r="E220" s="3">
        <f xml:space="preserve"> RTD("cqg.rtd",,"StudyData", $V$1, "Bar", "", "High", $V$2, $A220, $V$6,$V$8,,$V$4,$V$10)</f>
        <v>3420.75</v>
      </c>
      <c r="F220" s="3">
        <f xml:space="preserve"> RTD("cqg.rtd",,"StudyData", $V$1, "Bar", "", "Low", $V$2, $A220, $V$6,$V$8,,$V$4,$V$10)</f>
        <v>3379</v>
      </c>
      <c r="G220" s="3">
        <f xml:space="preserve"> RTD("cqg.rtd",,"StudyData", $V$1, "Bar", "", "Close", $V$2, $A220, $V$6,$V$8,,$V$4,$V$10)</f>
        <v>3411</v>
      </c>
      <c r="H220" s="3">
        <f xml:space="preserve"> RTD("cqg.rtd",,"StudyData","Guppy.S1^("&amp;$V$1&amp;")","Bar",,"Close", $V$2, $A220, $V$6,$V$8,,$V$4,$V$10)</f>
        <v>3372.6666666667002</v>
      </c>
      <c r="I220" s="3">
        <f xml:space="preserve"> RTD("cqg.rtd",,"StudyData","Guppy.S2^("&amp;$V$1&amp;")","Bar",,"Close", $V$2, $A220, $V$6,$V$8,,$V$4,$V$10)</f>
        <v>3359.45</v>
      </c>
      <c r="J220" s="3">
        <f xml:space="preserve"> RTD("cqg.rtd",,"StudyData","Guppy.S3^("&amp;$V$1&amp;")","Bar",,"Close", $V$2, $A220, $V$6,$V$8,,$V$4,$V$10)</f>
        <v>3346.40625</v>
      </c>
      <c r="K220" s="3">
        <f xml:space="preserve"> RTD("cqg.rtd",,"StudyData","Guppy.S4^("&amp;$V$1&amp;")","Bar",,"Close", $V$2, $A220, $V$6,$V$8,,$V$4,$V$10)</f>
        <v>3335.15</v>
      </c>
      <c r="L220" s="3">
        <f xml:space="preserve"> RTD("cqg.rtd",,"StudyData","Guppy.S5^("&amp;$V$1&amp;")","Bar",,"Close", $V$2, $A220, $V$6,$V$8,,$V$4,$V$10)</f>
        <v>3313.9791666667002</v>
      </c>
      <c r="M220" s="3">
        <f xml:space="preserve"> RTD("cqg.rtd",,"StudyData","Guppy.S6^("&amp;$V$1&amp;")","Bar",,"Close", $V$2, $A220, $V$6,$V$8,,$V$4,$V$10)</f>
        <v>3305.25</v>
      </c>
      <c r="N220" s="3">
        <f xml:space="preserve"> RTD("cqg.rtd",,"StudyData","Guppy.L1^("&amp;$V$1&amp;")","Bar",,"Close", $V$2, $A220, $V$6,$V$8,,$V$4,$V$10)</f>
        <v>3348.25</v>
      </c>
      <c r="O220" s="3">
        <f xml:space="preserve"> RTD("cqg.rtd",,"StudyData","Guppy.L2^("&amp;$V$1&amp;")","Bar",,"Close", $V$2, $A220, $V$6,$V$8,,$V$4,$V$10)</f>
        <v>3353.9</v>
      </c>
      <c r="P220" s="3">
        <f xml:space="preserve"> RTD("cqg.rtd",,"StudyData","Guppy.L3^("&amp;$V$1&amp;")","Bar",,"Close", $V$2, $A220, $V$6,$V$8,,$V$4,$V$10)</f>
        <v>3351.7562499999999</v>
      </c>
      <c r="Q220" s="3">
        <f xml:space="preserve"> RTD("cqg.rtd",,"StudyData","Guppy.L4^("&amp;$V$1&amp;")","Bar",,"Close", $V$2, $A220, $V$6,$V$8,,$V$4,$V$10)</f>
        <v>3347.2666666667001</v>
      </c>
      <c r="R220" s="3">
        <f xml:space="preserve"> RTD("cqg.rtd",,"StudyData","Guppy.L5^("&amp;$V$1&amp;")","Bar",,"Close", $V$2, $A220, $V$6,$V$8,,$V$4,$V$10)</f>
        <v>3337.1750000000002</v>
      </c>
      <c r="S220" s="3">
        <f xml:space="preserve"> RTD("cqg.rtd",,"StudyData","Guppy.L6^("&amp;$V$1&amp;")","Bar",,"Close", $V$2, $A220, $V$6,$V$8,,$V$4,$V$10)</f>
        <v>3313.1416666667001</v>
      </c>
      <c r="T220" s="3"/>
      <c r="U220" s="8"/>
      <c r="V220" s="7"/>
    </row>
    <row r="221" spans="1:22" x14ac:dyDescent="0.3">
      <c r="A221">
        <f t="shared" si="3"/>
        <v>-219</v>
      </c>
      <c r="B221" s="1">
        <f xml:space="preserve"> RTD("cqg.rtd",,"StudyData", $V$1, "Bar", "", "Time", $V$2,$A221, $V$6, "", "","False")</f>
        <v>44111</v>
      </c>
      <c r="C221" s="2">
        <f xml:space="preserve"> RTD("cqg.rtd",,"StudyData", $V$1, "Bar", "", "Time", $V$2, $A221,$V$6,$V$8, "","False")</f>
        <v>44111</v>
      </c>
      <c r="D221" s="3">
        <f xml:space="preserve"> RTD("cqg.rtd",,"StudyData", $V$1, "Bar", "", "Open", $V$2, $A221, $V$6,$V$8,,$V$4,$V$10)</f>
        <v>3311.5</v>
      </c>
      <c r="E221" s="3">
        <f xml:space="preserve"> RTD("cqg.rtd",,"StudyData", $V$1, "Bar", "", "High", $V$2, $A221, $V$6,$V$8,,$V$4,$V$10)</f>
        <v>3390.25</v>
      </c>
      <c r="F221" s="3">
        <f xml:space="preserve"> RTD("cqg.rtd",,"StudyData", $V$1, "Bar", "", "Low", $V$2, $A221, $V$6,$V$8,,$V$4,$V$10)</f>
        <v>3305.75</v>
      </c>
      <c r="G221" s="3">
        <f xml:space="preserve"> RTD("cqg.rtd",,"StudyData", $V$1, "Bar", "", "Close", $V$2, $A221, $V$6,$V$8,,$V$4,$V$10)</f>
        <v>3380.25</v>
      </c>
      <c r="H221" s="3">
        <f xml:space="preserve"> RTD("cqg.rtd",,"StudyData","Guppy.S1^("&amp;$V$1&amp;")","Bar",,"Close", $V$2, $A221, $V$6,$V$8,,$V$4,$V$10)</f>
        <v>3357.8333333332998</v>
      </c>
      <c r="I221" s="3">
        <f xml:space="preserve"> RTD("cqg.rtd",,"StudyData","Guppy.S2^("&amp;$V$1&amp;")","Bar",,"Close", $V$2, $A221, $V$6,$V$8,,$V$4,$V$10)</f>
        <v>3345.5</v>
      </c>
      <c r="J221" s="3">
        <f xml:space="preserve"> RTD("cqg.rtd",,"StudyData","Guppy.S3^("&amp;$V$1&amp;")","Bar",,"Close", $V$2, $A221, $V$6,$V$8,,$V$4,$V$10)</f>
        <v>3334.96875</v>
      </c>
      <c r="K221" s="3">
        <f xml:space="preserve"> RTD("cqg.rtd",,"StudyData","Guppy.S4^("&amp;$V$1&amp;")","Bar",,"Close", $V$2, $A221, $V$6,$V$8,,$V$4,$V$10)</f>
        <v>3315.2</v>
      </c>
      <c r="L221" s="3">
        <f xml:space="preserve"> RTD("cqg.rtd",,"StudyData","Guppy.S5^("&amp;$V$1&amp;")","Bar",,"Close", $V$2, $A221, $V$6,$V$8,,$V$4,$V$10)</f>
        <v>3302.4583333332998</v>
      </c>
      <c r="M221" s="3">
        <f xml:space="preserve"> RTD("cqg.rtd",,"StudyData","Guppy.S6^("&amp;$V$1&amp;")","Bar",,"Close", $V$2, $A221, $V$6,$V$8,,$V$4,$V$10)</f>
        <v>3299.4833333332999</v>
      </c>
      <c r="N221" s="3">
        <f xml:space="preserve"> RTD("cqg.rtd",,"StudyData","Guppy.L1^("&amp;$V$1&amp;")","Bar",,"Close", $V$2, $A221, $V$6,$V$8,,$V$4,$V$10)</f>
        <v>3349.3249999999998</v>
      </c>
      <c r="O221" s="3">
        <f xml:space="preserve"> RTD("cqg.rtd",,"StudyData","Guppy.L2^("&amp;$V$1&amp;")","Bar",,"Close", $V$2, $A221, $V$6,$V$8,,$V$4,$V$10)</f>
        <v>3351.75</v>
      </c>
      <c r="P221" s="3">
        <f xml:space="preserve"> RTD("cqg.rtd",,"StudyData","Guppy.L3^("&amp;$V$1&amp;")","Bar",,"Close", $V$2, $A221, $V$6,$V$8,,$V$4,$V$10)</f>
        <v>3349.8062500000001</v>
      </c>
      <c r="Q221" s="3">
        <f xml:space="preserve"> RTD("cqg.rtd",,"StudyData","Guppy.L4^("&amp;$V$1&amp;")","Bar",,"Close", $V$2, $A221, $V$6,$V$8,,$V$4,$V$10)</f>
        <v>3344.3333333332998</v>
      </c>
      <c r="R221" s="3">
        <f xml:space="preserve"> RTD("cqg.rtd",,"StudyData","Guppy.L5^("&amp;$V$1&amp;")","Bar",,"Close", $V$2, $A221, $V$6,$V$8,,$V$4,$V$10)</f>
        <v>3333.2649999999999</v>
      </c>
      <c r="S221" s="3">
        <f xml:space="preserve"> RTD("cqg.rtd",,"StudyData","Guppy.L6^("&amp;$V$1&amp;")","Bar",,"Close", $V$2, $A221, $V$6,$V$8,,$V$4,$V$10)</f>
        <v>3309.3333333332998</v>
      </c>
      <c r="T221" s="3"/>
      <c r="U221" s="8"/>
      <c r="V221" s="7"/>
    </row>
    <row r="222" spans="1:22" x14ac:dyDescent="0.3">
      <c r="A222">
        <f t="shared" si="3"/>
        <v>-220</v>
      </c>
      <c r="B222" s="1">
        <f xml:space="preserve"> RTD("cqg.rtd",,"StudyData", $V$1, "Bar", "", "Time", $V$2,$A222, $V$6, "", "","False")</f>
        <v>44110</v>
      </c>
      <c r="C222" s="2">
        <f xml:space="preserve"> RTD("cqg.rtd",,"StudyData", $V$1, "Bar", "", "Time", $V$2, $A222,$V$6,$V$8, "","False")</f>
        <v>44110</v>
      </c>
      <c r="D222" s="3">
        <f xml:space="preserve"> RTD("cqg.rtd",,"StudyData", $V$1, "Bar", "", "Open", $V$2, $A222, $V$6,$V$8,,$V$4,$V$10)</f>
        <v>3365.5</v>
      </c>
      <c r="E222" s="3">
        <f xml:space="preserve"> RTD("cqg.rtd",,"StudyData", $V$1, "Bar", "", "High", $V$2, $A222, $V$6,$V$8,,$V$4,$V$10)</f>
        <v>3395.25</v>
      </c>
      <c r="F222" s="3">
        <f xml:space="preserve"> RTD("cqg.rtd",,"StudyData", $V$1, "Bar", "", "Low", $V$2, $A222, $V$6,$V$8,,$V$4,$V$10)</f>
        <v>3304</v>
      </c>
      <c r="G222" s="3">
        <f xml:space="preserve"> RTD("cqg.rtd",,"StudyData", $V$1, "Bar", "", "Close", $V$2, $A222, $V$6,$V$8,,$V$4,$V$10)</f>
        <v>3326.75</v>
      </c>
      <c r="H222" s="3">
        <f xml:space="preserve"> RTD("cqg.rtd",,"StudyData","Guppy.S1^("&amp;$V$1&amp;")","Bar",,"Close", $V$2, $A222, $V$6,$V$8,,$V$4,$V$10)</f>
        <v>3335.3333333332998</v>
      </c>
      <c r="I222" s="3">
        <f xml:space="preserve"> RTD("cqg.rtd",,"StudyData","Guppy.S2^("&amp;$V$1&amp;")","Bar",,"Close", $V$2, $A222, $V$6,$V$8,,$V$4,$V$10)</f>
        <v>3334.55</v>
      </c>
      <c r="J222" s="3">
        <f xml:space="preserve"> RTD("cqg.rtd",,"StudyData","Guppy.S3^("&amp;$V$1&amp;")","Bar",,"Close", $V$2, $A222, $V$6,$V$8,,$V$4,$V$10)</f>
        <v>3320.03125</v>
      </c>
      <c r="K222" s="3">
        <f xml:space="preserve"> RTD("cqg.rtd",,"StudyData","Guppy.S4^("&amp;$V$1&amp;")","Bar",,"Close", $V$2, $A222, $V$6,$V$8,,$V$4,$V$10)</f>
        <v>3297.65</v>
      </c>
      <c r="L222" s="3">
        <f xml:space="preserve"> RTD("cqg.rtd",,"StudyData","Guppy.S5^("&amp;$V$1&amp;")","Bar",,"Close", $V$2, $A222, $V$6,$V$8,,$V$4,$V$10)</f>
        <v>3291.4791666667002</v>
      </c>
      <c r="M222" s="3">
        <f xml:space="preserve"> RTD("cqg.rtd",,"StudyData","Guppy.S6^("&amp;$V$1&amp;")","Bar",,"Close", $V$2, $A222, $V$6,$V$8,,$V$4,$V$10)</f>
        <v>3297.6666666667002</v>
      </c>
      <c r="N222" s="3">
        <f xml:space="preserve"> RTD("cqg.rtd",,"StudyData","Guppy.L1^("&amp;$V$1&amp;")","Bar",,"Close", $V$2, $A222, $V$6,$V$8,,$V$4,$V$10)</f>
        <v>3350.1833333333002</v>
      </c>
      <c r="O222" s="3">
        <f xml:space="preserve"> RTD("cqg.rtd",,"StudyData","Guppy.L2^("&amp;$V$1&amp;")","Bar",,"Close", $V$2, $A222, $V$6,$V$8,,$V$4,$V$10)</f>
        <v>3350.8857142857</v>
      </c>
      <c r="P222" s="3">
        <f xml:space="preserve"> RTD("cqg.rtd",,"StudyData","Guppy.L3^("&amp;$V$1&amp;")","Bar",,"Close", $V$2, $A222, $V$6,$V$8,,$V$4,$V$10)</f>
        <v>3347.625</v>
      </c>
      <c r="Q222" s="3">
        <f xml:space="preserve"> RTD("cqg.rtd",,"StudyData","Guppy.L4^("&amp;$V$1&amp;")","Bar",,"Close", $V$2, $A222, $V$6,$V$8,,$V$4,$V$10)</f>
        <v>3341.7277777777999</v>
      </c>
      <c r="R222" s="3">
        <f xml:space="preserve"> RTD("cqg.rtd",,"StudyData","Guppy.L5^("&amp;$V$1&amp;")","Bar",,"Close", $V$2, $A222, $V$6,$V$8,,$V$4,$V$10)</f>
        <v>3329.18</v>
      </c>
      <c r="S222" s="3">
        <f xml:space="preserve"> RTD("cqg.rtd",,"StudyData","Guppy.L6^("&amp;$V$1&amp;")","Bar",,"Close", $V$2, $A222, $V$6,$V$8,,$V$4,$V$10)</f>
        <v>3305.4375</v>
      </c>
      <c r="T222" s="3"/>
      <c r="U222" s="8"/>
      <c r="V222" s="7"/>
    </row>
    <row r="223" spans="1:22" x14ac:dyDescent="0.3">
      <c r="A223">
        <f t="shared" si="3"/>
        <v>-221</v>
      </c>
      <c r="B223" s="1">
        <f xml:space="preserve"> RTD("cqg.rtd",,"StudyData", $V$1, "Bar", "", "Time", $V$2,$A223, $V$6, "", "","False")</f>
        <v>44109</v>
      </c>
      <c r="C223" s="2">
        <f xml:space="preserve"> RTD("cqg.rtd",,"StudyData", $V$1, "Bar", "", "Time", $V$2, $A223,$V$6,$V$8, "","False")</f>
        <v>44109</v>
      </c>
      <c r="D223" s="3">
        <f xml:space="preserve"> RTD("cqg.rtd",,"StudyData", $V$1, "Bar", "", "Open", $V$2, $A223, $V$6,$V$8,,$V$4,$V$10)</f>
        <v>3333.5</v>
      </c>
      <c r="E223" s="3">
        <f xml:space="preserve"> RTD("cqg.rtd",,"StudyData", $V$1, "Bar", "", "High", $V$2, $A223, $V$6,$V$8,,$V$4,$V$10)</f>
        <v>3373.5</v>
      </c>
      <c r="F223" s="3">
        <f xml:space="preserve"> RTD("cqg.rtd",,"StudyData", $V$1, "Bar", "", "Low", $V$2, $A223, $V$6,$V$8,,$V$4,$V$10)</f>
        <v>3320</v>
      </c>
      <c r="G223" s="3">
        <f xml:space="preserve"> RTD("cqg.rtd",,"StudyData", $V$1, "Bar", "", "Close", $V$2, $A223, $V$6,$V$8,,$V$4,$V$10)</f>
        <v>3366.5</v>
      </c>
      <c r="H223" s="3">
        <f xml:space="preserve"> RTD("cqg.rtd",,"StudyData","Guppy.S1^("&amp;$V$1&amp;")","Bar",,"Close", $V$2, $A223, $V$6,$V$8,,$V$4,$V$10)</f>
        <v>3340.1666666667002</v>
      </c>
      <c r="I223" s="3">
        <f xml:space="preserve"> RTD("cqg.rtd",,"StudyData","Guppy.S2^("&amp;$V$1&amp;")","Bar",,"Close", $V$2, $A223, $V$6,$V$8,,$V$4,$V$10)</f>
        <v>3330.65</v>
      </c>
      <c r="J223" s="3">
        <f xml:space="preserve"> RTD("cqg.rtd",,"StudyData","Guppy.S3^("&amp;$V$1&amp;")","Bar",,"Close", $V$2, $A223, $V$6,$V$8,,$V$4,$V$10)</f>
        <v>3305.625</v>
      </c>
      <c r="K223" s="3">
        <f xml:space="preserve"> RTD("cqg.rtd",,"StudyData","Guppy.S4^("&amp;$V$1&amp;")","Bar",,"Close", $V$2, $A223, $V$6,$V$8,,$V$4,$V$10)</f>
        <v>3292.25</v>
      </c>
      <c r="L223" s="3">
        <f xml:space="preserve"> RTD("cqg.rtd",,"StudyData","Guppy.S5^("&amp;$V$1&amp;")","Bar",,"Close", $V$2, $A223, $V$6,$V$8,,$V$4,$V$10)</f>
        <v>3288.3958333332998</v>
      </c>
      <c r="M223" s="3">
        <f xml:space="preserve"> RTD("cqg.rtd",,"StudyData","Guppy.S6^("&amp;$V$1&amp;")","Bar",,"Close", $V$2, $A223, $V$6,$V$8,,$V$4,$V$10)</f>
        <v>3300.45</v>
      </c>
      <c r="N223" s="3">
        <f xml:space="preserve"> RTD("cqg.rtd",,"StudyData","Guppy.L1^("&amp;$V$1&amp;")","Bar",,"Close", $V$2, $A223, $V$6,$V$8,,$V$4,$V$10)</f>
        <v>3352.3083333333002</v>
      </c>
      <c r="O223" s="3">
        <f xml:space="preserve"> RTD("cqg.rtd",,"StudyData","Guppy.L2^("&amp;$V$1&amp;")","Bar",,"Close", $V$2, $A223, $V$6,$V$8,,$V$4,$V$10)</f>
        <v>3351.3428571428999</v>
      </c>
      <c r="P223" s="3">
        <f xml:space="preserve"> RTD("cqg.rtd",,"StudyData","Guppy.L3^("&amp;$V$1&amp;")","Bar",,"Close", $V$2, $A223, $V$6,$V$8,,$V$4,$V$10)</f>
        <v>3347.35</v>
      </c>
      <c r="Q223" s="3">
        <f xml:space="preserve"> RTD("cqg.rtd",,"StudyData","Guppy.L4^("&amp;$V$1&amp;")","Bar",,"Close", $V$2, $A223, $V$6,$V$8,,$V$4,$V$10)</f>
        <v>3340.0555555556002</v>
      </c>
      <c r="R223" s="3">
        <f xml:space="preserve"> RTD("cqg.rtd",,"StudyData","Guppy.L5^("&amp;$V$1&amp;")","Bar",,"Close", $V$2, $A223, $V$6,$V$8,,$V$4,$V$10)</f>
        <v>3326.55</v>
      </c>
      <c r="S223" s="3">
        <f xml:space="preserve"> RTD("cqg.rtd",,"StudyData","Guppy.L6^("&amp;$V$1&amp;")","Bar",,"Close", $V$2, $A223, $V$6,$V$8,,$V$4,$V$10)</f>
        <v>3301.8458333333001</v>
      </c>
      <c r="T223" s="3"/>
      <c r="U223" s="8"/>
      <c r="V223" s="7"/>
    </row>
    <row r="224" spans="1:22" x14ac:dyDescent="0.3">
      <c r="A224">
        <f t="shared" si="3"/>
        <v>-222</v>
      </c>
      <c r="B224" s="1">
        <f xml:space="preserve"> RTD("cqg.rtd",,"StudyData", $V$1, "Bar", "", "Time", $V$2,$A224, $V$6, "", "","False")</f>
        <v>44106</v>
      </c>
      <c r="C224" s="2">
        <f xml:space="preserve"> RTD("cqg.rtd",,"StudyData", $V$1, "Bar", "", "Time", $V$2, $A224,$V$6,$V$8, "","False")</f>
        <v>44106</v>
      </c>
      <c r="D224" s="3">
        <f xml:space="preserve"> RTD("cqg.rtd",,"StudyData", $V$1, "Bar", "", "Open", $V$2, $A224, $V$6,$V$8,,$V$4,$V$10)</f>
        <v>3340.5</v>
      </c>
      <c r="E224" s="3">
        <f xml:space="preserve"> RTD("cqg.rtd",,"StudyData", $V$1, "Bar", "", "High", $V$2, $A224, $V$6,$V$8,,$V$4,$V$10)</f>
        <v>3349</v>
      </c>
      <c r="F224" s="3">
        <f xml:space="preserve"> RTD("cqg.rtd",,"StudyData", $V$1, "Bar", "", "Low", $V$2, $A224, $V$6,$V$8,,$V$4,$V$10)</f>
        <v>3273.75</v>
      </c>
      <c r="G224" s="3">
        <f xml:space="preserve"> RTD("cqg.rtd",,"StudyData", $V$1, "Bar", "", "Close", $V$2, $A224, $V$6,$V$8,,$V$4,$V$10)</f>
        <v>3312.75</v>
      </c>
      <c r="H224" s="3">
        <f xml:space="preserve"> RTD("cqg.rtd",,"StudyData","Guppy.S1^("&amp;$V$1&amp;")","Bar",,"Close", $V$2, $A224, $V$6,$V$8,,$V$4,$V$10)</f>
        <v>3326.5</v>
      </c>
      <c r="I224" s="3">
        <f xml:space="preserve"> RTD("cqg.rtd",,"StudyData","Guppy.S2^("&amp;$V$1&amp;")","Bar",,"Close", $V$2, $A224, $V$6,$V$8,,$V$4,$V$10)</f>
        <v>3321.25</v>
      </c>
      <c r="J224" s="3">
        <f xml:space="preserve"> RTD("cqg.rtd",,"StudyData","Guppy.S3^("&amp;$V$1&amp;")","Bar",,"Close", $V$2, $A224, $V$6,$V$8,,$V$4,$V$10)</f>
        <v>3285.40625</v>
      </c>
      <c r="K224" s="3">
        <f xml:space="preserve"> RTD("cqg.rtd",,"StudyData","Guppy.S4^("&amp;$V$1&amp;")","Bar",,"Close", $V$2, $A224, $V$6,$V$8,,$V$4,$V$10)</f>
        <v>3280.45</v>
      </c>
      <c r="L224" s="3">
        <f xml:space="preserve"> RTD("cqg.rtd",,"StudyData","Guppy.S5^("&amp;$V$1&amp;")","Bar",,"Close", $V$2, $A224, $V$6,$V$8,,$V$4,$V$10)</f>
        <v>3284.8958333332998</v>
      </c>
      <c r="M224" s="3">
        <f xml:space="preserve"> RTD("cqg.rtd",,"StudyData","Guppy.S6^("&amp;$V$1&amp;")","Bar",,"Close", $V$2, $A224, $V$6,$V$8,,$V$4,$V$10)</f>
        <v>3299.0666666666998</v>
      </c>
      <c r="N224" s="3">
        <f xml:space="preserve"> RTD("cqg.rtd",,"StudyData","Guppy.L1^("&amp;$V$1&amp;")","Bar",,"Close", $V$2, $A224, $V$6,$V$8,,$V$4,$V$10)</f>
        <v>3351.9416666666998</v>
      </c>
      <c r="O224" s="3">
        <f xml:space="preserve"> RTD("cqg.rtd",,"StudyData","Guppy.L2^("&amp;$V$1&amp;")","Bar",,"Close", $V$2, $A224, $V$6,$V$8,,$V$4,$V$10)</f>
        <v>3350.1428571429001</v>
      </c>
      <c r="P224" s="3">
        <f xml:space="preserve"> RTD("cqg.rtd",,"StudyData","Guppy.L3^("&amp;$V$1&amp;")","Bar",,"Close", $V$2, $A224, $V$6,$V$8,,$V$4,$V$10)</f>
        <v>3345.8812499999999</v>
      </c>
      <c r="Q224" s="3">
        <f xml:space="preserve"> RTD("cqg.rtd",,"StudyData","Guppy.L4^("&amp;$V$1&amp;")","Bar",,"Close", $V$2, $A224, $V$6,$V$8,,$V$4,$V$10)</f>
        <v>3336.9444444444998</v>
      </c>
      <c r="R224" s="3">
        <f xml:space="preserve"> RTD("cqg.rtd",,"StudyData","Guppy.L5^("&amp;$V$1&amp;")","Bar",,"Close", $V$2, $A224, $V$6,$V$8,,$V$4,$V$10)</f>
        <v>3322.56</v>
      </c>
      <c r="S224" s="3">
        <f xml:space="preserve"> RTD("cqg.rtd",,"StudyData","Guppy.L6^("&amp;$V$1&amp;")","Bar",,"Close", $V$2, $A224, $V$6,$V$8,,$V$4,$V$10)</f>
        <v>3298.0958333333001</v>
      </c>
      <c r="T224" s="3"/>
      <c r="U224" s="8"/>
      <c r="V224" s="7"/>
    </row>
    <row r="225" spans="1:22" x14ac:dyDescent="0.3">
      <c r="A225">
        <f t="shared" si="3"/>
        <v>-223</v>
      </c>
      <c r="B225" s="1">
        <f xml:space="preserve"> RTD("cqg.rtd",,"StudyData", $V$1, "Bar", "", "Time", $V$2,$A225, $V$6, "", "","False")</f>
        <v>44105</v>
      </c>
      <c r="C225" s="2">
        <f xml:space="preserve"> RTD("cqg.rtd",,"StudyData", $V$1, "Bar", "", "Time", $V$2, $A225,$V$6,$V$8, "","False")</f>
        <v>44105</v>
      </c>
      <c r="D225" s="3">
        <f xml:space="preserve"> RTD("cqg.rtd",,"StudyData", $V$1, "Bar", "", "Open", $V$2, $A225, $V$6,$V$8,,$V$4,$V$10)</f>
        <v>3318.25</v>
      </c>
      <c r="E225" s="3">
        <f xml:space="preserve"> RTD("cqg.rtd",,"StudyData", $V$1, "Bar", "", "High", $V$2, $A225, $V$6,$V$8,,$V$4,$V$10)</f>
        <v>3361.5</v>
      </c>
      <c r="F225" s="3">
        <f xml:space="preserve"> RTD("cqg.rtd",,"StudyData", $V$1, "Bar", "", "Low", $V$2, $A225, $V$6,$V$8,,$V$4,$V$10)</f>
        <v>3316.75</v>
      </c>
      <c r="G225" s="3">
        <f xml:space="preserve"> RTD("cqg.rtd",,"StudyData", $V$1, "Bar", "", "Close", $V$2, $A225, $V$6,$V$8,,$V$4,$V$10)</f>
        <v>3341.25</v>
      </c>
      <c r="H225" s="3">
        <f xml:space="preserve"> RTD("cqg.rtd",,"StudyData","Guppy.S1^("&amp;$V$1&amp;")","Bar",,"Close", $V$2, $A225, $V$6,$V$8,,$V$4,$V$10)</f>
        <v>3324.6666666667002</v>
      </c>
      <c r="I225" s="3">
        <f xml:space="preserve"> RTD("cqg.rtd",,"StudyData","Guppy.S2^("&amp;$V$1&amp;")","Bar",,"Close", $V$2, $A225, $V$6,$V$8,,$V$4,$V$10)</f>
        <v>3310.85</v>
      </c>
      <c r="J225" s="3">
        <f xml:space="preserve"> RTD("cqg.rtd",,"StudyData","Guppy.S3^("&amp;$V$1&amp;")","Bar",,"Close", $V$2, $A225, $V$6,$V$8,,$V$4,$V$10)</f>
        <v>3280.40625</v>
      </c>
      <c r="K225" s="3">
        <f xml:space="preserve"> RTD("cqg.rtd",,"StudyData","Guppy.S4^("&amp;$V$1&amp;")","Bar",,"Close", $V$2, $A225, $V$6,$V$8,,$V$4,$V$10)</f>
        <v>3278.15</v>
      </c>
      <c r="L225" s="3">
        <f xml:space="preserve"> RTD("cqg.rtd",,"StudyData","Guppy.S5^("&amp;$V$1&amp;")","Bar",,"Close", $V$2, $A225, $V$6,$V$8,,$V$4,$V$10)</f>
        <v>3288.25</v>
      </c>
      <c r="M225" s="3">
        <f xml:space="preserve"> RTD("cqg.rtd",,"StudyData","Guppy.S6^("&amp;$V$1&amp;")","Bar",,"Close", $V$2, $A225, $V$6,$V$8,,$V$4,$V$10)</f>
        <v>3298</v>
      </c>
      <c r="N225" s="3">
        <f xml:space="preserve"> RTD("cqg.rtd",,"StudyData","Guppy.L1^("&amp;$V$1&amp;")","Bar",,"Close", $V$2, $A225, $V$6,$V$8,,$V$4,$V$10)</f>
        <v>3352.9749999999999</v>
      </c>
      <c r="O225" s="3">
        <f xml:space="preserve"> RTD("cqg.rtd",,"StudyData","Guppy.L2^("&amp;$V$1&amp;")","Bar",,"Close", $V$2, $A225, $V$6,$V$8,,$V$4,$V$10)</f>
        <v>3350.6571428571001</v>
      </c>
      <c r="P225" s="3">
        <f xml:space="preserve"> RTD("cqg.rtd",,"StudyData","Guppy.L3^("&amp;$V$1&amp;")","Bar",,"Close", $V$2, $A225, $V$6,$V$8,,$V$4,$V$10)</f>
        <v>3345.7437500000001</v>
      </c>
      <c r="Q225" s="3">
        <f xml:space="preserve"> RTD("cqg.rtd",,"StudyData","Guppy.L4^("&amp;$V$1&amp;")","Bar",,"Close", $V$2, $A225, $V$6,$V$8,,$V$4,$V$10)</f>
        <v>3334.7</v>
      </c>
      <c r="R225" s="3">
        <f xml:space="preserve"> RTD("cqg.rtd",,"StudyData","Guppy.L5^("&amp;$V$1&amp;")","Bar",,"Close", $V$2, $A225, $V$6,$V$8,,$V$4,$V$10)</f>
        <v>3320.1149999999998</v>
      </c>
      <c r="S225" s="3">
        <f xml:space="preserve"> RTD("cqg.rtd",,"StudyData","Guppy.L6^("&amp;$V$1&amp;")","Bar",,"Close", $V$2, $A225, $V$6,$V$8,,$V$4,$V$10)</f>
        <v>3294.6166666667</v>
      </c>
      <c r="T225" s="3"/>
      <c r="U225" s="8"/>
      <c r="V225" s="7"/>
    </row>
    <row r="226" spans="1:22" x14ac:dyDescent="0.3">
      <c r="A226">
        <f t="shared" si="3"/>
        <v>-224</v>
      </c>
      <c r="B226" s="1">
        <f xml:space="preserve"> RTD("cqg.rtd",,"StudyData", $V$1, "Bar", "", "Time", $V$2,$A226, $V$6, "", "","False")</f>
        <v>44104</v>
      </c>
      <c r="C226" s="2">
        <f xml:space="preserve"> RTD("cqg.rtd",,"StudyData", $V$1, "Bar", "", "Time", $V$2, $A226,$V$6,$V$8, "","False")</f>
        <v>44104</v>
      </c>
      <c r="D226" s="3">
        <f xml:space="preserve"> RTD("cqg.rtd",,"StudyData", $V$1, "Bar", "", "Open", $V$2, $A226, $V$6,$V$8,,$V$4,$V$10)</f>
        <v>3303.5</v>
      </c>
      <c r="E226" s="3">
        <f xml:space="preserve"> RTD("cqg.rtd",,"StudyData", $V$1, "Bar", "", "High", $V$2, $A226, $V$6,$V$8,,$V$4,$V$10)</f>
        <v>3357.5</v>
      </c>
      <c r="F226" s="3">
        <f xml:space="preserve"> RTD("cqg.rtd",,"StudyData", $V$1, "Bar", "", "Low", $V$2, $A226, $V$6,$V$8,,$V$4,$V$10)</f>
        <v>3264.75</v>
      </c>
      <c r="G226" s="3">
        <f xml:space="preserve"> RTD("cqg.rtd",,"StudyData", $V$1, "Bar", "", "Close", $V$2, $A226, $V$6,$V$8,,$V$4,$V$10)</f>
        <v>3325.5</v>
      </c>
      <c r="H226" s="3">
        <f xml:space="preserve"> RTD("cqg.rtd",,"StudyData","Guppy.S1^("&amp;$V$1&amp;")","Bar",,"Close", $V$2, $A226, $V$6,$V$8,,$V$4,$V$10)</f>
        <v>3317.4166666667002</v>
      </c>
      <c r="I226" s="3">
        <f xml:space="preserve"> RTD("cqg.rtd",,"StudyData","Guppy.S2^("&amp;$V$1&amp;")","Bar",,"Close", $V$2, $A226, $V$6,$V$8,,$V$4,$V$10)</f>
        <v>3284.9</v>
      </c>
      <c r="J226" s="3">
        <f xml:space="preserve"> RTD("cqg.rtd",,"StudyData","Guppy.S3^("&amp;$V$1&amp;")","Bar",,"Close", $V$2, $A226, $V$6,$V$8,,$V$4,$V$10)</f>
        <v>3268.8125</v>
      </c>
      <c r="K226" s="3">
        <f xml:space="preserve"> RTD("cqg.rtd",,"StudyData","Guppy.S4^("&amp;$V$1&amp;")","Bar",,"Close", $V$2, $A226, $V$6,$V$8,,$V$4,$V$10)</f>
        <v>3276.4749999999999</v>
      </c>
      <c r="L226" s="3">
        <f xml:space="preserve"> RTD("cqg.rtd",,"StudyData","Guppy.S5^("&amp;$V$1&amp;")","Bar",,"Close", $V$2, $A226, $V$6,$V$8,,$V$4,$V$10)</f>
        <v>3290.5208333332998</v>
      </c>
      <c r="M226" s="3">
        <f xml:space="preserve"> RTD("cqg.rtd",,"StudyData","Guppy.S6^("&amp;$V$1&amp;")","Bar",,"Close", $V$2, $A226, $V$6,$V$8,,$V$4,$V$10)</f>
        <v>3295.4833333332999</v>
      </c>
      <c r="N226" s="3">
        <f xml:space="preserve"> RTD("cqg.rtd",,"StudyData","Guppy.L1^("&amp;$V$1&amp;")","Bar",,"Close", $V$2, $A226, $V$6,$V$8,,$V$4,$V$10)</f>
        <v>3352.7916666667002</v>
      </c>
      <c r="O226" s="3">
        <f xml:space="preserve"> RTD("cqg.rtd",,"StudyData","Guppy.L2^("&amp;$V$1&amp;")","Bar",,"Close", $V$2, $A226, $V$6,$V$8,,$V$4,$V$10)</f>
        <v>3350.4214285714002</v>
      </c>
      <c r="P226" s="3">
        <f xml:space="preserve"> RTD("cqg.rtd",,"StudyData","Guppy.L3^("&amp;$V$1&amp;")","Bar",,"Close", $V$2, $A226, $V$6,$V$8,,$V$4,$V$10)</f>
        <v>3344.1875</v>
      </c>
      <c r="Q226" s="3">
        <f xml:space="preserve"> RTD("cqg.rtd",,"StudyData","Guppy.L4^("&amp;$V$1&amp;")","Bar",,"Close", $V$2, $A226, $V$6,$V$8,,$V$4,$V$10)</f>
        <v>3331.9055555556001</v>
      </c>
      <c r="R226" s="3">
        <f xml:space="preserve"> RTD("cqg.rtd",,"StudyData","Guppy.L5^("&amp;$V$1&amp;")","Bar",,"Close", $V$2, $A226, $V$6,$V$8,,$V$4,$V$10)</f>
        <v>3317.86</v>
      </c>
      <c r="S226" s="3">
        <f xml:space="preserve"> RTD("cqg.rtd",,"StudyData","Guppy.L6^("&amp;$V$1&amp;")","Bar",,"Close", $V$2, $A226, $V$6,$V$8,,$V$4,$V$10)</f>
        <v>3291.0374999999999</v>
      </c>
      <c r="T226" s="3"/>
      <c r="U226" s="8"/>
      <c r="V226" s="7"/>
    </row>
    <row r="227" spans="1:22" x14ac:dyDescent="0.3">
      <c r="A227">
        <f t="shared" si="3"/>
        <v>-225</v>
      </c>
      <c r="B227" s="1">
        <f xml:space="preserve"> RTD("cqg.rtd",,"StudyData", $V$1, "Bar", "", "Time", $V$2,$A227, $V$6, "", "","False")</f>
        <v>44103</v>
      </c>
      <c r="C227" s="2">
        <f xml:space="preserve"> RTD("cqg.rtd",,"StudyData", $V$1, "Bar", "", "Time", $V$2, $A227,$V$6,$V$8, "","False")</f>
        <v>44103</v>
      </c>
      <c r="D227" s="3">
        <f xml:space="preserve"> RTD("cqg.rtd",,"StudyData", $V$1, "Bar", "", "Open", $V$2, $A227, $V$6,$V$8,,$V$4,$V$10)</f>
        <v>3322.25</v>
      </c>
      <c r="E227" s="3">
        <f xml:space="preserve"> RTD("cqg.rtd",,"StudyData", $V$1, "Bar", "", "High", $V$2, $A227, $V$6,$V$8,,$V$4,$V$10)</f>
        <v>3336.5</v>
      </c>
      <c r="F227" s="3">
        <f xml:space="preserve"> RTD("cqg.rtd",,"StudyData", $V$1, "Bar", "", "Low", $V$2, $A227, $V$6,$V$8,,$V$4,$V$10)</f>
        <v>3290</v>
      </c>
      <c r="G227" s="3">
        <f xml:space="preserve"> RTD("cqg.rtd",,"StudyData", $V$1, "Bar", "", "Close", $V$2, $A227, $V$6,$V$8,,$V$4,$V$10)</f>
        <v>3307.25</v>
      </c>
      <c r="H227" s="3">
        <f xml:space="preserve"> RTD("cqg.rtd",,"StudyData","Guppy.S1^("&amp;$V$1&amp;")","Bar",,"Close", $V$2, $A227, $V$6,$V$8,,$V$4,$V$10)</f>
        <v>3295.8333333332998</v>
      </c>
      <c r="I227" s="3">
        <f xml:space="preserve"> RTD("cqg.rtd",,"StudyData","Guppy.S2^("&amp;$V$1&amp;")","Bar",,"Close", $V$2, $A227, $V$6,$V$8,,$V$4,$V$10)</f>
        <v>3260.75</v>
      </c>
      <c r="J227" s="3">
        <f xml:space="preserve"> RTD("cqg.rtd",,"StudyData","Guppy.S3^("&amp;$V$1&amp;")","Bar",,"Close", $V$2, $A227, $V$6,$V$8,,$V$4,$V$10)</f>
        <v>3264.34375</v>
      </c>
      <c r="K227" s="3">
        <f xml:space="preserve"> RTD("cqg.rtd",,"StudyData","Guppy.S4^("&amp;$V$1&amp;")","Bar",,"Close", $V$2, $A227, $V$6,$V$8,,$V$4,$V$10)</f>
        <v>3279.2249999999999</v>
      </c>
      <c r="L227" s="3">
        <f xml:space="preserve"> RTD("cqg.rtd",,"StudyData","Guppy.S5^("&amp;$V$1&amp;")","Bar",,"Close", $V$2, $A227, $V$6,$V$8,,$V$4,$V$10)</f>
        <v>3292.2083333332998</v>
      </c>
      <c r="M227" s="3">
        <f xml:space="preserve"> RTD("cqg.rtd",,"StudyData","Guppy.S6^("&amp;$V$1&amp;")","Bar",,"Close", $V$2, $A227, $V$6,$V$8,,$V$4,$V$10)</f>
        <v>3298</v>
      </c>
      <c r="N227" s="3">
        <f xml:space="preserve"> RTD("cqg.rtd",,"StudyData","Guppy.L1^("&amp;$V$1&amp;")","Bar",,"Close", $V$2, $A227, $V$6,$V$8,,$V$4,$V$10)</f>
        <v>3353.6083333332999</v>
      </c>
      <c r="O227" s="3">
        <f xml:space="preserve"> RTD("cqg.rtd",,"StudyData","Guppy.L2^("&amp;$V$1&amp;")","Bar",,"Close", $V$2, $A227, $V$6,$V$8,,$V$4,$V$10)</f>
        <v>3349.4928571429</v>
      </c>
      <c r="P227" s="3">
        <f xml:space="preserve"> RTD("cqg.rtd",,"StudyData","Guppy.L3^("&amp;$V$1&amp;")","Bar",,"Close", $V$2, $A227, $V$6,$V$8,,$V$4,$V$10)</f>
        <v>3342.625</v>
      </c>
      <c r="Q227" s="3">
        <f xml:space="preserve"> RTD("cqg.rtd",,"StudyData","Guppy.L4^("&amp;$V$1&amp;")","Bar",,"Close", $V$2, $A227, $V$6,$V$8,,$V$4,$V$10)</f>
        <v>3328.5833333332998</v>
      </c>
      <c r="R227" s="3">
        <f xml:space="preserve"> RTD("cqg.rtd",,"StudyData","Guppy.L5^("&amp;$V$1&amp;")","Bar",,"Close", $V$2, $A227, $V$6,$V$8,,$V$4,$V$10)</f>
        <v>3315.6350000000002</v>
      </c>
      <c r="S227" s="3">
        <f xml:space="preserve"> RTD("cqg.rtd",,"StudyData","Guppy.L6^("&amp;$V$1&amp;")","Bar",,"Close", $V$2, $A227, $V$6,$V$8,,$V$4,$V$10)</f>
        <v>3287.2708333332998</v>
      </c>
      <c r="T227" s="3"/>
      <c r="U227" s="8"/>
      <c r="V227" s="7"/>
    </row>
    <row r="228" spans="1:22" x14ac:dyDescent="0.3">
      <c r="A228">
        <f t="shared" si="3"/>
        <v>-226</v>
      </c>
      <c r="B228" s="1">
        <f xml:space="preserve"> RTD("cqg.rtd",,"StudyData", $V$1, "Bar", "", "Time", $V$2,$A228, $V$6, "", "","False")</f>
        <v>44102</v>
      </c>
      <c r="C228" s="2">
        <f xml:space="preserve"> RTD("cqg.rtd",,"StudyData", $V$1, "Bar", "", "Time", $V$2, $A228,$V$6,$V$8, "","False")</f>
        <v>44102</v>
      </c>
      <c r="D228" s="3">
        <f xml:space="preserve"> RTD("cqg.rtd",,"StudyData", $V$1, "Bar", "", "Open", $V$2, $A228, $V$6,$V$8,,$V$4,$V$10)</f>
        <v>3264.5</v>
      </c>
      <c r="E228" s="3">
        <f xml:space="preserve"> RTD("cqg.rtd",,"StudyData", $V$1, "Bar", "", "High", $V$2, $A228, $V$6,$V$8,,$V$4,$V$10)</f>
        <v>3324.75</v>
      </c>
      <c r="F228" s="3">
        <f xml:space="preserve"> RTD("cqg.rtd",,"StudyData", $V$1, "Bar", "", "Low", $V$2, $A228, $V$6,$V$8,,$V$4,$V$10)</f>
        <v>3261</v>
      </c>
      <c r="G228" s="3">
        <f xml:space="preserve"> RTD("cqg.rtd",,"StudyData", $V$1, "Bar", "", "Close", $V$2, $A228, $V$6,$V$8,,$V$4,$V$10)</f>
        <v>3319.5</v>
      </c>
      <c r="H228" s="3">
        <f xml:space="preserve"> RTD("cqg.rtd",,"StudyData","Guppy.S1^("&amp;$V$1&amp;")","Bar",,"Close", $V$2, $A228, $V$6,$V$8,,$V$4,$V$10)</f>
        <v>3263.9166666667002</v>
      </c>
      <c r="I228" s="3">
        <f xml:space="preserve"> RTD("cqg.rtd",,"StudyData","Guppy.S2^("&amp;$V$1&amp;")","Bar",,"Close", $V$2, $A228, $V$6,$V$8,,$V$4,$V$10)</f>
        <v>3253.85</v>
      </c>
      <c r="J228" s="3">
        <f xml:space="preserve"> RTD("cqg.rtd",,"StudyData","Guppy.S3^("&amp;$V$1&amp;")","Bar",,"Close", $V$2, $A228, $V$6,$V$8,,$V$4,$V$10)</f>
        <v>3266.5</v>
      </c>
      <c r="K228" s="3">
        <f xml:space="preserve"> RTD("cqg.rtd",,"StudyData","Guppy.S4^("&amp;$V$1&amp;")","Bar",,"Close", $V$2, $A228, $V$6,$V$8,,$V$4,$V$10)</f>
        <v>3285.35</v>
      </c>
      <c r="L228" s="3">
        <f xml:space="preserve"> RTD("cqg.rtd",,"StudyData","Guppy.S5^("&amp;$V$1&amp;")","Bar",,"Close", $V$2, $A228, $V$6,$V$8,,$V$4,$V$10)</f>
        <v>3291.3333333332998</v>
      </c>
      <c r="M228" s="3">
        <f xml:space="preserve"> RTD("cqg.rtd",,"StudyData","Guppy.S6^("&amp;$V$1&amp;")","Bar",,"Close", $V$2, $A228, $V$6,$V$8,,$V$4,$V$10)</f>
        <v>3297.4166666667002</v>
      </c>
      <c r="N228" s="3">
        <f xml:space="preserve"> RTD("cqg.rtd",,"StudyData","Guppy.L1^("&amp;$V$1&amp;")","Bar",,"Close", $V$2, $A228, $V$6,$V$8,,$V$4,$V$10)</f>
        <v>3354.7916666667002</v>
      </c>
      <c r="O228" s="3">
        <f xml:space="preserve"> RTD("cqg.rtd",,"StudyData","Guppy.L2^("&amp;$V$1&amp;")","Bar",,"Close", $V$2, $A228, $V$6,$V$8,,$V$4,$V$10)</f>
        <v>3349.7357142856999</v>
      </c>
      <c r="P228" s="3">
        <f xml:space="preserve"> RTD("cqg.rtd",,"StudyData","Guppy.L3^("&amp;$V$1&amp;")","Bar",,"Close", $V$2, $A228, $V$6,$V$8,,$V$4,$V$10)</f>
        <v>3341.2312499999998</v>
      </c>
      <c r="Q228" s="3">
        <f xml:space="preserve"> RTD("cqg.rtd",,"StudyData","Guppy.L4^("&amp;$V$1&amp;")","Bar",,"Close", $V$2, $A228, $V$6,$V$8,,$V$4,$V$10)</f>
        <v>3326.0944444444999</v>
      </c>
      <c r="R228" s="3">
        <f xml:space="preserve"> RTD("cqg.rtd",,"StudyData","Guppy.L5^("&amp;$V$1&amp;")","Bar",,"Close", $V$2, $A228, $V$6,$V$8,,$V$4,$V$10)</f>
        <v>3313.6550000000002</v>
      </c>
      <c r="S228" s="3">
        <f xml:space="preserve"> RTD("cqg.rtd",,"StudyData","Guppy.L6^("&amp;$V$1&amp;")","Bar",,"Close", $V$2, $A228, $V$6,$V$8,,$V$4,$V$10)</f>
        <v>3284.4</v>
      </c>
      <c r="T228" s="3"/>
      <c r="U228" s="8"/>
      <c r="V228" s="7"/>
    </row>
    <row r="229" spans="1:22" x14ac:dyDescent="0.3">
      <c r="A229">
        <f t="shared" si="3"/>
        <v>-227</v>
      </c>
      <c r="B229" s="1">
        <f xml:space="preserve"> RTD("cqg.rtd",,"StudyData", $V$1, "Bar", "", "Time", $V$2,$A229, $V$6, "", "","False")</f>
        <v>44099</v>
      </c>
      <c r="C229" s="2">
        <f xml:space="preserve"> RTD("cqg.rtd",,"StudyData", $V$1, "Bar", "", "Time", $V$2, $A229,$V$6,$V$8, "","False")</f>
        <v>44099</v>
      </c>
      <c r="D229" s="3">
        <f xml:space="preserve"> RTD("cqg.rtd",,"StudyData", $V$1, "Bar", "", "Open", $V$2, $A229, $V$6,$V$8,,$V$4,$V$10)</f>
        <v>3217</v>
      </c>
      <c r="E229" s="3">
        <f xml:space="preserve"> RTD("cqg.rtd",,"StudyData", $V$1, "Bar", "", "High", $V$2, $A229, $V$6,$V$8,,$V$4,$V$10)</f>
        <v>3269.75</v>
      </c>
      <c r="F229" s="3">
        <f xml:space="preserve"> RTD("cqg.rtd",,"StudyData", $V$1, "Bar", "", "Low", $V$2, $A229, $V$6,$V$8,,$V$4,$V$10)</f>
        <v>3180</v>
      </c>
      <c r="G229" s="3">
        <f xml:space="preserve"> RTD("cqg.rtd",,"StudyData", $V$1, "Bar", "", "Close", $V$2, $A229, $V$6,$V$8,,$V$4,$V$10)</f>
        <v>3260.75</v>
      </c>
      <c r="H229" s="3">
        <f xml:space="preserve"> RTD("cqg.rtd",,"StudyData","Guppy.S1^("&amp;$V$1&amp;")","Bar",,"Close", $V$2, $A229, $V$6,$V$8,,$V$4,$V$10)</f>
        <v>3225.6666666667002</v>
      </c>
      <c r="I229" s="3">
        <f xml:space="preserve"> RTD("cqg.rtd",,"StudyData","Guppy.S2^("&amp;$V$1&amp;")","Bar",,"Close", $V$2, $A229, $V$6,$V$8,,$V$4,$V$10)</f>
        <v>3239.65</v>
      </c>
      <c r="J229" s="3">
        <f xml:space="preserve"> RTD("cqg.rtd",,"StudyData","Guppy.S3^("&amp;$V$1&amp;")","Bar",,"Close", $V$2, $A229, $V$6,$V$8,,$V$4,$V$10)</f>
        <v>3270.6875</v>
      </c>
      <c r="K229" s="3">
        <f xml:space="preserve"> RTD("cqg.rtd",,"StudyData","Guppy.S4^("&amp;$V$1&amp;")","Bar",,"Close", $V$2, $A229, $V$6,$V$8,,$V$4,$V$10)</f>
        <v>3287.9749999999999</v>
      </c>
      <c r="L229" s="3">
        <f xml:space="preserve"> RTD("cqg.rtd",,"StudyData","Guppy.S5^("&amp;$V$1&amp;")","Bar",,"Close", $V$2, $A229, $V$6,$V$8,,$V$4,$V$10)</f>
        <v>3290</v>
      </c>
      <c r="M229" s="3">
        <f xml:space="preserve"> RTD("cqg.rtd",,"StudyData","Guppy.S6^("&amp;$V$1&amp;")","Bar",,"Close", $V$2, $A229, $V$6,$V$8,,$V$4,$V$10)</f>
        <v>3301.4833333332999</v>
      </c>
      <c r="N229" s="3">
        <f xml:space="preserve"> RTD("cqg.rtd",,"StudyData","Guppy.L1^("&amp;$V$1&amp;")","Bar",,"Close", $V$2, $A229, $V$6,$V$8,,$V$4,$V$10)</f>
        <v>3354.9583333332998</v>
      </c>
      <c r="O229" s="3">
        <f xml:space="preserve"> RTD("cqg.rtd",,"StudyData","Guppy.L2^("&amp;$V$1&amp;")","Bar",,"Close", $V$2, $A229, $V$6,$V$8,,$V$4,$V$10)</f>
        <v>3349.4</v>
      </c>
      <c r="P229" s="3">
        <f xml:space="preserve"> RTD("cqg.rtd",,"StudyData","Guppy.L3^("&amp;$V$1&amp;")","Bar",,"Close", $V$2, $A229, $V$6,$V$8,,$V$4,$V$10)</f>
        <v>3338.90625</v>
      </c>
      <c r="Q229" s="3">
        <f xml:space="preserve"> RTD("cqg.rtd",,"StudyData","Guppy.L4^("&amp;$V$1&amp;")","Bar",,"Close", $V$2, $A229, $V$6,$V$8,,$V$4,$V$10)</f>
        <v>3322.7055555555999</v>
      </c>
      <c r="R229" s="3">
        <f xml:space="preserve"> RTD("cqg.rtd",,"StudyData","Guppy.L5^("&amp;$V$1&amp;")","Bar",,"Close", $V$2, $A229, $V$6,$V$8,,$V$4,$V$10)</f>
        <v>3310.8049999999998</v>
      </c>
      <c r="S229" s="3">
        <f xml:space="preserve"> RTD("cqg.rtd",,"StudyData","Guppy.L6^("&amp;$V$1&amp;")","Bar",,"Close", $V$2, $A229, $V$6,$V$8,,$V$4,$V$10)</f>
        <v>3280.6083333332999</v>
      </c>
      <c r="T229" s="3"/>
      <c r="U229" s="8"/>
      <c r="V229" s="7"/>
    </row>
    <row r="230" spans="1:22" x14ac:dyDescent="0.3">
      <c r="A230">
        <f t="shared" si="3"/>
        <v>-228</v>
      </c>
      <c r="B230" s="1">
        <f xml:space="preserve"> RTD("cqg.rtd",,"StudyData", $V$1, "Bar", "", "Time", $V$2,$A230, $V$6, "", "","False")</f>
        <v>44098</v>
      </c>
      <c r="C230" s="2">
        <f xml:space="preserve"> RTD("cqg.rtd",,"StudyData", $V$1, "Bar", "", "Time", $V$2, $A230,$V$6,$V$8, "","False")</f>
        <v>44098</v>
      </c>
      <c r="D230" s="3">
        <f xml:space="preserve"> RTD("cqg.rtd",,"StudyData", $V$1, "Bar", "", "Open", $V$2, $A230, $V$6,$V$8,,$V$4,$V$10)</f>
        <v>3201.5</v>
      </c>
      <c r="E230" s="3">
        <f xml:space="preserve"> RTD("cqg.rtd",,"StudyData", $V$1, "Bar", "", "High", $V$2, $A230, $V$6,$V$8,,$V$4,$V$10)</f>
        <v>3241.75</v>
      </c>
      <c r="F230" s="3">
        <f xml:space="preserve"> RTD("cqg.rtd",,"StudyData", $V$1, "Bar", "", "Low", $V$2, $A230, $V$6,$V$8,,$V$4,$V$10)</f>
        <v>3171.5</v>
      </c>
      <c r="G230" s="3">
        <f xml:space="preserve"> RTD("cqg.rtd",,"StudyData", $V$1, "Bar", "", "Close", $V$2, $A230, $V$6,$V$8,,$V$4,$V$10)</f>
        <v>3211.5</v>
      </c>
      <c r="H230" s="3">
        <f xml:space="preserve"> RTD("cqg.rtd",,"StudyData","Guppy.S1^("&amp;$V$1&amp;")","Bar",,"Close", $V$2, $A230, $V$6,$V$8,,$V$4,$V$10)</f>
        <v>3229.6666666667002</v>
      </c>
      <c r="I230" s="3">
        <f xml:space="preserve"> RTD("cqg.rtd",,"StudyData","Guppy.S2^("&amp;$V$1&amp;")","Bar",,"Close", $V$2, $A230, $V$6,$V$8,,$V$4,$V$10)</f>
        <v>3245.45</v>
      </c>
      <c r="J230" s="3">
        <f xml:space="preserve"> RTD("cqg.rtd",,"StudyData","Guppy.S3^("&amp;$V$1&amp;")","Bar",,"Close", $V$2, $A230, $V$6,$V$8,,$V$4,$V$10)</f>
        <v>3284.15625</v>
      </c>
      <c r="K230" s="3">
        <f xml:space="preserve"> RTD("cqg.rtd",,"StudyData","Guppy.S4^("&amp;$V$1&amp;")","Bar",,"Close", $V$2, $A230, $V$6,$V$8,,$V$4,$V$10)</f>
        <v>3291.5749999999998</v>
      </c>
      <c r="L230" s="3">
        <f xml:space="preserve"> RTD("cqg.rtd",,"StudyData","Guppy.S5^("&amp;$V$1&amp;")","Bar",,"Close", $V$2, $A230, $V$6,$V$8,,$V$4,$V$10)</f>
        <v>3298.5416666667002</v>
      </c>
      <c r="M230" s="3">
        <f xml:space="preserve"> RTD("cqg.rtd",,"StudyData","Guppy.S6^("&amp;$V$1&amp;")","Bar",,"Close", $V$2, $A230, $V$6,$V$8,,$V$4,$V$10)</f>
        <v>3312.4</v>
      </c>
      <c r="N230" s="3">
        <f xml:space="preserve"> RTD("cqg.rtd",,"StudyData","Guppy.L1^("&amp;$V$1&amp;")","Bar",,"Close", $V$2, $A230, $V$6,$V$8,,$V$4,$V$10)</f>
        <v>3357.2916666667002</v>
      </c>
      <c r="O230" s="3">
        <f xml:space="preserve"> RTD("cqg.rtd",,"StudyData","Guppy.L2^("&amp;$V$1&amp;")","Bar",,"Close", $V$2, $A230, $V$6,$V$8,,$V$4,$V$10)</f>
        <v>3350.7285714285999</v>
      </c>
      <c r="P230" s="3">
        <f xml:space="preserve"> RTD("cqg.rtd",,"StudyData","Guppy.L3^("&amp;$V$1&amp;")","Bar",,"Close", $V$2, $A230, $V$6,$V$8,,$V$4,$V$10)</f>
        <v>3337.6812500000001</v>
      </c>
      <c r="Q230" s="3">
        <f xml:space="preserve"> RTD("cqg.rtd",,"StudyData","Guppy.L4^("&amp;$V$1&amp;")","Bar",,"Close", $V$2, $A230, $V$6,$V$8,,$V$4,$V$10)</f>
        <v>3321.1444444445001</v>
      </c>
      <c r="R230" s="3">
        <f xml:space="preserve"> RTD("cqg.rtd",,"StudyData","Guppy.L5^("&amp;$V$1&amp;")","Bar",,"Close", $V$2, $A230, $V$6,$V$8,,$V$4,$V$10)</f>
        <v>3308.74</v>
      </c>
      <c r="S230" s="3">
        <f xml:space="preserve"> RTD("cqg.rtd",,"StudyData","Guppy.L6^("&amp;$V$1&amp;")","Bar",,"Close", $V$2, $A230, $V$6,$V$8,,$V$4,$V$10)</f>
        <v>3277.3625000000002</v>
      </c>
      <c r="T230" s="3"/>
      <c r="U230" s="8"/>
      <c r="V230" s="7"/>
    </row>
    <row r="231" spans="1:22" x14ac:dyDescent="0.3">
      <c r="A231">
        <f t="shared" si="3"/>
        <v>-229</v>
      </c>
      <c r="B231" s="1">
        <f xml:space="preserve"> RTD("cqg.rtd",,"StudyData", $V$1, "Bar", "", "Time", $V$2,$A231, $V$6, "", "","False")</f>
        <v>44097</v>
      </c>
      <c r="C231" s="2">
        <f xml:space="preserve"> RTD("cqg.rtd",,"StudyData", $V$1, "Bar", "", "Time", $V$2, $A231,$V$6,$V$8, "","False")</f>
        <v>44097</v>
      </c>
      <c r="D231" s="3">
        <f xml:space="preserve"> RTD("cqg.rtd",,"StudyData", $V$1, "Bar", "", "Open", $V$2, $A231, $V$6,$V$8,,$V$4,$V$10)</f>
        <v>3277.25</v>
      </c>
      <c r="E231" s="3">
        <f xml:space="preserve"> RTD("cqg.rtd",,"StudyData", $V$1, "Bar", "", "High", $V$2, $A231, $V$6,$V$8,,$V$4,$V$10)</f>
        <v>3293.25</v>
      </c>
      <c r="F231" s="3">
        <f xml:space="preserve"> RTD("cqg.rtd",,"StudyData", $V$1, "Bar", "", "Low", $V$2, $A231, $V$6,$V$8,,$V$4,$V$10)</f>
        <v>3194.5</v>
      </c>
      <c r="G231" s="3">
        <f xml:space="preserve"> RTD("cqg.rtd",,"StudyData", $V$1, "Bar", "", "Close", $V$2, $A231, $V$6,$V$8,,$V$4,$V$10)</f>
        <v>3204.75</v>
      </c>
      <c r="H231" s="3">
        <f xml:space="preserve"> RTD("cqg.rtd",,"StudyData","Guppy.S1^("&amp;$V$1&amp;")","Bar",,"Close", $V$2, $A231, $V$6,$V$8,,$V$4,$V$10)</f>
        <v>3242</v>
      </c>
      <c r="I231" s="3">
        <f xml:space="preserve"> RTD("cqg.rtd",,"StudyData","Guppy.S2^("&amp;$V$1&amp;")","Bar",,"Close", $V$2, $A231, $V$6,$V$8,,$V$4,$V$10)</f>
        <v>3268.05</v>
      </c>
      <c r="J231" s="3">
        <f xml:space="preserve"> RTD("cqg.rtd",,"StudyData","Guppy.S3^("&amp;$V$1&amp;")","Bar",,"Close", $V$2, $A231, $V$6,$V$8,,$V$4,$V$10)</f>
        <v>3300.9375</v>
      </c>
      <c r="K231" s="3">
        <f xml:space="preserve"> RTD("cqg.rtd",,"StudyData","Guppy.S4^("&amp;$V$1&amp;")","Bar",,"Close", $V$2, $A231, $V$6,$V$8,,$V$4,$V$10)</f>
        <v>3300.7750000000001</v>
      </c>
      <c r="L231" s="3">
        <f xml:space="preserve"> RTD("cqg.rtd",,"StudyData","Guppy.S5^("&amp;$V$1&amp;")","Bar",,"Close", $V$2, $A231, $V$6,$V$8,,$V$4,$V$10)</f>
        <v>3305.7916666667002</v>
      </c>
      <c r="M231" s="3">
        <f xml:space="preserve"> RTD("cqg.rtd",,"StudyData","Guppy.S6^("&amp;$V$1&amp;")","Bar",,"Close", $V$2, $A231, $V$6,$V$8,,$V$4,$V$10)</f>
        <v>3334.45</v>
      </c>
      <c r="N231" s="3">
        <f xml:space="preserve"> RTD("cqg.rtd",,"StudyData","Guppy.L1^("&amp;$V$1&amp;")","Bar",,"Close", $V$2, $A231, $V$6,$V$8,,$V$4,$V$10)</f>
        <v>3361.3416666666999</v>
      </c>
      <c r="O231" s="3">
        <f xml:space="preserve"> RTD("cqg.rtd",,"StudyData","Guppy.L2^("&amp;$V$1&amp;")","Bar",,"Close", $V$2, $A231, $V$6,$V$8,,$V$4,$V$10)</f>
        <v>3352.6571428571001</v>
      </c>
      <c r="P231" s="3">
        <f xml:space="preserve"> RTD("cqg.rtd",,"StudyData","Guppy.L3^("&amp;$V$1&amp;")","Bar",,"Close", $V$2, $A231, $V$6,$V$8,,$V$4,$V$10)</f>
        <v>3337.78125</v>
      </c>
      <c r="Q231" s="3">
        <f xml:space="preserve"> RTD("cqg.rtd",,"StudyData","Guppy.L4^("&amp;$V$1&amp;")","Bar",,"Close", $V$2, $A231, $V$6,$V$8,,$V$4,$V$10)</f>
        <v>3321.5222222222001</v>
      </c>
      <c r="R231" s="3">
        <f xml:space="preserve"> RTD("cqg.rtd",,"StudyData","Guppy.L5^("&amp;$V$1&amp;")","Bar",,"Close", $V$2, $A231, $V$6,$V$8,,$V$4,$V$10)</f>
        <v>3308.16</v>
      </c>
      <c r="S231" s="3">
        <f xml:space="preserve"> RTD("cqg.rtd",,"StudyData","Guppy.L6^("&amp;$V$1&amp;")","Bar",,"Close", $V$2, $A231, $V$6,$V$8,,$V$4,$V$10)</f>
        <v>3274.7249999999999</v>
      </c>
      <c r="T231" s="3"/>
      <c r="U231" s="8"/>
      <c r="V231" s="7"/>
    </row>
    <row r="232" spans="1:22" x14ac:dyDescent="0.3">
      <c r="A232">
        <f t="shared" si="3"/>
        <v>-230</v>
      </c>
      <c r="B232" s="1">
        <f xml:space="preserve"> RTD("cqg.rtd",,"StudyData", $V$1, "Bar", "", "Time", $V$2,$A232, $V$6, "", "","False")</f>
        <v>44096</v>
      </c>
      <c r="C232" s="2">
        <f xml:space="preserve"> RTD("cqg.rtd",,"StudyData", $V$1, "Bar", "", "Time", $V$2, $A232,$V$6,$V$8, "","False")</f>
        <v>44096</v>
      </c>
      <c r="D232" s="3">
        <f xml:space="preserve"> RTD("cqg.rtd",,"StudyData", $V$1, "Bar", "", "Open", $V$2, $A232, $V$6,$V$8,,$V$4,$V$10)</f>
        <v>3245</v>
      </c>
      <c r="E232" s="3">
        <f xml:space="preserve"> RTD("cqg.rtd",,"StudyData", $V$1, "Bar", "", "High", $V$2, $A232, $V$6,$V$8,,$V$4,$V$10)</f>
        <v>3283</v>
      </c>
      <c r="F232" s="3">
        <f xml:space="preserve"> RTD("cqg.rtd",,"StudyData", $V$1, "Bar", "", "Low", $V$2, $A232, $V$6,$V$8,,$V$4,$V$10)</f>
        <v>3230</v>
      </c>
      <c r="G232" s="3">
        <f xml:space="preserve"> RTD("cqg.rtd",,"StudyData", $V$1, "Bar", "", "Close", $V$2, $A232, $V$6,$V$8,,$V$4,$V$10)</f>
        <v>3272.75</v>
      </c>
      <c r="H232" s="3">
        <f xml:space="preserve"> RTD("cqg.rtd",,"StudyData","Guppy.S1^("&amp;$V$1&amp;")","Bar",,"Close", $V$2, $A232, $V$6,$V$8,,$V$4,$V$10)</f>
        <v>3270.3333333332998</v>
      </c>
      <c r="I232" s="3">
        <f xml:space="preserve"> RTD("cqg.rtd",,"StudyData","Guppy.S2^("&amp;$V$1&amp;")","Bar",,"Close", $V$2, $A232, $V$6,$V$8,,$V$4,$V$10)</f>
        <v>3297.7</v>
      </c>
      <c r="J232" s="3">
        <f xml:space="preserve"> RTD("cqg.rtd",,"StudyData","Guppy.S3^("&amp;$V$1&amp;")","Bar",,"Close", $V$2, $A232, $V$6,$V$8,,$V$4,$V$10)</f>
        <v>3312.4375</v>
      </c>
      <c r="K232" s="3">
        <f xml:space="preserve"> RTD("cqg.rtd",,"StudyData","Guppy.S4^("&amp;$V$1&amp;")","Bar",,"Close", $V$2, $A232, $V$6,$V$8,,$V$4,$V$10)</f>
        <v>3316.625</v>
      </c>
      <c r="L232" s="3">
        <f xml:space="preserve"> RTD("cqg.rtd",,"StudyData","Guppy.S5^("&amp;$V$1&amp;")","Bar",,"Close", $V$2, $A232, $V$6,$V$8,,$V$4,$V$10)</f>
        <v>3320.4375</v>
      </c>
      <c r="M232" s="3">
        <f xml:space="preserve"> RTD("cqg.rtd",,"StudyData","Guppy.S6^("&amp;$V$1&amp;")","Bar",,"Close", $V$2, $A232, $V$6,$V$8,,$V$4,$V$10)</f>
        <v>3353.4666666666999</v>
      </c>
      <c r="N232" s="3">
        <f xml:space="preserve"> RTD("cqg.rtd",,"StudyData","Guppy.L1^("&amp;$V$1&amp;")","Bar",,"Close", $V$2, $A232, $V$6,$V$8,,$V$4,$V$10)</f>
        <v>3364.2833333333001</v>
      </c>
      <c r="O232" s="3">
        <f xml:space="preserve"> RTD("cqg.rtd",,"StudyData","Guppy.L2^("&amp;$V$1&amp;")","Bar",,"Close", $V$2, $A232, $V$6,$V$8,,$V$4,$V$10)</f>
        <v>3354.3214285713998</v>
      </c>
      <c r="P232" s="3">
        <f xml:space="preserve"> RTD("cqg.rtd",,"StudyData","Guppy.L3^("&amp;$V$1&amp;")","Bar",,"Close", $V$2, $A232, $V$6,$V$8,,$V$4,$V$10)</f>
        <v>3337.0625</v>
      </c>
      <c r="Q232" s="3">
        <f xml:space="preserve"> RTD("cqg.rtd",,"StudyData","Guppy.L4^("&amp;$V$1&amp;")","Bar",,"Close", $V$2, $A232, $V$6,$V$8,,$V$4,$V$10)</f>
        <v>3321.7333333332999</v>
      </c>
      <c r="R232" s="3">
        <f xml:space="preserve"> RTD("cqg.rtd",,"StudyData","Guppy.L5^("&amp;$V$1&amp;")","Bar",,"Close", $V$2, $A232, $V$6,$V$8,,$V$4,$V$10)</f>
        <v>3306.9949999999999</v>
      </c>
      <c r="S232" s="3">
        <f xml:space="preserve"> RTD("cqg.rtd",,"StudyData","Guppy.L6^("&amp;$V$1&amp;")","Bar",,"Close", $V$2, $A232, $V$6,$V$8,,$V$4,$V$10)</f>
        <v>3271.4916666667</v>
      </c>
      <c r="T232" s="3"/>
      <c r="U232" s="8"/>
      <c r="V232" s="7"/>
    </row>
    <row r="233" spans="1:22" x14ac:dyDescent="0.3">
      <c r="A233">
        <f t="shared" si="3"/>
        <v>-231</v>
      </c>
      <c r="B233" s="1">
        <f xml:space="preserve"> RTD("cqg.rtd",,"StudyData", $V$1, "Bar", "", "Time", $V$2,$A233, $V$6, "", "","False")</f>
        <v>44095</v>
      </c>
      <c r="C233" s="2">
        <f xml:space="preserve"> RTD("cqg.rtd",,"StudyData", $V$1, "Bar", "", "Time", $V$2, $A233,$V$6,$V$8, "","False")</f>
        <v>44095</v>
      </c>
      <c r="D233" s="3">
        <f xml:space="preserve"> RTD("cqg.rtd",,"StudyData", $V$1, "Bar", "", "Open", $V$2, $A233, $V$6,$V$8,,$V$4,$V$10)</f>
        <v>3288</v>
      </c>
      <c r="E233" s="3">
        <f xml:space="preserve"> RTD("cqg.rtd",,"StudyData", $V$1, "Bar", "", "High", $V$2, $A233, $V$6,$V$8,,$V$4,$V$10)</f>
        <v>3299.75</v>
      </c>
      <c r="F233" s="3">
        <f xml:space="preserve"> RTD("cqg.rtd",,"StudyData", $V$1, "Bar", "", "Low", $V$2, $A233, $V$6,$V$8,,$V$4,$V$10)</f>
        <v>3191.25</v>
      </c>
      <c r="G233" s="3">
        <f xml:space="preserve"> RTD("cqg.rtd",,"StudyData", $V$1, "Bar", "", "Close", $V$2, $A233, $V$6,$V$8,,$V$4,$V$10)</f>
        <v>3248.5</v>
      </c>
      <c r="H233" s="3">
        <f xml:space="preserve"> RTD("cqg.rtd",,"StudyData","Guppy.S1^("&amp;$V$1&amp;")","Bar",,"Close", $V$2, $A233, $V$6,$V$8,,$V$4,$V$10)</f>
        <v>3287.5833333332998</v>
      </c>
      <c r="I233" s="3">
        <f xml:space="preserve"> RTD("cqg.rtd",,"StudyData","Guppy.S2^("&amp;$V$1&amp;")","Bar",,"Close", $V$2, $A233, $V$6,$V$8,,$V$4,$V$10)</f>
        <v>3316.85</v>
      </c>
      <c r="J233" s="3">
        <f xml:space="preserve"> RTD("cqg.rtd",,"StudyData","Guppy.S3^("&amp;$V$1&amp;")","Bar",,"Close", $V$2, $A233, $V$6,$V$8,,$V$4,$V$10)</f>
        <v>3316.28125</v>
      </c>
      <c r="K233" s="3">
        <f xml:space="preserve"> RTD("cqg.rtd",,"StudyData","Guppy.S4^("&amp;$V$1&amp;")","Bar",,"Close", $V$2, $A233, $V$6,$V$8,,$V$4,$V$10)</f>
        <v>3319.2</v>
      </c>
      <c r="L233" s="3">
        <f xml:space="preserve"> RTD("cqg.rtd",,"StudyData","Guppy.S5^("&amp;$V$1&amp;")","Bar",,"Close", $V$2, $A233, $V$6,$V$8,,$V$4,$V$10)</f>
        <v>3333.0833333332998</v>
      </c>
      <c r="M233" s="3">
        <f xml:space="preserve"> RTD("cqg.rtd",,"StudyData","Guppy.S6^("&amp;$V$1&amp;")","Bar",,"Close", $V$2, $A233, $V$6,$V$8,,$V$4,$V$10)</f>
        <v>3366.0833333332998</v>
      </c>
      <c r="N233" s="3">
        <f xml:space="preserve"> RTD("cqg.rtd",,"StudyData","Guppy.L1^("&amp;$V$1&amp;")","Bar",,"Close", $V$2, $A233, $V$6,$V$8,,$V$4,$V$10)</f>
        <v>3365.7166666666999</v>
      </c>
      <c r="O233" s="3">
        <f xml:space="preserve"> RTD("cqg.rtd",,"StudyData","Guppy.L2^("&amp;$V$1&amp;")","Bar",,"Close", $V$2, $A233, $V$6,$V$8,,$V$4,$V$10)</f>
        <v>3353.7142857142999</v>
      </c>
      <c r="P233" s="3">
        <f xml:space="preserve"> RTD("cqg.rtd",,"StudyData","Guppy.L3^("&amp;$V$1&amp;")","Bar",,"Close", $V$2, $A233, $V$6,$V$8,,$V$4,$V$10)</f>
        <v>3335.125</v>
      </c>
      <c r="Q233" s="3">
        <f xml:space="preserve"> RTD("cqg.rtd",,"StudyData","Guppy.L4^("&amp;$V$1&amp;")","Bar",,"Close", $V$2, $A233, $V$6,$V$8,,$V$4,$V$10)</f>
        <v>3320.3</v>
      </c>
      <c r="R233" s="3">
        <f xml:space="preserve"> RTD("cqg.rtd",,"StudyData","Guppy.L5^("&amp;$V$1&amp;")","Bar",,"Close", $V$2, $A233, $V$6,$V$8,,$V$4,$V$10)</f>
        <v>3303.7649999999999</v>
      </c>
      <c r="S233" s="3">
        <f xml:space="preserve"> RTD("cqg.rtd",,"StudyData","Guppy.L6^("&amp;$V$1&amp;")","Bar",,"Close", $V$2, $A233, $V$6,$V$8,,$V$4,$V$10)</f>
        <v>3266.4458333333</v>
      </c>
      <c r="T233" s="3"/>
      <c r="U233" s="8"/>
      <c r="V233" s="7"/>
    </row>
    <row r="234" spans="1:22" x14ac:dyDescent="0.3">
      <c r="A234">
        <f t="shared" si="3"/>
        <v>-232</v>
      </c>
      <c r="B234" s="1">
        <f xml:space="preserve"> RTD("cqg.rtd",,"StudyData", $V$1, "Bar", "", "Time", $V$2,$A234, $V$6, "", "","False")</f>
        <v>44092</v>
      </c>
      <c r="C234" s="2">
        <f xml:space="preserve"> RTD("cqg.rtd",,"StudyData", $V$1, "Bar", "", "Time", $V$2, $A234,$V$6,$V$8, "","False")</f>
        <v>44092</v>
      </c>
      <c r="D234" s="3">
        <f xml:space="preserve"> RTD("cqg.rtd",,"StudyData", $V$1, "Bar", "", "Open", $V$2, $A234, $V$6,$V$8,,$V$4,$V$10)</f>
        <v>3318.5</v>
      </c>
      <c r="E234" s="3">
        <f xml:space="preserve"> RTD("cqg.rtd",,"StudyData", $V$1, "Bar", "", "High", $V$2, $A234, $V$6,$V$8,,$V$4,$V$10)</f>
        <v>3336.5</v>
      </c>
      <c r="F234" s="3">
        <f xml:space="preserve"> RTD("cqg.rtd",,"StudyData", $V$1, "Bar", "", "Low", $V$2, $A234, $V$6,$V$8,,$V$4,$V$10)</f>
        <v>3254.25</v>
      </c>
      <c r="G234" s="3">
        <f xml:space="preserve"> RTD("cqg.rtd",,"StudyData", $V$1, "Bar", "", "Close", $V$2, $A234, $V$6,$V$8,,$V$4,$V$10)</f>
        <v>3289.75</v>
      </c>
      <c r="H234" s="3">
        <f xml:space="preserve"> RTD("cqg.rtd",,"StudyData","Guppy.S1^("&amp;$V$1&amp;")","Bar",,"Close", $V$2, $A234, $V$6,$V$8,,$V$4,$V$10)</f>
        <v>3322.4166666667002</v>
      </c>
      <c r="I234" s="3">
        <f xml:space="preserve"> RTD("cqg.rtd",,"StudyData","Guppy.S2^("&amp;$V$1&amp;")","Bar",,"Close", $V$2, $A234, $V$6,$V$8,,$V$4,$V$10)</f>
        <v>3336.3</v>
      </c>
      <c r="J234" s="3">
        <f xml:space="preserve"> RTD("cqg.rtd",,"StudyData","Guppy.S3^("&amp;$V$1&amp;")","Bar",,"Close", $V$2, $A234, $V$6,$V$8,,$V$4,$V$10)</f>
        <v>3330.625</v>
      </c>
      <c r="K234" s="3">
        <f xml:space="preserve"> RTD("cqg.rtd",,"StudyData","Guppy.S4^("&amp;$V$1&amp;")","Bar",,"Close", $V$2, $A234, $V$6,$V$8,,$V$4,$V$10)</f>
        <v>3332.4</v>
      </c>
      <c r="L234" s="3">
        <f xml:space="preserve"> RTD("cqg.rtd",,"StudyData","Guppy.S5^("&amp;$V$1&amp;")","Bar",,"Close", $V$2, $A234, $V$6,$V$8,,$V$4,$V$10)</f>
        <v>3357.5625</v>
      </c>
      <c r="M234" s="3">
        <f xml:space="preserve"> RTD("cqg.rtd",,"StudyData","Guppy.S6^("&amp;$V$1&amp;")","Bar",,"Close", $V$2, $A234, $V$6,$V$8,,$V$4,$V$10)</f>
        <v>3380.6833333333002</v>
      </c>
      <c r="N234" s="3">
        <f xml:space="preserve"> RTD("cqg.rtd",,"StudyData","Guppy.L1^("&amp;$V$1&amp;")","Bar",,"Close", $V$2, $A234, $V$6,$V$8,,$V$4,$V$10)</f>
        <v>3367.6916666666998</v>
      </c>
      <c r="O234" s="3">
        <f xml:space="preserve"> RTD("cqg.rtd",,"StudyData","Guppy.L2^("&amp;$V$1&amp;")","Bar",,"Close", $V$2, $A234, $V$6,$V$8,,$V$4,$V$10)</f>
        <v>3353.0857142856999</v>
      </c>
      <c r="P234" s="3">
        <f xml:space="preserve"> RTD("cqg.rtd",,"StudyData","Guppy.L3^("&amp;$V$1&amp;")","Bar",,"Close", $V$2, $A234, $V$6,$V$8,,$V$4,$V$10)</f>
        <v>3333.0875000000001</v>
      </c>
      <c r="Q234" s="3">
        <f xml:space="preserve"> RTD("cqg.rtd",,"StudyData","Guppy.L4^("&amp;$V$1&amp;")","Bar",,"Close", $V$2, $A234, $V$6,$V$8,,$V$4,$V$10)</f>
        <v>3318.7111111110999</v>
      </c>
      <c r="R234" s="3">
        <f xml:space="preserve"> RTD("cqg.rtd",,"StudyData","Guppy.L5^("&amp;$V$1&amp;")","Bar",,"Close", $V$2, $A234, $V$6,$V$8,,$V$4,$V$10)</f>
        <v>3301.625</v>
      </c>
      <c r="S234" s="3">
        <f xml:space="preserve"> RTD("cqg.rtd",,"StudyData","Guppy.L6^("&amp;$V$1&amp;")","Bar",,"Close", $V$2, $A234, $V$6,$V$8,,$V$4,$V$10)</f>
        <v>3262.8666666667</v>
      </c>
      <c r="T234" s="3"/>
      <c r="U234" s="8"/>
      <c r="V234" s="7"/>
    </row>
    <row r="235" spans="1:22" x14ac:dyDescent="0.3">
      <c r="A235">
        <f t="shared" si="3"/>
        <v>-233</v>
      </c>
      <c r="B235" s="1">
        <f xml:space="preserve"> RTD("cqg.rtd",,"StudyData", $V$1, "Bar", "", "Time", $V$2,$A235, $V$6, "", "","False")</f>
        <v>44091</v>
      </c>
      <c r="C235" s="2">
        <f xml:space="preserve"> RTD("cqg.rtd",,"StudyData", $V$1, "Bar", "", "Time", $V$2, $A235,$V$6,$V$8, "","False")</f>
        <v>44091</v>
      </c>
      <c r="D235" s="3">
        <f xml:space="preserve"> RTD("cqg.rtd",,"StudyData", $V$1, "Bar", "", "Open", $V$2, $A235, $V$6,$V$8,,$V$4,$V$10)</f>
        <v>3355</v>
      </c>
      <c r="E235" s="3">
        <f xml:space="preserve"> RTD("cqg.rtd",,"StudyData", $V$1, "Bar", "", "High", $V$2, $A235, $V$6,$V$8,,$V$4,$V$10)</f>
        <v>3360</v>
      </c>
      <c r="F235" s="3">
        <f xml:space="preserve"> RTD("cqg.rtd",,"StudyData", $V$1, "Bar", "", "Low", $V$2, $A235, $V$6,$V$8,,$V$4,$V$10)</f>
        <v>3283.75</v>
      </c>
      <c r="G235" s="3">
        <f xml:space="preserve"> RTD("cqg.rtd",,"StudyData", $V$1, "Bar", "", "Close", $V$2, $A235, $V$6,$V$8,,$V$4,$V$10)</f>
        <v>3324.5</v>
      </c>
      <c r="H235" s="3">
        <f xml:space="preserve"> RTD("cqg.rtd",,"StudyData","Guppy.S1^("&amp;$V$1&amp;")","Bar",,"Close", $V$2, $A235, $V$6,$V$8,,$V$4,$V$10)</f>
        <v>3348.6666666667002</v>
      </c>
      <c r="I235" s="3">
        <f xml:space="preserve"> RTD("cqg.rtd",,"StudyData","Guppy.S2^("&amp;$V$1&amp;")","Bar",,"Close", $V$2, $A235, $V$6,$V$8,,$V$4,$V$10)</f>
        <v>3337.7</v>
      </c>
      <c r="J235" s="3">
        <f xml:space="preserve"> RTD("cqg.rtd",,"StudyData","Guppy.S3^("&amp;$V$1&amp;")","Bar",,"Close", $V$2, $A235, $V$6,$V$8,,$V$4,$V$10)</f>
        <v>3331.71875</v>
      </c>
      <c r="K235" s="3">
        <f xml:space="preserve"> RTD("cqg.rtd",,"StudyData","Guppy.S4^("&amp;$V$1&amp;")","Bar",,"Close", $V$2, $A235, $V$6,$V$8,,$V$4,$V$10)</f>
        <v>3345.875</v>
      </c>
      <c r="L235" s="3">
        <f xml:space="preserve"> RTD("cqg.rtd",,"StudyData","Guppy.S5^("&amp;$V$1&amp;")","Bar",,"Close", $V$2, $A235, $V$6,$V$8,,$V$4,$V$10)</f>
        <v>3374.25</v>
      </c>
      <c r="M235" s="3">
        <f xml:space="preserve"> RTD("cqg.rtd",,"StudyData","Guppy.S6^("&amp;$V$1&amp;")","Bar",,"Close", $V$2, $A235, $V$6,$V$8,,$V$4,$V$10)</f>
        <v>3391.25</v>
      </c>
      <c r="N235" s="3">
        <f xml:space="preserve"> RTD("cqg.rtd",,"StudyData","Guppy.L1^("&amp;$V$1&amp;")","Bar",,"Close", $V$2, $A235, $V$6,$V$8,,$V$4,$V$10)</f>
        <v>3368.2750000000001</v>
      </c>
      <c r="O235" s="3">
        <f xml:space="preserve"> RTD("cqg.rtd",,"StudyData","Guppy.L2^("&amp;$V$1&amp;")","Bar",,"Close", $V$2, $A235, $V$6,$V$8,,$V$4,$V$10)</f>
        <v>3350.8571428570999</v>
      </c>
      <c r="P235" s="3">
        <f xml:space="preserve"> RTD("cqg.rtd",,"StudyData","Guppy.L3^("&amp;$V$1&amp;")","Bar",,"Close", $V$2, $A235, $V$6,$V$8,,$V$4,$V$10)</f>
        <v>3330.6062499999998</v>
      </c>
      <c r="Q235" s="3">
        <f xml:space="preserve"> RTD("cqg.rtd",,"StudyData","Guppy.L4^("&amp;$V$1&amp;")","Bar",,"Close", $V$2, $A235, $V$6,$V$8,,$V$4,$V$10)</f>
        <v>3315.7722222222001</v>
      </c>
      <c r="R235" s="3">
        <f xml:space="preserve"> RTD("cqg.rtd",,"StudyData","Guppy.L5^("&amp;$V$1&amp;")","Bar",,"Close", $V$2, $A235, $V$6,$V$8,,$V$4,$V$10)</f>
        <v>3297.91</v>
      </c>
      <c r="S235" s="3">
        <f xml:space="preserve"> RTD("cqg.rtd",,"StudyData","Guppy.L6^("&amp;$V$1&amp;")","Bar",,"Close", $V$2, $A235, $V$6,$V$8,,$V$4,$V$10)</f>
        <v>3258.2375000000002</v>
      </c>
      <c r="T235" s="3"/>
      <c r="U235" s="8"/>
      <c r="V235" s="7"/>
    </row>
    <row r="236" spans="1:22" x14ac:dyDescent="0.3">
      <c r="A236">
        <f t="shared" si="3"/>
        <v>-234</v>
      </c>
      <c r="B236" s="1">
        <f xml:space="preserve"> RTD("cqg.rtd",,"StudyData", $V$1, "Bar", "", "Time", $V$2,$A236, $V$6, "", "","False")</f>
        <v>44090</v>
      </c>
      <c r="C236" s="2">
        <f xml:space="preserve"> RTD("cqg.rtd",,"StudyData", $V$1, "Bar", "", "Time", $V$2, $A236,$V$6,$V$8, "","False")</f>
        <v>44090</v>
      </c>
      <c r="D236" s="3">
        <f xml:space="preserve"> RTD("cqg.rtd",,"StudyData", $V$1, "Bar", "", "Open", $V$2, $A236, $V$6,$V$8,,$V$4,$V$10)</f>
        <v>3369.25</v>
      </c>
      <c r="E236" s="3">
        <f xml:space="preserve"> RTD("cqg.rtd",,"StudyData", $V$1, "Bar", "", "High", $V$2, $A236, $V$6,$V$8,,$V$4,$V$10)</f>
        <v>3393</v>
      </c>
      <c r="F236" s="3">
        <f xml:space="preserve"> RTD("cqg.rtd",,"StudyData", $V$1, "Bar", "", "Low", $V$2, $A236, $V$6,$V$8,,$V$4,$V$10)</f>
        <v>3347.25</v>
      </c>
      <c r="G236" s="3">
        <f xml:space="preserve"> RTD("cqg.rtd",,"StudyData", $V$1, "Bar", "", "Close", $V$2, $A236, $V$6,$V$8,,$V$4,$V$10)</f>
        <v>3353</v>
      </c>
      <c r="H236" s="3">
        <f xml:space="preserve"> RTD("cqg.rtd",,"StudyData","Guppy.S1^("&amp;$V$1&amp;")","Bar",,"Close", $V$2, $A236, $V$6,$V$8,,$V$4,$V$10)</f>
        <v>3355.75</v>
      </c>
      <c r="I236" s="3">
        <f xml:space="preserve"> RTD("cqg.rtd",,"StudyData","Guppy.S2^("&amp;$V$1&amp;")","Bar",,"Close", $V$2, $A236, $V$6,$V$8,,$V$4,$V$10)</f>
        <v>3333.5</v>
      </c>
      <c r="J236" s="3">
        <f xml:space="preserve"> RTD("cqg.rtd",,"StudyData","Guppy.S3^("&amp;$V$1&amp;")","Bar",,"Close", $V$2, $A236, $V$6,$V$8,,$V$4,$V$10)</f>
        <v>3338.71875</v>
      </c>
      <c r="K236" s="3">
        <f xml:space="preserve"> RTD("cqg.rtd",,"StudyData","Guppy.S4^("&amp;$V$1&amp;")","Bar",,"Close", $V$2, $A236, $V$6,$V$8,,$V$4,$V$10)</f>
        <v>3367.65</v>
      </c>
      <c r="L236" s="3">
        <f xml:space="preserve"> RTD("cqg.rtd",,"StudyData","Guppy.S5^("&amp;$V$1&amp;")","Bar",,"Close", $V$2, $A236, $V$6,$V$8,,$V$4,$V$10)</f>
        <v>3385.7083333332998</v>
      </c>
      <c r="M236" s="3">
        <f xml:space="preserve"> RTD("cqg.rtd",,"StudyData","Guppy.S6^("&amp;$V$1&amp;")","Bar",,"Close", $V$2, $A236, $V$6,$V$8,,$V$4,$V$10)</f>
        <v>3399.1666666667002</v>
      </c>
      <c r="N236" s="3">
        <f xml:space="preserve"> RTD("cqg.rtd",,"StudyData","Guppy.L1^("&amp;$V$1&amp;")","Bar",,"Close", $V$2, $A236, $V$6,$V$8,,$V$4,$V$10)</f>
        <v>3366.7583333333</v>
      </c>
      <c r="O236" s="3">
        <f xml:space="preserve"> RTD("cqg.rtd",,"StudyData","Guppy.L2^("&amp;$V$1&amp;")","Bar",,"Close", $V$2, $A236, $V$6,$V$8,,$V$4,$V$10)</f>
        <v>3347.7428571429</v>
      </c>
      <c r="P236" s="3">
        <f xml:space="preserve"> RTD("cqg.rtd",,"StudyData","Guppy.L3^("&amp;$V$1&amp;")","Bar",,"Close", $V$2, $A236, $V$6,$V$8,,$V$4,$V$10)</f>
        <v>3328.2062500000002</v>
      </c>
      <c r="Q236" s="3">
        <f xml:space="preserve"> RTD("cqg.rtd",,"StudyData","Guppy.L4^("&amp;$V$1&amp;")","Bar",,"Close", $V$2, $A236, $V$6,$V$8,,$V$4,$V$10)</f>
        <v>3312.6166666667</v>
      </c>
      <c r="R236" s="3">
        <f xml:space="preserve"> RTD("cqg.rtd",,"StudyData","Guppy.L5^("&amp;$V$1&amp;")","Bar",,"Close", $V$2, $A236, $V$6,$V$8,,$V$4,$V$10)</f>
        <v>3293.95</v>
      </c>
      <c r="S236" s="3">
        <f xml:space="preserve"> RTD("cqg.rtd",,"StudyData","Guppy.L6^("&amp;$V$1&amp;")","Bar",,"Close", $V$2, $A236, $V$6,$V$8,,$V$4,$V$10)</f>
        <v>3254.1875</v>
      </c>
      <c r="T236" s="3"/>
      <c r="U236" s="8"/>
      <c r="V236" s="7"/>
    </row>
    <row r="237" spans="1:22" x14ac:dyDescent="0.3">
      <c r="A237">
        <f t="shared" si="3"/>
        <v>-235</v>
      </c>
      <c r="B237" s="1">
        <f xml:space="preserve"> RTD("cqg.rtd",,"StudyData", $V$1, "Bar", "", "Time", $V$2,$A237, $V$6, "", "","False")</f>
        <v>44089</v>
      </c>
      <c r="C237" s="2">
        <f xml:space="preserve"> RTD("cqg.rtd",,"StudyData", $V$1, "Bar", "", "Time", $V$2, $A237,$V$6,$V$8, "","False")</f>
        <v>44089</v>
      </c>
      <c r="D237" s="3">
        <f xml:space="preserve"> RTD("cqg.rtd",,"StudyData", $V$1, "Bar", "", "Open", $V$2, $A237, $V$6,$V$8,,$V$4,$V$10)</f>
        <v>3343.25</v>
      </c>
      <c r="E237" s="3">
        <f xml:space="preserve"> RTD("cqg.rtd",,"StudyData", $V$1, "Bar", "", "High", $V$2, $A237, $V$6,$V$8,,$V$4,$V$10)</f>
        <v>3382.5</v>
      </c>
      <c r="F237" s="3">
        <f xml:space="preserve"> RTD("cqg.rtd",,"StudyData", $V$1, "Bar", "", "Low", $V$2, $A237, $V$6,$V$8,,$V$4,$V$10)</f>
        <v>3339.75</v>
      </c>
      <c r="G237" s="3">
        <f xml:space="preserve"> RTD("cqg.rtd",,"StudyData", $V$1, "Bar", "", "Close", $V$2, $A237, $V$6,$V$8,,$V$4,$V$10)</f>
        <v>3368.5</v>
      </c>
      <c r="H237" s="3">
        <f xml:space="preserve"> RTD("cqg.rtd",,"StudyData","Guppy.S1^("&amp;$V$1&amp;")","Bar",,"Close", $V$2, $A237, $V$6,$V$8,,$V$4,$V$10)</f>
        <v>3337</v>
      </c>
      <c r="I237" s="3">
        <f xml:space="preserve"> RTD("cqg.rtd",,"StudyData","Guppy.S2^("&amp;$V$1&amp;")","Bar",,"Close", $V$2, $A237, $V$6,$V$8,,$V$4,$V$10)</f>
        <v>3335.55</v>
      </c>
      <c r="J237" s="3">
        <f xml:space="preserve"> RTD("cqg.rtd",,"StudyData","Guppy.S3^("&amp;$V$1&amp;")","Bar",,"Close", $V$2, $A237, $V$6,$V$8,,$V$4,$V$10)</f>
        <v>3347.65625</v>
      </c>
      <c r="K237" s="3">
        <f xml:space="preserve"> RTD("cqg.rtd",,"StudyData","Guppy.S4^("&amp;$V$1&amp;")","Bar",,"Close", $V$2, $A237, $V$6,$V$8,,$V$4,$V$10)</f>
        <v>3381.35</v>
      </c>
      <c r="L237" s="3">
        <f xml:space="preserve"> RTD("cqg.rtd",,"StudyData","Guppy.S5^("&amp;$V$1&amp;")","Bar",,"Close", $V$2, $A237, $V$6,$V$8,,$V$4,$V$10)</f>
        <v>3395.25</v>
      </c>
      <c r="M237" s="3">
        <f xml:space="preserve"> RTD("cqg.rtd",,"StudyData","Guppy.S6^("&amp;$V$1&amp;")","Bar",,"Close", $V$2, $A237, $V$6,$V$8,,$V$4,$V$10)</f>
        <v>3402.7</v>
      </c>
      <c r="N237" s="3">
        <f xml:space="preserve"> RTD("cqg.rtd",,"StudyData","Guppy.L1^("&amp;$V$1&amp;")","Bar",,"Close", $V$2, $A237, $V$6,$V$8,,$V$4,$V$10)</f>
        <v>3363.7583333333</v>
      </c>
      <c r="O237" s="3">
        <f xml:space="preserve"> RTD("cqg.rtd",,"StudyData","Guppy.L2^("&amp;$V$1&amp;")","Bar",,"Close", $V$2, $A237, $V$6,$V$8,,$V$4,$V$10)</f>
        <v>3342.6857142857002</v>
      </c>
      <c r="P237" s="3">
        <f xml:space="preserve"> RTD("cqg.rtd",,"StudyData","Guppy.L3^("&amp;$V$1&amp;")","Bar",,"Close", $V$2, $A237, $V$6,$V$8,,$V$4,$V$10)</f>
        <v>3324.7375000000002</v>
      </c>
      <c r="Q237" s="3">
        <f xml:space="preserve"> RTD("cqg.rtd",,"StudyData","Guppy.L4^("&amp;$V$1&amp;")","Bar",,"Close", $V$2, $A237, $V$6,$V$8,,$V$4,$V$10)</f>
        <v>3308.0277777778001</v>
      </c>
      <c r="R237" s="3">
        <f xml:space="preserve"> RTD("cqg.rtd",,"StudyData","Guppy.L5^("&amp;$V$1&amp;")","Bar",,"Close", $V$2, $A237, $V$6,$V$8,,$V$4,$V$10)</f>
        <v>3288.88</v>
      </c>
      <c r="S237" s="3">
        <f xml:space="preserve"> RTD("cqg.rtd",,"StudyData","Guppy.L6^("&amp;$V$1&amp;")","Bar",,"Close", $V$2, $A237, $V$6,$V$8,,$V$4,$V$10)</f>
        <v>3249.5333333333001</v>
      </c>
      <c r="T237" s="3"/>
      <c r="U237" s="8"/>
      <c r="V237" s="7"/>
    </row>
    <row r="238" spans="1:22" x14ac:dyDescent="0.3">
      <c r="A238">
        <f t="shared" si="3"/>
        <v>-236</v>
      </c>
      <c r="B238" s="1">
        <f xml:space="preserve"> RTD("cqg.rtd",,"StudyData", $V$1, "Bar", "", "Time", $V$2,$A238, $V$6, "", "","False")</f>
        <v>44088</v>
      </c>
      <c r="C238" s="2">
        <f xml:space="preserve"> RTD("cqg.rtd",,"StudyData", $V$1, "Bar", "", "Time", $V$2, $A238,$V$6,$V$8, "","False")</f>
        <v>44088</v>
      </c>
      <c r="D238" s="3">
        <f xml:space="preserve"> RTD("cqg.rtd",,"StudyData", $V$1, "Bar", "", "Open", $V$2, $A238, $V$6,$V$8,,$V$4,$V$10)</f>
        <v>3313.5</v>
      </c>
      <c r="E238" s="3">
        <f xml:space="preserve"> RTD("cqg.rtd",,"StudyData", $V$1, "Bar", "", "High", $V$2, $A238, $V$6,$V$8,,$V$4,$V$10)</f>
        <v>3366</v>
      </c>
      <c r="F238" s="3">
        <f xml:space="preserve"> RTD("cqg.rtd",,"StudyData", $V$1, "Bar", "", "Low", $V$2, $A238, $V$6,$V$8,,$V$4,$V$10)</f>
        <v>3309.75</v>
      </c>
      <c r="G238" s="3">
        <f xml:space="preserve"> RTD("cqg.rtd",,"StudyData", $V$1, "Bar", "", "Close", $V$2, $A238, $V$6,$V$8,,$V$4,$V$10)</f>
        <v>3345.75</v>
      </c>
      <c r="H238" s="3">
        <f xml:space="preserve"> RTD("cqg.rtd",,"StudyData","Guppy.S1^("&amp;$V$1&amp;")","Bar",,"Close", $V$2, $A238, $V$6,$V$8,,$V$4,$V$10)</f>
        <v>3315.3333333332998</v>
      </c>
      <c r="I238" s="3">
        <f xml:space="preserve"> RTD("cqg.rtd",,"StudyData","Guppy.S2^("&amp;$V$1&amp;")","Bar",,"Close", $V$2, $A238, $V$6,$V$8,,$V$4,$V$10)</f>
        <v>3321.55</v>
      </c>
      <c r="J238" s="3">
        <f xml:space="preserve"> RTD("cqg.rtd",,"StudyData","Guppy.S3^("&amp;$V$1&amp;")","Bar",,"Close", $V$2, $A238, $V$6,$V$8,,$V$4,$V$10)</f>
        <v>3369.375</v>
      </c>
      <c r="K238" s="3">
        <f xml:space="preserve"> RTD("cqg.rtd",,"StudyData","Guppy.S4^("&amp;$V$1&amp;")","Bar",,"Close", $V$2, $A238, $V$6,$V$8,,$V$4,$V$10)</f>
        <v>3390.7</v>
      </c>
      <c r="L238" s="3">
        <f xml:space="preserve"> RTD("cqg.rtd",,"StudyData","Guppy.S5^("&amp;$V$1&amp;")","Bar",,"Close", $V$2, $A238, $V$6,$V$8,,$V$4,$V$10)</f>
        <v>3401.8958333332998</v>
      </c>
      <c r="M238" s="3">
        <f xml:space="preserve"> RTD("cqg.rtd",,"StudyData","Guppy.S6^("&amp;$V$1&amp;")","Bar",,"Close", $V$2, $A238, $V$6,$V$8,,$V$4,$V$10)</f>
        <v>3404.1666666667002</v>
      </c>
      <c r="N238" s="3">
        <f xml:space="preserve"> RTD("cqg.rtd",,"StudyData","Guppy.L1^("&amp;$V$1&amp;")","Bar",,"Close", $V$2, $A238, $V$6,$V$8,,$V$4,$V$10)</f>
        <v>3359.8583333332999</v>
      </c>
      <c r="O238" s="3">
        <f xml:space="preserve"> RTD("cqg.rtd",,"StudyData","Guppy.L2^("&amp;$V$1&amp;")","Bar",,"Close", $V$2, $A238, $V$6,$V$8,,$V$4,$V$10)</f>
        <v>3337.7357142856999</v>
      </c>
      <c r="P238" s="3">
        <f xml:space="preserve"> RTD("cqg.rtd",,"StudyData","Guppy.L3^("&amp;$V$1&amp;")","Bar",,"Close", $V$2, $A238, $V$6,$V$8,,$V$4,$V$10)</f>
        <v>3320.7312499999998</v>
      </c>
      <c r="Q238" s="3">
        <f xml:space="preserve"> RTD("cqg.rtd",,"StudyData","Guppy.L4^("&amp;$V$1&amp;")","Bar",,"Close", $V$2, $A238, $V$6,$V$8,,$V$4,$V$10)</f>
        <v>3302.3111111111002</v>
      </c>
      <c r="R238" s="3">
        <f xml:space="preserve"> RTD("cqg.rtd",,"StudyData","Guppy.L5^("&amp;$V$1&amp;")","Bar",,"Close", $V$2, $A238, $V$6,$V$8,,$V$4,$V$10)</f>
        <v>3284.21</v>
      </c>
      <c r="S238" s="3">
        <f xml:space="preserve"> RTD("cqg.rtd",,"StudyData","Guppy.L6^("&amp;$V$1&amp;")","Bar",,"Close", $V$2, $A238, $V$6,$V$8,,$V$4,$V$10)</f>
        <v>3243.7666666667001</v>
      </c>
      <c r="T238" s="3"/>
      <c r="U238" s="8"/>
      <c r="V238" s="7"/>
    </row>
    <row r="239" spans="1:22" x14ac:dyDescent="0.3">
      <c r="A239">
        <f t="shared" si="3"/>
        <v>-237</v>
      </c>
      <c r="B239" s="1">
        <f xml:space="preserve"> RTD("cqg.rtd",,"StudyData", $V$1, "Bar", "", "Time", $V$2,$A239, $V$6, "", "","False")</f>
        <v>44085</v>
      </c>
      <c r="C239" s="2">
        <f xml:space="preserve"> RTD("cqg.rtd",,"StudyData", $V$1, "Bar", "", "Time", $V$2, $A239,$V$6,$V$8, "","False")</f>
        <v>44085</v>
      </c>
      <c r="D239" s="3">
        <f xml:space="preserve"> RTD("cqg.rtd",,"StudyData", $V$1, "Bar", "", "Open", $V$2, $A239, $V$6,$V$8,,$V$4,$V$10)</f>
        <v>3308.25</v>
      </c>
      <c r="E239" s="3">
        <f xml:space="preserve"> RTD("cqg.rtd",,"StudyData", $V$1, "Bar", "", "High", $V$2, $A239, $V$6,$V$8,,$V$4,$V$10)</f>
        <v>3338.25</v>
      </c>
      <c r="F239" s="3">
        <f xml:space="preserve"> RTD("cqg.rtd",,"StudyData", $V$1, "Bar", "", "Low", $V$2, $A239, $V$6,$V$8,,$V$4,$V$10)</f>
        <v>3271.75</v>
      </c>
      <c r="G239" s="3">
        <f xml:space="preserve"> RTD("cqg.rtd",,"StudyData", $V$1, "Bar", "", "Close", $V$2, $A239, $V$6,$V$8,,$V$4,$V$10)</f>
        <v>3296.75</v>
      </c>
      <c r="H239" s="3">
        <f xml:space="preserve"> RTD("cqg.rtd",,"StudyData","Guppy.S1^("&amp;$V$1&amp;")","Bar",,"Close", $V$2, $A239, $V$6,$V$8,,$V$4,$V$10)</f>
        <v>3321.1666666667002</v>
      </c>
      <c r="I239" s="3">
        <f xml:space="preserve"> RTD("cqg.rtd",,"StudyData","Guppy.S2^("&amp;$V$1&amp;")","Bar",,"Close", $V$2, $A239, $V$6,$V$8,,$V$4,$V$10)</f>
        <v>3328.5</v>
      </c>
      <c r="J239" s="3">
        <f xml:space="preserve"> RTD("cqg.rtd",,"StudyData","Guppy.S3^("&amp;$V$1&amp;")","Bar",,"Close", $V$2, $A239, $V$6,$V$8,,$V$4,$V$10)</f>
        <v>3387.40625</v>
      </c>
      <c r="K239" s="3">
        <f xml:space="preserve"> RTD("cqg.rtd",,"StudyData","Guppy.S4^("&amp;$V$1&amp;")","Bar",,"Close", $V$2, $A239, $V$6,$V$8,,$V$4,$V$10)</f>
        <v>3402.875</v>
      </c>
      <c r="L239" s="3">
        <f xml:space="preserve"> RTD("cqg.rtd",,"StudyData","Guppy.S5^("&amp;$V$1&amp;")","Bar",,"Close", $V$2, $A239, $V$6,$V$8,,$V$4,$V$10)</f>
        <v>3410.0208333332998</v>
      </c>
      <c r="M239" s="3">
        <f xml:space="preserve"> RTD("cqg.rtd",,"StudyData","Guppy.S6^("&amp;$V$1&amp;")","Bar",,"Close", $V$2, $A239, $V$6,$V$8,,$V$4,$V$10)</f>
        <v>3404.8166666666998</v>
      </c>
      <c r="N239" s="3">
        <f xml:space="preserve"> RTD("cqg.rtd",,"StudyData","Guppy.L1^("&amp;$V$1&amp;")","Bar",,"Close", $V$2, $A239, $V$6,$V$8,,$V$4,$V$10)</f>
        <v>3355.8833333333</v>
      </c>
      <c r="O239" s="3">
        <f xml:space="preserve"> RTD("cqg.rtd",,"StudyData","Guppy.L2^("&amp;$V$1&amp;")","Bar",,"Close", $V$2, $A239, $V$6,$V$8,,$V$4,$V$10)</f>
        <v>3332.6285714286</v>
      </c>
      <c r="P239" s="3">
        <f xml:space="preserve"> RTD("cqg.rtd",,"StudyData","Guppy.L3^("&amp;$V$1&amp;")","Bar",,"Close", $V$2, $A239, $V$6,$V$8,,$V$4,$V$10)</f>
        <v>3316.5124999999998</v>
      </c>
      <c r="Q239" s="3">
        <f xml:space="preserve"> RTD("cqg.rtd",,"StudyData","Guppy.L4^("&amp;$V$1&amp;")","Bar",,"Close", $V$2, $A239, $V$6,$V$8,,$V$4,$V$10)</f>
        <v>3297.7722222222001</v>
      </c>
      <c r="R239" s="3">
        <f xml:space="preserve"> RTD("cqg.rtd",,"StudyData","Guppy.L5^("&amp;$V$1&amp;")","Bar",,"Close", $V$2, $A239, $V$6,$V$8,,$V$4,$V$10)</f>
        <v>3279.1350000000002</v>
      </c>
      <c r="S239" s="3">
        <f xml:space="preserve"> RTD("cqg.rtd",,"StudyData","Guppy.L6^("&amp;$V$1&amp;")","Bar",,"Close", $V$2, $A239, $V$6,$V$8,,$V$4,$V$10)</f>
        <v>3239.0208333332998</v>
      </c>
      <c r="T239" s="3"/>
      <c r="U239" s="8"/>
      <c r="V239" s="7"/>
    </row>
    <row r="240" spans="1:22" x14ac:dyDescent="0.3">
      <c r="A240">
        <f t="shared" si="3"/>
        <v>-238</v>
      </c>
      <c r="B240" s="1">
        <f xml:space="preserve"> RTD("cqg.rtd",,"StudyData", $V$1, "Bar", "", "Time", $V$2,$A240, $V$6, "", "","False")</f>
        <v>44084</v>
      </c>
      <c r="C240" s="2">
        <f xml:space="preserve"> RTD("cqg.rtd",,"StudyData", $V$1, "Bar", "", "Time", $V$2, $A240,$V$6,$V$8, "","False")</f>
        <v>44084</v>
      </c>
      <c r="D240" s="3">
        <f xml:space="preserve"> RTD("cqg.rtd",,"StudyData", $V$1, "Bar", "", "Open", $V$2, $A240, $V$6,$V$8,,$V$4,$V$10)</f>
        <v>3359</v>
      </c>
      <c r="E240" s="3">
        <f xml:space="preserve"> RTD("cqg.rtd",,"StudyData", $V$1, "Bar", "", "High", $V$2, $A240, $V$6,$V$8,,$V$4,$V$10)</f>
        <v>3387.25</v>
      </c>
      <c r="F240" s="3">
        <f xml:space="preserve"> RTD("cqg.rtd",,"StudyData", $V$1, "Bar", "", "Low", $V$2, $A240, $V$6,$V$8,,$V$4,$V$10)</f>
        <v>3290.25</v>
      </c>
      <c r="G240" s="3">
        <f xml:space="preserve"> RTD("cqg.rtd",,"StudyData", $V$1, "Bar", "", "Close", $V$2, $A240, $V$6,$V$8,,$V$4,$V$10)</f>
        <v>3303.5</v>
      </c>
      <c r="H240" s="3">
        <f xml:space="preserve"> RTD("cqg.rtd",,"StudyData","Guppy.S1^("&amp;$V$1&amp;")","Bar",,"Close", $V$2, $A240, $V$6,$V$8,,$V$4,$V$10)</f>
        <v>3321.75</v>
      </c>
      <c r="I240" s="3">
        <f xml:space="preserve"> RTD("cqg.rtd",,"StudyData","Guppy.S2^("&amp;$V$1&amp;")","Bar",,"Close", $V$2, $A240, $V$6,$V$8,,$V$4,$V$10)</f>
        <v>3354.05</v>
      </c>
      <c r="J240" s="3">
        <f xml:space="preserve"> RTD("cqg.rtd",,"StudyData","Guppy.S3^("&amp;$V$1&amp;")","Bar",,"Close", $V$2, $A240, $V$6,$V$8,,$V$4,$V$10)</f>
        <v>3408.0625</v>
      </c>
      <c r="K240" s="3">
        <f xml:space="preserve"> RTD("cqg.rtd",,"StudyData","Guppy.S4^("&amp;$V$1&amp;")","Bar",,"Close", $V$2, $A240, $V$6,$V$8,,$V$4,$V$10)</f>
        <v>3418.0250000000001</v>
      </c>
      <c r="L240" s="3">
        <f xml:space="preserve"> RTD("cqg.rtd",,"StudyData","Guppy.S5^("&amp;$V$1&amp;")","Bar",,"Close", $V$2, $A240, $V$6,$V$8,,$V$4,$V$10)</f>
        <v>3419.125</v>
      </c>
      <c r="M240" s="3">
        <f xml:space="preserve"> RTD("cqg.rtd",,"StudyData","Guppy.S6^("&amp;$V$1&amp;")","Bar",,"Close", $V$2, $A240, $V$6,$V$8,,$V$4,$V$10)</f>
        <v>3407.95</v>
      </c>
      <c r="N240" s="3">
        <f xml:space="preserve"> RTD("cqg.rtd",,"StudyData","Guppy.L1^("&amp;$V$1&amp;")","Bar",,"Close", $V$2, $A240, $V$6,$V$8,,$V$4,$V$10)</f>
        <v>3353.05</v>
      </c>
      <c r="O240" s="3">
        <f xml:space="preserve"> RTD("cqg.rtd",,"StudyData","Guppy.L2^("&amp;$V$1&amp;")","Bar",,"Close", $V$2, $A240, $V$6,$V$8,,$V$4,$V$10)</f>
        <v>3329.5928571428999</v>
      </c>
      <c r="P240" s="3">
        <f xml:space="preserve"> RTD("cqg.rtd",,"StudyData","Guppy.L3^("&amp;$V$1&amp;")","Bar",,"Close", $V$2, $A240, $V$6,$V$8,,$V$4,$V$10)</f>
        <v>3313.03125</v>
      </c>
      <c r="Q240" s="3">
        <f xml:space="preserve"> RTD("cqg.rtd",,"StudyData","Guppy.L4^("&amp;$V$1&amp;")","Bar",,"Close", $V$2, $A240, $V$6,$V$8,,$V$4,$V$10)</f>
        <v>3293.4888888889</v>
      </c>
      <c r="R240" s="3">
        <f xml:space="preserve"> RTD("cqg.rtd",,"StudyData","Guppy.L5^("&amp;$V$1&amp;")","Bar",,"Close", $V$2, $A240, $V$6,$V$8,,$V$4,$V$10)</f>
        <v>3274.52</v>
      </c>
      <c r="S240" s="3">
        <f xml:space="preserve"> RTD("cqg.rtd",,"StudyData","Guppy.L6^("&amp;$V$1&amp;")","Bar",,"Close", $V$2, $A240, $V$6,$V$8,,$V$4,$V$10)</f>
        <v>3235.2416666667</v>
      </c>
      <c r="T240" s="3"/>
      <c r="U240" s="8"/>
      <c r="V240" s="7"/>
    </row>
    <row r="241" spans="1:22" x14ac:dyDescent="0.3">
      <c r="A241">
        <f t="shared" si="3"/>
        <v>-239</v>
      </c>
      <c r="B241" s="1">
        <f xml:space="preserve"> RTD("cqg.rtd",,"StudyData", $V$1, "Bar", "", "Time", $V$2,$A241, $V$6, "", "","False")</f>
        <v>44083</v>
      </c>
      <c r="C241" s="2">
        <f xml:space="preserve"> RTD("cqg.rtd",,"StudyData", $V$1, "Bar", "", "Time", $V$2, $A241,$V$6,$V$8, "","False")</f>
        <v>44083</v>
      </c>
      <c r="D241" s="3">
        <f xml:space="preserve"> RTD("cqg.rtd",,"StudyData", $V$1, "Bar", "", "Open", $V$2, $A241, $V$6,$V$8,,$V$4,$V$10)</f>
        <v>3278.25</v>
      </c>
      <c r="E241" s="3">
        <f xml:space="preserve"> RTD("cqg.rtd",,"StudyData", $V$1, "Bar", "", "High", $V$2, $A241, $V$6,$V$8,,$V$4,$V$10)</f>
        <v>3387</v>
      </c>
      <c r="F241" s="3">
        <f xml:space="preserve"> RTD("cqg.rtd",,"StudyData", $V$1, "Bar", "", "Low", $V$2, $A241, $V$6,$V$8,,$V$4,$V$10)</f>
        <v>3258.5</v>
      </c>
      <c r="G241" s="3">
        <f xml:space="preserve"> RTD("cqg.rtd",,"StudyData", $V$1, "Bar", "", "Close", $V$2, $A241, $V$6,$V$8,,$V$4,$V$10)</f>
        <v>3363.25</v>
      </c>
      <c r="H241" s="3">
        <f xml:space="preserve"> RTD("cqg.rtd",,"StudyData","Guppy.S1^("&amp;$V$1&amp;")","Bar",,"Close", $V$2, $A241, $V$6,$V$8,,$V$4,$V$10)</f>
        <v>3347.4166666667002</v>
      </c>
      <c r="I241" s="3">
        <f xml:space="preserve"> RTD("cqg.rtd",,"StudyData","Guppy.S2^("&amp;$V$1&amp;")","Bar",,"Close", $V$2, $A241, $V$6,$V$8,,$V$4,$V$10)</f>
        <v>3401.8</v>
      </c>
      <c r="J241" s="3">
        <f xml:space="preserve"> RTD("cqg.rtd",,"StudyData","Guppy.S3^("&amp;$V$1&amp;")","Bar",,"Close", $V$2, $A241, $V$6,$V$8,,$V$4,$V$10)</f>
        <v>3428.5625</v>
      </c>
      <c r="K241" s="3">
        <f xml:space="preserve"> RTD("cqg.rtd",,"StudyData","Guppy.S4^("&amp;$V$1&amp;")","Bar",,"Close", $V$2, $A241, $V$6,$V$8,,$V$4,$V$10)</f>
        <v>3432</v>
      </c>
      <c r="L241" s="3">
        <f xml:space="preserve"> RTD("cqg.rtd",,"StudyData","Guppy.S5^("&amp;$V$1&amp;")","Bar",,"Close", $V$2, $A241, $V$6,$V$8,,$V$4,$V$10)</f>
        <v>3426.375</v>
      </c>
      <c r="M241" s="3">
        <f xml:space="preserve"> RTD("cqg.rtd",,"StudyData","Guppy.S6^("&amp;$V$1&amp;")","Bar",,"Close", $V$2, $A241, $V$6,$V$8,,$V$4,$V$10)</f>
        <v>3410.1</v>
      </c>
      <c r="N241" s="3">
        <f xml:space="preserve"> RTD("cqg.rtd",,"StudyData","Guppy.L1^("&amp;$V$1&amp;")","Bar",,"Close", $V$2, $A241, $V$6,$V$8,,$V$4,$V$10)</f>
        <v>3350.1166666667</v>
      </c>
      <c r="O241" s="3">
        <f xml:space="preserve"> RTD("cqg.rtd",,"StudyData","Guppy.L2^("&amp;$V$1&amp;")","Bar",,"Close", $V$2, $A241, $V$6,$V$8,,$V$4,$V$10)</f>
        <v>3327.45</v>
      </c>
      <c r="P241" s="3">
        <f xml:space="preserve"> RTD("cqg.rtd",,"StudyData","Guppy.L3^("&amp;$V$1&amp;")","Bar",,"Close", $V$2, $A241, $V$6,$V$8,,$V$4,$V$10)</f>
        <v>3310.0062499999999</v>
      </c>
      <c r="Q241" s="3">
        <f xml:space="preserve"> RTD("cqg.rtd",,"StudyData","Guppy.L4^("&amp;$V$1&amp;")","Bar",,"Close", $V$2, $A241, $V$6,$V$8,,$V$4,$V$10)</f>
        <v>3289.5555555556002</v>
      </c>
      <c r="R241" s="3">
        <f xml:space="preserve"> RTD("cqg.rtd",,"StudyData","Guppy.L5^("&amp;$V$1&amp;")","Bar",,"Close", $V$2, $A241, $V$6,$V$8,,$V$4,$V$10)</f>
        <v>3269.5149999999999</v>
      </c>
      <c r="S241" s="3">
        <f xml:space="preserve"> RTD("cqg.rtd",,"StudyData","Guppy.L6^("&amp;$V$1&amp;")","Bar",,"Close", $V$2, $A241, $V$6,$V$8,,$V$4,$V$10)</f>
        <v>3231.5374999999999</v>
      </c>
      <c r="T241" s="3"/>
      <c r="U241" s="8"/>
      <c r="V241" s="7"/>
    </row>
    <row r="242" spans="1:22" x14ac:dyDescent="0.3">
      <c r="A242">
        <f t="shared" si="3"/>
        <v>-240</v>
      </c>
      <c r="B242" s="1">
        <f xml:space="preserve"> RTD("cqg.rtd",,"StudyData", $V$1, "Bar", "", "Time", $V$2,$A242, $V$6, "", "","False")</f>
        <v>44082</v>
      </c>
      <c r="C242" s="2">
        <f xml:space="preserve"> RTD("cqg.rtd",,"StudyData", $V$1, "Bar", "", "Time", $V$2, $A242,$V$6,$V$8, "","False")</f>
        <v>44082</v>
      </c>
      <c r="D242" s="3">
        <f xml:space="preserve"> RTD("cqg.rtd",,"StudyData", $V$1, "Bar", "", "Open", $V$2, $A242, $V$6,$V$8,,$V$4,$V$10)</f>
        <v>3383.5</v>
      </c>
      <c r="E242" s="3">
        <f xml:space="preserve"> RTD("cqg.rtd",,"StudyData", $V$1, "Bar", "", "High", $V$2, $A242, $V$6,$V$8,,$V$4,$V$10)</f>
        <v>3410</v>
      </c>
      <c r="F242" s="3">
        <f xml:space="preserve"> RTD("cqg.rtd",,"StudyData", $V$1, "Bar", "", "Low", $V$2, $A242, $V$6,$V$8,,$V$4,$V$10)</f>
        <v>3290.5</v>
      </c>
      <c r="G242" s="3">
        <f xml:space="preserve"> RTD("cqg.rtd",,"StudyData", $V$1, "Bar", "", "Close", $V$2, $A242, $V$6,$V$8,,$V$4,$V$10)</f>
        <v>3298.5</v>
      </c>
      <c r="H242" s="3">
        <f xml:space="preserve"> RTD("cqg.rtd",,"StudyData","Guppy.S1^("&amp;$V$1&amp;")","Bar",,"Close", $V$2, $A242, $V$6,$V$8,,$V$4,$V$10)</f>
        <v>3367.8333333332998</v>
      </c>
      <c r="I242" s="3">
        <f xml:space="preserve"> RTD("cqg.rtd",,"StudyData","Guppy.S2^("&amp;$V$1&amp;")","Bar",,"Close", $V$2, $A242, $V$6,$V$8,,$V$4,$V$10)</f>
        <v>3427.15</v>
      </c>
      <c r="J242" s="3">
        <f xml:space="preserve"> RTD("cqg.rtd",,"StudyData","Guppy.S3^("&amp;$V$1&amp;")","Bar",,"Close", $V$2, $A242, $V$6,$V$8,,$V$4,$V$10)</f>
        <v>3439.1875</v>
      </c>
      <c r="K242" s="3">
        <f xml:space="preserve"> RTD("cqg.rtd",,"StudyData","Guppy.S4^("&amp;$V$1&amp;")","Bar",,"Close", $V$2, $A242, $V$6,$V$8,,$V$4,$V$10)</f>
        <v>3436.2750000000001</v>
      </c>
      <c r="L242" s="3">
        <f xml:space="preserve"> RTD("cqg.rtd",,"StudyData","Guppy.S5^("&amp;$V$1&amp;")","Bar",,"Close", $V$2, $A242, $V$6,$V$8,,$V$4,$V$10)</f>
        <v>3425.7291666667002</v>
      </c>
      <c r="M242" s="3">
        <f xml:space="preserve"> RTD("cqg.rtd",,"StudyData","Guppy.S6^("&amp;$V$1&amp;")","Bar",,"Close", $V$2, $A242, $V$6,$V$8,,$V$4,$V$10)</f>
        <v>3409.2166666666999</v>
      </c>
      <c r="N242" s="3">
        <f xml:space="preserve"> RTD("cqg.rtd",,"StudyData","Guppy.L1^("&amp;$V$1&amp;")","Bar",,"Close", $V$2, $A242, $V$6,$V$8,,$V$4,$V$10)</f>
        <v>3343.875</v>
      </c>
      <c r="O242" s="3">
        <f xml:space="preserve"> RTD("cqg.rtd",,"StudyData","Guppy.L2^("&amp;$V$1&amp;")","Bar",,"Close", $V$2, $A242, $V$6,$V$8,,$V$4,$V$10)</f>
        <v>3323.1928571428998</v>
      </c>
      <c r="P242" s="3">
        <f xml:space="preserve"> RTD("cqg.rtd",,"StudyData","Guppy.L3^("&amp;$V$1&amp;")","Bar",,"Close", $V$2, $A242, $V$6,$V$8,,$V$4,$V$10)</f>
        <v>3304.5875000000001</v>
      </c>
      <c r="Q242" s="3">
        <f xml:space="preserve"> RTD("cqg.rtd",,"StudyData","Guppy.L4^("&amp;$V$1&amp;")","Bar",,"Close", $V$2, $A242, $V$6,$V$8,,$V$4,$V$10)</f>
        <v>3283.6944444444998</v>
      </c>
      <c r="R242" s="3">
        <f xml:space="preserve"> RTD("cqg.rtd",,"StudyData","Guppy.L5^("&amp;$V$1&amp;")","Bar",,"Close", $V$2, $A242, $V$6,$V$8,,$V$4,$V$10)</f>
        <v>3262.4650000000001</v>
      </c>
      <c r="S242" s="3">
        <f xml:space="preserve"> RTD("cqg.rtd",,"StudyData","Guppy.L6^("&amp;$V$1&amp;")","Bar",,"Close", $V$2, $A242, $V$6,$V$8,,$V$4,$V$10)</f>
        <v>3225.9</v>
      </c>
      <c r="T242" s="3"/>
      <c r="U242" s="8"/>
      <c r="V242" s="7"/>
    </row>
    <row r="243" spans="1:22" x14ac:dyDescent="0.3">
      <c r="A243">
        <f t="shared" si="3"/>
        <v>-241</v>
      </c>
      <c r="B243" s="1">
        <f xml:space="preserve"> RTD("cqg.rtd",,"StudyData", $V$1, "Bar", "", "Time", $V$2,$A243, $V$6, "", "","False")</f>
        <v>44078</v>
      </c>
      <c r="C243" s="2">
        <f xml:space="preserve"> RTD("cqg.rtd",,"StudyData", $V$1, "Bar", "", "Time", $V$2, $A243,$V$6,$V$8, "","False")</f>
        <v>44078</v>
      </c>
      <c r="D243" s="3">
        <f xml:space="preserve"> RTD("cqg.rtd",,"StudyData", $V$1, "Bar", "", "Open", $V$2, $A243, $V$6,$V$8,,$V$4,$V$10)</f>
        <v>3417.75</v>
      </c>
      <c r="E243" s="3">
        <f xml:space="preserve"> RTD("cqg.rtd",,"StudyData", $V$1, "Bar", "", "High", $V$2, $A243, $V$6,$V$8,,$V$4,$V$10)</f>
        <v>3447.25</v>
      </c>
      <c r="F243" s="3">
        <f xml:space="preserve"> RTD("cqg.rtd",,"StudyData", $V$1, "Bar", "", "Low", $V$2, $A243, $V$6,$V$8,,$V$4,$V$10)</f>
        <v>3310.75</v>
      </c>
      <c r="G243" s="3">
        <f xml:space="preserve"> RTD("cqg.rtd",,"StudyData", $V$1, "Bar", "", "Close", $V$2, $A243, $V$6,$V$8,,$V$4,$V$10)</f>
        <v>3380.5</v>
      </c>
      <c r="H243" s="3">
        <f xml:space="preserve"> RTD("cqg.rtd",,"StudyData","Guppy.S1^("&amp;$V$1&amp;")","Bar",,"Close", $V$2, $A243, $V$6,$V$8,,$V$4,$V$10)</f>
        <v>3449.0833333332998</v>
      </c>
      <c r="I243" s="3">
        <f xml:space="preserve"> RTD("cqg.rtd",,"StudyData","Guppy.S2^("&amp;$V$1&amp;")","Bar",,"Close", $V$2, $A243, $V$6,$V$8,,$V$4,$V$10)</f>
        <v>3459.85</v>
      </c>
      <c r="J243" s="3">
        <f xml:space="preserve"> RTD("cqg.rtd",,"StudyData","Guppy.S3^("&amp;$V$1&amp;")","Bar",,"Close", $V$2, $A243, $V$6,$V$8,,$V$4,$V$10)</f>
        <v>3457.28125</v>
      </c>
      <c r="K243" s="3">
        <f xml:space="preserve"> RTD("cqg.rtd",,"StudyData","Guppy.S4^("&amp;$V$1&amp;")","Bar",,"Close", $V$2, $A243, $V$6,$V$8,,$V$4,$V$10)</f>
        <v>3445.4749999999999</v>
      </c>
      <c r="L243" s="3">
        <f xml:space="preserve"> RTD("cqg.rtd",,"StudyData","Guppy.S5^("&amp;$V$1&amp;")","Bar",,"Close", $V$2, $A243, $V$6,$V$8,,$V$4,$V$10)</f>
        <v>3429.5</v>
      </c>
      <c r="M243" s="3">
        <f xml:space="preserve"> RTD("cqg.rtd",,"StudyData","Guppy.S6^("&amp;$V$1&amp;")","Bar",,"Close", $V$2, $A243, $V$6,$V$8,,$V$4,$V$10)</f>
        <v>3412.1666666667002</v>
      </c>
      <c r="N243" s="3">
        <f xml:space="preserve"> RTD("cqg.rtd",,"StudyData","Guppy.L1^("&amp;$V$1&amp;")","Bar",,"Close", $V$2, $A243, $V$6,$V$8,,$V$4,$V$10)</f>
        <v>3340.4333333333002</v>
      </c>
      <c r="O243" s="3">
        <f xml:space="preserve"> RTD("cqg.rtd",,"StudyData","Guppy.L2^("&amp;$V$1&amp;")","Bar",,"Close", $V$2, $A243, $V$6,$V$8,,$V$4,$V$10)</f>
        <v>3320.6142857143</v>
      </c>
      <c r="P243" s="3">
        <f xml:space="preserve"> RTD("cqg.rtd",,"StudyData","Guppy.L3^("&amp;$V$1&amp;")","Bar",,"Close", $V$2, $A243, $V$6,$V$8,,$V$4,$V$10)</f>
        <v>3299.90625</v>
      </c>
      <c r="Q243" s="3">
        <f xml:space="preserve"> RTD("cqg.rtd",,"StudyData","Guppy.L4^("&amp;$V$1&amp;")","Bar",,"Close", $V$2, $A243, $V$6,$V$8,,$V$4,$V$10)</f>
        <v>3280.0611111111002</v>
      </c>
      <c r="R243" s="3">
        <f xml:space="preserve"> RTD("cqg.rtd",,"StudyData","Guppy.L5^("&amp;$V$1&amp;")","Bar",,"Close", $V$2, $A243, $V$6,$V$8,,$V$4,$V$10)</f>
        <v>3255.895</v>
      </c>
      <c r="S243" s="3">
        <f xml:space="preserve"> RTD("cqg.rtd",,"StudyData","Guppy.L6^("&amp;$V$1&amp;")","Bar",,"Close", $V$2, $A243, $V$6,$V$8,,$V$4,$V$10)</f>
        <v>3220.7041666667001</v>
      </c>
      <c r="T243" s="3"/>
      <c r="U243" s="8"/>
      <c r="V243" s="7"/>
    </row>
    <row r="244" spans="1:22" x14ac:dyDescent="0.3">
      <c r="A244">
        <f t="shared" si="3"/>
        <v>-242</v>
      </c>
      <c r="B244" s="1">
        <f xml:space="preserve"> RTD("cqg.rtd",,"StudyData", $V$1, "Bar", "", "Time", $V$2,$A244, $V$6, "", "","False")</f>
        <v>44077</v>
      </c>
      <c r="C244" s="2">
        <f xml:space="preserve"> RTD("cqg.rtd",,"StudyData", $V$1, "Bar", "", "Time", $V$2, $A244,$V$6,$V$8, "","False")</f>
        <v>44077</v>
      </c>
      <c r="D244" s="3">
        <f xml:space="preserve"> RTD("cqg.rtd",,"StudyData", $V$1, "Bar", "", "Open", $V$2, $A244, $V$6,$V$8,,$V$4,$V$10)</f>
        <v>3541.75</v>
      </c>
      <c r="E244" s="3">
        <f xml:space="preserve"> RTD("cqg.rtd",,"StudyData", $V$1, "Bar", "", "High", $V$2, $A244, $V$6,$V$8,,$V$4,$V$10)</f>
        <v>3549.5</v>
      </c>
      <c r="F244" s="3">
        <f xml:space="preserve"> RTD("cqg.rtd",,"StudyData", $V$1, "Bar", "", "Low", $V$2, $A244, $V$6,$V$8,,$V$4,$V$10)</f>
        <v>3387.5</v>
      </c>
      <c r="G244" s="3">
        <f xml:space="preserve"> RTD("cqg.rtd",,"StudyData", $V$1, "Bar", "", "Close", $V$2, $A244, $V$6,$V$8,,$V$4,$V$10)</f>
        <v>3424.5</v>
      </c>
      <c r="H244" s="3">
        <f xml:space="preserve"> RTD("cqg.rtd",,"StudyData","Guppy.S1^("&amp;$V$1&amp;")","Bar",,"Close", $V$2, $A244, $V$6,$V$8,,$V$4,$V$10)</f>
        <v>3485.5833333332998</v>
      </c>
      <c r="I244" s="3">
        <f xml:space="preserve"> RTD("cqg.rtd",,"StudyData","Guppy.S2^("&amp;$V$1&amp;")","Bar",,"Close", $V$2, $A244, $V$6,$V$8,,$V$4,$V$10)</f>
        <v>3477.25</v>
      </c>
      <c r="J244" s="3">
        <f xml:space="preserve"> RTD("cqg.rtd",,"StudyData","Guppy.S3^("&amp;$V$1&amp;")","Bar",,"Close", $V$2, $A244, $V$6,$V$8,,$V$4,$V$10)</f>
        <v>3460.46875</v>
      </c>
      <c r="K244" s="3">
        <f xml:space="preserve"> RTD("cqg.rtd",,"StudyData","Guppy.S4^("&amp;$V$1&amp;")","Bar",,"Close", $V$2, $A244, $V$6,$V$8,,$V$4,$V$10)</f>
        <v>3442.9749999999999</v>
      </c>
      <c r="L244" s="3">
        <f xml:space="preserve"> RTD("cqg.rtd",,"StudyData","Guppy.S5^("&amp;$V$1&amp;")","Bar",,"Close", $V$2, $A244, $V$6,$V$8,,$V$4,$V$10)</f>
        <v>3425.7708333332998</v>
      </c>
      <c r="M244" s="3">
        <f xml:space="preserve"> RTD("cqg.rtd",,"StudyData","Guppy.S6^("&amp;$V$1&amp;")","Bar",,"Close", $V$2, $A244, $V$6,$V$8,,$V$4,$V$10)</f>
        <v>3408.4333333333002</v>
      </c>
      <c r="N244" s="3">
        <f xml:space="preserve"> RTD("cqg.rtd",,"StudyData","Guppy.L1^("&amp;$V$1&amp;")","Bar",,"Close", $V$2, $A244, $V$6,$V$8,,$V$4,$V$10)</f>
        <v>3333.3166666666998</v>
      </c>
      <c r="O244" s="3">
        <f xml:space="preserve"> RTD("cqg.rtd",,"StudyData","Guppy.L2^("&amp;$V$1&amp;")","Bar",,"Close", $V$2, $A244, $V$6,$V$8,,$V$4,$V$10)</f>
        <v>3314.8</v>
      </c>
      <c r="P244" s="3">
        <f xml:space="preserve"> RTD("cqg.rtd",,"StudyData","Guppy.L3^("&amp;$V$1&amp;")","Bar",,"Close", $V$2, $A244, $V$6,$V$8,,$V$4,$V$10)</f>
        <v>3293.9312500000001</v>
      </c>
      <c r="Q244" s="3">
        <f xml:space="preserve"> RTD("cqg.rtd",,"StudyData","Guppy.L4^("&amp;$V$1&amp;")","Bar",,"Close", $V$2, $A244, $V$6,$V$8,,$V$4,$V$10)</f>
        <v>3273.65</v>
      </c>
      <c r="R244" s="3">
        <f xml:space="preserve"> RTD("cqg.rtd",,"StudyData","Guppy.L5^("&amp;$V$1&amp;")","Bar",,"Close", $V$2, $A244, $V$6,$V$8,,$V$4,$V$10)</f>
        <v>3248.96</v>
      </c>
      <c r="S244" s="3">
        <f xml:space="preserve"> RTD("cqg.rtd",,"StudyData","Guppy.L6^("&amp;$V$1&amp;")","Bar",,"Close", $V$2, $A244, $V$6,$V$8,,$V$4,$V$10)</f>
        <v>3213.7375000000002</v>
      </c>
      <c r="T244" s="3"/>
      <c r="U244" s="8"/>
      <c r="V244" s="7"/>
    </row>
    <row r="245" spans="1:22" x14ac:dyDescent="0.3">
      <c r="A245">
        <f t="shared" si="3"/>
        <v>-243</v>
      </c>
      <c r="B245" s="1">
        <f xml:space="preserve"> RTD("cqg.rtd",,"StudyData", $V$1, "Bar", "", "Time", $V$2,$A245, $V$6, "", "","False")</f>
        <v>44076</v>
      </c>
      <c r="C245" s="2">
        <f xml:space="preserve"> RTD("cqg.rtd",,"StudyData", $V$1, "Bar", "", "Time", $V$2, $A245,$V$6,$V$8, "","False")</f>
        <v>44076</v>
      </c>
      <c r="D245" s="3">
        <f xml:space="preserve"> RTD("cqg.rtd",,"StudyData", $V$1, "Bar", "", "Open", $V$2, $A245, $V$6,$V$8,,$V$4,$V$10)</f>
        <v>3492</v>
      </c>
      <c r="E245" s="3">
        <f xml:space="preserve"> RTD("cqg.rtd",,"StudyData", $V$1, "Bar", "", "High", $V$2, $A245, $V$6,$V$8,,$V$4,$V$10)</f>
        <v>3550</v>
      </c>
      <c r="F245" s="3">
        <f xml:space="preserve"> RTD("cqg.rtd",,"StudyData", $V$1, "Bar", "", "Low", $V$2, $A245, $V$6,$V$8,,$V$4,$V$10)</f>
        <v>3489.25</v>
      </c>
      <c r="G245" s="3">
        <f xml:space="preserve"> RTD("cqg.rtd",,"StudyData", $V$1, "Bar", "", "Close", $V$2, $A245, $V$6,$V$8,,$V$4,$V$10)</f>
        <v>3542.25</v>
      </c>
      <c r="H245" s="3">
        <f xml:space="preserve"> RTD("cqg.rtd",,"StudyData","Guppy.S1^("&amp;$V$1&amp;")","Bar",,"Close", $V$2, $A245, $V$6,$V$8,,$V$4,$V$10)</f>
        <v>3498.0833333332998</v>
      </c>
      <c r="I245" s="3">
        <f xml:space="preserve"> RTD("cqg.rtd",,"StudyData","Guppy.S2^("&amp;$V$1&amp;")","Bar",,"Close", $V$2, $A245, $V$6,$V$8,,$V$4,$V$10)</f>
        <v>3482</v>
      </c>
      <c r="J245" s="3">
        <f xml:space="preserve"> RTD("cqg.rtd",,"StudyData","Guppy.S3^("&amp;$V$1&amp;")","Bar",,"Close", $V$2, $A245, $V$6,$V$8,,$V$4,$V$10)</f>
        <v>3456.21875</v>
      </c>
      <c r="K245" s="3">
        <f xml:space="preserve"> RTD("cqg.rtd",,"StudyData","Guppy.S4^("&amp;$V$1&amp;")","Bar",,"Close", $V$2, $A245, $V$6,$V$8,,$V$4,$V$10)</f>
        <v>3434.9</v>
      </c>
      <c r="L245" s="3">
        <f xml:space="preserve"> RTD("cqg.rtd",,"StudyData","Guppy.S5^("&amp;$V$1&amp;")","Bar",,"Close", $V$2, $A245, $V$6,$V$8,,$V$4,$V$10)</f>
        <v>3419.5625</v>
      </c>
      <c r="M245" s="3">
        <f xml:space="preserve"> RTD("cqg.rtd",,"StudyData","Guppy.S6^("&amp;$V$1&amp;")","Bar",,"Close", $V$2, $A245, $V$6,$V$8,,$V$4,$V$10)</f>
        <v>3402.1833333333002</v>
      </c>
      <c r="N245" s="3">
        <f xml:space="preserve"> RTD("cqg.rtd",,"StudyData","Guppy.L1^("&amp;$V$1&amp;")","Bar",,"Close", $V$2, $A245, $V$6,$V$8,,$V$4,$V$10)</f>
        <v>3325.5166666667001</v>
      </c>
      <c r="O245" s="3">
        <f xml:space="preserve"> RTD("cqg.rtd",,"StudyData","Guppy.L2^("&amp;$V$1&amp;")","Bar",,"Close", $V$2, $A245, $V$6,$V$8,,$V$4,$V$10)</f>
        <v>3307.1714285714002</v>
      </c>
      <c r="P245" s="3">
        <f xml:space="preserve"> RTD("cqg.rtd",,"StudyData","Guppy.L3^("&amp;$V$1&amp;")","Bar",,"Close", $V$2, $A245, $V$6,$V$8,,$V$4,$V$10)</f>
        <v>3285.9187499999998</v>
      </c>
      <c r="Q245" s="3">
        <f xml:space="preserve"> RTD("cqg.rtd",,"StudyData","Guppy.L4^("&amp;$V$1&amp;")","Bar",,"Close", $V$2, $A245, $V$6,$V$8,,$V$4,$V$10)</f>
        <v>3265.6833333333002</v>
      </c>
      <c r="R245" s="3">
        <f xml:space="preserve"> RTD("cqg.rtd",,"StudyData","Guppy.L5^("&amp;$V$1&amp;")","Bar",,"Close", $V$2, $A245, $V$6,$V$8,,$V$4,$V$10)</f>
        <v>3240.71</v>
      </c>
      <c r="S245" s="3">
        <f xml:space="preserve"> RTD("cqg.rtd",,"StudyData","Guppy.L6^("&amp;$V$1&amp;")","Bar",,"Close", $V$2, $A245, $V$6,$V$8,,$V$4,$V$10)</f>
        <v>3208.9666666666999</v>
      </c>
      <c r="T245" s="3"/>
      <c r="U245" s="8"/>
      <c r="V245" s="7"/>
    </row>
    <row r="246" spans="1:22" x14ac:dyDescent="0.3">
      <c r="A246">
        <f t="shared" si="3"/>
        <v>-244</v>
      </c>
      <c r="B246" s="1">
        <f xml:space="preserve"> RTD("cqg.rtd",,"StudyData", $V$1, "Bar", "", "Time", $V$2,$A246, $V$6, "", "","False")</f>
        <v>44075</v>
      </c>
      <c r="C246" s="2">
        <f xml:space="preserve"> RTD("cqg.rtd",,"StudyData", $V$1, "Bar", "", "Time", $V$2, $A246,$V$6,$V$8, "","False")</f>
        <v>44075</v>
      </c>
      <c r="D246" s="3">
        <f xml:space="preserve"> RTD("cqg.rtd",,"StudyData", $V$1, "Bar", "", "Open", $V$2, $A246, $V$6,$V$8,,$V$4,$V$10)</f>
        <v>3456.25</v>
      </c>
      <c r="E246" s="3">
        <f xml:space="preserve"> RTD("cqg.rtd",,"StudyData", $V$1, "Bar", "", "High", $V$2, $A246, $V$6,$V$8,,$V$4,$V$10)</f>
        <v>3493</v>
      </c>
      <c r="F246" s="3">
        <f xml:space="preserve"> RTD("cqg.rtd",,"StudyData", $V$1, "Bar", "", "Low", $V$2, $A246, $V$6,$V$8,,$V$4,$V$10)</f>
        <v>3447.25</v>
      </c>
      <c r="G246" s="3">
        <f xml:space="preserve"> RTD("cqg.rtd",,"StudyData", $V$1, "Bar", "", "Close", $V$2, $A246, $V$6,$V$8,,$V$4,$V$10)</f>
        <v>3490</v>
      </c>
      <c r="H246" s="3">
        <f xml:space="preserve"> RTD("cqg.rtd",,"StudyData","Guppy.S1^("&amp;$V$1&amp;")","Bar",,"Close", $V$2, $A246, $V$6,$V$8,,$V$4,$V$10)</f>
        <v>3473.1666666667002</v>
      </c>
      <c r="I246" s="3">
        <f xml:space="preserve"> RTD("cqg.rtd",,"StudyData","Guppy.S2^("&amp;$V$1&amp;")","Bar",,"Close", $V$2, $A246, $V$6,$V$8,,$V$4,$V$10)</f>
        <v>3462.2</v>
      </c>
      <c r="J246" s="3">
        <f xml:space="preserve"> RTD("cqg.rtd",,"StudyData","Guppy.S3^("&amp;$V$1&amp;")","Bar",,"Close", $V$2, $A246, $V$6,$V$8,,$V$4,$V$10)</f>
        <v>3432.875</v>
      </c>
      <c r="K246" s="3">
        <f xml:space="preserve"> RTD("cqg.rtd",,"StudyData","Guppy.S4^("&amp;$V$1&amp;")","Bar",,"Close", $V$2, $A246, $V$6,$V$8,,$V$4,$V$10)</f>
        <v>3414.25</v>
      </c>
      <c r="L246" s="3">
        <f xml:space="preserve"> RTD("cqg.rtd",,"StudyData","Guppy.S5^("&amp;$V$1&amp;")","Bar",,"Close", $V$2, $A246, $V$6,$V$8,,$V$4,$V$10)</f>
        <v>3402.9375</v>
      </c>
      <c r="M246" s="3">
        <f xml:space="preserve"> RTD("cqg.rtd",,"StudyData","Guppy.S6^("&amp;$V$1&amp;")","Bar",,"Close", $V$2, $A246, $V$6,$V$8,,$V$4,$V$10)</f>
        <v>3388.2333333332999</v>
      </c>
      <c r="N246" s="3">
        <f xml:space="preserve"> RTD("cqg.rtd",,"StudyData","Guppy.L1^("&amp;$V$1&amp;")","Bar",,"Close", $V$2, $A246, $V$6,$V$8,,$V$4,$V$10)</f>
        <v>3315.0583333333002</v>
      </c>
      <c r="O246" s="3">
        <f xml:space="preserve"> RTD("cqg.rtd",,"StudyData","Guppy.L2^("&amp;$V$1&amp;")","Bar",,"Close", $V$2, $A246, $V$6,$V$8,,$V$4,$V$10)</f>
        <v>3296.8928571429001</v>
      </c>
      <c r="P246" s="3">
        <f xml:space="preserve"> RTD("cqg.rtd",,"StudyData","Guppy.L3^("&amp;$V$1&amp;")","Bar",,"Close", $V$2, $A246, $V$6,$V$8,,$V$4,$V$10)</f>
        <v>3275.5250000000001</v>
      </c>
      <c r="Q246" s="3">
        <f xml:space="preserve"> RTD("cqg.rtd",,"StudyData","Guppy.L4^("&amp;$V$1&amp;")","Bar",,"Close", $V$2, $A246, $V$6,$V$8,,$V$4,$V$10)</f>
        <v>3254.8166666666998</v>
      </c>
      <c r="R246" s="3">
        <f xml:space="preserve"> RTD("cqg.rtd",,"StudyData","Guppy.L5^("&amp;$V$1&amp;")","Bar",,"Close", $V$2, $A246, $V$6,$V$8,,$V$4,$V$10)</f>
        <v>3231.4949999999999</v>
      </c>
      <c r="S246" s="3">
        <f xml:space="preserve"> RTD("cqg.rtd",,"StudyData","Guppy.L6^("&amp;$V$1&amp;")","Bar",,"Close", $V$2, $A246, $V$6,$V$8,,$V$4,$V$10)</f>
        <v>3202.5583333333002</v>
      </c>
      <c r="T246" s="3"/>
      <c r="U246" s="8"/>
      <c r="V246" s="7"/>
    </row>
    <row r="247" spans="1:22" x14ac:dyDescent="0.3">
      <c r="A247">
        <f t="shared" si="3"/>
        <v>-245</v>
      </c>
      <c r="B247" s="1">
        <f xml:space="preserve"> RTD("cqg.rtd",,"StudyData", $V$1, "Bar", "", "Time", $V$2,$A247, $V$6, "", "","False")</f>
        <v>44074</v>
      </c>
      <c r="C247" s="2">
        <f xml:space="preserve"> RTD("cqg.rtd",,"StudyData", $V$1, "Bar", "", "Time", $V$2, $A247,$V$6,$V$8, "","False")</f>
        <v>44074</v>
      </c>
      <c r="D247" s="3">
        <f xml:space="preserve"> RTD("cqg.rtd",,"StudyData", $V$1, "Bar", "", "Open", $V$2, $A247, $V$6,$V$8,,$V$4,$V$10)</f>
        <v>3471.5</v>
      </c>
      <c r="E247" s="3">
        <f xml:space="preserve"> RTD("cqg.rtd",,"StudyData", $V$1, "Bar", "", "High", $V$2, $A247, $V$6,$V$8,,$V$4,$V$10)</f>
        <v>3487.5</v>
      </c>
      <c r="F247" s="3">
        <f xml:space="preserve"> RTD("cqg.rtd",,"StudyData", $V$1, "Bar", "", "Low", $V$2, $A247, $V$6,$V$8,,$V$4,$V$10)</f>
        <v>3453</v>
      </c>
      <c r="G247" s="3">
        <f xml:space="preserve"> RTD("cqg.rtd",,"StudyData", $V$1, "Bar", "", "Close", $V$2, $A247, $V$6,$V$8,,$V$4,$V$10)</f>
        <v>3462</v>
      </c>
      <c r="H247" s="3">
        <f xml:space="preserve"> RTD("cqg.rtd",,"StudyData","Guppy.S1^("&amp;$V$1&amp;")","Bar",,"Close", $V$2, $A247, $V$6,$V$8,,$V$4,$V$10)</f>
        <v>3459.25</v>
      </c>
      <c r="I247" s="3">
        <f xml:space="preserve"> RTD("cqg.rtd",,"StudyData","Guppy.S2^("&amp;$V$1&amp;")","Bar",,"Close", $V$2, $A247, $V$6,$V$8,,$V$4,$V$10)</f>
        <v>3445.4</v>
      </c>
      <c r="J247" s="3">
        <f xml:space="preserve"> RTD("cqg.rtd",,"StudyData","Guppy.S3^("&amp;$V$1&amp;")","Bar",,"Close", $V$2, $A247, $V$6,$V$8,,$V$4,$V$10)</f>
        <v>3414.59375</v>
      </c>
      <c r="K247" s="3">
        <f xml:space="preserve"> RTD("cqg.rtd",,"StudyData","Guppy.S4^("&amp;$V$1&amp;")","Bar",,"Close", $V$2, $A247, $V$6,$V$8,,$V$4,$V$10)</f>
        <v>3400.25</v>
      </c>
      <c r="L247" s="3">
        <f xml:space="preserve"> RTD("cqg.rtd",,"StudyData","Guppy.S5^("&amp;$V$1&amp;")","Bar",,"Close", $V$2, $A247, $V$6,$V$8,,$V$4,$V$10)</f>
        <v>3389.1458333332998</v>
      </c>
      <c r="M247" s="3">
        <f xml:space="preserve"> RTD("cqg.rtd",,"StudyData","Guppy.S6^("&amp;$V$1&amp;")","Bar",,"Close", $V$2, $A247, $V$6,$V$8,,$V$4,$V$10)</f>
        <v>3375.1</v>
      </c>
      <c r="N247" s="3">
        <f xml:space="preserve"> RTD("cqg.rtd",,"StudyData","Guppy.L1^("&amp;$V$1&amp;")","Bar",,"Close", $V$2, $A247, $V$6,$V$8,,$V$4,$V$10)</f>
        <v>3305.8666666667</v>
      </c>
      <c r="O247" s="3">
        <f xml:space="preserve"> RTD("cqg.rtd",,"StudyData","Guppy.L2^("&amp;$V$1&amp;")","Bar",,"Close", $V$2, $A247, $V$6,$V$8,,$V$4,$V$10)</f>
        <v>3287.0785714285998</v>
      </c>
      <c r="P247" s="3">
        <f xml:space="preserve"> RTD("cqg.rtd",,"StudyData","Guppy.L3^("&amp;$V$1&amp;")","Bar",,"Close", $V$2, $A247, $V$6,$V$8,,$V$4,$V$10)</f>
        <v>3265.7624999999998</v>
      </c>
      <c r="Q247" s="3">
        <f xml:space="preserve"> RTD("cqg.rtd",,"StudyData","Guppy.L4^("&amp;$V$1&amp;")","Bar",,"Close", $V$2, $A247, $V$6,$V$8,,$V$4,$V$10)</f>
        <v>3244.1666666667002</v>
      </c>
      <c r="R247" s="3">
        <f xml:space="preserve"> RTD("cqg.rtd",,"StudyData","Guppy.L5^("&amp;$V$1&amp;")","Bar",,"Close", $V$2, $A247, $V$6,$V$8,,$V$4,$V$10)</f>
        <v>3223.17</v>
      </c>
      <c r="S247" s="3">
        <f xml:space="preserve"> RTD("cqg.rtd",,"StudyData","Guppy.L6^("&amp;$V$1&amp;")","Bar",,"Close", $V$2, $A247, $V$6,$V$8,,$V$4,$V$10)</f>
        <v>3197.3874999999998</v>
      </c>
      <c r="T247" s="3"/>
      <c r="U247" s="8"/>
      <c r="V247" s="7"/>
    </row>
    <row r="248" spans="1:22" x14ac:dyDescent="0.3">
      <c r="A248">
        <f t="shared" si="3"/>
        <v>-246</v>
      </c>
      <c r="B248" s="1">
        <f xml:space="preserve"> RTD("cqg.rtd",,"StudyData", $V$1, "Bar", "", "Time", $V$2,$A248, $V$6, "", "","False")</f>
        <v>44071</v>
      </c>
      <c r="C248" s="2">
        <f xml:space="preserve"> RTD("cqg.rtd",,"StudyData", $V$1, "Bar", "", "Time", $V$2, $A248,$V$6,$V$8, "","False")</f>
        <v>44071</v>
      </c>
      <c r="D248" s="3">
        <f xml:space="preserve"> RTD("cqg.rtd",,"StudyData", $V$1, "Bar", "", "Open", $V$2, $A248, $V$6,$V$8,,$V$4,$V$10)</f>
        <v>3451</v>
      </c>
      <c r="E248" s="3">
        <f xml:space="preserve"> RTD("cqg.rtd",,"StudyData", $V$1, "Bar", "", "High", $V$2, $A248, $V$6,$V$8,,$V$4,$V$10)</f>
        <v>3472.5</v>
      </c>
      <c r="F248" s="3">
        <f xml:space="preserve"> RTD("cqg.rtd",,"StudyData", $V$1, "Bar", "", "Low", $V$2, $A248, $V$6,$V$8,,$V$4,$V$10)</f>
        <v>3443.75</v>
      </c>
      <c r="G248" s="3">
        <f xml:space="preserve"> RTD("cqg.rtd",,"StudyData", $V$1, "Bar", "", "Close", $V$2, $A248, $V$6,$V$8,,$V$4,$V$10)</f>
        <v>3467.5</v>
      </c>
      <c r="H248" s="3">
        <f xml:space="preserve"> RTD("cqg.rtd",,"StudyData","Guppy.S1^("&amp;$V$1&amp;")","Bar",,"Close", $V$2, $A248, $V$6,$V$8,,$V$4,$V$10)</f>
        <v>3453</v>
      </c>
      <c r="I248" s="3">
        <f xml:space="preserve"> RTD("cqg.rtd",,"StudyData","Guppy.S2^("&amp;$V$1&amp;")","Bar",,"Close", $V$2, $A248, $V$6,$V$8,,$V$4,$V$10)</f>
        <v>3431.1</v>
      </c>
      <c r="J248" s="3">
        <f xml:space="preserve"> RTD("cqg.rtd",,"StudyData","Guppy.S3^("&amp;$V$1&amp;")","Bar",,"Close", $V$2, $A248, $V$6,$V$8,,$V$4,$V$10)</f>
        <v>3398.8125</v>
      </c>
      <c r="K248" s="3">
        <f xml:space="preserve"> RTD("cqg.rtd",,"StudyData","Guppy.S4^("&amp;$V$1&amp;")","Bar",,"Close", $V$2, $A248, $V$6,$V$8,,$V$4,$V$10)</f>
        <v>3388.3249999999998</v>
      </c>
      <c r="L248" s="3">
        <f xml:space="preserve"> RTD("cqg.rtd",,"StudyData","Guppy.S5^("&amp;$V$1&amp;")","Bar",,"Close", $V$2, $A248, $V$6,$V$8,,$V$4,$V$10)</f>
        <v>3378.2083333332998</v>
      </c>
      <c r="M248" s="3">
        <f xml:space="preserve"> RTD("cqg.rtd",,"StudyData","Guppy.S6^("&amp;$V$1&amp;")","Bar",,"Close", $V$2, $A248, $V$6,$V$8,,$V$4,$V$10)</f>
        <v>3365.35</v>
      </c>
      <c r="N248" s="3">
        <f xml:space="preserve"> RTD("cqg.rtd",,"StudyData","Guppy.L1^("&amp;$V$1&amp;")","Bar",,"Close", $V$2, $A248, $V$6,$V$8,,$V$4,$V$10)</f>
        <v>3297.4083333333001</v>
      </c>
      <c r="O248" s="3">
        <f xml:space="preserve"> RTD("cqg.rtd",,"StudyData","Guppy.L2^("&amp;$V$1&amp;")","Bar",,"Close", $V$2, $A248, $V$6,$V$8,,$V$4,$V$10)</f>
        <v>3277.0571428571002</v>
      </c>
      <c r="P248" s="3">
        <f xml:space="preserve"> RTD("cqg.rtd",,"StudyData","Guppy.L3^("&amp;$V$1&amp;")","Bar",,"Close", $V$2, $A248, $V$6,$V$8,,$V$4,$V$10)</f>
        <v>3257.5875000000001</v>
      </c>
      <c r="Q248" s="3">
        <f xml:space="preserve"> RTD("cqg.rtd",,"StudyData","Guppy.L4^("&amp;$V$1&amp;")","Bar",,"Close", $V$2, $A248, $V$6,$V$8,,$V$4,$V$10)</f>
        <v>3233.2333333332999</v>
      </c>
      <c r="R248" s="3">
        <f xml:space="preserve"> RTD("cqg.rtd",,"StudyData","Guppy.L5^("&amp;$V$1&amp;")","Bar",,"Close", $V$2, $A248, $V$6,$V$8,,$V$4,$V$10)</f>
        <v>3214.38</v>
      </c>
      <c r="S248" s="3">
        <f xml:space="preserve"> RTD("cqg.rtd",,"StudyData","Guppy.L6^("&amp;$V$1&amp;")","Bar",,"Close", $V$2, $A248, $V$6,$V$8,,$V$4,$V$10)</f>
        <v>3192.0041666666998</v>
      </c>
      <c r="T248" s="3"/>
      <c r="U248" s="8"/>
      <c r="V248" s="7"/>
    </row>
    <row r="249" spans="1:22" x14ac:dyDescent="0.3">
      <c r="A249">
        <f t="shared" si="3"/>
        <v>-247</v>
      </c>
      <c r="B249" s="1">
        <f xml:space="preserve"> RTD("cqg.rtd",,"StudyData", $V$1, "Bar", "", "Time", $V$2,$A249, $V$6, "", "","False")</f>
        <v>44070</v>
      </c>
      <c r="C249" s="2">
        <f xml:space="preserve"> RTD("cqg.rtd",,"StudyData", $V$1, "Bar", "", "Time", $V$2, $A249,$V$6,$V$8, "","False")</f>
        <v>44070</v>
      </c>
      <c r="D249" s="3">
        <f xml:space="preserve"> RTD("cqg.rtd",,"StudyData", $V$1, "Bar", "", "Open", $V$2, $A249, $V$6,$V$8,,$V$4,$V$10)</f>
        <v>3442.5</v>
      </c>
      <c r="E249" s="3">
        <f xml:space="preserve"> RTD("cqg.rtd",,"StudyData", $V$1, "Bar", "", "High", $V$2, $A249, $V$6,$V$8,,$V$4,$V$10)</f>
        <v>3461.25</v>
      </c>
      <c r="F249" s="3">
        <f xml:space="preserve"> RTD("cqg.rtd",,"StudyData", $V$1, "Bar", "", "Low", $V$2, $A249, $V$6,$V$8,,$V$4,$V$10)</f>
        <v>3427.75</v>
      </c>
      <c r="G249" s="3">
        <f xml:space="preserve"> RTD("cqg.rtd",,"StudyData", $V$1, "Bar", "", "Close", $V$2, $A249, $V$6,$V$8,,$V$4,$V$10)</f>
        <v>3448.25</v>
      </c>
      <c r="H249" s="3">
        <f xml:space="preserve"> RTD("cqg.rtd",,"StudyData","Guppy.S1^("&amp;$V$1&amp;")","Bar",,"Close", $V$2, $A249, $V$6,$V$8,,$V$4,$V$10)</f>
        <v>3432.5</v>
      </c>
      <c r="I249" s="3">
        <f xml:space="preserve"> RTD("cqg.rtd",,"StudyData","Guppy.S2^("&amp;$V$1&amp;")","Bar",,"Close", $V$2, $A249, $V$6,$V$8,,$V$4,$V$10)</f>
        <v>3408.7</v>
      </c>
      <c r="J249" s="3">
        <f xml:space="preserve"> RTD("cqg.rtd",,"StudyData","Guppy.S3^("&amp;$V$1&amp;")","Bar",,"Close", $V$2, $A249, $V$6,$V$8,,$V$4,$V$10)</f>
        <v>3384.125</v>
      </c>
      <c r="K249" s="3">
        <f xml:space="preserve"> RTD("cqg.rtd",,"StudyData","Guppy.S4^("&amp;$V$1&amp;")","Bar",,"Close", $V$2, $A249, $V$6,$V$8,,$V$4,$V$10)</f>
        <v>3374.0250000000001</v>
      </c>
      <c r="L249" s="3">
        <f xml:space="preserve"> RTD("cqg.rtd",,"StudyData","Guppy.S5^("&amp;$V$1&amp;")","Bar",,"Close", $V$2, $A249, $V$6,$V$8,,$V$4,$V$10)</f>
        <v>3367</v>
      </c>
      <c r="M249" s="3">
        <f xml:space="preserve"> RTD("cqg.rtd",,"StudyData","Guppy.S6^("&amp;$V$1&amp;")","Bar",,"Close", $V$2, $A249, $V$6,$V$8,,$V$4,$V$10)</f>
        <v>3354.7</v>
      </c>
      <c r="N249" s="3">
        <f xml:space="preserve"> RTD("cqg.rtd",,"StudyData","Guppy.L1^("&amp;$V$1&amp;")","Bar",,"Close", $V$2, $A249, $V$6,$V$8,,$V$4,$V$10)</f>
        <v>3287.7249999999999</v>
      </c>
      <c r="O249" s="3">
        <f xml:space="preserve"> RTD("cqg.rtd",,"StudyData","Guppy.L2^("&amp;$V$1&amp;")","Bar",,"Close", $V$2, $A249, $V$6,$V$8,,$V$4,$V$10)</f>
        <v>3267.7428571429</v>
      </c>
      <c r="P249" s="3">
        <f xml:space="preserve"> RTD("cqg.rtd",,"StudyData","Guppy.L3^("&amp;$V$1&amp;")","Bar",,"Close", $V$2, $A249, $V$6,$V$8,,$V$4,$V$10)</f>
        <v>3248.2</v>
      </c>
      <c r="Q249" s="3">
        <f xml:space="preserve"> RTD("cqg.rtd",,"StudyData","Guppy.L4^("&amp;$V$1&amp;")","Bar",,"Close", $V$2, $A249, $V$6,$V$8,,$V$4,$V$10)</f>
        <v>3223.5944444444999</v>
      </c>
      <c r="R249" s="3">
        <f xml:space="preserve"> RTD("cqg.rtd",,"StudyData","Guppy.L5^("&amp;$V$1&amp;")","Bar",,"Close", $V$2, $A249, $V$6,$V$8,,$V$4,$V$10)</f>
        <v>3206.25</v>
      </c>
      <c r="S249" s="3">
        <f xml:space="preserve"> RTD("cqg.rtd",,"StudyData","Guppy.L6^("&amp;$V$1&amp;")","Bar",,"Close", $V$2, $A249, $V$6,$V$8,,$V$4,$V$10)</f>
        <v>3185.2583333333</v>
      </c>
      <c r="T249" s="3"/>
      <c r="U249" s="8"/>
      <c r="V249" s="7"/>
    </row>
    <row r="250" spans="1:22" x14ac:dyDescent="0.3">
      <c r="A250">
        <f t="shared" si="3"/>
        <v>-248</v>
      </c>
      <c r="B250" s="1">
        <f xml:space="preserve"> RTD("cqg.rtd",,"StudyData", $V$1, "Bar", "", "Time", $V$2,$A250, $V$6, "", "","False")</f>
        <v>44069</v>
      </c>
      <c r="C250" s="2">
        <f xml:space="preserve"> RTD("cqg.rtd",,"StudyData", $V$1, "Bar", "", "Time", $V$2, $A250,$V$6,$V$8, "","False")</f>
        <v>44069</v>
      </c>
      <c r="D250" s="3">
        <f xml:space="preserve"> RTD("cqg.rtd",,"StudyData", $V$1, "Bar", "", "Open", $V$2, $A250, $V$6,$V$8,,$V$4,$V$10)</f>
        <v>3407.75</v>
      </c>
      <c r="E250" s="3">
        <f xml:space="preserve"> RTD("cqg.rtd",,"StudyData", $V$1, "Bar", "", "High", $V$2, $A250, $V$6,$V$8,,$V$4,$V$10)</f>
        <v>3446.5</v>
      </c>
      <c r="F250" s="3">
        <f xml:space="preserve"> RTD("cqg.rtd",,"StudyData", $V$1, "Bar", "", "Low", $V$2, $A250, $V$6,$V$8,,$V$4,$V$10)</f>
        <v>3399.75</v>
      </c>
      <c r="G250" s="3">
        <f xml:space="preserve"> RTD("cqg.rtd",,"StudyData", $V$1, "Bar", "", "Close", $V$2, $A250, $V$6,$V$8,,$V$4,$V$10)</f>
        <v>3443.25</v>
      </c>
      <c r="H250" s="3">
        <f xml:space="preserve"> RTD("cqg.rtd",,"StudyData","Guppy.S1^("&amp;$V$1&amp;")","Bar",,"Close", $V$2, $A250, $V$6,$V$8,,$V$4,$V$10)</f>
        <v>3413.25</v>
      </c>
      <c r="I250" s="3">
        <f xml:space="preserve"> RTD("cqg.rtd",,"StudyData","Guppy.S2^("&amp;$V$1&amp;")","Bar",,"Close", $V$2, $A250, $V$6,$V$8,,$V$4,$V$10)</f>
        <v>3387.8</v>
      </c>
      <c r="J250" s="3">
        <f xml:space="preserve"> RTD("cqg.rtd",,"StudyData","Guppy.S3^("&amp;$V$1&amp;")","Bar",,"Close", $V$2, $A250, $V$6,$V$8,,$V$4,$V$10)</f>
        <v>3370.9375</v>
      </c>
      <c r="K250" s="3">
        <f xml:space="preserve"> RTD("cqg.rtd",,"StudyData","Guppy.S4^("&amp;$V$1&amp;")","Bar",,"Close", $V$2, $A250, $V$6,$V$8,,$V$4,$V$10)</f>
        <v>3362.2750000000001</v>
      </c>
      <c r="L250" s="3">
        <f xml:space="preserve"> RTD("cqg.rtd",,"StudyData","Guppy.S5^("&amp;$V$1&amp;")","Bar",,"Close", $V$2, $A250, $V$6,$V$8,,$V$4,$V$10)</f>
        <v>3354.0625</v>
      </c>
      <c r="M250" s="3">
        <f xml:space="preserve"> RTD("cqg.rtd",,"StudyData","Guppy.S6^("&amp;$V$1&amp;")","Bar",,"Close", $V$2, $A250, $V$6,$V$8,,$V$4,$V$10)</f>
        <v>3345.3</v>
      </c>
      <c r="N250" s="3">
        <f xml:space="preserve"> RTD("cqg.rtd",,"StudyData","Guppy.L1^("&amp;$V$1&amp;")","Bar",,"Close", $V$2, $A250, $V$6,$V$8,,$V$4,$V$10)</f>
        <v>3278.0333333333001</v>
      </c>
      <c r="O250" s="3">
        <f xml:space="preserve"> RTD("cqg.rtd",,"StudyData","Guppy.L2^("&amp;$V$1&amp;")","Bar",,"Close", $V$2, $A250, $V$6,$V$8,,$V$4,$V$10)</f>
        <v>3257.9071428571001</v>
      </c>
      <c r="P250" s="3">
        <f xml:space="preserve"> RTD("cqg.rtd",,"StudyData","Guppy.L3^("&amp;$V$1&amp;")","Bar",,"Close", $V$2, $A250, $V$6,$V$8,,$V$4,$V$10)</f>
        <v>3238.6437500000002</v>
      </c>
      <c r="Q250" s="3">
        <f xml:space="preserve"> RTD("cqg.rtd",,"StudyData","Guppy.L4^("&amp;$V$1&amp;")","Bar",,"Close", $V$2, $A250, $V$6,$V$8,,$V$4,$V$10)</f>
        <v>3213.9</v>
      </c>
      <c r="R250" s="3">
        <f xml:space="preserve"> RTD("cqg.rtd",,"StudyData","Guppy.L5^("&amp;$V$1&amp;")","Bar",,"Close", $V$2, $A250, $V$6,$V$8,,$V$4,$V$10)</f>
        <v>3198.6849999999999</v>
      </c>
      <c r="S250" s="3">
        <f xml:space="preserve"> RTD("cqg.rtd",,"StudyData","Guppy.L6^("&amp;$V$1&amp;")","Bar",,"Close", $V$2, $A250, $V$6,$V$8,,$V$4,$V$10)</f>
        <v>3178.9541666667001</v>
      </c>
      <c r="T250" s="3"/>
      <c r="U250" s="8"/>
      <c r="V250" s="7"/>
    </row>
    <row r="251" spans="1:22" x14ac:dyDescent="0.3">
      <c r="A251">
        <f t="shared" si="3"/>
        <v>-249</v>
      </c>
      <c r="B251" s="1">
        <f xml:space="preserve"> RTD("cqg.rtd",,"StudyData", $V$1, "Bar", "", "Time", $V$2,$A251, $V$6, "", "","False")</f>
        <v>44068</v>
      </c>
      <c r="C251" s="2">
        <f xml:space="preserve"> RTD("cqg.rtd",,"StudyData", $V$1, "Bar", "", "Time", $V$2, $A251,$V$6,$V$8, "","False")</f>
        <v>44068</v>
      </c>
      <c r="D251" s="3">
        <f xml:space="preserve"> RTD("cqg.rtd",,"StudyData", $V$1, "Bar", "", "Open", $V$2, $A251, $V$6,$V$8,,$V$4,$V$10)</f>
        <v>3390</v>
      </c>
      <c r="E251" s="3">
        <f xml:space="preserve"> RTD("cqg.rtd",,"StudyData", $V$1, "Bar", "", "High", $V$2, $A251, $V$6,$V$8,,$V$4,$V$10)</f>
        <v>3411.75</v>
      </c>
      <c r="F251" s="3">
        <f xml:space="preserve"> RTD("cqg.rtd",,"StudyData", $V$1, "Bar", "", "Low", $V$2, $A251, $V$6,$V$8,,$V$4,$V$10)</f>
        <v>3384.75</v>
      </c>
      <c r="G251" s="3">
        <f xml:space="preserve"> RTD("cqg.rtd",,"StudyData", $V$1, "Bar", "", "Close", $V$2, $A251, $V$6,$V$8,,$V$4,$V$10)</f>
        <v>3406</v>
      </c>
      <c r="H251" s="3">
        <f xml:space="preserve"> RTD("cqg.rtd",,"StudyData","Guppy.S1^("&amp;$V$1&amp;")","Bar",,"Close", $V$2, $A251, $V$6,$V$8,,$V$4,$V$10)</f>
        <v>3384</v>
      </c>
      <c r="I251" s="3">
        <f xml:space="preserve"> RTD("cqg.rtd",,"StudyData","Guppy.S2^("&amp;$V$1&amp;")","Bar",,"Close", $V$2, $A251, $V$6,$V$8,,$V$4,$V$10)</f>
        <v>3366.3</v>
      </c>
      <c r="J251" s="3">
        <f xml:space="preserve"> RTD("cqg.rtd",,"StudyData","Guppy.S3^("&amp;$V$1&amp;")","Bar",,"Close", $V$2, $A251, $V$6,$V$8,,$V$4,$V$10)</f>
        <v>3356.09375</v>
      </c>
      <c r="K251" s="3">
        <f xml:space="preserve"> RTD("cqg.rtd",,"StudyData","Guppy.S4^("&amp;$V$1&amp;")","Bar",,"Close", $V$2, $A251, $V$6,$V$8,,$V$4,$V$10)</f>
        <v>3351.25</v>
      </c>
      <c r="L251" s="3">
        <f xml:space="preserve"> RTD("cqg.rtd",,"StudyData","Guppy.S5^("&amp;$V$1&amp;")","Bar",,"Close", $V$2, $A251, $V$6,$V$8,,$V$4,$V$10)</f>
        <v>3343.4375</v>
      </c>
      <c r="M251" s="3">
        <f xml:space="preserve"> RTD("cqg.rtd",,"StudyData","Guppy.S6^("&amp;$V$1&amp;")","Bar",,"Close", $V$2, $A251, $V$6,$V$8,,$V$4,$V$10)</f>
        <v>3334.35</v>
      </c>
      <c r="N251" s="3">
        <f xml:space="preserve"> RTD("cqg.rtd",,"StudyData","Guppy.L1^("&amp;$V$1&amp;")","Bar",,"Close", $V$2, $A251, $V$6,$V$8,,$V$4,$V$10)</f>
        <v>3269.3416666666999</v>
      </c>
      <c r="O251" s="3">
        <f xml:space="preserve"> RTD("cqg.rtd",,"StudyData","Guppy.L2^("&amp;$V$1&amp;")","Bar",,"Close", $V$2, $A251, $V$6,$V$8,,$V$4,$V$10)</f>
        <v>3248.8571428570999</v>
      </c>
      <c r="P251" s="3">
        <f xml:space="preserve"> RTD("cqg.rtd",,"StudyData","Guppy.L3^("&amp;$V$1&amp;")","Bar",,"Close", $V$2, $A251, $V$6,$V$8,,$V$4,$V$10)</f>
        <v>3228.8937500000002</v>
      </c>
      <c r="Q251" s="3">
        <f xml:space="preserve"> RTD("cqg.rtd",,"StudyData","Guppy.L4^("&amp;$V$1&amp;")","Bar",,"Close", $V$2, $A251, $V$6,$V$8,,$V$4,$V$10)</f>
        <v>3205.8611111110999</v>
      </c>
      <c r="R251" s="3">
        <f xml:space="preserve"> RTD("cqg.rtd",,"StudyData","Guppy.L5^("&amp;$V$1&amp;")","Bar",,"Close", $V$2, $A251, $V$6,$V$8,,$V$4,$V$10)</f>
        <v>3191.4450000000002</v>
      </c>
      <c r="S251" s="3">
        <f xml:space="preserve"> RTD("cqg.rtd",,"StudyData","Guppy.L6^("&amp;$V$1&amp;")","Bar",,"Close", $V$2, $A251, $V$6,$V$8,,$V$4,$V$10)</f>
        <v>3172.0541666667</v>
      </c>
      <c r="T251" s="3"/>
      <c r="U251" s="8"/>
      <c r="V251" s="7"/>
    </row>
    <row r="252" spans="1:22" x14ac:dyDescent="0.3">
      <c r="A252">
        <f t="shared" si="3"/>
        <v>-250</v>
      </c>
      <c r="B252" s="1">
        <f xml:space="preserve"> RTD("cqg.rtd",,"StudyData", $V$1, "Bar", "", "Time", $V$2,$A252, $V$6, "", "","False")</f>
        <v>44067</v>
      </c>
      <c r="C252" s="2">
        <f xml:space="preserve"> RTD("cqg.rtd",,"StudyData", $V$1, "Bar", "", "Time", $V$2, $A252,$V$6,$V$8, "","False")</f>
        <v>44067</v>
      </c>
      <c r="D252" s="3">
        <f xml:space="preserve"> RTD("cqg.rtd",,"StudyData", $V$1, "Bar", "", "Open", $V$2, $A252, $V$6,$V$8,,$V$4,$V$10)</f>
        <v>3361.75</v>
      </c>
      <c r="E252" s="3">
        <f xml:space="preserve"> RTD("cqg.rtd",,"StudyData", $V$1, "Bar", "", "High", $V$2, $A252, $V$6,$V$8,,$V$4,$V$10)</f>
        <v>3392.5</v>
      </c>
      <c r="F252" s="3">
        <f xml:space="preserve"> RTD("cqg.rtd",,"StudyData", $V$1, "Bar", "", "Low", $V$2, $A252, $V$6,$V$8,,$V$4,$V$10)</f>
        <v>3356.5</v>
      </c>
      <c r="G252" s="3">
        <f xml:space="preserve"> RTD("cqg.rtd",,"StudyData", $V$1, "Bar", "", "Close", $V$2, $A252, $V$6,$V$8,,$V$4,$V$10)</f>
        <v>3390.5</v>
      </c>
      <c r="H252" s="3">
        <f xml:space="preserve"> RTD("cqg.rtd",,"StudyData","Guppy.S1^("&amp;$V$1&amp;")","Bar",,"Close", $V$2, $A252, $V$6,$V$8,,$V$4,$V$10)</f>
        <v>3363.25</v>
      </c>
      <c r="I252" s="3">
        <f xml:space="preserve"> RTD("cqg.rtd",,"StudyData","Guppy.S2^("&amp;$V$1&amp;")","Bar",,"Close", $V$2, $A252, $V$6,$V$8,,$V$4,$V$10)</f>
        <v>3355.1</v>
      </c>
      <c r="J252" s="3">
        <f xml:space="preserve"> RTD("cqg.rtd",,"StudyData","Guppy.S3^("&amp;$V$1&amp;")","Bar",,"Close", $V$2, $A252, $V$6,$V$8,,$V$4,$V$10)</f>
        <v>3346.6875</v>
      </c>
      <c r="K252" s="3">
        <f xml:space="preserve"> RTD("cqg.rtd",,"StudyData","Guppy.S4^("&amp;$V$1&amp;")","Bar",,"Close", $V$2, $A252, $V$6,$V$8,,$V$4,$V$10)</f>
        <v>3339.95</v>
      </c>
      <c r="L252" s="3">
        <f xml:space="preserve"> RTD("cqg.rtd",,"StudyData","Guppy.S5^("&amp;$V$1&amp;")","Bar",,"Close", $V$2, $A252, $V$6,$V$8,,$V$4,$V$10)</f>
        <v>3335.25</v>
      </c>
      <c r="M252" s="3">
        <f xml:space="preserve"> RTD("cqg.rtd",,"StudyData","Guppy.S6^("&amp;$V$1&amp;")","Bar",,"Close", $V$2, $A252, $V$6,$V$8,,$V$4,$V$10)</f>
        <v>3324.8166666666998</v>
      </c>
      <c r="N252" s="3">
        <f xml:space="preserve"> RTD("cqg.rtd",,"StudyData","Guppy.L1^("&amp;$V$1&amp;")","Bar",,"Close", $V$2, $A252, $V$6,$V$8,,$V$4,$V$10)</f>
        <v>3260.6916666666998</v>
      </c>
      <c r="O252" s="3">
        <f xml:space="preserve"> RTD("cqg.rtd",,"StudyData","Guppy.L2^("&amp;$V$1&amp;")","Bar",,"Close", $V$2, $A252, $V$6,$V$8,,$V$4,$V$10)</f>
        <v>3240.1</v>
      </c>
      <c r="P252" s="3">
        <f xml:space="preserve"> RTD("cqg.rtd",,"StudyData","Guppy.L3^("&amp;$V$1&amp;")","Bar",,"Close", $V$2, $A252, $V$6,$V$8,,$V$4,$V$10)</f>
        <v>3219.0124999999998</v>
      </c>
      <c r="Q252" s="3">
        <f xml:space="preserve"> RTD("cqg.rtd",,"StudyData","Guppy.L4^("&amp;$V$1&amp;")","Bar",,"Close", $V$2, $A252, $V$6,$V$8,,$V$4,$V$10)</f>
        <v>3198.4777777777999</v>
      </c>
      <c r="R252" s="3">
        <f xml:space="preserve"> RTD("cqg.rtd",,"StudyData","Guppy.L5^("&amp;$V$1&amp;")","Bar",,"Close", $V$2, $A252, $V$6,$V$8,,$V$4,$V$10)</f>
        <v>3183.8249999999998</v>
      </c>
      <c r="S252" s="3">
        <f xml:space="preserve"> RTD("cqg.rtd",,"StudyData","Guppy.L6^("&amp;$V$1&amp;")","Bar",,"Close", $V$2, $A252, $V$6,$V$8,,$V$4,$V$10)</f>
        <v>3165.3916666667001</v>
      </c>
      <c r="T252" s="3"/>
      <c r="U252" s="8"/>
      <c r="V252" s="7"/>
    </row>
    <row r="253" spans="1:22" x14ac:dyDescent="0.3">
      <c r="A253">
        <f t="shared" si="3"/>
        <v>-251</v>
      </c>
      <c r="B253" s="1">
        <f xml:space="preserve"> RTD("cqg.rtd",,"StudyData", $V$1, "Bar", "", "Time", $V$2,$A253, $V$6, "", "","False")</f>
        <v>44064</v>
      </c>
      <c r="C253" s="2">
        <f xml:space="preserve"> RTD("cqg.rtd",,"StudyData", $V$1, "Bar", "", "Time", $V$2, $A253,$V$6,$V$8, "","False")</f>
        <v>44064</v>
      </c>
      <c r="D253" s="3">
        <f xml:space="preserve"> RTD("cqg.rtd",,"StudyData", $V$1, "Bar", "", "Open", $V$2, $A253, $V$6,$V$8,,$V$4,$V$10)</f>
        <v>3346.5</v>
      </c>
      <c r="E253" s="3">
        <f xml:space="preserve"> RTD("cqg.rtd",,"StudyData", $V$1, "Bar", "", "High", $V$2, $A253, $V$6,$V$8,,$V$4,$V$10)</f>
        <v>3359.25</v>
      </c>
      <c r="F253" s="3">
        <f xml:space="preserve"> RTD("cqg.rtd",,"StudyData", $V$1, "Bar", "", "Low", $V$2, $A253, $V$6,$V$8,,$V$4,$V$10)</f>
        <v>3319.75</v>
      </c>
      <c r="G253" s="3">
        <f xml:space="preserve"> RTD("cqg.rtd",,"StudyData", $V$1, "Bar", "", "Close", $V$2, $A253, $V$6,$V$8,,$V$4,$V$10)</f>
        <v>3355.5</v>
      </c>
      <c r="H253" s="3">
        <f xml:space="preserve"> RTD("cqg.rtd",,"StudyData","Guppy.S1^("&amp;$V$1&amp;")","Bar",,"Close", $V$2, $A253, $V$6,$V$8,,$V$4,$V$10)</f>
        <v>3345</v>
      </c>
      <c r="I253" s="3">
        <f xml:space="preserve"> RTD("cqg.rtd",,"StudyData","Guppy.S2^("&amp;$V$1&amp;")","Bar",,"Close", $V$2, $A253, $V$6,$V$8,,$V$4,$V$10)</f>
        <v>3345.55</v>
      </c>
      <c r="J253" s="3">
        <f xml:space="preserve"> RTD("cqg.rtd",,"StudyData","Guppy.S3^("&amp;$V$1&amp;")","Bar",,"Close", $V$2, $A253, $V$6,$V$8,,$V$4,$V$10)</f>
        <v>3339.5</v>
      </c>
      <c r="K253" s="3">
        <f xml:space="preserve"> RTD("cqg.rtd",,"StudyData","Guppy.S4^("&amp;$V$1&amp;")","Bar",,"Close", $V$2, $A253, $V$6,$V$8,,$V$4,$V$10)</f>
        <v>3332.4749999999999</v>
      </c>
      <c r="L253" s="3">
        <f xml:space="preserve"> RTD("cqg.rtd",,"StudyData","Guppy.S5^("&amp;$V$1&amp;")","Bar",,"Close", $V$2, $A253, $V$6,$V$8,,$V$4,$V$10)</f>
        <v>3328.3125</v>
      </c>
      <c r="M253" s="3">
        <f xml:space="preserve"> RTD("cqg.rtd",,"StudyData","Guppy.S6^("&amp;$V$1&amp;")","Bar",,"Close", $V$2, $A253, $V$6,$V$8,,$V$4,$V$10)</f>
        <v>3315.55</v>
      </c>
      <c r="N253" s="3">
        <f xml:space="preserve"> RTD("cqg.rtd",,"StudyData","Guppy.L1^("&amp;$V$1&amp;")","Bar",,"Close", $V$2, $A253, $V$6,$V$8,,$V$4,$V$10)</f>
        <v>3251.3833333333</v>
      </c>
      <c r="O253" s="3">
        <f xml:space="preserve"> RTD("cqg.rtd",,"StudyData","Guppy.L2^("&amp;$V$1&amp;")","Bar",,"Close", $V$2, $A253, $V$6,$V$8,,$V$4,$V$10)</f>
        <v>3232.8</v>
      </c>
      <c r="P253" s="3">
        <f xml:space="preserve"> RTD("cqg.rtd",,"StudyData","Guppy.L3^("&amp;$V$1&amp;")","Bar",,"Close", $V$2, $A253, $V$6,$V$8,,$V$4,$V$10)</f>
        <v>3208.5</v>
      </c>
      <c r="Q253" s="3">
        <f xml:space="preserve"> RTD("cqg.rtd",,"StudyData","Guppy.L4^("&amp;$V$1&amp;")","Bar",,"Close", $V$2, $A253, $V$6,$V$8,,$V$4,$V$10)</f>
        <v>3190.3</v>
      </c>
      <c r="R253" s="3">
        <f xml:space="preserve"> RTD("cqg.rtd",,"StudyData","Guppy.L5^("&amp;$V$1&amp;")","Bar",,"Close", $V$2, $A253, $V$6,$V$8,,$V$4,$V$10)</f>
        <v>3175.75</v>
      </c>
      <c r="S253" s="3">
        <f xml:space="preserve"> RTD("cqg.rtd",,"StudyData","Guppy.L6^("&amp;$V$1&amp;")","Bar",,"Close", $V$2, $A253, $V$6,$V$8,,$V$4,$V$10)</f>
        <v>3158.7874999999999</v>
      </c>
      <c r="T253" s="3"/>
      <c r="U253" s="8"/>
      <c r="V253" s="7"/>
    </row>
    <row r="254" spans="1:22" x14ac:dyDescent="0.3">
      <c r="A254">
        <f t="shared" si="3"/>
        <v>-252</v>
      </c>
      <c r="B254" s="1">
        <f xml:space="preserve"> RTD("cqg.rtd",,"StudyData", $V$1, "Bar", "", "Time", $V$2,$A254, $V$6, "", "","False")</f>
        <v>44063</v>
      </c>
      <c r="C254" s="2">
        <f xml:space="preserve"> RTD("cqg.rtd",,"StudyData", $V$1, "Bar", "", "Time", $V$2, $A254,$V$6,$V$8, "","False")</f>
        <v>44063</v>
      </c>
      <c r="D254" s="3">
        <f xml:space="preserve"> RTD("cqg.rtd",,"StudyData", $V$1, "Bar", "", "Open", $V$2, $A254, $V$6,$V$8,,$V$4,$V$10)</f>
        <v>3333.25</v>
      </c>
      <c r="E254" s="3">
        <f xml:space="preserve"> RTD("cqg.rtd",,"StudyData", $V$1, "Bar", "", "High", $V$2, $A254, $V$6,$V$8,,$V$4,$V$10)</f>
        <v>3350</v>
      </c>
      <c r="F254" s="3">
        <f xml:space="preserve"> RTD("cqg.rtd",,"StudyData", $V$1, "Bar", "", "Low", $V$2, $A254, $V$6,$V$8,,$V$4,$V$10)</f>
        <v>3307.75</v>
      </c>
      <c r="G254" s="3">
        <f xml:space="preserve"> RTD("cqg.rtd",,"StudyData", $V$1, "Bar", "", "Close", $V$2, $A254, $V$6,$V$8,,$V$4,$V$10)</f>
        <v>3343.75</v>
      </c>
      <c r="H254" s="3">
        <f xml:space="preserve"> RTD("cqg.rtd",,"StudyData","Guppy.S1^("&amp;$V$1&amp;")","Bar",,"Close", $V$2, $A254, $V$6,$V$8,,$V$4,$V$10)</f>
        <v>3343.1666666667002</v>
      </c>
      <c r="I254" s="3">
        <f xml:space="preserve"> RTD("cqg.rtd",,"StudyData","Guppy.S2^("&amp;$V$1&amp;")","Bar",,"Close", $V$2, $A254, $V$6,$V$8,,$V$4,$V$10)</f>
        <v>3339.35</v>
      </c>
      <c r="J254" s="3">
        <f xml:space="preserve"> RTD("cqg.rtd",,"StudyData","Guppy.S3^("&amp;$V$1&amp;")","Bar",,"Close", $V$2, $A254, $V$6,$V$8,,$V$4,$V$10)</f>
        <v>3331.6875</v>
      </c>
      <c r="K254" s="3">
        <f xml:space="preserve"> RTD("cqg.rtd",,"StudyData","Guppy.S4^("&amp;$V$1&amp;")","Bar",,"Close", $V$2, $A254, $V$6,$V$8,,$V$4,$V$10)</f>
        <v>3327.7</v>
      </c>
      <c r="L254" s="3">
        <f xml:space="preserve"> RTD("cqg.rtd",,"StudyData","Guppy.S5^("&amp;$V$1&amp;")","Bar",,"Close", $V$2, $A254, $V$6,$V$8,,$V$4,$V$10)</f>
        <v>3321.9375</v>
      </c>
      <c r="M254" s="3">
        <f xml:space="preserve"> RTD("cqg.rtd",,"StudyData","Guppy.S6^("&amp;$V$1&amp;")","Bar",,"Close", $V$2, $A254, $V$6,$V$8,,$V$4,$V$10)</f>
        <v>3306.95</v>
      </c>
      <c r="N254" s="3">
        <f xml:space="preserve"> RTD("cqg.rtd",,"StudyData","Guppy.L1^("&amp;$V$1&amp;")","Bar",,"Close", $V$2, $A254, $V$6,$V$8,,$V$4,$V$10)</f>
        <v>3244.25</v>
      </c>
      <c r="O254" s="3">
        <f xml:space="preserve"> RTD("cqg.rtd",,"StudyData","Guppy.L2^("&amp;$V$1&amp;")","Bar",,"Close", $V$2, $A254, $V$6,$V$8,,$V$4,$V$10)</f>
        <v>3225.2714285714001</v>
      </c>
      <c r="P254" s="3">
        <f xml:space="preserve"> RTD("cqg.rtd",,"StudyData","Guppy.L3^("&amp;$V$1&amp;")","Bar",,"Close", $V$2, $A254, $V$6,$V$8,,$V$4,$V$10)</f>
        <v>3200.4562500000002</v>
      </c>
      <c r="Q254" s="3">
        <f xml:space="preserve"> RTD("cqg.rtd",,"StudyData","Guppy.L4^("&amp;$V$1&amp;")","Bar",,"Close", $V$2, $A254, $V$6,$V$8,,$V$4,$V$10)</f>
        <v>3183.7555555556</v>
      </c>
      <c r="R254" s="3">
        <f xml:space="preserve"> RTD("cqg.rtd",,"StudyData","Guppy.L5^("&amp;$V$1&amp;")","Bar",,"Close", $V$2, $A254, $V$6,$V$8,,$V$4,$V$10)</f>
        <v>3167.89</v>
      </c>
      <c r="S254" s="3">
        <f xml:space="preserve"> RTD("cqg.rtd",,"StudyData","Guppy.L6^("&amp;$V$1&amp;")","Bar",,"Close", $V$2, $A254, $V$6,$V$8,,$V$4,$V$10)</f>
        <v>3152.7</v>
      </c>
      <c r="T254" s="3"/>
      <c r="U254" s="8"/>
      <c r="V254" s="7"/>
    </row>
    <row r="255" spans="1:22" x14ac:dyDescent="0.3">
      <c r="A255">
        <f t="shared" si="3"/>
        <v>-253</v>
      </c>
      <c r="B255" s="1">
        <f xml:space="preserve"> RTD("cqg.rtd",,"StudyData", $V$1, "Bar", "", "Time", $V$2,$A255, $V$6, "", "","False")</f>
        <v>44062</v>
      </c>
      <c r="C255" s="2">
        <f xml:space="preserve"> RTD("cqg.rtd",,"StudyData", $V$1, "Bar", "", "Time", $V$2, $A255,$V$6,$V$8, "","False")</f>
        <v>44062</v>
      </c>
      <c r="D255" s="3">
        <f xml:space="preserve"> RTD("cqg.rtd",,"StudyData", $V$1, "Bar", "", "Open", $V$2, $A255, $V$6,$V$8,,$V$4,$V$10)</f>
        <v>3351.75</v>
      </c>
      <c r="E255" s="3">
        <f xml:space="preserve"> RTD("cqg.rtd",,"StudyData", $V$1, "Bar", "", "High", $V$2, $A255, $V$6,$V$8,,$V$4,$V$10)</f>
        <v>3358.75</v>
      </c>
      <c r="F255" s="3">
        <f xml:space="preserve"> RTD("cqg.rtd",,"StudyData", $V$1, "Bar", "", "Low", $V$2, $A255, $V$6,$V$8,,$V$4,$V$10)</f>
        <v>3328.5</v>
      </c>
      <c r="G255" s="3">
        <f xml:space="preserve"> RTD("cqg.rtd",,"StudyData", $V$1, "Bar", "", "Close", $V$2, $A255, $V$6,$V$8,,$V$4,$V$10)</f>
        <v>3335.75</v>
      </c>
      <c r="H255" s="3">
        <f xml:space="preserve"> RTD("cqg.rtd",,"StudyData","Guppy.S1^("&amp;$V$1&amp;")","Bar",,"Close", $V$2, $A255, $V$6,$V$8,,$V$4,$V$10)</f>
        <v>3342.8333333332998</v>
      </c>
      <c r="I255" s="3">
        <f xml:space="preserve"> RTD("cqg.rtd",,"StudyData","Guppy.S2^("&amp;$V$1&amp;")","Bar",,"Close", $V$2, $A255, $V$6,$V$8,,$V$4,$V$10)</f>
        <v>3336.75</v>
      </c>
      <c r="J255" s="3">
        <f xml:space="preserve"> RTD("cqg.rtd",,"StudyData","Guppy.S3^("&amp;$V$1&amp;")","Bar",,"Close", $V$2, $A255, $V$6,$V$8,,$V$4,$V$10)</f>
        <v>3328.1875</v>
      </c>
      <c r="K255" s="3">
        <f xml:space="preserve"> RTD("cqg.rtd",,"StudyData","Guppy.S4^("&amp;$V$1&amp;")","Bar",,"Close", $V$2, $A255, $V$6,$V$8,,$V$4,$V$10)</f>
        <v>3324.05</v>
      </c>
      <c r="L255" s="3">
        <f xml:space="preserve"> RTD("cqg.rtd",,"StudyData","Guppy.S5^("&amp;$V$1&amp;")","Bar",,"Close", $V$2, $A255, $V$6,$V$8,,$V$4,$V$10)</f>
        <v>3315.2083333332998</v>
      </c>
      <c r="M255" s="3">
        <f xml:space="preserve"> RTD("cqg.rtd",,"StudyData","Guppy.S6^("&amp;$V$1&amp;")","Bar",,"Close", $V$2, $A255, $V$6,$V$8,,$V$4,$V$10)</f>
        <v>3298.15</v>
      </c>
      <c r="N255" s="3">
        <f xml:space="preserve"> RTD("cqg.rtd",,"StudyData","Guppy.L1^("&amp;$V$1&amp;")","Bar",,"Close", $V$2, $A255, $V$6,$V$8,,$V$4,$V$10)</f>
        <v>3236.2583333333</v>
      </c>
      <c r="O255" s="3">
        <f xml:space="preserve"> RTD("cqg.rtd",,"StudyData","Guppy.L2^("&amp;$V$1&amp;")","Bar",,"Close", $V$2, $A255, $V$6,$V$8,,$V$4,$V$10)</f>
        <v>3217.3357142856999</v>
      </c>
      <c r="P255" s="3">
        <f xml:space="preserve"> RTD("cqg.rtd",,"StudyData","Guppy.L3^("&amp;$V$1&amp;")","Bar",,"Close", $V$2, $A255, $V$6,$V$8,,$V$4,$V$10)</f>
        <v>3192.1624999999999</v>
      </c>
      <c r="Q255" s="3">
        <f xml:space="preserve"> RTD("cqg.rtd",,"StudyData","Guppy.L4^("&amp;$V$1&amp;")","Bar",,"Close", $V$2, $A255, $V$6,$V$8,,$V$4,$V$10)</f>
        <v>3177.6722222222002</v>
      </c>
      <c r="R255" s="3">
        <f xml:space="preserve"> RTD("cqg.rtd",,"StudyData","Guppy.L5^("&amp;$V$1&amp;")","Bar",,"Close", $V$2, $A255, $V$6,$V$8,,$V$4,$V$10)</f>
        <v>3163.78</v>
      </c>
      <c r="S255" s="3">
        <f xml:space="preserve"> RTD("cqg.rtd",,"StudyData","Guppy.L6^("&amp;$V$1&amp;")","Bar",,"Close", $V$2, $A255, $V$6,$V$8,,$V$4,$V$10)</f>
        <v>3146.7666666667001</v>
      </c>
      <c r="T255" s="3"/>
      <c r="U255" s="8"/>
      <c r="V255" s="7"/>
    </row>
    <row r="256" spans="1:22" x14ac:dyDescent="0.3">
      <c r="A256">
        <f t="shared" si="3"/>
        <v>-254</v>
      </c>
      <c r="B256" s="1">
        <f xml:space="preserve"> RTD("cqg.rtd",,"StudyData", $V$1, "Bar", "", "Time", $V$2,$A256, $V$6, "", "","False")</f>
        <v>44061</v>
      </c>
      <c r="C256" s="2">
        <f xml:space="preserve"> RTD("cqg.rtd",,"StudyData", $V$1, "Bar", "", "Time", $V$2, $A256,$V$6,$V$8, "","False")</f>
        <v>44061</v>
      </c>
      <c r="D256" s="3">
        <f xml:space="preserve"> RTD("cqg.rtd",,"StudyData", $V$1, "Bar", "", "Open", $V$2, $A256, $V$6,$V$8,,$V$4,$V$10)</f>
        <v>3342.25</v>
      </c>
      <c r="E256" s="3">
        <f xml:space="preserve"> RTD("cqg.rtd",,"StudyData", $V$1, "Bar", "", "High", $V$2, $A256, $V$6,$V$8,,$V$4,$V$10)</f>
        <v>3353.75</v>
      </c>
      <c r="F256" s="3">
        <f xml:space="preserve"> RTD("cqg.rtd",,"StudyData", $V$1, "Bar", "", "Low", $V$2, $A256, $V$6,$V$8,,$V$4,$V$10)</f>
        <v>3328.25</v>
      </c>
      <c r="G256" s="3">
        <f xml:space="preserve"> RTD("cqg.rtd",,"StudyData", $V$1, "Bar", "", "Close", $V$2, $A256, $V$6,$V$8,,$V$4,$V$10)</f>
        <v>3350</v>
      </c>
      <c r="H256" s="3">
        <f xml:space="preserve"> RTD("cqg.rtd",,"StudyData","Guppy.S1^("&amp;$V$1&amp;")","Bar",,"Close", $V$2, $A256, $V$6,$V$8,,$V$4,$V$10)</f>
        <v>3339.0833333332998</v>
      </c>
      <c r="I256" s="3">
        <f xml:space="preserve"> RTD("cqg.rtd",,"StudyData","Guppy.S2^("&amp;$V$1&amp;")","Bar",,"Close", $V$2, $A256, $V$6,$V$8,,$V$4,$V$10)</f>
        <v>3336.2</v>
      </c>
      <c r="J256" s="3">
        <f xml:space="preserve"> RTD("cqg.rtd",,"StudyData","Guppy.S3^("&amp;$V$1&amp;")","Bar",,"Close", $V$2, $A256, $V$6,$V$8,,$V$4,$V$10)</f>
        <v>3324.6875</v>
      </c>
      <c r="K256" s="3">
        <f xml:space="preserve"> RTD("cqg.rtd",,"StudyData","Guppy.S4^("&amp;$V$1&amp;")","Bar",,"Close", $V$2, $A256, $V$6,$V$8,,$V$4,$V$10)</f>
        <v>3318.375</v>
      </c>
      <c r="L256" s="3">
        <f xml:space="preserve"> RTD("cqg.rtd",,"StudyData","Guppy.S5^("&amp;$V$1&amp;")","Bar",,"Close", $V$2, $A256, $V$6,$V$8,,$V$4,$V$10)</f>
        <v>3308.1875</v>
      </c>
      <c r="M256" s="3">
        <f xml:space="preserve"> RTD("cqg.rtd",,"StudyData","Guppy.S6^("&amp;$V$1&amp;")","Bar",,"Close", $V$2, $A256, $V$6,$V$8,,$V$4,$V$10)</f>
        <v>3290.1333333333</v>
      </c>
      <c r="N256" s="3">
        <f xml:space="preserve"> RTD("cqg.rtd",,"StudyData","Guppy.L1^("&amp;$V$1&amp;")","Bar",,"Close", $V$2, $A256, $V$6,$V$8,,$V$4,$V$10)</f>
        <v>3229.2833333333001</v>
      </c>
      <c r="O256" s="3">
        <f xml:space="preserve"> RTD("cqg.rtd",,"StudyData","Guppy.L2^("&amp;$V$1&amp;")","Bar",,"Close", $V$2, $A256, $V$6,$V$8,,$V$4,$V$10)</f>
        <v>3209.2642857143001</v>
      </c>
      <c r="P256" s="3">
        <f xml:space="preserve"> RTD("cqg.rtd",,"StudyData","Guppy.L3^("&amp;$V$1&amp;")","Bar",,"Close", $V$2, $A256, $V$6,$V$8,,$V$4,$V$10)</f>
        <v>3185.8062500000001</v>
      </c>
      <c r="Q256" s="3">
        <f xml:space="preserve"> RTD("cqg.rtd",,"StudyData","Guppy.L4^("&amp;$V$1&amp;")","Bar",,"Close", $V$2, $A256, $V$6,$V$8,,$V$4,$V$10)</f>
        <v>3172.0166666667001</v>
      </c>
      <c r="R256" s="3">
        <f xml:space="preserve"> RTD("cqg.rtd",,"StudyData","Guppy.L5^("&amp;$V$1&amp;")","Bar",,"Close", $V$2, $A256, $V$6,$V$8,,$V$4,$V$10)</f>
        <v>3160.22</v>
      </c>
      <c r="S256" s="3">
        <f xml:space="preserve"> RTD("cqg.rtd",,"StudyData","Guppy.L6^("&amp;$V$1&amp;")","Bar",,"Close", $V$2, $A256, $V$6,$V$8,,$V$4,$V$10)</f>
        <v>3140.2833333333001</v>
      </c>
      <c r="T256" s="3"/>
      <c r="U256" s="8"/>
      <c r="V256" s="7"/>
    </row>
    <row r="257" spans="1:22" x14ac:dyDescent="0.3">
      <c r="A257">
        <f t="shared" si="3"/>
        <v>-255</v>
      </c>
      <c r="B257" s="1">
        <f xml:space="preserve"> RTD("cqg.rtd",,"StudyData", $V$1, "Bar", "", "Time", $V$2,$A257, $V$6, "", "","False")</f>
        <v>44060</v>
      </c>
      <c r="C257" s="2">
        <f xml:space="preserve"> RTD("cqg.rtd",,"StudyData", $V$1, "Bar", "", "Time", $V$2, $A257,$V$6,$V$8, "","False")</f>
        <v>44060</v>
      </c>
      <c r="D257" s="3">
        <f xml:space="preserve"> RTD("cqg.rtd",,"StudyData", $V$1, "Bar", "", "Open", $V$2, $A257, $V$6,$V$8,,$V$4,$V$10)</f>
        <v>3329</v>
      </c>
      <c r="E257" s="3">
        <f xml:space="preserve"> RTD("cqg.rtd",,"StudyData", $V$1, "Bar", "", "High", $V$2, $A257, $V$6,$V$8,,$V$4,$V$10)</f>
        <v>3345.75</v>
      </c>
      <c r="F257" s="3">
        <f xml:space="preserve"> RTD("cqg.rtd",,"StudyData", $V$1, "Bar", "", "Low", $V$2, $A257, $V$6,$V$8,,$V$4,$V$10)</f>
        <v>3327.75</v>
      </c>
      <c r="G257" s="3">
        <f xml:space="preserve"> RTD("cqg.rtd",,"StudyData", $V$1, "Bar", "", "Close", $V$2, $A257, $V$6,$V$8,,$V$4,$V$10)</f>
        <v>3342.75</v>
      </c>
      <c r="H257" s="3">
        <f xml:space="preserve"> RTD("cqg.rtd",,"StudyData","Guppy.S1^("&amp;$V$1&amp;")","Bar",,"Close", $V$2, $A257, $V$6,$V$8,,$V$4,$V$10)</f>
        <v>3332.6666666667002</v>
      </c>
      <c r="I257" s="3">
        <f xml:space="preserve"> RTD("cqg.rtd",,"StudyData","Guppy.S2^("&amp;$V$1&amp;")","Bar",,"Close", $V$2, $A257, $V$6,$V$8,,$V$4,$V$10)</f>
        <v>3324.8</v>
      </c>
      <c r="J257" s="3">
        <f xml:space="preserve"> RTD("cqg.rtd",,"StudyData","Guppy.S3^("&amp;$V$1&amp;")","Bar",,"Close", $V$2, $A257, $V$6,$V$8,,$V$4,$V$10)</f>
        <v>3319.34375</v>
      </c>
      <c r="K257" s="3">
        <f xml:space="preserve"> RTD("cqg.rtd",,"StudyData","Guppy.S4^("&amp;$V$1&amp;")","Bar",,"Close", $V$2, $A257, $V$6,$V$8,,$V$4,$V$10)</f>
        <v>3309.6750000000002</v>
      </c>
      <c r="L257" s="3">
        <f xml:space="preserve"> RTD("cqg.rtd",,"StudyData","Guppy.S5^("&amp;$V$1&amp;")","Bar",,"Close", $V$2, $A257, $V$6,$V$8,,$V$4,$V$10)</f>
        <v>3297.8958333332998</v>
      </c>
      <c r="M257" s="3">
        <f xml:space="preserve"> RTD("cqg.rtd",,"StudyData","Guppy.S6^("&amp;$V$1&amp;")","Bar",,"Close", $V$2, $A257, $V$6,$V$8,,$V$4,$V$10)</f>
        <v>3278.5333333333001</v>
      </c>
      <c r="N257" s="3">
        <f xml:space="preserve"> RTD("cqg.rtd",,"StudyData","Guppy.L1^("&amp;$V$1&amp;")","Bar",,"Close", $V$2, $A257, $V$6,$V$8,,$V$4,$V$10)</f>
        <v>3220.9333333333002</v>
      </c>
      <c r="O257" s="3">
        <f xml:space="preserve"> RTD("cqg.rtd",,"StudyData","Guppy.L2^("&amp;$V$1&amp;")","Bar",,"Close", $V$2, $A257, $V$6,$V$8,,$V$4,$V$10)</f>
        <v>3199.5714285713998</v>
      </c>
      <c r="P257" s="3">
        <f xml:space="preserve"> RTD("cqg.rtd",,"StudyData","Guppy.L3^("&amp;$V$1&amp;")","Bar",,"Close", $V$2, $A257, $V$6,$V$8,,$V$4,$V$10)</f>
        <v>3178.9</v>
      </c>
      <c r="Q257" s="3">
        <f xml:space="preserve"> RTD("cqg.rtd",,"StudyData","Guppy.L4^("&amp;$V$1&amp;")","Bar",,"Close", $V$2, $A257, $V$6,$V$8,,$V$4,$V$10)</f>
        <v>3164.7944444445002</v>
      </c>
      <c r="R257" s="3">
        <f xml:space="preserve"> RTD("cqg.rtd",,"StudyData","Guppy.L5^("&amp;$V$1&amp;")","Bar",,"Close", $V$2, $A257, $V$6,$V$8,,$V$4,$V$10)</f>
        <v>3156.8150000000001</v>
      </c>
      <c r="S257" s="3">
        <f xml:space="preserve"> RTD("cqg.rtd",,"StudyData","Guppy.L6^("&amp;$V$1&amp;")","Bar",,"Close", $V$2, $A257, $V$6,$V$8,,$V$4,$V$10)</f>
        <v>3132.8708333333002</v>
      </c>
      <c r="T257" s="3"/>
      <c r="U257" s="8"/>
      <c r="V257" s="7"/>
    </row>
    <row r="258" spans="1:22" x14ac:dyDescent="0.3">
      <c r="A258">
        <f t="shared" si="3"/>
        <v>-256</v>
      </c>
      <c r="B258" s="1">
        <f xml:space="preserve"> RTD("cqg.rtd",,"StudyData", $V$1, "Bar", "", "Time", $V$2,$A258, $V$6, "", "","False")</f>
        <v>44057</v>
      </c>
      <c r="C258" s="2">
        <f xml:space="preserve"> RTD("cqg.rtd",,"StudyData", $V$1, "Bar", "", "Time", $V$2, $A258,$V$6,$V$8, "","False")</f>
        <v>44057</v>
      </c>
      <c r="D258" s="3">
        <f xml:space="preserve"> RTD("cqg.rtd",,"StudyData", $V$1, "Bar", "", "Open", $V$2, $A258, $V$6,$V$8,,$V$4,$V$10)</f>
        <v>3332.25</v>
      </c>
      <c r="E258" s="3">
        <f xml:space="preserve"> RTD("cqg.rtd",,"StudyData", $V$1, "Bar", "", "High", $V$2, $A258, $V$6,$V$8,,$V$4,$V$10)</f>
        <v>3343.5</v>
      </c>
      <c r="F258" s="3">
        <f xml:space="preserve"> RTD("cqg.rtd",,"StudyData", $V$1, "Bar", "", "Low", $V$2, $A258, $V$6,$V$8,,$V$4,$V$10)</f>
        <v>3313</v>
      </c>
      <c r="G258" s="3">
        <f xml:space="preserve"> RTD("cqg.rtd",,"StudyData", $V$1, "Bar", "", "Close", $V$2, $A258, $V$6,$V$8,,$V$4,$V$10)</f>
        <v>3324.5</v>
      </c>
      <c r="H258" s="3">
        <f xml:space="preserve"> RTD("cqg.rtd",,"StudyData","Guppy.S1^("&amp;$V$1&amp;")","Bar",,"Close", $V$2, $A258, $V$6,$V$8,,$V$4,$V$10)</f>
        <v>3329.4166666667002</v>
      </c>
      <c r="I258" s="3">
        <f xml:space="preserve"> RTD("cqg.rtd",,"StudyData","Guppy.S2^("&amp;$V$1&amp;")","Bar",,"Close", $V$2, $A258, $V$6,$V$8,,$V$4,$V$10)</f>
        <v>3319.4</v>
      </c>
      <c r="J258" s="3">
        <f xml:space="preserve"> RTD("cqg.rtd",,"StudyData","Guppy.S3^("&amp;$V$1&amp;")","Bar",,"Close", $V$2, $A258, $V$6,$V$8,,$V$4,$V$10)</f>
        <v>3311.375</v>
      </c>
      <c r="K258" s="3">
        <f xml:space="preserve"> RTD("cqg.rtd",,"StudyData","Guppy.S4^("&amp;$V$1&amp;")","Bar",,"Close", $V$2, $A258, $V$6,$V$8,,$V$4,$V$10)</f>
        <v>3300.55</v>
      </c>
      <c r="L258" s="3">
        <f xml:space="preserve"> RTD("cqg.rtd",,"StudyData","Guppy.S5^("&amp;$V$1&amp;")","Bar",,"Close", $V$2, $A258, $V$6,$V$8,,$V$4,$V$10)</f>
        <v>3286.9791666667002</v>
      </c>
      <c r="M258" s="3">
        <f xml:space="preserve"> RTD("cqg.rtd",,"StudyData","Guppy.S6^("&amp;$V$1&amp;")","Bar",,"Close", $V$2, $A258, $V$6,$V$8,,$V$4,$V$10)</f>
        <v>3268.7</v>
      </c>
      <c r="N258" s="3">
        <f xml:space="preserve"> RTD("cqg.rtd",,"StudyData","Guppy.L1^("&amp;$V$1&amp;")","Bar",,"Close", $V$2, $A258, $V$6,$V$8,,$V$4,$V$10)</f>
        <v>3214.0083333333</v>
      </c>
      <c r="O258" s="3">
        <f xml:space="preserve"> RTD("cqg.rtd",,"StudyData","Guppy.L2^("&amp;$V$1&amp;")","Bar",,"Close", $V$2, $A258, $V$6,$V$8,,$V$4,$V$10)</f>
        <v>3188.9214285714002</v>
      </c>
      <c r="P258" s="3">
        <f xml:space="preserve"> RTD("cqg.rtd",,"StudyData","Guppy.L3^("&amp;$V$1&amp;")","Bar",,"Close", $V$2, $A258, $V$6,$V$8,,$V$4,$V$10)</f>
        <v>3170.8937500000002</v>
      </c>
      <c r="Q258" s="3">
        <f xml:space="preserve"> RTD("cqg.rtd",,"StudyData","Guppy.L4^("&amp;$V$1&amp;")","Bar",,"Close", $V$2, $A258, $V$6,$V$8,,$V$4,$V$10)</f>
        <v>3156.8833333333</v>
      </c>
      <c r="R258" s="3">
        <f xml:space="preserve"> RTD("cqg.rtd",,"StudyData","Guppy.L5^("&amp;$V$1&amp;")","Bar",,"Close", $V$2, $A258, $V$6,$V$8,,$V$4,$V$10)</f>
        <v>3152.74</v>
      </c>
      <c r="S258" s="3">
        <f xml:space="preserve"> RTD("cqg.rtd",,"StudyData","Guppy.L6^("&amp;$V$1&amp;")","Bar",,"Close", $V$2, $A258, $V$6,$V$8,,$V$4,$V$10)</f>
        <v>3125.3125</v>
      </c>
      <c r="T258" s="3"/>
      <c r="U258" s="8"/>
      <c r="V258" s="7"/>
    </row>
    <row r="259" spans="1:22" x14ac:dyDescent="0.3">
      <c r="A259">
        <f t="shared" si="3"/>
        <v>-257</v>
      </c>
      <c r="B259" s="1">
        <f xml:space="preserve"> RTD("cqg.rtd",,"StudyData", $V$1, "Bar", "", "Time", $V$2,$A259, $V$6, "", "","False")</f>
        <v>44056</v>
      </c>
      <c r="C259" s="2">
        <f xml:space="preserve"> RTD("cqg.rtd",,"StudyData", $V$1, "Bar", "", "Time", $V$2, $A259,$V$6,$V$8, "","False")</f>
        <v>44056</v>
      </c>
      <c r="D259" s="3">
        <f xml:space="preserve"> RTD("cqg.rtd",,"StudyData", $V$1, "Bar", "", "Open", $V$2, $A259, $V$6,$V$8,,$V$4,$V$10)</f>
        <v>3330.75</v>
      </c>
      <c r="E259" s="3">
        <f xml:space="preserve"> RTD("cqg.rtd",,"StudyData", $V$1, "Bar", "", "High", $V$2, $A259, $V$6,$V$8,,$V$4,$V$10)</f>
        <v>3345</v>
      </c>
      <c r="F259" s="3">
        <f xml:space="preserve"> RTD("cqg.rtd",,"StudyData", $V$1, "Bar", "", "Low", $V$2, $A259, $V$6,$V$8,,$V$4,$V$10)</f>
        <v>3320.5</v>
      </c>
      <c r="G259" s="3">
        <f xml:space="preserve"> RTD("cqg.rtd",,"StudyData", $V$1, "Bar", "", "Close", $V$2, $A259, $V$6,$V$8,,$V$4,$V$10)</f>
        <v>3330.75</v>
      </c>
      <c r="H259" s="3">
        <f xml:space="preserve"> RTD("cqg.rtd",,"StudyData","Guppy.S1^("&amp;$V$1&amp;")","Bar",,"Close", $V$2, $A259, $V$6,$V$8,,$V$4,$V$10)</f>
        <v>3318.9166666667002</v>
      </c>
      <c r="I259" s="3">
        <f xml:space="preserve"> RTD("cqg.rtd",,"StudyData","Guppy.S2^("&amp;$V$1&amp;")","Bar",,"Close", $V$2, $A259, $V$6,$V$8,,$V$4,$V$10)</f>
        <v>3316.05</v>
      </c>
      <c r="J259" s="3">
        <f xml:space="preserve"> RTD("cqg.rtd",,"StudyData","Guppy.S3^("&amp;$V$1&amp;")","Bar",,"Close", $V$2, $A259, $V$6,$V$8,,$V$4,$V$10)</f>
        <v>3303.6875</v>
      </c>
      <c r="K259" s="3">
        <f xml:space="preserve"> RTD("cqg.rtd",,"StudyData","Guppy.S4^("&amp;$V$1&amp;")","Bar",,"Close", $V$2, $A259, $V$6,$V$8,,$V$4,$V$10)</f>
        <v>3290.75</v>
      </c>
      <c r="L259" s="3">
        <f xml:space="preserve"> RTD("cqg.rtd",,"StudyData","Guppy.S5^("&amp;$V$1&amp;")","Bar",,"Close", $V$2, $A259, $V$6,$V$8,,$V$4,$V$10)</f>
        <v>3277.8958333332998</v>
      </c>
      <c r="M259" s="3">
        <f xml:space="preserve"> RTD("cqg.rtd",,"StudyData","Guppy.S6^("&amp;$V$1&amp;")","Bar",,"Close", $V$2, $A259, $V$6,$V$8,,$V$4,$V$10)</f>
        <v>3258.2</v>
      </c>
      <c r="N259" s="3">
        <f xml:space="preserve"> RTD("cqg.rtd",,"StudyData","Guppy.L1^("&amp;$V$1&amp;")","Bar",,"Close", $V$2, $A259, $V$6,$V$8,,$V$4,$V$10)</f>
        <v>3206.2583333333</v>
      </c>
      <c r="O259" s="3">
        <f xml:space="preserve"> RTD("cqg.rtd",,"StudyData","Guppy.L2^("&amp;$V$1&amp;")","Bar",,"Close", $V$2, $A259, $V$6,$V$8,,$V$4,$V$10)</f>
        <v>3180.6142857143</v>
      </c>
      <c r="P259" s="3">
        <f xml:space="preserve"> RTD("cqg.rtd",,"StudyData","Guppy.L3^("&amp;$V$1&amp;")","Bar",,"Close", $V$2, $A259, $V$6,$V$8,,$V$4,$V$10)</f>
        <v>3164.3062500000001</v>
      </c>
      <c r="Q259" s="3">
        <f xml:space="preserve"> RTD("cqg.rtd",,"StudyData","Guppy.L4^("&amp;$V$1&amp;")","Bar",,"Close", $V$2, $A259, $V$6,$V$8,,$V$4,$V$10)</f>
        <v>3148.8388888888999</v>
      </c>
      <c r="R259" s="3">
        <f xml:space="preserve"> RTD("cqg.rtd",,"StudyData","Guppy.L5^("&amp;$V$1&amp;")","Bar",,"Close", $V$2, $A259, $V$6,$V$8,,$V$4,$V$10)</f>
        <v>3147.5050000000001</v>
      </c>
      <c r="S259" s="3">
        <f xml:space="preserve"> RTD("cqg.rtd",,"StudyData","Guppy.L6^("&amp;$V$1&amp;")","Bar",,"Close", $V$2, $A259, $V$6,$V$8,,$V$4,$V$10)</f>
        <v>3118.5833333332998</v>
      </c>
      <c r="T259" s="3"/>
      <c r="U259" s="8"/>
      <c r="V259" s="7"/>
    </row>
    <row r="260" spans="1:22" x14ac:dyDescent="0.3">
      <c r="A260">
        <f t="shared" ref="A260:A302" si="4">A259-1</f>
        <v>-258</v>
      </c>
      <c r="B260" s="1">
        <f xml:space="preserve"> RTD("cqg.rtd",,"StudyData", $V$1, "Bar", "", "Time", $V$2,$A260, $V$6, "", "","False")</f>
        <v>44055</v>
      </c>
      <c r="C260" s="2">
        <f xml:space="preserve"> RTD("cqg.rtd",,"StudyData", $V$1, "Bar", "", "Time", $V$2, $A260,$V$6,$V$8, "","False")</f>
        <v>44055</v>
      </c>
      <c r="D260" s="3">
        <f xml:space="preserve"> RTD("cqg.rtd",,"StudyData", $V$1, "Bar", "", "Open", $V$2, $A260, $V$6,$V$8,,$V$4,$V$10)</f>
        <v>3302.5</v>
      </c>
      <c r="E260" s="3">
        <f xml:space="preserve"> RTD("cqg.rtd",,"StudyData", $V$1, "Bar", "", "High", $V$2, $A260, $V$6,$V$8,,$V$4,$V$10)</f>
        <v>3345.5</v>
      </c>
      <c r="F260" s="3">
        <f xml:space="preserve"> RTD("cqg.rtd",,"StudyData", $V$1, "Bar", "", "Low", $V$2, $A260, $V$6,$V$8,,$V$4,$V$10)</f>
        <v>3289.25</v>
      </c>
      <c r="G260" s="3">
        <f xml:space="preserve"> RTD("cqg.rtd",,"StudyData", $V$1, "Bar", "", "Close", $V$2, $A260, $V$6,$V$8,,$V$4,$V$10)</f>
        <v>3333</v>
      </c>
      <c r="H260" s="3">
        <f xml:space="preserve"> RTD("cqg.rtd",,"StudyData","Guppy.S1^("&amp;$V$1&amp;")","Bar",,"Close", $V$2, $A260, $V$6,$V$8,,$V$4,$V$10)</f>
        <v>3313.9166666667002</v>
      </c>
      <c r="I260" s="3">
        <f xml:space="preserve"> RTD("cqg.rtd",,"StudyData","Guppy.S2^("&amp;$V$1&amp;")","Bar",,"Close", $V$2, $A260, $V$6,$V$8,,$V$4,$V$10)</f>
        <v>3311.35</v>
      </c>
      <c r="J260" s="3">
        <f xml:space="preserve"> RTD("cqg.rtd",,"StudyData","Guppy.S3^("&amp;$V$1&amp;")","Bar",,"Close", $V$2, $A260, $V$6,$V$8,,$V$4,$V$10)</f>
        <v>3293.78125</v>
      </c>
      <c r="K260" s="3">
        <f xml:space="preserve"> RTD("cqg.rtd",,"StudyData","Guppy.S4^("&amp;$V$1&amp;")","Bar",,"Close", $V$2, $A260, $V$6,$V$8,,$V$4,$V$10)</f>
        <v>3278.85</v>
      </c>
      <c r="L260" s="3">
        <f xml:space="preserve"> RTD("cqg.rtd",,"StudyData","Guppy.S5^("&amp;$V$1&amp;")","Bar",,"Close", $V$2, $A260, $V$6,$V$8,,$V$4,$V$10)</f>
        <v>3265</v>
      </c>
      <c r="M260" s="3">
        <f xml:space="preserve"> RTD("cqg.rtd",,"StudyData","Guppy.S6^("&amp;$V$1&amp;")","Bar",,"Close", $V$2, $A260, $V$6,$V$8,,$V$4,$V$10)</f>
        <v>3248.85</v>
      </c>
      <c r="N260" s="3">
        <f xml:space="preserve"> RTD("cqg.rtd",,"StudyData","Guppy.L1^("&amp;$V$1&amp;")","Bar",,"Close", $V$2, $A260, $V$6,$V$8,,$V$4,$V$10)</f>
        <v>3197.4333333333002</v>
      </c>
      <c r="O260" s="3">
        <f xml:space="preserve"> RTD("cqg.rtd",,"StudyData","Guppy.L2^("&amp;$V$1&amp;")","Bar",,"Close", $V$2, $A260, $V$6,$V$8,,$V$4,$V$10)</f>
        <v>3171.5071428571</v>
      </c>
      <c r="P260" s="3">
        <f xml:space="preserve"> RTD("cqg.rtd",,"StudyData","Guppy.L3^("&amp;$V$1&amp;")","Bar",,"Close", $V$2, $A260, $V$6,$V$8,,$V$4,$V$10)</f>
        <v>3157.7874999999999</v>
      </c>
      <c r="Q260" s="3">
        <f xml:space="preserve"> RTD("cqg.rtd",,"StudyData","Guppy.L4^("&amp;$V$1&amp;")","Bar",,"Close", $V$2, $A260, $V$6,$V$8,,$V$4,$V$10)</f>
        <v>3144.5611111111002</v>
      </c>
      <c r="R260" s="3">
        <f xml:space="preserve"> RTD("cqg.rtd",,"StudyData","Guppy.L5^("&amp;$V$1&amp;")","Bar",,"Close", $V$2, $A260, $V$6,$V$8,,$V$4,$V$10)</f>
        <v>3142.29</v>
      </c>
      <c r="S260" s="3">
        <f xml:space="preserve"> RTD("cqg.rtd",,"StudyData","Guppy.L6^("&amp;$V$1&amp;")","Bar",,"Close", $V$2, $A260, $V$6,$V$8,,$V$4,$V$10)</f>
        <v>3110.9208333332999</v>
      </c>
      <c r="T260" s="3"/>
      <c r="U260" s="8"/>
      <c r="V260" s="7"/>
    </row>
    <row r="261" spans="1:22" x14ac:dyDescent="0.3">
      <c r="A261">
        <f t="shared" si="4"/>
        <v>-259</v>
      </c>
      <c r="B261" s="1">
        <f xml:space="preserve"> RTD("cqg.rtd",,"StudyData", $V$1, "Bar", "", "Time", $V$2,$A261, $V$6, "", "","False")</f>
        <v>44054</v>
      </c>
      <c r="C261" s="2">
        <f xml:space="preserve"> RTD("cqg.rtd",,"StudyData", $V$1, "Bar", "", "Time", $V$2, $A261,$V$6,$V$8, "","False")</f>
        <v>44054</v>
      </c>
      <c r="D261" s="3">
        <f xml:space="preserve"> RTD("cqg.rtd",,"StudyData", $V$1, "Bar", "", "Open", $V$2, $A261, $V$6,$V$8,,$V$4,$V$10)</f>
        <v>3313.25</v>
      </c>
      <c r="E261" s="3">
        <f xml:space="preserve"> RTD("cqg.rtd",,"StudyData", $V$1, "Bar", "", "High", $V$2, $A261, $V$6,$V$8,,$V$4,$V$10)</f>
        <v>3342</v>
      </c>
      <c r="F261" s="3">
        <f xml:space="preserve"> RTD("cqg.rtd",,"StudyData", $V$1, "Bar", "", "Low", $V$2, $A261, $V$6,$V$8,,$V$4,$V$10)</f>
        <v>3282.5</v>
      </c>
      <c r="G261" s="3">
        <f xml:space="preserve"> RTD("cqg.rtd",,"StudyData", $V$1, "Bar", "", "Close", $V$2, $A261, $V$6,$V$8,,$V$4,$V$10)</f>
        <v>3293</v>
      </c>
      <c r="H261" s="3">
        <f xml:space="preserve"> RTD("cqg.rtd",,"StudyData","Guppy.S1^("&amp;$V$1&amp;")","Bar",,"Close", $V$2, $A261, $V$6,$V$8,,$V$4,$V$10)</f>
        <v>3305.5</v>
      </c>
      <c r="I261" s="3">
        <f xml:space="preserve"> RTD("cqg.rtd",,"StudyData","Guppy.S2^("&amp;$V$1&amp;")","Bar",,"Close", $V$2, $A261, $V$6,$V$8,,$V$4,$V$10)</f>
        <v>3300.55</v>
      </c>
      <c r="J261" s="3">
        <f xml:space="preserve"> RTD("cqg.rtd",,"StudyData","Guppy.S3^("&amp;$V$1&amp;")","Bar",,"Close", $V$2, $A261, $V$6,$V$8,,$V$4,$V$10)</f>
        <v>3280.46875</v>
      </c>
      <c r="K261" s="3">
        <f xml:space="preserve"> RTD("cqg.rtd",,"StudyData","Guppy.S4^("&amp;$V$1&amp;")","Bar",,"Close", $V$2, $A261, $V$6,$V$8,,$V$4,$V$10)</f>
        <v>3267.1</v>
      </c>
      <c r="L261" s="3">
        <f xml:space="preserve"> RTD("cqg.rtd",,"StudyData","Guppy.S5^("&amp;$V$1&amp;")","Bar",,"Close", $V$2, $A261, $V$6,$V$8,,$V$4,$V$10)</f>
        <v>3253.5208333332998</v>
      </c>
      <c r="M261" s="3">
        <f xml:space="preserve"> RTD("cqg.rtd",,"StudyData","Guppy.S6^("&amp;$V$1&amp;")","Bar",,"Close", $V$2, $A261, $V$6,$V$8,,$V$4,$V$10)</f>
        <v>3241.8833333333</v>
      </c>
      <c r="N261" s="3">
        <f xml:space="preserve"> RTD("cqg.rtd",,"StudyData","Guppy.L1^("&amp;$V$1&amp;")","Bar",,"Close", $V$2, $A261, $V$6,$V$8,,$V$4,$V$10)</f>
        <v>3188.1083333332999</v>
      </c>
      <c r="O261" s="3">
        <f xml:space="preserve"> RTD("cqg.rtd",,"StudyData","Guppy.L2^("&amp;$V$1&amp;")","Bar",,"Close", $V$2, $A261, $V$6,$V$8,,$V$4,$V$10)</f>
        <v>3164.3214285713998</v>
      </c>
      <c r="P261" s="3">
        <f xml:space="preserve"> RTD("cqg.rtd",,"StudyData","Guppy.L3^("&amp;$V$1&amp;")","Bar",,"Close", $V$2, $A261, $V$6,$V$8,,$V$4,$V$10)</f>
        <v>3151.4937500000001</v>
      </c>
      <c r="Q261" s="3">
        <f xml:space="preserve"> RTD("cqg.rtd",,"StudyData","Guppy.L4^("&amp;$V$1&amp;")","Bar",,"Close", $V$2, $A261, $V$6,$V$8,,$V$4,$V$10)</f>
        <v>3140.6666666667002</v>
      </c>
      <c r="R261" s="3">
        <f xml:space="preserve"> RTD("cqg.rtd",,"StudyData","Guppy.L5^("&amp;$V$1&amp;")","Bar",,"Close", $V$2, $A261, $V$6,$V$8,,$V$4,$V$10)</f>
        <v>3136.2150000000001</v>
      </c>
      <c r="S261" s="3">
        <f xml:space="preserve"> RTD("cqg.rtd",,"StudyData","Guppy.L6^("&amp;$V$1&amp;")","Bar",,"Close", $V$2, $A261, $V$6,$V$8,,$V$4,$V$10)</f>
        <v>3103.7083333332998</v>
      </c>
      <c r="T261" s="3"/>
      <c r="U261" s="8"/>
      <c r="V261" s="7"/>
    </row>
    <row r="262" spans="1:22" x14ac:dyDescent="0.3">
      <c r="A262">
        <f t="shared" si="4"/>
        <v>-260</v>
      </c>
      <c r="B262" s="1">
        <f xml:space="preserve"> RTD("cqg.rtd",,"StudyData", $V$1, "Bar", "", "Time", $V$2,$A262, $V$6, "", "","False")</f>
        <v>44053</v>
      </c>
      <c r="C262" s="2">
        <f xml:space="preserve"> RTD("cqg.rtd",,"StudyData", $V$1, "Bar", "", "Time", $V$2, $A262,$V$6,$V$8, "","False")</f>
        <v>44053</v>
      </c>
      <c r="D262" s="3">
        <f xml:space="preserve"> RTD("cqg.rtd",,"StudyData", $V$1, "Bar", "", "Open", $V$2, $A262, $V$6,$V$8,,$V$4,$V$10)</f>
        <v>3310</v>
      </c>
      <c r="E262" s="3">
        <f xml:space="preserve"> RTD("cqg.rtd",,"StudyData", $V$1, "Bar", "", "High", $V$2, $A262, $V$6,$V$8,,$V$4,$V$10)</f>
        <v>3320.25</v>
      </c>
      <c r="F262" s="3">
        <f xml:space="preserve"> RTD("cqg.rtd",,"StudyData", $V$1, "Bar", "", "Low", $V$2, $A262, $V$6,$V$8,,$V$4,$V$10)</f>
        <v>3292</v>
      </c>
      <c r="G262" s="3">
        <f xml:space="preserve"> RTD("cqg.rtd",,"StudyData", $V$1, "Bar", "", "Close", $V$2, $A262, $V$6,$V$8,,$V$4,$V$10)</f>
        <v>3315.75</v>
      </c>
      <c r="H262" s="3">
        <f xml:space="preserve"> RTD("cqg.rtd",,"StudyData","Guppy.S1^("&amp;$V$1&amp;")","Bar",,"Close", $V$2, $A262, $V$6,$V$8,,$V$4,$V$10)</f>
        <v>3310.25</v>
      </c>
      <c r="I262" s="3">
        <f xml:space="preserve"> RTD("cqg.rtd",,"StudyData","Guppy.S2^("&amp;$V$1&amp;")","Bar",,"Close", $V$2, $A262, $V$6,$V$8,,$V$4,$V$10)</f>
        <v>3294.55</v>
      </c>
      <c r="J262" s="3">
        <f xml:space="preserve"> RTD("cqg.rtd",,"StudyData","Guppy.S3^("&amp;$V$1&amp;")","Bar",,"Close", $V$2, $A262, $V$6,$V$8,,$V$4,$V$10)</f>
        <v>3270.3125</v>
      </c>
      <c r="K262" s="3">
        <f xml:space="preserve"> RTD("cqg.rtd",,"StudyData","Guppy.S4^("&amp;$V$1&amp;")","Bar",,"Close", $V$2, $A262, $V$6,$V$8,,$V$4,$V$10)</f>
        <v>3255.4</v>
      </c>
      <c r="L262" s="3">
        <f xml:space="preserve"> RTD("cqg.rtd",,"StudyData","Guppy.S5^("&amp;$V$1&amp;")","Bar",,"Close", $V$2, $A262, $V$6,$V$8,,$V$4,$V$10)</f>
        <v>3243.0208333332998</v>
      </c>
      <c r="M262" s="3">
        <f xml:space="preserve"> RTD("cqg.rtd",,"StudyData","Guppy.S6^("&amp;$V$1&amp;")","Bar",,"Close", $V$2, $A262, $V$6,$V$8,,$V$4,$V$10)</f>
        <v>3236.6333333333</v>
      </c>
      <c r="N262" s="3">
        <f xml:space="preserve"> RTD("cqg.rtd",,"StudyData","Guppy.L1^("&amp;$V$1&amp;")","Bar",,"Close", $V$2, $A262, $V$6,$V$8,,$V$4,$V$10)</f>
        <v>3178.7</v>
      </c>
      <c r="O262" s="3">
        <f xml:space="preserve"> RTD("cqg.rtd",,"StudyData","Guppy.L2^("&amp;$V$1&amp;")","Bar",,"Close", $V$2, $A262, $V$6,$V$8,,$V$4,$V$10)</f>
        <v>3158.0571428571002</v>
      </c>
      <c r="P262" s="3">
        <f xml:space="preserve"> RTD("cqg.rtd",,"StudyData","Guppy.L3^("&amp;$V$1&amp;")","Bar",,"Close", $V$2, $A262, $V$6,$V$8,,$V$4,$V$10)</f>
        <v>3144.7937499999998</v>
      </c>
      <c r="Q262" s="3">
        <f xml:space="preserve"> RTD("cqg.rtd",,"StudyData","Guppy.L4^("&amp;$V$1&amp;")","Bar",,"Close", $V$2, $A262, $V$6,$V$8,,$V$4,$V$10)</f>
        <v>3138.15</v>
      </c>
      <c r="R262" s="3">
        <f xml:space="preserve"> RTD("cqg.rtd",,"StudyData","Guppy.L5^("&amp;$V$1&amp;")","Bar",,"Close", $V$2, $A262, $V$6,$V$8,,$V$4,$V$10)</f>
        <v>3130.48</v>
      </c>
      <c r="S262" s="3">
        <f xml:space="preserve"> RTD("cqg.rtd",,"StudyData","Guppy.L6^("&amp;$V$1&amp;")","Bar",,"Close", $V$2, $A262, $V$6,$V$8,,$V$4,$V$10)</f>
        <v>3095.4708333333001</v>
      </c>
      <c r="T262" s="3"/>
      <c r="U262" s="8"/>
      <c r="V262" s="7"/>
    </row>
    <row r="263" spans="1:22" x14ac:dyDescent="0.3">
      <c r="A263">
        <f t="shared" si="4"/>
        <v>-261</v>
      </c>
      <c r="B263" s="1">
        <f xml:space="preserve"> RTD("cqg.rtd",,"StudyData", $V$1, "Bar", "", "Time", $V$2,$A263, $V$6, "", "","False")</f>
        <v>44050</v>
      </c>
      <c r="C263" s="2">
        <f xml:space="preserve"> RTD("cqg.rtd",,"StudyData", $V$1, "Bar", "", "Time", $V$2, $A263,$V$6,$V$8, "","False")</f>
        <v>44050</v>
      </c>
      <c r="D263" s="3">
        <f xml:space="preserve"> RTD("cqg.rtd",,"StudyData", $V$1, "Bar", "", "Open", $V$2, $A263, $V$6,$V$8,,$V$4,$V$10)</f>
        <v>3306.75</v>
      </c>
      <c r="E263" s="3">
        <f xml:space="preserve"> RTD("cqg.rtd",,"StudyData", $V$1, "Bar", "", "High", $V$2, $A263, $V$6,$V$8,,$V$4,$V$10)</f>
        <v>3310.75</v>
      </c>
      <c r="F263" s="3">
        <f xml:space="preserve"> RTD("cqg.rtd",,"StudyData", $V$1, "Bar", "", "Low", $V$2, $A263, $V$6,$V$8,,$V$4,$V$10)</f>
        <v>3285.25</v>
      </c>
      <c r="G263" s="3">
        <f xml:space="preserve"> RTD("cqg.rtd",,"StudyData", $V$1, "Bar", "", "Close", $V$2, $A263, $V$6,$V$8,,$V$4,$V$10)</f>
        <v>3307.75</v>
      </c>
      <c r="H263" s="3">
        <f xml:space="preserve"> RTD("cqg.rtd",,"StudyData","Guppy.S1^("&amp;$V$1&amp;")","Bar",,"Close", $V$2, $A263, $V$6,$V$8,,$V$4,$V$10)</f>
        <v>3298</v>
      </c>
      <c r="I263" s="3">
        <f xml:space="preserve"> RTD("cqg.rtd",,"StudyData","Guppy.S2^("&amp;$V$1&amp;")","Bar",,"Close", $V$2, $A263, $V$6,$V$8,,$V$4,$V$10)</f>
        <v>3281.7</v>
      </c>
      <c r="J263" s="3">
        <f xml:space="preserve"> RTD("cqg.rtd",,"StudyData","Guppy.S3^("&amp;$V$1&amp;")","Bar",,"Close", $V$2, $A263, $V$6,$V$8,,$V$4,$V$10)</f>
        <v>3257.78125</v>
      </c>
      <c r="K263" s="3">
        <f xml:space="preserve"> RTD("cqg.rtd",,"StudyData","Guppy.S4^("&amp;$V$1&amp;")","Bar",,"Close", $V$2, $A263, $V$6,$V$8,,$V$4,$V$10)</f>
        <v>3243.35</v>
      </c>
      <c r="L263" s="3">
        <f xml:space="preserve"> RTD("cqg.rtd",,"StudyData","Guppy.S5^("&amp;$V$1&amp;")","Bar",,"Close", $V$2, $A263, $V$6,$V$8,,$V$4,$V$10)</f>
        <v>3232.5833333332998</v>
      </c>
      <c r="M263" s="3">
        <f xml:space="preserve"> RTD("cqg.rtd",,"StudyData","Guppy.S6^("&amp;$V$1&amp;")","Bar",,"Close", $V$2, $A263, $V$6,$V$8,,$V$4,$V$10)</f>
        <v>3229.4666666666999</v>
      </c>
      <c r="N263" s="3">
        <f xml:space="preserve"> RTD("cqg.rtd",,"StudyData","Guppy.L1^("&amp;$V$1&amp;")","Bar",,"Close", $V$2, $A263, $V$6,$V$8,,$V$4,$V$10)</f>
        <v>3167.1750000000002</v>
      </c>
      <c r="O263" s="3">
        <f xml:space="preserve"> RTD("cqg.rtd",,"StudyData","Guppy.L2^("&amp;$V$1&amp;")","Bar",,"Close", $V$2, $A263, $V$6,$V$8,,$V$4,$V$10)</f>
        <v>3149.6785714286002</v>
      </c>
      <c r="P263" s="3">
        <f xml:space="preserve"> RTD("cqg.rtd",,"StudyData","Guppy.L3^("&amp;$V$1&amp;")","Bar",,"Close", $V$2, $A263, $V$6,$V$8,,$V$4,$V$10)</f>
        <v>3136.5687499999999</v>
      </c>
      <c r="Q263" s="3">
        <f xml:space="preserve"> RTD("cqg.rtd",,"StudyData","Guppy.L4^("&amp;$V$1&amp;")","Bar",,"Close", $V$2, $A263, $V$6,$V$8,,$V$4,$V$10)</f>
        <v>3134.2222222221999</v>
      </c>
      <c r="R263" s="3">
        <f xml:space="preserve"> RTD("cqg.rtd",,"StudyData","Guppy.L5^("&amp;$V$1&amp;")","Bar",,"Close", $V$2, $A263, $V$6,$V$8,,$V$4,$V$10)</f>
        <v>3124.05</v>
      </c>
      <c r="S263" s="3">
        <f xml:space="preserve"> RTD("cqg.rtd",,"StudyData","Guppy.L6^("&amp;$V$1&amp;")","Bar",,"Close", $V$2, $A263, $V$6,$V$8,,$V$4,$V$10)</f>
        <v>3086.8625000000002</v>
      </c>
      <c r="T263" s="3"/>
      <c r="U263" s="8"/>
      <c r="V263" s="7"/>
    </row>
    <row r="264" spans="1:22" x14ac:dyDescent="0.3">
      <c r="A264">
        <f t="shared" si="4"/>
        <v>-262</v>
      </c>
      <c r="B264" s="1">
        <f xml:space="preserve"> RTD("cqg.rtd",,"StudyData", $V$1, "Bar", "", "Time", $V$2,$A264, $V$6, "", "","False")</f>
        <v>44049</v>
      </c>
      <c r="C264" s="2">
        <f xml:space="preserve"> RTD("cqg.rtd",,"StudyData", $V$1, "Bar", "", "Time", $V$2, $A264,$V$6,$V$8, "","False")</f>
        <v>44049</v>
      </c>
      <c r="D264" s="3">
        <f xml:space="preserve"> RTD("cqg.rtd",,"StudyData", $V$1, "Bar", "", "Open", $V$2, $A264, $V$6,$V$8,,$V$4,$V$10)</f>
        <v>3280</v>
      </c>
      <c r="E264" s="3">
        <f xml:space="preserve"> RTD("cqg.rtd",,"StudyData", $V$1, "Bar", "", "High", $V$2, $A264, $V$6,$V$8,,$V$4,$V$10)</f>
        <v>3308.5</v>
      </c>
      <c r="F264" s="3">
        <f xml:space="preserve"> RTD("cqg.rtd",,"StudyData", $V$1, "Bar", "", "Low", $V$2, $A264, $V$6,$V$8,,$V$4,$V$10)</f>
        <v>3263.5</v>
      </c>
      <c r="G264" s="3">
        <f xml:space="preserve"> RTD("cqg.rtd",,"StudyData", $V$1, "Bar", "", "Close", $V$2, $A264, $V$6,$V$8,,$V$4,$V$10)</f>
        <v>3307.25</v>
      </c>
      <c r="H264" s="3">
        <f xml:space="preserve"> RTD("cqg.rtd",,"StudyData","Guppy.S1^("&amp;$V$1&amp;")","Bar",,"Close", $V$2, $A264, $V$6,$V$8,,$V$4,$V$10)</f>
        <v>3283.0833333332998</v>
      </c>
      <c r="I264" s="3">
        <f xml:space="preserve"> RTD("cqg.rtd",,"StudyData","Guppy.S2^("&amp;$V$1&amp;")","Bar",,"Close", $V$2, $A264, $V$6,$V$8,,$V$4,$V$10)</f>
        <v>3265.45</v>
      </c>
      <c r="J264" s="3">
        <f xml:space="preserve"> RTD("cqg.rtd",,"StudyData","Guppy.S3^("&amp;$V$1&amp;")","Bar",,"Close", $V$2, $A264, $V$6,$V$8,,$V$4,$V$10)</f>
        <v>3241.3125</v>
      </c>
      <c r="K264" s="3">
        <f xml:space="preserve"> RTD("cqg.rtd",,"StudyData","Guppy.S4^("&amp;$V$1&amp;")","Bar",,"Close", $V$2, $A264, $V$6,$V$8,,$V$4,$V$10)</f>
        <v>3229.2750000000001</v>
      </c>
      <c r="L264" s="3">
        <f xml:space="preserve"> RTD("cqg.rtd",,"StudyData","Guppy.S5^("&amp;$V$1&amp;")","Bar",,"Close", $V$2, $A264, $V$6,$V$8,,$V$4,$V$10)</f>
        <v>3225.9791666667002</v>
      </c>
      <c r="M264" s="3">
        <f xml:space="preserve"> RTD("cqg.rtd",,"StudyData","Guppy.S6^("&amp;$V$1&amp;")","Bar",,"Close", $V$2, $A264, $V$6,$V$8,,$V$4,$V$10)</f>
        <v>3220.75</v>
      </c>
      <c r="N264" s="3">
        <f xml:space="preserve"> RTD("cqg.rtd",,"StudyData","Guppy.L1^("&amp;$V$1&amp;")","Bar",,"Close", $V$2, $A264, $V$6,$V$8,,$V$4,$V$10)</f>
        <v>3158.0416666667002</v>
      </c>
      <c r="O264" s="3">
        <f xml:space="preserve"> RTD("cqg.rtd",,"StudyData","Guppy.L2^("&amp;$V$1&amp;")","Bar",,"Close", $V$2, $A264, $V$6,$V$8,,$V$4,$V$10)</f>
        <v>3142.6285714286</v>
      </c>
      <c r="P264" s="3">
        <f xml:space="preserve"> RTD("cqg.rtd",,"StudyData","Guppy.L3^("&amp;$V$1&amp;")","Bar",,"Close", $V$2, $A264, $V$6,$V$8,,$V$4,$V$10)</f>
        <v>3127.9375</v>
      </c>
      <c r="Q264" s="3">
        <f xml:space="preserve"> RTD("cqg.rtd",,"StudyData","Guppy.L4^("&amp;$V$1&amp;")","Bar",,"Close", $V$2, $A264, $V$6,$V$8,,$V$4,$V$10)</f>
        <v>3128.7777777778001</v>
      </c>
      <c r="R264" s="3">
        <f xml:space="preserve"> RTD("cqg.rtd",,"StudyData","Guppy.L5^("&amp;$V$1&amp;")","Bar",,"Close", $V$2, $A264, $V$6,$V$8,,$V$4,$V$10)</f>
        <v>3117.7</v>
      </c>
      <c r="S264" s="3">
        <f xml:space="preserve"> RTD("cqg.rtd",,"StudyData","Guppy.L6^("&amp;$V$1&amp;")","Bar",,"Close", $V$2, $A264, $V$6,$V$8,,$V$4,$V$10)</f>
        <v>3077.8208333333</v>
      </c>
      <c r="T264" s="3"/>
      <c r="U264" s="8"/>
      <c r="V264" s="7"/>
    </row>
    <row r="265" spans="1:22" x14ac:dyDescent="0.3">
      <c r="A265">
        <f t="shared" si="4"/>
        <v>-263</v>
      </c>
      <c r="B265" s="1">
        <f xml:space="preserve"> RTD("cqg.rtd",,"StudyData", $V$1, "Bar", "", "Time", $V$2,$A265, $V$6, "", "","False")</f>
        <v>44048</v>
      </c>
      <c r="C265" s="2">
        <f xml:space="preserve"> RTD("cqg.rtd",,"StudyData", $V$1, "Bar", "", "Time", $V$2, $A265,$V$6,$V$8, "","False")</f>
        <v>44048</v>
      </c>
      <c r="D265" s="3">
        <f xml:space="preserve"> RTD("cqg.rtd",,"StudyData", $V$1, "Bar", "", "Open", $V$2, $A265, $V$6,$V$8,,$V$4,$V$10)</f>
        <v>3263.75</v>
      </c>
      <c r="E265" s="3">
        <f xml:space="preserve"> RTD("cqg.rtd",,"StudyData", $V$1, "Bar", "", "High", $V$2, $A265, $V$6,$V$8,,$V$4,$V$10)</f>
        <v>3286.25</v>
      </c>
      <c r="F265" s="3">
        <f xml:space="preserve"> RTD("cqg.rtd",,"StudyData", $V$1, "Bar", "", "Low", $V$2, $A265, $V$6,$V$8,,$V$4,$V$10)</f>
        <v>3255</v>
      </c>
      <c r="G265" s="3">
        <f xml:space="preserve"> RTD("cqg.rtd",,"StudyData", $V$1, "Bar", "", "Close", $V$2, $A265, $V$6,$V$8,,$V$4,$V$10)</f>
        <v>3279</v>
      </c>
      <c r="H265" s="3">
        <f xml:space="preserve"> RTD("cqg.rtd",,"StudyData","Guppy.S1^("&amp;$V$1&amp;")","Bar",,"Close", $V$2, $A265, $V$6,$V$8,,$V$4,$V$10)</f>
        <v>3264.5</v>
      </c>
      <c r="I265" s="3">
        <f xml:space="preserve"> RTD("cqg.rtd",,"StudyData","Guppy.S2^("&amp;$V$1&amp;")","Bar",,"Close", $V$2, $A265, $V$6,$V$8,,$V$4,$V$10)</f>
        <v>3246.35</v>
      </c>
      <c r="J265" s="3">
        <f xml:space="preserve"> RTD("cqg.rtd",,"StudyData","Guppy.S3^("&amp;$V$1&amp;")","Bar",,"Close", $V$2, $A265, $V$6,$V$8,,$V$4,$V$10)</f>
        <v>3227.3125</v>
      </c>
      <c r="K265" s="3">
        <f xml:space="preserve"> RTD("cqg.rtd",,"StudyData","Guppy.S4^("&amp;$V$1&amp;")","Bar",,"Close", $V$2, $A265, $V$6,$V$8,,$V$4,$V$10)</f>
        <v>3217.6</v>
      </c>
      <c r="L265" s="3">
        <f xml:space="preserve"> RTD("cqg.rtd",,"StudyData","Guppy.S5^("&amp;$V$1&amp;")","Bar",,"Close", $V$2, $A265, $V$6,$V$8,,$V$4,$V$10)</f>
        <v>3218.2291666667002</v>
      </c>
      <c r="M265" s="3">
        <f xml:space="preserve"> RTD("cqg.rtd",,"StudyData","Guppy.S6^("&amp;$V$1&amp;")","Bar",,"Close", $V$2, $A265, $V$6,$V$8,,$V$4,$V$10)</f>
        <v>3210.7666666667001</v>
      </c>
      <c r="N265" s="3">
        <f xml:space="preserve"> RTD("cqg.rtd",,"StudyData","Guppy.L1^("&amp;$V$1&amp;")","Bar",,"Close", $V$2, $A265, $V$6,$V$8,,$V$4,$V$10)</f>
        <v>3148.2</v>
      </c>
      <c r="O265" s="3">
        <f xml:space="preserve"> RTD("cqg.rtd",,"StudyData","Guppy.L2^("&amp;$V$1&amp;")","Bar",,"Close", $V$2, $A265, $V$6,$V$8,,$V$4,$V$10)</f>
        <v>3135.85</v>
      </c>
      <c r="P265" s="3">
        <f xml:space="preserve"> RTD("cqg.rtd",,"StudyData","Guppy.L3^("&amp;$V$1&amp;")","Bar",,"Close", $V$2, $A265, $V$6,$V$8,,$V$4,$V$10)</f>
        <v>3123.7125000000001</v>
      </c>
      <c r="Q265" s="3">
        <f xml:space="preserve"> RTD("cqg.rtd",,"StudyData","Guppy.L4^("&amp;$V$1&amp;")","Bar",,"Close", $V$2, $A265, $V$6,$V$8,,$V$4,$V$10)</f>
        <v>3123.5055555556</v>
      </c>
      <c r="R265" s="3">
        <f xml:space="preserve"> RTD("cqg.rtd",,"StudyData","Guppy.L5^("&amp;$V$1&amp;")","Bar",,"Close", $V$2, $A265, $V$6,$V$8,,$V$4,$V$10)</f>
        <v>3111.31</v>
      </c>
      <c r="S265" s="3">
        <f xml:space="preserve"> RTD("cqg.rtd",,"StudyData","Guppy.L6^("&amp;$V$1&amp;")","Bar",,"Close", $V$2, $A265, $V$6,$V$8,,$V$4,$V$10)</f>
        <v>3069.4458333333</v>
      </c>
      <c r="T265" s="3"/>
      <c r="U265" s="8"/>
      <c r="V265" s="7"/>
    </row>
    <row r="266" spans="1:22" x14ac:dyDescent="0.3">
      <c r="A266">
        <f t="shared" si="4"/>
        <v>-264</v>
      </c>
      <c r="B266" s="1">
        <f xml:space="preserve"> RTD("cqg.rtd",,"StudyData", $V$1, "Bar", "", "Time", $V$2,$A266, $V$6, "", "","False")</f>
        <v>44047</v>
      </c>
      <c r="C266" s="2">
        <f xml:space="preserve"> RTD("cqg.rtd",,"StudyData", $V$1, "Bar", "", "Time", $V$2, $A266,$V$6,$V$8, "","False")</f>
        <v>44047</v>
      </c>
      <c r="D266" s="3">
        <f xml:space="preserve"> RTD("cqg.rtd",,"StudyData", $V$1, "Bar", "", "Open", $V$2, $A266, $V$6,$V$8,,$V$4,$V$10)</f>
        <v>3253.75</v>
      </c>
      <c r="E266" s="3">
        <f xml:space="preserve"> RTD("cqg.rtd",,"StudyData", $V$1, "Bar", "", "High", $V$2, $A266, $V$6,$V$8,,$V$4,$V$10)</f>
        <v>3263.5</v>
      </c>
      <c r="F266" s="3">
        <f xml:space="preserve"> RTD("cqg.rtd",,"StudyData", $V$1, "Bar", "", "Low", $V$2, $A266, $V$6,$V$8,,$V$4,$V$10)</f>
        <v>3234</v>
      </c>
      <c r="G266" s="3">
        <f xml:space="preserve"> RTD("cqg.rtd",,"StudyData", $V$1, "Bar", "", "Close", $V$2, $A266, $V$6,$V$8,,$V$4,$V$10)</f>
        <v>3263</v>
      </c>
      <c r="H266" s="3">
        <f xml:space="preserve"> RTD("cqg.rtd",,"StudyData","Guppy.S1^("&amp;$V$1&amp;")","Bar",,"Close", $V$2, $A266, $V$6,$V$8,,$V$4,$V$10)</f>
        <v>3247</v>
      </c>
      <c r="I266" s="3">
        <f xml:space="preserve"> RTD("cqg.rtd",,"StudyData","Guppy.S2^("&amp;$V$1&amp;")","Bar",,"Close", $V$2, $A266, $V$6,$V$8,,$V$4,$V$10)</f>
        <v>3233.65</v>
      </c>
      <c r="J266" s="3">
        <f xml:space="preserve"> RTD("cqg.rtd",,"StudyData","Guppy.S3^("&amp;$V$1&amp;")","Bar",,"Close", $V$2, $A266, $V$6,$V$8,,$V$4,$V$10)</f>
        <v>3213.3125</v>
      </c>
      <c r="K266" s="3">
        <f xml:space="preserve"> RTD("cqg.rtd",,"StudyData","Guppy.S4^("&amp;$V$1&amp;")","Bar",,"Close", $V$2, $A266, $V$6,$V$8,,$V$4,$V$10)</f>
        <v>3212.55</v>
      </c>
      <c r="L266" s="3">
        <f xml:space="preserve"> RTD("cqg.rtd",,"StudyData","Guppy.S5^("&amp;$V$1&amp;")","Bar",,"Close", $V$2, $A266, $V$6,$V$8,,$V$4,$V$10)</f>
        <v>3212.3333333332998</v>
      </c>
      <c r="M266" s="3">
        <f xml:space="preserve"> RTD("cqg.rtd",,"StudyData","Guppy.S6^("&amp;$V$1&amp;")","Bar",,"Close", $V$2, $A266, $V$6,$V$8,,$V$4,$V$10)</f>
        <v>3204.3333333332998</v>
      </c>
      <c r="N266" s="3">
        <f xml:space="preserve"> RTD("cqg.rtd",,"StudyData","Guppy.L1^("&amp;$V$1&amp;")","Bar",,"Close", $V$2, $A266, $V$6,$V$8,,$V$4,$V$10)</f>
        <v>3141.6166666667</v>
      </c>
      <c r="O266" s="3">
        <f xml:space="preserve"> RTD("cqg.rtd",,"StudyData","Guppy.L2^("&amp;$V$1&amp;")","Bar",,"Close", $V$2, $A266, $V$6,$V$8,,$V$4,$V$10)</f>
        <v>3130.2</v>
      </c>
      <c r="P266" s="3">
        <f xml:space="preserve"> RTD("cqg.rtd",,"StudyData","Guppy.L3^("&amp;$V$1&amp;")","Bar",,"Close", $V$2, $A266, $V$6,$V$8,,$V$4,$V$10)</f>
        <v>3120.6812500000001</v>
      </c>
      <c r="Q266" s="3">
        <f xml:space="preserve"> RTD("cqg.rtd",,"StudyData","Guppy.L4^("&amp;$V$1&amp;")","Bar",,"Close", $V$2, $A266, $V$6,$V$8,,$V$4,$V$10)</f>
        <v>3117.9555555555999</v>
      </c>
      <c r="R266" s="3">
        <f xml:space="preserve"> RTD("cqg.rtd",,"StudyData","Guppy.L5^("&amp;$V$1&amp;")","Bar",,"Close", $V$2, $A266, $V$6,$V$8,,$V$4,$V$10)</f>
        <v>3104.665</v>
      </c>
      <c r="S266" s="3">
        <f xml:space="preserve"> RTD("cqg.rtd",,"StudyData","Guppy.L6^("&amp;$V$1&amp;")","Bar",,"Close", $V$2, $A266, $V$6,$V$8,,$V$4,$V$10)</f>
        <v>3062.7125000000001</v>
      </c>
      <c r="T266" s="3"/>
      <c r="U266" s="8"/>
      <c r="V266" s="7"/>
    </row>
    <row r="267" spans="1:22" x14ac:dyDescent="0.3">
      <c r="A267">
        <f t="shared" si="4"/>
        <v>-265</v>
      </c>
      <c r="B267" s="1">
        <f xml:space="preserve"> RTD("cqg.rtd",,"StudyData", $V$1, "Bar", "", "Time", $V$2,$A267, $V$6, "", "","False")</f>
        <v>44046</v>
      </c>
      <c r="C267" s="2">
        <f xml:space="preserve"> RTD("cqg.rtd",,"StudyData", $V$1, "Bar", "", "Time", $V$2, $A267,$V$6,$V$8, "","False")</f>
        <v>44046</v>
      </c>
      <c r="D267" s="3">
        <f xml:space="preserve"> RTD("cqg.rtd",,"StudyData", $V$1, "Bar", "", "Open", $V$2, $A267, $V$6,$V$8,,$V$4,$V$10)</f>
        <v>3235</v>
      </c>
      <c r="E267" s="3">
        <f xml:space="preserve"> RTD("cqg.rtd",,"StudyData", $V$1, "Bar", "", "High", $V$2, $A267, $V$6,$V$8,,$V$4,$V$10)</f>
        <v>3258.5</v>
      </c>
      <c r="F267" s="3">
        <f xml:space="preserve"> RTD("cqg.rtd",,"StudyData", $V$1, "Bar", "", "Low", $V$2, $A267, $V$6,$V$8,,$V$4,$V$10)</f>
        <v>3217.75</v>
      </c>
      <c r="G267" s="3">
        <f xml:space="preserve"> RTD("cqg.rtd",,"StudyData", $V$1, "Bar", "", "Close", $V$2, $A267, $V$6,$V$8,,$V$4,$V$10)</f>
        <v>3251.5</v>
      </c>
      <c r="H267" s="3">
        <f xml:space="preserve"> RTD("cqg.rtd",,"StudyData","Guppy.S1^("&amp;$V$1&amp;")","Bar",,"Close", $V$2, $A267, $V$6,$V$8,,$V$4,$V$10)</f>
        <v>3229.9166666667002</v>
      </c>
      <c r="I267" s="3">
        <f xml:space="preserve"> RTD("cqg.rtd",,"StudyData","Guppy.S2^("&amp;$V$1&amp;")","Bar",,"Close", $V$2, $A267, $V$6,$V$8,,$V$4,$V$10)</f>
        <v>3216.25</v>
      </c>
      <c r="J267" s="3">
        <f xml:space="preserve"> RTD("cqg.rtd",,"StudyData","Guppy.S3^("&amp;$V$1&amp;")","Bar",,"Close", $V$2, $A267, $V$6,$V$8,,$V$4,$V$10)</f>
        <v>3204.25</v>
      </c>
      <c r="K267" s="3">
        <f xml:space="preserve"> RTD("cqg.rtd",,"StudyData","Guppy.S4^("&amp;$V$1&amp;")","Bar",,"Close", $V$2, $A267, $V$6,$V$8,,$V$4,$V$10)</f>
        <v>3207.6750000000002</v>
      </c>
      <c r="L267" s="3">
        <f xml:space="preserve"> RTD("cqg.rtd",,"StudyData","Guppy.S5^("&amp;$V$1&amp;")","Bar",,"Close", $V$2, $A267, $V$6,$V$8,,$V$4,$V$10)</f>
        <v>3205.1666666667002</v>
      </c>
      <c r="M267" s="3">
        <f xml:space="preserve"> RTD("cqg.rtd",,"StudyData","Guppy.S6^("&amp;$V$1&amp;")","Bar",,"Close", $V$2, $A267, $V$6,$V$8,,$V$4,$V$10)</f>
        <v>3196.5666666666998</v>
      </c>
      <c r="N267" s="3">
        <f xml:space="preserve"> RTD("cqg.rtd",,"StudyData","Guppy.L1^("&amp;$V$1&amp;")","Bar",,"Close", $V$2, $A267, $V$6,$V$8,,$V$4,$V$10)</f>
        <v>3135.3083333333002</v>
      </c>
      <c r="O267" s="3">
        <f xml:space="preserve"> RTD("cqg.rtd",,"StudyData","Guppy.L2^("&amp;$V$1&amp;")","Bar",,"Close", $V$2, $A267, $V$6,$V$8,,$V$4,$V$10)</f>
        <v>3123.4</v>
      </c>
      <c r="P267" s="3">
        <f xml:space="preserve"> RTD("cqg.rtd",,"StudyData","Guppy.L3^("&amp;$V$1&amp;")","Bar",,"Close", $V$2, $A267, $V$6,$V$8,,$V$4,$V$10)</f>
        <v>3118.6</v>
      </c>
      <c r="Q267" s="3">
        <f xml:space="preserve"> RTD("cqg.rtd",,"StudyData","Guppy.L4^("&amp;$V$1&amp;")","Bar",,"Close", $V$2, $A267, $V$6,$V$8,,$V$4,$V$10)</f>
        <v>3112.25</v>
      </c>
      <c r="R267" s="3">
        <f xml:space="preserve"> RTD("cqg.rtd",,"StudyData","Guppy.L5^("&amp;$V$1&amp;")","Bar",,"Close", $V$2, $A267, $V$6,$V$8,,$V$4,$V$10)</f>
        <v>3097.51</v>
      </c>
      <c r="S267" s="3">
        <f xml:space="preserve"> RTD("cqg.rtd",,"StudyData","Guppy.L6^("&amp;$V$1&amp;")","Bar",,"Close", $V$2, $A267, $V$6,$V$8,,$V$4,$V$10)</f>
        <v>3056.3416666666999</v>
      </c>
      <c r="T267" s="3"/>
      <c r="U267" s="8"/>
      <c r="V267" s="7"/>
    </row>
    <row r="268" spans="1:22" x14ac:dyDescent="0.3">
      <c r="A268">
        <f t="shared" si="4"/>
        <v>-266</v>
      </c>
      <c r="B268" s="1">
        <f xml:space="preserve"> RTD("cqg.rtd",,"StudyData", $V$1, "Bar", "", "Time", $V$2,$A268, $V$6, "", "","False")</f>
        <v>44043</v>
      </c>
      <c r="C268" s="2">
        <f xml:space="preserve"> RTD("cqg.rtd",,"StudyData", $V$1, "Bar", "", "Time", $V$2, $A268,$V$6,$V$8, "","False")</f>
        <v>44043</v>
      </c>
      <c r="D268" s="3">
        <f xml:space="preserve"> RTD("cqg.rtd",,"StudyData", $V$1, "Bar", "", "Open", $V$2, $A268, $V$6,$V$8,,$V$4,$V$10)</f>
        <v>3232.25</v>
      </c>
      <c r="E268" s="3">
        <f xml:space="preserve"> RTD("cqg.rtd",,"StudyData", $V$1, "Bar", "", "High", $V$2, $A268, $V$6,$V$8,,$V$4,$V$10)</f>
        <v>3236.75</v>
      </c>
      <c r="F268" s="3">
        <f xml:space="preserve"> RTD("cqg.rtd",,"StudyData", $V$1, "Bar", "", "Low", $V$2, $A268, $V$6,$V$8,,$V$4,$V$10)</f>
        <v>3175.5</v>
      </c>
      <c r="G268" s="3">
        <f xml:space="preserve"> RTD("cqg.rtd",,"StudyData", $V$1, "Bar", "", "Close", $V$2, $A268, $V$6,$V$8,,$V$4,$V$10)</f>
        <v>3226.5</v>
      </c>
      <c r="H268" s="3">
        <f xml:space="preserve"> RTD("cqg.rtd",,"StudyData","Guppy.S1^("&amp;$V$1&amp;")","Bar",,"Close", $V$2, $A268, $V$6,$V$8,,$V$4,$V$10)</f>
        <v>3217.9166666667002</v>
      </c>
      <c r="I268" s="3">
        <f xml:space="preserve"> RTD("cqg.rtd",,"StudyData","Guppy.S2^("&amp;$V$1&amp;")","Bar",,"Close", $V$2, $A268, $V$6,$V$8,,$V$4,$V$10)</f>
        <v>3205</v>
      </c>
      <c r="J268" s="3">
        <f xml:space="preserve"> RTD("cqg.rtd",,"StudyData","Guppy.S3^("&amp;$V$1&amp;")","Bar",,"Close", $V$2, $A268, $V$6,$V$8,,$V$4,$V$10)</f>
        <v>3201.375</v>
      </c>
      <c r="K268" s="3">
        <f xml:space="preserve"> RTD("cqg.rtd",,"StudyData","Guppy.S4^("&amp;$V$1&amp;")","Bar",,"Close", $V$2, $A268, $V$6,$V$8,,$V$4,$V$10)</f>
        <v>3203.35</v>
      </c>
      <c r="L268" s="3">
        <f xml:space="preserve"> RTD("cqg.rtd",,"StudyData","Guppy.S5^("&amp;$V$1&amp;")","Bar",,"Close", $V$2, $A268, $V$6,$V$8,,$V$4,$V$10)</f>
        <v>3197.3333333332998</v>
      </c>
      <c r="M268" s="3">
        <f xml:space="preserve"> RTD("cqg.rtd",,"StudyData","Guppy.S6^("&amp;$V$1&amp;")","Bar",,"Close", $V$2, $A268, $V$6,$V$8,,$V$4,$V$10)</f>
        <v>3187.2166666666999</v>
      </c>
      <c r="N268" s="3">
        <f xml:space="preserve"> RTD("cqg.rtd",,"StudyData","Guppy.L1^("&amp;$V$1&amp;")","Bar",,"Close", $V$2, $A268, $V$6,$V$8,,$V$4,$V$10)</f>
        <v>3127.6750000000002</v>
      </c>
      <c r="O268" s="3">
        <f xml:space="preserve"> RTD("cqg.rtd",,"StudyData","Guppy.L2^("&amp;$V$1&amp;")","Bar",,"Close", $V$2, $A268, $V$6,$V$8,,$V$4,$V$10)</f>
        <v>3115.8357142856999</v>
      </c>
      <c r="P268" s="3">
        <f xml:space="preserve"> RTD("cqg.rtd",,"StudyData","Guppy.L3^("&amp;$V$1&amp;")","Bar",,"Close", $V$2, $A268, $V$6,$V$8,,$V$4,$V$10)</f>
        <v>3115.7874999999999</v>
      </c>
      <c r="Q268" s="3">
        <f xml:space="preserve"> RTD("cqg.rtd",,"StudyData","Guppy.L4^("&amp;$V$1&amp;")","Bar",,"Close", $V$2, $A268, $V$6,$V$8,,$V$4,$V$10)</f>
        <v>3106.5333333333001</v>
      </c>
      <c r="R268" s="3">
        <f xml:space="preserve"> RTD("cqg.rtd",,"StudyData","Guppy.L5^("&amp;$V$1&amp;")","Bar",,"Close", $V$2, $A268, $V$6,$V$8,,$V$4,$V$10)</f>
        <v>3090.2649999999999</v>
      </c>
      <c r="S268" s="3">
        <f xml:space="preserve"> RTD("cqg.rtd",,"StudyData","Guppy.L6^("&amp;$V$1&amp;")","Bar",,"Close", $V$2, $A268, $V$6,$V$8,,$V$4,$V$10)</f>
        <v>3049.3541666667002</v>
      </c>
      <c r="T268" s="3"/>
      <c r="U268" s="8"/>
      <c r="V268" s="7"/>
    </row>
    <row r="269" spans="1:22" x14ac:dyDescent="0.3">
      <c r="A269">
        <f t="shared" si="4"/>
        <v>-267</v>
      </c>
      <c r="B269" s="1">
        <f xml:space="preserve"> RTD("cqg.rtd",,"StudyData", $V$1, "Bar", "", "Time", $V$2,$A269, $V$6, "", "","False")</f>
        <v>44042</v>
      </c>
      <c r="C269" s="2">
        <f xml:space="preserve"> RTD("cqg.rtd",,"StudyData", $V$1, "Bar", "", "Time", $V$2, $A269,$V$6,$V$8, "","False")</f>
        <v>44042</v>
      </c>
      <c r="D269" s="3">
        <f xml:space="preserve"> RTD("cqg.rtd",,"StudyData", $V$1, "Bar", "", "Open", $V$2, $A269, $V$6,$V$8,,$V$4,$V$10)</f>
        <v>3219.75</v>
      </c>
      <c r="E269" s="3">
        <f xml:space="preserve"> RTD("cqg.rtd",,"StudyData", $V$1, "Bar", "", "High", $V$2, $A269, $V$6,$V$8,,$V$4,$V$10)</f>
        <v>3232</v>
      </c>
      <c r="F269" s="3">
        <f xml:space="preserve"> RTD("cqg.rtd",,"StudyData", $V$1, "Bar", "", "Low", $V$2, $A269, $V$6,$V$8,,$V$4,$V$10)</f>
        <v>3158</v>
      </c>
      <c r="G269" s="3">
        <f xml:space="preserve"> RTD("cqg.rtd",,"StudyData", $V$1, "Bar", "", "Close", $V$2, $A269, $V$6,$V$8,,$V$4,$V$10)</f>
        <v>3211.75</v>
      </c>
      <c r="H269" s="3">
        <f xml:space="preserve"> RTD("cqg.rtd",,"StudyData","Guppy.S1^("&amp;$V$1&amp;")","Bar",,"Close", $V$2, $A269, $V$6,$V$8,,$V$4,$V$10)</f>
        <v>3201.0833333332998</v>
      </c>
      <c r="I269" s="3">
        <f xml:space="preserve"> RTD("cqg.rtd",,"StudyData","Guppy.S2^("&amp;$V$1&amp;")","Bar",,"Close", $V$2, $A269, $V$6,$V$8,,$V$4,$V$10)</f>
        <v>3193.1</v>
      </c>
      <c r="J269" s="3">
        <f xml:space="preserve"> RTD("cqg.rtd",,"StudyData","Guppy.S3^("&amp;$V$1&amp;")","Bar",,"Close", $V$2, $A269, $V$6,$V$8,,$V$4,$V$10)</f>
        <v>3199.84375</v>
      </c>
      <c r="K269" s="3">
        <f xml:space="preserve"> RTD("cqg.rtd",,"StudyData","Guppy.S4^("&amp;$V$1&amp;")","Bar",,"Close", $V$2, $A269, $V$6,$V$8,,$V$4,$V$10)</f>
        <v>3198.4</v>
      </c>
      <c r="L269" s="3">
        <f xml:space="preserve"> RTD("cqg.rtd",,"StudyData","Guppy.S5^("&amp;$V$1&amp;")","Bar",,"Close", $V$2, $A269, $V$6,$V$8,,$V$4,$V$10)</f>
        <v>3193.6666666667002</v>
      </c>
      <c r="M269" s="3">
        <f xml:space="preserve"> RTD("cqg.rtd",,"StudyData","Guppy.S6^("&amp;$V$1&amp;")","Bar",,"Close", $V$2, $A269, $V$6,$V$8,,$V$4,$V$10)</f>
        <v>3181.55</v>
      </c>
      <c r="N269" s="3">
        <f xml:space="preserve"> RTD("cqg.rtd",,"StudyData","Guppy.L1^("&amp;$V$1&amp;")","Bar",,"Close", $V$2, $A269, $V$6,$V$8,,$V$4,$V$10)</f>
        <v>3122.1583333333001</v>
      </c>
      <c r="O269" s="3">
        <f xml:space="preserve"> RTD("cqg.rtd",,"StudyData","Guppy.L2^("&amp;$V$1&amp;")","Bar",,"Close", $V$2, $A269, $V$6,$V$8,,$V$4,$V$10)</f>
        <v>3108.2928571429002</v>
      </c>
      <c r="P269" s="3">
        <f xml:space="preserve"> RTD("cqg.rtd",,"StudyData","Guppy.L3^("&amp;$V$1&amp;")","Bar",,"Close", $V$2, $A269, $V$6,$V$8,,$V$4,$V$10)</f>
        <v>3111.6937499999999</v>
      </c>
      <c r="Q269" s="3">
        <f xml:space="preserve"> RTD("cqg.rtd",,"StudyData","Guppy.L4^("&amp;$V$1&amp;")","Bar",,"Close", $V$2, $A269, $V$6,$V$8,,$V$4,$V$10)</f>
        <v>3101.2833333333001</v>
      </c>
      <c r="R269" s="3">
        <f xml:space="preserve"> RTD("cqg.rtd",,"StudyData","Guppy.L5^("&amp;$V$1&amp;")","Bar",,"Close", $V$2, $A269, $V$6,$V$8,,$V$4,$V$10)</f>
        <v>3084.15</v>
      </c>
      <c r="S269" s="3">
        <f xml:space="preserve"> RTD("cqg.rtd",,"StudyData","Guppy.L6^("&amp;$V$1&amp;")","Bar",,"Close", $V$2, $A269, $V$6,$V$8,,$V$4,$V$10)</f>
        <v>3042.0083333333</v>
      </c>
      <c r="T269" s="3"/>
      <c r="U269" s="8"/>
      <c r="V269" s="7"/>
    </row>
    <row r="270" spans="1:22" x14ac:dyDescent="0.3">
      <c r="A270">
        <f t="shared" si="4"/>
        <v>-268</v>
      </c>
      <c r="B270" s="1">
        <f xml:space="preserve"> RTD("cqg.rtd",,"StudyData", $V$1, "Bar", "", "Time", $V$2,$A270, $V$6, "", "","False")</f>
        <v>44041</v>
      </c>
      <c r="C270" s="2">
        <f xml:space="preserve"> RTD("cqg.rtd",,"StudyData", $V$1, "Bar", "", "Time", $V$2, $A270,$V$6,$V$8, "","False")</f>
        <v>44041</v>
      </c>
      <c r="D270" s="3">
        <f xml:space="preserve"> RTD("cqg.rtd",,"StudyData", $V$1, "Bar", "", "Open", $V$2, $A270, $V$6,$V$8,,$V$4,$V$10)</f>
        <v>3178</v>
      </c>
      <c r="E270" s="3">
        <f xml:space="preserve"> RTD("cqg.rtd",,"StudyData", $V$1, "Bar", "", "High", $V$2, $A270, $V$6,$V$8,,$V$4,$V$10)</f>
        <v>3220</v>
      </c>
      <c r="F270" s="3">
        <f xml:space="preserve"> RTD("cqg.rtd",,"StudyData", $V$1, "Bar", "", "Low", $V$2, $A270, $V$6,$V$8,,$V$4,$V$10)</f>
        <v>3167.25</v>
      </c>
      <c r="G270" s="3">
        <f xml:space="preserve"> RTD("cqg.rtd",,"StudyData", $V$1, "Bar", "", "Close", $V$2, $A270, $V$6,$V$8,,$V$4,$V$10)</f>
        <v>3215.5</v>
      </c>
      <c r="H270" s="3">
        <f xml:space="preserve"> RTD("cqg.rtd",,"StudyData","Guppy.S1^("&amp;$V$1&amp;")","Bar",,"Close", $V$2, $A270, $V$6,$V$8,,$V$4,$V$10)</f>
        <v>3195.5833333332998</v>
      </c>
      <c r="I270" s="3">
        <f xml:space="preserve"> RTD("cqg.rtd",,"StudyData","Guppy.S2^("&amp;$V$1&amp;")","Bar",,"Close", $V$2, $A270, $V$6,$V$8,,$V$4,$V$10)</f>
        <v>3188.85</v>
      </c>
      <c r="J270" s="3">
        <f xml:space="preserve"> RTD("cqg.rtd",,"StudyData","Guppy.S3^("&amp;$V$1&amp;")","Bar",,"Close", $V$2, $A270, $V$6,$V$8,,$V$4,$V$10)</f>
        <v>3199.40625</v>
      </c>
      <c r="K270" s="3">
        <f xml:space="preserve"> RTD("cqg.rtd",,"StudyData","Guppy.S4^("&amp;$V$1&amp;")","Bar",,"Close", $V$2, $A270, $V$6,$V$8,,$V$4,$V$10)</f>
        <v>3192.9749999999999</v>
      </c>
      <c r="L270" s="3">
        <f xml:space="preserve"> RTD("cqg.rtd",,"StudyData","Guppy.S5^("&amp;$V$1&amp;")","Bar",,"Close", $V$2, $A270, $V$6,$V$8,,$V$4,$V$10)</f>
        <v>3188.2291666667002</v>
      </c>
      <c r="M270" s="3">
        <f xml:space="preserve"> RTD("cqg.rtd",,"StudyData","Guppy.S6^("&amp;$V$1&amp;")","Bar",,"Close", $V$2, $A270, $V$6,$V$8,,$V$4,$V$10)</f>
        <v>3174.3666666667</v>
      </c>
      <c r="N270" s="3">
        <f xml:space="preserve"> RTD("cqg.rtd",,"StudyData","Guppy.L1^("&amp;$V$1&amp;")","Bar",,"Close", $V$2, $A270, $V$6,$V$8,,$V$4,$V$10)</f>
        <v>3117.4333333333002</v>
      </c>
      <c r="O270" s="3">
        <f xml:space="preserve"> RTD("cqg.rtd",,"StudyData","Guppy.L2^("&amp;$V$1&amp;")","Bar",,"Close", $V$2, $A270, $V$6,$V$8,,$V$4,$V$10)</f>
        <v>3106.1928571428998</v>
      </c>
      <c r="P270" s="3">
        <f xml:space="preserve"> RTD("cqg.rtd",,"StudyData","Guppy.L3^("&amp;$V$1&amp;")","Bar",,"Close", $V$2, $A270, $V$6,$V$8,,$V$4,$V$10)</f>
        <v>3108.15</v>
      </c>
      <c r="Q270" s="3">
        <f xml:space="preserve"> RTD("cqg.rtd",,"StudyData","Guppy.L4^("&amp;$V$1&amp;")","Bar",,"Close", $V$2, $A270, $V$6,$V$8,,$V$4,$V$10)</f>
        <v>3096.3055555556002</v>
      </c>
      <c r="R270" s="3">
        <f xml:space="preserve"> RTD("cqg.rtd",,"StudyData","Guppy.L5^("&amp;$V$1&amp;")","Bar",,"Close", $V$2, $A270, $V$6,$V$8,,$V$4,$V$10)</f>
        <v>3077.335</v>
      </c>
      <c r="S270" s="3">
        <f xml:space="preserve"> RTD("cqg.rtd",,"StudyData","Guppy.L6^("&amp;$V$1&amp;")","Bar",,"Close", $V$2, $A270, $V$6,$V$8,,$V$4,$V$10)</f>
        <v>3035.3208333333</v>
      </c>
      <c r="T270" s="3"/>
      <c r="U270" s="8"/>
      <c r="V270" s="7"/>
    </row>
    <row r="271" spans="1:22" x14ac:dyDescent="0.3">
      <c r="A271">
        <f t="shared" si="4"/>
        <v>-269</v>
      </c>
      <c r="B271" s="1">
        <f xml:space="preserve"> RTD("cqg.rtd",,"StudyData", $V$1, "Bar", "", "Time", $V$2,$A271, $V$6, "", "","False")</f>
        <v>44040</v>
      </c>
      <c r="C271" s="2">
        <f xml:space="preserve"> RTD("cqg.rtd",,"StudyData", $V$1, "Bar", "", "Time", $V$2, $A271,$V$6,$V$8, "","False")</f>
        <v>44040</v>
      </c>
      <c r="D271" s="3">
        <f xml:space="preserve"> RTD("cqg.rtd",,"StudyData", $V$1, "Bar", "", "Open", $V$2, $A271, $V$6,$V$8,,$V$4,$V$10)</f>
        <v>3198</v>
      </c>
      <c r="E271" s="3">
        <f xml:space="preserve"> RTD("cqg.rtd",,"StudyData", $V$1, "Bar", "", "High", $V$2, $A271, $V$6,$V$8,,$V$4,$V$10)</f>
        <v>3209.75</v>
      </c>
      <c r="F271" s="3">
        <f xml:space="preserve"> RTD("cqg.rtd",,"StudyData", $V$1, "Bar", "", "Low", $V$2, $A271, $V$6,$V$8,,$V$4,$V$10)</f>
        <v>3171</v>
      </c>
      <c r="G271" s="3">
        <f xml:space="preserve"> RTD("cqg.rtd",,"StudyData", $V$1, "Bar", "", "Close", $V$2, $A271, $V$6,$V$8,,$V$4,$V$10)</f>
        <v>3176</v>
      </c>
      <c r="H271" s="3">
        <f xml:space="preserve"> RTD("cqg.rtd",,"StudyData","Guppy.S1^("&amp;$V$1&amp;")","Bar",,"Close", $V$2, $A271, $V$6,$V$8,,$V$4,$V$10)</f>
        <v>3179.4166666667002</v>
      </c>
      <c r="I271" s="3">
        <f xml:space="preserve"> RTD("cqg.rtd",,"StudyData","Guppy.S2^("&amp;$V$1&amp;")","Bar",,"Close", $V$2, $A271, $V$6,$V$8,,$V$4,$V$10)</f>
        <v>3191.45</v>
      </c>
      <c r="J271" s="3">
        <f xml:space="preserve"> RTD("cqg.rtd",,"StudyData","Guppy.S3^("&amp;$V$1&amp;")","Bar",,"Close", $V$2, $A271, $V$6,$V$8,,$V$4,$V$10)</f>
        <v>3194.59375</v>
      </c>
      <c r="K271" s="3">
        <f xml:space="preserve"> RTD("cqg.rtd",,"StudyData","Guppy.S4^("&amp;$V$1&amp;")","Bar",,"Close", $V$2, $A271, $V$6,$V$8,,$V$4,$V$10)</f>
        <v>3189.6750000000002</v>
      </c>
      <c r="L271" s="3">
        <f xml:space="preserve"> RTD("cqg.rtd",,"StudyData","Guppy.S5^("&amp;$V$1&amp;")","Bar",,"Close", $V$2, $A271, $V$6,$V$8,,$V$4,$V$10)</f>
        <v>3179.5416666667002</v>
      </c>
      <c r="M271" s="3">
        <f xml:space="preserve"> RTD("cqg.rtd",,"StudyData","Guppy.S6^("&amp;$V$1&amp;")","Bar",,"Close", $V$2, $A271, $V$6,$V$8,,$V$4,$V$10)</f>
        <v>3168.4333333333002</v>
      </c>
      <c r="N271" s="3">
        <f xml:space="preserve"> RTD("cqg.rtd",,"StudyData","Guppy.L1^("&amp;$V$1&amp;")","Bar",,"Close", $V$2, $A271, $V$6,$V$8,,$V$4,$V$10)</f>
        <v>3112.9583333332998</v>
      </c>
      <c r="O271" s="3">
        <f xml:space="preserve"> RTD("cqg.rtd",,"StudyData","Guppy.L2^("&amp;$V$1&amp;")","Bar",,"Close", $V$2, $A271, $V$6,$V$8,,$V$4,$V$10)</f>
        <v>3104.5428571429002</v>
      </c>
      <c r="P271" s="3">
        <f xml:space="preserve"> RTD("cqg.rtd",,"StudyData","Guppy.L3^("&amp;$V$1&amp;")","Bar",,"Close", $V$2, $A271, $V$6,$V$8,,$V$4,$V$10)</f>
        <v>3103.4937500000001</v>
      </c>
      <c r="Q271" s="3">
        <f xml:space="preserve"> RTD("cqg.rtd",,"StudyData","Guppy.L4^("&amp;$V$1&amp;")","Bar",,"Close", $V$2, $A271, $V$6,$V$8,,$V$4,$V$10)</f>
        <v>3090.3333333332998</v>
      </c>
      <c r="R271" s="3">
        <f xml:space="preserve"> RTD("cqg.rtd",,"StudyData","Guppy.L5^("&amp;$V$1&amp;")","Bar",,"Close", $V$2, $A271, $V$6,$V$8,,$V$4,$V$10)</f>
        <v>3071.03</v>
      </c>
      <c r="S271" s="3">
        <f xml:space="preserve"> RTD("cqg.rtd",,"StudyData","Guppy.L6^("&amp;$V$1&amp;")","Bar",,"Close", $V$2, $A271, $V$6,$V$8,,$V$4,$V$10)</f>
        <v>3028.0208333332998</v>
      </c>
      <c r="T271" s="3"/>
      <c r="U271" s="8"/>
      <c r="V271" s="7"/>
    </row>
    <row r="272" spans="1:22" x14ac:dyDescent="0.3">
      <c r="A272">
        <f t="shared" si="4"/>
        <v>-270</v>
      </c>
      <c r="B272" s="1">
        <f xml:space="preserve"> RTD("cqg.rtd",,"StudyData", $V$1, "Bar", "", "Time", $V$2,$A272, $V$6, "", "","False")</f>
        <v>44039</v>
      </c>
      <c r="C272" s="2">
        <f xml:space="preserve"> RTD("cqg.rtd",,"StudyData", $V$1, "Bar", "", "Time", $V$2, $A272,$V$6,$V$8, "","False")</f>
        <v>44039</v>
      </c>
      <c r="D272" s="3">
        <f xml:space="preserve"> RTD("cqg.rtd",,"StudyData", $V$1, "Bar", "", "Open", $V$2, $A272, $V$6,$V$8,,$V$4,$V$10)</f>
        <v>3173.75</v>
      </c>
      <c r="E272" s="3">
        <f xml:space="preserve"> RTD("cqg.rtd",,"StudyData", $V$1, "Bar", "", "High", $V$2, $A272, $V$6,$V$8,,$V$4,$V$10)</f>
        <v>3198</v>
      </c>
      <c r="F272" s="3">
        <f xml:space="preserve"> RTD("cqg.rtd",,"StudyData", $V$1, "Bar", "", "Low", $V$2, $A272, $V$6,$V$8,,$V$4,$V$10)</f>
        <v>3155</v>
      </c>
      <c r="G272" s="3">
        <f xml:space="preserve"> RTD("cqg.rtd",,"StudyData", $V$1, "Bar", "", "Close", $V$2, $A272, $V$6,$V$8,,$V$4,$V$10)</f>
        <v>3195.25</v>
      </c>
      <c r="H272" s="3">
        <f xml:space="preserve"> RTD("cqg.rtd",,"StudyData","Guppy.S1^("&amp;$V$1&amp;")","Bar",,"Close", $V$2, $A272, $V$6,$V$8,,$V$4,$V$10)</f>
        <v>3184.25</v>
      </c>
      <c r="I272" s="3">
        <f xml:space="preserve"> RTD("cqg.rtd",,"StudyData","Guppy.S2^("&amp;$V$1&amp;")","Bar",,"Close", $V$2, $A272, $V$6,$V$8,,$V$4,$V$10)</f>
        <v>3199.1</v>
      </c>
      <c r="J272" s="3">
        <f xml:space="preserve"> RTD("cqg.rtd",,"StudyData","Guppy.S3^("&amp;$V$1&amp;")","Bar",,"Close", $V$2, $A272, $V$6,$V$8,,$V$4,$V$10)</f>
        <v>3192.28125</v>
      </c>
      <c r="K272" s="3">
        <f xml:space="preserve"> RTD("cqg.rtd",,"StudyData","Guppy.S4^("&amp;$V$1&amp;")","Bar",,"Close", $V$2, $A272, $V$6,$V$8,,$V$4,$V$10)</f>
        <v>3186.7249999999999</v>
      </c>
      <c r="L272" s="3">
        <f xml:space="preserve"> RTD("cqg.rtd",,"StudyData","Guppy.S5^("&amp;$V$1&amp;")","Bar",,"Close", $V$2, $A272, $V$6,$V$8,,$V$4,$V$10)</f>
        <v>3176.6666666667002</v>
      </c>
      <c r="M272" s="3">
        <f xml:space="preserve"> RTD("cqg.rtd",,"StudyData","Guppy.S6^("&amp;$V$1&amp;")","Bar",,"Close", $V$2, $A272, $V$6,$V$8,,$V$4,$V$10)</f>
        <v>3163.3333333332998</v>
      </c>
      <c r="N272" s="3">
        <f xml:space="preserve"> RTD("cqg.rtd",,"StudyData","Guppy.L1^("&amp;$V$1&amp;")","Bar",,"Close", $V$2, $A272, $V$6,$V$8,,$V$4,$V$10)</f>
        <v>3107.9250000000002</v>
      </c>
      <c r="O272" s="3">
        <f xml:space="preserve"> RTD("cqg.rtd",,"StudyData","Guppy.L2^("&amp;$V$1&amp;")","Bar",,"Close", $V$2, $A272, $V$6,$V$8,,$V$4,$V$10)</f>
        <v>3104.65</v>
      </c>
      <c r="P272" s="3">
        <f xml:space="preserve"> RTD("cqg.rtd",,"StudyData","Guppy.L3^("&amp;$V$1&amp;")","Bar",,"Close", $V$2, $A272, $V$6,$V$8,,$V$4,$V$10)</f>
        <v>3099.25</v>
      </c>
      <c r="Q272" s="3">
        <f xml:space="preserve"> RTD("cqg.rtd",,"StudyData","Guppy.L4^("&amp;$V$1&amp;")","Bar",,"Close", $V$2, $A272, $V$6,$V$8,,$V$4,$V$10)</f>
        <v>3084.3166666666998</v>
      </c>
      <c r="R272" s="3">
        <f xml:space="preserve"> RTD("cqg.rtd",,"StudyData","Guppy.L5^("&amp;$V$1&amp;")","Bar",,"Close", $V$2, $A272, $V$6,$V$8,,$V$4,$V$10)</f>
        <v>3063.4850000000001</v>
      </c>
      <c r="S272" s="3">
        <f xml:space="preserve"> RTD("cqg.rtd",,"StudyData","Guppy.L6^("&amp;$V$1&amp;")","Bar",,"Close", $V$2, $A272, $V$6,$V$8,,$V$4,$V$10)</f>
        <v>3021.3208333333</v>
      </c>
      <c r="T272" s="3"/>
      <c r="U272" s="8"/>
      <c r="V272" s="7"/>
    </row>
    <row r="273" spans="1:22" x14ac:dyDescent="0.3">
      <c r="A273">
        <f t="shared" si="4"/>
        <v>-271</v>
      </c>
      <c r="B273" s="1">
        <f xml:space="preserve"> RTD("cqg.rtd",,"StudyData", $V$1, "Bar", "", "Time", $V$2,$A273, $V$6, "", "","False")</f>
        <v>44036</v>
      </c>
      <c r="C273" s="2">
        <f xml:space="preserve"> RTD("cqg.rtd",,"StudyData", $V$1, "Bar", "", "Time", $V$2, $A273,$V$6,$V$8, "","False")</f>
        <v>44036</v>
      </c>
      <c r="D273" s="3">
        <f xml:space="preserve"> RTD("cqg.rtd",,"StudyData", $V$1, "Bar", "", "Open", $V$2, $A273, $V$6,$V$8,,$V$4,$V$10)</f>
        <v>3193</v>
      </c>
      <c r="E273" s="3">
        <f xml:space="preserve"> RTD("cqg.rtd",,"StudyData", $V$1, "Bar", "", "High", $V$2, $A273, $V$6,$V$8,,$V$4,$V$10)</f>
        <v>3202</v>
      </c>
      <c r="F273" s="3">
        <f xml:space="preserve"> RTD("cqg.rtd",,"StudyData", $V$1, "Bar", "", "Low", $V$2, $A273, $V$6,$V$8,,$V$4,$V$10)</f>
        <v>3154.5</v>
      </c>
      <c r="G273" s="3">
        <f xml:space="preserve"> RTD("cqg.rtd",,"StudyData", $V$1, "Bar", "", "Close", $V$2, $A273, $V$6,$V$8,,$V$4,$V$10)</f>
        <v>3167</v>
      </c>
      <c r="H273" s="3">
        <f xml:space="preserve"> RTD("cqg.rtd",,"StudyData","Guppy.S1^("&amp;$V$1&amp;")","Bar",,"Close", $V$2, $A273, $V$6,$V$8,,$V$4,$V$10)</f>
        <v>3195.3333333332998</v>
      </c>
      <c r="I273" s="3">
        <f xml:space="preserve"> RTD("cqg.rtd",,"StudyData","Guppy.S2^("&amp;$V$1&amp;")","Bar",,"Close", $V$2, $A273, $V$6,$V$8,,$V$4,$V$10)</f>
        <v>3201.7</v>
      </c>
      <c r="J273" s="3">
        <f xml:space="preserve"> RTD("cqg.rtd",,"StudyData","Guppy.S3^("&amp;$V$1&amp;")","Bar",,"Close", $V$2, $A273, $V$6,$V$8,,$V$4,$V$10)</f>
        <v>3190.6875</v>
      </c>
      <c r="K273" s="3">
        <f xml:space="preserve"> RTD("cqg.rtd",,"StudyData","Guppy.S4^("&amp;$V$1&amp;")","Bar",,"Close", $V$2, $A273, $V$6,$V$8,,$V$4,$V$10)</f>
        <v>3178.3249999999998</v>
      </c>
      <c r="L273" s="3">
        <f xml:space="preserve"> RTD("cqg.rtd",,"StudyData","Guppy.S5^("&amp;$V$1&amp;")","Bar",,"Close", $V$2, $A273, $V$6,$V$8,,$V$4,$V$10)</f>
        <v>3169.0625</v>
      </c>
      <c r="M273" s="3">
        <f xml:space="preserve"> RTD("cqg.rtd",,"StudyData","Guppy.S6^("&amp;$V$1&amp;")","Bar",,"Close", $V$2, $A273, $V$6,$V$8,,$V$4,$V$10)</f>
        <v>3159.3166666666998</v>
      </c>
      <c r="N273" s="3">
        <f xml:space="preserve"> RTD("cqg.rtd",,"StudyData","Guppy.L1^("&amp;$V$1&amp;")","Bar",,"Close", $V$2, $A273, $V$6,$V$8,,$V$4,$V$10)</f>
        <v>3100.9749999999999</v>
      </c>
      <c r="O273" s="3">
        <f xml:space="preserve"> RTD("cqg.rtd",,"StudyData","Guppy.L2^("&amp;$V$1&amp;")","Bar",,"Close", $V$2, $A273, $V$6,$V$8,,$V$4,$V$10)</f>
        <v>3103.0428571429002</v>
      </c>
      <c r="P273" s="3">
        <f xml:space="preserve"> RTD("cqg.rtd",,"StudyData","Guppy.L3^("&amp;$V$1&amp;")","Bar",,"Close", $V$2, $A273, $V$6,$V$8,,$V$4,$V$10)</f>
        <v>3094.2249999999999</v>
      </c>
      <c r="Q273" s="3">
        <f xml:space="preserve"> RTD("cqg.rtd",,"StudyData","Guppy.L4^("&amp;$V$1&amp;")","Bar",,"Close", $V$2, $A273, $V$6,$V$8,,$V$4,$V$10)</f>
        <v>3077.5166666667001</v>
      </c>
      <c r="R273" s="3">
        <f xml:space="preserve"> RTD("cqg.rtd",,"StudyData","Guppy.L5^("&amp;$V$1&amp;")","Bar",,"Close", $V$2, $A273, $V$6,$V$8,,$V$4,$V$10)</f>
        <v>3055.5650000000001</v>
      </c>
      <c r="S273" s="3">
        <f xml:space="preserve"> RTD("cqg.rtd",,"StudyData","Guppy.L6^("&amp;$V$1&amp;")","Bar",,"Close", $V$2, $A273, $V$6,$V$8,,$V$4,$V$10)</f>
        <v>3015.6458333332998</v>
      </c>
      <c r="T273" s="3"/>
      <c r="U273" s="8"/>
      <c r="V273" s="7"/>
    </row>
    <row r="274" spans="1:22" x14ac:dyDescent="0.3">
      <c r="A274">
        <f t="shared" si="4"/>
        <v>-272</v>
      </c>
      <c r="B274" s="1">
        <f xml:space="preserve"> RTD("cqg.rtd",,"StudyData", $V$1, "Bar", "", "Time", $V$2,$A274, $V$6, "", "","False")</f>
        <v>44035</v>
      </c>
      <c r="C274" s="2">
        <f xml:space="preserve"> RTD("cqg.rtd",,"StudyData", $V$1, "Bar", "", "Time", $V$2, $A274,$V$6,$V$8, "","False")</f>
        <v>44035</v>
      </c>
      <c r="D274" s="3">
        <f xml:space="preserve"> RTD("cqg.rtd",,"StudyData", $V$1, "Bar", "", "Open", $V$2, $A274, $V$6,$V$8,,$V$4,$V$10)</f>
        <v>3230.75</v>
      </c>
      <c r="E274" s="3">
        <f xml:space="preserve"> RTD("cqg.rtd",,"StudyData", $V$1, "Bar", "", "High", $V$2, $A274, $V$6,$V$8,,$V$4,$V$10)</f>
        <v>3247.5</v>
      </c>
      <c r="F274" s="3">
        <f xml:space="preserve"> RTD("cqg.rtd",,"StudyData", $V$1, "Bar", "", "Low", $V$2, $A274, $V$6,$V$8,,$V$4,$V$10)</f>
        <v>3177.25</v>
      </c>
      <c r="G274" s="3">
        <f xml:space="preserve"> RTD("cqg.rtd",,"StudyData", $V$1, "Bar", "", "Close", $V$2, $A274, $V$6,$V$8,,$V$4,$V$10)</f>
        <v>3190.5</v>
      </c>
      <c r="H274" s="3">
        <f xml:space="preserve"> RTD("cqg.rtd",,"StudyData","Guppy.S1^("&amp;$V$1&amp;")","Bar",,"Close", $V$2, $A274, $V$6,$V$8,,$V$4,$V$10)</f>
        <v>3211.0833333332998</v>
      </c>
      <c r="I274" s="3">
        <f xml:space="preserve"> RTD("cqg.rtd",,"StudyData","Guppy.S2^("&amp;$V$1&amp;")","Bar",,"Close", $V$2, $A274, $V$6,$V$8,,$V$4,$V$10)</f>
        <v>3203.7</v>
      </c>
      <c r="J274" s="3">
        <f xml:space="preserve"> RTD("cqg.rtd",,"StudyData","Guppy.S3^("&amp;$V$1&amp;")","Bar",,"Close", $V$2, $A274, $V$6,$V$8,,$V$4,$V$10)</f>
        <v>3188.125</v>
      </c>
      <c r="K274" s="3">
        <f xml:space="preserve"> RTD("cqg.rtd",,"StudyData","Guppy.S4^("&amp;$V$1&amp;")","Bar",,"Close", $V$2, $A274, $V$6,$V$8,,$V$4,$V$10)</f>
        <v>3175.7750000000001</v>
      </c>
      <c r="L274" s="3">
        <f xml:space="preserve"> RTD("cqg.rtd",,"StudyData","Guppy.S5^("&amp;$V$1&amp;")","Bar",,"Close", $V$2, $A274, $V$6,$V$8,,$V$4,$V$10)</f>
        <v>3165.6875</v>
      </c>
      <c r="M274" s="3">
        <f xml:space="preserve"> RTD("cqg.rtd",,"StudyData","Guppy.S6^("&amp;$V$1&amp;")","Bar",,"Close", $V$2, $A274, $V$6,$V$8,,$V$4,$V$10)</f>
        <v>3154.3166666666998</v>
      </c>
      <c r="N274" s="3">
        <f xml:space="preserve"> RTD("cqg.rtd",,"StudyData","Guppy.L1^("&amp;$V$1&amp;")","Bar",,"Close", $V$2, $A274, $V$6,$V$8,,$V$4,$V$10)</f>
        <v>3094.1583333333001</v>
      </c>
      <c r="O274" s="3">
        <f xml:space="preserve"> RTD("cqg.rtd",,"StudyData","Guppy.L2^("&amp;$V$1&amp;")","Bar",,"Close", $V$2, $A274, $V$6,$V$8,,$V$4,$V$10)</f>
        <v>3100.0642857142998</v>
      </c>
      <c r="P274" s="3">
        <f xml:space="preserve"> RTD("cqg.rtd",,"StudyData","Guppy.L3^("&amp;$V$1&amp;")","Bar",,"Close", $V$2, $A274, $V$6,$V$8,,$V$4,$V$10)</f>
        <v>3089.8062500000001</v>
      </c>
      <c r="Q274" s="3">
        <f xml:space="preserve"> RTD("cqg.rtd",,"StudyData","Guppy.L4^("&amp;$V$1&amp;")","Bar",,"Close", $V$2, $A274, $V$6,$V$8,,$V$4,$V$10)</f>
        <v>3072.0444444445002</v>
      </c>
      <c r="R274" s="3">
        <f xml:space="preserve"> RTD("cqg.rtd",,"StudyData","Guppy.L5^("&amp;$V$1&amp;")","Bar",,"Close", $V$2, $A274, $V$6,$V$8,,$V$4,$V$10)</f>
        <v>3047.53</v>
      </c>
      <c r="S274" s="3">
        <f xml:space="preserve"> RTD("cqg.rtd",,"StudyData","Guppy.L6^("&amp;$V$1&amp;")","Bar",,"Close", $V$2, $A274, $V$6,$V$8,,$V$4,$V$10)</f>
        <v>3011.0833333332998</v>
      </c>
      <c r="T274" s="3"/>
      <c r="U274" s="8"/>
      <c r="V274" s="7"/>
    </row>
    <row r="275" spans="1:22" x14ac:dyDescent="0.3">
      <c r="A275">
        <f t="shared" si="4"/>
        <v>-273</v>
      </c>
      <c r="B275" s="1">
        <f xml:space="preserve"> RTD("cqg.rtd",,"StudyData", $V$1, "Bar", "", "Time", $V$2,$A275, $V$6, "", "","False")</f>
        <v>44034</v>
      </c>
      <c r="C275" s="2">
        <f xml:space="preserve"> RTD("cqg.rtd",,"StudyData", $V$1, "Bar", "", "Time", $V$2, $A275,$V$6,$V$8, "","False")</f>
        <v>44034</v>
      </c>
      <c r="D275" s="3">
        <f xml:space="preserve"> RTD("cqg.rtd",,"StudyData", $V$1, "Bar", "", "Open", $V$2, $A275, $V$6,$V$8,,$V$4,$V$10)</f>
        <v>3212.25</v>
      </c>
      <c r="E275" s="3">
        <f xml:space="preserve"> RTD("cqg.rtd",,"StudyData", $V$1, "Bar", "", "High", $V$2, $A275, $V$6,$V$8,,$V$4,$V$10)</f>
        <v>3234.75</v>
      </c>
      <c r="F275" s="3">
        <f xml:space="preserve"> RTD("cqg.rtd",,"StudyData", $V$1, "Bar", "", "Low", $V$2, $A275, $V$6,$V$8,,$V$4,$V$10)</f>
        <v>3190.25</v>
      </c>
      <c r="G275" s="3">
        <f xml:space="preserve"> RTD("cqg.rtd",,"StudyData", $V$1, "Bar", "", "Close", $V$2, $A275, $V$6,$V$8,,$V$4,$V$10)</f>
        <v>3228.5</v>
      </c>
      <c r="H275" s="3">
        <f xml:space="preserve"> RTD("cqg.rtd",,"StudyData","Guppy.S1^("&amp;$V$1&amp;")","Bar",,"Close", $V$2, $A275, $V$6,$V$8,,$V$4,$V$10)</f>
        <v>3217</v>
      </c>
      <c r="I275" s="3">
        <f xml:space="preserve"> RTD("cqg.rtd",,"StudyData","Guppy.S2^("&amp;$V$1&amp;")","Bar",,"Close", $V$2, $A275, $V$6,$V$8,,$V$4,$V$10)</f>
        <v>3197.1</v>
      </c>
      <c r="J275" s="3">
        <f xml:space="preserve"> RTD("cqg.rtd",,"StudyData","Guppy.S3^("&amp;$V$1&amp;")","Bar",,"Close", $V$2, $A275, $V$6,$V$8,,$V$4,$V$10)</f>
        <v>3178.21875</v>
      </c>
      <c r="K275" s="3">
        <f xml:space="preserve"> RTD("cqg.rtd",,"StudyData","Guppy.S4^("&amp;$V$1&amp;")","Bar",,"Close", $V$2, $A275, $V$6,$V$8,,$V$4,$V$10)</f>
        <v>3167.125</v>
      </c>
      <c r="L275" s="3">
        <f xml:space="preserve"> RTD("cqg.rtd",,"StudyData","Guppy.S5^("&amp;$V$1&amp;")","Bar",,"Close", $V$2, $A275, $V$6,$V$8,,$V$4,$V$10)</f>
        <v>3158.1041666667002</v>
      </c>
      <c r="M275" s="3">
        <f xml:space="preserve"> RTD("cqg.rtd",,"StudyData","Guppy.S6^("&amp;$V$1&amp;")","Bar",,"Close", $V$2, $A275, $V$6,$V$8,,$V$4,$V$10)</f>
        <v>3146.0166666667001</v>
      </c>
      <c r="N275" s="3">
        <f xml:space="preserve"> RTD("cqg.rtd",,"StudyData","Guppy.L1^("&amp;$V$1&amp;")","Bar",,"Close", $V$2, $A275, $V$6,$V$8,,$V$4,$V$10)</f>
        <v>3092.4166666667002</v>
      </c>
      <c r="O275" s="3">
        <f xml:space="preserve"> RTD("cqg.rtd",,"StudyData","Guppy.L2^("&amp;$V$1&amp;")","Bar",,"Close", $V$2, $A275, $V$6,$V$8,,$V$4,$V$10)</f>
        <v>3096.6214285714</v>
      </c>
      <c r="P275" s="3">
        <f xml:space="preserve"> RTD("cqg.rtd",,"StudyData","Guppy.L3^("&amp;$V$1&amp;")","Bar",,"Close", $V$2, $A275, $V$6,$V$8,,$V$4,$V$10)</f>
        <v>3084.7375000000002</v>
      </c>
      <c r="Q275" s="3">
        <f xml:space="preserve"> RTD("cqg.rtd",,"StudyData","Guppy.L4^("&amp;$V$1&amp;")","Bar",,"Close", $V$2, $A275, $V$6,$V$8,,$V$4,$V$10)</f>
        <v>3064.9444444444998</v>
      </c>
      <c r="R275" s="3">
        <f xml:space="preserve"> RTD("cqg.rtd",,"StudyData","Guppy.L5^("&amp;$V$1&amp;")","Bar",,"Close", $V$2, $A275, $V$6,$V$8,,$V$4,$V$10)</f>
        <v>3039.8150000000001</v>
      </c>
      <c r="S275" s="3">
        <f xml:space="preserve"> RTD("cqg.rtd",,"StudyData","Guppy.L6^("&amp;$V$1&amp;")","Bar",,"Close", $V$2, $A275, $V$6,$V$8,,$V$4,$V$10)</f>
        <v>3004.9</v>
      </c>
      <c r="T275" s="3"/>
      <c r="U275" s="8"/>
      <c r="V275" s="7"/>
    </row>
    <row r="276" spans="1:22" x14ac:dyDescent="0.3">
      <c r="A276">
        <f t="shared" si="4"/>
        <v>-274</v>
      </c>
      <c r="B276" s="1">
        <f xml:space="preserve"> RTD("cqg.rtd",,"StudyData", $V$1, "Bar", "", "Time", $V$2,$A276, $V$6, "", "","False")</f>
        <v>44033</v>
      </c>
      <c r="C276" s="2">
        <f xml:space="preserve"> RTD("cqg.rtd",,"StudyData", $V$1, "Bar", "", "Time", $V$2, $A276,$V$6,$V$8, "","False")</f>
        <v>44033</v>
      </c>
      <c r="D276" s="3">
        <f xml:space="preserve"> RTD("cqg.rtd",,"StudyData", $V$1, "Bar", "", "Open", $V$2, $A276, $V$6,$V$8,,$V$4,$V$10)</f>
        <v>3206.75</v>
      </c>
      <c r="E276" s="3">
        <f xml:space="preserve"> RTD("cqg.rtd",,"StudyData", $V$1, "Bar", "", "High", $V$2, $A276, $V$6,$V$8,,$V$4,$V$10)</f>
        <v>3236.25</v>
      </c>
      <c r="F276" s="3">
        <f xml:space="preserve"> RTD("cqg.rtd",,"StudyData", $V$1, "Bar", "", "Low", $V$2, $A276, $V$6,$V$8,,$V$4,$V$10)</f>
        <v>3202.25</v>
      </c>
      <c r="G276" s="3">
        <f xml:space="preserve"> RTD("cqg.rtd",,"StudyData", $V$1, "Bar", "", "Close", $V$2, $A276, $V$6,$V$8,,$V$4,$V$10)</f>
        <v>3214.25</v>
      </c>
      <c r="H276" s="3">
        <f xml:space="preserve"> RTD("cqg.rtd",,"StudyData","Guppy.S1^("&amp;$V$1&amp;")","Bar",,"Close", $V$2, $A276, $V$6,$V$8,,$V$4,$V$10)</f>
        <v>3199.8333333332998</v>
      </c>
      <c r="I276" s="3">
        <f xml:space="preserve"> RTD("cqg.rtd",,"StudyData","Guppy.S2^("&amp;$V$1&amp;")","Bar",,"Close", $V$2, $A276, $V$6,$V$8,,$V$4,$V$10)</f>
        <v>3187.9</v>
      </c>
      <c r="J276" s="3">
        <f xml:space="preserve"> RTD("cqg.rtd",,"StudyData","Guppy.S3^("&amp;$V$1&amp;")","Bar",,"Close", $V$2, $A276, $V$6,$V$8,,$V$4,$V$10)</f>
        <v>3167.34375</v>
      </c>
      <c r="K276" s="3">
        <f xml:space="preserve"> RTD("cqg.rtd",,"StudyData","Guppy.S4^("&amp;$V$1&amp;")","Bar",,"Close", $V$2, $A276, $V$6,$V$8,,$V$4,$V$10)</f>
        <v>3156.9250000000002</v>
      </c>
      <c r="L276" s="3">
        <f xml:space="preserve"> RTD("cqg.rtd",,"StudyData","Guppy.S5^("&amp;$V$1&amp;")","Bar",,"Close", $V$2, $A276, $V$6,$V$8,,$V$4,$V$10)</f>
        <v>3150.3125</v>
      </c>
      <c r="M276" s="3">
        <f xml:space="preserve"> RTD("cqg.rtd",,"StudyData","Guppy.S6^("&amp;$V$1&amp;")","Bar",,"Close", $V$2, $A276, $V$6,$V$8,,$V$4,$V$10)</f>
        <v>3134.3333333332998</v>
      </c>
      <c r="N276" s="3">
        <f xml:space="preserve"> RTD("cqg.rtd",,"StudyData","Guppy.L1^("&amp;$V$1&amp;")","Bar",,"Close", $V$2, $A276, $V$6,$V$8,,$V$4,$V$10)</f>
        <v>3090.0583333333002</v>
      </c>
      <c r="O276" s="3">
        <f xml:space="preserve"> RTD("cqg.rtd",,"StudyData","Guppy.L2^("&amp;$V$1&amp;")","Bar",,"Close", $V$2, $A276, $V$6,$V$8,,$V$4,$V$10)</f>
        <v>3090.9285714286002</v>
      </c>
      <c r="P276" s="3">
        <f xml:space="preserve"> RTD("cqg.rtd",,"StudyData","Guppy.L3^("&amp;$V$1&amp;")","Bar",,"Close", $V$2, $A276, $V$6,$V$8,,$V$4,$V$10)</f>
        <v>3077.6937499999999</v>
      </c>
      <c r="Q276" s="3">
        <f xml:space="preserve"> RTD("cqg.rtd",,"StudyData","Guppy.L4^("&amp;$V$1&amp;")","Bar",,"Close", $V$2, $A276, $V$6,$V$8,,$V$4,$V$10)</f>
        <v>3057.65</v>
      </c>
      <c r="R276" s="3">
        <f xml:space="preserve"> RTD("cqg.rtd",,"StudyData","Guppy.L5^("&amp;$V$1&amp;")","Bar",,"Close", $V$2, $A276, $V$6,$V$8,,$V$4,$V$10)</f>
        <v>3032.7449999999999</v>
      </c>
      <c r="S276" s="3">
        <f xml:space="preserve"> RTD("cqg.rtd",,"StudyData","Guppy.L6^("&amp;$V$1&amp;")","Bar",,"Close", $V$2, $A276, $V$6,$V$8,,$V$4,$V$10)</f>
        <v>2998.1125000000002</v>
      </c>
      <c r="T276" s="3"/>
      <c r="U276" s="8"/>
      <c r="V276" s="7"/>
    </row>
    <row r="277" spans="1:22" x14ac:dyDescent="0.3">
      <c r="A277">
        <f t="shared" si="4"/>
        <v>-275</v>
      </c>
      <c r="B277" s="1">
        <f xml:space="preserve"> RTD("cqg.rtd",,"StudyData", $V$1, "Bar", "", "Time", $V$2,$A277, $V$6, "", "","False")</f>
        <v>44032</v>
      </c>
      <c r="C277" s="2">
        <f xml:space="preserve"> RTD("cqg.rtd",,"StudyData", $V$1, "Bar", "", "Time", $V$2, $A277,$V$6,$V$8, "","False")</f>
        <v>44032</v>
      </c>
      <c r="D277" s="3">
        <f xml:space="preserve"> RTD("cqg.rtd",,"StudyData", $V$1, "Bar", "", "Open", $V$2, $A277, $V$6,$V$8,,$V$4,$V$10)</f>
        <v>3177.5</v>
      </c>
      <c r="E277" s="3">
        <f xml:space="preserve"> RTD("cqg.rtd",,"StudyData", $V$1, "Bar", "", "High", $V$2, $A277, $V$6,$V$8,,$V$4,$V$10)</f>
        <v>3213.5</v>
      </c>
      <c r="F277" s="3">
        <f xml:space="preserve"> RTD("cqg.rtd",,"StudyData", $V$1, "Bar", "", "Low", $V$2, $A277, $V$6,$V$8,,$V$4,$V$10)</f>
        <v>3153.25</v>
      </c>
      <c r="G277" s="3">
        <f xml:space="preserve"> RTD("cqg.rtd",,"StudyData", $V$1, "Bar", "", "Close", $V$2, $A277, $V$6,$V$8,,$V$4,$V$10)</f>
        <v>3208.25</v>
      </c>
      <c r="H277" s="3">
        <f xml:space="preserve"> RTD("cqg.rtd",,"StudyData","Guppy.S1^("&amp;$V$1&amp;")","Bar",,"Close", $V$2, $A277, $V$6,$V$8,,$V$4,$V$10)</f>
        <v>3180.9166666667002</v>
      </c>
      <c r="I277" s="3">
        <f xml:space="preserve"> RTD("cqg.rtd",,"StudyData","Guppy.S2^("&amp;$V$1&amp;")","Bar",,"Close", $V$2, $A277, $V$6,$V$8,,$V$4,$V$10)</f>
        <v>3174.35</v>
      </c>
      <c r="J277" s="3">
        <f xml:space="preserve"> RTD("cqg.rtd",,"StudyData","Guppy.S3^("&amp;$V$1&amp;")","Bar",,"Close", $V$2, $A277, $V$6,$V$8,,$V$4,$V$10)</f>
        <v>3153.5625</v>
      </c>
      <c r="K277" s="3">
        <f xml:space="preserve"> RTD("cqg.rtd",,"StudyData","Guppy.S4^("&amp;$V$1&amp;")","Bar",,"Close", $V$2, $A277, $V$6,$V$8,,$V$4,$V$10)</f>
        <v>3145.45</v>
      </c>
      <c r="L277" s="3">
        <f xml:space="preserve"> RTD("cqg.rtd",,"StudyData","Guppy.S5^("&amp;$V$1&amp;")","Bar",,"Close", $V$2, $A277, $V$6,$V$8,,$V$4,$V$10)</f>
        <v>3140.125</v>
      </c>
      <c r="M277" s="3">
        <f xml:space="preserve"> RTD("cqg.rtd",,"StudyData","Guppy.S6^("&amp;$V$1&amp;")","Bar",,"Close", $V$2, $A277, $V$6,$V$8,,$V$4,$V$10)</f>
        <v>3120.7666666667001</v>
      </c>
      <c r="N277" s="3">
        <f xml:space="preserve"> RTD("cqg.rtd",,"StudyData","Guppy.L1^("&amp;$V$1&amp;")","Bar",,"Close", $V$2, $A277, $V$6,$V$8,,$V$4,$V$10)</f>
        <v>3088.9083333333001</v>
      </c>
      <c r="O277" s="3">
        <f xml:space="preserve"> RTD("cqg.rtd",,"StudyData","Guppy.L2^("&amp;$V$1&amp;")","Bar",,"Close", $V$2, $A277, $V$6,$V$8,,$V$4,$V$10)</f>
        <v>3084.9857142856999</v>
      </c>
      <c r="P277" s="3">
        <f xml:space="preserve"> RTD("cqg.rtd",,"StudyData","Guppy.L3^("&amp;$V$1&amp;")","Bar",,"Close", $V$2, $A277, $V$6,$V$8,,$V$4,$V$10)</f>
        <v>3069.96875</v>
      </c>
      <c r="Q277" s="3">
        <f xml:space="preserve"> RTD("cqg.rtd",,"StudyData","Guppy.L4^("&amp;$V$1&amp;")","Bar",,"Close", $V$2, $A277, $V$6,$V$8,,$V$4,$V$10)</f>
        <v>3048.4166666667002</v>
      </c>
      <c r="R277" s="3">
        <f xml:space="preserve"> RTD("cqg.rtd",,"StudyData","Guppy.L5^("&amp;$V$1&amp;")","Bar",,"Close", $V$2, $A277, $V$6,$V$8,,$V$4,$V$10)</f>
        <v>3026.0749999999998</v>
      </c>
      <c r="S277" s="3">
        <f xml:space="preserve"> RTD("cqg.rtd",,"StudyData","Guppy.L6^("&amp;$V$1&amp;")","Bar",,"Close", $V$2, $A277, $V$6,$V$8,,$V$4,$V$10)</f>
        <v>2990.9041666666999</v>
      </c>
      <c r="T277" s="3"/>
      <c r="U277" s="8"/>
      <c r="V277" s="7"/>
    </row>
    <row r="278" spans="1:22" x14ac:dyDescent="0.3">
      <c r="A278">
        <f t="shared" si="4"/>
        <v>-276</v>
      </c>
      <c r="B278" s="1">
        <f xml:space="preserve"> RTD("cqg.rtd",,"StudyData", $V$1, "Bar", "", "Time", $V$2,$A278, $V$6, "", "","False")</f>
        <v>44029</v>
      </c>
      <c r="C278" s="2">
        <f xml:space="preserve"> RTD("cqg.rtd",,"StudyData", $V$1, "Bar", "", "Time", $V$2, $A278,$V$6,$V$8, "","False")</f>
        <v>44029</v>
      </c>
      <c r="D278" s="3">
        <f xml:space="preserve"> RTD("cqg.rtd",,"StudyData", $V$1, "Bar", "", "Open", $V$2, $A278, $V$6,$V$8,,$V$4,$V$10)</f>
        <v>3161.5</v>
      </c>
      <c r="E278" s="3">
        <f xml:space="preserve"> RTD("cqg.rtd",,"StudyData", $V$1, "Bar", "", "High", $V$2, $A278, $V$6,$V$8,,$V$4,$V$10)</f>
        <v>3188.25</v>
      </c>
      <c r="F278" s="3">
        <f xml:space="preserve"> RTD("cqg.rtd",,"StudyData", $V$1, "Bar", "", "Low", $V$2, $A278, $V$6,$V$8,,$V$4,$V$10)</f>
        <v>3157.75</v>
      </c>
      <c r="G278" s="3">
        <f xml:space="preserve"> RTD("cqg.rtd",,"StudyData", $V$1, "Bar", "", "Close", $V$2, $A278, $V$6,$V$8,,$V$4,$V$10)</f>
        <v>3177</v>
      </c>
      <c r="H278" s="3">
        <f xml:space="preserve"> RTD("cqg.rtd",,"StudyData","Guppy.S1^("&amp;$V$1&amp;")","Bar",,"Close", $V$2, $A278, $V$6,$V$8,,$V$4,$V$10)</f>
        <v>3172.3333333332998</v>
      </c>
      <c r="I278" s="3">
        <f xml:space="preserve"> RTD("cqg.rtd",,"StudyData","Guppy.S2^("&amp;$V$1&amp;")","Bar",,"Close", $V$2, $A278, $V$6,$V$8,,$V$4,$V$10)</f>
        <v>3154.95</v>
      </c>
      <c r="J278" s="3">
        <f xml:space="preserve"> RTD("cqg.rtd",,"StudyData","Guppy.S3^("&amp;$V$1&amp;")","Bar",,"Close", $V$2, $A278, $V$6,$V$8,,$V$4,$V$10)</f>
        <v>3143.34375</v>
      </c>
      <c r="K278" s="3">
        <f xml:space="preserve"> RTD("cqg.rtd",,"StudyData","Guppy.S4^("&amp;$V$1&amp;")","Bar",,"Close", $V$2, $A278, $V$6,$V$8,,$V$4,$V$10)</f>
        <v>3138.125</v>
      </c>
      <c r="L278" s="3">
        <f xml:space="preserve"> RTD("cqg.rtd",,"StudyData","Guppy.S5^("&amp;$V$1&amp;")","Bar",,"Close", $V$2, $A278, $V$6,$V$8,,$V$4,$V$10)</f>
        <v>3128.2708333332998</v>
      </c>
      <c r="M278" s="3">
        <f xml:space="preserve"> RTD("cqg.rtd",,"StudyData","Guppy.S6^("&amp;$V$1&amp;")","Bar",,"Close", $V$2, $A278, $V$6,$V$8,,$V$4,$V$10)</f>
        <v>3104.8833333333</v>
      </c>
      <c r="N278" s="3">
        <f xml:space="preserve"> RTD("cqg.rtd",,"StudyData","Guppy.L1^("&amp;$V$1&amp;")","Bar",,"Close", $V$2, $A278, $V$6,$V$8,,$V$4,$V$10)</f>
        <v>3086.6</v>
      </c>
      <c r="O278" s="3">
        <f xml:space="preserve"> RTD("cqg.rtd",,"StudyData","Guppy.L2^("&amp;$V$1&amp;")","Bar",,"Close", $V$2, $A278, $V$6,$V$8,,$V$4,$V$10)</f>
        <v>3078.8714285714</v>
      </c>
      <c r="P278" s="3">
        <f xml:space="preserve"> RTD("cqg.rtd",,"StudyData","Guppy.L3^("&amp;$V$1&amp;")","Bar",,"Close", $V$2, $A278, $V$6,$V$8,,$V$4,$V$10)</f>
        <v>3061.9937500000001</v>
      </c>
      <c r="Q278" s="3">
        <f xml:space="preserve"> RTD("cqg.rtd",,"StudyData","Guppy.L4^("&amp;$V$1&amp;")","Bar",,"Close", $V$2, $A278, $V$6,$V$8,,$V$4,$V$10)</f>
        <v>3039.3277777777998</v>
      </c>
      <c r="R278" s="3">
        <f xml:space="preserve"> RTD("cqg.rtd",,"StudyData","Guppy.L5^("&amp;$V$1&amp;")","Bar",,"Close", $V$2, $A278, $V$6,$V$8,,$V$4,$V$10)</f>
        <v>3018.5549999999998</v>
      </c>
      <c r="S278" s="3">
        <f xml:space="preserve"> RTD("cqg.rtd",,"StudyData","Guppy.L6^("&amp;$V$1&amp;")","Bar",,"Close", $V$2, $A278, $V$6,$V$8,,$V$4,$V$10)</f>
        <v>2982.9833333332999</v>
      </c>
      <c r="T278" s="3"/>
      <c r="U278" s="8"/>
      <c r="V278" s="7"/>
    </row>
    <row r="279" spans="1:22" x14ac:dyDescent="0.3">
      <c r="A279">
        <f t="shared" si="4"/>
        <v>-277</v>
      </c>
      <c r="B279" s="1">
        <f xml:space="preserve"> RTD("cqg.rtd",,"StudyData", $V$1, "Bar", "", "Time", $V$2,$A279, $V$6, "", "","False")</f>
        <v>44028</v>
      </c>
      <c r="C279" s="2">
        <f xml:space="preserve"> RTD("cqg.rtd",,"StudyData", $V$1, "Bar", "", "Time", $V$2, $A279,$V$6,$V$8, "","False")</f>
        <v>44028</v>
      </c>
      <c r="D279" s="3">
        <f xml:space="preserve"> RTD("cqg.rtd",,"StudyData", $V$1, "Bar", "", "Open", $V$2, $A279, $V$6,$V$8,,$V$4,$V$10)</f>
        <v>3186.25</v>
      </c>
      <c r="E279" s="3">
        <f xml:space="preserve"> RTD("cqg.rtd",,"StudyData", $V$1, "Bar", "", "High", $V$2, $A279, $V$6,$V$8,,$V$4,$V$10)</f>
        <v>3191.5</v>
      </c>
      <c r="F279" s="3">
        <f xml:space="preserve"> RTD("cqg.rtd",,"StudyData", $V$1, "Bar", "", "Low", $V$2, $A279, $V$6,$V$8,,$V$4,$V$10)</f>
        <v>3151.5</v>
      </c>
      <c r="G279" s="3">
        <f xml:space="preserve"> RTD("cqg.rtd",,"StudyData", $V$1, "Bar", "", "Close", $V$2, $A279, $V$6,$V$8,,$V$4,$V$10)</f>
        <v>3157.5</v>
      </c>
      <c r="H279" s="3">
        <f xml:space="preserve"> RTD("cqg.rtd",,"StudyData","Guppy.S1^("&amp;$V$1&amp;")","Bar",,"Close", $V$2, $A279, $V$6,$V$8,,$V$4,$V$10)</f>
        <v>3162.1666666667002</v>
      </c>
      <c r="I279" s="3">
        <f xml:space="preserve"> RTD("cqg.rtd",,"StudyData","Guppy.S2^("&amp;$V$1&amp;")","Bar",,"Close", $V$2, $A279, $V$6,$V$8,,$V$4,$V$10)</f>
        <v>3147.85</v>
      </c>
      <c r="J279" s="3">
        <f xml:space="preserve"> RTD("cqg.rtd",,"StudyData","Guppy.S3^("&amp;$V$1&amp;")","Bar",,"Close", $V$2, $A279, $V$6,$V$8,,$V$4,$V$10)</f>
        <v>3133.65625</v>
      </c>
      <c r="K279" s="3">
        <f xml:space="preserve"> RTD("cqg.rtd",,"StudyData","Guppy.S4^("&amp;$V$1&amp;")","Bar",,"Close", $V$2, $A279, $V$6,$V$8,,$V$4,$V$10)</f>
        <v>3129.625</v>
      </c>
      <c r="L279" s="3">
        <f xml:space="preserve"> RTD("cqg.rtd",,"StudyData","Guppy.S5^("&amp;$V$1&amp;")","Bar",,"Close", $V$2, $A279, $V$6,$V$8,,$V$4,$V$10)</f>
        <v>3117.9583333332998</v>
      </c>
      <c r="M279" s="3">
        <f xml:space="preserve"> RTD("cqg.rtd",,"StudyData","Guppy.S6^("&amp;$V$1&amp;")","Bar",,"Close", $V$2, $A279, $V$6,$V$8,,$V$4,$V$10)</f>
        <v>3095.3333333332998</v>
      </c>
      <c r="N279" s="3">
        <f xml:space="preserve"> RTD("cqg.rtd",,"StudyData","Guppy.L1^("&amp;$V$1&amp;")","Bar",,"Close", $V$2, $A279, $V$6,$V$8,,$V$4,$V$10)</f>
        <v>3082.7916666667002</v>
      </c>
      <c r="O279" s="3">
        <f xml:space="preserve"> RTD("cqg.rtd",,"StudyData","Guppy.L2^("&amp;$V$1&amp;")","Bar",,"Close", $V$2, $A279, $V$6,$V$8,,$V$4,$V$10)</f>
        <v>3073.5357142857001</v>
      </c>
      <c r="P279" s="3">
        <f xml:space="preserve"> RTD("cqg.rtd",,"StudyData","Guppy.L3^("&amp;$V$1&amp;")","Bar",,"Close", $V$2, $A279, $V$6,$V$8,,$V$4,$V$10)</f>
        <v>3055.5875000000001</v>
      </c>
      <c r="Q279" s="3">
        <f xml:space="preserve"> RTD("cqg.rtd",,"StudyData","Guppy.L4^("&amp;$V$1&amp;")","Bar",,"Close", $V$2, $A279, $V$6,$V$8,,$V$4,$V$10)</f>
        <v>3030.1777777778002</v>
      </c>
      <c r="R279" s="3">
        <f xml:space="preserve"> RTD("cqg.rtd",,"StudyData","Guppy.L5^("&amp;$V$1&amp;")","Bar",,"Close", $V$2, $A279, $V$6,$V$8,,$V$4,$V$10)</f>
        <v>3010.73</v>
      </c>
      <c r="S279" s="3">
        <f xml:space="preserve"> RTD("cqg.rtd",,"StudyData","Guppy.L6^("&amp;$V$1&amp;")","Bar",,"Close", $V$2, $A279, $V$6,$V$8,,$V$4,$V$10)</f>
        <v>2975.7125000000001</v>
      </c>
      <c r="T279" s="3"/>
      <c r="U279" s="8"/>
      <c r="V279" s="7"/>
    </row>
    <row r="280" spans="1:22" x14ac:dyDescent="0.3">
      <c r="A280">
        <f t="shared" si="4"/>
        <v>-278</v>
      </c>
      <c r="B280" s="1">
        <f xml:space="preserve"> RTD("cqg.rtd",,"StudyData", $V$1, "Bar", "", "Time", $V$2,$A280, $V$6, "", "","False")</f>
        <v>44027</v>
      </c>
      <c r="C280" s="2">
        <f xml:space="preserve"> RTD("cqg.rtd",,"StudyData", $V$1, "Bar", "", "Time", $V$2, $A280,$V$6,$V$8, "","False")</f>
        <v>44027</v>
      </c>
      <c r="D280" s="3">
        <f xml:space="preserve"> RTD("cqg.rtd",,"StudyData", $V$1, "Bar", "", "Open", $V$2, $A280, $V$6,$V$8,,$V$4,$V$10)</f>
        <v>3167</v>
      </c>
      <c r="E280" s="3">
        <f xml:space="preserve"> RTD("cqg.rtd",,"StudyData", $V$1, "Bar", "", "High", $V$2, $A280, $V$6,$V$8,,$V$4,$V$10)</f>
        <v>3196.25</v>
      </c>
      <c r="F280" s="3">
        <f xml:space="preserve"> RTD("cqg.rtd",,"StudyData", $V$1, "Bar", "", "Low", $V$2, $A280, $V$6,$V$8,,$V$4,$V$10)</f>
        <v>3155</v>
      </c>
      <c r="G280" s="3">
        <f xml:space="preserve"> RTD("cqg.rtd",,"StudyData", $V$1, "Bar", "", "Close", $V$2, $A280, $V$6,$V$8,,$V$4,$V$10)</f>
        <v>3182.5</v>
      </c>
      <c r="H280" s="3">
        <f xml:space="preserve"> RTD("cqg.rtd",,"StudyData","Guppy.S1^("&amp;$V$1&amp;")","Bar",,"Close", $V$2, $A280, $V$6,$V$8,,$V$4,$V$10)</f>
        <v>3146.75</v>
      </c>
      <c r="I280" s="3">
        <f xml:space="preserve"> RTD("cqg.rtd",,"StudyData","Guppy.S2^("&amp;$V$1&amp;")","Bar",,"Close", $V$2, $A280, $V$6,$V$8,,$V$4,$V$10)</f>
        <v>3137.15</v>
      </c>
      <c r="J280" s="3">
        <f xml:space="preserve"> RTD("cqg.rtd",,"StudyData","Guppy.S3^("&amp;$V$1&amp;")","Bar",,"Close", $V$2, $A280, $V$6,$V$8,,$V$4,$V$10)</f>
        <v>3130.84375</v>
      </c>
      <c r="K280" s="3">
        <f xml:space="preserve"> RTD("cqg.rtd",,"StudyData","Guppy.S4^("&amp;$V$1&amp;")","Bar",,"Close", $V$2, $A280, $V$6,$V$8,,$V$4,$V$10)</f>
        <v>3120.4749999999999</v>
      </c>
      <c r="L280" s="3">
        <f xml:space="preserve"> RTD("cqg.rtd",,"StudyData","Guppy.S5^("&amp;$V$1&amp;")","Bar",,"Close", $V$2, $A280, $V$6,$V$8,,$V$4,$V$10)</f>
        <v>3105.7291666667002</v>
      </c>
      <c r="M280" s="3">
        <f xml:space="preserve"> RTD("cqg.rtd",,"StudyData","Guppy.S6^("&amp;$V$1&amp;")","Bar",,"Close", $V$2, $A280, $V$6,$V$8,,$V$4,$V$10)</f>
        <v>3085.6333333333</v>
      </c>
      <c r="N280" s="3">
        <f xml:space="preserve"> RTD("cqg.rtd",,"StudyData","Guppy.L1^("&amp;$V$1&amp;")","Bar",,"Close", $V$2, $A280, $V$6,$V$8,,$V$4,$V$10)</f>
        <v>3079.875</v>
      </c>
      <c r="O280" s="3">
        <f xml:space="preserve"> RTD("cqg.rtd",,"StudyData","Guppy.L2^("&amp;$V$1&amp;")","Bar",,"Close", $V$2, $A280, $V$6,$V$8,,$V$4,$V$10)</f>
        <v>3068.6857142857002</v>
      </c>
      <c r="P280" s="3">
        <f xml:space="preserve"> RTD("cqg.rtd",,"StudyData","Guppy.L3^("&amp;$V$1&amp;")","Bar",,"Close", $V$2, $A280, $V$6,$V$8,,$V$4,$V$10)</f>
        <v>3048.4250000000002</v>
      </c>
      <c r="Q280" s="3">
        <f xml:space="preserve"> RTD("cqg.rtd",,"StudyData","Guppy.L4^("&amp;$V$1&amp;")","Bar",,"Close", $V$2, $A280, $V$6,$V$8,,$V$4,$V$10)</f>
        <v>3022.3388888888999</v>
      </c>
      <c r="R280" s="3">
        <f xml:space="preserve"> RTD("cqg.rtd",,"StudyData","Guppy.L5^("&amp;$V$1&amp;")","Bar",,"Close", $V$2, $A280, $V$6,$V$8,,$V$4,$V$10)</f>
        <v>3003.79</v>
      </c>
      <c r="S280" s="3">
        <f xml:space="preserve"> RTD("cqg.rtd",,"StudyData","Guppy.L6^("&amp;$V$1&amp;")","Bar",,"Close", $V$2, $A280, $V$6,$V$8,,$V$4,$V$10)</f>
        <v>2967.8249999999998</v>
      </c>
      <c r="T280" s="3"/>
      <c r="U280" s="8"/>
      <c r="V280" s="7"/>
    </row>
    <row r="281" spans="1:22" x14ac:dyDescent="0.3">
      <c r="A281">
        <f t="shared" si="4"/>
        <v>-279</v>
      </c>
      <c r="B281" s="1">
        <f xml:space="preserve"> RTD("cqg.rtd",,"StudyData", $V$1, "Bar", "", "Time", $V$2,$A281, $V$6, "", "","False")</f>
        <v>44026</v>
      </c>
      <c r="C281" s="2">
        <f xml:space="preserve"> RTD("cqg.rtd",,"StudyData", $V$1, "Bar", "", "Time", $V$2, $A281,$V$6,$V$8, "","False")</f>
        <v>44026</v>
      </c>
      <c r="D281" s="3">
        <f xml:space="preserve"> RTD("cqg.rtd",,"StudyData", $V$1, "Bar", "", "Open", $V$2, $A281, $V$6,$V$8,,$V$4,$V$10)</f>
        <v>3112.75</v>
      </c>
      <c r="E281" s="3">
        <f xml:space="preserve"> RTD("cqg.rtd",,"StudyData", $V$1, "Bar", "", "High", $V$2, $A281, $V$6,$V$8,,$V$4,$V$10)</f>
        <v>3155.25</v>
      </c>
      <c r="F281" s="3">
        <f xml:space="preserve"> RTD("cqg.rtd",,"StudyData", $V$1, "Bar", "", "Low", $V$2, $A281, $V$6,$V$8,,$V$4,$V$10)</f>
        <v>3082</v>
      </c>
      <c r="G281" s="3">
        <f xml:space="preserve"> RTD("cqg.rtd",,"StudyData", $V$1, "Bar", "", "Close", $V$2, $A281, $V$6,$V$8,,$V$4,$V$10)</f>
        <v>3146.5</v>
      </c>
      <c r="H281" s="3">
        <f xml:space="preserve"> RTD("cqg.rtd",,"StudyData","Guppy.S1^("&amp;$V$1&amp;")","Bar",,"Close", $V$2, $A281, $V$6,$V$8,,$V$4,$V$10)</f>
        <v>3133.0833333332998</v>
      </c>
      <c r="I281" s="3">
        <f xml:space="preserve"> RTD("cqg.rtd",,"StudyData","Guppy.S2^("&amp;$V$1&amp;")","Bar",,"Close", $V$2, $A281, $V$6,$V$8,,$V$4,$V$10)</f>
        <v>3125.95</v>
      </c>
      <c r="J281" s="3">
        <f xml:space="preserve"> RTD("cqg.rtd",,"StudyData","Guppy.S3^("&amp;$V$1&amp;")","Bar",,"Close", $V$2, $A281, $V$6,$V$8,,$V$4,$V$10)</f>
        <v>3119.53125</v>
      </c>
      <c r="K281" s="3">
        <f xml:space="preserve"> RTD("cqg.rtd",,"StudyData","Guppy.S4^("&amp;$V$1&amp;")","Bar",,"Close", $V$2, $A281, $V$6,$V$8,,$V$4,$V$10)</f>
        <v>3107.55</v>
      </c>
      <c r="L281" s="3">
        <f xml:space="preserve"> RTD("cqg.rtd",,"StudyData","Guppy.S5^("&amp;$V$1&amp;")","Bar",,"Close", $V$2, $A281, $V$6,$V$8,,$V$4,$V$10)</f>
        <v>3088.0208333332998</v>
      </c>
      <c r="M281" s="3">
        <f xml:space="preserve"> RTD("cqg.rtd",,"StudyData","Guppy.S6^("&amp;$V$1&amp;")","Bar",,"Close", $V$2, $A281, $V$6,$V$8,,$V$4,$V$10)</f>
        <v>3078.9</v>
      </c>
      <c r="N281" s="3">
        <f xml:space="preserve"> RTD("cqg.rtd",,"StudyData","Guppy.L1^("&amp;$V$1&amp;")","Bar",,"Close", $V$2, $A281, $V$6,$V$8,,$V$4,$V$10)</f>
        <v>3074.7666666667001</v>
      </c>
      <c r="O281" s="3">
        <f xml:space="preserve"> RTD("cqg.rtd",,"StudyData","Guppy.L2^("&amp;$V$1&amp;")","Bar",,"Close", $V$2, $A281, $V$6,$V$8,,$V$4,$V$10)</f>
        <v>3061.95</v>
      </c>
      <c r="P281" s="3">
        <f xml:space="preserve"> RTD("cqg.rtd",,"StudyData","Guppy.L3^("&amp;$V$1&amp;")","Bar",,"Close", $V$2, $A281, $V$6,$V$8,,$V$4,$V$10)</f>
        <v>3041.3687500000001</v>
      </c>
      <c r="Q281" s="3">
        <f xml:space="preserve"> RTD("cqg.rtd",,"StudyData","Guppy.L4^("&amp;$V$1&amp;")","Bar",,"Close", $V$2, $A281, $V$6,$V$8,,$V$4,$V$10)</f>
        <v>3015.5055555556</v>
      </c>
      <c r="R281" s="3">
        <f xml:space="preserve"> RTD("cqg.rtd",,"StudyData","Guppy.L5^("&amp;$V$1&amp;")","Bar",,"Close", $V$2, $A281, $V$6,$V$8,,$V$4,$V$10)</f>
        <v>2995.69</v>
      </c>
      <c r="S281" s="3">
        <f xml:space="preserve"> RTD("cqg.rtd",,"StudyData","Guppy.L6^("&amp;$V$1&amp;")","Bar",,"Close", $V$2, $A281, $V$6,$V$8,,$V$4,$V$10)</f>
        <v>2960.7624999999998</v>
      </c>
      <c r="T281" s="3"/>
      <c r="U281" s="8"/>
      <c r="V281" s="7"/>
    </row>
    <row r="282" spans="1:22" x14ac:dyDescent="0.3">
      <c r="A282">
        <f t="shared" si="4"/>
        <v>-280</v>
      </c>
      <c r="B282" s="1">
        <f xml:space="preserve"> RTD("cqg.rtd",,"StudyData", $V$1, "Bar", "", "Time", $V$2,$A282, $V$6, "", "","False")</f>
        <v>44025</v>
      </c>
      <c r="C282" s="2">
        <f xml:space="preserve"> RTD("cqg.rtd",,"StudyData", $V$1, "Bar", "", "Time", $V$2, $A282,$V$6,$V$8, "","False")</f>
        <v>44025</v>
      </c>
      <c r="D282" s="3">
        <f xml:space="preserve"> RTD("cqg.rtd",,"StudyData", $V$1, "Bar", "", "Open", $V$2, $A282, $V$6,$V$8,,$V$4,$V$10)</f>
        <v>3146.5</v>
      </c>
      <c r="E282" s="3">
        <f xml:space="preserve"> RTD("cqg.rtd",,"StudyData", $V$1, "Bar", "", "High", $V$2, $A282, $V$6,$V$8,,$V$4,$V$10)</f>
        <v>3189.25</v>
      </c>
      <c r="F282" s="3">
        <f xml:space="preserve"> RTD("cqg.rtd",,"StudyData", $V$1, "Bar", "", "Low", $V$2, $A282, $V$6,$V$8,,$V$4,$V$10)</f>
        <v>3103.5</v>
      </c>
      <c r="G282" s="3">
        <f xml:space="preserve"> RTD("cqg.rtd",,"StudyData", $V$1, "Bar", "", "Close", $V$2, $A282, $V$6,$V$8,,$V$4,$V$10)</f>
        <v>3111.25</v>
      </c>
      <c r="H282" s="3">
        <f xml:space="preserve"> RTD("cqg.rtd",,"StudyData","Guppy.S1^("&amp;$V$1&amp;")","Bar",,"Close", $V$2, $A282, $V$6,$V$8,,$V$4,$V$10)</f>
        <v>3118.9166666667002</v>
      </c>
      <c r="I282" s="3">
        <f xml:space="preserve"> RTD("cqg.rtd",,"StudyData","Guppy.S2^("&amp;$V$1&amp;")","Bar",,"Close", $V$2, $A282, $V$6,$V$8,,$V$4,$V$10)</f>
        <v>3116.55</v>
      </c>
      <c r="J282" s="3">
        <f xml:space="preserve"> RTD("cqg.rtd",,"StudyData","Guppy.S3^("&amp;$V$1&amp;")","Bar",,"Close", $V$2, $A282, $V$6,$V$8,,$V$4,$V$10)</f>
        <v>3109.46875</v>
      </c>
      <c r="K282" s="3">
        <f xml:space="preserve"> RTD("cqg.rtd",,"StudyData","Guppy.S4^("&amp;$V$1&amp;")","Bar",,"Close", $V$2, $A282, $V$6,$V$8,,$V$4,$V$10)</f>
        <v>3093.9749999999999</v>
      </c>
      <c r="L282" s="3">
        <f xml:space="preserve"> RTD("cqg.rtd",,"StudyData","Guppy.S5^("&amp;$V$1&amp;")","Bar",,"Close", $V$2, $A282, $V$6,$V$8,,$V$4,$V$10)</f>
        <v>3078.625</v>
      </c>
      <c r="M282" s="3">
        <f xml:space="preserve"> RTD("cqg.rtd",,"StudyData","Guppy.S6^("&amp;$V$1&amp;")","Bar",,"Close", $V$2, $A282, $V$6,$V$8,,$V$4,$V$10)</f>
        <v>3074.05</v>
      </c>
      <c r="N282" s="3">
        <f xml:space="preserve"> RTD("cqg.rtd",,"StudyData","Guppy.L1^("&amp;$V$1&amp;")","Bar",,"Close", $V$2, $A282, $V$6,$V$8,,$V$4,$V$10)</f>
        <v>3070.0916666666999</v>
      </c>
      <c r="O282" s="3">
        <f xml:space="preserve"> RTD("cqg.rtd",,"StudyData","Guppy.L2^("&amp;$V$1&amp;")","Bar",,"Close", $V$2, $A282, $V$6,$V$8,,$V$4,$V$10)</f>
        <v>3055.0571428571002</v>
      </c>
      <c r="P282" s="3">
        <f xml:space="preserve"> RTD("cqg.rtd",,"StudyData","Guppy.L3^("&amp;$V$1&amp;")","Bar",,"Close", $V$2, $A282, $V$6,$V$8,,$V$4,$V$10)</f>
        <v>3032.6750000000002</v>
      </c>
      <c r="Q282" s="3">
        <f xml:space="preserve"> RTD("cqg.rtd",,"StudyData","Guppy.L4^("&amp;$V$1&amp;")","Bar",,"Close", $V$2, $A282, $V$6,$V$8,,$V$4,$V$10)</f>
        <v>3009.6</v>
      </c>
      <c r="R282" s="3">
        <f xml:space="preserve"> RTD("cqg.rtd",,"StudyData","Guppy.L5^("&amp;$V$1&amp;")","Bar",,"Close", $V$2, $A282, $V$6,$V$8,,$V$4,$V$10)</f>
        <v>2988.24</v>
      </c>
      <c r="S282" s="3">
        <f xml:space="preserve"> RTD("cqg.rtd",,"StudyData","Guppy.L6^("&amp;$V$1&amp;")","Bar",,"Close", $V$2, $A282, $V$6,$V$8,,$V$4,$V$10)</f>
        <v>2955.3583333332999</v>
      </c>
      <c r="T282" s="3"/>
      <c r="U282" s="8"/>
      <c r="V282" s="7"/>
    </row>
    <row r="283" spans="1:22" x14ac:dyDescent="0.3">
      <c r="A283">
        <f t="shared" si="4"/>
        <v>-281</v>
      </c>
      <c r="B283" s="1">
        <f xml:space="preserve"> RTD("cqg.rtd",,"StudyData", $V$1, "Bar", "", "Time", $V$2,$A283, $V$6, "", "","False")</f>
        <v>44022</v>
      </c>
      <c r="C283" s="2">
        <f xml:space="preserve"> RTD("cqg.rtd",,"StudyData", $V$1, "Bar", "", "Time", $V$2, $A283,$V$6,$V$8, "","False")</f>
        <v>44022</v>
      </c>
      <c r="D283" s="3">
        <f xml:space="preserve"> RTD("cqg.rtd",,"StudyData", $V$1, "Bar", "", "Open", $V$2, $A283, $V$6,$V$8,,$V$4,$V$10)</f>
        <v>3105.25</v>
      </c>
      <c r="E283" s="3">
        <f xml:space="preserve"> RTD("cqg.rtd",,"StudyData", $V$1, "Bar", "", "High", $V$2, $A283, $V$6,$V$8,,$V$4,$V$10)</f>
        <v>3144.25</v>
      </c>
      <c r="F283" s="3">
        <f xml:space="preserve"> RTD("cqg.rtd",,"StudyData", $V$1, "Bar", "", "Low", $V$2, $A283, $V$6,$V$8,,$V$4,$V$10)</f>
        <v>3074.5</v>
      </c>
      <c r="G283" s="3">
        <f xml:space="preserve"> RTD("cqg.rtd",,"StudyData", $V$1, "Bar", "", "Close", $V$2, $A283, $V$6,$V$8,,$V$4,$V$10)</f>
        <v>3141.5</v>
      </c>
      <c r="H283" s="3">
        <f xml:space="preserve"> RTD("cqg.rtd",,"StudyData","Guppy.S1^("&amp;$V$1&amp;")","Bar",,"Close", $V$2, $A283, $V$6,$V$8,,$V$4,$V$10)</f>
        <v>3124</v>
      </c>
      <c r="I283" s="3">
        <f xml:space="preserve"> RTD("cqg.rtd",,"StudyData","Guppy.S2^("&amp;$V$1&amp;")","Bar",,"Close", $V$2, $A283, $V$6,$V$8,,$V$4,$V$10)</f>
        <v>3121.3</v>
      </c>
      <c r="J283" s="3">
        <f xml:space="preserve"> RTD("cqg.rtd",,"StudyData","Guppy.S3^("&amp;$V$1&amp;")","Bar",,"Close", $V$2, $A283, $V$6,$V$8,,$V$4,$V$10)</f>
        <v>3102.21875</v>
      </c>
      <c r="K283" s="3">
        <f xml:space="preserve"> RTD("cqg.rtd",,"StudyData","Guppy.S4^("&amp;$V$1&amp;")","Bar",,"Close", $V$2, $A283, $V$6,$V$8,,$V$4,$V$10)</f>
        <v>3079.85</v>
      </c>
      <c r="L283" s="3">
        <f xml:space="preserve"> RTD("cqg.rtd",,"StudyData","Guppy.S5^("&amp;$V$1&amp;")","Bar",,"Close", $V$2, $A283, $V$6,$V$8,,$V$4,$V$10)</f>
        <v>3070.3541666667002</v>
      </c>
      <c r="M283" s="3">
        <f xml:space="preserve"> RTD("cqg.rtd",,"StudyData","Guppy.S6^("&amp;$V$1&amp;")","Bar",,"Close", $V$2, $A283, $V$6,$V$8,,$V$4,$V$10)</f>
        <v>3068.1333333333</v>
      </c>
      <c r="N283" s="3">
        <f xml:space="preserve"> RTD("cqg.rtd",,"StudyData","Guppy.L1^("&amp;$V$1&amp;")","Bar",,"Close", $V$2, $A283, $V$6,$V$8,,$V$4,$V$10)</f>
        <v>3066.1916666666998</v>
      </c>
      <c r="O283" s="3">
        <f xml:space="preserve"> RTD("cqg.rtd",,"StudyData","Guppy.L2^("&amp;$V$1&amp;")","Bar",,"Close", $V$2, $A283, $V$6,$V$8,,$V$4,$V$10)</f>
        <v>3048.7142857142999</v>
      </c>
      <c r="P283" s="3">
        <f xml:space="preserve"> RTD("cqg.rtd",,"StudyData","Guppy.L3^("&amp;$V$1&amp;")","Bar",,"Close", $V$2, $A283, $V$6,$V$8,,$V$4,$V$10)</f>
        <v>3024.875</v>
      </c>
      <c r="Q283" s="3">
        <f xml:space="preserve"> RTD("cqg.rtd",,"StudyData","Guppy.L4^("&amp;$V$1&amp;")","Bar",,"Close", $V$2, $A283, $V$6,$V$8,,$V$4,$V$10)</f>
        <v>3003.4</v>
      </c>
      <c r="R283" s="3">
        <f xml:space="preserve"> RTD("cqg.rtd",,"StudyData","Guppy.L5^("&amp;$V$1&amp;")","Bar",,"Close", $V$2, $A283, $V$6,$V$8,,$V$4,$V$10)</f>
        <v>2983.11</v>
      </c>
      <c r="S283" s="3">
        <f xml:space="preserve"> RTD("cqg.rtd",,"StudyData","Guppy.L6^("&amp;$V$1&amp;")","Bar",,"Close", $V$2, $A283, $V$6,$V$8,,$V$4,$V$10)</f>
        <v>2949.1666666667002</v>
      </c>
      <c r="T283" s="3"/>
      <c r="U283" s="8"/>
      <c r="V283" s="7"/>
    </row>
    <row r="284" spans="1:22" x14ac:dyDescent="0.3">
      <c r="A284">
        <f t="shared" si="4"/>
        <v>-282</v>
      </c>
      <c r="B284" s="1">
        <f xml:space="preserve"> RTD("cqg.rtd",,"StudyData", $V$1, "Bar", "", "Time", $V$2,$A284, $V$6, "", "","False")</f>
        <v>44021</v>
      </c>
      <c r="C284" s="2">
        <f xml:space="preserve"> RTD("cqg.rtd",,"StudyData", $V$1, "Bar", "", "Time", $V$2, $A284,$V$6,$V$8, "","False")</f>
        <v>44021</v>
      </c>
      <c r="D284" s="3">
        <f xml:space="preserve"> RTD("cqg.rtd",,"StudyData", $V$1, "Bar", "", "Open", $V$2, $A284, $V$6,$V$8,,$V$4,$V$10)</f>
        <v>3129.25</v>
      </c>
      <c r="E284" s="3">
        <f xml:space="preserve"> RTD("cqg.rtd",,"StudyData", $V$1, "Bar", "", "High", $V$2, $A284, $V$6,$V$8,,$V$4,$V$10)</f>
        <v>3133.75</v>
      </c>
      <c r="F284" s="3">
        <f xml:space="preserve"> RTD("cqg.rtd",,"StudyData", $V$1, "Bar", "", "Low", $V$2, $A284, $V$6,$V$8,,$V$4,$V$10)</f>
        <v>3068.25</v>
      </c>
      <c r="G284" s="3">
        <f xml:space="preserve"> RTD("cqg.rtd",,"StudyData", $V$1, "Bar", "", "Close", $V$2, $A284, $V$6,$V$8,,$V$4,$V$10)</f>
        <v>3104</v>
      </c>
      <c r="H284" s="3">
        <f xml:space="preserve"> RTD("cqg.rtd",,"StudyData","Guppy.S1^("&amp;$V$1&amp;")","Bar",,"Close", $V$2, $A284, $V$6,$V$8,,$V$4,$V$10)</f>
        <v>3110</v>
      </c>
      <c r="I284" s="3">
        <f xml:space="preserve"> RTD("cqg.rtd",,"StudyData","Guppy.S2^("&amp;$V$1&amp;")","Bar",,"Close", $V$2, $A284, $V$6,$V$8,,$V$4,$V$10)</f>
        <v>3111.4</v>
      </c>
      <c r="J284" s="3">
        <f xml:space="preserve"> RTD("cqg.rtd",,"StudyData","Guppy.S3^("&amp;$V$1&amp;")","Bar",,"Close", $V$2, $A284, $V$6,$V$8,,$V$4,$V$10)</f>
        <v>3085.875</v>
      </c>
      <c r="K284" s="3">
        <f xml:space="preserve"> RTD("cqg.rtd",,"StudyData","Guppy.S4^("&amp;$V$1&amp;")","Bar",,"Close", $V$2, $A284, $V$6,$V$8,,$V$4,$V$10)</f>
        <v>3069.0749999999998</v>
      </c>
      <c r="L284" s="3">
        <f xml:space="preserve"> RTD("cqg.rtd",,"StudyData","Guppy.S5^("&amp;$V$1&amp;")","Bar",,"Close", $V$2, $A284, $V$6,$V$8,,$V$4,$V$10)</f>
        <v>3065.3541666667002</v>
      </c>
      <c r="M284" s="3">
        <f xml:space="preserve"> RTD("cqg.rtd",,"StudyData","Guppy.S6^("&amp;$V$1&amp;")","Bar",,"Close", $V$2, $A284, $V$6,$V$8,,$V$4,$V$10)</f>
        <v>3062.7666666667001</v>
      </c>
      <c r="N284" s="3">
        <f xml:space="preserve"> RTD("cqg.rtd",,"StudyData","Guppy.L1^("&amp;$V$1&amp;")","Bar",,"Close", $V$2, $A284, $V$6,$V$8,,$V$4,$V$10)</f>
        <v>3061.15</v>
      </c>
      <c r="O284" s="3">
        <f xml:space="preserve"> RTD("cqg.rtd",,"StudyData","Guppy.L2^("&amp;$V$1&amp;")","Bar",,"Close", $V$2, $A284, $V$6,$V$8,,$V$4,$V$10)</f>
        <v>3042.4071428571001</v>
      </c>
      <c r="P284" s="3">
        <f xml:space="preserve"> RTD("cqg.rtd",,"StudyData","Guppy.L3^("&amp;$V$1&amp;")","Bar",,"Close", $V$2, $A284, $V$6,$V$8,,$V$4,$V$10)</f>
        <v>3015.46875</v>
      </c>
      <c r="Q284" s="3">
        <f xml:space="preserve"> RTD("cqg.rtd",,"StudyData","Guppy.L4^("&amp;$V$1&amp;")","Bar",,"Close", $V$2, $A284, $V$6,$V$8,,$V$4,$V$10)</f>
        <v>2995.4944444445</v>
      </c>
      <c r="R284" s="3">
        <f xml:space="preserve"> RTD("cqg.rtd",,"StudyData","Guppy.L5^("&amp;$V$1&amp;")","Bar",,"Close", $V$2, $A284, $V$6,$V$8,,$V$4,$V$10)</f>
        <v>2978.145</v>
      </c>
      <c r="S284" s="3">
        <f xml:space="preserve"> RTD("cqg.rtd",,"StudyData","Guppy.L6^("&amp;$V$1&amp;")","Bar",,"Close", $V$2, $A284, $V$6,$V$8,,$V$4,$V$10)</f>
        <v>2942.2624999999998</v>
      </c>
      <c r="T284" s="3"/>
      <c r="U284" s="8"/>
      <c r="V284" s="7"/>
    </row>
    <row r="285" spans="1:22" x14ac:dyDescent="0.3">
      <c r="A285">
        <f t="shared" si="4"/>
        <v>-283</v>
      </c>
      <c r="B285" s="1">
        <f xml:space="preserve"> RTD("cqg.rtd",,"StudyData", $V$1, "Bar", "", "Time", $V$2,$A285, $V$6, "", "","False")</f>
        <v>44020</v>
      </c>
      <c r="C285" s="2">
        <f xml:space="preserve"> RTD("cqg.rtd",,"StudyData", $V$1, "Bar", "", "Time", $V$2, $A285,$V$6,$V$8, "","False")</f>
        <v>44020</v>
      </c>
      <c r="D285" s="3">
        <f xml:space="preserve"> RTD("cqg.rtd",,"StudyData", $V$1, "Bar", "", "Open", $V$2, $A285, $V$6,$V$8,,$V$4,$V$10)</f>
        <v>3098.25</v>
      </c>
      <c r="E285" s="3">
        <f xml:space="preserve"> RTD("cqg.rtd",,"StudyData", $V$1, "Bar", "", "High", $V$2, $A285, $V$6,$V$8,,$V$4,$V$10)</f>
        <v>3129.25</v>
      </c>
      <c r="F285" s="3">
        <f xml:space="preserve"> RTD("cqg.rtd",,"StudyData", $V$1, "Bar", "", "Low", $V$2, $A285, $V$6,$V$8,,$V$4,$V$10)</f>
        <v>3088.5</v>
      </c>
      <c r="G285" s="3">
        <f xml:space="preserve"> RTD("cqg.rtd",,"StudyData", $V$1, "Bar", "", "Close", $V$2, $A285, $V$6,$V$8,,$V$4,$V$10)</f>
        <v>3126.5</v>
      </c>
      <c r="H285" s="3">
        <f xml:space="preserve"> RTD("cqg.rtd",,"StudyData","Guppy.S1^("&amp;$V$1&amp;")","Bar",,"Close", $V$2, $A285, $V$6,$V$8,,$V$4,$V$10)</f>
        <v>3120.3333333332998</v>
      </c>
      <c r="I285" s="3">
        <f xml:space="preserve"> RTD("cqg.rtd",,"StudyData","Guppy.S2^("&amp;$V$1&amp;")","Bar",,"Close", $V$2, $A285, $V$6,$V$8,,$V$4,$V$10)</f>
        <v>3103.8</v>
      </c>
      <c r="J285" s="3">
        <f xml:space="preserve"> RTD("cqg.rtd",,"StudyData","Guppy.S3^("&amp;$V$1&amp;")","Bar",,"Close", $V$2, $A285, $V$6,$V$8,,$V$4,$V$10)</f>
        <v>3069.125</v>
      </c>
      <c r="K285" s="3">
        <f xml:space="preserve"> RTD("cqg.rtd",,"StudyData","Guppy.S4^("&amp;$V$1&amp;")","Bar",,"Close", $V$2, $A285, $V$6,$V$8,,$V$4,$V$10)</f>
        <v>3059.875</v>
      </c>
      <c r="L285" s="3">
        <f xml:space="preserve"> RTD("cqg.rtd",,"StudyData","Guppy.S5^("&amp;$V$1&amp;")","Bar",,"Close", $V$2, $A285, $V$6,$V$8,,$V$4,$V$10)</f>
        <v>3062.8333333332998</v>
      </c>
      <c r="M285" s="3">
        <f xml:space="preserve"> RTD("cqg.rtd",,"StudyData","Guppy.S6^("&amp;$V$1&amp;")","Bar",,"Close", $V$2, $A285, $V$6,$V$8,,$V$4,$V$10)</f>
        <v>3060.5</v>
      </c>
      <c r="N285" s="3">
        <f xml:space="preserve"> RTD("cqg.rtd",,"StudyData","Guppy.L1^("&amp;$V$1&amp;")","Bar",,"Close", $V$2, $A285, $V$6,$V$8,,$V$4,$V$10)</f>
        <v>3057.2750000000001</v>
      </c>
      <c r="O285" s="3">
        <f xml:space="preserve"> RTD("cqg.rtd",,"StudyData","Guppy.L2^("&amp;$V$1&amp;")","Bar",,"Close", $V$2, $A285, $V$6,$V$8,,$V$4,$V$10)</f>
        <v>3035.75</v>
      </c>
      <c r="P285" s="3">
        <f xml:space="preserve"> RTD("cqg.rtd",,"StudyData","Guppy.L3^("&amp;$V$1&amp;")","Bar",,"Close", $V$2, $A285, $V$6,$V$8,,$V$4,$V$10)</f>
        <v>3007.9875000000002</v>
      </c>
      <c r="Q285" s="3">
        <f xml:space="preserve"> RTD("cqg.rtd",,"StudyData","Guppy.L4^("&amp;$V$1&amp;")","Bar",,"Close", $V$2, $A285, $V$6,$V$8,,$V$4,$V$10)</f>
        <v>2988.9722222221999</v>
      </c>
      <c r="R285" s="3">
        <f xml:space="preserve"> RTD("cqg.rtd",,"StudyData","Guppy.L5^("&amp;$V$1&amp;")","Bar",,"Close", $V$2, $A285, $V$6,$V$8,,$V$4,$V$10)</f>
        <v>2972.4549999999999</v>
      </c>
      <c r="S285" s="3">
        <f xml:space="preserve"> RTD("cqg.rtd",,"StudyData","Guppy.L6^("&amp;$V$1&amp;")","Bar",,"Close", $V$2, $A285, $V$6,$V$8,,$V$4,$V$10)</f>
        <v>2937.1166666667</v>
      </c>
      <c r="T285" s="3"/>
      <c r="U285" s="8"/>
      <c r="V285" s="7"/>
    </row>
    <row r="286" spans="1:22" x14ac:dyDescent="0.3">
      <c r="A286">
        <f t="shared" si="4"/>
        <v>-284</v>
      </c>
      <c r="B286" s="1">
        <f xml:space="preserve"> RTD("cqg.rtd",,"StudyData", $V$1, "Bar", "", "Time", $V$2,$A286, $V$6, "", "","False")</f>
        <v>44019</v>
      </c>
      <c r="C286" s="2">
        <f xml:space="preserve"> RTD("cqg.rtd",,"StudyData", $V$1, "Bar", "", "Time", $V$2, $A286,$V$6,$V$8, "","False")</f>
        <v>44019</v>
      </c>
      <c r="D286" s="3">
        <f xml:space="preserve"> RTD("cqg.rtd",,"StudyData", $V$1, "Bar", "", "Open", $V$2, $A286, $V$6,$V$8,,$V$4,$V$10)</f>
        <v>3133</v>
      </c>
      <c r="E286" s="3">
        <f xml:space="preserve"> RTD("cqg.rtd",,"StudyData", $V$1, "Bar", "", "High", $V$2, $A286, $V$6,$V$8,,$V$4,$V$10)</f>
        <v>3147</v>
      </c>
      <c r="F286" s="3">
        <f xml:space="preserve"> RTD("cqg.rtd",,"StudyData", $V$1, "Bar", "", "Low", $V$2, $A286, $V$6,$V$8,,$V$4,$V$10)</f>
        <v>3095.5</v>
      </c>
      <c r="G286" s="3">
        <f xml:space="preserve"> RTD("cqg.rtd",,"StudyData", $V$1, "Bar", "", "Close", $V$2, $A286, $V$6,$V$8,,$V$4,$V$10)</f>
        <v>3099.5</v>
      </c>
      <c r="H286" s="3">
        <f xml:space="preserve"> RTD("cqg.rtd",,"StudyData","Guppy.S1^("&amp;$V$1&amp;")","Bar",,"Close", $V$2, $A286, $V$6,$V$8,,$V$4,$V$10)</f>
        <v>3108.8333333332998</v>
      </c>
      <c r="I286" s="3">
        <f xml:space="preserve"> RTD("cqg.rtd",,"StudyData","Guppy.S2^("&amp;$V$1&amp;")","Bar",,"Close", $V$2, $A286, $V$6,$V$8,,$V$4,$V$10)</f>
        <v>3089.15</v>
      </c>
      <c r="J286" s="3">
        <f xml:space="preserve"> RTD("cqg.rtd",,"StudyData","Guppy.S3^("&amp;$V$1&amp;")","Bar",,"Close", $V$2, $A286, $V$6,$V$8,,$V$4,$V$10)</f>
        <v>3057.53125</v>
      </c>
      <c r="K286" s="3">
        <f xml:space="preserve"> RTD("cqg.rtd",,"StudyData","Guppy.S4^("&amp;$V$1&amp;")","Bar",,"Close", $V$2, $A286, $V$6,$V$8,,$V$4,$V$10)</f>
        <v>3055.375</v>
      </c>
      <c r="L286" s="3">
        <f xml:space="preserve"> RTD("cqg.rtd",,"StudyData","Guppy.S5^("&amp;$V$1&amp;")","Bar",,"Close", $V$2, $A286, $V$6,$V$8,,$V$4,$V$10)</f>
        <v>3054.1666666667002</v>
      </c>
      <c r="M286" s="3">
        <f xml:space="preserve"> RTD("cqg.rtd",,"StudyData","Guppy.S6^("&amp;$V$1&amp;")","Bar",,"Close", $V$2, $A286, $V$6,$V$8,,$V$4,$V$10)</f>
        <v>3057.4833333332999</v>
      </c>
      <c r="N286" s="3">
        <f xml:space="preserve"> RTD("cqg.rtd",,"StudyData","Guppy.L1^("&amp;$V$1&amp;")","Bar",,"Close", $V$2, $A286, $V$6,$V$8,,$V$4,$V$10)</f>
        <v>3051.2833333333001</v>
      </c>
      <c r="O286" s="3">
        <f xml:space="preserve"> RTD("cqg.rtd",,"StudyData","Guppy.L2^("&amp;$V$1&amp;")","Bar",,"Close", $V$2, $A286, $V$6,$V$8,,$V$4,$V$10)</f>
        <v>3029.2857142857001</v>
      </c>
      <c r="P286" s="3">
        <f xml:space="preserve"> RTD("cqg.rtd",,"StudyData","Guppy.L3^("&amp;$V$1&amp;")","Bar",,"Close", $V$2, $A286, $V$6,$V$8,,$V$4,$V$10)</f>
        <v>3001.7</v>
      </c>
      <c r="Q286" s="3">
        <f xml:space="preserve"> RTD("cqg.rtd",,"StudyData","Guppy.L4^("&amp;$V$1&amp;")","Bar",,"Close", $V$2, $A286, $V$6,$V$8,,$V$4,$V$10)</f>
        <v>2981.2166666666999</v>
      </c>
      <c r="R286" s="3">
        <f xml:space="preserve"> RTD("cqg.rtd",,"StudyData","Guppy.L5^("&amp;$V$1&amp;")","Bar",,"Close", $V$2, $A286, $V$6,$V$8,,$V$4,$V$10)</f>
        <v>2966.35</v>
      </c>
      <c r="S286" s="3">
        <f xml:space="preserve"> RTD("cqg.rtd",,"StudyData","Guppy.L6^("&amp;$V$1&amp;")","Bar",,"Close", $V$2, $A286, $V$6,$V$8,,$V$4,$V$10)</f>
        <v>2930.2</v>
      </c>
      <c r="T286" s="3"/>
      <c r="U286" s="8"/>
      <c r="V286" s="7"/>
    </row>
    <row r="287" spans="1:22" x14ac:dyDescent="0.3">
      <c r="A287">
        <f t="shared" si="4"/>
        <v>-285</v>
      </c>
      <c r="B287" s="1">
        <f xml:space="preserve"> RTD("cqg.rtd",,"StudyData", $V$1, "Bar", "", "Time", $V$2,$A287, $V$6, "", "","False")</f>
        <v>44018</v>
      </c>
      <c r="C287" s="2">
        <f xml:space="preserve"> RTD("cqg.rtd",,"StudyData", $V$1, "Bar", "", "Time", $V$2, $A287,$V$6,$V$8, "","False")</f>
        <v>44018</v>
      </c>
      <c r="D287" s="3">
        <f xml:space="preserve"> RTD("cqg.rtd",,"StudyData", $V$1, "Bar", "", "Open", $V$2, $A287, $V$6,$V$8,,$V$4,$V$10)</f>
        <v>3088.25</v>
      </c>
      <c r="E287" s="3">
        <f xml:space="preserve"> RTD("cqg.rtd",,"StudyData", $V$1, "Bar", "", "High", $V$2, $A287, $V$6,$V$8,,$V$4,$V$10)</f>
        <v>3137.5</v>
      </c>
      <c r="F287" s="3">
        <f xml:space="preserve"> RTD("cqg.rtd",,"StudyData", $V$1, "Bar", "", "Low", $V$2, $A287, $V$6,$V$8,,$V$4,$V$10)</f>
        <v>3068.75</v>
      </c>
      <c r="G287" s="3">
        <f xml:space="preserve"> RTD("cqg.rtd",,"StudyData", $V$1, "Bar", "", "Close", $V$2, $A287, $V$6,$V$8,,$V$4,$V$10)</f>
        <v>3135</v>
      </c>
      <c r="H287" s="3">
        <f xml:space="preserve"> RTD("cqg.rtd",,"StudyData","Guppy.S1^("&amp;$V$1&amp;")","Bar",,"Close", $V$2, $A287, $V$6,$V$8,,$V$4,$V$10)</f>
        <v>3097.6666666667002</v>
      </c>
      <c r="I287" s="3">
        <f xml:space="preserve"> RTD("cqg.rtd",,"StudyData","Guppy.S2^("&amp;$V$1&amp;")","Bar",,"Close", $V$2, $A287, $V$6,$V$8,,$V$4,$V$10)</f>
        <v>3071.4</v>
      </c>
      <c r="J287" s="3">
        <f xml:space="preserve"> RTD("cqg.rtd",,"StudyData","Guppy.S3^("&amp;$V$1&amp;")","Bar",,"Close", $V$2, $A287, $V$6,$V$8,,$V$4,$V$10)</f>
        <v>3046.59375</v>
      </c>
      <c r="K287" s="3">
        <f xml:space="preserve"> RTD("cqg.rtd",,"StudyData","Guppy.S4^("&amp;$V$1&amp;")","Bar",,"Close", $V$2, $A287, $V$6,$V$8,,$V$4,$V$10)</f>
        <v>3052.8</v>
      </c>
      <c r="L287" s="3">
        <f xml:space="preserve"> RTD("cqg.rtd",,"StudyData","Guppy.S5^("&amp;$V$1&amp;")","Bar",,"Close", $V$2, $A287, $V$6,$V$8,,$V$4,$V$10)</f>
        <v>3050.9583333332998</v>
      </c>
      <c r="M287" s="3">
        <f xml:space="preserve"> RTD("cqg.rtd",,"StudyData","Guppy.S6^("&amp;$V$1&amp;")","Bar",,"Close", $V$2, $A287, $V$6,$V$8,,$V$4,$V$10)</f>
        <v>3052.5166666667001</v>
      </c>
      <c r="N287" s="3">
        <f xml:space="preserve"> RTD("cqg.rtd",,"StudyData","Guppy.L1^("&amp;$V$1&amp;")","Bar",,"Close", $V$2, $A287, $V$6,$V$8,,$V$4,$V$10)</f>
        <v>3044.8083333333002</v>
      </c>
      <c r="O287" s="3">
        <f xml:space="preserve"> RTD("cqg.rtd",,"StudyData","Guppy.L2^("&amp;$V$1&amp;")","Bar",,"Close", $V$2, $A287, $V$6,$V$8,,$V$4,$V$10)</f>
        <v>3020.6928571428998</v>
      </c>
      <c r="P287" s="3">
        <f xml:space="preserve"> RTD("cqg.rtd",,"StudyData","Guppy.L3^("&amp;$V$1&amp;")","Bar",,"Close", $V$2, $A287, $V$6,$V$8,,$V$4,$V$10)</f>
        <v>2996.2312499999998</v>
      </c>
      <c r="Q287" s="3">
        <f xml:space="preserve"> RTD("cqg.rtd",,"StudyData","Guppy.L4^("&amp;$V$1&amp;")","Bar",,"Close", $V$2, $A287, $V$6,$V$8,,$V$4,$V$10)</f>
        <v>2973.9833333332999</v>
      </c>
      <c r="R287" s="3">
        <f xml:space="preserve"> RTD("cqg.rtd",,"StudyData","Guppy.L5^("&amp;$V$1&amp;")","Bar",,"Close", $V$2, $A287, $V$6,$V$8,,$V$4,$V$10)</f>
        <v>2959.9949999999999</v>
      </c>
      <c r="S287" s="3">
        <f xml:space="preserve"> RTD("cqg.rtd",,"StudyData","Guppy.L6^("&amp;$V$1&amp;")","Bar",,"Close", $V$2, $A287, $V$6,$V$8,,$V$4,$V$10)</f>
        <v>2924.0749999999998</v>
      </c>
      <c r="T287" s="3"/>
      <c r="U287" s="8"/>
      <c r="V287" s="7"/>
    </row>
    <row r="288" spans="1:22" x14ac:dyDescent="0.3">
      <c r="A288">
        <f t="shared" si="4"/>
        <v>-286</v>
      </c>
      <c r="B288" s="1">
        <f xml:space="preserve"> RTD("cqg.rtd",,"StudyData", $V$1, "Bar", "", "Time", $V$2,$A288, $V$6, "", "","False")</f>
        <v>44014</v>
      </c>
      <c r="C288" s="2">
        <f xml:space="preserve"> RTD("cqg.rtd",,"StudyData", $V$1, "Bar", "", "Time", $V$2, $A288,$V$6,$V$8, "","False")</f>
        <v>44014</v>
      </c>
      <c r="D288" s="3">
        <f xml:space="preserve"> RTD("cqg.rtd",,"StudyData", $V$1, "Bar", "", "Open", $V$2, $A288, $V$6,$V$8,,$V$4,$V$10)</f>
        <v>3064.75</v>
      </c>
      <c r="E288" s="3">
        <f xml:space="preserve"> RTD("cqg.rtd",,"StudyData", $V$1, "Bar", "", "High", $V$2, $A288, $V$6,$V$8,,$V$4,$V$10)</f>
        <v>3119.5</v>
      </c>
      <c r="F288" s="3">
        <f xml:space="preserve"> RTD("cqg.rtd",,"StudyData", $V$1, "Bar", "", "Low", $V$2, $A288, $V$6,$V$8,,$V$4,$V$10)</f>
        <v>3058.5</v>
      </c>
      <c r="G288" s="3">
        <f xml:space="preserve"> RTD("cqg.rtd",,"StudyData", $V$1, "Bar", "", "Close", $V$2, $A288, $V$6,$V$8,,$V$4,$V$10)</f>
        <v>3092</v>
      </c>
      <c r="H288" s="3">
        <f xml:space="preserve"> RTD("cqg.rtd",,"StudyData","Guppy.S1^("&amp;$V$1&amp;")","Bar",,"Close", $V$2, $A288, $V$6,$V$8,,$V$4,$V$10)</f>
        <v>3070.4166666667002</v>
      </c>
      <c r="I288" s="3">
        <f xml:space="preserve"> RTD("cqg.rtd",,"StudyData","Guppy.S2^("&amp;$V$1&amp;")","Bar",,"Close", $V$2, $A288, $V$6,$V$8,,$V$4,$V$10)</f>
        <v>3038.4</v>
      </c>
      <c r="J288" s="3">
        <f xml:space="preserve"> RTD("cqg.rtd",,"StudyData","Guppy.S3^("&amp;$V$1&amp;")","Bar",,"Close", $V$2, $A288, $V$6,$V$8,,$V$4,$V$10)</f>
        <v>3039.90625</v>
      </c>
      <c r="K288" s="3">
        <f xml:space="preserve"> RTD("cqg.rtd",,"StudyData","Guppy.S4^("&amp;$V$1&amp;")","Bar",,"Close", $V$2, $A288, $V$6,$V$8,,$V$4,$V$10)</f>
        <v>3041.55</v>
      </c>
      <c r="L288" s="3">
        <f xml:space="preserve"> RTD("cqg.rtd",,"StudyData","Guppy.S5^("&amp;$V$1&amp;")","Bar",,"Close", $V$2, $A288, $V$6,$V$8,,$V$4,$V$10)</f>
        <v>3045.5416666667002</v>
      </c>
      <c r="M288" s="3">
        <f xml:space="preserve"> RTD("cqg.rtd",,"StudyData","Guppy.S6^("&amp;$V$1&amp;")","Bar",,"Close", $V$2, $A288, $V$6,$V$8,,$V$4,$V$10)</f>
        <v>3042.6333333333</v>
      </c>
      <c r="N288" s="3">
        <f xml:space="preserve"> RTD("cqg.rtd",,"StudyData","Guppy.L1^("&amp;$V$1&amp;")","Bar",,"Close", $V$2, $A288, $V$6,$V$8,,$V$4,$V$10)</f>
        <v>3036.6166666667</v>
      </c>
      <c r="O288" s="3">
        <f xml:space="preserve"> RTD("cqg.rtd",,"StudyData","Guppy.L2^("&amp;$V$1&amp;")","Bar",,"Close", $V$2, $A288, $V$6,$V$8,,$V$4,$V$10)</f>
        <v>3011.1</v>
      </c>
      <c r="P288" s="3">
        <f xml:space="preserve"> RTD("cqg.rtd",,"StudyData","Guppy.L3^("&amp;$V$1&amp;")","Bar",,"Close", $V$2, $A288, $V$6,$V$8,,$V$4,$V$10)</f>
        <v>2988.6624999999999</v>
      </c>
      <c r="Q288" s="3">
        <f xml:space="preserve"> RTD("cqg.rtd",,"StudyData","Guppy.L4^("&amp;$V$1&amp;")","Bar",,"Close", $V$2, $A288, $V$6,$V$8,,$V$4,$V$10)</f>
        <v>2967.7555555556</v>
      </c>
      <c r="R288" s="3">
        <f xml:space="preserve"> RTD("cqg.rtd",,"StudyData","Guppy.L5^("&amp;$V$1&amp;")","Bar",,"Close", $V$2, $A288, $V$6,$V$8,,$V$4,$V$10)</f>
        <v>2951.9549999999999</v>
      </c>
      <c r="S288" s="3">
        <f xml:space="preserve"> RTD("cqg.rtd",,"StudyData","Guppy.L6^("&amp;$V$1&amp;")","Bar",,"Close", $V$2, $A288, $V$6,$V$8,,$V$4,$V$10)</f>
        <v>2916.6125000000002</v>
      </c>
      <c r="T288" s="3"/>
      <c r="U288" s="8"/>
      <c r="V288" s="7"/>
    </row>
    <row r="289" spans="1:22" x14ac:dyDescent="0.3">
      <c r="A289">
        <f t="shared" si="4"/>
        <v>-287</v>
      </c>
      <c r="B289" s="1">
        <f xml:space="preserve"> RTD("cqg.rtd",,"StudyData", $V$1, "Bar", "", "Time", $V$2,$A289, $V$6, "", "","False")</f>
        <v>44013</v>
      </c>
      <c r="C289" s="2">
        <f xml:space="preserve"> RTD("cqg.rtd",,"StudyData", $V$1, "Bar", "", "Time", $V$2, $A289,$V$6,$V$8, "","False")</f>
        <v>44013</v>
      </c>
      <c r="D289" s="3">
        <f xml:space="preserve"> RTD("cqg.rtd",,"StudyData", $V$1, "Bar", "", "Open", $V$2, $A289, $V$6,$V$8,,$V$4,$V$10)</f>
        <v>3048.25</v>
      </c>
      <c r="E289" s="3">
        <f xml:space="preserve"> RTD("cqg.rtd",,"StudyData", $V$1, "Bar", "", "High", $V$2, $A289, $V$6,$V$8,,$V$4,$V$10)</f>
        <v>3080.75</v>
      </c>
      <c r="F289" s="3">
        <f xml:space="preserve"> RTD("cqg.rtd",,"StudyData", $V$1, "Bar", "", "Low", $V$2, $A289, $V$6,$V$8,,$V$4,$V$10)</f>
        <v>3025.75</v>
      </c>
      <c r="G289" s="3">
        <f xml:space="preserve"> RTD("cqg.rtd",,"StudyData", $V$1, "Bar", "", "Close", $V$2, $A289, $V$6,$V$8,,$V$4,$V$10)</f>
        <v>3066</v>
      </c>
      <c r="H289" s="3">
        <f xml:space="preserve"> RTD("cqg.rtd",,"StudyData","Guppy.S1^("&amp;$V$1&amp;")","Bar",,"Close", $V$2, $A289, $V$6,$V$8,,$V$4,$V$10)</f>
        <v>3043.3333333332998</v>
      </c>
      <c r="I289" s="3">
        <f xml:space="preserve"> RTD("cqg.rtd",,"StudyData","Guppy.S2^("&amp;$V$1&amp;")","Bar",,"Close", $V$2, $A289, $V$6,$V$8,,$V$4,$V$10)</f>
        <v>3026.75</v>
      </c>
      <c r="J289" s="3">
        <f xml:space="preserve"> RTD("cqg.rtd",,"StudyData","Guppy.S3^("&amp;$V$1&amp;")","Bar",,"Close", $V$2, $A289, $V$6,$V$8,,$V$4,$V$10)</f>
        <v>3037.625</v>
      </c>
      <c r="K289" s="3">
        <f xml:space="preserve"> RTD("cqg.rtd",,"StudyData","Guppy.S4^("&amp;$V$1&amp;")","Bar",,"Close", $V$2, $A289, $V$6,$V$8,,$V$4,$V$10)</f>
        <v>3038.45</v>
      </c>
      <c r="L289" s="3">
        <f xml:space="preserve"> RTD("cqg.rtd",,"StudyData","Guppy.S5^("&amp;$V$1&amp;")","Bar",,"Close", $V$2, $A289, $V$6,$V$8,,$V$4,$V$10)</f>
        <v>3044.6458333332998</v>
      </c>
      <c r="M289" s="3">
        <f xml:space="preserve"> RTD("cqg.rtd",,"StudyData","Guppy.S6^("&amp;$V$1&amp;")","Bar",,"Close", $V$2, $A289, $V$6,$V$8,,$V$4,$V$10)</f>
        <v>3034</v>
      </c>
      <c r="N289" s="3">
        <f xml:space="preserve"> RTD("cqg.rtd",,"StudyData","Guppy.L1^("&amp;$V$1&amp;")","Bar",,"Close", $V$2, $A289, $V$6,$V$8,,$V$4,$V$10)</f>
        <v>3030.9083333333001</v>
      </c>
      <c r="O289" s="3">
        <f xml:space="preserve"> RTD("cqg.rtd",,"StudyData","Guppy.L2^("&amp;$V$1&amp;")","Bar",,"Close", $V$2, $A289, $V$6,$V$8,,$V$4,$V$10)</f>
        <v>3001.7642857143001</v>
      </c>
      <c r="P289" s="3">
        <f xml:space="preserve"> RTD("cqg.rtd",,"StudyData","Guppy.L3^("&amp;$V$1&amp;")","Bar",,"Close", $V$2, $A289, $V$6,$V$8,,$V$4,$V$10)</f>
        <v>2981.0062499999999</v>
      </c>
      <c r="Q289" s="3">
        <f xml:space="preserve"> RTD("cqg.rtd",,"StudyData","Guppy.L4^("&amp;$V$1&amp;")","Bar",,"Close", $V$2, $A289, $V$6,$V$8,,$V$4,$V$10)</f>
        <v>2963.3388888888999</v>
      </c>
      <c r="R289" s="3">
        <f xml:space="preserve"> RTD("cqg.rtd",,"StudyData","Guppy.L5^("&amp;$V$1&amp;")","Bar",,"Close", $V$2, $A289, $V$6,$V$8,,$V$4,$V$10)</f>
        <v>2944.93</v>
      </c>
      <c r="S289" s="3">
        <f xml:space="preserve"> RTD("cqg.rtd",,"StudyData","Guppy.L6^("&amp;$V$1&amp;")","Bar",,"Close", $V$2, $A289, $V$6,$V$8,,$V$4,$V$10)</f>
        <v>2908.3166666666998</v>
      </c>
      <c r="T289" s="3"/>
      <c r="U289" s="8"/>
      <c r="V289" s="7"/>
    </row>
    <row r="290" spans="1:22" x14ac:dyDescent="0.3">
      <c r="A290">
        <f t="shared" si="4"/>
        <v>-288</v>
      </c>
      <c r="B290" s="1">
        <f xml:space="preserve"> RTD("cqg.rtd",,"StudyData", $V$1, "Bar", "", "Time", $V$2,$A290, $V$6, "", "","False")</f>
        <v>44012</v>
      </c>
      <c r="C290" s="2">
        <f xml:space="preserve"> RTD("cqg.rtd",,"StudyData", $V$1, "Bar", "", "Time", $V$2, $A290,$V$6,$V$8, "","False")</f>
        <v>44012</v>
      </c>
      <c r="D290" s="3">
        <f xml:space="preserve"> RTD("cqg.rtd",,"StudyData", $V$1, "Bar", "", "Open", $V$2, $A290, $V$6,$V$8,,$V$4,$V$10)</f>
        <v>3009</v>
      </c>
      <c r="E290" s="3">
        <f xml:space="preserve"> RTD("cqg.rtd",,"StudyData", $V$1, "Bar", "", "High", $V$2, $A290, $V$6,$V$8,,$V$4,$V$10)</f>
        <v>3064.25</v>
      </c>
      <c r="F290" s="3">
        <f xml:space="preserve"> RTD("cqg.rtd",,"StudyData", $V$1, "Bar", "", "Low", $V$2, $A290, $V$6,$V$8,,$V$4,$V$10)</f>
        <v>2993.25</v>
      </c>
      <c r="G290" s="3">
        <f xml:space="preserve"> RTD("cqg.rtd",,"StudyData", $V$1, "Bar", "", "Close", $V$2, $A290, $V$6,$V$8,,$V$4,$V$10)</f>
        <v>3053.25</v>
      </c>
      <c r="H290" s="3">
        <f xml:space="preserve"> RTD("cqg.rtd",,"StudyData","Guppy.S1^("&amp;$V$1&amp;")","Bar",,"Close", $V$2, $A290, $V$6,$V$8,,$V$4,$V$10)</f>
        <v>3011.3333333332998</v>
      </c>
      <c r="I290" s="3">
        <f xml:space="preserve"> RTD("cqg.rtd",,"StudyData","Guppy.S2^("&amp;$V$1&amp;")","Bar",,"Close", $V$2, $A290, $V$6,$V$8,,$V$4,$V$10)</f>
        <v>3015.95</v>
      </c>
      <c r="J290" s="3">
        <f xml:space="preserve"> RTD("cqg.rtd",,"StudyData","Guppy.S3^("&amp;$V$1&amp;")","Bar",,"Close", $V$2, $A290, $V$6,$V$8,,$V$4,$V$10)</f>
        <v>3032.1875</v>
      </c>
      <c r="K290" s="3">
        <f xml:space="preserve"> RTD("cqg.rtd",,"StudyData","Guppy.S4^("&amp;$V$1&amp;")","Bar",,"Close", $V$2, $A290, $V$6,$V$8,,$V$4,$V$10)</f>
        <v>3038.85</v>
      </c>
      <c r="L290" s="3">
        <f xml:space="preserve"> RTD("cqg.rtd",,"StudyData","Guppy.S5^("&amp;$V$1&amp;")","Bar",,"Close", $V$2, $A290, $V$6,$V$8,,$V$4,$V$10)</f>
        <v>3041.2291666667002</v>
      </c>
      <c r="M290" s="3">
        <f xml:space="preserve"> RTD("cqg.rtd",,"StudyData","Guppy.S6^("&amp;$V$1&amp;")","Bar",,"Close", $V$2, $A290, $V$6,$V$8,,$V$4,$V$10)</f>
        <v>3038.8166666666998</v>
      </c>
      <c r="N290" s="3">
        <f xml:space="preserve"> RTD("cqg.rtd",,"StudyData","Guppy.L1^("&amp;$V$1&amp;")","Bar",,"Close", $V$2, $A290, $V$6,$V$8,,$V$4,$V$10)</f>
        <v>3024.4083333333001</v>
      </c>
      <c r="O290" s="3">
        <f xml:space="preserve"> RTD("cqg.rtd",,"StudyData","Guppy.L2^("&amp;$V$1&amp;")","Bar",,"Close", $V$2, $A290, $V$6,$V$8,,$V$4,$V$10)</f>
        <v>2994.3</v>
      </c>
      <c r="P290" s="3">
        <f xml:space="preserve"> RTD("cqg.rtd",,"StudyData","Guppy.L3^("&amp;$V$1&amp;")","Bar",,"Close", $V$2, $A290, $V$6,$V$8,,$V$4,$V$10)</f>
        <v>2974.6187500000001</v>
      </c>
      <c r="Q290" s="3">
        <f xml:space="preserve"> RTD("cqg.rtd",,"StudyData","Guppy.L4^("&amp;$V$1&amp;")","Bar",,"Close", $V$2, $A290, $V$6,$V$8,,$V$4,$V$10)</f>
        <v>2957.8611111110999</v>
      </c>
      <c r="R290" s="3">
        <f xml:space="preserve"> RTD("cqg.rtd",,"StudyData","Guppy.L5^("&amp;$V$1&amp;")","Bar",,"Close", $V$2, $A290, $V$6,$V$8,,$V$4,$V$10)</f>
        <v>2937.2950000000001</v>
      </c>
      <c r="S290" s="3">
        <f xml:space="preserve"> RTD("cqg.rtd",,"StudyData","Guppy.L6^("&amp;$V$1&amp;")","Bar",,"Close", $V$2, $A290, $V$6,$V$8,,$V$4,$V$10)</f>
        <v>2900.4958333333002</v>
      </c>
      <c r="T290" s="3"/>
      <c r="U290" s="8"/>
      <c r="V290" s="7"/>
    </row>
    <row r="291" spans="1:22" x14ac:dyDescent="0.3">
      <c r="A291">
        <f t="shared" si="4"/>
        <v>-289</v>
      </c>
      <c r="B291" s="1">
        <f xml:space="preserve"> RTD("cqg.rtd",,"StudyData", $V$1, "Bar", "", "Time", $V$2,$A291, $V$6, "", "","False")</f>
        <v>44011</v>
      </c>
      <c r="C291" s="2">
        <f xml:space="preserve"> RTD("cqg.rtd",,"StudyData", $V$1, "Bar", "", "Time", $V$2, $A291,$V$6,$V$8, "","False")</f>
        <v>44011</v>
      </c>
      <c r="D291" s="3">
        <f xml:space="preserve"> RTD("cqg.rtd",,"StudyData", $V$1, "Bar", "", "Open", $V$2, $A291, $V$6,$V$8,,$V$4,$V$10)</f>
        <v>2949.25</v>
      </c>
      <c r="E291" s="3">
        <f xml:space="preserve"> RTD("cqg.rtd",,"StudyData", $V$1, "Bar", "", "High", $V$2, $A291, $V$6,$V$8,,$V$4,$V$10)</f>
        <v>3014.25</v>
      </c>
      <c r="F291" s="3">
        <f xml:space="preserve"> RTD("cqg.rtd",,"StudyData", $V$1, "Bar", "", "Low", $V$2, $A291, $V$6,$V$8,,$V$4,$V$10)</f>
        <v>2946.5</v>
      </c>
      <c r="G291" s="3">
        <f xml:space="preserve"> RTD("cqg.rtd",,"StudyData", $V$1, "Bar", "", "Close", $V$2, $A291, $V$6,$V$8,,$V$4,$V$10)</f>
        <v>3010.75</v>
      </c>
      <c r="H291" s="3">
        <f xml:space="preserve"> RTD("cqg.rtd",,"StudyData","Guppy.S1^("&amp;$V$1&amp;")","Bar",,"Close", $V$2, $A291, $V$6,$V$8,,$V$4,$V$10)</f>
        <v>3004.8333333332998</v>
      </c>
      <c r="I291" s="3">
        <f xml:space="preserve"> RTD("cqg.rtd",,"StudyData","Guppy.S2^("&amp;$V$1&amp;")","Bar",,"Close", $V$2, $A291, $V$6,$V$8,,$V$4,$V$10)</f>
        <v>3021.6</v>
      </c>
      <c r="J291" s="3">
        <f xml:space="preserve"> RTD("cqg.rtd",,"StudyData","Guppy.S3^("&amp;$V$1&amp;")","Bar",,"Close", $V$2, $A291, $V$6,$V$8,,$V$4,$V$10)</f>
        <v>3033.15625</v>
      </c>
      <c r="K291" s="3">
        <f xml:space="preserve"> RTD("cqg.rtd",,"StudyData","Guppy.S4^("&amp;$V$1&amp;")","Bar",,"Close", $V$2, $A291, $V$6,$V$8,,$V$4,$V$10)</f>
        <v>3041.65</v>
      </c>
      <c r="L291" s="3">
        <f xml:space="preserve"> RTD("cqg.rtd",,"StudyData","Guppy.S5^("&amp;$V$1&amp;")","Bar",,"Close", $V$2, $A291, $V$6,$V$8,,$V$4,$V$10)</f>
        <v>3035.6875</v>
      </c>
      <c r="M291" s="3">
        <f xml:space="preserve"> RTD("cqg.rtd",,"StudyData","Guppy.S6^("&amp;$V$1&amp;")","Bar",,"Close", $V$2, $A291, $V$6,$V$8,,$V$4,$V$10)</f>
        <v>3045.7833333333001</v>
      </c>
      <c r="N291" s="3">
        <f xml:space="preserve"> RTD("cqg.rtd",,"StudyData","Guppy.L1^("&amp;$V$1&amp;")","Bar",,"Close", $V$2, $A291, $V$6,$V$8,,$V$4,$V$10)</f>
        <v>3019.3083333333002</v>
      </c>
      <c r="O291" s="3">
        <f xml:space="preserve"> RTD("cqg.rtd",,"StudyData","Guppy.L2^("&amp;$V$1&amp;")","Bar",,"Close", $V$2, $A291, $V$6,$V$8,,$V$4,$V$10)</f>
        <v>2989.2071428570998</v>
      </c>
      <c r="P291" s="3">
        <f xml:space="preserve"> RTD("cqg.rtd",,"StudyData","Guppy.L3^("&amp;$V$1&amp;")","Bar",,"Close", $V$2, $A291, $V$6,$V$8,,$V$4,$V$10)</f>
        <v>2967.7249999999999</v>
      </c>
      <c r="Q291" s="3">
        <f xml:space="preserve"> RTD("cqg.rtd",,"StudyData","Guppy.L4^("&amp;$V$1&amp;")","Bar",,"Close", $V$2, $A291, $V$6,$V$8,,$V$4,$V$10)</f>
        <v>2952.7055555555999</v>
      </c>
      <c r="R291" s="3">
        <f xml:space="preserve"> RTD("cqg.rtd",,"StudyData","Guppy.L5^("&amp;$V$1&amp;")","Bar",,"Close", $V$2, $A291, $V$6,$V$8,,$V$4,$V$10)</f>
        <v>2931.4050000000002</v>
      </c>
      <c r="S291" s="3">
        <f xml:space="preserve"> RTD("cqg.rtd",,"StudyData","Guppy.L6^("&amp;$V$1&amp;")","Bar",,"Close", $V$2, $A291, $V$6,$V$8,,$V$4,$V$10)</f>
        <v>2890.1916666666998</v>
      </c>
      <c r="T291" s="3"/>
      <c r="U291" s="8"/>
      <c r="V291" s="7"/>
    </row>
    <row r="292" spans="1:22" x14ac:dyDescent="0.3">
      <c r="A292">
        <f t="shared" si="4"/>
        <v>-290</v>
      </c>
      <c r="B292" s="1">
        <f xml:space="preserve"> RTD("cqg.rtd",,"StudyData", $V$1, "Bar", "", "Time", $V$2,$A292, $V$6, "", "","False")</f>
        <v>44008</v>
      </c>
      <c r="C292" s="2">
        <f xml:space="preserve"> RTD("cqg.rtd",,"StudyData", $V$1, "Bar", "", "Time", $V$2, $A292,$V$6,$V$8, "","False")</f>
        <v>44008</v>
      </c>
      <c r="D292" s="3">
        <f xml:space="preserve"> RTD("cqg.rtd",,"StudyData", $V$1, "Bar", "", "Open", $V$2, $A292, $V$6,$V$8,,$V$4,$V$10)</f>
        <v>3034.25</v>
      </c>
      <c r="E292" s="3">
        <f xml:space="preserve"> RTD("cqg.rtd",,"StudyData", $V$1, "Bar", "", "High", $V$2, $A292, $V$6,$V$8,,$V$4,$V$10)</f>
        <v>3045</v>
      </c>
      <c r="F292" s="3">
        <f xml:space="preserve"> RTD("cqg.rtd",,"StudyData", $V$1, "Bar", "", "Low", $V$2, $A292, $V$6,$V$8,,$V$4,$V$10)</f>
        <v>2955.5</v>
      </c>
      <c r="G292" s="3">
        <f xml:space="preserve"> RTD("cqg.rtd",,"StudyData", $V$1, "Bar", "", "Close", $V$2, $A292, $V$6,$V$8,,$V$4,$V$10)</f>
        <v>2970</v>
      </c>
      <c r="H292" s="3">
        <f xml:space="preserve"> RTD("cqg.rtd",,"StudyData","Guppy.S1^("&amp;$V$1&amp;")","Bar",,"Close", $V$2, $A292, $V$6,$V$8,,$V$4,$V$10)</f>
        <v>3005.25</v>
      </c>
      <c r="I292" s="3">
        <f xml:space="preserve"> RTD("cqg.rtd",,"StudyData","Guppy.S2^("&amp;$V$1&amp;")","Bar",,"Close", $V$2, $A292, $V$6,$V$8,,$V$4,$V$10)</f>
        <v>3034.2</v>
      </c>
      <c r="J292" s="3">
        <f xml:space="preserve"> RTD("cqg.rtd",,"StudyData","Guppy.S3^("&amp;$V$1&amp;")","Bar",,"Close", $V$2, $A292, $V$6,$V$8,,$V$4,$V$10)</f>
        <v>3040.5625</v>
      </c>
      <c r="K292" s="3">
        <f xml:space="preserve"> RTD("cqg.rtd",,"StudyData","Guppy.S4^("&amp;$V$1&amp;")","Bar",,"Close", $V$2, $A292, $V$6,$V$8,,$V$4,$V$10)</f>
        <v>3043.0749999999998</v>
      </c>
      <c r="L292" s="3">
        <f xml:space="preserve"> RTD("cqg.rtd",,"StudyData","Guppy.S5^("&amp;$V$1&amp;")","Bar",,"Close", $V$2, $A292, $V$6,$V$8,,$V$4,$V$10)</f>
        <v>3031.6666666667002</v>
      </c>
      <c r="M292" s="3">
        <f xml:space="preserve"> RTD("cqg.rtd",,"StudyData","Guppy.S6^("&amp;$V$1&amp;")","Bar",,"Close", $V$2, $A292, $V$6,$V$8,,$V$4,$V$10)</f>
        <v>3057.05</v>
      </c>
      <c r="N292" s="3">
        <f xml:space="preserve"> RTD("cqg.rtd",,"StudyData","Guppy.L1^("&amp;$V$1&amp;")","Bar",,"Close", $V$2, $A292, $V$6,$V$8,,$V$4,$V$10)</f>
        <v>3012.2416666667</v>
      </c>
      <c r="O292" s="3">
        <f xml:space="preserve"> RTD("cqg.rtd",,"StudyData","Guppy.L2^("&amp;$V$1&amp;")","Bar",,"Close", $V$2, $A292, $V$6,$V$8,,$V$4,$V$10)</f>
        <v>2985.4928571429</v>
      </c>
      <c r="P292" s="3">
        <f xml:space="preserve"> RTD("cqg.rtd",,"StudyData","Guppy.L3^("&amp;$V$1&amp;")","Bar",,"Close", $V$2, $A292, $V$6,$V$8,,$V$4,$V$10)</f>
        <v>2961.8062500000001</v>
      </c>
      <c r="Q292" s="3">
        <f xml:space="preserve"> RTD("cqg.rtd",,"StudyData","Guppy.L4^("&amp;$V$1&amp;")","Bar",,"Close", $V$2, $A292, $V$6,$V$8,,$V$4,$V$10)</f>
        <v>2947.6166666667</v>
      </c>
      <c r="R292" s="3">
        <f xml:space="preserve"> RTD("cqg.rtd",,"StudyData","Guppy.L5^("&amp;$V$1&amp;")","Bar",,"Close", $V$2, $A292, $V$6,$V$8,,$V$4,$V$10)</f>
        <v>2927.6350000000002</v>
      </c>
      <c r="S292" s="3">
        <f xml:space="preserve"> RTD("cqg.rtd",,"StudyData","Guppy.L6^("&amp;$V$1&amp;")","Bar",,"Close", $V$2, $A292, $V$6,$V$8,,$V$4,$V$10)</f>
        <v>2881.1583333333001</v>
      </c>
      <c r="T292" s="3"/>
      <c r="U292" s="8"/>
      <c r="V292" s="7"/>
    </row>
    <row r="293" spans="1:22" x14ac:dyDescent="0.3">
      <c r="A293">
        <f t="shared" si="4"/>
        <v>-291</v>
      </c>
      <c r="B293" s="1">
        <f xml:space="preserve"> RTD("cqg.rtd",,"StudyData", $V$1, "Bar", "", "Time", $V$2,$A293, $V$6, "", "","False")</f>
        <v>44007</v>
      </c>
      <c r="C293" s="2">
        <f xml:space="preserve"> RTD("cqg.rtd",,"StudyData", $V$1, "Bar", "", "Time", $V$2, $A293,$V$6,$V$8, "","False")</f>
        <v>44007</v>
      </c>
      <c r="D293" s="3">
        <f xml:space="preserve"> RTD("cqg.rtd",,"StudyData", $V$1, "Bar", "", "Open", $V$2, $A293, $V$6,$V$8,,$V$4,$V$10)</f>
        <v>3009.75</v>
      </c>
      <c r="E293" s="3">
        <f xml:space="preserve"> RTD("cqg.rtd",,"StudyData", $V$1, "Bar", "", "High", $V$2, $A293, $V$6,$V$8,,$V$4,$V$10)</f>
        <v>3042.5</v>
      </c>
      <c r="F293" s="3">
        <f xml:space="preserve"> RTD("cqg.rtd",,"StudyData", $V$1, "Bar", "", "Low", $V$2, $A293, $V$6,$V$8,,$V$4,$V$10)</f>
        <v>2968</v>
      </c>
      <c r="G293" s="3">
        <f xml:space="preserve"> RTD("cqg.rtd",,"StudyData", $V$1, "Bar", "", "Close", $V$2, $A293, $V$6,$V$8,,$V$4,$V$10)</f>
        <v>3033.75</v>
      </c>
      <c r="H293" s="3">
        <f xml:space="preserve"> RTD("cqg.rtd",,"StudyData","Guppy.S1^("&amp;$V$1&amp;")","Bar",,"Close", $V$2, $A293, $V$6,$V$8,,$V$4,$V$10)</f>
        <v>3042.4166666667002</v>
      </c>
      <c r="I293" s="3">
        <f xml:space="preserve"> RTD("cqg.rtd",,"StudyData","Guppy.S2^("&amp;$V$1&amp;")","Bar",,"Close", $V$2, $A293, $V$6,$V$8,,$V$4,$V$10)</f>
        <v>3044.7</v>
      </c>
      <c r="J293" s="3">
        <f xml:space="preserve"> RTD("cqg.rtd",,"StudyData","Guppy.S3^("&amp;$V$1&amp;")","Bar",,"Close", $V$2, $A293, $V$6,$V$8,,$V$4,$V$10)</f>
        <v>3054.46875</v>
      </c>
      <c r="K293" s="3">
        <f xml:space="preserve"> RTD("cqg.rtd",,"StudyData","Guppy.S4^("&amp;$V$1&amp;")","Bar",,"Close", $V$2, $A293, $V$6,$V$8,,$V$4,$V$10)</f>
        <v>3044.75</v>
      </c>
      <c r="L293" s="3">
        <f xml:space="preserve"> RTD("cqg.rtd",,"StudyData","Guppy.S5^("&amp;$V$1&amp;")","Bar",,"Close", $V$2, $A293, $V$6,$V$8,,$V$4,$V$10)</f>
        <v>3045.6875</v>
      </c>
      <c r="M293" s="3">
        <f xml:space="preserve"> RTD("cqg.rtd",,"StudyData","Guppy.S6^("&amp;$V$1&amp;")","Bar",,"Close", $V$2, $A293, $V$6,$V$8,,$V$4,$V$10)</f>
        <v>3068.3166666666998</v>
      </c>
      <c r="N293" s="3">
        <f xml:space="preserve"> RTD("cqg.rtd",,"StudyData","Guppy.L1^("&amp;$V$1&amp;")","Bar",,"Close", $V$2, $A293, $V$6,$V$8,,$V$4,$V$10)</f>
        <v>3006.55</v>
      </c>
      <c r="O293" s="3">
        <f xml:space="preserve"> RTD("cqg.rtd",,"StudyData","Guppy.L2^("&amp;$V$1&amp;")","Bar",,"Close", $V$2, $A293, $V$6,$V$8,,$V$4,$V$10)</f>
        <v>2981.5571428571002</v>
      </c>
      <c r="P293" s="3">
        <f xml:space="preserve"> RTD("cqg.rtd",,"StudyData","Guppy.L3^("&amp;$V$1&amp;")","Bar",,"Close", $V$2, $A293, $V$6,$V$8,,$V$4,$V$10)</f>
        <v>2958.9250000000002</v>
      </c>
      <c r="Q293" s="3">
        <f xml:space="preserve"> RTD("cqg.rtd",,"StudyData","Guppy.L4^("&amp;$V$1&amp;")","Bar",,"Close", $V$2, $A293, $V$6,$V$8,,$V$4,$V$10)</f>
        <v>2942.35</v>
      </c>
      <c r="R293" s="3">
        <f xml:space="preserve"> RTD("cqg.rtd",,"StudyData","Guppy.L5^("&amp;$V$1&amp;")","Bar",,"Close", $V$2, $A293, $V$6,$V$8,,$V$4,$V$10)</f>
        <v>2923.03</v>
      </c>
      <c r="S293" s="3">
        <f xml:space="preserve"> RTD("cqg.rtd",,"StudyData","Guppy.L6^("&amp;$V$1&amp;")","Bar",,"Close", $V$2, $A293, $V$6,$V$8,,$V$4,$V$10)</f>
        <v>2871.6624999999999</v>
      </c>
      <c r="T293" s="3"/>
      <c r="U293" s="8"/>
      <c r="V293" s="7"/>
    </row>
    <row r="294" spans="1:22" x14ac:dyDescent="0.3">
      <c r="A294">
        <f t="shared" si="4"/>
        <v>-292</v>
      </c>
      <c r="B294" s="1">
        <f xml:space="preserve"> RTD("cqg.rtd",,"StudyData", $V$1, "Bar", "", "Time", $V$2,$A294, $V$6, "", "","False")</f>
        <v>44006</v>
      </c>
      <c r="C294" s="2">
        <f xml:space="preserve"> RTD("cqg.rtd",,"StudyData", $V$1, "Bar", "", "Time", $V$2, $A294,$V$6,$V$8, "","False")</f>
        <v>44006</v>
      </c>
      <c r="D294" s="3">
        <f xml:space="preserve"> RTD("cqg.rtd",,"StudyData", $V$1, "Bar", "", "Open", $V$2, $A294, $V$6,$V$8,,$V$4,$V$10)</f>
        <v>3076.25</v>
      </c>
      <c r="E294" s="3">
        <f xml:space="preserve"> RTD("cqg.rtd",,"StudyData", $V$1, "Bar", "", "High", $V$2, $A294, $V$6,$V$8,,$V$4,$V$10)</f>
        <v>3091.5</v>
      </c>
      <c r="F294" s="3">
        <f xml:space="preserve"> RTD("cqg.rtd",,"StudyData", $V$1, "Bar", "", "Low", $V$2, $A294, $V$6,$V$8,,$V$4,$V$10)</f>
        <v>2982.75</v>
      </c>
      <c r="G294" s="3">
        <f xml:space="preserve"> RTD("cqg.rtd",,"StudyData", $V$1, "Bar", "", "Close", $V$2, $A294, $V$6,$V$8,,$V$4,$V$10)</f>
        <v>3012</v>
      </c>
      <c r="H294" s="3">
        <f xml:space="preserve"> RTD("cqg.rtd",,"StudyData","Guppy.S1^("&amp;$V$1&amp;")","Bar",,"Close", $V$2, $A294, $V$6,$V$8,,$V$4,$V$10)</f>
        <v>3055.75</v>
      </c>
      <c r="I294" s="3">
        <f xml:space="preserve"> RTD("cqg.rtd",,"StudyData","Guppy.S2^("&amp;$V$1&amp;")","Bar",,"Close", $V$2, $A294, $V$6,$V$8,,$V$4,$V$10)</f>
        <v>3050.15</v>
      </c>
      <c r="J294" s="3">
        <f xml:space="preserve"> RTD("cqg.rtd",,"StudyData","Guppy.S3^("&amp;$V$1&amp;")","Bar",,"Close", $V$2, $A294, $V$6,$V$8,,$V$4,$V$10)</f>
        <v>3053.375</v>
      </c>
      <c r="K294" s="3">
        <f xml:space="preserve"> RTD("cqg.rtd",,"StudyData","Guppy.S4^("&amp;$V$1&amp;")","Bar",,"Close", $V$2, $A294, $V$6,$V$8,,$V$4,$V$10)</f>
        <v>3037.625</v>
      </c>
      <c r="L294" s="3">
        <f xml:space="preserve"> RTD("cqg.rtd",,"StudyData","Guppy.S5^("&amp;$V$1&amp;")","Bar",,"Close", $V$2, $A294, $V$6,$V$8,,$V$4,$V$10)</f>
        <v>3056.0208333332998</v>
      </c>
      <c r="M294" s="3">
        <f xml:space="preserve"> RTD("cqg.rtd",,"StudyData","Guppy.S6^("&amp;$V$1&amp;")","Bar",,"Close", $V$2, $A294, $V$6,$V$8,,$V$4,$V$10)</f>
        <v>3070.25</v>
      </c>
      <c r="N294" s="3">
        <f xml:space="preserve"> RTD("cqg.rtd",,"StudyData","Guppy.L1^("&amp;$V$1&amp;")","Bar",,"Close", $V$2, $A294, $V$6,$V$8,,$V$4,$V$10)</f>
        <v>2997.6</v>
      </c>
      <c r="O294" s="3">
        <f xml:space="preserve"> RTD("cqg.rtd",,"StudyData","Guppy.L2^("&amp;$V$1&amp;")","Bar",,"Close", $V$2, $A294, $V$6,$V$8,,$V$4,$V$10)</f>
        <v>2974.4714285713999</v>
      </c>
      <c r="P294" s="3">
        <f xml:space="preserve"> RTD("cqg.rtd",,"StudyData","Guppy.L3^("&amp;$V$1&amp;")","Bar",,"Close", $V$2, $A294, $V$6,$V$8,,$V$4,$V$10)</f>
        <v>2955.4124999999999</v>
      </c>
      <c r="Q294" s="3">
        <f xml:space="preserve"> RTD("cqg.rtd",,"StudyData","Guppy.L4^("&amp;$V$1&amp;")","Bar",,"Close", $V$2, $A294, $V$6,$V$8,,$V$4,$V$10)</f>
        <v>2935.8388888888999</v>
      </c>
      <c r="R294" s="3">
        <f xml:space="preserve"> RTD("cqg.rtd",,"StudyData","Guppy.L5^("&amp;$V$1&amp;")","Bar",,"Close", $V$2, $A294, $V$6,$V$8,,$V$4,$V$10)</f>
        <v>2916.9</v>
      </c>
      <c r="S294" s="3">
        <f xml:space="preserve"> RTD("cqg.rtd",,"StudyData","Guppy.L6^("&amp;$V$1&amp;")","Bar",,"Close", $V$2, $A294, $V$6,$V$8,,$V$4,$V$10)</f>
        <v>2863.1333333333</v>
      </c>
      <c r="T294" s="3"/>
      <c r="U294" s="8"/>
      <c r="V294" s="7"/>
    </row>
    <row r="295" spans="1:22" x14ac:dyDescent="0.3">
      <c r="A295">
        <f t="shared" si="4"/>
        <v>-293</v>
      </c>
      <c r="B295" s="1">
        <f xml:space="preserve"> RTD("cqg.rtd",,"StudyData", $V$1, "Bar", "", "Time", $V$2,$A295, $V$6, "", "","False")</f>
        <v>44005</v>
      </c>
      <c r="C295" s="2">
        <f xml:space="preserve"> RTD("cqg.rtd",,"StudyData", $V$1, "Bar", "", "Time", $V$2, $A295,$V$6,$V$8, "","False")</f>
        <v>44005</v>
      </c>
      <c r="D295" s="3">
        <f xml:space="preserve"> RTD("cqg.rtd",,"StudyData", $V$1, "Bar", "", "Open", $V$2, $A295, $V$6,$V$8,,$V$4,$V$10)</f>
        <v>3074.75</v>
      </c>
      <c r="E295" s="3">
        <f xml:space="preserve"> RTD("cqg.rtd",,"StudyData", $V$1, "Bar", "", "High", $V$2, $A295, $V$6,$V$8,,$V$4,$V$10)</f>
        <v>3108.75</v>
      </c>
      <c r="F295" s="3">
        <f xml:space="preserve"> RTD("cqg.rtd",,"StudyData", $V$1, "Bar", "", "Low", $V$2, $A295, $V$6,$V$8,,$V$4,$V$10)</f>
        <v>3023</v>
      </c>
      <c r="G295" s="3">
        <f xml:space="preserve"> RTD("cqg.rtd",,"StudyData", $V$1, "Bar", "", "Close", $V$2, $A295, $V$6,$V$8,,$V$4,$V$10)</f>
        <v>3081.5</v>
      </c>
      <c r="H295" s="3">
        <f xml:space="preserve"> RTD("cqg.rtd",,"StudyData","Guppy.S1^("&amp;$V$1&amp;")","Bar",,"Close", $V$2, $A295, $V$6,$V$8,,$V$4,$V$10)</f>
        <v>3059.25</v>
      </c>
      <c r="I295" s="3">
        <f xml:space="preserve"> RTD("cqg.rtd",,"StudyData","Guppy.S2^("&amp;$V$1&amp;")","Bar",,"Close", $V$2, $A295, $V$6,$V$8,,$V$4,$V$10)</f>
        <v>3061.75</v>
      </c>
      <c r="J295" s="3">
        <f xml:space="preserve"> RTD("cqg.rtd",,"StudyData","Guppy.S3^("&amp;$V$1&amp;")","Bar",,"Close", $V$2, $A295, $V$6,$V$8,,$V$4,$V$10)</f>
        <v>3050.21875</v>
      </c>
      <c r="K295" s="3">
        <f xml:space="preserve"> RTD("cqg.rtd",,"StudyData","Guppy.S4^("&amp;$V$1&amp;")","Bar",,"Close", $V$2, $A295, $V$6,$V$8,,$V$4,$V$10)</f>
        <v>3050.25</v>
      </c>
      <c r="L295" s="3">
        <f xml:space="preserve"> RTD("cqg.rtd",,"StudyData","Guppy.S5^("&amp;$V$1&amp;")","Bar",,"Close", $V$2, $A295, $V$6,$V$8,,$V$4,$V$10)</f>
        <v>3070</v>
      </c>
      <c r="M295" s="3">
        <f xml:space="preserve"> RTD("cqg.rtd",,"StudyData","Guppy.S6^("&amp;$V$1&amp;")","Bar",,"Close", $V$2, $A295, $V$6,$V$8,,$V$4,$V$10)</f>
        <v>3074.1166666667</v>
      </c>
      <c r="N295" s="3">
        <f xml:space="preserve"> RTD("cqg.rtd",,"StudyData","Guppy.L1^("&amp;$V$1&amp;")","Bar",,"Close", $V$2, $A295, $V$6,$V$8,,$V$4,$V$10)</f>
        <v>2990.6916666666998</v>
      </c>
      <c r="O295" s="3">
        <f xml:space="preserve"> RTD("cqg.rtd",,"StudyData","Guppy.L2^("&amp;$V$1&amp;")","Bar",,"Close", $V$2, $A295, $V$6,$V$8,,$V$4,$V$10)</f>
        <v>2968.7142857142999</v>
      </c>
      <c r="P295" s="3">
        <f xml:space="preserve"> RTD("cqg.rtd",,"StudyData","Guppy.L3^("&amp;$V$1&amp;")","Bar",,"Close", $V$2, $A295, $V$6,$V$8,,$V$4,$V$10)</f>
        <v>2950.6</v>
      </c>
      <c r="Q295" s="3">
        <f xml:space="preserve"> RTD("cqg.rtd",,"StudyData","Guppy.L4^("&amp;$V$1&amp;")","Bar",,"Close", $V$2, $A295, $V$6,$V$8,,$V$4,$V$10)</f>
        <v>2928.5555555556002</v>
      </c>
      <c r="R295" s="3">
        <f xml:space="preserve"> RTD("cqg.rtd",,"StudyData","Guppy.L5^("&amp;$V$1&amp;")","Bar",,"Close", $V$2, $A295, $V$6,$V$8,,$V$4,$V$10)</f>
        <v>2912.5650000000001</v>
      </c>
      <c r="S295" s="3">
        <f xml:space="preserve"> RTD("cqg.rtd",,"StudyData","Guppy.L6^("&amp;$V$1&amp;")","Bar",,"Close", $V$2, $A295, $V$6,$V$8,,$V$4,$V$10)</f>
        <v>2855.6583333333001</v>
      </c>
      <c r="T295" s="3"/>
      <c r="U295" s="8"/>
      <c r="V295" s="7"/>
    </row>
    <row r="296" spans="1:22" x14ac:dyDescent="0.3">
      <c r="A296">
        <f t="shared" si="4"/>
        <v>-294</v>
      </c>
      <c r="B296" s="1">
        <f xml:space="preserve"> RTD("cqg.rtd",,"StudyData", $V$1, "Bar", "", "Time", $V$2,$A296, $V$6, "", "","False")</f>
        <v>44004</v>
      </c>
      <c r="C296" s="2">
        <f xml:space="preserve"> RTD("cqg.rtd",,"StudyData", $V$1, "Bar", "", "Time", $V$2, $A296,$V$6,$V$8, "","False")</f>
        <v>44004</v>
      </c>
      <c r="D296" s="3">
        <f xml:space="preserve"> RTD("cqg.rtd",,"StudyData", $V$1, "Bar", "", "Open", $V$2, $A296, $V$6,$V$8,,$V$4,$V$10)</f>
        <v>3003.25</v>
      </c>
      <c r="E296" s="3">
        <f xml:space="preserve"> RTD("cqg.rtd",,"StudyData", $V$1, "Bar", "", "High", $V$2, $A296, $V$6,$V$8,,$V$4,$V$10)</f>
        <v>3077.25</v>
      </c>
      <c r="F296" s="3">
        <f xml:space="preserve"> RTD("cqg.rtd",,"StudyData", $V$1, "Bar", "", "Low", $V$2, $A296, $V$6,$V$8,,$V$4,$V$10)</f>
        <v>2990.25</v>
      </c>
      <c r="G296" s="3">
        <f xml:space="preserve"> RTD("cqg.rtd",,"StudyData", $V$1, "Bar", "", "Close", $V$2, $A296, $V$6,$V$8,,$V$4,$V$10)</f>
        <v>3073.75</v>
      </c>
      <c r="H296" s="3">
        <f xml:space="preserve"> RTD("cqg.rtd",,"StudyData","Guppy.S1^("&amp;$V$1&amp;")","Bar",,"Close", $V$2, $A296, $V$6,$V$8,,$V$4,$V$10)</f>
        <v>3052.4166666667002</v>
      </c>
      <c r="I296" s="3">
        <f xml:space="preserve"> RTD("cqg.rtd",,"StudyData","Guppy.S2^("&amp;$V$1&amp;")","Bar",,"Close", $V$2, $A296, $V$6,$V$8,,$V$4,$V$10)</f>
        <v>3061.7</v>
      </c>
      <c r="J296" s="3">
        <f xml:space="preserve"> RTD("cqg.rtd",,"StudyData","Guppy.S3^("&amp;$V$1&amp;")","Bar",,"Close", $V$2, $A296, $V$6,$V$8,,$V$4,$V$10)</f>
        <v>3035.34375</v>
      </c>
      <c r="K296" s="3">
        <f xml:space="preserve"> RTD("cqg.rtd",,"StudyData","Guppy.S4^("&amp;$V$1&amp;")","Bar",,"Close", $V$2, $A296, $V$6,$V$8,,$V$4,$V$10)</f>
        <v>3057.875</v>
      </c>
      <c r="L296" s="3">
        <f xml:space="preserve"> RTD("cqg.rtd",,"StudyData","Guppy.S5^("&amp;$V$1&amp;")","Bar",,"Close", $V$2, $A296, $V$6,$V$8,,$V$4,$V$10)</f>
        <v>3074.7916666667002</v>
      </c>
      <c r="M296" s="3">
        <f xml:space="preserve"> RTD("cqg.rtd",,"StudyData","Guppy.S6^("&amp;$V$1&amp;")","Bar",,"Close", $V$2, $A296, $V$6,$V$8,,$V$4,$V$10)</f>
        <v>3070.6333333333</v>
      </c>
      <c r="N296" s="3">
        <f xml:space="preserve"> RTD("cqg.rtd",,"StudyData","Guppy.L1^("&amp;$V$1&amp;")","Bar",,"Close", $V$2, $A296, $V$6,$V$8,,$V$4,$V$10)</f>
        <v>2983.8083333333002</v>
      </c>
      <c r="O296" s="3">
        <f xml:space="preserve"> RTD("cqg.rtd",,"StudyData","Guppy.L2^("&amp;$V$1&amp;")","Bar",,"Close", $V$2, $A296, $V$6,$V$8,,$V$4,$V$10)</f>
        <v>2960.0285714286001</v>
      </c>
      <c r="P296" s="3">
        <f xml:space="preserve"> RTD("cqg.rtd",,"StudyData","Guppy.L3^("&amp;$V$1&amp;")","Bar",,"Close", $V$2, $A296, $V$6,$V$8,,$V$4,$V$10)</f>
        <v>2944.09375</v>
      </c>
      <c r="Q296" s="3">
        <f xml:space="preserve"> RTD("cqg.rtd",,"StudyData","Guppy.L4^("&amp;$V$1&amp;")","Bar",,"Close", $V$2, $A296, $V$6,$V$8,,$V$4,$V$10)</f>
        <v>2921.3833333333</v>
      </c>
      <c r="R296" s="3">
        <f xml:space="preserve"> RTD("cqg.rtd",,"StudyData","Guppy.L5^("&amp;$V$1&amp;")","Bar",,"Close", $V$2, $A296, $V$6,$V$8,,$V$4,$V$10)</f>
        <v>2905.165</v>
      </c>
      <c r="S296" s="3">
        <f xml:space="preserve"> RTD("cqg.rtd",,"StudyData","Guppy.L6^("&amp;$V$1&amp;")","Bar",,"Close", $V$2, $A296, $V$6,$V$8,,$V$4,$V$10)</f>
        <v>2845.5708333333</v>
      </c>
      <c r="T296" s="3"/>
      <c r="U296" s="8"/>
      <c r="V296" s="7"/>
    </row>
    <row r="297" spans="1:22" x14ac:dyDescent="0.3">
      <c r="A297">
        <f t="shared" si="4"/>
        <v>-295</v>
      </c>
      <c r="B297" s="1">
        <f xml:space="preserve"> RTD("cqg.rtd",,"StudyData", $V$1, "Bar", "", "Time", $V$2,$A297, $V$6, "", "","False")</f>
        <v>44001</v>
      </c>
      <c r="C297" s="2">
        <f xml:space="preserve"> RTD("cqg.rtd",,"StudyData", $V$1, "Bar", "", "Time", $V$2, $A297,$V$6,$V$8, "","False")</f>
        <v>44001</v>
      </c>
      <c r="D297" s="3">
        <f xml:space="preserve"> RTD("cqg.rtd",,"StudyData", $V$1, "Bar", "", "Open", $V$2, $A297, $V$6,$V$8,,$V$4,$V$10)</f>
        <v>3059.75</v>
      </c>
      <c r="E297" s="3">
        <f xml:space="preserve"> RTD("cqg.rtd",,"StudyData", $V$1, "Bar", "", "High", $V$2, $A297, $V$6,$V$8,,$V$4,$V$10)</f>
        <v>3107.75</v>
      </c>
      <c r="F297" s="3">
        <f xml:space="preserve"> RTD("cqg.rtd",,"StudyData", $V$1, "Bar", "", "Low", $V$2, $A297, $V$6,$V$8,,$V$4,$V$10)</f>
        <v>3019.75</v>
      </c>
      <c r="G297" s="3">
        <f xml:space="preserve"> RTD("cqg.rtd",,"StudyData", $V$1, "Bar", "", "Close", $V$2, $A297, $V$6,$V$8,,$V$4,$V$10)</f>
        <v>3022.5</v>
      </c>
      <c r="H297" s="3">
        <f xml:space="preserve"> RTD("cqg.rtd",,"StudyData","Guppy.S1^("&amp;$V$1&amp;")","Bar",,"Close", $V$2, $A297, $V$6,$V$8,,$V$4,$V$10)</f>
        <v>3051.1666666667002</v>
      </c>
      <c r="I297" s="3">
        <f xml:space="preserve"> RTD("cqg.rtd",,"StudyData","Guppy.S2^("&amp;$V$1&amp;")","Bar",,"Close", $V$2, $A297, $V$6,$V$8,,$V$4,$V$10)</f>
        <v>3051.95</v>
      </c>
      <c r="J297" s="3">
        <f xml:space="preserve"> RTD("cqg.rtd",,"StudyData","Guppy.S3^("&amp;$V$1&amp;")","Bar",,"Close", $V$2, $A297, $V$6,$V$8,,$V$4,$V$10)</f>
        <v>3043.40625</v>
      </c>
      <c r="K297" s="3">
        <f xml:space="preserve"> RTD("cqg.rtd",,"StudyData","Guppy.S4^("&amp;$V$1&amp;")","Bar",,"Close", $V$2, $A297, $V$6,$V$8,,$V$4,$V$10)</f>
        <v>3068.4749999999999</v>
      </c>
      <c r="L297" s="3">
        <f xml:space="preserve"> RTD("cqg.rtd",,"StudyData","Guppy.S5^("&amp;$V$1&amp;")","Bar",,"Close", $V$2, $A297, $V$6,$V$8,,$V$4,$V$10)</f>
        <v>3073.875</v>
      </c>
      <c r="M297" s="3">
        <f xml:space="preserve"> RTD("cqg.rtd",,"StudyData","Guppy.S6^("&amp;$V$1&amp;")","Bar",,"Close", $V$2, $A297, $V$6,$V$8,,$V$4,$V$10)</f>
        <v>3066.1333333333</v>
      </c>
      <c r="N297" s="3">
        <f xml:space="preserve"> RTD("cqg.rtd",,"StudyData","Guppy.L1^("&amp;$V$1&amp;")","Bar",,"Close", $V$2, $A297, $V$6,$V$8,,$V$4,$V$10)</f>
        <v>2977.375</v>
      </c>
      <c r="O297" s="3">
        <f xml:space="preserve"> RTD("cqg.rtd",,"StudyData","Guppy.L2^("&amp;$V$1&amp;")","Bar",,"Close", $V$2, $A297, $V$6,$V$8,,$V$4,$V$10)</f>
        <v>2951.4642857142999</v>
      </c>
      <c r="P297" s="3">
        <f xml:space="preserve"> RTD("cqg.rtd",,"StudyData","Guppy.L3^("&amp;$V$1&amp;")","Bar",,"Close", $V$2, $A297, $V$6,$V$8,,$V$4,$V$10)</f>
        <v>2936.7937499999998</v>
      </c>
      <c r="Q297" s="3">
        <f xml:space="preserve"> RTD("cqg.rtd",,"StudyData","Guppy.L4^("&amp;$V$1&amp;")","Bar",,"Close", $V$2, $A297, $V$6,$V$8,,$V$4,$V$10)</f>
        <v>2915.7944444445002</v>
      </c>
      <c r="R297" s="3">
        <f xml:space="preserve"> RTD("cqg.rtd",,"StudyData","Guppy.L5^("&amp;$V$1&amp;")","Bar",,"Close", $V$2, $A297, $V$6,$V$8,,$V$4,$V$10)</f>
        <v>2898.33</v>
      </c>
      <c r="S297" s="3">
        <f xml:space="preserve"> RTD("cqg.rtd",,"StudyData","Guppy.L6^("&amp;$V$1&amp;")","Bar",,"Close", $V$2, $A297, $V$6,$V$8,,$V$4,$V$10)</f>
        <v>2837.0124999999998</v>
      </c>
      <c r="T297" s="3"/>
      <c r="U297" s="8"/>
      <c r="V297" s="7"/>
    </row>
    <row r="298" spans="1:22" x14ac:dyDescent="0.3">
      <c r="A298">
        <f t="shared" si="4"/>
        <v>-296</v>
      </c>
      <c r="B298" s="1">
        <f xml:space="preserve"> RTD("cqg.rtd",,"StudyData", $V$1, "Bar", "", "Time", $V$2,$A298, $V$6, "", "","False")</f>
        <v>44000</v>
      </c>
      <c r="C298" s="2">
        <f xml:space="preserve"> RTD("cqg.rtd",,"StudyData", $V$1, "Bar", "", "Time", $V$2, $A298,$V$6,$V$8, "","False")</f>
        <v>44000</v>
      </c>
      <c r="D298" s="3">
        <f xml:space="preserve"> RTD("cqg.rtd",,"StudyData", $V$1, "Bar", "", "Open", $V$2, $A298, $V$6,$V$8,,$V$4,$V$10)</f>
        <v>3067</v>
      </c>
      <c r="E298" s="3">
        <f xml:space="preserve"> RTD("cqg.rtd",,"StudyData", $V$1, "Bar", "", "High", $V$2, $A298, $V$6,$V$8,,$V$4,$V$10)</f>
        <v>3083</v>
      </c>
      <c r="F298" s="3">
        <f xml:space="preserve"> RTD("cqg.rtd",,"StudyData", $V$1, "Bar", "", "Low", $V$2, $A298, $V$6,$V$8,,$V$4,$V$10)</f>
        <v>3027.5</v>
      </c>
      <c r="G298" s="3">
        <f xml:space="preserve"> RTD("cqg.rtd",,"StudyData", $V$1, "Bar", "", "Close", $V$2, $A298, $V$6,$V$8,,$V$4,$V$10)</f>
        <v>3061</v>
      </c>
      <c r="H298" s="3">
        <f xml:space="preserve"> RTD("cqg.rtd",,"StudyData","Guppy.S1^("&amp;$V$1&amp;")","Bar",,"Close", $V$2, $A298, $V$6,$V$8,,$V$4,$V$10)</f>
        <v>3070.75</v>
      </c>
      <c r="I298" s="3">
        <f xml:space="preserve"> RTD("cqg.rtd",,"StudyData","Guppy.S2^("&amp;$V$1&amp;")","Bar",,"Close", $V$2, $A298, $V$6,$V$8,,$V$4,$V$10)</f>
        <v>3044.8</v>
      </c>
      <c r="J298" s="3">
        <f xml:space="preserve"> RTD("cqg.rtd",,"StudyData","Guppy.S3^("&amp;$V$1&amp;")","Bar",,"Close", $V$2, $A298, $V$6,$V$8,,$V$4,$V$10)</f>
        <v>3060.3125</v>
      </c>
      <c r="K298" s="3">
        <f xml:space="preserve"> RTD("cqg.rtd",,"StudyData","Guppy.S4^("&amp;$V$1&amp;")","Bar",,"Close", $V$2, $A298, $V$6,$V$8,,$V$4,$V$10)</f>
        <v>3080.125</v>
      </c>
      <c r="L298" s="3">
        <f xml:space="preserve"> RTD("cqg.rtd",,"StudyData","Guppy.S5^("&amp;$V$1&amp;")","Bar",,"Close", $V$2, $A298, $V$6,$V$8,,$V$4,$V$10)</f>
        <v>3077.8333333332998</v>
      </c>
      <c r="M298" s="3">
        <f xml:space="preserve"> RTD("cqg.rtd",,"StudyData","Guppy.S6^("&amp;$V$1&amp;")","Bar",,"Close", $V$2, $A298, $V$6,$V$8,,$V$4,$V$10)</f>
        <v>3064.25</v>
      </c>
      <c r="N298" s="3">
        <f xml:space="preserve"> RTD("cqg.rtd",,"StudyData","Guppy.L1^("&amp;$V$1&amp;")","Bar",,"Close", $V$2, $A298, $V$6,$V$8,,$V$4,$V$10)</f>
        <v>2971.0333333333001</v>
      </c>
      <c r="O298" s="3">
        <f xml:space="preserve"> RTD("cqg.rtd",,"StudyData","Guppy.L2^("&amp;$V$1&amp;")","Bar",,"Close", $V$2, $A298, $V$6,$V$8,,$V$4,$V$10)</f>
        <v>2946.6714285714002</v>
      </c>
      <c r="P298" s="3">
        <f xml:space="preserve"> RTD("cqg.rtd",,"StudyData","Guppy.L3^("&amp;$V$1&amp;")","Bar",,"Close", $V$2, $A298, $V$6,$V$8,,$V$4,$V$10)</f>
        <v>2929.5562500000001</v>
      </c>
      <c r="Q298" s="3">
        <f xml:space="preserve"> RTD("cqg.rtd",,"StudyData","Guppy.L4^("&amp;$V$1&amp;")","Bar",,"Close", $V$2, $A298, $V$6,$V$8,,$V$4,$V$10)</f>
        <v>2909.5111111111</v>
      </c>
      <c r="R298" s="3">
        <f xml:space="preserve"> RTD("cqg.rtd",,"StudyData","Guppy.L5^("&amp;$V$1&amp;")","Bar",,"Close", $V$2, $A298, $V$6,$V$8,,$V$4,$V$10)</f>
        <v>2891.625</v>
      </c>
      <c r="S298" s="3">
        <f xml:space="preserve"> RTD("cqg.rtd",,"StudyData","Guppy.L6^("&amp;$V$1&amp;")","Bar",,"Close", $V$2, $A298, $V$6,$V$8,,$V$4,$V$10)</f>
        <v>2826.9583333332998</v>
      </c>
      <c r="T298" s="3"/>
      <c r="U298" s="8"/>
      <c r="V298" s="7"/>
    </row>
    <row r="299" spans="1:22" x14ac:dyDescent="0.3">
      <c r="A299">
        <f t="shared" si="4"/>
        <v>-297</v>
      </c>
      <c r="B299" s="1">
        <f xml:space="preserve"> RTD("cqg.rtd",,"StudyData", $V$1, "Bar", "", "Time", $V$2,$A299, $V$6, "", "","False")</f>
        <v>43999</v>
      </c>
      <c r="C299" s="2">
        <f xml:space="preserve"> RTD("cqg.rtd",,"StudyData", $V$1, "Bar", "", "Time", $V$2, $A299,$V$6,$V$8, "","False")</f>
        <v>43999</v>
      </c>
      <c r="D299" s="3">
        <f xml:space="preserve"> RTD("cqg.rtd",,"StudyData", $V$1, "Bar", "", "Open", $V$2, $A299, $V$6,$V$8,,$V$4,$V$10)</f>
        <v>3074.75</v>
      </c>
      <c r="E299" s="3">
        <f xml:space="preserve"> RTD("cqg.rtd",,"StudyData", $V$1, "Bar", "", "High", $V$2, $A299, $V$6,$V$8,,$V$4,$V$10)</f>
        <v>3110</v>
      </c>
      <c r="F299" s="3">
        <f xml:space="preserve"> RTD("cqg.rtd",,"StudyData", $V$1, "Bar", "", "Low", $V$2, $A299, $V$6,$V$8,,$V$4,$V$10)</f>
        <v>3057.5</v>
      </c>
      <c r="G299" s="3">
        <f xml:space="preserve"> RTD("cqg.rtd",,"StudyData", $V$1, "Bar", "", "Close", $V$2, $A299, $V$6,$V$8,,$V$4,$V$10)</f>
        <v>3070</v>
      </c>
      <c r="H299" s="3">
        <f xml:space="preserve"> RTD("cqg.rtd",,"StudyData","Guppy.S1^("&amp;$V$1&amp;")","Bar",,"Close", $V$2, $A299, $V$6,$V$8,,$V$4,$V$10)</f>
        <v>3058.75</v>
      </c>
      <c r="I299" s="3">
        <f xml:space="preserve"> RTD("cqg.rtd",,"StudyData","Guppy.S2^("&amp;$V$1&amp;")","Bar",,"Close", $V$2, $A299, $V$6,$V$8,,$V$4,$V$10)</f>
        <v>3025.1</v>
      </c>
      <c r="J299" s="3">
        <f xml:space="preserve"> RTD("cqg.rtd",,"StudyData","Guppy.S3^("&amp;$V$1&amp;")","Bar",,"Close", $V$2, $A299, $V$6,$V$8,,$V$4,$V$10)</f>
        <v>3075.15625</v>
      </c>
      <c r="K299" s="3">
        <f xml:space="preserve"> RTD("cqg.rtd",,"StudyData","Guppy.S4^("&amp;$V$1&amp;")","Bar",,"Close", $V$2, $A299, $V$6,$V$8,,$V$4,$V$10)</f>
        <v>3080.3</v>
      </c>
      <c r="L299" s="3">
        <f xml:space="preserve"> RTD("cqg.rtd",,"StudyData","Guppy.S5^("&amp;$V$1&amp;")","Bar",,"Close", $V$2, $A299, $V$6,$V$8,,$V$4,$V$10)</f>
        <v>3075.1875</v>
      </c>
      <c r="M299" s="3">
        <f xml:space="preserve"> RTD("cqg.rtd",,"StudyData","Guppy.S6^("&amp;$V$1&amp;")","Bar",,"Close", $V$2, $A299, $V$6,$V$8,,$V$4,$V$10)</f>
        <v>3059.5333333333001</v>
      </c>
      <c r="N299" s="3">
        <f xml:space="preserve"> RTD("cqg.rtd",,"StudyData","Guppy.L1^("&amp;$V$1&amp;")","Bar",,"Close", $V$2, $A299, $V$6,$V$8,,$V$4,$V$10)</f>
        <v>2961.8583333332999</v>
      </c>
      <c r="O299" s="3">
        <f xml:space="preserve"> RTD("cqg.rtd",,"StudyData","Guppy.L2^("&amp;$V$1&amp;")","Bar",,"Close", $V$2, $A299, $V$6,$V$8,,$V$4,$V$10)</f>
        <v>2941.8785714286</v>
      </c>
      <c r="P299" s="3">
        <f xml:space="preserve"> RTD("cqg.rtd",,"StudyData","Guppy.L3^("&amp;$V$1&amp;")","Bar",,"Close", $V$2, $A299, $V$6,$V$8,,$V$4,$V$10)</f>
        <v>2921.55</v>
      </c>
      <c r="Q299" s="3">
        <f xml:space="preserve"> RTD("cqg.rtd",,"StudyData","Guppy.L4^("&amp;$V$1&amp;")","Bar",,"Close", $V$2, $A299, $V$6,$V$8,,$V$4,$V$10)</f>
        <v>2902.0944444444999</v>
      </c>
      <c r="R299" s="3">
        <f xml:space="preserve"> RTD("cqg.rtd",,"StudyData","Guppy.L5^("&amp;$V$1&amp;")","Bar",,"Close", $V$2, $A299, $V$6,$V$8,,$V$4,$V$10)</f>
        <v>2882.29</v>
      </c>
      <c r="S299" s="3">
        <f xml:space="preserve"> RTD("cqg.rtd",,"StudyData","Guppy.L6^("&amp;$V$1&amp;")","Bar",,"Close", $V$2, $A299, $V$6,$V$8,,$V$4,$V$10)</f>
        <v>2815.7791666666999</v>
      </c>
      <c r="T299" s="3"/>
      <c r="U299" s="8"/>
      <c r="V299" s="7"/>
    </row>
    <row r="300" spans="1:22" x14ac:dyDescent="0.3">
      <c r="A300">
        <f t="shared" si="4"/>
        <v>-298</v>
      </c>
      <c r="B300" s="1">
        <f xml:space="preserve"> RTD("cqg.rtd",,"StudyData", $V$1, "Bar", "", "Time", $V$2,$A300, $V$6, "", "","False")</f>
        <v>43998</v>
      </c>
      <c r="C300" s="2">
        <f xml:space="preserve"> RTD("cqg.rtd",,"StudyData", $V$1, "Bar", "", "Time", $V$2, $A300,$V$6,$V$8, "","False")</f>
        <v>43998</v>
      </c>
      <c r="D300" s="3">
        <f xml:space="preserve"> RTD("cqg.rtd",,"StudyData", $V$1, "Bar", "", "Open", $V$2, $A300, $V$6,$V$8,,$V$4,$V$10)</f>
        <v>3028.25</v>
      </c>
      <c r="E300" s="3">
        <f xml:space="preserve"> RTD("cqg.rtd",,"StudyData", $V$1, "Bar", "", "High", $V$2, $A300, $V$6,$V$8,,$V$4,$V$10)</f>
        <v>3119.25</v>
      </c>
      <c r="F300" s="3">
        <f xml:space="preserve"> RTD("cqg.rtd",,"StudyData", $V$1, "Bar", "", "Low", $V$2, $A300, $V$6,$V$8,,$V$4,$V$10)</f>
        <v>3023.25</v>
      </c>
      <c r="G300" s="3">
        <f xml:space="preserve"> RTD("cqg.rtd",,"StudyData", $V$1, "Bar", "", "Close", $V$2, $A300, $V$6,$V$8,,$V$4,$V$10)</f>
        <v>3081.25</v>
      </c>
      <c r="H300" s="3">
        <f xml:space="preserve"> RTD("cqg.rtd",,"StudyData","Guppy.S1^("&amp;$V$1&amp;")","Bar",,"Close", $V$2, $A300, $V$6,$V$8,,$V$4,$V$10)</f>
        <v>3031</v>
      </c>
      <c r="I300" s="3">
        <f xml:space="preserve"> RTD("cqg.rtd",,"StudyData","Guppy.S2^("&amp;$V$1&amp;")","Bar",,"Close", $V$2, $A300, $V$6,$V$8,,$V$4,$V$10)</f>
        <v>3038.75</v>
      </c>
      <c r="J300" s="3">
        <f xml:space="preserve"> RTD("cqg.rtd",,"StudyData","Guppy.S3^("&amp;$V$1&amp;")","Bar",,"Close", $V$2, $A300, $V$6,$V$8,,$V$4,$V$10)</f>
        <v>3083.78125</v>
      </c>
      <c r="K300" s="3">
        <f xml:space="preserve"> RTD("cqg.rtd",,"StudyData","Guppy.S4^("&amp;$V$1&amp;")","Bar",,"Close", $V$2, $A300, $V$6,$V$8,,$V$4,$V$10)</f>
        <v>3080.3</v>
      </c>
      <c r="L300" s="3">
        <f xml:space="preserve"> RTD("cqg.rtd",,"StudyData","Guppy.S5^("&amp;$V$1&amp;")","Bar",,"Close", $V$2, $A300, $V$6,$V$8,,$V$4,$V$10)</f>
        <v>3069.875</v>
      </c>
      <c r="M300" s="3">
        <f xml:space="preserve"> RTD("cqg.rtd",,"StudyData","Guppy.S6^("&amp;$V$1&amp;")","Bar",,"Close", $V$2, $A300, $V$6,$V$8,,$V$4,$V$10)</f>
        <v>3054.05</v>
      </c>
      <c r="N300" s="3">
        <f xml:space="preserve"> RTD("cqg.rtd",,"StudyData","Guppy.L1^("&amp;$V$1&amp;")","Bar",,"Close", $V$2, $A300, $V$6,$V$8,,$V$4,$V$10)</f>
        <v>2953.2083333332998</v>
      </c>
      <c r="O300" s="3">
        <f xml:space="preserve"> RTD("cqg.rtd",,"StudyData","Guppy.L2^("&amp;$V$1&amp;")","Bar",,"Close", $V$2, $A300, $V$6,$V$8,,$V$4,$V$10)</f>
        <v>2934.7214285713999</v>
      </c>
      <c r="P300" s="3">
        <f xml:space="preserve"> RTD("cqg.rtd",,"StudyData","Guppy.L3^("&amp;$V$1&amp;")","Bar",,"Close", $V$2, $A300, $V$6,$V$8,,$V$4,$V$10)</f>
        <v>2911.90625</v>
      </c>
      <c r="Q300" s="3">
        <f xml:space="preserve"> RTD("cqg.rtd",,"StudyData","Guppy.L4^("&amp;$V$1&amp;")","Bar",,"Close", $V$2, $A300, $V$6,$V$8,,$V$4,$V$10)</f>
        <v>2895.9888888889</v>
      </c>
      <c r="R300" s="3">
        <f xml:space="preserve"> RTD("cqg.rtd",,"StudyData","Guppy.L5^("&amp;$V$1&amp;")","Bar",,"Close", $V$2, $A300, $V$6,$V$8,,$V$4,$V$10)</f>
        <v>2872.8249999999998</v>
      </c>
      <c r="S300" s="3">
        <f xml:space="preserve"> RTD("cqg.rtd",,"StudyData","Guppy.L6^("&amp;$V$1&amp;")","Bar",,"Close", $V$2, $A300, $V$6,$V$8,,$V$4,$V$10)</f>
        <v>2800.8249999999998</v>
      </c>
      <c r="T300" s="3"/>
      <c r="U300" s="8"/>
      <c r="V300" s="7"/>
    </row>
    <row r="301" spans="1:22" x14ac:dyDescent="0.3">
      <c r="A301">
        <f t="shared" si="4"/>
        <v>-299</v>
      </c>
      <c r="B301" s="1">
        <f xml:space="preserve"> RTD("cqg.rtd",,"StudyData", $V$1, "Bar", "", "Time", $V$2,$A301, $V$6, "", "","False")</f>
        <v>43997</v>
      </c>
      <c r="C301" s="2">
        <f xml:space="preserve"> RTD("cqg.rtd",,"StudyData", $V$1, "Bar", "", "Time", $V$2, $A301,$V$6,$V$8, "","False")</f>
        <v>43997</v>
      </c>
      <c r="D301" s="3">
        <f xml:space="preserve"> RTD("cqg.rtd",,"StudyData", $V$1, "Bar", "", "Open", $V$2, $A301, $V$6,$V$8,,$V$4,$V$10)</f>
        <v>2946.25</v>
      </c>
      <c r="E301" s="3">
        <f xml:space="preserve"> RTD("cqg.rtd",,"StudyData", $V$1, "Bar", "", "High", $V$2, $A301, $V$6,$V$8,,$V$4,$V$10)</f>
        <v>3031.25</v>
      </c>
      <c r="F301" s="3">
        <f xml:space="preserve"> RTD("cqg.rtd",,"StudyData", $V$1, "Bar", "", "Low", $V$2, $A301, $V$6,$V$8,,$V$4,$V$10)</f>
        <v>2886.75</v>
      </c>
      <c r="G301" s="3">
        <f xml:space="preserve"> RTD("cqg.rtd",,"StudyData", $V$1, "Bar", "", "Close", $V$2, $A301, $V$6,$V$8,,$V$4,$V$10)</f>
        <v>3025</v>
      </c>
      <c r="H301" s="3">
        <f xml:space="preserve"> RTD("cqg.rtd",,"StudyData","Guppy.S1^("&amp;$V$1&amp;")","Bar",,"Close", $V$2, $A301, $V$6,$V$8,,$V$4,$V$10)</f>
        <v>2991.4166666667002</v>
      </c>
      <c r="I301" s="3">
        <f xml:space="preserve"> RTD("cqg.rtd",,"StudyData","Guppy.S2^("&amp;$V$1&amp;")","Bar",,"Close", $V$2, $A301, $V$6,$V$8,,$V$4,$V$10)</f>
        <v>3054.05</v>
      </c>
      <c r="J301" s="3">
        <f xml:space="preserve"> RTD("cqg.rtd",,"StudyData","Guppy.S3^("&amp;$V$1&amp;")","Bar",,"Close", $V$2, $A301, $V$6,$V$8,,$V$4,$V$10)</f>
        <v>3081.46875</v>
      </c>
      <c r="K301" s="3">
        <f xml:space="preserve"> RTD("cqg.rtd",,"StudyData","Guppy.S4^("&amp;$V$1&amp;")","Bar",,"Close", $V$2, $A301, $V$6,$V$8,,$V$4,$V$10)</f>
        <v>3075.1</v>
      </c>
      <c r="L301" s="3">
        <f xml:space="preserve"> RTD("cqg.rtd",,"StudyData","Guppy.S5^("&amp;$V$1&amp;")","Bar",,"Close", $V$2, $A301, $V$6,$V$8,,$V$4,$V$10)</f>
        <v>3062.625</v>
      </c>
      <c r="M301" s="3">
        <f xml:space="preserve"> RTD("cqg.rtd",,"StudyData","Guppy.S6^("&amp;$V$1&amp;")","Bar",,"Close", $V$2, $A301, $V$6,$V$8,,$V$4,$V$10)</f>
        <v>3045.0833333332998</v>
      </c>
      <c r="N301" s="3">
        <f xml:space="preserve"> RTD("cqg.rtd",,"StudyData","Guppy.L1^("&amp;$V$1&amp;")","Bar",,"Close", $V$2, $A301, $V$6,$V$8,,$V$4,$V$10)</f>
        <v>2943.0833333332998</v>
      </c>
      <c r="O301" s="3">
        <f xml:space="preserve"> RTD("cqg.rtd",,"StudyData","Guppy.L2^("&amp;$V$1&amp;")","Bar",,"Close", $V$2, $A301, $V$6,$V$8,,$V$4,$V$10)</f>
        <v>2927.2928571429002</v>
      </c>
      <c r="P301" s="3">
        <f xml:space="preserve"> RTD("cqg.rtd",,"StudyData","Guppy.L3^("&amp;$V$1&amp;")","Bar",,"Close", $V$2, $A301, $V$6,$V$8,,$V$4,$V$10)</f>
        <v>2903.84375</v>
      </c>
      <c r="Q301" s="3">
        <f xml:space="preserve"> RTD("cqg.rtd",,"StudyData","Guppy.L4^("&amp;$V$1&amp;")","Bar",,"Close", $V$2, $A301, $V$6,$V$8,,$V$4,$V$10)</f>
        <v>2887.7722222222001</v>
      </c>
      <c r="R301" s="3">
        <f xml:space="preserve"> RTD("cqg.rtd",,"StudyData","Guppy.L5^("&amp;$V$1&amp;")","Bar",,"Close", $V$2, $A301, $V$6,$V$8,,$V$4,$V$10)</f>
        <v>2859.9</v>
      </c>
      <c r="S301" s="3">
        <f xml:space="preserve"> RTD("cqg.rtd",,"StudyData","Guppy.L6^("&amp;$V$1&amp;")","Bar",,"Close", $V$2, $A301, $V$6,$V$8,,$V$4,$V$10)</f>
        <v>2786.8166666666998</v>
      </c>
      <c r="T301" s="3"/>
      <c r="U301" s="8"/>
      <c r="V301" s="7"/>
    </row>
    <row r="302" spans="1:22" x14ac:dyDescent="0.3">
      <c r="A302">
        <f t="shared" si="4"/>
        <v>-300</v>
      </c>
      <c r="B302" s="1">
        <f xml:space="preserve"> RTD("cqg.rtd",,"StudyData", $V$1, "Bar", "", "Time", $V$2,$A302, $V$6, "", "","False")</f>
        <v>43994</v>
      </c>
      <c r="C302" s="2">
        <f xml:space="preserve"> RTD("cqg.rtd",,"StudyData", $V$1, "Bar", "", "Time", $V$2, $A302,$V$6,$V$8, "","False")</f>
        <v>43994</v>
      </c>
      <c r="D302" s="3">
        <f xml:space="preserve"> RTD("cqg.rtd",,"StudyData", $V$1, "Bar", "", "Open", $V$2, $A302, $V$6,$V$8,,$V$4,$V$10)</f>
        <v>2963.75</v>
      </c>
      <c r="E302" s="3">
        <f xml:space="preserve"> RTD("cqg.rtd",,"StudyData", $V$1, "Bar", "", "High", $V$2, $A302, $V$6,$V$8,,$V$4,$V$10)</f>
        <v>3039.75</v>
      </c>
      <c r="F302" s="3">
        <f xml:space="preserve"> RTD("cqg.rtd",,"StudyData", $V$1, "Bar", "", "Low", $V$2, $A302, $V$6,$V$8,,$V$4,$V$10)</f>
        <v>2934</v>
      </c>
      <c r="G302" s="3">
        <f xml:space="preserve"> RTD("cqg.rtd",,"StudyData", $V$1, "Bar", "", "Close", $V$2, $A302, $V$6,$V$8,,$V$4,$V$10)</f>
        <v>2986.75</v>
      </c>
      <c r="H302" s="3">
        <f xml:space="preserve"> RTD("cqg.rtd",,"StudyData","Guppy.S1^("&amp;$V$1&amp;")","Bar",,"Close", $V$2, $A302, $V$6,$V$8,,$V$4,$V$10)</f>
        <v>3029.1666666667002</v>
      </c>
      <c r="I302" s="3">
        <f xml:space="preserve"> RTD("cqg.rtd",,"StudyData","Guppy.S2^("&amp;$V$1&amp;")","Bar",,"Close", $V$2, $A302, $V$6,$V$8,,$V$4,$V$10)</f>
        <v>3085</v>
      </c>
      <c r="J302" s="3">
        <f xml:space="preserve"> RTD("cqg.rtd",,"StudyData","Guppy.S3^("&amp;$V$1&amp;")","Bar",,"Close", $V$2, $A302, $V$6,$V$8,,$V$4,$V$10)</f>
        <v>3087.09375</v>
      </c>
      <c r="K302" s="3">
        <f xml:space="preserve"> RTD("cqg.rtd",,"StudyData","Guppy.S4^("&amp;$V$1&amp;")","Bar",,"Close", $V$2, $A302, $V$6,$V$8,,$V$4,$V$10)</f>
        <v>3073.2249999999999</v>
      </c>
      <c r="L302" s="3">
        <f xml:space="preserve"> RTD("cqg.rtd",,"StudyData","Guppy.S5^("&amp;$V$1&amp;")","Bar",,"Close", $V$2, $A302, $V$6,$V$8,,$V$4,$V$10)</f>
        <v>3059.7291666667002</v>
      </c>
      <c r="M302" s="3">
        <f xml:space="preserve"> RTD("cqg.rtd",,"StudyData","Guppy.S6^("&amp;$V$1&amp;")","Bar",,"Close", $V$2, $A302, $V$6,$V$8,,$V$4,$V$10)</f>
        <v>3037.1</v>
      </c>
      <c r="N302" s="3">
        <f xml:space="preserve"> RTD("cqg.rtd",,"StudyData","Guppy.L1^("&amp;$V$1&amp;")","Bar",,"Close", $V$2, $A302, $V$6,$V$8,,$V$4,$V$10)</f>
        <v>2934.7166666666999</v>
      </c>
      <c r="O302" s="3">
        <f xml:space="preserve"> RTD("cqg.rtd",,"StudyData","Guppy.L2^("&amp;$V$1&amp;")","Bar",,"Close", $V$2, $A302, $V$6,$V$8,,$V$4,$V$10)</f>
        <v>2920.3428571428999</v>
      </c>
      <c r="P302" s="3">
        <f xml:space="preserve"> RTD("cqg.rtd",,"StudyData","Guppy.L3^("&amp;$V$1&amp;")","Bar",,"Close", $V$2, $A302, $V$6,$V$8,,$V$4,$V$10)</f>
        <v>2898.7750000000001</v>
      </c>
      <c r="Q302" s="3">
        <f xml:space="preserve"> RTD("cqg.rtd",,"StudyData","Guppy.L4^("&amp;$V$1&amp;")","Bar",,"Close", $V$2, $A302, $V$6,$V$8,,$V$4,$V$10)</f>
        <v>2881.2611111111</v>
      </c>
      <c r="R302" s="3">
        <f xml:space="preserve"> RTD("cqg.rtd",,"StudyData","Guppy.L5^("&amp;$V$1&amp;")","Bar",,"Close", $V$2, $A302, $V$6,$V$8,,$V$4,$V$10)</f>
        <v>2848.7750000000001</v>
      </c>
      <c r="S302" s="3">
        <f xml:space="preserve"> RTD("cqg.rtd",,"StudyData","Guppy.L6^("&amp;$V$1&amp;")","Bar",,"Close", $V$2, $A302, $V$6,$V$8,,$V$4,$V$10)</f>
        <v>2775.4208333332999</v>
      </c>
      <c r="T302" s="3"/>
      <c r="U302" s="8"/>
      <c r="V302" s="7"/>
    </row>
    <row r="303" spans="1:22" x14ac:dyDescent="0.3">
      <c r="T303" s="3"/>
      <c r="U303" s="8"/>
      <c r="V303" s="7"/>
    </row>
    <row r="304" spans="1:22" x14ac:dyDescent="0.3">
      <c r="T304" s="3"/>
      <c r="U304" s="8"/>
      <c r="V304" s="7"/>
    </row>
    <row r="305" spans="20:22" x14ac:dyDescent="0.3">
      <c r="T305" s="3"/>
      <c r="U305" s="8"/>
      <c r="V305" s="7"/>
    </row>
    <row r="306" spans="20:22" x14ac:dyDescent="0.3">
      <c r="T306" s="3"/>
      <c r="U306" s="8"/>
      <c r="V306" s="7"/>
    </row>
    <row r="307" spans="20:22" x14ac:dyDescent="0.3">
      <c r="T307" s="3"/>
      <c r="U307" s="8"/>
      <c r="V307" s="7"/>
    </row>
    <row r="308" spans="20:22" x14ac:dyDescent="0.3">
      <c r="T308" s="3"/>
      <c r="U308" s="8"/>
      <c r="V308" s="7"/>
    </row>
    <row r="309" spans="20:22" x14ac:dyDescent="0.3">
      <c r="T309" s="3"/>
      <c r="U309" s="8"/>
      <c r="V309" s="7"/>
    </row>
    <row r="310" spans="20:22" x14ac:dyDescent="0.3">
      <c r="T310" s="3"/>
      <c r="U310" s="8"/>
      <c r="V310" s="7"/>
    </row>
    <row r="311" spans="20:22" x14ac:dyDescent="0.3">
      <c r="T311" s="3"/>
      <c r="U311" s="8"/>
      <c r="V311" s="7"/>
    </row>
    <row r="312" spans="20:22" x14ac:dyDescent="0.3">
      <c r="T312" s="3"/>
      <c r="U312" s="8"/>
      <c r="V312" s="7"/>
    </row>
    <row r="313" spans="20:22" x14ac:dyDescent="0.3">
      <c r="T313" s="3"/>
      <c r="U313" s="8"/>
      <c r="V313" s="7"/>
    </row>
    <row r="314" spans="20:22" x14ac:dyDescent="0.3">
      <c r="T314" s="3"/>
      <c r="U314" s="8"/>
      <c r="V314" s="7"/>
    </row>
    <row r="315" spans="20:22" x14ac:dyDescent="0.3">
      <c r="T315" s="3"/>
      <c r="U315" s="8"/>
      <c r="V315" s="7"/>
    </row>
    <row r="316" spans="20:22" x14ac:dyDescent="0.3">
      <c r="T316" s="3"/>
      <c r="U316" s="8"/>
      <c r="V316" s="7"/>
    </row>
    <row r="317" spans="20:22" x14ac:dyDescent="0.3">
      <c r="T317" s="3"/>
      <c r="U317" s="8"/>
      <c r="V317" s="7"/>
    </row>
    <row r="318" spans="20:22" x14ac:dyDescent="0.3">
      <c r="T318" s="3"/>
      <c r="U318" s="8"/>
      <c r="V318" s="7"/>
    </row>
    <row r="319" spans="20:22" x14ac:dyDescent="0.3">
      <c r="T319" s="3"/>
      <c r="U319" s="8"/>
      <c r="V319" s="7"/>
    </row>
    <row r="320" spans="20:22" x14ac:dyDescent="0.3">
      <c r="T320" s="3"/>
      <c r="U320" s="8"/>
      <c r="V320" s="7"/>
    </row>
    <row r="321" spans="20:22" x14ac:dyDescent="0.3">
      <c r="T321" s="3"/>
      <c r="U321" s="8"/>
      <c r="V321" s="7"/>
    </row>
    <row r="322" spans="20:22" x14ac:dyDescent="0.3">
      <c r="T322" s="3"/>
      <c r="U322" s="8"/>
      <c r="V322" s="7"/>
    </row>
    <row r="323" spans="20:22" x14ac:dyDescent="0.3">
      <c r="T323" s="3"/>
      <c r="U323" s="8"/>
      <c r="V323" s="7"/>
    </row>
    <row r="324" spans="20:22" x14ac:dyDescent="0.3">
      <c r="T324" s="3"/>
      <c r="U324" s="8"/>
      <c r="V324" s="7"/>
    </row>
    <row r="325" spans="20:22" x14ac:dyDescent="0.3">
      <c r="T325" s="3"/>
      <c r="U325" s="8"/>
      <c r="V325" s="7"/>
    </row>
    <row r="326" spans="20:22" x14ac:dyDescent="0.3">
      <c r="T326" s="3"/>
      <c r="U326" s="8"/>
      <c r="V326" s="7"/>
    </row>
    <row r="327" spans="20:22" x14ac:dyDescent="0.3">
      <c r="T327" s="3"/>
      <c r="U327" s="8"/>
      <c r="V327" s="7"/>
    </row>
    <row r="328" spans="20:22" x14ac:dyDescent="0.3">
      <c r="T328" s="3"/>
      <c r="U328" s="8"/>
      <c r="V328" s="7"/>
    </row>
    <row r="329" spans="20:22" x14ac:dyDescent="0.3">
      <c r="T329" s="3"/>
      <c r="U329" s="8"/>
      <c r="V329" s="7"/>
    </row>
    <row r="330" spans="20:22" x14ac:dyDescent="0.3">
      <c r="T330" s="3"/>
      <c r="U330" s="8"/>
      <c r="V330" s="7"/>
    </row>
    <row r="331" spans="20:22" x14ac:dyDescent="0.3">
      <c r="T331" s="3"/>
      <c r="U331" s="8"/>
      <c r="V331" s="7"/>
    </row>
    <row r="332" spans="20:22" x14ac:dyDescent="0.3">
      <c r="T332" s="3"/>
      <c r="U332" s="8"/>
      <c r="V332" s="7"/>
    </row>
    <row r="333" spans="20:22" x14ac:dyDescent="0.3">
      <c r="T333" s="3"/>
      <c r="U333" s="8"/>
      <c r="V333" s="7"/>
    </row>
    <row r="334" spans="20:22" x14ac:dyDescent="0.3">
      <c r="T334" s="3"/>
      <c r="U334" s="8"/>
      <c r="V334" s="7"/>
    </row>
    <row r="335" spans="20:22" x14ac:dyDescent="0.3">
      <c r="T335" s="3"/>
      <c r="U335" s="8"/>
      <c r="V335" s="7"/>
    </row>
    <row r="336" spans="20:22" x14ac:dyDescent="0.3">
      <c r="T336" s="3"/>
      <c r="U336" s="8"/>
      <c r="V336" s="7"/>
    </row>
    <row r="337" spans="20:22" x14ac:dyDescent="0.3">
      <c r="T337" s="3"/>
      <c r="U337" s="8"/>
      <c r="V337" s="7"/>
    </row>
    <row r="338" spans="20:22" x14ac:dyDescent="0.3">
      <c r="T338" s="3"/>
      <c r="U338" s="8"/>
      <c r="V338" s="7"/>
    </row>
    <row r="339" spans="20:22" x14ac:dyDescent="0.3">
      <c r="T339" s="3"/>
      <c r="U339" s="8"/>
      <c r="V339" s="7"/>
    </row>
    <row r="340" spans="20:22" x14ac:dyDescent="0.3">
      <c r="T340" s="3"/>
      <c r="U340" s="8"/>
      <c r="V340" s="7"/>
    </row>
    <row r="341" spans="20:22" x14ac:dyDescent="0.3">
      <c r="T341" s="3"/>
      <c r="U341" s="8"/>
      <c r="V341" s="7"/>
    </row>
    <row r="342" spans="20:22" x14ac:dyDescent="0.3">
      <c r="T342" s="3"/>
      <c r="U342" s="8"/>
      <c r="V342" s="7"/>
    </row>
    <row r="343" spans="20:22" x14ac:dyDescent="0.3">
      <c r="T343" s="3"/>
      <c r="U343" s="8"/>
      <c r="V343" s="7"/>
    </row>
    <row r="344" spans="20:22" x14ac:dyDescent="0.3">
      <c r="T344" s="3"/>
      <c r="U344" s="8"/>
      <c r="V344" s="7"/>
    </row>
    <row r="345" spans="20:22" x14ac:dyDescent="0.3">
      <c r="T345" s="3"/>
      <c r="U345" s="8"/>
      <c r="V345" s="7"/>
    </row>
    <row r="346" spans="20:22" x14ac:dyDescent="0.3">
      <c r="T346" s="3"/>
      <c r="U346" s="8"/>
      <c r="V346" s="7"/>
    </row>
    <row r="347" spans="20:22" x14ac:dyDescent="0.3">
      <c r="T347" s="3"/>
      <c r="U347" s="8"/>
      <c r="V347" s="7"/>
    </row>
    <row r="348" spans="20:22" x14ac:dyDescent="0.3">
      <c r="T348" s="3"/>
      <c r="U348" s="8"/>
      <c r="V348" s="7"/>
    </row>
    <row r="349" spans="20:22" x14ac:dyDescent="0.3">
      <c r="T349" s="3"/>
      <c r="U349" s="8"/>
      <c r="V349" s="7"/>
    </row>
    <row r="350" spans="20:22" x14ac:dyDescent="0.3">
      <c r="T350" s="3"/>
      <c r="U350" s="8"/>
      <c r="V350" s="7"/>
    </row>
    <row r="351" spans="20:22" x14ac:dyDescent="0.3">
      <c r="T351" s="3"/>
      <c r="U351" s="8"/>
      <c r="V351" s="7"/>
    </row>
    <row r="352" spans="20:22" x14ac:dyDescent="0.3">
      <c r="T352" s="3"/>
      <c r="U352" s="8"/>
      <c r="V352" s="7"/>
    </row>
    <row r="353" spans="20:22" x14ac:dyDescent="0.3">
      <c r="T353" s="3"/>
      <c r="U353" s="8"/>
      <c r="V353" s="7"/>
    </row>
    <row r="354" spans="20:22" x14ac:dyDescent="0.3">
      <c r="T354" s="3"/>
      <c r="U354" s="8"/>
      <c r="V354" s="7"/>
    </row>
    <row r="355" spans="20:22" x14ac:dyDescent="0.3">
      <c r="T355" s="3"/>
      <c r="U355" s="8"/>
      <c r="V355" s="7"/>
    </row>
    <row r="356" spans="20:22" x14ac:dyDescent="0.3">
      <c r="T356" s="3"/>
      <c r="U356" s="8"/>
      <c r="V356" s="7"/>
    </row>
    <row r="357" spans="20:22" x14ac:dyDescent="0.3">
      <c r="T357" s="3"/>
      <c r="U357" s="8"/>
      <c r="V357" s="7"/>
    </row>
    <row r="358" spans="20:22" x14ac:dyDescent="0.3">
      <c r="T358" s="3"/>
      <c r="U358" s="8"/>
      <c r="V358" s="7"/>
    </row>
    <row r="359" spans="20:22" x14ac:dyDescent="0.3">
      <c r="T359" s="3"/>
      <c r="U359" s="8"/>
      <c r="V359" s="7"/>
    </row>
    <row r="360" spans="20:22" x14ac:dyDescent="0.3">
      <c r="T360" s="3"/>
      <c r="U360" s="8"/>
      <c r="V360" s="7"/>
    </row>
    <row r="361" spans="20:22" x14ac:dyDescent="0.3">
      <c r="T361" s="3"/>
      <c r="U361" s="8"/>
      <c r="V361" s="7"/>
    </row>
    <row r="362" spans="20:22" x14ac:dyDescent="0.3">
      <c r="T362" s="3"/>
      <c r="U362" s="8"/>
      <c r="V362" s="7"/>
    </row>
    <row r="363" spans="20:22" x14ac:dyDescent="0.3">
      <c r="T363" s="3"/>
      <c r="U363" s="8"/>
      <c r="V363" s="7"/>
    </row>
    <row r="364" spans="20:22" x14ac:dyDescent="0.3">
      <c r="T364" s="3"/>
      <c r="U364" s="8"/>
      <c r="V364" s="7"/>
    </row>
    <row r="365" spans="20:22" x14ac:dyDescent="0.3">
      <c r="T365" s="3"/>
      <c r="U365" s="8"/>
      <c r="V365" s="7"/>
    </row>
    <row r="366" spans="20:22" x14ac:dyDescent="0.3">
      <c r="T366" s="3"/>
      <c r="U366" s="8"/>
      <c r="V366" s="7"/>
    </row>
    <row r="367" spans="20:22" x14ac:dyDescent="0.3">
      <c r="T367" s="3"/>
      <c r="U367" s="8"/>
      <c r="V367" s="7"/>
    </row>
    <row r="368" spans="20:22" x14ac:dyDescent="0.3">
      <c r="T368" s="3"/>
      <c r="U368" s="8"/>
      <c r="V368" s="7"/>
    </row>
    <row r="369" spans="20:22" x14ac:dyDescent="0.3">
      <c r="T369" s="3"/>
      <c r="U369" s="8"/>
      <c r="V369" s="7"/>
    </row>
    <row r="370" spans="20:22" x14ac:dyDescent="0.3">
      <c r="T370" s="3"/>
      <c r="U370" s="8"/>
      <c r="V370" s="7"/>
    </row>
    <row r="371" spans="20:22" x14ac:dyDescent="0.3">
      <c r="T371" s="3"/>
      <c r="U371" s="8"/>
      <c r="V371" s="7"/>
    </row>
    <row r="372" spans="20:22" x14ac:dyDescent="0.3">
      <c r="T372" s="3"/>
      <c r="U372" s="8"/>
      <c r="V372" s="7"/>
    </row>
    <row r="373" spans="20:22" x14ac:dyDescent="0.3">
      <c r="T373" s="3"/>
      <c r="U373" s="8"/>
      <c r="V373" s="7"/>
    </row>
    <row r="374" spans="20:22" x14ac:dyDescent="0.3">
      <c r="T374" s="3"/>
      <c r="U374" s="8"/>
      <c r="V374" s="7"/>
    </row>
    <row r="375" spans="20:22" x14ac:dyDescent="0.3">
      <c r="T375" s="3"/>
      <c r="U375" s="8"/>
      <c r="V375" s="7"/>
    </row>
    <row r="376" spans="20:22" x14ac:dyDescent="0.3">
      <c r="T376" s="3"/>
      <c r="U376" s="8"/>
      <c r="V376" s="7"/>
    </row>
    <row r="377" spans="20:22" x14ac:dyDescent="0.3">
      <c r="T377" s="3"/>
      <c r="U377" s="8"/>
      <c r="V377" s="7"/>
    </row>
    <row r="378" spans="20:22" x14ac:dyDescent="0.3">
      <c r="T378" s="3"/>
      <c r="U378" s="8"/>
      <c r="V378" s="7"/>
    </row>
    <row r="379" spans="20:22" x14ac:dyDescent="0.3">
      <c r="T379" s="3"/>
      <c r="U379" s="8"/>
      <c r="V379" s="7"/>
    </row>
    <row r="380" spans="20:22" x14ac:dyDescent="0.3">
      <c r="T380" s="3"/>
      <c r="U380" s="8"/>
      <c r="V380" s="7"/>
    </row>
    <row r="381" spans="20:22" x14ac:dyDescent="0.3">
      <c r="T381" s="3"/>
      <c r="U381" s="8"/>
      <c r="V381" s="7"/>
    </row>
    <row r="382" spans="20:22" x14ac:dyDescent="0.3">
      <c r="T382" s="3"/>
      <c r="U382" s="8"/>
      <c r="V382" s="7"/>
    </row>
    <row r="383" spans="20:22" x14ac:dyDescent="0.3">
      <c r="T383" s="3"/>
      <c r="U383" s="8"/>
      <c r="V383" s="7"/>
    </row>
    <row r="384" spans="20:22" x14ac:dyDescent="0.3">
      <c r="T384" s="3"/>
      <c r="U384" s="8"/>
      <c r="V384" s="7"/>
    </row>
    <row r="385" spans="20:22" x14ac:dyDescent="0.3">
      <c r="T385" s="3"/>
      <c r="U385" s="8"/>
      <c r="V385" s="7"/>
    </row>
    <row r="386" spans="20:22" x14ac:dyDescent="0.3">
      <c r="T386" s="3"/>
      <c r="U386" s="8"/>
      <c r="V386" s="7"/>
    </row>
    <row r="387" spans="20:22" x14ac:dyDescent="0.3">
      <c r="T387" s="3"/>
      <c r="U387" s="8"/>
      <c r="V387" s="7"/>
    </row>
    <row r="388" spans="20:22" x14ac:dyDescent="0.3">
      <c r="T388" s="3"/>
      <c r="U388" s="8"/>
      <c r="V388" s="7"/>
    </row>
    <row r="389" spans="20:22" x14ac:dyDescent="0.3">
      <c r="T389" s="3"/>
      <c r="U389" s="8"/>
      <c r="V389" s="7"/>
    </row>
    <row r="390" spans="20:22" x14ac:dyDescent="0.3">
      <c r="T390" s="3"/>
      <c r="U390" s="8"/>
      <c r="V390" s="7"/>
    </row>
    <row r="391" spans="20:22" x14ac:dyDescent="0.3">
      <c r="T391" s="3"/>
      <c r="U391" s="8"/>
      <c r="V391" s="7"/>
    </row>
    <row r="392" spans="20:22" x14ac:dyDescent="0.3">
      <c r="T392" s="3"/>
      <c r="U392" s="8"/>
      <c r="V392" s="7"/>
    </row>
    <row r="393" spans="20:22" x14ac:dyDescent="0.3">
      <c r="T393" s="3"/>
      <c r="U393" s="8"/>
      <c r="V393" s="7"/>
    </row>
    <row r="394" spans="20:22" x14ac:dyDescent="0.3">
      <c r="T394" s="3"/>
      <c r="U394" s="8"/>
      <c r="V394" s="7"/>
    </row>
    <row r="395" spans="20:22" x14ac:dyDescent="0.3">
      <c r="T395" s="3"/>
      <c r="U395" s="8"/>
      <c r="V395" s="7"/>
    </row>
    <row r="396" spans="20:22" x14ac:dyDescent="0.3">
      <c r="T396" s="3"/>
      <c r="U396" s="8"/>
      <c r="V396" s="7"/>
    </row>
    <row r="397" spans="20:22" x14ac:dyDescent="0.3">
      <c r="T397" s="3"/>
      <c r="U397" s="8"/>
      <c r="V397" s="7"/>
    </row>
    <row r="398" spans="20:22" x14ac:dyDescent="0.3">
      <c r="T398" s="3"/>
      <c r="U398" s="8"/>
      <c r="V398" s="7"/>
    </row>
    <row r="399" spans="20:22" x14ac:dyDescent="0.3">
      <c r="T399" s="3"/>
      <c r="U399" s="8"/>
      <c r="V399" s="7"/>
    </row>
    <row r="400" spans="20:22" x14ac:dyDescent="0.3">
      <c r="T400" s="3"/>
      <c r="U400" s="8"/>
      <c r="V400" s="7"/>
    </row>
    <row r="401" spans="20:22" x14ac:dyDescent="0.3">
      <c r="T401" s="3"/>
      <c r="U401" s="8"/>
      <c r="V401" s="7"/>
    </row>
    <row r="402" spans="20:22" x14ac:dyDescent="0.3">
      <c r="T402" s="3"/>
      <c r="U402" s="8"/>
      <c r="V402" s="7"/>
    </row>
    <row r="403" spans="20:22" x14ac:dyDescent="0.3">
      <c r="T403" s="3"/>
      <c r="U403" s="8"/>
      <c r="V403" s="7"/>
    </row>
    <row r="404" spans="20:22" x14ac:dyDescent="0.3">
      <c r="T404" s="3"/>
      <c r="U404" s="8"/>
      <c r="V404" s="7"/>
    </row>
    <row r="405" spans="20:22" x14ac:dyDescent="0.3">
      <c r="T405" s="3"/>
      <c r="U405" s="8"/>
      <c r="V405" s="7"/>
    </row>
    <row r="406" spans="20:22" x14ac:dyDescent="0.3">
      <c r="T406" s="3"/>
      <c r="U406" s="8"/>
      <c r="V406" s="7"/>
    </row>
    <row r="407" spans="20:22" x14ac:dyDescent="0.3">
      <c r="T407" s="3"/>
      <c r="U407" s="8"/>
      <c r="V407" s="7"/>
    </row>
    <row r="408" spans="20:22" x14ac:dyDescent="0.3">
      <c r="T408" s="3"/>
      <c r="U408" s="8"/>
      <c r="V408" s="7"/>
    </row>
    <row r="409" spans="20:22" x14ac:dyDescent="0.3">
      <c r="T409" s="3"/>
      <c r="U409" s="8"/>
      <c r="V409" s="7"/>
    </row>
    <row r="410" spans="20:22" x14ac:dyDescent="0.3">
      <c r="T410" s="3"/>
      <c r="U410" s="8"/>
      <c r="V410" s="7"/>
    </row>
    <row r="411" spans="20:22" x14ac:dyDescent="0.3">
      <c r="T411" s="3"/>
      <c r="U411" s="8"/>
      <c r="V411" s="7"/>
    </row>
    <row r="412" spans="20:22" x14ac:dyDescent="0.3">
      <c r="T412" s="3"/>
      <c r="U412" s="8"/>
      <c r="V412" s="7"/>
    </row>
    <row r="413" spans="20:22" x14ac:dyDescent="0.3">
      <c r="T413" s="3"/>
      <c r="U413" s="8"/>
      <c r="V413" s="7"/>
    </row>
    <row r="414" spans="20:22" x14ac:dyDescent="0.3">
      <c r="T414" s="3"/>
      <c r="U414" s="8"/>
      <c r="V414" s="7"/>
    </row>
    <row r="415" spans="20:22" x14ac:dyDescent="0.3">
      <c r="T415" s="3"/>
      <c r="U415" s="8"/>
      <c r="V415" s="7"/>
    </row>
    <row r="416" spans="20:22" x14ac:dyDescent="0.3">
      <c r="T416" s="3"/>
      <c r="U416" s="8"/>
      <c r="V416" s="7"/>
    </row>
    <row r="417" spans="20:22" x14ac:dyDescent="0.3">
      <c r="T417" s="3"/>
      <c r="U417" s="8"/>
      <c r="V417" s="7"/>
    </row>
    <row r="418" spans="20:22" x14ac:dyDescent="0.3">
      <c r="T418" s="3"/>
      <c r="U418" s="8"/>
      <c r="V418" s="7"/>
    </row>
    <row r="419" spans="20:22" x14ac:dyDescent="0.3">
      <c r="T419" s="3"/>
      <c r="U419" s="8"/>
      <c r="V419" s="7"/>
    </row>
    <row r="420" spans="20:22" x14ac:dyDescent="0.3">
      <c r="T420" s="3"/>
      <c r="U420" s="8"/>
      <c r="V420" s="7"/>
    </row>
    <row r="421" spans="20:22" x14ac:dyDescent="0.3">
      <c r="T421" s="3"/>
      <c r="U421" s="8"/>
      <c r="V421" s="7"/>
    </row>
    <row r="422" spans="20:22" x14ac:dyDescent="0.3">
      <c r="T422" s="3"/>
      <c r="U422" s="8"/>
      <c r="V422" s="7"/>
    </row>
    <row r="423" spans="20:22" x14ac:dyDescent="0.3">
      <c r="T423" s="3"/>
      <c r="U423" s="8"/>
      <c r="V423" s="7"/>
    </row>
    <row r="424" spans="20:22" x14ac:dyDescent="0.3">
      <c r="T424" s="3"/>
      <c r="U424" s="8"/>
      <c r="V424" s="7"/>
    </row>
    <row r="425" spans="20:22" x14ac:dyDescent="0.3">
      <c r="T425" s="3"/>
      <c r="U425" s="8"/>
      <c r="V425" s="7"/>
    </row>
    <row r="426" spans="20:22" x14ac:dyDescent="0.3">
      <c r="T426" s="3"/>
      <c r="U426" s="8"/>
      <c r="V426" s="7"/>
    </row>
    <row r="427" spans="20:22" x14ac:dyDescent="0.3">
      <c r="T427" s="3"/>
      <c r="U427" s="8"/>
      <c r="V427" s="7"/>
    </row>
    <row r="428" spans="20:22" x14ac:dyDescent="0.3">
      <c r="T428" s="3"/>
      <c r="U428" s="8"/>
      <c r="V428" s="7"/>
    </row>
    <row r="429" spans="20:22" x14ac:dyDescent="0.3">
      <c r="T429" s="3"/>
      <c r="U429" s="8"/>
      <c r="V429" s="7"/>
    </row>
    <row r="430" spans="20:22" x14ac:dyDescent="0.3">
      <c r="T430" s="3"/>
      <c r="U430" s="8"/>
      <c r="V430" s="7"/>
    </row>
    <row r="431" spans="20:22" x14ac:dyDescent="0.3">
      <c r="T431" s="3"/>
      <c r="U431" s="8"/>
      <c r="V431" s="7"/>
    </row>
    <row r="432" spans="20:22" x14ac:dyDescent="0.3">
      <c r="T432" s="3"/>
      <c r="U432" s="8"/>
      <c r="V432" s="7"/>
    </row>
    <row r="433" spans="20:22" x14ac:dyDescent="0.3">
      <c r="T433" s="3"/>
      <c r="U433" s="8"/>
      <c r="V433" s="7"/>
    </row>
    <row r="434" spans="20:22" x14ac:dyDescent="0.3">
      <c r="T434" s="3"/>
      <c r="U434" s="8"/>
      <c r="V434" s="7"/>
    </row>
    <row r="435" spans="20:22" x14ac:dyDescent="0.3">
      <c r="T435" s="3"/>
      <c r="U435" s="8"/>
      <c r="V435" s="7"/>
    </row>
    <row r="436" spans="20:22" x14ac:dyDescent="0.3">
      <c r="T436" s="3"/>
      <c r="U436" s="8"/>
      <c r="V436" s="7"/>
    </row>
    <row r="437" spans="20:22" x14ac:dyDescent="0.3">
      <c r="T437" s="3"/>
      <c r="U437" s="8"/>
      <c r="V437" s="7"/>
    </row>
    <row r="438" spans="20:22" x14ac:dyDescent="0.3">
      <c r="T438" s="3"/>
      <c r="U438" s="8"/>
      <c r="V438" s="7"/>
    </row>
    <row r="439" spans="20:22" x14ac:dyDescent="0.3">
      <c r="T439" s="3"/>
      <c r="U439" s="8"/>
      <c r="V439" s="7"/>
    </row>
    <row r="440" spans="20:22" x14ac:dyDescent="0.3">
      <c r="T440" s="3"/>
      <c r="U440" s="8"/>
      <c r="V440" s="7"/>
    </row>
    <row r="441" spans="20:22" x14ac:dyDescent="0.3">
      <c r="T441" s="3"/>
      <c r="U441" s="8"/>
      <c r="V441" s="7"/>
    </row>
    <row r="442" spans="20:22" x14ac:dyDescent="0.3">
      <c r="T442" s="3"/>
      <c r="U442" s="8"/>
      <c r="V442" s="7"/>
    </row>
    <row r="443" spans="20:22" x14ac:dyDescent="0.3">
      <c r="T443" s="3"/>
      <c r="U443" s="8"/>
      <c r="V443" s="7"/>
    </row>
    <row r="444" spans="20:22" x14ac:dyDescent="0.3">
      <c r="T444" s="3"/>
      <c r="U444" s="8"/>
      <c r="V444" s="7"/>
    </row>
    <row r="445" spans="20:22" x14ac:dyDescent="0.3">
      <c r="T445" s="3"/>
      <c r="U445" s="8"/>
      <c r="V445" s="7"/>
    </row>
    <row r="446" spans="20:22" x14ac:dyDescent="0.3">
      <c r="T446" s="3"/>
      <c r="U446" s="8"/>
      <c r="V446" s="7"/>
    </row>
    <row r="447" spans="20:22" x14ac:dyDescent="0.3">
      <c r="T447" s="3"/>
      <c r="U447" s="8"/>
      <c r="V447" s="7"/>
    </row>
    <row r="448" spans="20:22" x14ac:dyDescent="0.3">
      <c r="T448" s="3"/>
      <c r="U448" s="8"/>
      <c r="V448" s="7"/>
    </row>
    <row r="449" spans="20:22" x14ac:dyDescent="0.3">
      <c r="T449" s="3"/>
      <c r="U449" s="8"/>
      <c r="V449" s="7"/>
    </row>
    <row r="450" spans="20:22" x14ac:dyDescent="0.3">
      <c r="T450" s="3"/>
      <c r="U450" s="8"/>
      <c r="V450" s="7"/>
    </row>
    <row r="451" spans="20:22" x14ac:dyDescent="0.3">
      <c r="T451" s="3"/>
      <c r="U451" s="8"/>
      <c r="V451" s="7"/>
    </row>
    <row r="452" spans="20:22" x14ac:dyDescent="0.3">
      <c r="T452" s="3"/>
      <c r="U452" s="8"/>
      <c r="V452" s="7"/>
    </row>
    <row r="453" spans="20:22" x14ac:dyDescent="0.3">
      <c r="T453" s="3"/>
      <c r="U453" s="8"/>
      <c r="V453" s="7"/>
    </row>
    <row r="454" spans="20:22" x14ac:dyDescent="0.3">
      <c r="T454" s="3"/>
      <c r="U454" s="8"/>
      <c r="V454" s="7"/>
    </row>
    <row r="455" spans="20:22" x14ac:dyDescent="0.3">
      <c r="T455" s="3"/>
      <c r="U455" s="8"/>
      <c r="V455" s="7"/>
    </row>
    <row r="456" spans="20:22" x14ac:dyDescent="0.3">
      <c r="T456" s="3"/>
      <c r="U456" s="8"/>
      <c r="V456" s="7"/>
    </row>
    <row r="457" spans="20:22" x14ac:dyDescent="0.3">
      <c r="T457" s="3"/>
      <c r="U457" s="8"/>
      <c r="V457" s="7"/>
    </row>
    <row r="458" spans="20:22" x14ac:dyDescent="0.3">
      <c r="T458" s="3"/>
      <c r="U458" s="8"/>
      <c r="V458" s="7"/>
    </row>
    <row r="459" spans="20:22" x14ac:dyDescent="0.3">
      <c r="T459" s="3"/>
      <c r="U459" s="8"/>
      <c r="V459" s="7"/>
    </row>
    <row r="460" spans="20:22" x14ac:dyDescent="0.3">
      <c r="T460" s="3"/>
      <c r="U460" s="8"/>
      <c r="V460" s="7"/>
    </row>
    <row r="461" spans="20:22" x14ac:dyDescent="0.3">
      <c r="T461" s="3"/>
      <c r="U461" s="8"/>
      <c r="V461" s="7"/>
    </row>
    <row r="462" spans="20:22" x14ac:dyDescent="0.3">
      <c r="T462" s="3"/>
      <c r="U462" s="8"/>
      <c r="V462" s="7"/>
    </row>
    <row r="463" spans="20:22" x14ac:dyDescent="0.3">
      <c r="T463" s="3"/>
      <c r="U463" s="8"/>
      <c r="V463" s="7"/>
    </row>
    <row r="464" spans="20:22" x14ac:dyDescent="0.3">
      <c r="T464" s="3"/>
      <c r="U464" s="8"/>
      <c r="V464" s="7"/>
    </row>
    <row r="465" spans="20:22" x14ac:dyDescent="0.3">
      <c r="T465" s="3"/>
      <c r="U465" s="8"/>
      <c r="V465" s="7"/>
    </row>
    <row r="466" spans="20:22" x14ac:dyDescent="0.3">
      <c r="T466" s="3"/>
      <c r="U466" s="8"/>
      <c r="V466" s="7"/>
    </row>
    <row r="467" spans="20:22" x14ac:dyDescent="0.3">
      <c r="T467" s="3"/>
      <c r="U467" s="8"/>
      <c r="V467" s="7"/>
    </row>
    <row r="468" spans="20:22" x14ac:dyDescent="0.3">
      <c r="T468" s="3"/>
      <c r="U468" s="8"/>
      <c r="V468" s="7"/>
    </row>
    <row r="469" spans="20:22" x14ac:dyDescent="0.3">
      <c r="T469" s="3"/>
      <c r="U469" s="8"/>
      <c r="V469" s="7"/>
    </row>
    <row r="470" spans="20:22" x14ac:dyDescent="0.3">
      <c r="T470" s="3"/>
      <c r="U470" s="8"/>
      <c r="V470" s="7"/>
    </row>
    <row r="471" spans="20:22" x14ac:dyDescent="0.3">
      <c r="T471" s="3"/>
      <c r="U471" s="8"/>
      <c r="V471" s="7"/>
    </row>
    <row r="472" spans="20:22" x14ac:dyDescent="0.3">
      <c r="T472" s="3"/>
      <c r="U472" s="8"/>
      <c r="V472" s="7"/>
    </row>
    <row r="473" spans="20:22" x14ac:dyDescent="0.3">
      <c r="T473" s="3"/>
      <c r="U473" s="8"/>
      <c r="V473" s="7"/>
    </row>
    <row r="474" spans="20:22" x14ac:dyDescent="0.3">
      <c r="T474" s="3"/>
      <c r="U474" s="8"/>
      <c r="V474" s="7"/>
    </row>
    <row r="475" spans="20:22" x14ac:dyDescent="0.3">
      <c r="T475" s="3"/>
      <c r="U475" s="8"/>
      <c r="V475" s="7"/>
    </row>
    <row r="476" spans="20:22" x14ac:dyDescent="0.3">
      <c r="T476" s="3"/>
      <c r="U476" s="8"/>
      <c r="V476" s="7"/>
    </row>
    <row r="477" spans="20:22" x14ac:dyDescent="0.3">
      <c r="T477" s="3"/>
      <c r="U477" s="8"/>
      <c r="V477" s="7"/>
    </row>
    <row r="478" spans="20:22" x14ac:dyDescent="0.3">
      <c r="T478" s="3"/>
      <c r="U478" s="8"/>
      <c r="V478" s="7"/>
    </row>
    <row r="479" spans="20:22" x14ac:dyDescent="0.3">
      <c r="T479" s="3"/>
      <c r="U479" s="8"/>
      <c r="V479" s="7"/>
    </row>
    <row r="480" spans="20:22" x14ac:dyDescent="0.3">
      <c r="T480" s="3"/>
      <c r="U480" s="8"/>
      <c r="V480" s="7"/>
    </row>
    <row r="481" spans="20:22" x14ac:dyDescent="0.3">
      <c r="T481" s="3"/>
      <c r="U481" s="8"/>
      <c r="V481" s="7"/>
    </row>
    <row r="482" spans="20:22" x14ac:dyDescent="0.3">
      <c r="T482" s="3"/>
      <c r="U482" s="8"/>
      <c r="V482" s="7"/>
    </row>
    <row r="483" spans="20:22" x14ac:dyDescent="0.3">
      <c r="T483" s="3"/>
      <c r="U483" s="8"/>
      <c r="V483" s="7"/>
    </row>
    <row r="484" spans="20:22" x14ac:dyDescent="0.3">
      <c r="T484" s="3"/>
      <c r="U484" s="8"/>
      <c r="V484" s="7"/>
    </row>
    <row r="485" spans="20:22" x14ac:dyDescent="0.3">
      <c r="T485" s="3"/>
      <c r="U485" s="8"/>
      <c r="V485" s="7"/>
    </row>
    <row r="486" spans="20:22" x14ac:dyDescent="0.3">
      <c r="T486" s="3"/>
      <c r="U486" s="8"/>
      <c r="V486" s="7"/>
    </row>
    <row r="487" spans="20:22" x14ac:dyDescent="0.3">
      <c r="T487" s="3"/>
      <c r="U487" s="8"/>
      <c r="V487" s="7"/>
    </row>
    <row r="488" spans="20:22" x14ac:dyDescent="0.3">
      <c r="T488" s="3"/>
      <c r="U488" s="8"/>
      <c r="V488" s="7"/>
    </row>
    <row r="489" spans="20:22" x14ac:dyDescent="0.3">
      <c r="T489" s="3"/>
      <c r="U489" s="8"/>
      <c r="V489" s="7"/>
    </row>
    <row r="490" spans="20:22" x14ac:dyDescent="0.3">
      <c r="T490" s="3"/>
      <c r="U490" s="8"/>
      <c r="V490" s="7"/>
    </row>
    <row r="491" spans="20:22" x14ac:dyDescent="0.3">
      <c r="T491" s="3"/>
      <c r="U491" s="8"/>
      <c r="V491" s="7"/>
    </row>
    <row r="492" spans="20:22" x14ac:dyDescent="0.3">
      <c r="T492" s="3"/>
      <c r="U492" s="8"/>
      <c r="V492" s="7"/>
    </row>
    <row r="493" spans="20:22" x14ac:dyDescent="0.3">
      <c r="T493" s="3"/>
      <c r="U493" s="8"/>
      <c r="V493" s="7"/>
    </row>
    <row r="494" spans="20:22" x14ac:dyDescent="0.3">
      <c r="T494" s="3"/>
      <c r="U494" s="8"/>
      <c r="V494" s="7"/>
    </row>
    <row r="495" spans="20:22" x14ac:dyDescent="0.3">
      <c r="T495" s="3"/>
      <c r="U495" s="8"/>
      <c r="V495" s="7"/>
    </row>
    <row r="496" spans="20:22" x14ac:dyDescent="0.3">
      <c r="T496" s="3"/>
      <c r="U496" s="8"/>
      <c r="V496" s="7"/>
    </row>
    <row r="497" spans="20:22" x14ac:dyDescent="0.3">
      <c r="T497" s="3"/>
      <c r="U497" s="8"/>
      <c r="V497" s="7"/>
    </row>
    <row r="498" spans="20:22" x14ac:dyDescent="0.3">
      <c r="T498" s="3"/>
      <c r="U498" s="8"/>
      <c r="V498" s="7"/>
    </row>
    <row r="499" spans="20:22" x14ac:dyDescent="0.3">
      <c r="T499" s="3"/>
      <c r="U499" s="8"/>
      <c r="V499" s="7"/>
    </row>
    <row r="500" spans="20:22" x14ac:dyDescent="0.3">
      <c r="T500" s="3"/>
      <c r="U500" s="8"/>
      <c r="V500" s="7"/>
    </row>
    <row r="501" spans="20:22" x14ac:dyDescent="0.3">
      <c r="T501" s="3"/>
      <c r="U501" s="8"/>
      <c r="V501" s="7"/>
    </row>
    <row r="502" spans="20:22" x14ac:dyDescent="0.3">
      <c r="T502" s="3"/>
      <c r="U502" s="8"/>
      <c r="V502" s="7"/>
    </row>
    <row r="503" spans="20:22" x14ac:dyDescent="0.3">
      <c r="T503" s="3"/>
      <c r="U503" s="8"/>
      <c r="V503" s="7"/>
    </row>
    <row r="504" spans="20:22" x14ac:dyDescent="0.3">
      <c r="T504" s="3"/>
      <c r="U504" s="8"/>
      <c r="V504" s="7"/>
    </row>
    <row r="505" spans="20:22" x14ac:dyDescent="0.3">
      <c r="T505" s="3"/>
      <c r="U505" s="8"/>
      <c r="V505" s="7"/>
    </row>
    <row r="506" spans="20:22" x14ac:dyDescent="0.3">
      <c r="T506" s="3"/>
      <c r="U506" s="8"/>
      <c r="V506" s="7"/>
    </row>
    <row r="507" spans="20:22" x14ac:dyDescent="0.3">
      <c r="T507" s="3"/>
      <c r="U507" s="8"/>
      <c r="V507" s="7"/>
    </row>
    <row r="508" spans="20:22" x14ac:dyDescent="0.3">
      <c r="T508" s="3"/>
      <c r="U508" s="8"/>
      <c r="V508" s="7"/>
    </row>
    <row r="509" spans="20:22" x14ac:dyDescent="0.3">
      <c r="T509" s="3"/>
      <c r="U509" s="8"/>
      <c r="V509" s="7"/>
    </row>
    <row r="510" spans="20:22" x14ac:dyDescent="0.3">
      <c r="T510" s="3"/>
      <c r="U510" s="8"/>
      <c r="V510" s="7"/>
    </row>
    <row r="511" spans="20:22" x14ac:dyDescent="0.3">
      <c r="T511" s="3"/>
      <c r="U511" s="8"/>
      <c r="V511" s="7"/>
    </row>
    <row r="512" spans="20:22" x14ac:dyDescent="0.3">
      <c r="T512" s="3"/>
      <c r="U512" s="8"/>
      <c r="V512" s="7"/>
    </row>
    <row r="513" spans="20:22" x14ac:dyDescent="0.3">
      <c r="T513" s="3"/>
      <c r="U513" s="8"/>
      <c r="V513" s="7"/>
    </row>
    <row r="514" spans="20:22" x14ac:dyDescent="0.3">
      <c r="T514" s="3"/>
      <c r="U514" s="8"/>
      <c r="V514" s="7"/>
    </row>
    <row r="515" spans="20:22" x14ac:dyDescent="0.3">
      <c r="T515" s="3"/>
      <c r="U515" s="8"/>
      <c r="V515" s="7"/>
    </row>
    <row r="516" spans="20:22" x14ac:dyDescent="0.3">
      <c r="T516" s="3"/>
      <c r="U516" s="8"/>
      <c r="V516" s="7"/>
    </row>
    <row r="517" spans="20:22" x14ac:dyDescent="0.3">
      <c r="T517" s="3"/>
      <c r="U517" s="8"/>
      <c r="V517" s="7"/>
    </row>
    <row r="518" spans="20:22" x14ac:dyDescent="0.3">
      <c r="T518" s="3"/>
      <c r="U518" s="8"/>
      <c r="V518" s="7"/>
    </row>
    <row r="519" spans="20:22" x14ac:dyDescent="0.3">
      <c r="T519" s="3"/>
      <c r="U519" s="8"/>
      <c r="V519" s="7"/>
    </row>
    <row r="520" spans="20:22" x14ac:dyDescent="0.3">
      <c r="T520" s="3"/>
      <c r="U520" s="8"/>
      <c r="V520" s="7"/>
    </row>
    <row r="521" spans="20:22" x14ac:dyDescent="0.3">
      <c r="T521" s="3"/>
      <c r="U521" s="8"/>
      <c r="V521" s="7"/>
    </row>
    <row r="522" spans="20:22" x14ac:dyDescent="0.3">
      <c r="T522" s="3"/>
      <c r="U522" s="8"/>
      <c r="V522" s="7"/>
    </row>
    <row r="523" spans="20:22" x14ac:dyDescent="0.3">
      <c r="T523" s="3"/>
      <c r="U523" s="8"/>
      <c r="V523" s="7"/>
    </row>
    <row r="524" spans="20:22" x14ac:dyDescent="0.3">
      <c r="T524" s="3"/>
      <c r="U524" s="8"/>
      <c r="V524" s="7"/>
    </row>
    <row r="525" spans="20:22" x14ac:dyDescent="0.3">
      <c r="T525" s="3"/>
      <c r="U525" s="8"/>
      <c r="V525" s="7"/>
    </row>
    <row r="526" spans="20:22" x14ac:dyDescent="0.3">
      <c r="T526" s="3"/>
      <c r="U526" s="8"/>
      <c r="V526" s="7"/>
    </row>
    <row r="527" spans="20:22" x14ac:dyDescent="0.3">
      <c r="T527" s="3"/>
      <c r="U527" s="8"/>
      <c r="V527" s="7"/>
    </row>
    <row r="528" spans="20:22" x14ac:dyDescent="0.3">
      <c r="T528" s="3"/>
      <c r="U528" s="8"/>
      <c r="V528" s="7"/>
    </row>
    <row r="529" spans="20:22" x14ac:dyDescent="0.3">
      <c r="T529" s="3"/>
      <c r="U529" s="8"/>
      <c r="V529" s="7"/>
    </row>
    <row r="530" spans="20:22" x14ac:dyDescent="0.3">
      <c r="T530" s="3"/>
      <c r="U530" s="8"/>
      <c r="V530" s="7"/>
    </row>
    <row r="531" spans="20:22" x14ac:dyDescent="0.3">
      <c r="T531" s="3"/>
      <c r="U531" s="8"/>
      <c r="V531" s="7"/>
    </row>
    <row r="532" spans="20:22" x14ac:dyDescent="0.3">
      <c r="T532" s="3"/>
      <c r="U532" s="8"/>
      <c r="V532" s="7"/>
    </row>
    <row r="533" spans="20:22" x14ac:dyDescent="0.3">
      <c r="T533" s="3"/>
      <c r="U533" s="8"/>
      <c r="V533" s="7"/>
    </row>
    <row r="534" spans="20:22" x14ac:dyDescent="0.3">
      <c r="T534" s="3"/>
      <c r="U534" s="8"/>
      <c r="V534" s="7"/>
    </row>
    <row r="535" spans="20:22" x14ac:dyDescent="0.3">
      <c r="T535" s="3"/>
      <c r="U535" s="8"/>
      <c r="V535" s="7"/>
    </row>
    <row r="536" spans="20:22" x14ac:dyDescent="0.3">
      <c r="T536" s="3"/>
      <c r="U536" s="8"/>
      <c r="V536" s="7"/>
    </row>
    <row r="537" spans="20:22" x14ac:dyDescent="0.3">
      <c r="T537" s="3"/>
      <c r="U537" s="8"/>
      <c r="V537" s="7"/>
    </row>
    <row r="538" spans="20:22" x14ac:dyDescent="0.3">
      <c r="T538" s="3"/>
      <c r="U538" s="8"/>
      <c r="V538" s="7"/>
    </row>
    <row r="539" spans="20:22" x14ac:dyDescent="0.3">
      <c r="T539" s="3"/>
      <c r="U539" s="8"/>
      <c r="V539" s="7"/>
    </row>
    <row r="540" spans="20:22" x14ac:dyDescent="0.3">
      <c r="T540" s="3"/>
      <c r="U540" s="8"/>
      <c r="V540" s="7"/>
    </row>
    <row r="541" spans="20:22" x14ac:dyDescent="0.3">
      <c r="T541" s="3"/>
      <c r="U541" s="8"/>
      <c r="V541" s="7"/>
    </row>
    <row r="542" spans="20:22" x14ac:dyDescent="0.3">
      <c r="T542" s="3"/>
      <c r="U542" s="8"/>
      <c r="V542" s="7"/>
    </row>
    <row r="543" spans="20:22" x14ac:dyDescent="0.3">
      <c r="T543" s="3"/>
      <c r="U543" s="8"/>
      <c r="V543" s="7"/>
    </row>
    <row r="544" spans="20:22" x14ac:dyDescent="0.3">
      <c r="T544" s="3"/>
      <c r="U544" s="8"/>
      <c r="V544" s="7"/>
    </row>
    <row r="545" spans="20:22" x14ac:dyDescent="0.3">
      <c r="T545" s="3"/>
      <c r="U545" s="8"/>
      <c r="V545" s="7"/>
    </row>
    <row r="546" spans="20:22" x14ac:dyDescent="0.3">
      <c r="T546" s="3"/>
      <c r="U546" s="8"/>
      <c r="V546" s="7"/>
    </row>
    <row r="547" spans="20:22" x14ac:dyDescent="0.3">
      <c r="T547" s="3"/>
      <c r="U547" s="8"/>
      <c r="V547" s="7"/>
    </row>
    <row r="548" spans="20:22" x14ac:dyDescent="0.3">
      <c r="T548" s="3"/>
      <c r="U548" s="8"/>
      <c r="V548" s="7"/>
    </row>
    <row r="549" spans="20:22" x14ac:dyDescent="0.3">
      <c r="T549" s="3"/>
      <c r="U549" s="8"/>
      <c r="V549" s="7"/>
    </row>
    <row r="550" spans="20:22" x14ac:dyDescent="0.3">
      <c r="T550" s="3"/>
      <c r="U550" s="8"/>
      <c r="V550" s="7"/>
    </row>
    <row r="551" spans="20:22" x14ac:dyDescent="0.3">
      <c r="T551" s="3"/>
      <c r="U551" s="8"/>
      <c r="V551" s="7"/>
    </row>
    <row r="552" spans="20:22" x14ac:dyDescent="0.3">
      <c r="T552" s="3"/>
      <c r="U552" s="8"/>
      <c r="V552" s="7"/>
    </row>
    <row r="553" spans="20:22" x14ac:dyDescent="0.3">
      <c r="T553" s="3"/>
      <c r="U553" s="8"/>
      <c r="V553" s="7"/>
    </row>
    <row r="554" spans="20:22" x14ac:dyDescent="0.3">
      <c r="T554" s="3"/>
      <c r="U554" s="8"/>
      <c r="V554" s="7"/>
    </row>
    <row r="555" spans="20:22" x14ac:dyDescent="0.3">
      <c r="T555" s="3"/>
      <c r="U555" s="8"/>
      <c r="V555" s="7"/>
    </row>
    <row r="556" spans="20:22" x14ac:dyDescent="0.3">
      <c r="T556" s="3"/>
      <c r="U556" s="8"/>
      <c r="V556" s="7"/>
    </row>
    <row r="557" spans="20:22" x14ac:dyDescent="0.3">
      <c r="T557" s="3"/>
      <c r="U557" s="8"/>
      <c r="V557" s="7"/>
    </row>
    <row r="558" spans="20:22" x14ac:dyDescent="0.3">
      <c r="T558" s="3"/>
      <c r="U558" s="8"/>
      <c r="V558" s="7"/>
    </row>
    <row r="559" spans="20:22" x14ac:dyDescent="0.3">
      <c r="T559" s="3"/>
      <c r="U559" s="8"/>
      <c r="V559" s="7"/>
    </row>
    <row r="560" spans="20:22" x14ac:dyDescent="0.3">
      <c r="T560" s="3"/>
      <c r="U560" s="8"/>
      <c r="V560" s="7"/>
    </row>
    <row r="561" spans="20:22" x14ac:dyDescent="0.3">
      <c r="T561" s="3"/>
      <c r="U561" s="8"/>
      <c r="V561" s="7"/>
    </row>
    <row r="562" spans="20:22" x14ac:dyDescent="0.3">
      <c r="T562" s="3"/>
      <c r="U562" s="8"/>
      <c r="V562" s="7"/>
    </row>
    <row r="563" spans="20:22" x14ac:dyDescent="0.3">
      <c r="T563" s="3"/>
      <c r="U563" s="8"/>
      <c r="V563" s="7"/>
    </row>
    <row r="564" spans="20:22" x14ac:dyDescent="0.3">
      <c r="T564" s="3"/>
      <c r="U564" s="8"/>
      <c r="V564" s="7"/>
    </row>
    <row r="565" spans="20:22" x14ac:dyDescent="0.3">
      <c r="T565" s="3"/>
      <c r="U565" s="8"/>
      <c r="V565" s="7"/>
    </row>
    <row r="566" spans="20:22" x14ac:dyDescent="0.3">
      <c r="T566" s="3"/>
      <c r="U566" s="8"/>
      <c r="V566" s="7"/>
    </row>
    <row r="567" spans="20:22" x14ac:dyDescent="0.3">
      <c r="T567" s="3"/>
      <c r="U567" s="8"/>
      <c r="V567" s="7"/>
    </row>
    <row r="568" spans="20:22" x14ac:dyDescent="0.3">
      <c r="T568" s="3"/>
      <c r="U568" s="8"/>
      <c r="V568" s="7"/>
    </row>
    <row r="569" spans="20:22" x14ac:dyDescent="0.3">
      <c r="T569" s="3"/>
      <c r="U569" s="8"/>
      <c r="V569" s="7"/>
    </row>
    <row r="570" spans="20:22" x14ac:dyDescent="0.3">
      <c r="T570" s="3"/>
      <c r="U570" s="8"/>
      <c r="V570" s="7"/>
    </row>
    <row r="571" spans="20:22" x14ac:dyDescent="0.3">
      <c r="T571" s="3"/>
      <c r="U571" s="8"/>
      <c r="V571" s="7"/>
    </row>
    <row r="572" spans="20:22" x14ac:dyDescent="0.3">
      <c r="T572" s="3"/>
      <c r="U572" s="8"/>
      <c r="V572" s="7"/>
    </row>
    <row r="573" spans="20:22" x14ac:dyDescent="0.3">
      <c r="T573" s="3"/>
      <c r="U573" s="8"/>
      <c r="V573" s="7"/>
    </row>
    <row r="574" spans="20:22" x14ac:dyDescent="0.3">
      <c r="T574" s="3"/>
      <c r="U574" s="8"/>
      <c r="V574" s="7"/>
    </row>
    <row r="575" spans="20:22" x14ac:dyDescent="0.3">
      <c r="T575" s="3"/>
      <c r="U575" s="8"/>
      <c r="V575" s="7"/>
    </row>
    <row r="576" spans="20:22" x14ac:dyDescent="0.3">
      <c r="T576" s="3"/>
      <c r="U576" s="8"/>
      <c r="V576" s="7"/>
    </row>
    <row r="577" spans="20:22" x14ac:dyDescent="0.3">
      <c r="T577" s="3"/>
      <c r="U577" s="8"/>
      <c r="V577" s="7"/>
    </row>
    <row r="578" spans="20:22" x14ac:dyDescent="0.3">
      <c r="T578" s="3"/>
      <c r="U578" s="8"/>
      <c r="V578" s="7"/>
    </row>
    <row r="579" spans="20:22" x14ac:dyDescent="0.3">
      <c r="T579" s="3"/>
      <c r="U579" s="8"/>
      <c r="V579" s="7"/>
    </row>
    <row r="580" spans="20:22" x14ac:dyDescent="0.3">
      <c r="T580" s="3"/>
      <c r="U580" s="8"/>
      <c r="V580" s="7"/>
    </row>
    <row r="581" spans="20:22" x14ac:dyDescent="0.3">
      <c r="T581" s="3"/>
      <c r="U581" s="8"/>
      <c r="V581" s="7"/>
    </row>
    <row r="582" spans="20:22" x14ac:dyDescent="0.3">
      <c r="T582" s="3"/>
      <c r="U582" s="8"/>
      <c r="V582" s="7"/>
    </row>
    <row r="583" spans="20:22" x14ac:dyDescent="0.3">
      <c r="T583" s="3"/>
      <c r="U583" s="8"/>
      <c r="V583" s="7"/>
    </row>
    <row r="584" spans="20:22" x14ac:dyDescent="0.3">
      <c r="T584" s="3"/>
      <c r="U584" s="8"/>
      <c r="V584" s="7"/>
    </row>
    <row r="585" spans="20:22" x14ac:dyDescent="0.3">
      <c r="T585" s="3"/>
      <c r="U585" s="8"/>
      <c r="V585" s="7"/>
    </row>
    <row r="586" spans="20:22" x14ac:dyDescent="0.3">
      <c r="T586" s="3"/>
      <c r="U586" s="8"/>
      <c r="V586" s="7"/>
    </row>
    <row r="587" spans="20:22" x14ac:dyDescent="0.3">
      <c r="T587" s="3"/>
      <c r="U587" s="8"/>
      <c r="V587" s="7"/>
    </row>
    <row r="588" spans="20:22" x14ac:dyDescent="0.3">
      <c r="T588" s="3"/>
      <c r="U588" s="8"/>
      <c r="V588" s="7"/>
    </row>
    <row r="589" spans="20:22" x14ac:dyDescent="0.3">
      <c r="U589" s="8"/>
      <c r="V589" s="7"/>
    </row>
  </sheetData>
  <mergeCells count="2">
    <mergeCell ref="U14:X18"/>
    <mergeCell ref="U20:X20"/>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89"/>
  <sheetViews>
    <sheetView topLeftCell="B1" workbookViewId="0">
      <selection activeCell="U21" sqref="U21"/>
    </sheetView>
  </sheetViews>
  <sheetFormatPr defaultRowHeight="17.25" x14ac:dyDescent="0.3"/>
  <cols>
    <col min="1" max="1" width="5.5546875" customWidth="1"/>
    <col min="2" max="2" width="9.21875" style="1" customWidth="1"/>
    <col min="3" max="3" width="9.33203125" style="2" customWidth="1"/>
    <col min="4" max="4" width="8.21875" style="3" customWidth="1"/>
    <col min="5" max="5" width="7.5546875" style="3" customWidth="1"/>
    <col min="6" max="6" width="7.6640625" style="3" customWidth="1"/>
    <col min="7" max="16" width="7.5546875" style="3" customWidth="1"/>
    <col min="17" max="19" width="8.109375" style="3" customWidth="1"/>
    <col min="20" max="20" width="8.109375" customWidth="1"/>
    <col min="21" max="21" width="20.109375" style="9" customWidth="1"/>
    <col min="22" max="22" width="10.88671875" style="4" customWidth="1"/>
    <col min="23" max="28" width="9" style="4" customWidth="1"/>
    <col min="29" max="57" width="9" customWidth="1"/>
  </cols>
  <sheetData>
    <row r="1" spans="1:33" s="4" customFormat="1" x14ac:dyDescent="0.3">
      <c r="B1" s="5" t="s">
        <v>3</v>
      </c>
      <c r="C1" s="6" t="s">
        <v>4</v>
      </c>
      <c r="D1" s="7" t="s">
        <v>5</v>
      </c>
      <c r="E1" s="7" t="s">
        <v>6</v>
      </c>
      <c r="F1" s="7" t="s">
        <v>7</v>
      </c>
      <c r="G1" s="7" t="s">
        <v>8</v>
      </c>
      <c r="H1" s="7" t="s">
        <v>32</v>
      </c>
      <c r="I1" s="7" t="s">
        <v>33</v>
      </c>
      <c r="J1" s="7" t="s">
        <v>34</v>
      </c>
      <c r="K1" s="7" t="s">
        <v>35</v>
      </c>
      <c r="L1" s="7" t="s">
        <v>36</v>
      </c>
      <c r="M1" s="7" t="s">
        <v>37</v>
      </c>
      <c r="N1" s="7" t="s">
        <v>38</v>
      </c>
      <c r="O1" s="7" t="s">
        <v>39</v>
      </c>
      <c r="P1" s="7" t="s">
        <v>40</v>
      </c>
      <c r="Q1" s="7" t="s">
        <v>41</v>
      </c>
      <c r="R1" s="7" t="s">
        <v>42</v>
      </c>
      <c r="S1" s="7" t="s">
        <v>43</v>
      </c>
      <c r="T1" s="7"/>
      <c r="U1" s="8" t="s">
        <v>14</v>
      </c>
      <c r="V1" s="10" t="s">
        <v>0</v>
      </c>
      <c r="AC1"/>
      <c r="AD1"/>
      <c r="AE1"/>
      <c r="AF1"/>
      <c r="AG1"/>
    </row>
    <row r="2" spans="1:33" ht="17.25" customHeight="1" x14ac:dyDescent="0.3">
      <c r="A2">
        <v>0</v>
      </c>
      <c r="B2" s="1">
        <f xml:space="preserve"> RTD("cqg.rtd",,"StudyData", $V$1, "Bar", "", "Time", $V$2,$A2, $V$6, "", "","False")</f>
        <v>44427</v>
      </c>
      <c r="C2" s="2">
        <f xml:space="preserve"> RTD("cqg.rtd",,"StudyData", $V$1, "Bar", "", "Time", $V$2, $A2,$V$6,$V$8, "","False")</f>
        <v>44427</v>
      </c>
      <c r="D2" s="3">
        <f xml:space="preserve"> RTD("cqg.rtd",,"StudyData", $V$1, "Bar", "", "Open", $V$2, $A2, $V$6,$V$8,,$V$4,$V$10)</f>
        <v>4389.75</v>
      </c>
      <c r="E2" s="3">
        <f xml:space="preserve"> RTD("cqg.rtd",,"StudyData", $V$1, "Bar", "", "High", $V$2, $A2, $V$6,$V$8,,$V$4,$V$10)</f>
        <v>4414.75</v>
      </c>
      <c r="F2" s="3">
        <f xml:space="preserve"> RTD("cqg.rtd",,"StudyData", $V$1, "Bar", "", "Low", $V$2, $A2, $V$6,$V$8,,$V$4,$V$10)</f>
        <v>4347.75</v>
      </c>
      <c r="G2" s="3">
        <f xml:space="preserve"> RTD("cqg.rtd",,"StudyData", $V$1, "Bar", "", "Close", $V$2, $A2, $V$6,$V$8,,$V$4,$V$10)</f>
        <v>4399.5</v>
      </c>
      <c r="H2" s="3">
        <f xml:space="preserve"> RTD("cqg.rtd",,"StudyData","Guppy2.S1^("&amp;$V$1&amp;")","Bar",,"Close", $V$2, $A2, $V$6,$V$8,,$V$4,$V$10)</f>
        <v>4411.6400000000003</v>
      </c>
      <c r="I2" s="3">
        <f xml:space="preserve"> RTD("cqg.rtd",,"StudyData","Guppy2.S2^("&amp;$V$1&amp;")","Bar",,"Close", $V$2, $A2, $V$6,$V$8,,$V$4,$V$10)</f>
        <v>4421.2299999999996</v>
      </c>
      <c r="J2" s="3">
        <f xml:space="preserve"> RTD("cqg.rtd",,"StudyData","Guppy2.S3^("&amp;$V$1&amp;")","Bar",,"Close", $V$2, $A2, $V$6,$V$8,,$V$4,$V$10)</f>
        <v>4425.45</v>
      </c>
      <c r="K2" s="3">
        <f xml:space="preserve"> RTD("cqg.rtd",,"StudyData","Guppy2.S4^("&amp;$V$1&amp;")","Bar",,"Close", $V$2, $A2, $V$6,$V$8,,$V$4,$V$10)</f>
        <v>4424.96</v>
      </c>
      <c r="L2" s="3">
        <f xml:space="preserve"> RTD("cqg.rtd",,"StudyData","Guppy2.S5^("&amp;$V$1&amp;")","Bar",,"Close", $V$2, $A2, $V$6,$V$8,,$V$4,$V$10)</f>
        <v>4423.17</v>
      </c>
      <c r="M2" s="3">
        <f xml:space="preserve"> RTD("cqg.rtd",,"StudyData","Guppy2.S6^("&amp;$V$1&amp;")","Bar",,"Close", $V$2, $A2, $V$6,$V$8,,$V$4,$V$10)</f>
        <v>4418.92</v>
      </c>
      <c r="N2" s="3">
        <f xml:space="preserve"> RTD("cqg.rtd",,"StudyData","Guppy2.L1^("&amp;$V$1&amp;")","Bar",,"Close", $V$2, $A2, $V$6,$V$8,,$V$4,$V$10)</f>
        <v>4388.63</v>
      </c>
      <c r="O2" s="3">
        <f xml:space="preserve"> RTD("cqg.rtd",,"StudyData","Guppy2.L2^("&amp;$V$1&amp;")","Bar",,"Close", $V$2, $A2, $V$6,$V$8,,$V$4,$V$10)</f>
        <v>4377.5200000000004</v>
      </c>
      <c r="P2" s="3">
        <f xml:space="preserve"> RTD("cqg.rtd",,"StudyData","Guppy2.L3^("&amp;$V$1&amp;")","Bar",,"Close", $V$2, $A2, $V$6,$V$8,,$V$4,$V$10)</f>
        <v>4366.3</v>
      </c>
      <c r="Q2" s="3">
        <f xml:space="preserve"> RTD("cqg.rtd",,"StudyData","Guppy2.L4^("&amp;$V$1&amp;")","Bar",,"Close", $V$2, $A2, $V$6,$V$8,,$V$4,$V$10)</f>
        <v>4355.01</v>
      </c>
      <c r="R2" s="3">
        <f xml:space="preserve"> RTD("cqg.rtd",,"StudyData","Guppy2.L5^("&amp;$V$1&amp;")","Bar",,"Close", $V$2, $A2, $V$6,$V$8,,$V$4,$V$10)</f>
        <v>4343.67</v>
      </c>
      <c r="S2" s="3">
        <f xml:space="preserve"> RTD("cqg.rtd",,"StudyData","Guppy2.L6^("&amp;$V$1&amp;")","Bar",,"Close", $V$2, $A2, $V$6,$V$8,,$V$4,$V$10)</f>
        <v>4320.8599999999997</v>
      </c>
      <c r="T2" s="3"/>
      <c r="U2" s="8" t="s">
        <v>13</v>
      </c>
      <c r="V2" s="10" t="s">
        <v>11</v>
      </c>
    </row>
    <row r="3" spans="1:33" x14ac:dyDescent="0.3">
      <c r="A3">
        <f>A2-1</f>
        <v>-1</v>
      </c>
      <c r="B3" s="1">
        <f xml:space="preserve"> RTD("cqg.rtd",,"StudyData", $V$1, "Bar", "", "Time", $V$2,$A3, $V$6, "", "","False")</f>
        <v>44426</v>
      </c>
      <c r="C3" s="2">
        <f xml:space="preserve"> RTD("cqg.rtd",,"StudyData", $V$1, "Bar", "", "Time", $V$2, $A3,$V$6,$V$8, "","False")</f>
        <v>44426</v>
      </c>
      <c r="D3" s="3">
        <f xml:space="preserve"> RTD("cqg.rtd",,"StudyData", $V$1, "Bar", "", "Open", $V$2, $A3, $V$6,$V$8,,$V$4,$V$10)</f>
        <v>4436.75</v>
      </c>
      <c r="E3" s="3">
        <f xml:space="preserve"> RTD("cqg.rtd",,"StudyData", $V$1, "Bar", "", "High", $V$2, $A3, $V$6,$V$8,,$V$4,$V$10)</f>
        <v>4449.75</v>
      </c>
      <c r="F3" s="3">
        <f xml:space="preserve"> RTD("cqg.rtd",,"StudyData", $V$1, "Bar", "", "Low", $V$2, $A3, $V$6,$V$8,,$V$4,$V$10)</f>
        <v>4381.5</v>
      </c>
      <c r="G3" s="3">
        <f xml:space="preserve"> RTD("cqg.rtd",,"StudyData", $V$1, "Bar", "", "Close", $V$2, $A3, $V$6,$V$8,,$V$4,$V$10)</f>
        <v>4394.5</v>
      </c>
      <c r="H3" s="3">
        <f xml:space="preserve"> RTD("cqg.rtd",,"StudyData","Guppy2.S1^("&amp;$V$1&amp;")","Bar",,"Close", $V$2, $A3, $V$6,$V$8,,$V$4,$V$10)</f>
        <v>4424.03</v>
      </c>
      <c r="I3" s="3">
        <f xml:space="preserve"> RTD("cqg.rtd",,"StudyData","Guppy2.S2^("&amp;$V$1&amp;")","Bar",,"Close", $V$2, $A3, $V$6,$V$8,,$V$4,$V$10)</f>
        <v>4432.2299999999996</v>
      </c>
      <c r="J3" s="3">
        <f xml:space="preserve"> RTD("cqg.rtd",,"StudyData","Guppy2.S3^("&amp;$V$1&amp;")","Bar",,"Close", $V$2, $A3, $V$6,$V$8,,$V$4,$V$10)</f>
        <v>4432.93</v>
      </c>
      <c r="K3" s="3">
        <f xml:space="preserve"> RTD("cqg.rtd",,"StudyData","Guppy2.S4^("&amp;$V$1&amp;")","Bar",,"Close", $V$2, $A3, $V$6,$V$8,,$V$4,$V$10)</f>
        <v>4430.67</v>
      </c>
      <c r="L3" s="3">
        <f xml:space="preserve"> RTD("cqg.rtd",,"StudyData","Guppy2.S5^("&amp;$V$1&amp;")","Bar",,"Close", $V$2, $A3, $V$6,$V$8,,$V$4,$V$10)</f>
        <v>4427.47</v>
      </c>
      <c r="M3" s="3">
        <f xml:space="preserve"> RTD("cqg.rtd",,"StudyData","Guppy2.S6^("&amp;$V$1&amp;")","Bar",,"Close", $V$2, $A3, $V$6,$V$8,,$V$4,$V$10)</f>
        <v>4421.7299999999996</v>
      </c>
      <c r="N3" s="3">
        <f xml:space="preserve"> RTD("cqg.rtd",,"StudyData","Guppy2.L1^("&amp;$V$1&amp;")","Bar",,"Close", $V$2, $A3, $V$6,$V$8,,$V$4,$V$10)</f>
        <v>4387.8999999999996</v>
      </c>
      <c r="O3" s="3">
        <f xml:space="preserve"> RTD("cqg.rtd",,"StudyData","Guppy2.L2^("&amp;$V$1&amp;")","Bar",,"Close", $V$2, $A3, $V$6,$V$8,,$V$4,$V$10)</f>
        <v>4376.24</v>
      </c>
      <c r="P3" s="3">
        <f xml:space="preserve"> RTD("cqg.rtd",,"StudyData","Guppy2.L3^("&amp;$V$1&amp;")","Bar",,"Close", $V$2, $A3, $V$6,$V$8,,$V$4,$V$10)</f>
        <v>4364.6099999999997</v>
      </c>
      <c r="Q3" s="3">
        <f xml:space="preserve"> RTD("cqg.rtd",,"StudyData","Guppy2.L4^("&amp;$V$1&amp;")","Bar",,"Close", $V$2, $A3, $V$6,$V$8,,$V$4,$V$10)</f>
        <v>4353</v>
      </c>
      <c r="R3" s="3">
        <f xml:space="preserve"> RTD("cqg.rtd",,"StudyData","Guppy2.L5^("&amp;$V$1&amp;")","Bar",,"Close", $V$2, $A3, $V$6,$V$8,,$V$4,$V$10)</f>
        <v>4341.3999999999996</v>
      </c>
      <c r="S3" s="3">
        <f xml:space="preserve"> RTD("cqg.rtd",,"StudyData","Guppy2.L6^("&amp;$V$1&amp;")","Bar",,"Close", $V$2, $A3, $V$6,$V$8,,$V$4,$V$10)</f>
        <v>4318.21</v>
      </c>
      <c r="T3" s="3"/>
      <c r="U3" s="8" t="s">
        <v>18</v>
      </c>
      <c r="V3" s="7"/>
    </row>
    <row r="4" spans="1:33" x14ac:dyDescent="0.3">
      <c r="A4">
        <f t="shared" ref="A4:A67" si="0">A3-1</f>
        <v>-2</v>
      </c>
      <c r="B4" s="1">
        <f xml:space="preserve"> RTD("cqg.rtd",,"StudyData", $V$1, "Bar", "", "Time", $V$2,$A4, $V$6, "", "","False")</f>
        <v>44425</v>
      </c>
      <c r="C4" s="2">
        <f xml:space="preserve"> RTD("cqg.rtd",,"StudyData", $V$1, "Bar", "", "Time", $V$2, $A4,$V$6,$V$8, "","False")</f>
        <v>44425</v>
      </c>
      <c r="D4" s="3">
        <f xml:space="preserve"> RTD("cqg.rtd",,"StudyData", $V$1, "Bar", "", "Open", $V$2, $A4, $V$6,$V$8,,$V$4,$V$10)</f>
        <v>4472</v>
      </c>
      <c r="E4" s="3">
        <f xml:space="preserve"> RTD("cqg.rtd",,"StudyData", $V$1, "Bar", "", "High", $V$2, $A4, $V$6,$V$8,,$V$4,$V$10)</f>
        <v>4472.25</v>
      </c>
      <c r="F4" s="3">
        <f xml:space="preserve"> RTD("cqg.rtd",,"StudyData", $V$1, "Bar", "", "Low", $V$2, $A4, $V$6,$V$8,,$V$4,$V$10)</f>
        <v>4411.75</v>
      </c>
      <c r="G4" s="3">
        <f xml:space="preserve"> RTD("cqg.rtd",,"StudyData", $V$1, "Bar", "", "Close", $V$2, $A4, $V$6,$V$8,,$V$4,$V$10)</f>
        <v>4443.5</v>
      </c>
      <c r="H4" s="3">
        <f xml:space="preserve"> RTD("cqg.rtd",,"StudyData","Guppy2.S1^("&amp;$V$1&amp;")","Bar",,"Close", $V$2, $A4, $V$6,$V$8,,$V$4,$V$10)</f>
        <v>4453.5600000000004</v>
      </c>
      <c r="I4" s="3">
        <f xml:space="preserve"> RTD("cqg.rtd",,"StudyData","Guppy2.S2^("&amp;$V$1&amp;")","Bar",,"Close", $V$2, $A4, $V$6,$V$8,,$V$4,$V$10)</f>
        <v>4451.09</v>
      </c>
      <c r="J4" s="3">
        <f xml:space="preserve"> RTD("cqg.rtd",,"StudyData","Guppy2.S3^("&amp;$V$1&amp;")","Bar",,"Close", $V$2, $A4, $V$6,$V$8,,$V$4,$V$10)</f>
        <v>4443.91</v>
      </c>
      <c r="K4" s="3">
        <f xml:space="preserve"> RTD("cqg.rtd",,"StudyData","Guppy2.S4^("&amp;$V$1&amp;")","Bar",,"Close", $V$2, $A4, $V$6,$V$8,,$V$4,$V$10)</f>
        <v>4438.71</v>
      </c>
      <c r="L4" s="3">
        <f xml:space="preserve"> RTD("cqg.rtd",,"StudyData","Guppy2.S5^("&amp;$V$1&amp;")","Bar",,"Close", $V$2, $A4, $V$6,$V$8,,$V$4,$V$10)</f>
        <v>4433.47</v>
      </c>
      <c r="M4" s="3">
        <f xml:space="preserve"> RTD("cqg.rtd",,"StudyData","Guppy2.S6^("&amp;$V$1&amp;")","Bar",,"Close", $V$2, $A4, $V$6,$V$8,,$V$4,$V$10)</f>
        <v>4425.62</v>
      </c>
      <c r="N4" s="3">
        <f xml:space="preserve"> RTD("cqg.rtd",,"StudyData","Guppy2.L1^("&amp;$V$1&amp;")","Bar",,"Close", $V$2, $A4, $V$6,$V$8,,$V$4,$V$10)</f>
        <v>4387.45</v>
      </c>
      <c r="O4" s="3">
        <f xml:space="preserve"> RTD("cqg.rtd",,"StudyData","Guppy2.L2^("&amp;$V$1&amp;")","Bar",,"Close", $V$2, $A4, $V$6,$V$8,,$V$4,$V$10)</f>
        <v>4375.17</v>
      </c>
      <c r="P4" s="3">
        <f xml:space="preserve"> RTD("cqg.rtd",,"StudyData","Guppy2.L3^("&amp;$V$1&amp;")","Bar",,"Close", $V$2, $A4, $V$6,$V$8,,$V$4,$V$10)</f>
        <v>4363.07</v>
      </c>
      <c r="Q4" s="3">
        <f xml:space="preserve"> RTD("cqg.rtd",,"StudyData","Guppy2.L4^("&amp;$V$1&amp;")","Bar",,"Close", $V$2, $A4, $V$6,$V$8,,$V$4,$V$10)</f>
        <v>4351.1099999999997</v>
      </c>
      <c r="R4" s="3">
        <f xml:space="preserve"> RTD("cqg.rtd",,"StudyData","Guppy2.L5^("&amp;$V$1&amp;")","Bar",,"Close", $V$2, $A4, $V$6,$V$8,,$V$4,$V$10)</f>
        <v>4339.2299999999996</v>
      </c>
      <c r="S4" s="3">
        <f xml:space="preserve"> RTD("cqg.rtd",,"StudyData","Guppy2.L6^("&amp;$V$1&amp;")","Bar",,"Close", $V$2, $A4, $V$6,$V$8,,$V$4,$V$10)</f>
        <v>4315.62</v>
      </c>
      <c r="T4" s="3"/>
      <c r="U4" s="8" t="s">
        <v>16</v>
      </c>
      <c r="V4" s="10" t="b">
        <v>1</v>
      </c>
    </row>
    <row r="5" spans="1:33" x14ac:dyDescent="0.3">
      <c r="A5">
        <f t="shared" si="0"/>
        <v>-3</v>
      </c>
      <c r="B5" s="1">
        <f xml:space="preserve"> RTD("cqg.rtd",,"StudyData", $V$1, "Bar", "", "Time", $V$2,$A5, $V$6, "", "","False")</f>
        <v>44424</v>
      </c>
      <c r="C5" s="2">
        <f xml:space="preserve"> RTD("cqg.rtd",,"StudyData", $V$1, "Bar", "", "Time", $V$2, $A5,$V$6,$V$8, "","False")</f>
        <v>44424</v>
      </c>
      <c r="D5" s="3">
        <f xml:space="preserve"> RTD("cqg.rtd",,"StudyData", $V$1, "Bar", "", "Open", $V$2, $A5, $V$6,$V$8,,$V$4,$V$10)</f>
        <v>4456.25</v>
      </c>
      <c r="E5" s="3">
        <f xml:space="preserve"> RTD("cqg.rtd",,"StudyData", $V$1, "Bar", "", "High", $V$2, $A5, $V$6,$V$8,,$V$4,$V$10)</f>
        <v>4476.5</v>
      </c>
      <c r="F5" s="3">
        <f xml:space="preserve"> RTD("cqg.rtd",,"StudyData", $V$1, "Bar", "", "Low", $V$2, $A5, $V$6,$V$8,,$V$4,$V$10)</f>
        <v>4432.5</v>
      </c>
      <c r="G5" s="3">
        <f xml:space="preserve"> RTD("cqg.rtd",,"StudyData", $V$1, "Bar", "", "Close", $V$2, $A5, $V$6,$V$8,,$V$4,$V$10)</f>
        <v>4474</v>
      </c>
      <c r="H5" s="3">
        <f xml:space="preserve"> RTD("cqg.rtd",,"StudyData","Guppy2.S1^("&amp;$V$1&amp;")","Bar",,"Close", $V$2, $A5, $V$6,$V$8,,$V$4,$V$10)</f>
        <v>4463.62</v>
      </c>
      <c r="I5" s="3">
        <f xml:space="preserve"> RTD("cqg.rtd",,"StudyData","Guppy2.S2^("&amp;$V$1&amp;")","Bar",,"Close", $V$2, $A5, $V$6,$V$8,,$V$4,$V$10)</f>
        <v>4454.88</v>
      </c>
      <c r="J5" s="3">
        <f xml:space="preserve"> RTD("cqg.rtd",,"StudyData","Guppy2.S3^("&amp;$V$1&amp;")","Bar",,"Close", $V$2, $A5, $V$6,$V$8,,$V$4,$V$10)</f>
        <v>4444.03</v>
      </c>
      <c r="K5" s="3">
        <f xml:space="preserve"> RTD("cqg.rtd",,"StudyData","Guppy2.S4^("&amp;$V$1&amp;")","Bar",,"Close", $V$2, $A5, $V$6,$V$8,,$V$4,$V$10)</f>
        <v>4437.6400000000003</v>
      </c>
      <c r="L5" s="3">
        <f xml:space="preserve"> RTD("cqg.rtd",,"StudyData","Guppy2.S5^("&amp;$V$1&amp;")","Bar",,"Close", $V$2, $A5, $V$6,$V$8,,$V$4,$V$10)</f>
        <v>4431.6400000000003</v>
      </c>
      <c r="M5" s="3">
        <f xml:space="preserve"> RTD("cqg.rtd",,"StudyData","Guppy2.S6^("&amp;$V$1&amp;")","Bar",,"Close", $V$2, $A5, $V$6,$V$8,,$V$4,$V$10)</f>
        <v>4423.07</v>
      </c>
      <c r="N5" s="3">
        <f xml:space="preserve"> RTD("cqg.rtd",,"StudyData","Guppy2.L1^("&amp;$V$1&amp;")","Bar",,"Close", $V$2, $A5, $V$6,$V$8,,$V$4,$V$10)</f>
        <v>4383.58</v>
      </c>
      <c r="O5" s="3">
        <f xml:space="preserve"> RTD("cqg.rtd",,"StudyData","Guppy2.L2^("&amp;$V$1&amp;")","Bar",,"Close", $V$2, $A5, $V$6,$V$8,,$V$4,$V$10)</f>
        <v>4371.1499999999996</v>
      </c>
      <c r="P5" s="3">
        <f xml:space="preserve"> RTD("cqg.rtd",,"StudyData","Guppy2.L3^("&amp;$V$1&amp;")","Bar",,"Close", $V$2, $A5, $V$6,$V$8,,$V$4,$V$10)</f>
        <v>4358.95</v>
      </c>
      <c r="Q5" s="3">
        <f xml:space="preserve"> RTD("cqg.rtd",,"StudyData","Guppy2.L4^("&amp;$V$1&amp;")","Bar",,"Close", $V$2, $A5, $V$6,$V$8,,$V$4,$V$10)</f>
        <v>4346.91</v>
      </c>
      <c r="R5" s="3">
        <f xml:space="preserve"> RTD("cqg.rtd",,"StudyData","Guppy2.L5^("&amp;$V$1&amp;")","Bar",,"Close", $V$2, $A5, $V$6,$V$8,,$V$4,$V$10)</f>
        <v>4334.9799999999996</v>
      </c>
      <c r="S5" s="3">
        <f xml:space="preserve"> RTD("cqg.rtd",,"StudyData","Guppy2.L6^("&amp;$V$1&amp;")","Bar",,"Close", $V$2, $A5, $V$6,$V$8,,$V$4,$V$10)</f>
        <v>4311.29</v>
      </c>
      <c r="T5" s="3"/>
      <c r="U5" s="9" t="s">
        <v>17</v>
      </c>
      <c r="V5" s="7"/>
    </row>
    <row r="6" spans="1:33" x14ac:dyDescent="0.3">
      <c r="A6">
        <f t="shared" si="0"/>
        <v>-4</v>
      </c>
      <c r="B6" s="1">
        <f xml:space="preserve"> RTD("cqg.rtd",,"StudyData", $V$1, "Bar", "", "Time", $V$2,$A6, $V$6, "", "","False")</f>
        <v>44421</v>
      </c>
      <c r="C6" s="2">
        <f xml:space="preserve"> RTD("cqg.rtd",,"StudyData", $V$1, "Bar", "", "Time", $V$2, $A6,$V$6,$V$8, "","False")</f>
        <v>44421</v>
      </c>
      <c r="D6" s="3">
        <f xml:space="preserve"> RTD("cqg.rtd",,"StudyData", $V$1, "Bar", "", "Open", $V$2, $A6, $V$6,$V$8,,$V$4,$V$10)</f>
        <v>4455.75</v>
      </c>
      <c r="E6" s="3">
        <f xml:space="preserve"> RTD("cqg.rtd",,"StudyData", $V$1, "Bar", "", "High", $V$2, $A6, $V$6,$V$8,,$V$4,$V$10)</f>
        <v>4463.25</v>
      </c>
      <c r="F6" s="3">
        <f xml:space="preserve"> RTD("cqg.rtd",,"StudyData", $V$1, "Bar", "", "Low", $V$2, $A6, $V$6,$V$8,,$V$4,$V$10)</f>
        <v>4451</v>
      </c>
      <c r="G6" s="3">
        <f xml:space="preserve"> RTD("cqg.rtd",,"StudyData", $V$1, "Bar", "", "Close", $V$2, $A6, $V$6,$V$8,,$V$4,$V$10)</f>
        <v>4462.5</v>
      </c>
      <c r="H6" s="3">
        <f xml:space="preserve"> RTD("cqg.rtd",,"StudyData","Guppy2.S1^("&amp;$V$1&amp;")","Bar",,"Close", $V$2, $A6, $V$6,$V$8,,$V$4,$V$10)</f>
        <v>4453.2299999999996</v>
      </c>
      <c r="I6" s="3">
        <f xml:space="preserve"> RTD("cqg.rtd",,"StudyData","Guppy2.S2^("&amp;$V$1&amp;")","Bar",,"Close", $V$2, $A6, $V$6,$V$8,,$V$4,$V$10)</f>
        <v>4445.33</v>
      </c>
      <c r="J6" s="3">
        <f xml:space="preserve"> RTD("cqg.rtd",,"StudyData","Guppy2.S3^("&amp;$V$1&amp;")","Bar",,"Close", $V$2, $A6, $V$6,$V$8,,$V$4,$V$10)</f>
        <v>4435.47</v>
      </c>
      <c r="K6" s="3">
        <f xml:space="preserve"> RTD("cqg.rtd",,"StudyData","Guppy2.S4^("&amp;$V$1&amp;")","Bar",,"Close", $V$2, $A6, $V$6,$V$8,,$V$4,$V$10)</f>
        <v>4429.57</v>
      </c>
      <c r="L6" s="3">
        <f xml:space="preserve"> RTD("cqg.rtd",,"StudyData","Guppy2.S5^("&amp;$V$1&amp;")","Bar",,"Close", $V$2, $A6, $V$6,$V$8,,$V$4,$V$10)</f>
        <v>4423.9399999999996</v>
      </c>
      <c r="M6" s="3">
        <f xml:space="preserve"> RTD("cqg.rtd",,"StudyData","Guppy2.S6^("&amp;$V$1&amp;")","Bar",,"Close", $V$2, $A6, $V$6,$V$8,,$V$4,$V$10)</f>
        <v>4415.79</v>
      </c>
      <c r="N6" s="3">
        <f xml:space="preserve"> RTD("cqg.rtd",,"StudyData","Guppy2.L1^("&amp;$V$1&amp;")","Bar",,"Close", $V$2, $A6, $V$6,$V$8,,$V$4,$V$10)</f>
        <v>4377.3500000000004</v>
      </c>
      <c r="O6" s="3">
        <f xml:space="preserve"> RTD("cqg.rtd",,"StudyData","Guppy2.L2^("&amp;$V$1&amp;")","Bar",,"Close", $V$2, $A6, $V$6,$V$8,,$V$4,$V$10)</f>
        <v>4365.1000000000004</v>
      </c>
      <c r="P6" s="3">
        <f xml:space="preserve"> RTD("cqg.rtd",,"StudyData","Guppy2.L3^("&amp;$V$1&amp;")","Bar",,"Close", $V$2, $A6, $V$6,$V$8,,$V$4,$V$10)</f>
        <v>4353.05</v>
      </c>
      <c r="Q6" s="3">
        <f xml:space="preserve"> RTD("cqg.rtd",,"StudyData","Guppy2.L4^("&amp;$V$1&amp;")","Bar",,"Close", $V$2, $A6, $V$6,$V$8,,$V$4,$V$10)</f>
        <v>4341.13</v>
      </c>
      <c r="R6" s="3">
        <f xml:space="preserve"> RTD("cqg.rtd",,"StudyData","Guppy2.L5^("&amp;$V$1&amp;")","Bar",,"Close", $V$2, $A6, $V$6,$V$8,,$V$4,$V$10)</f>
        <v>4329.3</v>
      </c>
      <c r="S6" s="3">
        <f xml:space="preserve"> RTD("cqg.rtd",,"StudyData","Guppy2.L6^("&amp;$V$1&amp;")","Bar",,"Close", $V$2, $A6, $V$6,$V$8,,$V$4,$V$10)</f>
        <v>4305.7700000000004</v>
      </c>
      <c r="T6" s="3"/>
      <c r="U6" s="9" t="s">
        <v>15</v>
      </c>
      <c r="V6" s="10" t="s">
        <v>10</v>
      </c>
    </row>
    <row r="7" spans="1:33" x14ac:dyDescent="0.3">
      <c r="A7">
        <f t="shared" si="0"/>
        <v>-5</v>
      </c>
      <c r="B7" s="1">
        <f xml:space="preserve"> RTD("cqg.rtd",,"StudyData", $V$1, "Bar", "", "Time", $V$2,$A7, $V$6, "", "","False")</f>
        <v>44420</v>
      </c>
      <c r="C7" s="2">
        <f xml:space="preserve"> RTD("cqg.rtd",,"StudyData", $V$1, "Bar", "", "Time", $V$2, $A7,$V$6,$V$8, "","False")</f>
        <v>44420</v>
      </c>
      <c r="D7" s="3">
        <f xml:space="preserve"> RTD("cqg.rtd",,"StudyData", $V$1, "Bar", "", "Open", $V$2, $A7, $V$6,$V$8,,$V$4,$V$10)</f>
        <v>4440</v>
      </c>
      <c r="E7" s="3">
        <f xml:space="preserve"> RTD("cqg.rtd",,"StudyData", $V$1, "Bar", "", "High", $V$2, $A7, $V$6,$V$8,,$V$4,$V$10)</f>
        <v>4456.25</v>
      </c>
      <c r="F7" s="3">
        <f xml:space="preserve"> RTD("cqg.rtd",,"StudyData", $V$1, "Bar", "", "Low", $V$2, $A7, $V$6,$V$8,,$V$4,$V$10)</f>
        <v>4430.25</v>
      </c>
      <c r="G7" s="3">
        <f xml:space="preserve"> RTD("cqg.rtd",,"StudyData", $V$1, "Bar", "", "Close", $V$2, $A7, $V$6,$V$8,,$V$4,$V$10)</f>
        <v>4454.5</v>
      </c>
      <c r="H7" s="3">
        <f xml:space="preserve"> RTD("cqg.rtd",,"StudyData","Guppy2.S1^("&amp;$V$1&amp;")","Bar",,"Close", $V$2, $A7, $V$6,$V$8,,$V$4,$V$10)</f>
        <v>4443.96</v>
      </c>
      <c r="I7" s="3">
        <f xml:space="preserve"> RTD("cqg.rtd",,"StudyData","Guppy2.S2^("&amp;$V$1&amp;")","Bar",,"Close", $V$2, $A7, $V$6,$V$8,,$V$4,$V$10)</f>
        <v>4436.74</v>
      </c>
      <c r="J7" s="3">
        <f xml:space="preserve"> RTD("cqg.rtd",,"StudyData","Guppy2.S3^("&amp;$V$1&amp;")","Bar",,"Close", $V$2, $A7, $V$6,$V$8,,$V$4,$V$10)</f>
        <v>4427.75</v>
      </c>
      <c r="K7" s="3">
        <f xml:space="preserve"> RTD("cqg.rtd",,"StudyData","Guppy2.S4^("&amp;$V$1&amp;")","Bar",,"Close", $V$2, $A7, $V$6,$V$8,,$V$4,$V$10)</f>
        <v>4422.25</v>
      </c>
      <c r="L7" s="3">
        <f xml:space="preserve"> RTD("cqg.rtd",,"StudyData","Guppy2.S5^("&amp;$V$1&amp;")","Bar",,"Close", $V$2, $A7, $V$6,$V$8,,$V$4,$V$10)</f>
        <v>4416.93</v>
      </c>
      <c r="M7" s="3">
        <f xml:space="preserve"> RTD("cqg.rtd",,"StudyData","Guppy2.S6^("&amp;$V$1&amp;")","Bar",,"Close", $V$2, $A7, $V$6,$V$8,,$V$4,$V$10)</f>
        <v>4409.12</v>
      </c>
      <c r="N7" s="3">
        <f xml:space="preserve"> RTD("cqg.rtd",,"StudyData","Guppy2.L1^("&amp;$V$1&amp;")","Bar",,"Close", $V$2, $A7, $V$6,$V$8,,$V$4,$V$10)</f>
        <v>4371.47</v>
      </c>
      <c r="O7" s="3">
        <f xml:space="preserve"> RTD("cqg.rtd",,"StudyData","Guppy2.L2^("&amp;$V$1&amp;")","Bar",,"Close", $V$2, $A7, $V$6,$V$8,,$V$4,$V$10)</f>
        <v>4359.37</v>
      </c>
      <c r="P7" s="3">
        <f xml:space="preserve"> RTD("cqg.rtd",,"StudyData","Guppy2.L3^("&amp;$V$1&amp;")","Bar",,"Close", $V$2, $A7, $V$6,$V$8,,$V$4,$V$10)</f>
        <v>4347.4399999999996</v>
      </c>
      <c r="Q7" s="3">
        <f xml:space="preserve"> RTD("cqg.rtd",,"StudyData","Guppy2.L4^("&amp;$V$1&amp;")","Bar",,"Close", $V$2, $A7, $V$6,$V$8,,$V$4,$V$10)</f>
        <v>4335.62</v>
      </c>
      <c r="R7" s="3">
        <f xml:space="preserve"> RTD("cqg.rtd",,"StudyData","Guppy2.L5^("&amp;$V$1&amp;")","Bar",,"Close", $V$2, $A7, $V$6,$V$8,,$V$4,$V$10)</f>
        <v>4323.87</v>
      </c>
      <c r="S7" s="3">
        <f xml:space="preserve"> RTD("cqg.rtd",,"StudyData","Guppy2.L6^("&amp;$V$1&amp;")","Bar",,"Close", $V$2, $A7, $V$6,$V$8,,$V$4,$V$10)</f>
        <v>4300.46</v>
      </c>
      <c r="T7" s="3"/>
      <c r="U7" s="8" t="s">
        <v>21</v>
      </c>
      <c r="V7" s="7"/>
    </row>
    <row r="8" spans="1:33" x14ac:dyDescent="0.3">
      <c r="A8">
        <f t="shared" si="0"/>
        <v>-6</v>
      </c>
      <c r="B8" s="1">
        <f xml:space="preserve"> RTD("cqg.rtd",,"StudyData", $V$1, "Bar", "", "Time", $V$2,$A8, $V$6, "", "","False")</f>
        <v>44419</v>
      </c>
      <c r="C8" s="2">
        <f xml:space="preserve"> RTD("cqg.rtd",,"StudyData", $V$1, "Bar", "", "Time", $V$2, $A8,$V$6,$V$8, "","False")</f>
        <v>44419</v>
      </c>
      <c r="D8" s="3">
        <f xml:space="preserve"> RTD("cqg.rtd",,"StudyData", $V$1, "Bar", "", "Open", $V$2, $A8, $V$6,$V$8,,$V$4,$V$10)</f>
        <v>4429.25</v>
      </c>
      <c r="E8" s="3">
        <f xml:space="preserve"> RTD("cqg.rtd",,"StudyData", $V$1, "Bar", "", "High", $V$2, $A8, $V$6,$V$8,,$V$4,$V$10)</f>
        <v>4443.25</v>
      </c>
      <c r="F8" s="3">
        <f xml:space="preserve"> RTD("cqg.rtd",,"StudyData", $V$1, "Bar", "", "Low", $V$2, $A8, $V$6,$V$8,,$V$4,$V$10)</f>
        <v>4420.75</v>
      </c>
      <c r="G8" s="3">
        <f xml:space="preserve"> RTD("cqg.rtd",,"StudyData", $V$1, "Bar", "", "Close", $V$2, $A8, $V$6,$V$8,,$V$4,$V$10)</f>
        <v>4440.5</v>
      </c>
      <c r="H8" s="3">
        <f xml:space="preserve"> RTD("cqg.rtd",,"StudyData","Guppy2.S1^("&amp;$V$1&amp;")","Bar",,"Close", $V$2, $A8, $V$6,$V$8,,$V$4,$V$10)</f>
        <v>4433.43</v>
      </c>
      <c r="I8" s="3">
        <f xml:space="preserve"> RTD("cqg.rtd",,"StudyData","Guppy2.S2^("&amp;$V$1&amp;")","Bar",,"Close", $V$2, $A8, $V$6,$V$8,,$V$4,$V$10)</f>
        <v>4427.8599999999997</v>
      </c>
      <c r="J8" s="3">
        <f xml:space="preserve"> RTD("cqg.rtd",,"StudyData","Guppy2.S3^("&amp;$V$1&amp;")","Bar",,"Close", $V$2, $A8, $V$6,$V$8,,$V$4,$V$10)</f>
        <v>4420.1000000000004</v>
      </c>
      <c r="K8" s="3">
        <f xml:space="preserve"> RTD("cqg.rtd",,"StudyData","Guppy2.S4^("&amp;$V$1&amp;")","Bar",,"Close", $V$2, $A8, $V$6,$V$8,,$V$4,$V$10)</f>
        <v>4415.08</v>
      </c>
      <c r="L8" s="3">
        <f xml:space="preserve"> RTD("cqg.rtd",,"StudyData","Guppy2.S5^("&amp;$V$1&amp;")","Bar",,"Close", $V$2, $A8, $V$6,$V$8,,$V$4,$V$10)</f>
        <v>4410.1000000000004</v>
      </c>
      <c r="M8" s="3">
        <f xml:space="preserve"> RTD("cqg.rtd",,"StudyData","Guppy2.S6^("&amp;$V$1&amp;")","Bar",,"Close", $V$2, $A8, $V$6,$V$8,,$V$4,$V$10)</f>
        <v>4402.6400000000003</v>
      </c>
      <c r="N8" s="3">
        <f xml:space="preserve"> RTD("cqg.rtd",,"StudyData","Guppy2.L1^("&amp;$V$1&amp;")","Bar",,"Close", $V$2, $A8, $V$6,$V$8,,$V$4,$V$10)</f>
        <v>4365.75</v>
      </c>
      <c r="O8" s="3">
        <f xml:space="preserve"> RTD("cqg.rtd",,"StudyData","Guppy2.L2^("&amp;$V$1&amp;")","Bar",,"Close", $V$2, $A8, $V$6,$V$8,,$V$4,$V$10)</f>
        <v>4353.78</v>
      </c>
      <c r="P8" s="3">
        <f xml:space="preserve"> RTD("cqg.rtd",,"StudyData","Guppy2.L3^("&amp;$V$1&amp;")","Bar",,"Close", $V$2, $A8, $V$6,$V$8,,$V$4,$V$10)</f>
        <v>4341.95</v>
      </c>
      <c r="Q8" s="3">
        <f xml:space="preserve"> RTD("cqg.rtd",,"StudyData","Guppy2.L4^("&amp;$V$1&amp;")","Bar",,"Close", $V$2, $A8, $V$6,$V$8,,$V$4,$V$10)</f>
        <v>4330.21</v>
      </c>
      <c r="R8" s="3">
        <f xml:space="preserve"> RTD("cqg.rtd",,"StudyData","Guppy2.L5^("&amp;$V$1&amp;")","Bar",,"Close", $V$2, $A8, $V$6,$V$8,,$V$4,$V$10)</f>
        <v>4318.53</v>
      </c>
      <c r="S8" s="3">
        <f xml:space="preserve"> RTD("cqg.rtd",,"StudyData","Guppy2.L6^("&amp;$V$1&amp;")","Bar",,"Close", $V$2, $A8, $V$6,$V$8,,$V$4,$V$10)</f>
        <v>4295.2299999999996</v>
      </c>
      <c r="T8" s="3"/>
      <c r="U8" s="8" t="s">
        <v>19</v>
      </c>
      <c r="V8" s="10"/>
    </row>
    <row r="9" spans="1:33" x14ac:dyDescent="0.3">
      <c r="A9">
        <f t="shared" si="0"/>
        <v>-7</v>
      </c>
      <c r="B9" s="1">
        <f xml:space="preserve"> RTD("cqg.rtd",,"StudyData", $V$1, "Bar", "", "Time", $V$2,$A9, $V$6, "", "","False")</f>
        <v>44418</v>
      </c>
      <c r="C9" s="2">
        <f xml:space="preserve"> RTD("cqg.rtd",,"StudyData", $V$1, "Bar", "", "Time", $V$2, $A9,$V$6,$V$8, "","False")</f>
        <v>44418</v>
      </c>
      <c r="D9" s="3">
        <f xml:space="preserve"> RTD("cqg.rtd",,"StudyData", $V$1, "Bar", "", "Open", $V$2, $A9, $V$6,$V$8,,$V$4,$V$10)</f>
        <v>4427.25</v>
      </c>
      <c r="E9" s="3">
        <f xml:space="preserve"> RTD("cqg.rtd",,"StudyData", $V$1, "Bar", "", "High", $V$2, $A9, $V$6,$V$8,,$V$4,$V$10)</f>
        <v>4438.25</v>
      </c>
      <c r="F9" s="3">
        <f xml:space="preserve"> RTD("cqg.rtd",,"StudyData", $V$1, "Bar", "", "Low", $V$2, $A9, $V$6,$V$8,,$V$4,$V$10)</f>
        <v>4416.5</v>
      </c>
      <c r="G9" s="3">
        <f xml:space="preserve"> RTD("cqg.rtd",,"StudyData", $V$1, "Bar", "", "Close", $V$2, $A9, $V$6,$V$8,,$V$4,$V$10)</f>
        <v>4430</v>
      </c>
      <c r="H9" s="3">
        <f xml:space="preserve"> RTD("cqg.rtd",,"StudyData","Guppy2.S1^("&amp;$V$1&amp;")","Bar",,"Close", $V$2, $A9, $V$6,$V$8,,$V$4,$V$10)</f>
        <v>4426.3500000000004</v>
      </c>
      <c r="I9" s="3">
        <f xml:space="preserve"> RTD("cqg.rtd",,"StudyData","Guppy2.S2^("&amp;$V$1&amp;")","Bar",,"Close", $V$2, $A9, $V$6,$V$8,,$V$4,$V$10)</f>
        <v>4421.54</v>
      </c>
      <c r="J9" s="3">
        <f xml:space="preserve"> RTD("cqg.rtd",,"StudyData","Guppy2.S3^("&amp;$V$1&amp;")","Bar",,"Close", $V$2, $A9, $V$6,$V$8,,$V$4,$V$10)</f>
        <v>4414.2700000000004</v>
      </c>
      <c r="K9" s="3">
        <f xml:space="preserve"> RTD("cqg.rtd",,"StudyData","Guppy2.S4^("&amp;$V$1&amp;")","Bar",,"Close", $V$2, $A9, $V$6,$V$8,,$V$4,$V$10)</f>
        <v>4409.43</v>
      </c>
      <c r="L9" s="3">
        <f xml:space="preserve"> RTD("cqg.rtd",,"StudyData","Guppy2.S5^("&amp;$V$1&amp;")","Bar",,"Close", $V$2, $A9, $V$6,$V$8,,$V$4,$V$10)</f>
        <v>4404.57</v>
      </c>
      <c r="M9" s="3">
        <f xml:space="preserve"> RTD("cqg.rtd",,"StudyData","Guppy2.S6^("&amp;$V$1&amp;")","Bar",,"Close", $V$2, $A9, $V$6,$V$8,,$V$4,$V$10)</f>
        <v>4397.2299999999996</v>
      </c>
      <c r="N9" s="3">
        <f xml:space="preserve"> RTD("cqg.rtd",,"StudyData","Guppy2.L1^("&amp;$V$1&amp;")","Bar",,"Close", $V$2, $A9, $V$6,$V$8,,$V$4,$V$10)</f>
        <v>4360.59</v>
      </c>
      <c r="O9" s="3">
        <f xml:space="preserve"> RTD("cqg.rtd",,"StudyData","Guppy2.L2^("&amp;$V$1&amp;")","Bar",,"Close", $V$2, $A9, $V$6,$V$8,,$V$4,$V$10)</f>
        <v>4348.67</v>
      </c>
      <c r="P9" s="3">
        <f xml:space="preserve"> RTD("cqg.rtd",,"StudyData","Guppy2.L3^("&amp;$V$1&amp;")","Bar",,"Close", $V$2, $A9, $V$6,$V$8,,$V$4,$V$10)</f>
        <v>4336.8900000000003</v>
      </c>
      <c r="Q9" s="3">
        <f xml:space="preserve"> RTD("cqg.rtd",,"StudyData","Guppy2.L4^("&amp;$V$1&amp;")","Bar",,"Close", $V$2, $A9, $V$6,$V$8,,$V$4,$V$10)</f>
        <v>4325.2</v>
      </c>
      <c r="R9" s="3">
        <f xml:space="preserve"> RTD("cqg.rtd",,"StudyData","Guppy2.L5^("&amp;$V$1&amp;")","Bar",,"Close", $V$2, $A9, $V$6,$V$8,,$V$4,$V$10)</f>
        <v>4313.5600000000004</v>
      </c>
      <c r="S9" s="3">
        <f xml:space="preserve"> RTD("cqg.rtd",,"StudyData","Guppy2.L6^("&amp;$V$1&amp;")","Bar",,"Close", $V$2, $A9, $V$6,$V$8,,$V$4,$V$10)</f>
        <v>4290.3100000000004</v>
      </c>
      <c r="T9" s="3"/>
      <c r="U9" s="9" t="s">
        <v>22</v>
      </c>
      <c r="V9" s="7"/>
    </row>
    <row r="10" spans="1:33" x14ac:dyDescent="0.3">
      <c r="A10">
        <f t="shared" si="0"/>
        <v>-8</v>
      </c>
      <c r="B10" s="1">
        <f xml:space="preserve"> RTD("cqg.rtd",,"StudyData", $V$1, "Bar", "", "Time", $V$2,$A10, $V$6, "", "","False")</f>
        <v>44417</v>
      </c>
      <c r="C10" s="2">
        <f xml:space="preserve"> RTD("cqg.rtd",,"StudyData", $V$1, "Bar", "", "Time", $V$2, $A10,$V$6,$V$8, "","False")</f>
        <v>44417</v>
      </c>
      <c r="D10" s="3">
        <f xml:space="preserve"> RTD("cqg.rtd",,"StudyData", $V$1, "Bar", "", "Open", $V$2, $A10, $V$6,$V$8,,$V$4,$V$10)</f>
        <v>4428</v>
      </c>
      <c r="E10" s="3">
        <f xml:space="preserve"> RTD("cqg.rtd",,"StudyData", $V$1, "Bar", "", "High", $V$2, $A10, $V$6,$V$8,,$V$4,$V$10)</f>
        <v>4432</v>
      </c>
      <c r="F10" s="3">
        <f xml:space="preserve"> RTD("cqg.rtd",,"StudyData", $V$1, "Bar", "", "Low", $V$2, $A10, $V$6,$V$8,,$V$4,$V$10)</f>
        <v>4412.25</v>
      </c>
      <c r="G10" s="3">
        <f xml:space="preserve"> RTD("cqg.rtd",,"StudyData", $V$1, "Bar", "", "Close", $V$2, $A10, $V$6,$V$8,,$V$4,$V$10)</f>
        <v>4425.75</v>
      </c>
      <c r="H10" s="3">
        <f xml:space="preserve"> RTD("cqg.rtd",,"StudyData","Guppy2.S1^("&amp;$V$1&amp;")","Bar",,"Close", $V$2, $A10, $V$6,$V$8,,$V$4,$V$10)</f>
        <v>4422.7</v>
      </c>
      <c r="I10" s="3">
        <f xml:space="preserve"> RTD("cqg.rtd",,"StudyData","Guppy2.S2^("&amp;$V$1&amp;")","Bar",,"Close", $V$2, $A10, $V$6,$V$8,,$V$4,$V$10)</f>
        <v>4417.3100000000004</v>
      </c>
      <c r="J10" s="3">
        <f xml:space="preserve"> RTD("cqg.rtd",,"StudyData","Guppy2.S3^("&amp;$V$1&amp;")","Bar",,"Close", $V$2, $A10, $V$6,$V$8,,$V$4,$V$10)</f>
        <v>4409.78</v>
      </c>
      <c r="K10" s="3">
        <f xml:space="preserve"> RTD("cqg.rtd",,"StudyData","Guppy2.S4^("&amp;$V$1&amp;")","Bar",,"Close", $V$2, $A10, $V$6,$V$8,,$V$4,$V$10)</f>
        <v>4404.8599999999997</v>
      </c>
      <c r="L10" s="3">
        <f xml:space="preserve"> RTD("cqg.rtd",,"StudyData","Guppy2.S5^("&amp;$V$1&amp;")","Bar",,"Close", $V$2, $A10, $V$6,$V$8,,$V$4,$V$10)</f>
        <v>4399.9399999999996</v>
      </c>
      <c r="M10" s="3">
        <f xml:space="preserve"> RTD("cqg.rtd",,"StudyData","Guppy2.S6^("&amp;$V$1&amp;")","Bar",,"Close", $V$2, $A10, $V$6,$V$8,,$V$4,$V$10)</f>
        <v>4392.55</v>
      </c>
      <c r="N10" s="3">
        <f xml:space="preserve"> RTD("cqg.rtd",,"StudyData","Guppy2.L1^("&amp;$V$1&amp;")","Bar",,"Close", $V$2, $A10, $V$6,$V$8,,$V$4,$V$10)</f>
        <v>4355.8</v>
      </c>
      <c r="O10" s="3">
        <f xml:space="preserve"> RTD("cqg.rtd",,"StudyData","Guppy2.L2^("&amp;$V$1&amp;")","Bar",,"Close", $V$2, $A10, $V$6,$V$8,,$V$4,$V$10)</f>
        <v>4343.8900000000003</v>
      </c>
      <c r="P10" s="3">
        <f xml:space="preserve"> RTD("cqg.rtd",,"StudyData","Guppy2.L3^("&amp;$V$1&amp;")","Bar",,"Close", $V$2, $A10, $V$6,$V$8,,$V$4,$V$10)</f>
        <v>4332.12</v>
      </c>
      <c r="Q10" s="3">
        <f xml:space="preserve"> RTD("cqg.rtd",,"StudyData","Guppy2.L4^("&amp;$V$1&amp;")","Bar",,"Close", $V$2, $A10, $V$6,$V$8,,$V$4,$V$10)</f>
        <v>4320.4399999999996</v>
      </c>
      <c r="R10" s="3">
        <f xml:space="preserve"> RTD("cqg.rtd",,"StudyData","Guppy2.L5^("&amp;$V$1&amp;")","Bar",,"Close", $V$2, $A10, $V$6,$V$8,,$V$4,$V$10)</f>
        <v>4308.8</v>
      </c>
      <c r="S10" s="3">
        <f xml:space="preserve"> RTD("cqg.rtd",,"StudyData","Guppy2.L6^("&amp;$V$1&amp;")","Bar",,"Close", $V$2, $A10, $V$6,$V$8,,$V$4,$V$10)</f>
        <v>4285.58</v>
      </c>
      <c r="T10" s="3"/>
      <c r="U10" s="9" t="s">
        <v>20</v>
      </c>
      <c r="V10" s="10" t="s">
        <v>9</v>
      </c>
    </row>
    <row r="11" spans="1:33" x14ac:dyDescent="0.3">
      <c r="A11">
        <f t="shared" si="0"/>
        <v>-9</v>
      </c>
      <c r="B11" s="1">
        <f xml:space="preserve"> RTD("cqg.rtd",,"StudyData", $V$1, "Bar", "", "Time", $V$2,$A11, $V$6, "", "","False")</f>
        <v>44414</v>
      </c>
      <c r="C11" s="2">
        <f xml:space="preserve"> RTD("cqg.rtd",,"StudyData", $V$1, "Bar", "", "Time", $V$2, $A11,$V$6,$V$8, "","False")</f>
        <v>44414</v>
      </c>
      <c r="D11" s="3">
        <f xml:space="preserve"> RTD("cqg.rtd",,"StudyData", $V$1, "Bar", "", "Open", $V$2, $A11, $V$6,$V$8,,$V$4,$V$10)</f>
        <v>4420.25</v>
      </c>
      <c r="E11" s="3">
        <f xml:space="preserve"> RTD("cqg.rtd",,"StudyData", $V$1, "Bar", "", "High", $V$2, $A11, $V$6,$V$8,,$V$4,$V$10)</f>
        <v>4433.25</v>
      </c>
      <c r="F11" s="3">
        <f xml:space="preserve"> RTD("cqg.rtd",,"StudyData", $V$1, "Bar", "", "Low", $V$2, $A11, $V$6,$V$8,,$V$4,$V$10)</f>
        <v>4416</v>
      </c>
      <c r="G11" s="3">
        <f xml:space="preserve"> RTD("cqg.rtd",,"StudyData", $V$1, "Bar", "", "Close", $V$2, $A11, $V$6,$V$8,,$V$4,$V$10)</f>
        <v>4429.5</v>
      </c>
      <c r="H11" s="3">
        <f xml:space="preserve"> RTD("cqg.rtd",,"StudyData","Guppy2.S1^("&amp;$V$1&amp;")","Bar",,"Close", $V$2, $A11, $V$6,$V$8,,$V$4,$V$10)</f>
        <v>4419.6499999999996</v>
      </c>
      <c r="I11" s="3">
        <f xml:space="preserve"> RTD("cqg.rtd",,"StudyData","Guppy2.S2^("&amp;$V$1&amp;")","Bar",,"Close", $V$2, $A11, $V$6,$V$8,,$V$4,$V$10)</f>
        <v>4413.08</v>
      </c>
      <c r="J11" s="3">
        <f xml:space="preserve"> RTD("cqg.rtd",,"StudyData","Guppy2.S3^("&amp;$V$1&amp;")","Bar",,"Close", $V$2, $A11, $V$6,$V$8,,$V$4,$V$10)</f>
        <v>4405.22</v>
      </c>
      <c r="K11" s="3">
        <f xml:space="preserve"> RTD("cqg.rtd",,"StudyData","Guppy2.S4^("&amp;$V$1&amp;")","Bar",,"Close", $V$2, $A11, $V$6,$V$8,,$V$4,$V$10)</f>
        <v>4400.22</v>
      </c>
      <c r="L11" s="3">
        <f xml:space="preserve"> RTD("cqg.rtd",,"StudyData","Guppy2.S5^("&amp;$V$1&amp;")","Bar",,"Close", $V$2, $A11, $V$6,$V$8,,$V$4,$V$10)</f>
        <v>4395.25</v>
      </c>
      <c r="M11" s="3">
        <f xml:space="preserve"> RTD("cqg.rtd",,"StudyData","Guppy2.S6^("&amp;$V$1&amp;")","Bar",,"Close", $V$2, $A11, $V$6,$V$8,,$V$4,$V$10)</f>
        <v>4387.8100000000004</v>
      </c>
      <c r="N11" s="3">
        <f xml:space="preserve"> RTD("cqg.rtd",,"StudyData","Guppy2.L1^("&amp;$V$1&amp;")","Bar",,"Close", $V$2, $A11, $V$6,$V$8,,$V$4,$V$10)</f>
        <v>4350.9799999999996</v>
      </c>
      <c r="O11" s="3">
        <f xml:space="preserve"> RTD("cqg.rtd",,"StudyData","Guppy2.L2^("&amp;$V$1&amp;")","Bar",,"Close", $V$2, $A11, $V$6,$V$8,,$V$4,$V$10)</f>
        <v>4339.08</v>
      </c>
      <c r="P11" s="3">
        <f xml:space="preserve"> RTD("cqg.rtd",,"StudyData","Guppy2.L3^("&amp;$V$1&amp;")","Bar",,"Close", $V$2, $A11, $V$6,$V$8,,$V$4,$V$10)</f>
        <v>4327.32</v>
      </c>
      <c r="Q11" s="3">
        <f xml:space="preserve"> RTD("cqg.rtd",,"StudyData","Guppy2.L4^("&amp;$V$1&amp;")","Bar",,"Close", $V$2, $A11, $V$6,$V$8,,$V$4,$V$10)</f>
        <v>4315.6499999999996</v>
      </c>
      <c r="R11" s="3">
        <f xml:space="preserve"> RTD("cqg.rtd",,"StudyData","Guppy2.L5^("&amp;$V$1&amp;")","Bar",,"Close", $V$2, $A11, $V$6,$V$8,,$V$4,$V$10)</f>
        <v>4304.03</v>
      </c>
      <c r="S11" s="3">
        <f xml:space="preserve"> RTD("cqg.rtd",,"StudyData","Guppy2.L6^("&amp;$V$1&amp;")","Bar",,"Close", $V$2, $A11, $V$6,$V$8,,$V$4,$V$10)</f>
        <v>4280.82</v>
      </c>
      <c r="T11" s="3"/>
      <c r="U11" s="8"/>
      <c r="V11" s="7"/>
    </row>
    <row r="12" spans="1:33" x14ac:dyDescent="0.3">
      <c r="A12">
        <f t="shared" si="0"/>
        <v>-10</v>
      </c>
      <c r="B12" s="1">
        <f xml:space="preserve"> RTD("cqg.rtd",,"StudyData", $V$1, "Bar", "", "Time", $V$2,$A12, $V$6, "", "","False")</f>
        <v>44413</v>
      </c>
      <c r="C12" s="2">
        <f xml:space="preserve"> RTD("cqg.rtd",,"StudyData", $V$1, "Bar", "", "Time", $V$2, $A12,$V$6,$V$8, "","False")</f>
        <v>44413</v>
      </c>
      <c r="D12" s="3">
        <f xml:space="preserve"> RTD("cqg.rtd",,"StudyData", $V$1, "Bar", "", "Open", $V$2, $A12, $V$6,$V$8,,$V$4,$V$10)</f>
        <v>4396.25</v>
      </c>
      <c r="E12" s="3">
        <f xml:space="preserve"> RTD("cqg.rtd",,"StudyData", $V$1, "Bar", "", "High", $V$2, $A12, $V$6,$V$8,,$V$4,$V$10)</f>
        <v>4422.75</v>
      </c>
      <c r="F12" s="3">
        <f xml:space="preserve"> RTD("cqg.rtd",,"StudyData", $V$1, "Bar", "", "Low", $V$2, $A12, $V$6,$V$8,,$V$4,$V$10)</f>
        <v>4393.75</v>
      </c>
      <c r="G12" s="3">
        <f xml:space="preserve"> RTD("cqg.rtd",,"StudyData", $V$1, "Bar", "", "Close", $V$2, $A12, $V$6,$V$8,,$V$4,$V$10)</f>
        <v>4421.5</v>
      </c>
      <c r="H12" s="3">
        <f xml:space="preserve"> RTD("cqg.rtd",,"StudyData","Guppy2.S1^("&amp;$V$1&amp;")","Bar",,"Close", $V$2, $A12, $V$6,$V$8,,$V$4,$V$10)</f>
        <v>4409.8100000000004</v>
      </c>
      <c r="I12" s="3">
        <f xml:space="preserve"> RTD("cqg.rtd",,"StudyData","Guppy2.S2^("&amp;$V$1&amp;")","Bar",,"Close", $V$2, $A12, $V$6,$V$8,,$V$4,$V$10)</f>
        <v>4404.88</v>
      </c>
      <c r="J12" s="3">
        <f xml:space="preserve"> RTD("cqg.rtd",,"StudyData","Guppy2.S3^("&amp;$V$1&amp;")","Bar",,"Close", $V$2, $A12, $V$6,$V$8,,$V$4,$V$10)</f>
        <v>4398.28</v>
      </c>
      <c r="K12" s="3">
        <f xml:space="preserve"> RTD("cqg.rtd",,"StudyData","Guppy2.S4^("&amp;$V$1&amp;")","Bar",,"Close", $V$2, $A12, $V$6,$V$8,,$V$4,$V$10)</f>
        <v>4393.71</v>
      </c>
      <c r="L12" s="3">
        <f xml:space="preserve"> RTD("cqg.rtd",,"StudyData","Guppy2.S5^("&amp;$V$1&amp;")","Bar",,"Close", $V$2, $A12, $V$6,$V$8,,$V$4,$V$10)</f>
        <v>4389.03</v>
      </c>
      <c r="M12" s="3">
        <f xml:space="preserve"> RTD("cqg.rtd",,"StudyData","Guppy2.S6^("&amp;$V$1&amp;")","Bar",,"Close", $V$2, $A12, $V$6,$V$8,,$V$4,$V$10)</f>
        <v>4381.8500000000004</v>
      </c>
      <c r="N12" s="3">
        <f xml:space="preserve"> RTD("cqg.rtd",,"StudyData","Guppy2.L1^("&amp;$V$1&amp;")","Bar",,"Close", $V$2, $A12, $V$6,$V$8,,$V$4,$V$10)</f>
        <v>4345.57</v>
      </c>
      <c r="O12" s="3">
        <f xml:space="preserve"> RTD("cqg.rtd",,"StudyData","Guppy2.L2^("&amp;$V$1&amp;")","Bar",,"Close", $V$2, $A12, $V$6,$V$8,,$V$4,$V$10)</f>
        <v>4333.76</v>
      </c>
      <c r="P12" s="3">
        <f xml:space="preserve"> RTD("cqg.rtd",,"StudyData","Guppy2.L3^("&amp;$V$1&amp;")","Bar",,"Close", $V$2, $A12, $V$6,$V$8,,$V$4,$V$10)</f>
        <v>4322.08</v>
      </c>
      <c r="Q12" s="3">
        <f xml:space="preserve"> RTD("cqg.rtd",,"StudyData","Guppy2.L4^("&amp;$V$1&amp;")","Bar",,"Close", $V$2, $A12, $V$6,$V$8,,$V$4,$V$10)</f>
        <v>4310.47</v>
      </c>
      <c r="R12" s="3">
        <f xml:space="preserve"> RTD("cqg.rtd",,"StudyData","Guppy2.L5^("&amp;$V$1&amp;")","Bar",,"Close", $V$2, $A12, $V$6,$V$8,,$V$4,$V$10)</f>
        <v>4298.91</v>
      </c>
      <c r="S12" s="3">
        <f xml:space="preserve"> RTD("cqg.rtd",,"StudyData","Guppy2.L6^("&amp;$V$1&amp;")","Bar",,"Close", $V$2, $A12, $V$6,$V$8,,$V$4,$V$10)</f>
        <v>4275.78</v>
      </c>
      <c r="T12" s="3"/>
      <c r="U12" s="8"/>
      <c r="V12" s="7"/>
    </row>
    <row r="13" spans="1:33" x14ac:dyDescent="0.3">
      <c r="A13">
        <f t="shared" si="0"/>
        <v>-11</v>
      </c>
      <c r="B13" s="1">
        <f xml:space="preserve"> RTD("cqg.rtd",,"StudyData", $V$1, "Bar", "", "Time", $V$2,$A13, $V$6, "", "","False")</f>
        <v>44412</v>
      </c>
      <c r="C13" s="2">
        <f xml:space="preserve"> RTD("cqg.rtd",,"StudyData", $V$1, "Bar", "", "Time", $V$2, $A13,$V$6,$V$8, "","False")</f>
        <v>44412</v>
      </c>
      <c r="D13" s="3">
        <f xml:space="preserve"> RTD("cqg.rtd",,"StudyData", $V$1, "Bar", "", "Open", $V$2, $A13, $V$6,$V$8,,$V$4,$V$10)</f>
        <v>4409.75</v>
      </c>
      <c r="E13" s="3">
        <f xml:space="preserve"> RTD("cqg.rtd",,"StudyData", $V$1, "Bar", "", "High", $V$2, $A13, $V$6,$V$8,,$V$4,$V$10)</f>
        <v>4415</v>
      </c>
      <c r="F13" s="3">
        <f xml:space="preserve"> RTD("cqg.rtd",,"StudyData", $V$1, "Bar", "", "Low", $V$2, $A13, $V$6,$V$8,,$V$4,$V$10)</f>
        <v>4391.25</v>
      </c>
      <c r="G13" s="3">
        <f xml:space="preserve"> RTD("cqg.rtd",,"StudyData", $V$1, "Bar", "", "Close", $V$2, $A13, $V$6,$V$8,,$V$4,$V$10)</f>
        <v>4394.75</v>
      </c>
      <c r="H13" s="3">
        <f xml:space="preserve"> RTD("cqg.rtd",,"StudyData","Guppy2.S1^("&amp;$V$1&amp;")","Bar",,"Close", $V$2, $A13, $V$6,$V$8,,$V$4,$V$10)</f>
        <v>4398.12</v>
      </c>
      <c r="I13" s="3">
        <f xml:space="preserve"> RTD("cqg.rtd",,"StudyData","Guppy2.S2^("&amp;$V$1&amp;")","Bar",,"Close", $V$2, $A13, $V$6,$V$8,,$V$4,$V$10)</f>
        <v>4396.57</v>
      </c>
      <c r="J13" s="3">
        <f xml:space="preserve"> RTD("cqg.rtd",,"StudyData","Guppy2.S3^("&amp;$V$1&amp;")","Bar",,"Close", $V$2, $A13, $V$6,$V$8,,$V$4,$V$10)</f>
        <v>4391.6499999999996</v>
      </c>
      <c r="K13" s="3">
        <f xml:space="preserve"> RTD("cqg.rtd",,"StudyData","Guppy2.S4^("&amp;$V$1&amp;")","Bar",,"Close", $V$2, $A13, $V$6,$V$8,,$V$4,$V$10)</f>
        <v>4387.53</v>
      </c>
      <c r="L13" s="3">
        <f xml:space="preserve"> RTD("cqg.rtd",,"StudyData","Guppy2.S5^("&amp;$V$1&amp;")","Bar",,"Close", $V$2, $A13, $V$6,$V$8,,$V$4,$V$10)</f>
        <v>4383.12</v>
      </c>
      <c r="M13" s="3">
        <f xml:space="preserve"> RTD("cqg.rtd",,"StudyData","Guppy2.S6^("&amp;$V$1&amp;")","Bar",,"Close", $V$2, $A13, $V$6,$V$8,,$V$4,$V$10)</f>
        <v>4376.1899999999996</v>
      </c>
      <c r="N13" s="3">
        <f xml:space="preserve"> RTD("cqg.rtd",,"StudyData","Guppy2.L1^("&amp;$V$1&amp;")","Bar",,"Close", $V$2, $A13, $V$6,$V$8,,$V$4,$V$10)</f>
        <v>4340.33</v>
      </c>
      <c r="O13" s="3">
        <f xml:space="preserve"> RTD("cqg.rtd",,"StudyData","Guppy2.L2^("&amp;$V$1&amp;")","Bar",,"Close", $V$2, $A13, $V$6,$V$8,,$V$4,$V$10)</f>
        <v>4328.59</v>
      </c>
      <c r="P13" s="3">
        <f xml:space="preserve"> RTD("cqg.rtd",,"StudyData","Guppy2.L3^("&amp;$V$1&amp;")","Bar",,"Close", $V$2, $A13, $V$6,$V$8,,$V$4,$V$10)</f>
        <v>4316.9799999999996</v>
      </c>
      <c r="Q13" s="3">
        <f xml:space="preserve"> RTD("cqg.rtd",,"StudyData","Guppy2.L4^("&amp;$V$1&amp;")","Bar",,"Close", $V$2, $A13, $V$6,$V$8,,$V$4,$V$10)</f>
        <v>4305.43</v>
      </c>
      <c r="R13" s="3">
        <f xml:space="preserve"> RTD("cqg.rtd",,"StudyData","Guppy2.L5^("&amp;$V$1&amp;")","Bar",,"Close", $V$2, $A13, $V$6,$V$8,,$V$4,$V$10)</f>
        <v>4293.91</v>
      </c>
      <c r="S13" s="3">
        <f xml:space="preserve"> RTD("cqg.rtd",,"StudyData","Guppy2.L6^("&amp;$V$1&amp;")","Bar",,"Close", $V$2, $A13, $V$6,$V$8,,$V$4,$V$10)</f>
        <v>4270.84</v>
      </c>
      <c r="T13" s="3"/>
      <c r="U13" s="8"/>
      <c r="V13" s="7"/>
    </row>
    <row r="14" spans="1:33" ht="17.25" customHeight="1" x14ac:dyDescent="0.3">
      <c r="A14">
        <f t="shared" si="0"/>
        <v>-12</v>
      </c>
      <c r="B14" s="1">
        <f xml:space="preserve"> RTD("cqg.rtd",,"StudyData", $V$1, "Bar", "", "Time", $V$2,$A14, $V$6, "", "","False")</f>
        <v>44411</v>
      </c>
      <c r="C14" s="2">
        <f xml:space="preserve"> RTD("cqg.rtd",,"StudyData", $V$1, "Bar", "", "Time", $V$2, $A14,$V$6,$V$8, "","False")</f>
        <v>44411</v>
      </c>
      <c r="D14" s="3">
        <f xml:space="preserve"> RTD("cqg.rtd",,"StudyData", $V$1, "Bar", "", "Open", $V$2, $A14, $V$6,$V$8,,$V$4,$V$10)</f>
        <v>4383.75</v>
      </c>
      <c r="E14" s="3">
        <f xml:space="preserve"> RTD("cqg.rtd",,"StudyData", $V$1, "Bar", "", "High", $V$2, $A14, $V$6,$V$8,,$V$4,$V$10)</f>
        <v>4417</v>
      </c>
      <c r="F14" s="3">
        <f xml:space="preserve"> RTD("cqg.rtd",,"StudyData", $V$1, "Bar", "", "Low", $V$2, $A14, $V$6,$V$8,,$V$4,$V$10)</f>
        <v>4365.25</v>
      </c>
      <c r="G14" s="3">
        <f xml:space="preserve"> RTD("cqg.rtd",,"StudyData", $V$1, "Bar", "", "Close", $V$2, $A14, $V$6,$V$8,,$V$4,$V$10)</f>
        <v>4415</v>
      </c>
      <c r="H14" s="3">
        <f xml:space="preserve"> RTD("cqg.rtd",,"StudyData","Guppy2.S1^("&amp;$V$1&amp;")","Bar",,"Close", $V$2, $A14, $V$6,$V$8,,$V$4,$V$10)</f>
        <v>4401.4799999999996</v>
      </c>
      <c r="I14" s="3">
        <f xml:space="preserve"> RTD("cqg.rtd",,"StudyData","Guppy2.S2^("&amp;$V$1&amp;")","Bar",,"Close", $V$2, $A14, $V$6,$V$8,,$V$4,$V$10)</f>
        <v>4397.47</v>
      </c>
      <c r="J14" s="3">
        <f xml:space="preserve"> RTD("cqg.rtd",,"StudyData","Guppy2.S3^("&amp;$V$1&amp;")","Bar",,"Close", $V$2, $A14, $V$6,$V$8,,$V$4,$V$10)</f>
        <v>4390.76</v>
      </c>
      <c r="K14" s="3">
        <f xml:space="preserve"> RTD("cqg.rtd",,"StudyData","Guppy2.S4^("&amp;$V$1&amp;")","Bar",,"Close", $V$2, $A14, $V$6,$V$8,,$V$4,$V$10)</f>
        <v>4385.93</v>
      </c>
      <c r="L14" s="3">
        <f xml:space="preserve"> RTD("cqg.rtd",,"StudyData","Guppy2.S5^("&amp;$V$1&amp;")","Bar",,"Close", $V$2, $A14, $V$6,$V$8,,$V$4,$V$10)</f>
        <v>4381.01</v>
      </c>
      <c r="M14" s="3">
        <f xml:space="preserve"> RTD("cqg.rtd",,"StudyData","Guppy2.S6^("&amp;$V$1&amp;")","Bar",,"Close", $V$2, $A14, $V$6,$V$8,,$V$4,$V$10)</f>
        <v>4373.53</v>
      </c>
      <c r="N14" s="3">
        <f xml:space="preserve"> RTD("cqg.rtd",,"StudyData","Guppy2.L1^("&amp;$V$1&amp;")","Bar",,"Close", $V$2, $A14, $V$6,$V$8,,$V$4,$V$10)</f>
        <v>4336.58</v>
      </c>
      <c r="O14" s="3">
        <f xml:space="preserve"> RTD("cqg.rtd",,"StudyData","Guppy2.L2^("&amp;$V$1&amp;")","Bar",,"Close", $V$2, $A14, $V$6,$V$8,,$V$4,$V$10)</f>
        <v>4324.7</v>
      </c>
      <c r="P14" s="3">
        <f xml:space="preserve"> RTD("cqg.rtd",,"StudyData","Guppy2.L3^("&amp;$V$1&amp;")","Bar",,"Close", $V$2, $A14, $V$6,$V$8,,$V$4,$V$10)</f>
        <v>4312.99</v>
      </c>
      <c r="Q14" s="3">
        <f xml:space="preserve"> RTD("cqg.rtd",,"StudyData","Guppy2.L4^("&amp;$V$1&amp;")","Bar",,"Close", $V$2, $A14, $V$6,$V$8,,$V$4,$V$10)</f>
        <v>4301.37</v>
      </c>
      <c r="R14" s="3">
        <f xml:space="preserve"> RTD("cqg.rtd",,"StudyData","Guppy2.L5^("&amp;$V$1&amp;")","Bar",,"Close", $V$2, $A14, $V$6,$V$8,,$V$4,$V$10)</f>
        <v>4289.79</v>
      </c>
      <c r="S14" s="3">
        <f xml:space="preserve"> RTD("cqg.rtd",,"StudyData","Guppy2.L6^("&amp;$V$1&amp;")","Bar",,"Close", $V$2, $A14, $V$6,$V$8,,$V$4,$V$10)</f>
        <v>4266.6400000000003</v>
      </c>
      <c r="T14" s="3"/>
      <c r="U14" s="31" t="s">
        <v>44</v>
      </c>
      <c r="V14" s="31"/>
      <c r="W14" s="31"/>
      <c r="X14" s="31"/>
    </row>
    <row r="15" spans="1:33" x14ac:dyDescent="0.3">
      <c r="A15">
        <f t="shared" si="0"/>
        <v>-13</v>
      </c>
      <c r="B15" s="1">
        <f xml:space="preserve"> RTD("cqg.rtd",,"StudyData", $V$1, "Bar", "", "Time", $V$2,$A15, $V$6, "", "","False")</f>
        <v>44410</v>
      </c>
      <c r="C15" s="2">
        <f xml:space="preserve"> RTD("cqg.rtd",,"StudyData", $V$1, "Bar", "", "Time", $V$2, $A15,$V$6,$V$8, "","False")</f>
        <v>44410</v>
      </c>
      <c r="D15" s="3">
        <f xml:space="preserve"> RTD("cqg.rtd",,"StudyData", $V$1, "Bar", "", "Open", $V$2, $A15, $V$6,$V$8,,$V$4,$V$10)</f>
        <v>4396.5</v>
      </c>
      <c r="E15" s="3">
        <f xml:space="preserve"> RTD("cqg.rtd",,"StudyData", $V$1, "Bar", "", "High", $V$2, $A15, $V$6,$V$8,,$V$4,$V$10)</f>
        <v>4419.75</v>
      </c>
      <c r="F15" s="3">
        <f xml:space="preserve"> RTD("cqg.rtd",,"StudyData", $V$1, "Bar", "", "Low", $V$2, $A15, $V$6,$V$8,,$V$4,$V$10)</f>
        <v>4377.25</v>
      </c>
      <c r="G15" s="3">
        <f xml:space="preserve"> RTD("cqg.rtd",,"StudyData", $V$1, "Bar", "", "Close", $V$2, $A15, $V$6,$V$8,,$V$4,$V$10)</f>
        <v>4379.75</v>
      </c>
      <c r="H15" s="3">
        <f xml:space="preserve"> RTD("cqg.rtd",,"StudyData","Guppy2.S1^("&amp;$V$1&amp;")","Bar",,"Close", $V$2, $A15, $V$6,$V$8,,$V$4,$V$10)</f>
        <v>4387.96</v>
      </c>
      <c r="I15" s="3">
        <f xml:space="preserve"> RTD("cqg.rtd",,"StudyData","Guppy2.S2^("&amp;$V$1&amp;")","Bar",,"Close", $V$2, $A15, $V$6,$V$8,,$V$4,$V$10)</f>
        <v>4388.71</v>
      </c>
      <c r="J15" s="3">
        <f xml:space="preserve"> RTD("cqg.rtd",,"StudyData","Guppy2.S3^("&amp;$V$1&amp;")","Bar",,"Close", $V$2, $A15, $V$6,$V$8,,$V$4,$V$10)</f>
        <v>4383.84</v>
      </c>
      <c r="K15" s="3">
        <f xml:space="preserve"> RTD("cqg.rtd",,"StudyData","Guppy2.S4^("&amp;$V$1&amp;")","Bar",,"Close", $V$2, $A15, $V$6,$V$8,,$V$4,$V$10)</f>
        <v>4379.47</v>
      </c>
      <c r="L15" s="3">
        <f xml:space="preserve"> RTD("cqg.rtd",,"StudyData","Guppy2.S5^("&amp;$V$1&amp;")","Bar",,"Close", $V$2, $A15, $V$6,$V$8,,$V$4,$V$10)</f>
        <v>4374.83</v>
      </c>
      <c r="M15" s="3">
        <f xml:space="preserve"> RTD("cqg.rtd",,"StudyData","Guppy2.S6^("&amp;$V$1&amp;")","Bar",,"Close", $V$2, $A15, $V$6,$V$8,,$V$4,$V$10)</f>
        <v>4367.6099999999997</v>
      </c>
      <c r="N15" s="3">
        <f xml:space="preserve"> RTD("cqg.rtd",,"StudyData","Guppy2.L1^("&amp;$V$1&amp;")","Bar",,"Close", $V$2, $A15, $V$6,$V$8,,$V$4,$V$10)</f>
        <v>4331.17</v>
      </c>
      <c r="O15" s="3">
        <f xml:space="preserve"> RTD("cqg.rtd",,"StudyData","Guppy2.L2^("&amp;$V$1&amp;")","Bar",,"Close", $V$2, $A15, $V$6,$V$8,,$V$4,$V$10)</f>
        <v>4319.3900000000003</v>
      </c>
      <c r="P15" s="3">
        <f xml:space="preserve"> RTD("cqg.rtd",,"StudyData","Guppy2.L3^("&amp;$V$1&amp;")","Bar",,"Close", $V$2, $A15, $V$6,$V$8,,$V$4,$V$10)</f>
        <v>4307.76</v>
      </c>
      <c r="Q15" s="3">
        <f xml:space="preserve"> RTD("cqg.rtd",,"StudyData","Guppy2.L4^("&amp;$V$1&amp;")","Bar",,"Close", $V$2, $A15, $V$6,$V$8,,$V$4,$V$10)</f>
        <v>4296.2</v>
      </c>
      <c r="R15" s="3">
        <f xml:space="preserve"> RTD("cqg.rtd",,"StudyData","Guppy2.L5^("&amp;$V$1&amp;")","Bar",,"Close", $V$2, $A15, $V$6,$V$8,,$V$4,$V$10)</f>
        <v>4284.68</v>
      </c>
      <c r="S15" s="3">
        <f xml:space="preserve"> RTD("cqg.rtd",,"StudyData","Guppy2.L6^("&amp;$V$1&amp;")","Bar",,"Close", $V$2, $A15, $V$6,$V$8,,$V$4,$V$10)</f>
        <v>4261.6099999999997</v>
      </c>
      <c r="T15" s="3"/>
      <c r="U15" s="31"/>
      <c r="V15" s="31"/>
      <c r="W15" s="31"/>
      <c r="X15" s="31"/>
    </row>
    <row r="16" spans="1:33" x14ac:dyDescent="0.3">
      <c r="A16">
        <f t="shared" si="0"/>
        <v>-14</v>
      </c>
      <c r="B16" s="1">
        <f xml:space="preserve"> RTD("cqg.rtd",,"StudyData", $V$1, "Bar", "", "Time", $V$2,$A16, $V$6, "", "","False")</f>
        <v>44407</v>
      </c>
      <c r="C16" s="2">
        <f xml:space="preserve"> RTD("cqg.rtd",,"StudyData", $V$1, "Bar", "", "Time", $V$2, $A16,$V$6,$V$8, "","False")</f>
        <v>44407</v>
      </c>
      <c r="D16" s="3">
        <f xml:space="preserve"> RTD("cqg.rtd",,"StudyData", $V$1, "Bar", "", "Open", $V$2, $A16, $V$6,$V$8,,$V$4,$V$10)</f>
        <v>4394.25</v>
      </c>
      <c r="E16" s="3">
        <f xml:space="preserve"> RTD("cqg.rtd",,"StudyData", $V$1, "Bar", "", "High", $V$2, $A16, $V$6,$V$8,,$V$4,$V$10)</f>
        <v>4405</v>
      </c>
      <c r="F16" s="3">
        <f xml:space="preserve"> RTD("cqg.rtd",,"StudyData", $V$1, "Bar", "", "Low", $V$2, $A16, $V$6,$V$8,,$V$4,$V$10)</f>
        <v>4370.75</v>
      </c>
      <c r="G16" s="3">
        <f xml:space="preserve"> RTD("cqg.rtd",,"StudyData", $V$1, "Bar", "", "Close", $V$2, $A16, $V$6,$V$8,,$V$4,$V$10)</f>
        <v>4389.5</v>
      </c>
      <c r="H16" s="3">
        <f xml:space="preserve"> RTD("cqg.rtd",,"StudyData","Guppy2.S1^("&amp;$V$1&amp;")","Bar",,"Close", $V$2, $A16, $V$6,$V$8,,$V$4,$V$10)</f>
        <v>4396.17</v>
      </c>
      <c r="I16" s="3">
        <f xml:space="preserve"> RTD("cqg.rtd",,"StudyData","Guppy2.S2^("&amp;$V$1&amp;")","Bar",,"Close", $V$2, $A16, $V$6,$V$8,,$V$4,$V$10)</f>
        <v>4393.1899999999996</v>
      </c>
      <c r="J16" s="3">
        <f xml:space="preserve"> RTD("cqg.rtd",,"StudyData","Guppy2.S3^("&amp;$V$1&amp;")","Bar",,"Close", $V$2, $A16, $V$6,$V$8,,$V$4,$V$10)</f>
        <v>4385</v>
      </c>
      <c r="K16" s="3">
        <f xml:space="preserve"> RTD("cqg.rtd",,"StudyData","Guppy2.S4^("&amp;$V$1&amp;")","Bar",,"Close", $V$2, $A16, $V$6,$V$8,,$V$4,$V$10)</f>
        <v>4379.41</v>
      </c>
      <c r="L16" s="3">
        <f xml:space="preserve"> RTD("cqg.rtd",,"StudyData","Guppy2.S5^("&amp;$V$1&amp;")","Bar",,"Close", $V$2, $A16, $V$6,$V$8,,$V$4,$V$10)</f>
        <v>4373.93</v>
      </c>
      <c r="M16" s="3">
        <f xml:space="preserve"> RTD("cqg.rtd",,"StudyData","Guppy2.S6^("&amp;$V$1&amp;")","Bar",,"Close", $V$2, $A16, $V$6,$V$8,,$V$4,$V$10)</f>
        <v>4365.88</v>
      </c>
      <c r="N16" s="3">
        <f xml:space="preserve"> RTD("cqg.rtd",,"StudyData","Guppy2.L1^("&amp;$V$1&amp;")","Bar",,"Close", $V$2, $A16, $V$6,$V$8,,$V$4,$V$10)</f>
        <v>4327.82</v>
      </c>
      <c r="O16" s="3">
        <f xml:space="preserve"> RTD("cqg.rtd",,"StudyData","Guppy2.L2^("&amp;$V$1&amp;")","Bar",,"Close", $V$2, $A16, $V$6,$V$8,,$V$4,$V$10)</f>
        <v>4315.84</v>
      </c>
      <c r="P16" s="3">
        <f xml:space="preserve"> RTD("cqg.rtd",,"StudyData","Guppy2.L3^("&amp;$V$1&amp;")","Bar",,"Close", $V$2, $A16, $V$6,$V$8,,$V$4,$V$10)</f>
        <v>4304.07</v>
      </c>
      <c r="Q16" s="3">
        <f xml:space="preserve"> RTD("cqg.rtd",,"StudyData","Guppy2.L4^("&amp;$V$1&amp;")","Bar",,"Close", $V$2, $A16, $V$6,$V$8,,$V$4,$V$10)</f>
        <v>4292.3999999999996</v>
      </c>
      <c r="R16" s="3">
        <f xml:space="preserve"> RTD("cqg.rtd",,"StudyData","Guppy2.L5^("&amp;$V$1&amp;")","Bar",,"Close", $V$2, $A16, $V$6,$V$8,,$V$4,$V$10)</f>
        <v>4280.8</v>
      </c>
      <c r="S16" s="3">
        <f xml:space="preserve"> RTD("cqg.rtd",,"StudyData","Guppy2.L6^("&amp;$V$1&amp;")","Bar",,"Close", $V$2, $A16, $V$6,$V$8,,$V$4,$V$10)</f>
        <v>4257.6099999999997</v>
      </c>
      <c r="T16" s="3"/>
      <c r="U16" s="31"/>
      <c r="V16" s="31"/>
      <c r="W16" s="31"/>
      <c r="X16" s="31"/>
    </row>
    <row r="17" spans="1:24" x14ac:dyDescent="0.3">
      <c r="A17">
        <f t="shared" si="0"/>
        <v>-15</v>
      </c>
      <c r="B17" s="1">
        <f xml:space="preserve"> RTD("cqg.rtd",,"StudyData", $V$1, "Bar", "", "Time", $V$2,$A17, $V$6, "", "","False")</f>
        <v>44406</v>
      </c>
      <c r="C17" s="2">
        <f xml:space="preserve"> RTD("cqg.rtd",,"StudyData", $V$1, "Bar", "", "Time", $V$2, $A17,$V$6,$V$8, "","False")</f>
        <v>44406</v>
      </c>
      <c r="D17" s="3">
        <f xml:space="preserve"> RTD("cqg.rtd",,"StudyData", $V$1, "Bar", "", "Open", $V$2, $A17, $V$6,$V$8,,$V$4,$V$10)</f>
        <v>4393.75</v>
      </c>
      <c r="E17" s="3">
        <f xml:space="preserve"> RTD("cqg.rtd",,"StudyData", $V$1, "Bar", "", "High", $V$2, $A17, $V$6,$V$8,,$V$4,$V$10)</f>
        <v>4422.5</v>
      </c>
      <c r="F17" s="3">
        <f xml:space="preserve"> RTD("cqg.rtd",,"StudyData", $V$1, "Bar", "", "Low", $V$2, $A17, $V$6,$V$8,,$V$4,$V$10)</f>
        <v>4380.5</v>
      </c>
      <c r="G17" s="3">
        <f xml:space="preserve"> RTD("cqg.rtd",,"StudyData", $V$1, "Bar", "", "Close", $V$2, $A17, $V$6,$V$8,,$V$4,$V$10)</f>
        <v>4411.75</v>
      </c>
      <c r="H17" s="3">
        <f xml:space="preserve"> RTD("cqg.rtd",,"StudyData","Guppy2.S1^("&amp;$V$1&amp;")","Bar",,"Close", $V$2, $A17, $V$6,$V$8,,$V$4,$V$10)</f>
        <v>4402.8500000000004</v>
      </c>
      <c r="I17" s="3">
        <f xml:space="preserve"> RTD("cqg.rtd",,"StudyData","Guppy2.S2^("&amp;$V$1&amp;")","Bar",,"Close", $V$2, $A17, $V$6,$V$8,,$V$4,$V$10)</f>
        <v>4395.04</v>
      </c>
      <c r="J17" s="3">
        <f xml:space="preserve"> RTD("cqg.rtd",,"StudyData","Guppy2.S3^("&amp;$V$1&amp;")","Bar",,"Close", $V$2, $A17, $V$6,$V$8,,$V$4,$V$10)</f>
        <v>4383.72</v>
      </c>
      <c r="K17" s="3">
        <f xml:space="preserve"> RTD("cqg.rtd",,"StudyData","Guppy2.S4^("&amp;$V$1&amp;")","Bar",,"Close", $V$2, $A17, $V$6,$V$8,,$V$4,$V$10)</f>
        <v>4377.17</v>
      </c>
      <c r="L17" s="3">
        <f xml:space="preserve"> RTD("cqg.rtd",,"StudyData","Guppy2.S5^("&amp;$V$1&amp;")","Bar",,"Close", $V$2, $A17, $V$6,$V$8,,$V$4,$V$10)</f>
        <v>4371.1000000000004</v>
      </c>
      <c r="M17" s="3">
        <f xml:space="preserve"> RTD("cqg.rtd",,"StudyData","Guppy2.S6^("&amp;$V$1&amp;")","Bar",,"Close", $V$2, $A17, $V$6,$V$8,,$V$4,$V$10)</f>
        <v>4362.5</v>
      </c>
      <c r="N17" s="3">
        <f xml:space="preserve"> RTD("cqg.rtd",,"StudyData","Guppy2.L1^("&amp;$V$1&amp;")","Bar",,"Close", $V$2, $A17, $V$6,$V$8,,$V$4,$V$10)</f>
        <v>4323.5600000000004</v>
      </c>
      <c r="O17" s="3">
        <f xml:space="preserve"> RTD("cqg.rtd",,"StudyData","Guppy2.L2^("&amp;$V$1&amp;")","Bar",,"Close", $V$2, $A17, $V$6,$V$8,,$V$4,$V$10)</f>
        <v>4311.51</v>
      </c>
      <c r="P17" s="3">
        <f xml:space="preserve"> RTD("cqg.rtd",,"StudyData","Guppy2.L3^("&amp;$V$1&amp;")","Bar",,"Close", $V$2, $A17, $V$6,$V$8,,$V$4,$V$10)</f>
        <v>4299.68</v>
      </c>
      <c r="Q17" s="3">
        <f xml:space="preserve"> RTD("cqg.rtd",,"StudyData","Guppy2.L4^("&amp;$V$1&amp;")","Bar",,"Close", $V$2, $A17, $V$6,$V$8,,$V$4,$V$10)</f>
        <v>4287.99</v>
      </c>
      <c r="R17" s="3">
        <f xml:space="preserve"> RTD("cqg.rtd",,"StudyData","Guppy2.L5^("&amp;$V$1&amp;")","Bar",,"Close", $V$2, $A17, $V$6,$V$8,,$V$4,$V$10)</f>
        <v>4276.3599999999997</v>
      </c>
      <c r="S17" s="3">
        <f xml:space="preserve"> RTD("cqg.rtd",,"StudyData","Guppy2.L6^("&amp;$V$1&amp;")","Bar",,"Close", $V$2, $A17, $V$6,$V$8,,$V$4,$V$10)</f>
        <v>4253.1400000000003</v>
      </c>
      <c r="T17" s="3"/>
      <c r="U17" s="31"/>
      <c r="V17" s="31"/>
      <c r="W17" s="31"/>
      <c r="X17" s="31"/>
    </row>
    <row r="18" spans="1:24" x14ac:dyDescent="0.3">
      <c r="A18">
        <f t="shared" si="0"/>
        <v>-16</v>
      </c>
      <c r="B18" s="1">
        <f xml:space="preserve"> RTD("cqg.rtd",,"StudyData", $V$1, "Bar", "", "Time", $V$2,$A18, $V$6, "", "","False")</f>
        <v>44405</v>
      </c>
      <c r="C18" s="2">
        <f xml:space="preserve"> RTD("cqg.rtd",,"StudyData", $V$1, "Bar", "", "Time", $V$2, $A18,$V$6,$V$8, "","False")</f>
        <v>44405</v>
      </c>
      <c r="D18" s="3">
        <f xml:space="preserve"> RTD("cqg.rtd",,"StudyData", $V$1, "Bar", "", "Open", $V$2, $A18, $V$6,$V$8,,$V$4,$V$10)</f>
        <v>4380</v>
      </c>
      <c r="E18" s="3">
        <f xml:space="preserve"> RTD("cqg.rtd",,"StudyData", $V$1, "Bar", "", "High", $V$2, $A18, $V$6,$V$8,,$V$4,$V$10)</f>
        <v>4407.75</v>
      </c>
      <c r="F18" s="3">
        <f xml:space="preserve"> RTD("cqg.rtd",,"StudyData", $V$1, "Bar", "", "Low", $V$2, $A18, $V$6,$V$8,,$V$4,$V$10)</f>
        <v>4377.5</v>
      </c>
      <c r="G18" s="3">
        <f xml:space="preserve"> RTD("cqg.rtd",,"StudyData", $V$1, "Bar", "", "Close", $V$2, $A18, $V$6,$V$8,,$V$4,$V$10)</f>
        <v>4393.75</v>
      </c>
      <c r="H18" s="3">
        <f xml:space="preserve"> RTD("cqg.rtd",,"StudyData","Guppy2.S1^("&amp;$V$1&amp;")","Bar",,"Close", $V$2, $A18, $V$6,$V$8,,$V$4,$V$10)</f>
        <v>4393.95</v>
      </c>
      <c r="I18" s="3">
        <f xml:space="preserve"> RTD("cqg.rtd",,"StudyData","Guppy2.S2^("&amp;$V$1&amp;")","Bar",,"Close", $V$2, $A18, $V$6,$V$8,,$V$4,$V$10)</f>
        <v>4386.68</v>
      </c>
      <c r="J18" s="3">
        <f xml:space="preserve"> RTD("cqg.rtd",,"StudyData","Guppy2.S3^("&amp;$V$1&amp;")","Bar",,"Close", $V$2, $A18, $V$6,$V$8,,$V$4,$V$10)</f>
        <v>4375.71</v>
      </c>
      <c r="K18" s="3">
        <f xml:space="preserve"> RTD("cqg.rtd",,"StudyData","Guppy2.S4^("&amp;$V$1&amp;")","Bar",,"Close", $V$2, $A18, $V$6,$V$8,,$V$4,$V$10)</f>
        <v>4369.4799999999996</v>
      </c>
      <c r="L18" s="3">
        <f xml:space="preserve"> RTD("cqg.rtd",,"StudyData","Guppy2.S5^("&amp;$V$1&amp;")","Bar",,"Close", $V$2, $A18, $V$6,$V$8,,$V$4,$V$10)</f>
        <v>4363.71</v>
      </c>
      <c r="M18" s="3">
        <f xml:space="preserve"> RTD("cqg.rtd",,"StudyData","Guppy2.S6^("&amp;$V$1&amp;")","Bar",,"Close", $V$2, $A18, $V$6,$V$8,,$V$4,$V$10)</f>
        <v>4355.47</v>
      </c>
      <c r="N18" s="3">
        <f xml:space="preserve"> RTD("cqg.rtd",,"StudyData","Guppy2.L1^("&amp;$V$1&amp;")","Bar",,"Close", $V$2, $A18, $V$6,$V$8,,$V$4,$V$10)</f>
        <v>4317.4799999999996</v>
      </c>
      <c r="O18" s="3">
        <f xml:space="preserve"> RTD("cqg.rtd",,"StudyData","Guppy2.L2^("&amp;$V$1&amp;")","Bar",,"Close", $V$2, $A18, $V$6,$V$8,,$V$4,$V$10)</f>
        <v>4305.6099999999997</v>
      </c>
      <c r="P18" s="3">
        <f xml:space="preserve"> RTD("cqg.rtd",,"StudyData","Guppy2.L3^("&amp;$V$1&amp;")","Bar",,"Close", $V$2, $A18, $V$6,$V$8,,$V$4,$V$10)</f>
        <v>4293.9399999999996</v>
      </c>
      <c r="Q18" s="3">
        <f xml:space="preserve"> RTD("cqg.rtd",,"StudyData","Guppy2.L4^("&amp;$V$1&amp;")","Bar",,"Close", $V$2, $A18, $V$6,$V$8,,$V$4,$V$10)</f>
        <v>4282.37</v>
      </c>
      <c r="R18" s="3">
        <f xml:space="preserve"> RTD("cqg.rtd",,"StudyData","Guppy2.L5^("&amp;$V$1&amp;")","Bar",,"Close", $V$2, $A18, $V$6,$V$8,,$V$4,$V$10)</f>
        <v>4270.84</v>
      </c>
      <c r="S18" s="3">
        <f xml:space="preserve"> RTD("cqg.rtd",,"StudyData","Guppy2.L6^("&amp;$V$1&amp;")","Bar",,"Close", $V$2, $A18, $V$6,$V$8,,$V$4,$V$10)</f>
        <v>4247.76</v>
      </c>
      <c r="T18" s="3"/>
      <c r="U18" s="31"/>
      <c r="V18" s="31"/>
      <c r="W18" s="31"/>
      <c r="X18" s="31"/>
    </row>
    <row r="19" spans="1:24" x14ac:dyDescent="0.3">
      <c r="A19">
        <f t="shared" si="0"/>
        <v>-17</v>
      </c>
      <c r="B19" s="1">
        <f xml:space="preserve"> RTD("cqg.rtd",,"StudyData", $V$1, "Bar", "", "Time", $V$2,$A19, $V$6, "", "","False")</f>
        <v>44404</v>
      </c>
      <c r="C19" s="2">
        <f xml:space="preserve"> RTD("cqg.rtd",,"StudyData", $V$1, "Bar", "", "Time", $V$2, $A19,$V$6,$V$8, "","False")</f>
        <v>44404</v>
      </c>
      <c r="D19" s="3">
        <f xml:space="preserve"> RTD("cqg.rtd",,"StudyData", $V$1, "Bar", "", "Open", $V$2, $A19, $V$6,$V$8,,$V$4,$V$10)</f>
        <v>4415.75</v>
      </c>
      <c r="E19" s="3">
        <f xml:space="preserve"> RTD("cqg.rtd",,"StudyData", $V$1, "Bar", "", "High", $V$2, $A19, $V$6,$V$8,,$V$4,$V$10)</f>
        <v>4416</v>
      </c>
      <c r="F19" s="3">
        <f xml:space="preserve"> RTD("cqg.rtd",,"StudyData", $V$1, "Bar", "", "Low", $V$2, $A19, $V$6,$V$8,,$V$4,$V$10)</f>
        <v>4364.75</v>
      </c>
      <c r="G19" s="3">
        <f xml:space="preserve"> RTD("cqg.rtd",,"StudyData", $V$1, "Bar", "", "Close", $V$2, $A19, $V$6,$V$8,,$V$4,$V$10)</f>
        <v>4394.5</v>
      </c>
      <c r="H19" s="3">
        <f xml:space="preserve"> RTD("cqg.rtd",,"StudyData","Guppy2.S1^("&amp;$V$1&amp;")","Bar",,"Close", $V$2, $A19, $V$6,$V$8,,$V$4,$V$10)</f>
        <v>4394.1400000000003</v>
      </c>
      <c r="I19" s="3">
        <f xml:space="preserve"> RTD("cqg.rtd",,"StudyData","Guppy2.S2^("&amp;$V$1&amp;")","Bar",,"Close", $V$2, $A19, $V$6,$V$8,,$V$4,$V$10)</f>
        <v>4383.1400000000003</v>
      </c>
      <c r="J19" s="3">
        <f xml:space="preserve"> RTD("cqg.rtd",,"StudyData","Guppy2.S3^("&amp;$V$1&amp;")","Bar",,"Close", $V$2, $A19, $V$6,$V$8,,$V$4,$V$10)</f>
        <v>4370.55</v>
      </c>
      <c r="K19" s="3">
        <f xml:space="preserve"> RTD("cqg.rtd",,"StudyData","Guppy2.S4^("&amp;$V$1&amp;")","Bar",,"Close", $V$2, $A19, $V$6,$V$8,,$V$4,$V$10)</f>
        <v>4364.09</v>
      </c>
      <c r="L19" s="3">
        <f xml:space="preserve"> RTD("cqg.rtd",,"StudyData","Guppy2.S5^("&amp;$V$1&amp;")","Bar",,"Close", $V$2, $A19, $V$6,$V$8,,$V$4,$V$10)</f>
        <v>4358.25</v>
      </c>
      <c r="M19" s="3">
        <f xml:space="preserve"> RTD("cqg.rtd",,"StudyData","Guppy2.S6^("&amp;$V$1&amp;")","Bar",,"Close", $V$2, $A19, $V$6,$V$8,,$V$4,$V$10)</f>
        <v>4350</v>
      </c>
      <c r="N19" s="3">
        <f xml:space="preserve"> RTD("cqg.rtd",,"StudyData","Guppy2.L1^("&amp;$V$1&amp;")","Bar",,"Close", $V$2, $A19, $V$6,$V$8,,$V$4,$V$10)</f>
        <v>4312.22</v>
      </c>
      <c r="O19" s="3">
        <f xml:space="preserve"> RTD("cqg.rtd",,"StudyData","Guppy2.L2^("&amp;$V$1&amp;")","Bar",,"Close", $V$2, $A19, $V$6,$V$8,,$V$4,$V$10)</f>
        <v>4300.43</v>
      </c>
      <c r="P19" s="3">
        <f xml:space="preserve"> RTD("cqg.rtd",,"StudyData","Guppy2.L3^("&amp;$V$1&amp;")","Bar",,"Close", $V$2, $A19, $V$6,$V$8,,$V$4,$V$10)</f>
        <v>4288.82</v>
      </c>
      <c r="Q19" s="3">
        <f xml:space="preserve"> RTD("cqg.rtd",,"StudyData","Guppy2.L4^("&amp;$V$1&amp;")","Bar",,"Close", $V$2, $A19, $V$6,$V$8,,$V$4,$V$10)</f>
        <v>4277.3</v>
      </c>
      <c r="R19" s="3">
        <f xml:space="preserve"> RTD("cqg.rtd",,"StudyData","Guppy2.L5^("&amp;$V$1&amp;")","Bar",,"Close", $V$2, $A19, $V$6,$V$8,,$V$4,$V$10)</f>
        <v>4265.82</v>
      </c>
      <c r="S19" s="3">
        <f xml:space="preserve"> RTD("cqg.rtd",,"StudyData","Guppy2.L6^("&amp;$V$1&amp;")","Bar",,"Close", $V$2, $A19, $V$6,$V$8,,$V$4,$V$10)</f>
        <v>4242.8100000000004</v>
      </c>
      <c r="T19" s="3"/>
      <c r="U19" s="8"/>
      <c r="V19" s="7"/>
    </row>
    <row r="20" spans="1:24" x14ac:dyDescent="0.3">
      <c r="A20">
        <f t="shared" si="0"/>
        <v>-18</v>
      </c>
      <c r="B20" s="1">
        <f xml:space="preserve"> RTD("cqg.rtd",,"StudyData", $V$1, "Bar", "", "Time", $V$2,$A20, $V$6, "", "","False")</f>
        <v>44403</v>
      </c>
      <c r="C20" s="2">
        <f xml:space="preserve"> RTD("cqg.rtd",,"StudyData", $V$1, "Bar", "", "Time", $V$2, $A20,$V$6,$V$8, "","False")</f>
        <v>44403</v>
      </c>
      <c r="D20" s="3">
        <f xml:space="preserve"> RTD("cqg.rtd",,"StudyData", $V$1, "Bar", "", "Open", $V$2, $A20, $V$6,$V$8,,$V$4,$V$10)</f>
        <v>4400.5</v>
      </c>
      <c r="E20" s="3">
        <f xml:space="preserve"> RTD("cqg.rtd",,"StudyData", $V$1, "Bar", "", "High", $V$2, $A20, $V$6,$V$8,,$V$4,$V$10)</f>
        <v>4416.75</v>
      </c>
      <c r="F20" s="3">
        <f xml:space="preserve"> RTD("cqg.rtd",,"StudyData", $V$1, "Bar", "", "Low", $V$2, $A20, $V$6,$V$8,,$V$4,$V$10)</f>
        <v>4375.5</v>
      </c>
      <c r="G20" s="3">
        <f xml:space="preserve"> RTD("cqg.rtd",,"StudyData", $V$1, "Bar", "", "Close", $V$2, $A20, $V$6,$V$8,,$V$4,$V$10)</f>
        <v>4414.25</v>
      </c>
      <c r="H20" s="3">
        <f xml:space="preserve"> RTD("cqg.rtd",,"StudyData","Guppy2.S1^("&amp;$V$1&amp;")","Bar",,"Close", $V$2, $A20, $V$6,$V$8,,$V$4,$V$10)</f>
        <v>4393.79</v>
      </c>
      <c r="I20" s="3">
        <f xml:space="preserve"> RTD("cqg.rtd",,"StudyData","Guppy2.S2^("&amp;$V$1&amp;")","Bar",,"Close", $V$2, $A20, $V$6,$V$8,,$V$4,$V$10)</f>
        <v>4377.46</v>
      </c>
      <c r="J20" s="3">
        <f xml:space="preserve"> RTD("cqg.rtd",,"StudyData","Guppy2.S3^("&amp;$V$1&amp;")","Bar",,"Close", $V$2, $A20, $V$6,$V$8,,$V$4,$V$10)</f>
        <v>4363.71</v>
      </c>
      <c r="K20" s="3">
        <f xml:space="preserve"> RTD("cqg.rtd",,"StudyData","Guppy2.S4^("&amp;$V$1&amp;")","Bar",,"Close", $V$2, $A20, $V$6,$V$8,,$V$4,$V$10)</f>
        <v>4357.33</v>
      </c>
      <c r="L20" s="3">
        <f xml:space="preserve"> RTD("cqg.rtd",,"StudyData","Guppy2.S5^("&amp;$V$1&amp;")","Bar",,"Close", $V$2, $A20, $V$6,$V$8,,$V$4,$V$10)</f>
        <v>4351.66</v>
      </c>
      <c r="M20" s="3">
        <f xml:space="preserve"> RTD("cqg.rtd",,"StudyData","Guppy2.S6^("&amp;$V$1&amp;")","Bar",,"Close", $V$2, $A20, $V$6,$V$8,,$V$4,$V$10)</f>
        <v>4343.6400000000003</v>
      </c>
      <c r="N20" s="3">
        <f xml:space="preserve"> RTD("cqg.rtd",,"StudyData","Guppy2.L1^("&amp;$V$1&amp;")","Bar",,"Close", $V$2, $A20, $V$6,$V$8,,$V$4,$V$10)</f>
        <v>4306.55</v>
      </c>
      <c r="O20" s="3">
        <f xml:space="preserve"> RTD("cqg.rtd",,"StudyData","Guppy2.L2^("&amp;$V$1&amp;")","Bar",,"Close", $V$2, $A20, $V$6,$V$8,,$V$4,$V$10)</f>
        <v>4294.8900000000003</v>
      </c>
      <c r="P20" s="3">
        <f xml:space="preserve"> RTD("cqg.rtd",,"StudyData","Guppy2.L3^("&amp;$V$1&amp;")","Bar",,"Close", $V$2, $A20, $V$6,$V$8,,$V$4,$V$10)</f>
        <v>4283.3999999999996</v>
      </c>
      <c r="Q20" s="3">
        <f xml:space="preserve"> RTD("cqg.rtd",,"StudyData","Guppy2.L4^("&amp;$V$1&amp;")","Bar",,"Close", $V$2, $A20, $V$6,$V$8,,$V$4,$V$10)</f>
        <v>4271.9799999999996</v>
      </c>
      <c r="R20" s="3">
        <f xml:space="preserve"> RTD("cqg.rtd",,"StudyData","Guppy2.L5^("&amp;$V$1&amp;")","Bar",,"Close", $V$2, $A20, $V$6,$V$8,,$V$4,$V$10)</f>
        <v>4260.57</v>
      </c>
      <c r="S20" s="3">
        <f xml:space="preserve"> RTD("cqg.rtd",,"StudyData","Guppy2.L6^("&amp;$V$1&amp;")","Bar",,"Close", $V$2, $A20, $V$6,$V$8,,$V$4,$V$10)</f>
        <v>4237.67</v>
      </c>
      <c r="T20" s="3"/>
      <c r="U20" s="32" t="s">
        <v>46</v>
      </c>
      <c r="V20" s="32"/>
      <c r="W20" s="32"/>
      <c r="X20" s="32"/>
    </row>
    <row r="21" spans="1:24" x14ac:dyDescent="0.3">
      <c r="A21">
        <f t="shared" si="0"/>
        <v>-19</v>
      </c>
      <c r="B21" s="1">
        <f xml:space="preserve"> RTD("cqg.rtd",,"StudyData", $V$1, "Bar", "", "Time", $V$2,$A21, $V$6, "", "","False")</f>
        <v>44400</v>
      </c>
      <c r="C21" s="2">
        <f xml:space="preserve"> RTD("cqg.rtd",,"StudyData", $V$1, "Bar", "", "Time", $V$2, $A21,$V$6,$V$8, "","False")</f>
        <v>44400</v>
      </c>
      <c r="D21" s="3">
        <f xml:space="preserve"> RTD("cqg.rtd",,"StudyData", $V$1, "Bar", "", "Open", $V$2, $A21, $V$6,$V$8,,$V$4,$V$10)</f>
        <v>4371.5</v>
      </c>
      <c r="E21" s="3">
        <f xml:space="preserve"> RTD("cqg.rtd",,"StudyData", $V$1, "Bar", "", "High", $V$2, $A21, $V$6,$V$8,,$V$4,$V$10)</f>
        <v>4408.25</v>
      </c>
      <c r="F21" s="3">
        <f xml:space="preserve"> RTD("cqg.rtd",,"StudyData", $V$1, "Bar", "", "Low", $V$2, $A21, $V$6,$V$8,,$V$4,$V$10)</f>
        <v>4367.25</v>
      </c>
      <c r="G21" s="3">
        <f xml:space="preserve"> RTD("cqg.rtd",,"StudyData", $V$1, "Bar", "", "Close", $V$2, $A21, $V$6,$V$8,,$V$4,$V$10)</f>
        <v>4403</v>
      </c>
      <c r="H21" s="3">
        <f xml:space="preserve"> RTD("cqg.rtd",,"StudyData","Guppy2.S1^("&amp;$V$1&amp;")","Bar",,"Close", $V$2, $A21, $V$6,$V$8,,$V$4,$V$10)</f>
        <v>4373.33</v>
      </c>
      <c r="I21" s="3">
        <f xml:space="preserve"> RTD("cqg.rtd",,"StudyData","Guppy2.S2^("&amp;$V$1&amp;")","Bar",,"Close", $V$2, $A21, $V$6,$V$8,,$V$4,$V$10)</f>
        <v>4359.07</v>
      </c>
      <c r="J21" s="3">
        <f xml:space="preserve"> RTD("cqg.rtd",,"StudyData","Guppy2.S3^("&amp;$V$1&amp;")","Bar",,"Close", $V$2, $A21, $V$6,$V$8,,$V$4,$V$10)</f>
        <v>4349.2700000000004</v>
      </c>
      <c r="K21" s="3">
        <f xml:space="preserve"> RTD("cqg.rtd",,"StudyData","Guppy2.S4^("&amp;$V$1&amp;")","Bar",,"Close", $V$2, $A21, $V$6,$V$8,,$V$4,$V$10)</f>
        <v>4344.68</v>
      </c>
      <c r="L21" s="3">
        <f xml:space="preserve"> RTD("cqg.rtd",,"StudyData","Guppy2.S5^("&amp;$V$1&amp;")","Bar",,"Close", $V$2, $A21, $V$6,$V$8,,$V$4,$V$10)</f>
        <v>4340.28</v>
      </c>
      <c r="M21" s="3">
        <f xml:space="preserve"> RTD("cqg.rtd",,"StudyData","Guppy2.S6^("&amp;$V$1&amp;")","Bar",,"Close", $V$2, $A21, $V$6,$V$8,,$V$4,$V$10)</f>
        <v>4333.55</v>
      </c>
      <c r="N21" s="3">
        <f xml:space="preserve"> RTD("cqg.rtd",,"StudyData","Guppy2.L1^("&amp;$V$1&amp;")","Bar",,"Close", $V$2, $A21, $V$6,$V$8,,$V$4,$V$10)</f>
        <v>4299.12</v>
      </c>
      <c r="O21" s="3">
        <f xml:space="preserve"> RTD("cqg.rtd",,"StudyData","Guppy2.L2^("&amp;$V$1&amp;")","Bar",,"Close", $V$2, $A21, $V$6,$V$8,,$V$4,$V$10)</f>
        <v>4287.87</v>
      </c>
      <c r="P21" s="3">
        <f xml:space="preserve"> RTD("cqg.rtd",,"StudyData","Guppy2.L3^("&amp;$V$1&amp;")","Bar",,"Close", $V$2, $A21, $V$6,$V$8,,$V$4,$V$10)</f>
        <v>4276.6899999999996</v>
      </c>
      <c r="Q21" s="3">
        <f xml:space="preserve"> RTD("cqg.rtd",,"StudyData","Guppy2.L4^("&amp;$V$1&amp;")","Bar",,"Close", $V$2, $A21, $V$6,$V$8,,$V$4,$V$10)</f>
        <v>4265.51</v>
      </c>
      <c r="R21" s="3">
        <f xml:space="preserve"> RTD("cqg.rtd",,"StudyData","Guppy2.L5^("&amp;$V$1&amp;")","Bar",,"Close", $V$2, $A21, $V$6,$V$8,,$V$4,$V$10)</f>
        <v>4254.29</v>
      </c>
      <c r="S21" s="3">
        <f xml:space="preserve"> RTD("cqg.rtd",,"StudyData","Guppy2.L6^("&amp;$V$1&amp;")","Bar",,"Close", $V$2, $A21, $V$6,$V$8,,$V$4,$V$10)</f>
        <v>4231.6899999999996</v>
      </c>
      <c r="T21" s="3"/>
      <c r="U21" s="8"/>
      <c r="V21" s="7"/>
    </row>
    <row r="22" spans="1:24" x14ac:dyDescent="0.3">
      <c r="A22">
        <f t="shared" si="0"/>
        <v>-20</v>
      </c>
      <c r="B22" s="1">
        <f xml:space="preserve"> RTD("cqg.rtd",,"StudyData", $V$1, "Bar", "", "Time", $V$2,$A22, $V$6, "", "","False")</f>
        <v>44399</v>
      </c>
      <c r="C22" s="2">
        <f xml:space="preserve"> RTD("cqg.rtd",,"StudyData", $V$1, "Bar", "", "Time", $V$2, $A22,$V$6,$V$8, "","False")</f>
        <v>44399</v>
      </c>
      <c r="D22" s="3">
        <f xml:space="preserve"> RTD("cqg.rtd",,"StudyData", $V$1, "Bar", "", "Open", $V$2, $A22, $V$6,$V$8,,$V$4,$V$10)</f>
        <v>4355</v>
      </c>
      <c r="E22" s="3">
        <f xml:space="preserve"> RTD("cqg.rtd",,"StudyData", $V$1, "Bar", "", "High", $V$2, $A22, $V$6,$V$8,,$V$4,$V$10)</f>
        <v>4371.5</v>
      </c>
      <c r="F22" s="3">
        <f xml:space="preserve"> RTD("cqg.rtd",,"StudyData", $V$1, "Bar", "", "Low", $V$2, $A22, $V$6,$V$8,,$V$4,$V$10)</f>
        <v>4341.5</v>
      </c>
      <c r="G22" s="3">
        <f xml:space="preserve"> RTD("cqg.rtd",,"StudyData", $V$1, "Bar", "", "Close", $V$2, $A22, $V$6,$V$8,,$V$4,$V$10)</f>
        <v>4359.5</v>
      </c>
      <c r="H22" s="3">
        <f xml:space="preserve"> RTD("cqg.rtd",,"StudyData","Guppy2.S1^("&amp;$V$1&amp;")","Bar",,"Close", $V$2, $A22, $V$6,$V$8,,$V$4,$V$10)</f>
        <v>4343.66</v>
      </c>
      <c r="I22" s="3">
        <f xml:space="preserve"> RTD("cqg.rtd",,"StudyData","Guppy2.S2^("&amp;$V$1&amp;")","Bar",,"Close", $V$2, $A22, $V$6,$V$8,,$V$4,$V$10)</f>
        <v>4337.1099999999997</v>
      </c>
      <c r="J22" s="3">
        <f xml:space="preserve"> RTD("cqg.rtd",,"StudyData","Guppy2.S3^("&amp;$V$1&amp;")","Bar",,"Close", $V$2, $A22, $V$6,$V$8,,$V$4,$V$10)</f>
        <v>4333.92</v>
      </c>
      <c r="K22" s="3">
        <f xml:space="preserve"> RTD("cqg.rtd",,"StudyData","Guppy2.S4^("&amp;$V$1&amp;")","Bar",,"Close", $V$2, $A22, $V$6,$V$8,,$V$4,$V$10)</f>
        <v>4331.72</v>
      </c>
      <c r="L22" s="3">
        <f xml:space="preserve"> RTD("cqg.rtd",,"StudyData","Guppy2.S5^("&amp;$V$1&amp;")","Bar",,"Close", $V$2, $A22, $V$6,$V$8,,$V$4,$V$10)</f>
        <v>4328.87</v>
      </c>
      <c r="M22" s="3">
        <f xml:space="preserve"> RTD("cqg.rtd",,"StudyData","Guppy2.S6^("&amp;$V$1&amp;")","Bar",,"Close", $V$2, $A22, $V$6,$V$8,,$V$4,$V$10)</f>
        <v>4323.63</v>
      </c>
      <c r="N22" s="3">
        <f xml:space="preserve"> RTD("cqg.rtd",,"StudyData","Guppy2.L1^("&amp;$V$1&amp;")","Bar",,"Close", $V$2, $A22, $V$6,$V$8,,$V$4,$V$10)</f>
        <v>4291.95</v>
      </c>
      <c r="O22" s="3">
        <f xml:space="preserve"> RTD("cqg.rtd",,"StudyData","Guppy2.L2^("&amp;$V$1&amp;")","Bar",,"Close", $V$2, $A22, $V$6,$V$8,,$V$4,$V$10)</f>
        <v>4281.1000000000004</v>
      </c>
      <c r="P22" s="3">
        <f xml:space="preserve"> RTD("cqg.rtd",,"StudyData","Guppy2.L3^("&amp;$V$1&amp;")","Bar",,"Close", $V$2, $A22, $V$6,$V$8,,$V$4,$V$10)</f>
        <v>4270.21</v>
      </c>
      <c r="Q22" s="3">
        <f xml:space="preserve"> RTD("cqg.rtd",,"StudyData","Guppy2.L4^("&amp;$V$1&amp;")","Bar",,"Close", $V$2, $A22, $V$6,$V$8,,$V$4,$V$10)</f>
        <v>4259.26</v>
      </c>
      <c r="R22" s="3">
        <f xml:space="preserve"> RTD("cqg.rtd",,"StudyData","Guppy2.L5^("&amp;$V$1&amp;")","Bar",,"Close", $V$2, $A22, $V$6,$V$8,,$V$4,$V$10)</f>
        <v>4248.22</v>
      </c>
      <c r="S22" s="3">
        <f xml:space="preserve"> RTD("cqg.rtd",,"StudyData","Guppy2.L6^("&amp;$V$1&amp;")","Bar",,"Close", $V$2, $A22, $V$6,$V$8,,$V$4,$V$10)</f>
        <v>4225.88</v>
      </c>
      <c r="T22" s="3"/>
      <c r="U22" s="8"/>
      <c r="V22" s="7"/>
    </row>
    <row r="23" spans="1:24" x14ac:dyDescent="0.3">
      <c r="A23">
        <f t="shared" si="0"/>
        <v>-21</v>
      </c>
      <c r="B23" s="1">
        <f xml:space="preserve"> RTD("cqg.rtd",,"StudyData", $V$1, "Bar", "", "Time", $V$2,$A23, $V$6, "", "","False")</f>
        <v>44398</v>
      </c>
      <c r="C23" s="2">
        <f xml:space="preserve"> RTD("cqg.rtd",,"StudyData", $V$1, "Bar", "", "Time", $V$2, $A23,$V$6,$V$8, "","False")</f>
        <v>44398</v>
      </c>
      <c r="D23" s="3">
        <f xml:space="preserve"> RTD("cqg.rtd",,"StudyData", $V$1, "Bar", "", "Open", $V$2, $A23, $V$6,$V$8,,$V$4,$V$10)</f>
        <v>4318.75</v>
      </c>
      <c r="E23" s="3">
        <f xml:space="preserve"> RTD("cqg.rtd",,"StudyData", $V$1, "Bar", "", "High", $V$2, $A23, $V$6,$V$8,,$V$4,$V$10)</f>
        <v>4355.25</v>
      </c>
      <c r="F23" s="3">
        <f xml:space="preserve"> RTD("cqg.rtd",,"StudyData", $V$1, "Bar", "", "Low", $V$2, $A23, $V$6,$V$8,,$V$4,$V$10)</f>
        <v>4310</v>
      </c>
      <c r="G23" s="3">
        <f xml:space="preserve"> RTD("cqg.rtd",,"StudyData", $V$1, "Bar", "", "Close", $V$2, $A23, $V$6,$V$8,,$V$4,$V$10)</f>
        <v>4350.5</v>
      </c>
      <c r="H23" s="3">
        <f xml:space="preserve"> RTD("cqg.rtd",,"StudyData","Guppy2.S1^("&amp;$V$1&amp;")","Bar",,"Close", $V$2, $A23, $V$6,$V$8,,$V$4,$V$10)</f>
        <v>4327.82</v>
      </c>
      <c r="I23" s="3">
        <f xml:space="preserve"> RTD("cqg.rtd",,"StudyData","Guppy2.S2^("&amp;$V$1&amp;")","Bar",,"Close", $V$2, $A23, $V$6,$V$8,,$V$4,$V$10)</f>
        <v>4325.91</v>
      </c>
      <c r="J23" s="3">
        <f xml:space="preserve"> RTD("cqg.rtd",,"StudyData","Guppy2.S3^("&amp;$V$1&amp;")","Bar",,"Close", $V$2, $A23, $V$6,$V$8,,$V$4,$V$10)</f>
        <v>4326.6099999999997</v>
      </c>
      <c r="K23" s="3">
        <f xml:space="preserve"> RTD("cqg.rtd",,"StudyData","Guppy2.S4^("&amp;$V$1&amp;")","Bar",,"Close", $V$2, $A23, $V$6,$V$8,,$V$4,$V$10)</f>
        <v>4325.55</v>
      </c>
      <c r="L23" s="3">
        <f xml:space="preserve"> RTD("cqg.rtd",,"StudyData","Guppy2.S5^("&amp;$V$1&amp;")","Bar",,"Close", $V$2, $A23, $V$6,$V$8,,$V$4,$V$10)</f>
        <v>4323.3100000000004</v>
      </c>
      <c r="M23" s="3">
        <f xml:space="preserve"> RTD("cqg.rtd",,"StudyData","Guppy2.S6^("&amp;$V$1&amp;")","Bar",,"Close", $V$2, $A23, $V$6,$V$8,,$V$4,$V$10)</f>
        <v>4318.51</v>
      </c>
      <c r="N23" s="3">
        <f xml:space="preserve"> RTD("cqg.rtd",,"StudyData","Guppy2.L1^("&amp;$V$1&amp;")","Bar",,"Close", $V$2, $A23, $V$6,$V$8,,$V$4,$V$10)</f>
        <v>4287.3</v>
      </c>
      <c r="O23" s="3">
        <f xml:space="preserve"> RTD("cqg.rtd",,"StudyData","Guppy2.L2^("&amp;$V$1&amp;")","Bar",,"Close", $V$2, $A23, $V$6,$V$8,,$V$4,$V$10)</f>
        <v>4276.49</v>
      </c>
      <c r="P23" s="3">
        <f xml:space="preserve"> RTD("cqg.rtd",,"StudyData","Guppy2.L3^("&amp;$V$1&amp;")","Bar",,"Close", $V$2, $A23, $V$6,$V$8,,$V$4,$V$10)</f>
        <v>4265.63</v>
      </c>
      <c r="Q23" s="3">
        <f xml:space="preserve"> RTD("cqg.rtd",,"StudyData","Guppy2.L4^("&amp;$V$1&amp;")","Bar",,"Close", $V$2, $A23, $V$6,$V$8,,$V$4,$V$10)</f>
        <v>4254.7</v>
      </c>
      <c r="R23" s="3">
        <f xml:space="preserve"> RTD("cqg.rtd",,"StudyData","Guppy2.L5^("&amp;$V$1&amp;")","Bar",,"Close", $V$2, $A23, $V$6,$V$8,,$V$4,$V$10)</f>
        <v>4243.68</v>
      </c>
      <c r="S23" s="3">
        <f xml:space="preserve"> RTD("cqg.rtd",,"StudyData","Guppy2.L6^("&amp;$V$1&amp;")","Bar",,"Close", $V$2, $A23, $V$6,$V$8,,$V$4,$V$10)</f>
        <v>4221.3500000000004</v>
      </c>
      <c r="T23" s="3"/>
      <c r="U23" s="8"/>
      <c r="V23" s="7"/>
    </row>
    <row r="24" spans="1:24" x14ac:dyDescent="0.3">
      <c r="A24">
        <f t="shared" si="0"/>
        <v>-22</v>
      </c>
      <c r="B24" s="1">
        <f xml:space="preserve"> RTD("cqg.rtd",,"StudyData", $V$1, "Bar", "", "Time", $V$2,$A24, $V$6, "", "","False")</f>
        <v>44397</v>
      </c>
      <c r="C24" s="2">
        <f xml:space="preserve"> RTD("cqg.rtd",,"StudyData", $V$1, "Bar", "", "Time", $V$2, $A24,$V$6,$V$8, "","False")</f>
        <v>44397</v>
      </c>
      <c r="D24" s="3">
        <f xml:space="preserve"> RTD("cqg.rtd",,"StudyData", $V$1, "Bar", "", "Open", $V$2, $A24, $V$6,$V$8,,$V$4,$V$10)</f>
        <v>4262.75</v>
      </c>
      <c r="E24" s="3">
        <f xml:space="preserve"> RTD("cqg.rtd",,"StudyData", $V$1, "Bar", "", "High", $V$2, $A24, $V$6,$V$8,,$V$4,$V$10)</f>
        <v>4329</v>
      </c>
      <c r="F24" s="3">
        <f xml:space="preserve"> RTD("cqg.rtd",,"StudyData", $V$1, "Bar", "", "Low", $V$2, $A24, $V$6,$V$8,,$V$4,$V$10)</f>
        <v>4252.75</v>
      </c>
      <c r="G24" s="3">
        <f xml:space="preserve"> RTD("cqg.rtd",,"StudyData", $V$1, "Bar", "", "Close", $V$2, $A24, $V$6,$V$8,,$V$4,$V$10)</f>
        <v>4315.5</v>
      </c>
      <c r="H24" s="3">
        <f xml:space="preserve"> RTD("cqg.rtd",,"StudyData","Guppy2.S1^("&amp;$V$1&amp;")","Bar",,"Close", $V$2, $A24, $V$6,$V$8,,$V$4,$V$10)</f>
        <v>4305.13</v>
      </c>
      <c r="I24" s="3">
        <f xml:space="preserve"> RTD("cqg.rtd",,"StudyData","Guppy2.S2^("&amp;$V$1&amp;")","Bar",,"Close", $V$2, $A24, $V$6,$V$8,,$V$4,$V$10)</f>
        <v>4313.62</v>
      </c>
      <c r="J24" s="3">
        <f xml:space="preserve"> RTD("cqg.rtd",,"StudyData","Guppy2.S3^("&amp;$V$1&amp;")","Bar",,"Close", $V$2, $A24, $V$6,$V$8,,$V$4,$V$10)</f>
        <v>4319.79</v>
      </c>
      <c r="K24" s="3">
        <f xml:space="preserve"> RTD("cqg.rtd",,"StudyData","Guppy2.S4^("&amp;$V$1&amp;")","Bar",,"Close", $V$2, $A24, $V$6,$V$8,,$V$4,$V$10)</f>
        <v>4320</v>
      </c>
      <c r="L24" s="3">
        <f xml:space="preserve"> RTD("cqg.rtd",,"StudyData","Guppy2.S5^("&amp;$V$1&amp;")","Bar",,"Close", $V$2, $A24, $V$6,$V$8,,$V$4,$V$10)</f>
        <v>4318.3599999999997</v>
      </c>
      <c r="M24" s="3">
        <f xml:space="preserve"> RTD("cqg.rtd",,"StudyData","Guppy2.S6^("&amp;$V$1&amp;")","Bar",,"Close", $V$2, $A24, $V$6,$V$8,,$V$4,$V$10)</f>
        <v>4313.9399999999996</v>
      </c>
      <c r="N24" s="3">
        <f xml:space="preserve"> RTD("cqg.rtd",,"StudyData","Guppy2.L1^("&amp;$V$1&amp;")","Bar",,"Close", $V$2, $A24, $V$6,$V$8,,$V$4,$V$10)</f>
        <v>4282.9399999999996</v>
      </c>
      <c r="O24" s="3">
        <f xml:space="preserve"> RTD("cqg.rtd",,"StudyData","Guppy2.L2^("&amp;$V$1&amp;")","Bar",,"Close", $V$2, $A24, $V$6,$V$8,,$V$4,$V$10)</f>
        <v>4272.13</v>
      </c>
      <c r="P24" s="3">
        <f xml:space="preserve"> RTD("cqg.rtd",,"StudyData","Guppy2.L3^("&amp;$V$1&amp;")","Bar",,"Close", $V$2, $A24, $V$6,$V$8,,$V$4,$V$10)</f>
        <v>4261.28</v>
      </c>
      <c r="Q24" s="3">
        <f xml:space="preserve"> RTD("cqg.rtd",,"StudyData","Guppy2.L4^("&amp;$V$1&amp;")","Bar",,"Close", $V$2, $A24, $V$6,$V$8,,$V$4,$V$10)</f>
        <v>4250.3500000000004</v>
      </c>
      <c r="R24" s="3">
        <f xml:space="preserve"> RTD("cqg.rtd",,"StudyData","Guppy2.L5^("&amp;$V$1&amp;")","Bar",,"Close", $V$2, $A24, $V$6,$V$8,,$V$4,$V$10)</f>
        <v>4239.32</v>
      </c>
      <c r="S24" s="3">
        <f xml:space="preserve"> RTD("cqg.rtd",,"StudyData","Guppy2.L6^("&amp;$V$1&amp;")","Bar",,"Close", $V$2, $A24, $V$6,$V$8,,$V$4,$V$10)</f>
        <v>4216.97</v>
      </c>
      <c r="T24" s="3"/>
      <c r="U24" s="8"/>
      <c r="V24" s="7"/>
    </row>
    <row r="25" spans="1:24" x14ac:dyDescent="0.3">
      <c r="A25">
        <f t="shared" si="0"/>
        <v>-23</v>
      </c>
      <c r="B25" s="1">
        <f xml:space="preserve"> RTD("cqg.rtd",,"StudyData", $V$1, "Bar", "", "Time", $V$2,$A25, $V$6, "", "","False")</f>
        <v>44396</v>
      </c>
      <c r="C25" s="2">
        <f xml:space="preserve"> RTD("cqg.rtd",,"StudyData", $V$1, "Bar", "", "Time", $V$2, $A25,$V$6,$V$8, "","False")</f>
        <v>44396</v>
      </c>
      <c r="D25" s="3">
        <f xml:space="preserve"> RTD("cqg.rtd",,"StudyData", $V$1, "Bar", "", "Open", $V$2, $A25, $V$6,$V$8,,$V$4,$V$10)</f>
        <v>4320</v>
      </c>
      <c r="E25" s="3">
        <f xml:space="preserve"> RTD("cqg.rtd",,"StudyData", $V$1, "Bar", "", "High", $V$2, $A25, $V$6,$V$8,,$V$4,$V$10)</f>
        <v>4320.75</v>
      </c>
      <c r="F25" s="3">
        <f xml:space="preserve"> RTD("cqg.rtd",,"StudyData", $V$1, "Bar", "", "Low", $V$2, $A25, $V$6,$V$8,,$V$4,$V$10)</f>
        <v>4224</v>
      </c>
      <c r="G25" s="3">
        <f xml:space="preserve"> RTD("cqg.rtd",,"StudyData", $V$1, "Bar", "", "Close", $V$2, $A25, $V$6,$V$8,,$V$4,$V$10)</f>
        <v>4251.25</v>
      </c>
      <c r="H25" s="3">
        <f xml:space="preserve"> RTD("cqg.rtd",,"StudyData","Guppy2.S1^("&amp;$V$1&amp;")","Bar",,"Close", $V$2, $A25, $V$6,$V$8,,$V$4,$V$10)</f>
        <v>4294.76</v>
      </c>
      <c r="I25" s="3">
        <f xml:space="preserve"> RTD("cqg.rtd",,"StudyData","Guppy2.S2^("&amp;$V$1&amp;")","Bar",,"Close", $V$2, $A25, $V$6,$V$8,,$V$4,$V$10)</f>
        <v>4312.68</v>
      </c>
      <c r="J25" s="3">
        <f xml:space="preserve"> RTD("cqg.rtd",,"StudyData","Guppy2.S3^("&amp;$V$1&amp;")","Bar",,"Close", $V$2, $A25, $V$6,$V$8,,$V$4,$V$10)</f>
        <v>4321.0200000000004</v>
      </c>
      <c r="K25" s="3">
        <f xml:space="preserve"> RTD("cqg.rtd",,"StudyData","Guppy2.S4^("&amp;$V$1&amp;")","Bar",,"Close", $V$2, $A25, $V$6,$V$8,,$V$4,$V$10)</f>
        <v>4321</v>
      </c>
      <c r="L25" s="3">
        <f xml:space="preserve"> RTD("cqg.rtd",,"StudyData","Guppy2.S5^("&amp;$V$1&amp;")","Bar",,"Close", $V$2, $A25, $V$6,$V$8,,$V$4,$V$10)</f>
        <v>4318.88</v>
      </c>
      <c r="M25" s="3">
        <f xml:space="preserve"> RTD("cqg.rtd",,"StudyData","Guppy2.S6^("&amp;$V$1&amp;")","Bar",,"Close", $V$2, $A25, $V$6,$V$8,,$V$4,$V$10)</f>
        <v>4313.71</v>
      </c>
      <c r="N25" s="3">
        <f xml:space="preserve"> RTD("cqg.rtd",,"StudyData","Guppy2.L1^("&amp;$V$1&amp;")","Bar",,"Close", $V$2, $A25, $V$6,$V$8,,$V$4,$V$10)</f>
        <v>4280.6899999999996</v>
      </c>
      <c r="O25" s="3">
        <f xml:space="preserve"> RTD("cqg.rtd",,"StudyData","Guppy2.L2^("&amp;$V$1&amp;")","Bar",,"Close", $V$2, $A25, $V$6,$V$8,,$V$4,$V$10)</f>
        <v>4269.58</v>
      </c>
      <c r="P25" s="3">
        <f xml:space="preserve"> RTD("cqg.rtd",,"StudyData","Guppy2.L3^("&amp;$V$1&amp;")","Bar",,"Close", $V$2, $A25, $V$6,$V$8,,$V$4,$V$10)</f>
        <v>4258.5</v>
      </c>
      <c r="Q25" s="3">
        <f xml:space="preserve"> RTD("cqg.rtd",,"StudyData","Guppy2.L4^("&amp;$V$1&amp;")","Bar",,"Close", $V$2, $A25, $V$6,$V$8,,$V$4,$V$10)</f>
        <v>4247.3900000000003</v>
      </c>
      <c r="R25" s="3">
        <f xml:space="preserve"> RTD("cqg.rtd",,"StudyData","Guppy2.L5^("&amp;$V$1&amp;")","Bar",,"Close", $V$2, $A25, $V$6,$V$8,,$V$4,$V$10)</f>
        <v>4236.21</v>
      </c>
      <c r="S25" s="3">
        <f xml:space="preserve"> RTD("cqg.rtd",,"StudyData","Guppy2.L6^("&amp;$V$1&amp;")","Bar",,"Close", $V$2, $A25, $V$6,$V$8,,$V$4,$V$10)</f>
        <v>4213.63</v>
      </c>
      <c r="T25" s="3"/>
      <c r="U25" s="8"/>
      <c r="V25" s="7"/>
    </row>
    <row r="26" spans="1:24" x14ac:dyDescent="0.3">
      <c r="A26">
        <f t="shared" si="0"/>
        <v>-24</v>
      </c>
      <c r="B26" s="1">
        <f xml:space="preserve"> RTD("cqg.rtd",,"StudyData", $V$1, "Bar", "", "Time", $V$2,$A26, $V$6, "", "","False")</f>
        <v>44393</v>
      </c>
      <c r="C26" s="2">
        <f xml:space="preserve"> RTD("cqg.rtd",,"StudyData", $V$1, "Bar", "", "Time", $V$2, $A26,$V$6,$V$8, "","False")</f>
        <v>44393</v>
      </c>
      <c r="D26" s="3">
        <f xml:space="preserve"> RTD("cqg.rtd",,"StudyData", $V$1, "Bar", "", "Open", $V$2, $A26, $V$6,$V$8,,$V$4,$V$10)</f>
        <v>4347.75</v>
      </c>
      <c r="E26" s="3">
        <f xml:space="preserve"> RTD("cqg.rtd",,"StudyData", $V$1, "Bar", "", "High", $V$2, $A26, $V$6,$V$8,,$V$4,$V$10)</f>
        <v>4368</v>
      </c>
      <c r="F26" s="3">
        <f xml:space="preserve"> RTD("cqg.rtd",,"StudyData", $V$1, "Bar", "", "Low", $V$2, $A26, $V$6,$V$8,,$V$4,$V$10)</f>
        <v>4314.25</v>
      </c>
      <c r="G26" s="3">
        <f xml:space="preserve"> RTD("cqg.rtd",,"StudyData", $V$1, "Bar", "", "Close", $V$2, $A26, $V$6,$V$8,,$V$4,$V$10)</f>
        <v>4318.5</v>
      </c>
      <c r="H26" s="3">
        <f xml:space="preserve"> RTD("cqg.rtd",,"StudyData","Guppy2.S1^("&amp;$V$1&amp;")","Bar",,"Close", $V$2, $A26, $V$6,$V$8,,$V$4,$V$10)</f>
        <v>4338.28</v>
      </c>
      <c r="I26" s="3">
        <f xml:space="preserve"> RTD("cqg.rtd",,"StudyData","Guppy2.S2^("&amp;$V$1&amp;")","Bar",,"Close", $V$2, $A26, $V$6,$V$8,,$V$4,$V$10)</f>
        <v>4343.3900000000003</v>
      </c>
      <c r="J26" s="3">
        <f xml:space="preserve"> RTD("cqg.rtd",,"StudyData","Guppy2.S3^("&amp;$V$1&amp;")","Bar",,"Close", $V$2, $A26, $V$6,$V$8,,$V$4,$V$10)</f>
        <v>4340.95</v>
      </c>
      <c r="K26" s="3">
        <f xml:space="preserve"> RTD("cqg.rtd",,"StudyData","Guppy2.S4^("&amp;$V$1&amp;")","Bar",,"Close", $V$2, $A26, $V$6,$V$8,,$V$4,$V$10)</f>
        <v>4336.5</v>
      </c>
      <c r="L26" s="3">
        <f xml:space="preserve"> RTD("cqg.rtd",,"StudyData","Guppy2.S5^("&amp;$V$1&amp;")","Bar",,"Close", $V$2, $A26, $V$6,$V$8,,$V$4,$V$10)</f>
        <v>4331.18</v>
      </c>
      <c r="M26" s="3">
        <f xml:space="preserve"> RTD("cqg.rtd",,"StudyData","Guppy2.S6^("&amp;$V$1&amp;")","Bar",,"Close", $V$2, $A26, $V$6,$V$8,,$V$4,$V$10)</f>
        <v>4322.6400000000003</v>
      </c>
      <c r="N26" s="3">
        <f xml:space="preserve"> RTD("cqg.rtd",,"StudyData","Guppy2.L1^("&amp;$V$1&amp;")","Bar",,"Close", $V$2, $A26, $V$6,$V$8,,$V$4,$V$10)</f>
        <v>4282.72</v>
      </c>
      <c r="O26" s="3">
        <f xml:space="preserve"> RTD("cqg.rtd",,"StudyData","Guppy2.L2^("&amp;$V$1&amp;")","Bar",,"Close", $V$2, $A26, $V$6,$V$8,,$V$4,$V$10)</f>
        <v>4270.66</v>
      </c>
      <c r="P26" s="3">
        <f xml:space="preserve"> RTD("cqg.rtd",,"StudyData","Guppy2.L3^("&amp;$V$1&amp;")","Bar",,"Close", $V$2, $A26, $V$6,$V$8,,$V$4,$V$10)</f>
        <v>4258.87</v>
      </c>
      <c r="Q26" s="3">
        <f xml:space="preserve"> RTD("cqg.rtd",,"StudyData","Guppy2.L4^("&amp;$V$1&amp;")","Bar",,"Close", $V$2, $A26, $V$6,$V$8,,$V$4,$V$10)</f>
        <v>4247.21</v>
      </c>
      <c r="R26" s="3">
        <f xml:space="preserve"> RTD("cqg.rtd",,"StudyData","Guppy2.L5^("&amp;$V$1&amp;")","Bar",,"Close", $V$2, $A26, $V$6,$V$8,,$V$4,$V$10)</f>
        <v>4235.6000000000004</v>
      </c>
      <c r="S26" s="3">
        <f xml:space="preserve"> RTD("cqg.rtd",,"StudyData","Guppy2.L6^("&amp;$V$1&amp;")","Bar",,"Close", $V$2, $A26, $V$6,$V$8,,$V$4,$V$10)</f>
        <v>4212.3599999999997</v>
      </c>
      <c r="T26" s="3"/>
      <c r="U26" s="8"/>
      <c r="V26" s="7"/>
    </row>
    <row r="27" spans="1:24" x14ac:dyDescent="0.3">
      <c r="A27">
        <f t="shared" si="0"/>
        <v>-25</v>
      </c>
      <c r="B27" s="1">
        <f xml:space="preserve"> RTD("cqg.rtd",,"StudyData", $V$1, "Bar", "", "Time", $V$2,$A27, $V$6, "", "","False")</f>
        <v>44392</v>
      </c>
      <c r="C27" s="2">
        <f xml:space="preserve"> RTD("cqg.rtd",,"StudyData", $V$1, "Bar", "", "Time", $V$2, $A27,$V$6,$V$8, "","False")</f>
        <v>44392</v>
      </c>
      <c r="D27" s="3">
        <f xml:space="preserve"> RTD("cqg.rtd",,"StudyData", $V$1, "Bar", "", "Open", $V$2, $A27, $V$6,$V$8,,$V$4,$V$10)</f>
        <v>4366.5</v>
      </c>
      <c r="E27" s="3">
        <f xml:space="preserve"> RTD("cqg.rtd",,"StudyData", $V$1, "Bar", "", "High", $V$2, $A27, $V$6,$V$8,,$V$4,$V$10)</f>
        <v>4370.25</v>
      </c>
      <c r="F27" s="3">
        <f xml:space="preserve"> RTD("cqg.rtd",,"StudyData", $V$1, "Bar", "", "Low", $V$2, $A27, $V$6,$V$8,,$V$4,$V$10)</f>
        <v>4332.5</v>
      </c>
      <c r="G27" s="3">
        <f xml:space="preserve"> RTD("cqg.rtd",,"StudyData", $V$1, "Bar", "", "Close", $V$2, $A27, $V$6,$V$8,,$V$4,$V$10)</f>
        <v>4352</v>
      </c>
      <c r="H27" s="3">
        <f xml:space="preserve"> RTD("cqg.rtd",,"StudyData","Guppy2.S1^("&amp;$V$1&amp;")","Bar",,"Close", $V$2, $A27, $V$6,$V$8,,$V$4,$V$10)</f>
        <v>4358.05</v>
      </c>
      <c r="I27" s="3">
        <f xml:space="preserve"> RTD("cqg.rtd",,"StudyData","Guppy2.S2^("&amp;$V$1&amp;")","Bar",,"Close", $V$2, $A27, $V$6,$V$8,,$V$4,$V$10)</f>
        <v>4355.84</v>
      </c>
      <c r="J27" s="3">
        <f xml:space="preserve"> RTD("cqg.rtd",,"StudyData","Guppy2.S3^("&amp;$V$1&amp;")","Bar",,"Close", $V$2, $A27, $V$6,$V$8,,$V$4,$V$10)</f>
        <v>4347.3599999999997</v>
      </c>
      <c r="K27" s="3">
        <f xml:space="preserve"> RTD("cqg.rtd",,"StudyData","Guppy2.S4^("&amp;$V$1&amp;")","Bar",,"Close", $V$2, $A27, $V$6,$V$8,,$V$4,$V$10)</f>
        <v>4340.51</v>
      </c>
      <c r="L27" s="3">
        <f xml:space="preserve"> RTD("cqg.rtd",,"StudyData","Guppy2.S5^("&amp;$V$1&amp;")","Bar",,"Close", $V$2, $A27, $V$6,$V$8,,$V$4,$V$10)</f>
        <v>4333.4799999999996</v>
      </c>
      <c r="M27" s="3">
        <f xml:space="preserve"> RTD("cqg.rtd",,"StudyData","Guppy2.S6^("&amp;$V$1&amp;")","Bar",,"Close", $V$2, $A27, $V$6,$V$8,,$V$4,$V$10)</f>
        <v>4323.2299999999996</v>
      </c>
      <c r="N27" s="3">
        <f xml:space="preserve"> RTD("cqg.rtd",,"StudyData","Guppy2.L1^("&amp;$V$1&amp;")","Bar",,"Close", $V$2, $A27, $V$6,$V$8,,$V$4,$V$10)</f>
        <v>4280.25</v>
      </c>
      <c r="O27" s="3">
        <f xml:space="preserve"> RTD("cqg.rtd",,"StudyData","Guppy2.L2^("&amp;$V$1&amp;")","Bar",,"Close", $V$2, $A27, $V$6,$V$8,,$V$4,$V$10)</f>
        <v>4267.8500000000004</v>
      </c>
      <c r="P27" s="3">
        <f xml:space="preserve"> RTD("cqg.rtd",,"StudyData","Guppy2.L3^("&amp;$V$1&amp;")","Bar",,"Close", $V$2, $A27, $V$6,$V$8,,$V$4,$V$10)</f>
        <v>4255.8100000000004</v>
      </c>
      <c r="Q27" s="3">
        <f xml:space="preserve"> RTD("cqg.rtd",,"StudyData","Guppy2.L4^("&amp;$V$1&amp;")","Bar",,"Close", $V$2, $A27, $V$6,$V$8,,$V$4,$V$10)</f>
        <v>4243.97</v>
      </c>
      <c r="R27" s="3">
        <f xml:space="preserve"> RTD("cqg.rtd",,"StudyData","Guppy2.L5^("&amp;$V$1&amp;")","Bar",,"Close", $V$2, $A27, $V$6,$V$8,,$V$4,$V$10)</f>
        <v>4232.22</v>
      </c>
      <c r="S27" s="3">
        <f xml:space="preserve"> RTD("cqg.rtd",,"StudyData","Guppy2.L6^("&amp;$V$1&amp;")","Bar",,"Close", $V$2, $A27, $V$6,$V$8,,$V$4,$V$10)</f>
        <v>4208.76</v>
      </c>
      <c r="T27" s="3"/>
      <c r="U27" s="8"/>
      <c r="V27" s="7"/>
    </row>
    <row r="28" spans="1:24" x14ac:dyDescent="0.3">
      <c r="A28">
        <f t="shared" si="0"/>
        <v>-26</v>
      </c>
      <c r="B28" s="1">
        <f xml:space="preserve"> RTD("cqg.rtd",,"StudyData", $V$1, "Bar", "", "Time", $V$2,$A28, $V$6, "", "","False")</f>
        <v>44391</v>
      </c>
      <c r="C28" s="2">
        <f xml:space="preserve"> RTD("cqg.rtd",,"StudyData", $V$1, "Bar", "", "Time", $V$2, $A28,$V$6,$V$8, "","False")</f>
        <v>44391</v>
      </c>
      <c r="D28" s="3">
        <f xml:space="preserve"> RTD("cqg.rtd",,"StudyData", $V$1, "Bar", "", "Open", $V$2, $A28, $V$6,$V$8,,$V$4,$V$10)</f>
        <v>4359.5</v>
      </c>
      <c r="E28" s="3">
        <f xml:space="preserve"> RTD("cqg.rtd",,"StudyData", $V$1, "Bar", "", "High", $V$2, $A28, $V$6,$V$8,,$V$4,$V$10)</f>
        <v>4384.5</v>
      </c>
      <c r="F28" s="3">
        <f xml:space="preserve"> RTD("cqg.rtd",,"StudyData", $V$1, "Bar", "", "Low", $V$2, $A28, $V$6,$V$8,,$V$4,$V$10)</f>
        <v>4350</v>
      </c>
      <c r="G28" s="3">
        <f xml:space="preserve"> RTD("cqg.rtd",,"StudyData", $V$1, "Bar", "", "Close", $V$2, $A28, $V$6,$V$8,,$V$4,$V$10)</f>
        <v>4367.75</v>
      </c>
      <c r="H28" s="3">
        <f xml:space="preserve"> RTD("cqg.rtd",,"StudyData","Guppy2.S1^("&amp;$V$1&amp;")","Bar",,"Close", $V$2, $A28, $V$6,$V$8,,$V$4,$V$10)</f>
        <v>4364.1000000000004</v>
      </c>
      <c r="I28" s="3">
        <f xml:space="preserve"> RTD("cqg.rtd",,"StudyData","Guppy2.S2^("&amp;$V$1&amp;")","Bar",,"Close", $V$2, $A28, $V$6,$V$8,,$V$4,$V$10)</f>
        <v>4357.76</v>
      </c>
      <c r="J28" s="3">
        <f xml:space="preserve"> RTD("cqg.rtd",,"StudyData","Guppy2.S3^("&amp;$V$1&amp;")","Bar",,"Close", $V$2, $A28, $V$6,$V$8,,$V$4,$V$10)</f>
        <v>4346.04</v>
      </c>
      <c r="K28" s="3">
        <f xml:space="preserve"> RTD("cqg.rtd",,"StudyData","Guppy2.S4^("&amp;$V$1&amp;")","Bar",,"Close", $V$2, $A28, $V$6,$V$8,,$V$4,$V$10)</f>
        <v>4337.95</v>
      </c>
      <c r="L28" s="3">
        <f xml:space="preserve"> RTD("cqg.rtd",,"StudyData","Guppy2.S5^("&amp;$V$1&amp;")","Bar",,"Close", $V$2, $A28, $V$6,$V$8,,$V$4,$V$10)</f>
        <v>4330.12</v>
      </c>
      <c r="M28" s="3">
        <f xml:space="preserve"> RTD("cqg.rtd",,"StudyData","Guppy2.S6^("&amp;$V$1&amp;")","Bar",,"Close", $V$2, $A28, $V$6,$V$8,,$V$4,$V$10)</f>
        <v>4319.12</v>
      </c>
      <c r="N28" s="3">
        <f xml:space="preserve"> RTD("cqg.rtd",,"StudyData","Guppy2.L1^("&amp;$V$1&amp;")","Bar",,"Close", $V$2, $A28, $V$6,$V$8,,$V$4,$V$10)</f>
        <v>4275.3100000000004</v>
      </c>
      <c r="O28" s="3">
        <f xml:space="preserve"> RTD("cqg.rtd",,"StudyData","Guppy2.L2^("&amp;$V$1&amp;")","Bar",,"Close", $V$2, $A28, $V$6,$V$8,,$V$4,$V$10)</f>
        <v>4262.8999999999996</v>
      </c>
      <c r="P28" s="3">
        <f xml:space="preserve"> RTD("cqg.rtd",,"StudyData","Guppy2.L3^("&amp;$V$1&amp;")","Bar",,"Close", $V$2, $A28, $V$6,$V$8,,$V$4,$V$10)</f>
        <v>4250.88</v>
      </c>
      <c r="Q28" s="3">
        <f xml:space="preserve"> RTD("cqg.rtd",,"StudyData","Guppy2.L4^("&amp;$V$1&amp;")","Bar",,"Close", $V$2, $A28, $V$6,$V$8,,$V$4,$V$10)</f>
        <v>4239.0600000000004</v>
      </c>
      <c r="R28" s="3">
        <f xml:space="preserve"> RTD("cqg.rtd",,"StudyData","Guppy2.L5^("&amp;$V$1&amp;")","Bar",,"Close", $V$2, $A28, $V$6,$V$8,,$V$4,$V$10)</f>
        <v>4227.33</v>
      </c>
      <c r="S28" s="3">
        <f xml:space="preserve"> RTD("cqg.rtd",,"StudyData","Guppy2.L6^("&amp;$V$1&amp;")","Bar",,"Close", $V$2, $A28, $V$6,$V$8,,$V$4,$V$10)</f>
        <v>4203.8999999999996</v>
      </c>
      <c r="T28" s="3"/>
      <c r="U28" s="8"/>
      <c r="V28" s="7"/>
    </row>
    <row r="29" spans="1:24" x14ac:dyDescent="0.3">
      <c r="A29">
        <f t="shared" si="0"/>
        <v>-27</v>
      </c>
      <c r="B29" s="1">
        <f xml:space="preserve"> RTD("cqg.rtd",,"StudyData", $V$1, "Bar", "", "Time", $V$2,$A29, $V$6, "", "","False")</f>
        <v>44390</v>
      </c>
      <c r="C29" s="2">
        <f xml:space="preserve"> RTD("cqg.rtd",,"StudyData", $V$1, "Bar", "", "Time", $V$2, $A29,$V$6,$V$8, "","False")</f>
        <v>44390</v>
      </c>
      <c r="D29" s="3">
        <f xml:space="preserve"> RTD("cqg.rtd",,"StudyData", $V$1, "Bar", "", "Open", $V$2, $A29, $V$6,$V$8,,$V$4,$V$10)</f>
        <v>4377</v>
      </c>
      <c r="E29" s="3">
        <f xml:space="preserve"> RTD("cqg.rtd",,"StudyData", $V$1, "Bar", "", "High", $V$2, $A29, $V$6,$V$8,,$V$4,$V$10)</f>
        <v>4383.75</v>
      </c>
      <c r="F29" s="3">
        <f xml:space="preserve"> RTD("cqg.rtd",,"StudyData", $V$1, "Bar", "", "Low", $V$2, $A29, $V$6,$V$8,,$V$4,$V$10)</f>
        <v>4356.5</v>
      </c>
      <c r="G29" s="3">
        <f xml:space="preserve"> RTD("cqg.rtd",,"StudyData", $V$1, "Bar", "", "Close", $V$2, $A29, $V$6,$V$8,,$V$4,$V$10)</f>
        <v>4361.25</v>
      </c>
      <c r="H29" s="3">
        <f xml:space="preserve"> RTD("cqg.rtd",,"StudyData","Guppy2.S1^("&amp;$V$1&amp;")","Bar",,"Close", $V$2, $A29, $V$6,$V$8,,$V$4,$V$10)</f>
        <v>4360.45</v>
      </c>
      <c r="I29" s="3">
        <f xml:space="preserve"> RTD("cqg.rtd",,"StudyData","Guppy2.S2^("&amp;$V$1&amp;")","Bar",,"Close", $V$2, $A29, $V$6,$V$8,,$V$4,$V$10)</f>
        <v>4352.7700000000004</v>
      </c>
      <c r="J29" s="3">
        <f xml:space="preserve"> RTD("cqg.rtd",,"StudyData","Guppy2.S3^("&amp;$V$1&amp;")","Bar",,"Close", $V$2, $A29, $V$6,$V$8,,$V$4,$V$10)</f>
        <v>4339.83</v>
      </c>
      <c r="K29" s="3">
        <f xml:space="preserve"> RTD("cqg.rtd",,"StudyData","Guppy2.S4^("&amp;$V$1&amp;")","Bar",,"Close", $V$2, $A29, $V$6,$V$8,,$V$4,$V$10)</f>
        <v>4331.33</v>
      </c>
      <c r="L29" s="3">
        <f xml:space="preserve"> RTD("cqg.rtd",,"StudyData","Guppy2.S5^("&amp;$V$1&amp;")","Bar",,"Close", $V$2, $A29, $V$6,$V$8,,$V$4,$V$10)</f>
        <v>4323.2700000000004</v>
      </c>
      <c r="M29" s="3">
        <f xml:space="preserve"> RTD("cqg.rtd",,"StudyData","Guppy2.S6^("&amp;$V$1&amp;")","Bar",,"Close", $V$2, $A29, $V$6,$V$8,,$V$4,$V$10)</f>
        <v>4312.17</v>
      </c>
      <c r="N29" s="3">
        <f xml:space="preserve"> RTD("cqg.rtd",,"StudyData","Guppy2.L1^("&amp;$V$1&amp;")","Bar",,"Close", $V$2, $A29, $V$6,$V$8,,$V$4,$V$10)</f>
        <v>4268.93</v>
      </c>
      <c r="O29" s="3">
        <f xml:space="preserve"> RTD("cqg.rtd",,"StudyData","Guppy2.L2^("&amp;$V$1&amp;")","Bar",,"Close", $V$2, $A29, $V$6,$V$8,,$V$4,$V$10)</f>
        <v>4256.7299999999996</v>
      </c>
      <c r="P29" s="3">
        <f xml:space="preserve"> RTD("cqg.rtd",,"StudyData","Guppy2.L3^("&amp;$V$1&amp;")","Bar",,"Close", $V$2, $A29, $V$6,$V$8,,$V$4,$V$10)</f>
        <v>4244.8900000000003</v>
      </c>
      <c r="Q29" s="3">
        <f xml:space="preserve"> RTD("cqg.rtd",,"StudyData","Guppy2.L4^("&amp;$V$1&amp;")","Bar",,"Close", $V$2, $A29, $V$6,$V$8,,$V$4,$V$10)</f>
        <v>4233.21</v>
      </c>
      <c r="R29" s="3">
        <f xml:space="preserve"> RTD("cqg.rtd",,"StudyData","Guppy2.L5^("&amp;$V$1&amp;")","Bar",,"Close", $V$2, $A29, $V$6,$V$8,,$V$4,$V$10)</f>
        <v>4221.59</v>
      </c>
      <c r="S29" s="3">
        <f xml:space="preserve"> RTD("cqg.rtd",,"StudyData","Guppy2.L6^("&amp;$V$1&amp;")","Bar",,"Close", $V$2, $A29, $V$6,$V$8,,$V$4,$V$10)</f>
        <v>4198.3500000000004</v>
      </c>
      <c r="T29" s="3"/>
      <c r="U29" s="8"/>
      <c r="V29" s="7"/>
    </row>
    <row r="30" spans="1:24" x14ac:dyDescent="0.3">
      <c r="A30">
        <f t="shared" si="0"/>
        <v>-28</v>
      </c>
      <c r="B30" s="1">
        <f xml:space="preserve"> RTD("cqg.rtd",,"StudyData", $V$1, "Bar", "", "Time", $V$2,$A30, $V$6, "", "","False")</f>
        <v>44389</v>
      </c>
      <c r="C30" s="2">
        <f xml:space="preserve"> RTD("cqg.rtd",,"StudyData", $V$1, "Bar", "", "Time", $V$2, $A30,$V$6,$V$8, "","False")</f>
        <v>44389</v>
      </c>
      <c r="D30" s="3">
        <f xml:space="preserve"> RTD("cqg.rtd",,"StudyData", $V$1, "Bar", "", "Open", $V$2, $A30, $V$6,$V$8,,$V$4,$V$10)</f>
        <v>4362</v>
      </c>
      <c r="E30" s="3">
        <f xml:space="preserve"> RTD("cqg.rtd",,"StudyData", $V$1, "Bar", "", "High", $V$2, $A30, $V$6,$V$8,,$V$4,$V$10)</f>
        <v>4379.25</v>
      </c>
      <c r="F30" s="3">
        <f xml:space="preserve"> RTD("cqg.rtd",,"StudyData", $V$1, "Bar", "", "Low", $V$2, $A30, $V$6,$V$8,,$V$4,$V$10)</f>
        <v>4341.75</v>
      </c>
      <c r="G30" s="3">
        <f xml:space="preserve"> RTD("cqg.rtd",,"StudyData", $V$1, "Bar", "", "Close", $V$2, $A30, $V$6,$V$8,,$V$4,$V$10)</f>
        <v>4376.5</v>
      </c>
      <c r="H30" s="3">
        <f xml:space="preserve"> RTD("cqg.rtd",,"StudyData","Guppy2.S1^("&amp;$V$1&amp;")","Bar",,"Close", $V$2, $A30, $V$6,$V$8,,$V$4,$V$10)</f>
        <v>4359.66</v>
      </c>
      <c r="I30" s="3">
        <f xml:space="preserve"> RTD("cqg.rtd",,"StudyData","Guppy2.S2^("&amp;$V$1&amp;")","Bar",,"Close", $V$2, $A30, $V$6,$V$8,,$V$4,$V$10)</f>
        <v>4348.5200000000004</v>
      </c>
      <c r="J30" s="3">
        <f xml:space="preserve"> RTD("cqg.rtd",,"StudyData","Guppy2.S3^("&amp;$V$1&amp;")","Bar",,"Close", $V$2, $A30, $V$6,$V$8,,$V$4,$V$10)</f>
        <v>4333.72</v>
      </c>
      <c r="K30" s="3">
        <f xml:space="preserve"> RTD("cqg.rtd",,"StudyData","Guppy2.S4^("&amp;$V$1&amp;")","Bar",,"Close", $V$2, $A30, $V$6,$V$8,,$V$4,$V$10)</f>
        <v>4324.68</v>
      </c>
      <c r="L30" s="3">
        <f xml:space="preserve"> RTD("cqg.rtd",,"StudyData","Guppy2.S5^("&amp;$V$1&amp;")","Bar",,"Close", $V$2, $A30, $V$6,$V$8,,$V$4,$V$10)</f>
        <v>4316.37</v>
      </c>
      <c r="M30" s="3">
        <f xml:space="preserve"> RTD("cqg.rtd",,"StudyData","Guppy2.S6^("&amp;$V$1&amp;")","Bar",,"Close", $V$2, $A30, $V$6,$V$8,,$V$4,$V$10)</f>
        <v>4305.16</v>
      </c>
      <c r="N30" s="3">
        <f xml:space="preserve"> RTD("cqg.rtd",,"StudyData","Guppy2.L1^("&amp;$V$1&amp;")","Bar",,"Close", $V$2, $A30, $V$6,$V$8,,$V$4,$V$10)</f>
        <v>4262.5600000000004</v>
      </c>
      <c r="O30" s="3">
        <f xml:space="preserve"> RTD("cqg.rtd",,"StudyData","Guppy2.L2^("&amp;$V$1&amp;")","Bar",,"Close", $V$2, $A30, $V$6,$V$8,,$V$4,$V$10)</f>
        <v>4250.58</v>
      </c>
      <c r="P30" s="3">
        <f xml:space="preserve"> RTD("cqg.rtd",,"StudyData","Guppy2.L3^("&amp;$V$1&amp;")","Bar",,"Close", $V$2, $A30, $V$6,$V$8,,$V$4,$V$10)</f>
        <v>4238.92</v>
      </c>
      <c r="Q30" s="3">
        <f xml:space="preserve"> RTD("cqg.rtd",,"StudyData","Guppy2.L4^("&amp;$V$1&amp;")","Bar",,"Close", $V$2, $A30, $V$6,$V$8,,$V$4,$V$10)</f>
        <v>4227.3900000000003</v>
      </c>
      <c r="R30" s="3">
        <f xml:space="preserve"> RTD("cqg.rtd",,"StudyData","Guppy2.L5^("&amp;$V$1&amp;")","Bar",,"Close", $V$2, $A30, $V$6,$V$8,,$V$4,$V$10)</f>
        <v>4215.8900000000003</v>
      </c>
      <c r="S30" s="3">
        <f xml:space="preserve"> RTD("cqg.rtd",,"StudyData","Guppy2.L6^("&amp;$V$1&amp;")","Bar",,"Close", $V$2, $A30, $V$6,$V$8,,$V$4,$V$10)</f>
        <v>4192.83</v>
      </c>
      <c r="T30" s="3"/>
      <c r="U30" s="8"/>
      <c r="V30" s="7"/>
    </row>
    <row r="31" spans="1:24" x14ac:dyDescent="0.3">
      <c r="A31">
        <f t="shared" si="0"/>
        <v>-29</v>
      </c>
      <c r="B31" s="1">
        <f xml:space="preserve"> RTD("cqg.rtd",,"StudyData", $V$1, "Bar", "", "Time", $V$2,$A31, $V$6, "", "","False")</f>
        <v>44386</v>
      </c>
      <c r="C31" s="2">
        <f xml:space="preserve"> RTD("cqg.rtd",,"StudyData", $V$1, "Bar", "", "Time", $V$2, $A31,$V$6,$V$8, "","False")</f>
        <v>44386</v>
      </c>
      <c r="D31" s="3">
        <f xml:space="preserve"> RTD("cqg.rtd",,"StudyData", $V$1, "Bar", "", "Open", $V$2, $A31, $V$6,$V$8,,$V$4,$V$10)</f>
        <v>4310.25</v>
      </c>
      <c r="E31" s="3">
        <f xml:space="preserve"> RTD("cqg.rtd",,"StudyData", $V$1, "Bar", "", "High", $V$2, $A31, $V$6,$V$8,,$V$4,$V$10)</f>
        <v>4364</v>
      </c>
      <c r="F31" s="3">
        <f xml:space="preserve"> RTD("cqg.rtd",,"StudyData", $V$1, "Bar", "", "Low", $V$2, $A31, $V$6,$V$8,,$V$4,$V$10)</f>
        <v>4293.25</v>
      </c>
      <c r="G31" s="3">
        <f xml:space="preserve"> RTD("cqg.rtd",,"StudyData", $V$1, "Bar", "", "Close", $V$2, $A31, $V$6,$V$8,,$V$4,$V$10)</f>
        <v>4360</v>
      </c>
      <c r="H31" s="3">
        <f xml:space="preserve"> RTD("cqg.rtd",,"StudyData","Guppy2.S1^("&amp;$V$1&amp;")","Bar",,"Close", $V$2, $A31, $V$6,$V$8,,$V$4,$V$10)</f>
        <v>4342.8100000000004</v>
      </c>
      <c r="I31" s="3">
        <f xml:space="preserve"> RTD("cqg.rtd",,"StudyData","Guppy2.S2^("&amp;$V$1&amp;")","Bar",,"Close", $V$2, $A31, $V$6,$V$8,,$V$4,$V$10)</f>
        <v>4334.54</v>
      </c>
      <c r="J31" s="3">
        <f xml:space="preserve"> RTD("cqg.rtd",,"StudyData","Guppy2.S3^("&amp;$V$1&amp;")","Bar",,"Close", $V$2, $A31, $V$6,$V$8,,$V$4,$V$10)</f>
        <v>4321.49</v>
      </c>
      <c r="K31" s="3">
        <f xml:space="preserve"> RTD("cqg.rtd",,"StudyData","Guppy2.S4^("&amp;$V$1&amp;")","Bar",,"Close", $V$2, $A31, $V$6,$V$8,,$V$4,$V$10)</f>
        <v>4313.16</v>
      </c>
      <c r="L31" s="3">
        <f xml:space="preserve"> RTD("cqg.rtd",,"StudyData","Guppy2.S5^("&amp;$V$1&amp;")","Bar",,"Close", $V$2, $A31, $V$6,$V$8,,$V$4,$V$10)</f>
        <v>4305.4399999999996</v>
      </c>
      <c r="M31" s="3">
        <f xml:space="preserve"> RTD("cqg.rtd",,"StudyData","Guppy2.S6^("&amp;$V$1&amp;")","Bar",,"Close", $V$2, $A31, $V$6,$V$8,,$V$4,$V$10)</f>
        <v>4294.96</v>
      </c>
      <c r="N31" s="3">
        <f xml:space="preserve"> RTD("cqg.rtd",,"StudyData","Guppy2.L1^("&amp;$V$1&amp;")","Bar",,"Close", $V$2, $A31, $V$6,$V$8,,$V$4,$V$10)</f>
        <v>4254.71</v>
      </c>
      <c r="O31" s="3">
        <f xml:space="preserve"> RTD("cqg.rtd",,"StudyData","Guppy2.L2^("&amp;$V$1&amp;")","Bar",,"Close", $V$2, $A31, $V$6,$V$8,,$V$4,$V$10)</f>
        <v>4243.18</v>
      </c>
      <c r="P31" s="3">
        <f xml:space="preserve"> RTD("cqg.rtd",,"StudyData","Guppy2.L3^("&amp;$V$1&amp;")","Bar",,"Close", $V$2, $A31, $V$6,$V$8,,$V$4,$V$10)</f>
        <v>4231.8599999999997</v>
      </c>
      <c r="Q31" s="3">
        <f xml:space="preserve"> RTD("cqg.rtd",,"StudyData","Guppy2.L4^("&amp;$V$1&amp;")","Bar",,"Close", $V$2, $A31, $V$6,$V$8,,$V$4,$V$10)</f>
        <v>4220.6099999999997</v>
      </c>
      <c r="R31" s="3">
        <f xml:space="preserve"> RTD("cqg.rtd",,"StudyData","Guppy2.L5^("&amp;$V$1&amp;")","Bar",,"Close", $V$2, $A31, $V$6,$V$8,,$V$4,$V$10)</f>
        <v>4209.34</v>
      </c>
      <c r="S31" s="3">
        <f xml:space="preserve"> RTD("cqg.rtd",,"StudyData","Guppy2.L6^("&amp;$V$1&amp;")","Bar",,"Close", $V$2, $A31, $V$6,$V$8,,$V$4,$V$10)</f>
        <v>4186.6000000000004</v>
      </c>
      <c r="T31" s="3"/>
      <c r="U31" s="8"/>
      <c r="V31" s="7"/>
    </row>
    <row r="32" spans="1:24" x14ac:dyDescent="0.3">
      <c r="A32">
        <f t="shared" si="0"/>
        <v>-30</v>
      </c>
      <c r="B32" s="1">
        <f xml:space="preserve"> RTD("cqg.rtd",,"StudyData", $V$1, "Bar", "", "Time", $V$2,$A32, $V$6, "", "","False")</f>
        <v>44385</v>
      </c>
      <c r="C32" s="2">
        <f xml:space="preserve"> RTD("cqg.rtd",,"StudyData", $V$1, "Bar", "", "Time", $V$2, $A32,$V$6,$V$8, "","False")</f>
        <v>44385</v>
      </c>
      <c r="D32" s="3">
        <f xml:space="preserve"> RTD("cqg.rtd",,"StudyData", $V$1, "Bar", "", "Open", $V$2, $A32, $V$6,$V$8,,$V$4,$V$10)</f>
        <v>4352.25</v>
      </c>
      <c r="E32" s="3">
        <f xml:space="preserve"> RTD("cqg.rtd",,"StudyData", $V$1, "Bar", "", "High", $V$2, $A32, $V$6,$V$8,,$V$4,$V$10)</f>
        <v>4352.25</v>
      </c>
      <c r="F32" s="3">
        <f xml:space="preserve"> RTD("cqg.rtd",,"StudyData", $V$1, "Bar", "", "Low", $V$2, $A32, $V$6,$V$8,,$V$4,$V$10)</f>
        <v>4279.25</v>
      </c>
      <c r="G32" s="3">
        <f xml:space="preserve"> RTD("cqg.rtd",,"StudyData", $V$1, "Bar", "", "Close", $V$2, $A32, $V$6,$V$8,,$V$4,$V$10)</f>
        <v>4313</v>
      </c>
      <c r="H32" s="3">
        <f xml:space="preserve"> RTD("cqg.rtd",,"StudyData","Guppy2.S1^("&amp;$V$1&amp;")","Bar",,"Close", $V$2, $A32, $V$6,$V$8,,$V$4,$V$10)</f>
        <v>4325.63</v>
      </c>
      <c r="I32" s="3">
        <f xml:space="preserve"> RTD("cqg.rtd",,"StudyData","Guppy2.S2^("&amp;$V$1&amp;")","Bar",,"Close", $V$2, $A32, $V$6,$V$8,,$V$4,$V$10)</f>
        <v>4321.8</v>
      </c>
      <c r="J32" s="3">
        <f xml:space="preserve"> RTD("cqg.rtd",,"StudyData","Guppy2.S3^("&amp;$V$1&amp;")","Bar",,"Close", $V$2, $A32, $V$6,$V$8,,$V$4,$V$10)</f>
        <v>4310.49</v>
      </c>
      <c r="K32" s="3">
        <f xml:space="preserve"> RTD("cqg.rtd",,"StudyData","Guppy2.S4^("&amp;$V$1&amp;")","Bar",,"Close", $V$2, $A32, $V$6,$V$8,,$V$4,$V$10)</f>
        <v>4302.76</v>
      </c>
      <c r="L32" s="3">
        <f xml:space="preserve"> RTD("cqg.rtd",,"StudyData","Guppy2.S5^("&amp;$V$1&amp;")","Bar",,"Close", $V$2, $A32, $V$6,$V$8,,$V$4,$V$10)</f>
        <v>4295.5200000000004</v>
      </c>
      <c r="M32" s="3">
        <f xml:space="preserve"> RTD("cqg.rtd",,"StudyData","Guppy2.S6^("&amp;$V$1&amp;")","Bar",,"Close", $V$2, $A32, $V$6,$V$8,,$V$4,$V$10)</f>
        <v>4285.67</v>
      </c>
      <c r="N32" s="3">
        <f xml:space="preserve"> RTD("cqg.rtd",,"StudyData","Guppy2.L1^("&amp;$V$1&amp;")","Bar",,"Close", $V$2, $A32, $V$6,$V$8,,$V$4,$V$10)</f>
        <v>4247.4399999999996</v>
      </c>
      <c r="O32" s="3">
        <f xml:space="preserve"> RTD("cqg.rtd",,"StudyData","Guppy2.L2^("&amp;$V$1&amp;")","Bar",,"Close", $V$2, $A32, $V$6,$V$8,,$V$4,$V$10)</f>
        <v>4236.3</v>
      </c>
      <c r="P32" s="3">
        <f xml:space="preserve"> RTD("cqg.rtd",,"StudyData","Guppy2.L3^("&amp;$V$1&amp;")","Bar",,"Close", $V$2, $A32, $V$6,$V$8,,$V$4,$V$10)</f>
        <v>4225.29</v>
      </c>
      <c r="Q32" s="3">
        <f xml:space="preserve"> RTD("cqg.rtd",,"StudyData","Guppy2.L4^("&amp;$V$1&amp;")","Bar",,"Close", $V$2, $A32, $V$6,$V$8,,$V$4,$V$10)</f>
        <v>4214.28</v>
      </c>
      <c r="R32" s="3">
        <f xml:space="preserve"> RTD("cqg.rtd",,"StudyData","Guppy2.L5^("&amp;$V$1&amp;")","Bar",,"Close", $V$2, $A32, $V$6,$V$8,,$V$4,$V$10)</f>
        <v>4203.1899999999996</v>
      </c>
      <c r="S32" s="3">
        <f xml:space="preserve"> RTD("cqg.rtd",,"StudyData","Guppy2.L6^("&amp;$V$1&amp;")","Bar",,"Close", $V$2, $A32, $V$6,$V$8,,$V$4,$V$10)</f>
        <v>4180.72</v>
      </c>
      <c r="T32" s="3"/>
      <c r="U32" s="8"/>
      <c r="V32" s="7"/>
    </row>
    <row r="33" spans="1:22" x14ac:dyDescent="0.3">
      <c r="A33">
        <f t="shared" si="0"/>
        <v>-31</v>
      </c>
      <c r="B33" s="1">
        <f xml:space="preserve"> RTD("cqg.rtd",,"StudyData", $V$1, "Bar", "", "Time", $V$2,$A33, $V$6, "", "","False")</f>
        <v>44384</v>
      </c>
      <c r="C33" s="2">
        <f xml:space="preserve"> RTD("cqg.rtd",,"StudyData", $V$1, "Bar", "", "Time", $V$2, $A33,$V$6,$V$8, "","False")</f>
        <v>44384</v>
      </c>
      <c r="D33" s="3">
        <f xml:space="preserve"> RTD("cqg.rtd",,"StudyData", $V$1, "Bar", "", "Open", $V$2, $A33, $V$6,$V$8,,$V$4,$V$10)</f>
        <v>4328</v>
      </c>
      <c r="E33" s="3">
        <f xml:space="preserve"> RTD("cqg.rtd",,"StudyData", $V$1, "Bar", "", "High", $V$2, $A33, $V$6,$V$8,,$V$4,$V$10)</f>
        <v>4353.25</v>
      </c>
      <c r="F33" s="3">
        <f xml:space="preserve"> RTD("cqg.rtd",,"StudyData", $V$1, "Bar", "", "Low", $V$2, $A33, $V$6,$V$8,,$V$4,$V$10)</f>
        <v>4320.25</v>
      </c>
      <c r="G33" s="3">
        <f xml:space="preserve"> RTD("cqg.rtd",,"StudyData", $V$1, "Bar", "", "Close", $V$2, $A33, $V$6,$V$8,,$V$4,$V$10)</f>
        <v>4349.75</v>
      </c>
      <c r="H33" s="3">
        <f xml:space="preserve"> RTD("cqg.rtd",,"StudyData","Guppy2.S1^("&amp;$V$1&amp;")","Bar",,"Close", $V$2, $A33, $V$6,$V$8,,$V$4,$V$10)</f>
        <v>4338.25</v>
      </c>
      <c r="I33" s="3">
        <f xml:space="preserve"> RTD("cqg.rtd",,"StudyData","Guppy2.S2^("&amp;$V$1&amp;")","Bar",,"Close", $V$2, $A33, $V$6,$V$8,,$V$4,$V$10)</f>
        <v>4326.21</v>
      </c>
      <c r="J33" s="3">
        <f xml:space="preserve"> RTD("cqg.rtd",,"StudyData","Guppy2.S3^("&amp;$V$1&amp;")","Bar",,"Close", $V$2, $A33, $V$6,$V$8,,$V$4,$V$10)</f>
        <v>4309.7700000000004</v>
      </c>
      <c r="K33" s="3">
        <f xml:space="preserve"> RTD("cqg.rtd",,"StudyData","Guppy2.S4^("&amp;$V$1&amp;")","Bar",,"Close", $V$2, $A33, $V$6,$V$8,,$V$4,$V$10)</f>
        <v>4300.4799999999996</v>
      </c>
      <c r="L33" s="3">
        <f xml:space="preserve"> RTD("cqg.rtd",,"StudyData","Guppy2.S5^("&amp;$V$1&amp;")","Bar",,"Close", $V$2, $A33, $V$6,$V$8,,$V$4,$V$10)</f>
        <v>4292.34</v>
      </c>
      <c r="M33" s="3">
        <f xml:space="preserve"> RTD("cqg.rtd",,"StudyData","Guppy2.S6^("&amp;$V$1&amp;")","Bar",,"Close", $V$2, $A33, $V$6,$V$8,,$V$4,$V$10)</f>
        <v>4281.7700000000004</v>
      </c>
      <c r="N33" s="3">
        <f xml:space="preserve"> RTD("cqg.rtd",,"StudyData","Guppy2.L1^("&amp;$V$1&amp;")","Bar",,"Close", $V$2, $A33, $V$6,$V$8,,$V$4,$V$10)</f>
        <v>4242.92</v>
      </c>
      <c r="O33" s="3">
        <f xml:space="preserve"> RTD("cqg.rtd",,"StudyData","Guppy2.L2^("&amp;$V$1&amp;")","Bar",,"Close", $V$2, $A33, $V$6,$V$8,,$V$4,$V$10)</f>
        <v>4231.79</v>
      </c>
      <c r="P33" s="3">
        <f xml:space="preserve"> RTD("cqg.rtd",,"StudyData","Guppy2.L3^("&amp;$V$1&amp;")","Bar",,"Close", $V$2, $A33, $V$6,$V$8,,$V$4,$V$10)</f>
        <v>4220.8</v>
      </c>
      <c r="Q33" s="3">
        <f xml:space="preserve"> RTD("cqg.rtd",,"StudyData","Guppy2.L4^("&amp;$V$1&amp;")","Bar",,"Close", $V$2, $A33, $V$6,$V$8,,$V$4,$V$10)</f>
        <v>4209.79</v>
      </c>
      <c r="R33" s="3">
        <f xml:space="preserve"> RTD("cqg.rtd",,"StudyData","Guppy2.L5^("&amp;$V$1&amp;")","Bar",,"Close", $V$2, $A33, $V$6,$V$8,,$V$4,$V$10)</f>
        <v>4198.71</v>
      </c>
      <c r="S33" s="3">
        <f xml:space="preserve"> RTD("cqg.rtd",,"StudyData","Guppy2.L6^("&amp;$V$1&amp;")","Bar",,"Close", $V$2, $A33, $V$6,$V$8,,$V$4,$V$10)</f>
        <v>4176.24</v>
      </c>
      <c r="T33" s="3"/>
      <c r="U33" s="8"/>
      <c r="V33" s="7"/>
    </row>
    <row r="34" spans="1:22" x14ac:dyDescent="0.3">
      <c r="A34">
        <f t="shared" si="0"/>
        <v>-32</v>
      </c>
      <c r="B34" s="1">
        <f xml:space="preserve"> RTD("cqg.rtd",,"StudyData", $V$1, "Bar", "", "Time", $V$2,$A34, $V$6, "", "","False")</f>
        <v>44383</v>
      </c>
      <c r="C34" s="2">
        <f xml:space="preserve"> RTD("cqg.rtd",,"StudyData", $V$1, "Bar", "", "Time", $V$2, $A34,$V$6,$V$8, "","False")</f>
        <v>44383</v>
      </c>
      <c r="D34" s="3">
        <f xml:space="preserve"> RTD("cqg.rtd",,"StudyData", $V$1, "Bar", "", "Open", $V$2, $A34, $V$6,$V$8,,$V$4,$V$10)</f>
        <v>4341</v>
      </c>
      <c r="E34" s="3">
        <f xml:space="preserve"> RTD("cqg.rtd",,"StudyData", $V$1, "Bar", "", "High", $V$2, $A34, $V$6,$V$8,,$V$4,$V$10)</f>
        <v>4348</v>
      </c>
      <c r="F34" s="3">
        <f xml:space="preserve"> RTD("cqg.rtd",,"StudyData", $V$1, "Bar", "", "Low", $V$2, $A34, $V$6,$V$8,,$V$4,$V$10)</f>
        <v>4305.25</v>
      </c>
      <c r="G34" s="3">
        <f xml:space="preserve"> RTD("cqg.rtd",,"StudyData", $V$1, "Bar", "", "Close", $V$2, $A34, $V$6,$V$8,,$V$4,$V$10)</f>
        <v>4334</v>
      </c>
      <c r="H34" s="3">
        <f xml:space="preserve"> RTD("cqg.rtd",,"StudyData","Guppy2.S1^("&amp;$V$1&amp;")","Bar",,"Close", $V$2, $A34, $V$6,$V$8,,$V$4,$V$10)</f>
        <v>4326.76</v>
      </c>
      <c r="I34" s="3">
        <f xml:space="preserve"> RTD("cqg.rtd",,"StudyData","Guppy2.S2^("&amp;$V$1&amp;")","Bar",,"Close", $V$2, $A34, $V$6,$V$8,,$V$4,$V$10)</f>
        <v>4314.4399999999996</v>
      </c>
      <c r="J34" s="3">
        <f xml:space="preserve"> RTD("cqg.rtd",,"StudyData","Guppy2.S3^("&amp;$V$1&amp;")","Bar",,"Close", $V$2, $A34, $V$6,$V$8,,$V$4,$V$10)</f>
        <v>4298.3500000000004</v>
      </c>
      <c r="K34" s="3">
        <f xml:space="preserve"> RTD("cqg.rtd",,"StudyData","Guppy2.S4^("&amp;$V$1&amp;")","Bar",,"Close", $V$2, $A34, $V$6,$V$8,,$V$4,$V$10)</f>
        <v>4289.53</v>
      </c>
      <c r="L34" s="3">
        <f xml:space="preserve"> RTD("cqg.rtd",,"StudyData","Guppy2.S5^("&amp;$V$1&amp;")","Bar",,"Close", $V$2, $A34, $V$6,$V$8,,$V$4,$V$10)</f>
        <v>4281.8999999999996</v>
      </c>
      <c r="M34" s="3">
        <f xml:space="preserve"> RTD("cqg.rtd",,"StudyData","Guppy2.S6^("&amp;$V$1&amp;")","Bar",,"Close", $V$2, $A34, $V$6,$V$8,,$V$4,$V$10)</f>
        <v>4272.0600000000004</v>
      </c>
      <c r="N34" s="3">
        <f xml:space="preserve"> RTD("cqg.rtd",,"StudyData","Guppy2.L1^("&amp;$V$1&amp;")","Bar",,"Close", $V$2, $A34, $V$6,$V$8,,$V$4,$V$10)</f>
        <v>4235.5600000000004</v>
      </c>
      <c r="O34" s="3">
        <f xml:space="preserve"> RTD("cqg.rtd",,"StudyData","Guppy2.L2^("&amp;$V$1&amp;")","Bar",,"Close", $V$2, $A34, $V$6,$V$8,,$V$4,$V$10)</f>
        <v>4224.8500000000004</v>
      </c>
      <c r="P34" s="3">
        <f xml:space="preserve"> RTD("cqg.rtd",,"StudyData","Guppy2.L3^("&amp;$V$1&amp;")","Bar",,"Close", $V$2, $A34, $V$6,$V$8,,$V$4,$V$10)</f>
        <v>4214.18</v>
      </c>
      <c r="Q34" s="3">
        <f xml:space="preserve"> RTD("cqg.rtd",,"StudyData","Guppy2.L4^("&amp;$V$1&amp;")","Bar",,"Close", $V$2, $A34, $V$6,$V$8,,$V$4,$V$10)</f>
        <v>4203.43</v>
      </c>
      <c r="R34" s="3">
        <f xml:space="preserve"> RTD("cqg.rtd",,"StudyData","Guppy2.L5^("&amp;$V$1&amp;")","Bar",,"Close", $V$2, $A34, $V$6,$V$8,,$V$4,$V$10)</f>
        <v>4192.54</v>
      </c>
      <c r="S34" s="3">
        <f xml:space="preserve"> RTD("cqg.rtd",,"StudyData","Guppy2.L6^("&amp;$V$1&amp;")","Bar",,"Close", $V$2, $A34, $V$6,$V$8,,$V$4,$V$10)</f>
        <v>4170.3599999999997</v>
      </c>
      <c r="T34" s="3"/>
      <c r="U34" s="8"/>
      <c r="V34" s="7"/>
    </row>
    <row r="35" spans="1:22" x14ac:dyDescent="0.3">
      <c r="A35">
        <f t="shared" si="0"/>
        <v>-33</v>
      </c>
      <c r="B35" s="1">
        <f xml:space="preserve"> RTD("cqg.rtd",,"StudyData", $V$1, "Bar", "", "Time", $V$2,$A35, $V$6, "", "","False")</f>
        <v>44379</v>
      </c>
      <c r="C35" s="2">
        <f xml:space="preserve"> RTD("cqg.rtd",,"StudyData", $V$1, "Bar", "", "Time", $V$2, $A35,$V$6,$V$8, "","False")</f>
        <v>44379</v>
      </c>
      <c r="D35" s="3">
        <f xml:space="preserve"> RTD("cqg.rtd",,"StudyData", $V$1, "Bar", "", "Open", $V$2, $A35, $V$6,$V$8,,$V$4,$V$10)</f>
        <v>4309.75</v>
      </c>
      <c r="E35" s="3">
        <f xml:space="preserve"> RTD("cqg.rtd",,"StudyData", $V$1, "Bar", "", "High", $V$2, $A35, $V$6,$V$8,,$V$4,$V$10)</f>
        <v>4347</v>
      </c>
      <c r="F35" s="3">
        <f xml:space="preserve"> RTD("cqg.rtd",,"StudyData", $V$1, "Bar", "", "Low", $V$2, $A35, $V$6,$V$8,,$V$4,$V$10)</f>
        <v>4308</v>
      </c>
      <c r="G35" s="3">
        <f xml:space="preserve"> RTD("cqg.rtd",,"StudyData", $V$1, "Bar", "", "Close", $V$2, $A35, $V$6,$V$8,,$V$4,$V$10)</f>
        <v>4342.75</v>
      </c>
      <c r="H35" s="3">
        <f xml:space="preserve"> RTD("cqg.rtd",,"StudyData","Guppy2.S1^("&amp;$V$1&amp;")","Bar",,"Close", $V$2, $A35, $V$6,$V$8,,$V$4,$V$10)</f>
        <v>4319.51</v>
      </c>
      <c r="I35" s="3">
        <f xml:space="preserve"> RTD("cqg.rtd",,"StudyData","Guppy2.S2^("&amp;$V$1&amp;")","Bar",,"Close", $V$2, $A35, $V$6,$V$8,,$V$4,$V$10)</f>
        <v>4304.6499999999996</v>
      </c>
      <c r="J35" s="3">
        <f xml:space="preserve"> RTD("cqg.rtd",,"StudyData","Guppy2.S3^("&amp;$V$1&amp;")","Bar",,"Close", $V$2, $A35, $V$6,$V$8,,$V$4,$V$10)</f>
        <v>4288.16</v>
      </c>
      <c r="K35" s="3">
        <f xml:space="preserve"> RTD("cqg.rtd",,"StudyData","Guppy2.S4^("&amp;$V$1&amp;")","Bar",,"Close", $V$2, $A35, $V$6,$V$8,,$V$4,$V$10)</f>
        <v>4279.6499999999996</v>
      </c>
      <c r="L35" s="3">
        <f xml:space="preserve"> RTD("cqg.rtd",,"StudyData","Guppy2.S5^("&amp;$V$1&amp;")","Bar",,"Close", $V$2, $A35, $V$6,$V$8,,$V$4,$V$10)</f>
        <v>4272.42</v>
      </c>
      <c r="M35" s="3">
        <f xml:space="preserve"> RTD("cqg.rtd",,"StudyData","Guppy2.S6^("&amp;$V$1&amp;")","Bar",,"Close", $V$2, $A35, $V$6,$V$8,,$V$4,$V$10)</f>
        <v>4263.21</v>
      </c>
      <c r="N35" s="3">
        <f xml:space="preserve"> RTD("cqg.rtd",,"StudyData","Guppy2.L1^("&amp;$V$1&amp;")","Bar",,"Close", $V$2, $A35, $V$6,$V$8,,$V$4,$V$10)</f>
        <v>4228.7700000000004</v>
      </c>
      <c r="O35" s="3">
        <f xml:space="preserve"> RTD("cqg.rtd",,"StudyData","Guppy2.L2^("&amp;$V$1&amp;")","Bar",,"Close", $V$2, $A35, $V$6,$V$8,,$V$4,$V$10)</f>
        <v>4218.43</v>
      </c>
      <c r="P35" s="3">
        <f xml:space="preserve"> RTD("cqg.rtd",,"StudyData","Guppy2.L3^("&amp;$V$1&amp;")","Bar",,"Close", $V$2, $A35, $V$6,$V$8,,$V$4,$V$10)</f>
        <v>4208.04</v>
      </c>
      <c r="Q35" s="3">
        <f xml:space="preserve"> RTD("cqg.rtd",,"StudyData","Guppy2.L4^("&amp;$V$1&amp;")","Bar",,"Close", $V$2, $A35, $V$6,$V$8,,$V$4,$V$10)</f>
        <v>4197.49</v>
      </c>
      <c r="R35" s="3">
        <f xml:space="preserve"> RTD("cqg.rtd",,"StudyData","Guppy2.L5^("&amp;$V$1&amp;")","Bar",,"Close", $V$2, $A35, $V$6,$V$8,,$V$4,$V$10)</f>
        <v>4186.7700000000004</v>
      </c>
      <c r="S35" s="3">
        <f xml:space="preserve"> RTD("cqg.rtd",,"StudyData","Guppy2.L6^("&amp;$V$1&amp;")","Bar",,"Close", $V$2, $A35, $V$6,$V$8,,$V$4,$V$10)</f>
        <v>4164.8100000000004</v>
      </c>
      <c r="T35" s="3"/>
      <c r="U35" s="8"/>
      <c r="V35" s="7"/>
    </row>
    <row r="36" spans="1:22" x14ac:dyDescent="0.3">
      <c r="A36">
        <f t="shared" si="0"/>
        <v>-34</v>
      </c>
      <c r="B36" s="1">
        <f xml:space="preserve"> RTD("cqg.rtd",,"StudyData", $V$1, "Bar", "", "Time", $V$2,$A36, $V$6, "", "","False")</f>
        <v>44378</v>
      </c>
      <c r="C36" s="2">
        <f xml:space="preserve"> RTD("cqg.rtd",,"StudyData", $V$1, "Bar", "", "Time", $V$2, $A36,$V$6,$V$8, "","False")</f>
        <v>44378</v>
      </c>
      <c r="D36" s="3">
        <f xml:space="preserve"> RTD("cqg.rtd",,"StudyData", $V$1, "Bar", "", "Open", $V$2, $A36, $V$6,$V$8,,$V$4,$V$10)</f>
        <v>4294.25</v>
      </c>
      <c r="E36" s="3">
        <f xml:space="preserve"> RTD("cqg.rtd",,"StudyData", $V$1, "Bar", "", "High", $V$2, $A36, $V$6,$V$8,,$V$4,$V$10)</f>
        <v>4312</v>
      </c>
      <c r="F36" s="3">
        <f xml:space="preserve"> RTD("cqg.rtd",,"StudyData", $V$1, "Bar", "", "Low", $V$2, $A36, $V$6,$V$8,,$V$4,$V$10)</f>
        <v>4286</v>
      </c>
      <c r="G36" s="3">
        <f xml:space="preserve"> RTD("cqg.rtd",,"StudyData", $V$1, "Bar", "", "Close", $V$2, $A36, $V$6,$V$8,,$V$4,$V$10)</f>
        <v>4310.75</v>
      </c>
      <c r="H36" s="3">
        <f xml:space="preserve"> RTD("cqg.rtd",,"StudyData","Guppy2.S1^("&amp;$V$1&amp;")","Bar",,"Close", $V$2, $A36, $V$6,$V$8,,$V$4,$V$10)</f>
        <v>4296.2700000000004</v>
      </c>
      <c r="I36" s="3">
        <f xml:space="preserve"> RTD("cqg.rtd",,"StudyData","Guppy2.S2^("&amp;$V$1&amp;")","Bar",,"Close", $V$2, $A36, $V$6,$V$8,,$V$4,$V$10)</f>
        <v>4285.6099999999997</v>
      </c>
      <c r="J36" s="3">
        <f xml:space="preserve"> RTD("cqg.rtd",,"StudyData","Guppy2.S3^("&amp;$V$1&amp;")","Bar",,"Close", $V$2, $A36, $V$6,$V$8,,$V$4,$V$10)</f>
        <v>4272.57</v>
      </c>
      <c r="K36" s="3">
        <f xml:space="preserve"> RTD("cqg.rtd",,"StudyData","Guppy2.S4^("&amp;$V$1&amp;")","Bar",,"Close", $V$2, $A36, $V$6,$V$8,,$V$4,$V$10)</f>
        <v>4265.62</v>
      </c>
      <c r="L36" s="3">
        <f xml:space="preserve"> RTD("cqg.rtd",,"StudyData","Guppy2.S5^("&amp;$V$1&amp;")","Bar",,"Close", $V$2, $A36, $V$6,$V$8,,$V$4,$V$10)</f>
        <v>4259.6400000000003</v>
      </c>
      <c r="M36" s="3">
        <f xml:space="preserve"> RTD("cqg.rtd",,"StudyData","Guppy2.S6^("&amp;$V$1&amp;")","Bar",,"Close", $V$2, $A36, $V$6,$V$8,,$V$4,$V$10)</f>
        <v>4251.8500000000004</v>
      </c>
      <c r="N36" s="3">
        <f xml:space="preserve"> RTD("cqg.rtd",,"StudyData","Guppy2.L1^("&amp;$V$1&amp;")","Bar",,"Close", $V$2, $A36, $V$6,$V$8,,$V$4,$V$10)</f>
        <v>4220.91</v>
      </c>
      <c r="O36" s="3">
        <f xml:space="preserve"> RTD("cqg.rtd",,"StudyData","Guppy2.L2^("&amp;$V$1&amp;")","Bar",,"Close", $V$2, $A36, $V$6,$V$8,,$V$4,$V$10)</f>
        <v>4211.12</v>
      </c>
      <c r="P36" s="3">
        <f xml:space="preserve"> RTD("cqg.rtd",,"StudyData","Guppy2.L3^("&amp;$V$1&amp;")","Bar",,"Close", $V$2, $A36, $V$6,$V$8,,$V$4,$V$10)</f>
        <v>4201.13</v>
      </c>
      <c r="Q36" s="3">
        <f xml:space="preserve"> RTD("cqg.rtd",,"StudyData","Guppy2.L4^("&amp;$V$1&amp;")","Bar",,"Close", $V$2, $A36, $V$6,$V$8,,$V$4,$V$10)</f>
        <v>4190.8900000000003</v>
      </c>
      <c r="R36" s="3">
        <f xml:space="preserve"> RTD("cqg.rtd",,"StudyData","Guppy2.L5^("&amp;$V$1&amp;")","Bar",,"Close", $V$2, $A36, $V$6,$V$8,,$V$4,$V$10)</f>
        <v>4180.3999999999996</v>
      </c>
      <c r="S36" s="3">
        <f xml:space="preserve"> RTD("cqg.rtd",,"StudyData","Guppy2.L6^("&amp;$V$1&amp;")","Bar",,"Close", $V$2, $A36, $V$6,$V$8,,$V$4,$V$10)</f>
        <v>4158.78</v>
      </c>
      <c r="T36" s="3"/>
      <c r="U36" s="8"/>
      <c r="V36" s="7"/>
    </row>
    <row r="37" spans="1:22" x14ac:dyDescent="0.3">
      <c r="A37">
        <f t="shared" si="0"/>
        <v>-35</v>
      </c>
      <c r="B37" s="1">
        <f xml:space="preserve"> RTD("cqg.rtd",,"StudyData", $V$1, "Bar", "", "Time", $V$2,$A37, $V$6, "", "","False")</f>
        <v>44377</v>
      </c>
      <c r="C37" s="2">
        <f xml:space="preserve"> RTD("cqg.rtd",,"StudyData", $V$1, "Bar", "", "Time", $V$2, $A37,$V$6,$V$8, "","False")</f>
        <v>44377</v>
      </c>
      <c r="D37" s="3">
        <f xml:space="preserve"> RTD("cqg.rtd",,"StudyData", $V$1, "Bar", "", "Open", $V$2, $A37, $V$6,$V$8,,$V$4,$V$10)</f>
        <v>4284.75</v>
      </c>
      <c r="E37" s="3">
        <f xml:space="preserve"> RTD("cqg.rtd",,"StudyData", $V$1, "Bar", "", "High", $V$2, $A37, $V$6,$V$8,,$V$4,$V$10)</f>
        <v>4294.25</v>
      </c>
      <c r="F37" s="3">
        <f xml:space="preserve"> RTD("cqg.rtd",,"StudyData", $V$1, "Bar", "", "Low", $V$2, $A37, $V$6,$V$8,,$V$4,$V$10)</f>
        <v>4269.25</v>
      </c>
      <c r="G37" s="3">
        <f xml:space="preserve"> RTD("cqg.rtd",,"StudyData", $V$1, "Bar", "", "Close", $V$2, $A37, $V$6,$V$8,,$V$4,$V$10)</f>
        <v>4288.5</v>
      </c>
      <c r="H37" s="3">
        <f xml:space="preserve"> RTD("cqg.rtd",,"StudyData","Guppy2.S1^("&amp;$V$1&amp;")","Bar",,"Close", $V$2, $A37, $V$6,$V$8,,$V$4,$V$10)</f>
        <v>4281.79</v>
      </c>
      <c r="I37" s="3">
        <f xml:space="preserve"> RTD("cqg.rtd",,"StudyData","Guppy2.S2^("&amp;$V$1&amp;")","Bar",,"Close", $V$2, $A37, $V$6,$V$8,,$V$4,$V$10)</f>
        <v>4273.03</v>
      </c>
      <c r="J37" s="3">
        <f xml:space="preserve"> RTD("cqg.rtd",,"StudyData","Guppy2.S3^("&amp;$V$1&amp;")","Bar",,"Close", $V$2, $A37, $V$6,$V$8,,$V$4,$V$10)</f>
        <v>4261.66</v>
      </c>
      <c r="K37" s="3">
        <f xml:space="preserve"> RTD("cqg.rtd",,"StudyData","Guppy2.S4^("&amp;$V$1&amp;")","Bar",,"Close", $V$2, $A37, $V$6,$V$8,,$V$4,$V$10)</f>
        <v>4255.6000000000004</v>
      </c>
      <c r="L37" s="3">
        <f xml:space="preserve"> RTD("cqg.rtd",,"StudyData","Guppy2.S5^("&amp;$V$1&amp;")","Bar",,"Close", $V$2, $A37, $V$6,$V$8,,$V$4,$V$10)</f>
        <v>4250.3500000000004</v>
      </c>
      <c r="M37" s="3">
        <f xml:space="preserve"> RTD("cqg.rtd",,"StudyData","Guppy2.S6^("&amp;$V$1&amp;")","Bar",,"Close", $V$2, $A37, $V$6,$V$8,,$V$4,$V$10)</f>
        <v>4243.43</v>
      </c>
      <c r="N37" s="3">
        <f xml:space="preserve"> RTD("cqg.rtd",,"StudyData","Guppy2.L1^("&amp;$V$1&amp;")","Bar",,"Close", $V$2, $A37, $V$6,$V$8,,$V$4,$V$10)</f>
        <v>4214.71</v>
      </c>
      <c r="O37" s="3">
        <f xml:space="preserve"> RTD("cqg.rtd",,"StudyData","Guppy2.L2^("&amp;$V$1&amp;")","Bar",,"Close", $V$2, $A37, $V$6,$V$8,,$V$4,$V$10)</f>
        <v>4205.26</v>
      </c>
      <c r="P37" s="3">
        <f xml:space="preserve"> RTD("cqg.rtd",,"StudyData","Guppy2.L3^("&amp;$V$1&amp;")","Bar",,"Close", $V$2, $A37, $V$6,$V$8,,$V$4,$V$10)</f>
        <v>4195.51</v>
      </c>
      <c r="Q37" s="3">
        <f xml:space="preserve"> RTD("cqg.rtd",,"StudyData","Guppy2.L4^("&amp;$V$1&amp;")","Bar",,"Close", $V$2, $A37, $V$6,$V$8,,$V$4,$V$10)</f>
        <v>4185.4399999999996</v>
      </c>
      <c r="R37" s="3">
        <f xml:space="preserve"> RTD("cqg.rtd",,"StudyData","Guppy2.L5^("&amp;$V$1&amp;")","Bar",,"Close", $V$2, $A37, $V$6,$V$8,,$V$4,$V$10)</f>
        <v>4175.08</v>
      </c>
      <c r="S37" s="3">
        <f xml:space="preserve"> RTD("cqg.rtd",,"StudyData","Guppy2.L6^("&amp;$V$1&amp;")","Bar",,"Close", $V$2, $A37, $V$6,$V$8,,$V$4,$V$10)</f>
        <v>4153.63</v>
      </c>
      <c r="T37" s="3"/>
      <c r="U37" s="8"/>
      <c r="V37" s="7"/>
    </row>
    <row r="38" spans="1:22" x14ac:dyDescent="0.3">
      <c r="A38">
        <f t="shared" si="0"/>
        <v>-36</v>
      </c>
      <c r="B38" s="1">
        <f xml:space="preserve"> RTD("cqg.rtd",,"StudyData", $V$1, "Bar", "", "Time", $V$2,$A38, $V$6, "", "","False")</f>
        <v>44376</v>
      </c>
      <c r="C38" s="2">
        <f xml:space="preserve"> RTD("cqg.rtd",,"StudyData", $V$1, "Bar", "", "Time", $V$2, $A38,$V$6,$V$8, "","False")</f>
        <v>44376</v>
      </c>
      <c r="D38" s="3">
        <f xml:space="preserve"> RTD("cqg.rtd",,"StudyData", $V$1, "Bar", "", "Open", $V$2, $A38, $V$6,$V$8,,$V$4,$V$10)</f>
        <v>4280.5</v>
      </c>
      <c r="E38" s="3">
        <f xml:space="preserve"> RTD("cqg.rtd",,"StudyData", $V$1, "Bar", "", "High", $V$2, $A38, $V$6,$V$8,,$V$4,$V$10)</f>
        <v>4291</v>
      </c>
      <c r="F38" s="3">
        <f xml:space="preserve"> RTD("cqg.rtd",,"StudyData", $V$1, "Bar", "", "Low", $V$2, $A38, $V$6,$V$8,,$V$4,$V$10)</f>
        <v>4271.75</v>
      </c>
      <c r="G38" s="3">
        <f xml:space="preserve"> RTD("cqg.rtd",,"StudyData", $V$1, "Bar", "", "Close", $V$2, $A38, $V$6,$V$8,,$V$4,$V$10)</f>
        <v>4282</v>
      </c>
      <c r="H38" s="3">
        <f xml:space="preserve"> RTD("cqg.rtd",,"StudyData","Guppy2.S1^("&amp;$V$1&amp;")","Bar",,"Close", $V$2, $A38, $V$6,$V$8,,$V$4,$V$10)</f>
        <v>4275.08</v>
      </c>
      <c r="I38" s="3">
        <f xml:space="preserve"> RTD("cqg.rtd",,"StudyData","Guppy2.S2^("&amp;$V$1&amp;")","Bar",,"Close", $V$2, $A38, $V$6,$V$8,,$V$4,$V$10)</f>
        <v>4265.3</v>
      </c>
      <c r="J38" s="3">
        <f xml:space="preserve"> RTD("cqg.rtd",,"StudyData","Guppy2.S3^("&amp;$V$1&amp;")","Bar",,"Close", $V$2, $A38, $V$6,$V$8,,$V$4,$V$10)</f>
        <v>4253.99</v>
      </c>
      <c r="K38" s="3">
        <f xml:space="preserve"> RTD("cqg.rtd",,"StudyData","Guppy2.S4^("&amp;$V$1&amp;")","Bar",,"Close", $V$2, $A38, $V$6,$V$8,,$V$4,$V$10)</f>
        <v>4248.29</v>
      </c>
      <c r="L38" s="3">
        <f xml:space="preserve"> RTD("cqg.rtd",,"StudyData","Guppy2.S5^("&amp;$V$1&amp;")","Bar",,"Close", $V$2, $A38, $V$6,$V$8,,$V$4,$V$10)</f>
        <v>4243.41</v>
      </c>
      <c r="M38" s="3">
        <f xml:space="preserve"> RTD("cqg.rtd",,"StudyData","Guppy2.S6^("&amp;$V$1&amp;")","Bar",,"Close", $V$2, $A38, $V$6,$V$8,,$V$4,$V$10)</f>
        <v>4236.99</v>
      </c>
      <c r="N38" s="3">
        <f xml:space="preserve"> RTD("cqg.rtd",,"StudyData","Guppy2.L1^("&amp;$V$1&amp;")","Bar",,"Close", $V$2, $A38, $V$6,$V$8,,$V$4,$V$10)</f>
        <v>4209.62</v>
      </c>
      <c r="O38" s="3">
        <f xml:space="preserve"> RTD("cqg.rtd",,"StudyData","Guppy2.L2^("&amp;$V$1&amp;")","Bar",,"Close", $V$2, $A38, $V$6,$V$8,,$V$4,$V$10)</f>
        <v>4200.3599999999997</v>
      </c>
      <c r="P38" s="3">
        <f xml:space="preserve"> RTD("cqg.rtd",,"StudyData","Guppy2.L3^("&amp;$V$1&amp;")","Bar",,"Close", $V$2, $A38, $V$6,$V$8,,$V$4,$V$10)</f>
        <v>4190.74</v>
      </c>
      <c r="Q38" s="3">
        <f xml:space="preserve"> RTD("cqg.rtd",,"StudyData","Guppy2.L4^("&amp;$V$1&amp;")","Bar",,"Close", $V$2, $A38, $V$6,$V$8,,$V$4,$V$10)</f>
        <v>4180.76</v>
      </c>
      <c r="R38" s="3">
        <f xml:space="preserve"> RTD("cqg.rtd",,"StudyData","Guppy2.L5^("&amp;$V$1&amp;")","Bar",,"Close", $V$2, $A38, $V$6,$V$8,,$V$4,$V$10)</f>
        <v>4170.45</v>
      </c>
      <c r="S38" s="3">
        <f xml:space="preserve"> RTD("cqg.rtd",,"StudyData","Guppy2.L6^("&amp;$V$1&amp;")","Bar",,"Close", $V$2, $A38, $V$6,$V$8,,$V$4,$V$10)</f>
        <v>4149.05</v>
      </c>
      <c r="T38" s="3"/>
      <c r="U38" s="8"/>
      <c r="V38" s="7"/>
    </row>
    <row r="39" spans="1:22" x14ac:dyDescent="0.3">
      <c r="A39">
        <f t="shared" si="0"/>
        <v>-37</v>
      </c>
      <c r="B39" s="1">
        <f xml:space="preserve"> RTD("cqg.rtd",,"StudyData", $V$1, "Bar", "", "Time", $V$2,$A39, $V$6, "", "","False")</f>
        <v>44375</v>
      </c>
      <c r="C39" s="2">
        <f xml:space="preserve"> RTD("cqg.rtd",,"StudyData", $V$1, "Bar", "", "Time", $V$2, $A39,$V$6,$V$8, "","False")</f>
        <v>44375</v>
      </c>
      <c r="D39" s="3">
        <f xml:space="preserve"> RTD("cqg.rtd",,"StudyData", $V$1, "Bar", "", "Open", $V$2, $A39, $V$6,$V$8,,$V$4,$V$10)</f>
        <v>4275</v>
      </c>
      <c r="E39" s="3">
        <f xml:space="preserve"> RTD("cqg.rtd",,"StudyData", $V$1, "Bar", "", "High", $V$2, $A39, $V$6,$V$8,,$V$4,$V$10)</f>
        <v>4282</v>
      </c>
      <c r="F39" s="3">
        <f xml:space="preserve"> RTD("cqg.rtd",,"StudyData", $V$1, "Bar", "", "Low", $V$2, $A39, $V$6,$V$8,,$V$4,$V$10)</f>
        <v>4264.25</v>
      </c>
      <c r="G39" s="3">
        <f xml:space="preserve"> RTD("cqg.rtd",,"StudyData", $V$1, "Bar", "", "Close", $V$2, $A39, $V$6,$V$8,,$V$4,$V$10)</f>
        <v>4280.5</v>
      </c>
      <c r="H39" s="3">
        <f xml:space="preserve"> RTD("cqg.rtd",,"StudyData","Guppy2.S1^("&amp;$V$1&amp;")","Bar",,"Close", $V$2, $A39, $V$6,$V$8,,$V$4,$V$10)</f>
        <v>4268.16</v>
      </c>
      <c r="I39" s="3">
        <f xml:space="preserve"> RTD("cqg.rtd",,"StudyData","Guppy2.S2^("&amp;$V$1&amp;")","Bar",,"Close", $V$2, $A39, $V$6,$V$8,,$V$4,$V$10)</f>
        <v>4256.95</v>
      </c>
      <c r="J39" s="3">
        <f xml:space="preserve"> RTD("cqg.rtd",,"StudyData","Guppy2.S3^("&amp;$V$1&amp;")","Bar",,"Close", $V$2, $A39, $V$6,$V$8,,$V$4,$V$10)</f>
        <v>4245.9799999999996</v>
      </c>
      <c r="K39" s="3">
        <f xml:space="preserve"> RTD("cqg.rtd",,"StudyData","Guppy2.S4^("&amp;$V$1&amp;")","Bar",,"Close", $V$2, $A39, $V$6,$V$8,,$V$4,$V$10)</f>
        <v>4240.79</v>
      </c>
      <c r="L39" s="3">
        <f xml:space="preserve"> RTD("cqg.rtd",,"StudyData","Guppy2.S5^("&amp;$V$1&amp;")","Bar",,"Close", $V$2, $A39, $V$6,$V$8,,$V$4,$V$10)</f>
        <v>4236.3900000000003</v>
      </c>
      <c r="M39" s="3">
        <f xml:space="preserve"> RTD("cqg.rtd",,"StudyData","Guppy2.S6^("&amp;$V$1&amp;")","Bar",,"Close", $V$2, $A39, $V$6,$V$8,,$V$4,$V$10)</f>
        <v>4230.5600000000004</v>
      </c>
      <c r="N39" s="3">
        <f xml:space="preserve"> RTD("cqg.rtd",,"StudyData","Guppy2.L1^("&amp;$V$1&amp;")","Bar",,"Close", $V$2, $A39, $V$6,$V$8,,$V$4,$V$10)</f>
        <v>4204.63</v>
      </c>
      <c r="O39" s="3">
        <f xml:space="preserve"> RTD("cqg.rtd",,"StudyData","Guppy2.L2^("&amp;$V$1&amp;")","Bar",,"Close", $V$2, $A39, $V$6,$V$8,,$V$4,$V$10)</f>
        <v>4195.5600000000004</v>
      </c>
      <c r="P39" s="3">
        <f xml:space="preserve"> RTD("cqg.rtd",,"StudyData","Guppy2.L3^("&amp;$V$1&amp;")","Bar",,"Close", $V$2, $A39, $V$6,$V$8,,$V$4,$V$10)</f>
        <v>4186.0600000000004</v>
      </c>
      <c r="Q39" s="3">
        <f xml:space="preserve"> RTD("cqg.rtd",,"StudyData","Guppy2.L4^("&amp;$V$1&amp;")","Bar",,"Close", $V$2, $A39, $V$6,$V$8,,$V$4,$V$10)</f>
        <v>4176.16</v>
      </c>
      <c r="R39" s="3">
        <f xml:space="preserve"> RTD("cqg.rtd",,"StudyData","Guppy2.L5^("&amp;$V$1&amp;")","Bar",,"Close", $V$2, $A39, $V$6,$V$8,,$V$4,$V$10)</f>
        <v>4165.8999999999996</v>
      </c>
      <c r="S39" s="3">
        <f xml:space="preserve"> RTD("cqg.rtd",,"StudyData","Guppy2.L6^("&amp;$V$1&amp;")","Bar",,"Close", $V$2, $A39, $V$6,$V$8,,$V$4,$V$10)</f>
        <v>4144.55</v>
      </c>
      <c r="T39" s="3"/>
      <c r="U39" s="8"/>
      <c r="V39" s="7"/>
    </row>
    <row r="40" spans="1:22" x14ac:dyDescent="0.3">
      <c r="A40">
        <f t="shared" si="0"/>
        <v>-38</v>
      </c>
      <c r="B40" s="1">
        <f xml:space="preserve"> RTD("cqg.rtd",,"StudyData", $V$1, "Bar", "", "Time", $V$2,$A40, $V$6, "", "","False")</f>
        <v>44372</v>
      </c>
      <c r="C40" s="2">
        <f xml:space="preserve"> RTD("cqg.rtd",,"StudyData", $V$1, "Bar", "", "Time", $V$2, $A40,$V$6,$V$8, "","False")</f>
        <v>44372</v>
      </c>
      <c r="D40" s="3">
        <f xml:space="preserve"> RTD("cqg.rtd",,"StudyData", $V$1, "Bar", "", "Open", $V$2, $A40, $V$6,$V$8,,$V$4,$V$10)</f>
        <v>4262</v>
      </c>
      <c r="E40" s="3">
        <f xml:space="preserve"> RTD("cqg.rtd",,"StudyData", $V$1, "Bar", "", "High", $V$2, $A40, $V$6,$V$8,,$V$4,$V$10)</f>
        <v>4276.75</v>
      </c>
      <c r="F40" s="3">
        <f xml:space="preserve"> RTD("cqg.rtd",,"StudyData", $V$1, "Bar", "", "Low", $V$2, $A40, $V$6,$V$8,,$V$4,$V$10)</f>
        <v>4253.5</v>
      </c>
      <c r="G40" s="3">
        <f xml:space="preserve"> RTD("cqg.rtd",,"StudyData", $V$1, "Bar", "", "Close", $V$2, $A40, $V$6,$V$8,,$V$4,$V$10)</f>
        <v>4271.25</v>
      </c>
      <c r="H40" s="3">
        <f xml:space="preserve"> RTD("cqg.rtd",,"StudyData","Guppy2.S1^("&amp;$V$1&amp;")","Bar",,"Close", $V$2, $A40, $V$6,$V$8,,$V$4,$V$10)</f>
        <v>4255.82</v>
      </c>
      <c r="I40" s="3">
        <f xml:space="preserve"> RTD("cqg.rtd",,"StudyData","Guppy2.S2^("&amp;$V$1&amp;")","Bar",,"Close", $V$2, $A40, $V$6,$V$8,,$V$4,$V$10)</f>
        <v>4245.17</v>
      </c>
      <c r="J40" s="3">
        <f xml:space="preserve"> RTD("cqg.rtd",,"StudyData","Guppy2.S3^("&amp;$V$1&amp;")","Bar",,"Close", $V$2, $A40, $V$6,$V$8,,$V$4,$V$10)</f>
        <v>4236.12</v>
      </c>
      <c r="K40" s="3">
        <f xml:space="preserve"> RTD("cqg.rtd",,"StudyData","Guppy2.S4^("&amp;$V$1&amp;")","Bar",,"Close", $V$2, $A40, $V$6,$V$8,,$V$4,$V$10)</f>
        <v>4231.97</v>
      </c>
      <c r="L40" s="3">
        <f xml:space="preserve"> RTD("cqg.rtd",,"StudyData","Guppy2.S5^("&amp;$V$1&amp;")","Bar",,"Close", $V$2, $A40, $V$6,$V$8,,$V$4,$V$10)</f>
        <v>4228.37</v>
      </c>
      <c r="M40" s="3">
        <f xml:space="preserve"> RTD("cqg.rtd",,"StudyData","Guppy2.S6^("&amp;$V$1&amp;")","Bar",,"Close", $V$2, $A40, $V$6,$V$8,,$V$4,$V$10)</f>
        <v>4223.43</v>
      </c>
      <c r="N40" s="3">
        <f xml:space="preserve"> RTD("cqg.rtd",,"StudyData","Guppy2.L1^("&amp;$V$1&amp;")","Bar",,"Close", $V$2, $A40, $V$6,$V$8,,$V$4,$V$10)</f>
        <v>4199.3999999999996</v>
      </c>
      <c r="O40" s="3">
        <f xml:space="preserve"> RTD("cqg.rtd",,"StudyData","Guppy2.L2^("&amp;$V$1&amp;")","Bar",,"Close", $V$2, $A40, $V$6,$V$8,,$V$4,$V$10)</f>
        <v>4190.5600000000004</v>
      </c>
      <c r="P40" s="3">
        <f xml:space="preserve"> RTD("cqg.rtd",,"StudyData","Guppy2.L3^("&amp;$V$1&amp;")","Bar",,"Close", $V$2, $A40, $V$6,$V$8,,$V$4,$V$10)</f>
        <v>4181.22</v>
      </c>
      <c r="Q40" s="3">
        <f xml:space="preserve"> RTD("cqg.rtd",,"StudyData","Guppy2.L4^("&amp;$V$1&amp;")","Bar",,"Close", $V$2, $A40, $V$6,$V$8,,$V$4,$V$10)</f>
        <v>4171.41</v>
      </c>
      <c r="R40" s="3">
        <f xml:space="preserve"> RTD("cqg.rtd",,"StudyData","Guppy2.L5^("&amp;$V$1&amp;")","Bar",,"Close", $V$2, $A40, $V$6,$V$8,,$V$4,$V$10)</f>
        <v>4161.22</v>
      </c>
      <c r="S40" s="3">
        <f xml:space="preserve"> RTD("cqg.rtd",,"StudyData","Guppy2.L6^("&amp;$V$1&amp;")","Bar",,"Close", $V$2, $A40, $V$6,$V$8,,$V$4,$V$10)</f>
        <v>4139.9399999999996</v>
      </c>
      <c r="T40" s="3"/>
      <c r="U40" s="8"/>
      <c r="V40" s="7"/>
    </row>
    <row r="41" spans="1:22" x14ac:dyDescent="0.3">
      <c r="A41">
        <f t="shared" si="0"/>
        <v>-39</v>
      </c>
      <c r="B41" s="1">
        <f xml:space="preserve"> RTD("cqg.rtd",,"StudyData", $V$1, "Bar", "", "Time", $V$2,$A41, $V$6, "", "","False")</f>
        <v>44371</v>
      </c>
      <c r="C41" s="2">
        <f xml:space="preserve"> RTD("cqg.rtd",,"StudyData", $V$1, "Bar", "", "Time", $V$2, $A41,$V$6,$V$8, "","False")</f>
        <v>44371</v>
      </c>
      <c r="D41" s="3">
        <f xml:space="preserve"> RTD("cqg.rtd",,"StudyData", $V$1, "Bar", "", "Open", $V$2, $A41, $V$6,$V$8,,$V$4,$V$10)</f>
        <v>4233.75</v>
      </c>
      <c r="E41" s="3">
        <f xml:space="preserve"> RTD("cqg.rtd",,"StudyData", $V$1, "Bar", "", "High", $V$2, $A41, $V$6,$V$8,,$V$4,$V$10)</f>
        <v>4263.75</v>
      </c>
      <c r="F41" s="3">
        <f xml:space="preserve"> RTD("cqg.rtd",,"StudyData", $V$1, "Bar", "", "Low", $V$2, $A41, $V$6,$V$8,,$V$4,$V$10)</f>
        <v>4231.75</v>
      </c>
      <c r="G41" s="3">
        <f xml:space="preserve"> RTD("cqg.rtd",,"StudyData", $V$1, "Bar", "", "Close", $V$2, $A41, $V$6,$V$8,,$V$4,$V$10)</f>
        <v>4256</v>
      </c>
      <c r="H41" s="3">
        <f xml:space="preserve"> RTD("cqg.rtd",,"StudyData","Guppy2.S1^("&amp;$V$1&amp;")","Bar",,"Close", $V$2, $A41, $V$6,$V$8,,$V$4,$V$10)</f>
        <v>4240.3900000000003</v>
      </c>
      <c r="I41" s="3">
        <f xml:space="preserve"> RTD("cqg.rtd",,"StudyData","Guppy2.S2^("&amp;$V$1&amp;")","Bar",,"Close", $V$2, $A41, $V$6,$V$8,,$V$4,$V$10)</f>
        <v>4232.1400000000003</v>
      </c>
      <c r="J41" s="3">
        <f xml:space="preserve"> RTD("cqg.rtd",,"StudyData","Guppy2.S3^("&amp;$V$1&amp;")","Bar",,"Close", $V$2, $A41, $V$6,$V$8,,$V$4,$V$10)</f>
        <v>4226.08</v>
      </c>
      <c r="K41" s="3">
        <f xml:space="preserve"> RTD("cqg.rtd",,"StudyData","Guppy2.S4^("&amp;$V$1&amp;")","Bar",,"Close", $V$2, $A41, $V$6,$V$8,,$V$4,$V$10)</f>
        <v>4223.24</v>
      </c>
      <c r="L41" s="3">
        <f xml:space="preserve"> RTD("cqg.rtd",,"StudyData","Guppy2.S5^("&amp;$V$1&amp;")","Bar",,"Close", $V$2, $A41, $V$6,$V$8,,$V$4,$V$10)</f>
        <v>4220.58</v>
      </c>
      <c r="M41" s="3">
        <f xml:space="preserve"> RTD("cqg.rtd",,"StudyData","Guppy2.S6^("&amp;$V$1&amp;")","Bar",,"Close", $V$2, $A41, $V$6,$V$8,,$V$4,$V$10)</f>
        <v>4216.6000000000004</v>
      </c>
      <c r="N41" s="3">
        <f xml:space="preserve"> RTD("cqg.rtd",,"StudyData","Guppy2.L1^("&amp;$V$1&amp;")","Bar",,"Close", $V$2, $A41, $V$6,$V$8,,$V$4,$V$10)</f>
        <v>4194.4399999999996</v>
      </c>
      <c r="O41" s="3">
        <f xml:space="preserve"> RTD("cqg.rtd",,"StudyData","Guppy2.L2^("&amp;$V$1&amp;")","Bar",,"Close", $V$2, $A41, $V$6,$V$8,,$V$4,$V$10)</f>
        <v>4185.82</v>
      </c>
      <c r="P41" s="3">
        <f xml:space="preserve"> RTD("cqg.rtd",,"StudyData","Guppy2.L3^("&amp;$V$1&amp;")","Bar",,"Close", $V$2, $A41, $V$6,$V$8,,$V$4,$V$10)</f>
        <v>4176.6000000000004</v>
      </c>
      <c r="Q41" s="3">
        <f xml:space="preserve"> RTD("cqg.rtd",,"StudyData","Guppy2.L4^("&amp;$V$1&amp;")","Bar",,"Close", $V$2, $A41, $V$6,$V$8,,$V$4,$V$10)</f>
        <v>4166.87</v>
      </c>
      <c r="R41" s="3">
        <f xml:space="preserve"> RTD("cqg.rtd",,"StudyData","Guppy2.L5^("&amp;$V$1&amp;")","Bar",,"Close", $V$2, $A41, $V$6,$V$8,,$V$4,$V$10)</f>
        <v>4156.7299999999996</v>
      </c>
      <c r="S41" s="3">
        <f xml:space="preserve"> RTD("cqg.rtd",,"StudyData","Guppy2.L6^("&amp;$V$1&amp;")","Bar",,"Close", $V$2, $A41, $V$6,$V$8,,$V$4,$V$10)</f>
        <v>4135.49</v>
      </c>
      <c r="T41" s="3"/>
      <c r="U41" s="8"/>
      <c r="V41" s="7"/>
    </row>
    <row r="42" spans="1:22" x14ac:dyDescent="0.3">
      <c r="A42">
        <f t="shared" si="0"/>
        <v>-40</v>
      </c>
      <c r="B42" s="1">
        <f xml:space="preserve"> RTD("cqg.rtd",,"StudyData", $V$1, "Bar", "", "Time", $V$2,$A42, $V$6, "", "","False")</f>
        <v>44370</v>
      </c>
      <c r="C42" s="2">
        <f xml:space="preserve"> RTD("cqg.rtd",,"StudyData", $V$1, "Bar", "", "Time", $V$2, $A42,$V$6,$V$8, "","False")</f>
        <v>44370</v>
      </c>
      <c r="D42" s="3">
        <f xml:space="preserve"> RTD("cqg.rtd",,"StudyData", $V$1, "Bar", "", "Open", $V$2, $A42, $V$6,$V$8,,$V$4,$V$10)</f>
        <v>4237.5</v>
      </c>
      <c r="E42" s="3">
        <f xml:space="preserve"> RTD("cqg.rtd",,"StudyData", $V$1, "Bar", "", "High", $V$2, $A42, $V$6,$V$8,,$V$4,$V$10)</f>
        <v>4248.25</v>
      </c>
      <c r="F42" s="3">
        <f xml:space="preserve"> RTD("cqg.rtd",,"StudyData", $V$1, "Bar", "", "Low", $V$2, $A42, $V$6,$V$8,,$V$4,$V$10)</f>
        <v>4230.5</v>
      </c>
      <c r="G42" s="3">
        <f xml:space="preserve"> RTD("cqg.rtd",,"StudyData", $V$1, "Bar", "", "Close", $V$2, $A42, $V$6,$V$8,,$V$4,$V$10)</f>
        <v>4231.5</v>
      </c>
      <c r="H42" s="3">
        <f xml:space="preserve"> RTD("cqg.rtd",,"StudyData","Guppy2.S1^("&amp;$V$1&amp;")","Bar",,"Close", $V$2, $A42, $V$6,$V$8,,$V$4,$V$10)</f>
        <v>4224.79</v>
      </c>
      <c r="I42" s="3">
        <f xml:space="preserve"> RTD("cqg.rtd",,"StudyData","Guppy2.S2^("&amp;$V$1&amp;")","Bar",,"Close", $V$2, $A42, $V$6,$V$8,,$V$4,$V$10)</f>
        <v>4220.21</v>
      </c>
      <c r="J42" s="3">
        <f xml:space="preserve"> RTD("cqg.rtd",,"StudyData","Guppy2.S3^("&amp;$V$1&amp;")","Bar",,"Close", $V$2, $A42, $V$6,$V$8,,$V$4,$V$10)</f>
        <v>4217.54</v>
      </c>
      <c r="K42" s="3">
        <f xml:space="preserve"> RTD("cqg.rtd",,"StudyData","Guppy2.S4^("&amp;$V$1&amp;")","Bar",,"Close", $V$2, $A42, $V$6,$V$8,,$V$4,$V$10)</f>
        <v>4215.96</v>
      </c>
      <c r="L42" s="3">
        <f xml:space="preserve"> RTD("cqg.rtd",,"StudyData","Guppy2.S5^("&amp;$V$1&amp;")","Bar",,"Close", $V$2, $A42, $V$6,$V$8,,$V$4,$V$10)</f>
        <v>4214.1400000000003</v>
      </c>
      <c r="M42" s="3">
        <f xml:space="preserve"> RTD("cqg.rtd",,"StudyData","Guppy2.S6^("&amp;$V$1&amp;")","Bar",,"Close", $V$2, $A42, $V$6,$V$8,,$V$4,$V$10)</f>
        <v>4210.97</v>
      </c>
      <c r="N42" s="3">
        <f xml:space="preserve"> RTD("cqg.rtd",,"StudyData","Guppy2.L1^("&amp;$V$1&amp;")","Bar",,"Close", $V$2, $A42, $V$6,$V$8,,$V$4,$V$10)</f>
        <v>4190.1899999999996</v>
      </c>
      <c r="O42" s="3">
        <f xml:space="preserve"> RTD("cqg.rtd",,"StudyData","Guppy2.L2^("&amp;$V$1&amp;")","Bar",,"Close", $V$2, $A42, $V$6,$V$8,,$V$4,$V$10)</f>
        <v>4181.6899999999996</v>
      </c>
      <c r="P42" s="3">
        <f xml:space="preserve"> RTD("cqg.rtd",,"StudyData","Guppy2.L3^("&amp;$V$1&amp;")","Bar",,"Close", $V$2, $A42, $V$6,$V$8,,$V$4,$V$10)</f>
        <v>4172.53</v>
      </c>
      <c r="Q42" s="3">
        <f xml:space="preserve"> RTD("cqg.rtd",,"StudyData","Guppy2.L4^("&amp;$V$1&amp;")","Bar",,"Close", $V$2, $A42, $V$6,$V$8,,$V$4,$V$10)</f>
        <v>4162.82</v>
      </c>
      <c r="R42" s="3">
        <f xml:space="preserve"> RTD("cqg.rtd",,"StudyData","Guppy2.L5^("&amp;$V$1&amp;")","Bar",,"Close", $V$2, $A42, $V$6,$V$8,,$V$4,$V$10)</f>
        <v>4152.68</v>
      </c>
      <c r="S42" s="3">
        <f xml:space="preserve"> RTD("cqg.rtd",,"StudyData","Guppy2.L6^("&amp;$V$1&amp;")","Bar",,"Close", $V$2, $A42, $V$6,$V$8,,$V$4,$V$10)</f>
        <v>4131.3999999999996</v>
      </c>
      <c r="T42" s="3"/>
      <c r="U42" s="8"/>
      <c r="V42" s="7"/>
    </row>
    <row r="43" spans="1:22" x14ac:dyDescent="0.3">
      <c r="A43">
        <f t="shared" si="0"/>
        <v>-41</v>
      </c>
      <c r="B43" s="1">
        <f xml:space="preserve"> RTD("cqg.rtd",,"StudyData", $V$1, "Bar", "", "Time", $V$2,$A43, $V$6, "", "","False")</f>
        <v>44369</v>
      </c>
      <c r="C43" s="2">
        <f xml:space="preserve"> RTD("cqg.rtd",,"StudyData", $V$1, "Bar", "", "Time", $V$2, $A43,$V$6,$V$8, "","False")</f>
        <v>44369</v>
      </c>
      <c r="D43" s="3">
        <f xml:space="preserve"> RTD("cqg.rtd",,"StudyData", $V$1, "Bar", "", "Open", $V$2, $A43, $V$6,$V$8,,$V$4,$V$10)</f>
        <v>4219.25</v>
      </c>
      <c r="E43" s="3">
        <f xml:space="preserve"> RTD("cqg.rtd",,"StudyData", $V$1, "Bar", "", "High", $V$2, $A43, $V$6,$V$8,,$V$4,$V$10)</f>
        <v>4245.5</v>
      </c>
      <c r="F43" s="3">
        <f xml:space="preserve"> RTD("cqg.rtd",,"StudyData", $V$1, "Bar", "", "Low", $V$2, $A43, $V$6,$V$8,,$V$4,$V$10)</f>
        <v>4205.75</v>
      </c>
      <c r="G43" s="3">
        <f xml:space="preserve"> RTD("cqg.rtd",,"StudyData", $V$1, "Bar", "", "Close", $V$2, $A43, $V$6,$V$8,,$V$4,$V$10)</f>
        <v>4236.25</v>
      </c>
      <c r="H43" s="3">
        <f xml:space="preserve"> RTD("cqg.rtd",,"StudyData","Guppy2.S1^("&amp;$V$1&amp;")","Bar",,"Close", $V$2, $A43, $V$6,$V$8,,$V$4,$V$10)</f>
        <v>4218.07</v>
      </c>
      <c r="I43" s="3">
        <f xml:space="preserve"> RTD("cqg.rtd",,"StudyData","Guppy2.S2^("&amp;$V$1&amp;")","Bar",,"Close", $V$2, $A43, $V$6,$V$8,,$V$4,$V$10)</f>
        <v>4214.5600000000004</v>
      </c>
      <c r="J43" s="3">
        <f xml:space="preserve"> RTD("cqg.rtd",,"StudyData","Guppy2.S3^("&amp;$V$1&amp;")","Bar",,"Close", $V$2, $A43, $V$6,$V$8,,$V$4,$V$10)</f>
        <v>4213.55</v>
      </c>
      <c r="K43" s="3">
        <f xml:space="preserve"> RTD("cqg.rtd",,"StudyData","Guppy2.S4^("&amp;$V$1&amp;")","Bar",,"Close", $V$2, $A43, $V$6,$V$8,,$V$4,$V$10)</f>
        <v>4212.51</v>
      </c>
      <c r="L43" s="3">
        <f xml:space="preserve"> RTD("cqg.rtd",,"StudyData","Guppy2.S5^("&amp;$V$1&amp;")","Bar",,"Close", $V$2, $A43, $V$6,$V$8,,$V$4,$V$10)</f>
        <v>4210.9799999999996</v>
      </c>
      <c r="M43" s="3">
        <f xml:space="preserve"> RTD("cqg.rtd",,"StudyData","Guppy2.S6^("&amp;$V$1&amp;")","Bar",,"Close", $V$2, $A43, $V$6,$V$8,,$V$4,$V$10)</f>
        <v>4208.03</v>
      </c>
      <c r="N43" s="3">
        <f xml:space="preserve"> RTD("cqg.rtd",,"StudyData","Guppy2.L1^("&amp;$V$1&amp;")","Bar",,"Close", $V$2, $A43, $V$6,$V$8,,$V$4,$V$10)</f>
        <v>4187.3500000000004</v>
      </c>
      <c r="O43" s="3">
        <f xml:space="preserve"> RTD("cqg.rtd",,"StudyData","Guppy2.L2^("&amp;$V$1&amp;")","Bar",,"Close", $V$2, $A43, $V$6,$V$8,,$V$4,$V$10)</f>
        <v>4178.76</v>
      </c>
      <c r="P43" s="3">
        <f xml:space="preserve"> RTD("cqg.rtd",,"StudyData","Guppy2.L3^("&amp;$V$1&amp;")","Bar",,"Close", $V$2, $A43, $V$6,$V$8,,$V$4,$V$10)</f>
        <v>4169.5</v>
      </c>
      <c r="Q43" s="3">
        <f xml:space="preserve"> RTD("cqg.rtd",,"StudyData","Guppy2.L4^("&amp;$V$1&amp;")","Bar",,"Close", $V$2, $A43, $V$6,$V$8,,$V$4,$V$10)</f>
        <v>4159.7</v>
      </c>
      <c r="R43" s="3">
        <f xml:space="preserve"> RTD("cqg.rtd",,"StudyData","Guppy2.L5^("&amp;$V$1&amp;")","Bar",,"Close", $V$2, $A43, $V$6,$V$8,,$V$4,$V$10)</f>
        <v>4149.46</v>
      </c>
      <c r="S43" s="3">
        <f xml:space="preserve"> RTD("cqg.rtd",,"StudyData","Guppy2.L6^("&amp;$V$1&amp;")","Bar",,"Close", $V$2, $A43, $V$6,$V$8,,$V$4,$V$10)</f>
        <v>4128.01</v>
      </c>
      <c r="T43" s="3"/>
      <c r="U43" s="8"/>
      <c r="V43" s="7"/>
    </row>
    <row r="44" spans="1:22" x14ac:dyDescent="0.3">
      <c r="A44">
        <f t="shared" si="0"/>
        <v>-42</v>
      </c>
      <c r="B44" s="1">
        <f xml:space="preserve"> RTD("cqg.rtd",,"StudyData", $V$1, "Bar", "", "Time", $V$2,$A44, $V$6, "", "","False")</f>
        <v>44368</v>
      </c>
      <c r="C44" s="2">
        <f xml:space="preserve"> RTD("cqg.rtd",,"StudyData", $V$1, "Bar", "", "Time", $V$2, $A44,$V$6,$V$8, "","False")</f>
        <v>44368</v>
      </c>
      <c r="D44" s="3">
        <f xml:space="preserve"> RTD("cqg.rtd",,"StudyData", $V$1, "Bar", "", "Open", $V$2, $A44, $V$6,$V$8,,$V$4,$V$10)</f>
        <v>4142.5</v>
      </c>
      <c r="E44" s="3">
        <f xml:space="preserve"> RTD("cqg.rtd",,"StudyData", $V$1, "Bar", "", "High", $V$2, $A44, $V$6,$V$8,,$V$4,$V$10)</f>
        <v>4219.75</v>
      </c>
      <c r="F44" s="3">
        <f xml:space="preserve"> RTD("cqg.rtd",,"StudyData", $V$1, "Bar", "", "Low", $V$2, $A44, $V$6,$V$8,,$V$4,$V$10)</f>
        <v>4126.75</v>
      </c>
      <c r="G44" s="3">
        <f xml:space="preserve"> RTD("cqg.rtd",,"StudyData", $V$1, "Bar", "", "Close", $V$2, $A44, $V$6,$V$8,,$V$4,$V$10)</f>
        <v>4213.75</v>
      </c>
      <c r="H44" s="3">
        <f xml:space="preserve"> RTD("cqg.rtd",,"StudyData","Guppy2.S1^("&amp;$V$1&amp;")","Bar",,"Close", $V$2, $A44, $V$6,$V$8,,$V$4,$V$10)</f>
        <v>4199.8900000000003</v>
      </c>
      <c r="I44" s="3">
        <f xml:space="preserve"> RTD("cqg.rtd",,"StudyData","Guppy2.S2^("&amp;$V$1&amp;")","Bar",,"Close", $V$2, $A44, $V$6,$V$8,,$V$4,$V$10)</f>
        <v>4203.71</v>
      </c>
      <c r="J44" s="3">
        <f xml:space="preserve"> RTD("cqg.rtd",,"StudyData","Guppy2.S3^("&amp;$V$1&amp;")","Bar",,"Close", $V$2, $A44, $V$6,$V$8,,$V$4,$V$10)</f>
        <v>4207.0600000000004</v>
      </c>
      <c r="K44" s="3">
        <f xml:space="preserve"> RTD("cqg.rtd",,"StudyData","Guppy2.S4^("&amp;$V$1&amp;")","Bar",,"Close", $V$2, $A44, $V$6,$V$8,,$V$4,$V$10)</f>
        <v>4207.2299999999996</v>
      </c>
      <c r="L44" s="3">
        <f xml:space="preserve"> RTD("cqg.rtd",,"StudyData","Guppy2.S5^("&amp;$V$1&amp;")","Bar",,"Close", $V$2, $A44, $V$6,$V$8,,$V$4,$V$10)</f>
        <v>4206.38</v>
      </c>
      <c r="M44" s="3">
        <f xml:space="preserve"> RTD("cqg.rtd",,"StudyData","Guppy2.S6^("&amp;$V$1&amp;")","Bar",,"Close", $V$2, $A44, $V$6,$V$8,,$V$4,$V$10)</f>
        <v>4204</v>
      </c>
      <c r="N44" s="3">
        <f xml:space="preserve"> RTD("cqg.rtd",,"StudyData","Guppy2.L1^("&amp;$V$1&amp;")","Bar",,"Close", $V$2, $A44, $V$6,$V$8,,$V$4,$V$10)</f>
        <v>4183.97</v>
      </c>
      <c r="O44" s="3">
        <f xml:space="preserve"> RTD("cqg.rtd",,"StudyData","Guppy2.L2^("&amp;$V$1&amp;")","Bar",,"Close", $V$2, $A44, $V$6,$V$8,,$V$4,$V$10)</f>
        <v>4175.38</v>
      </c>
      <c r="P44" s="3">
        <f xml:space="preserve"> RTD("cqg.rtd",,"StudyData","Guppy2.L3^("&amp;$V$1&amp;")","Bar",,"Close", $V$2, $A44, $V$6,$V$8,,$V$4,$V$10)</f>
        <v>4166.08</v>
      </c>
      <c r="Q44" s="3">
        <f xml:space="preserve"> RTD("cqg.rtd",,"StudyData","Guppy2.L4^("&amp;$V$1&amp;")","Bar",,"Close", $V$2, $A44, $V$6,$V$8,,$V$4,$V$10)</f>
        <v>4156.22</v>
      </c>
      <c r="R44" s="3">
        <f xml:space="preserve"> RTD("cqg.rtd",,"StudyData","Guppy2.L5^("&amp;$V$1&amp;")","Bar",,"Close", $V$2, $A44, $V$6,$V$8,,$V$4,$V$10)</f>
        <v>4145.92</v>
      </c>
      <c r="S44" s="3">
        <f xml:space="preserve"> RTD("cqg.rtd",,"StudyData","Guppy2.L6^("&amp;$V$1&amp;")","Bar",,"Close", $V$2, $A44, $V$6,$V$8,,$V$4,$V$10)</f>
        <v>4124.34</v>
      </c>
      <c r="T44" s="3"/>
      <c r="U44" s="8"/>
      <c r="V44" s="7"/>
    </row>
    <row r="45" spans="1:22" x14ac:dyDescent="0.3">
      <c r="A45">
        <f t="shared" si="0"/>
        <v>-43</v>
      </c>
      <c r="B45" s="1">
        <f xml:space="preserve"> RTD("cqg.rtd",,"StudyData", $V$1, "Bar", "", "Time", $V$2,$A45, $V$6, "", "","False")</f>
        <v>44365</v>
      </c>
      <c r="C45" s="2">
        <f xml:space="preserve"> RTD("cqg.rtd",,"StudyData", $V$1, "Bar", "", "Time", $V$2, $A45,$V$6,$V$8, "","False")</f>
        <v>44365</v>
      </c>
      <c r="D45" s="3">
        <f xml:space="preserve"> RTD("cqg.rtd",,"StudyData", $V$1, "Bar", "", "Open", $V$2, $A45, $V$6,$V$8,,$V$4,$V$10)</f>
        <v>4216</v>
      </c>
      <c r="E45" s="3">
        <f xml:space="preserve"> RTD("cqg.rtd",,"StudyData", $V$1, "Bar", "", "High", $V$2, $A45, $V$6,$V$8,,$V$4,$V$10)</f>
        <v>4220</v>
      </c>
      <c r="F45" s="3">
        <f xml:space="preserve"> RTD("cqg.rtd",,"StudyData", $V$1, "Bar", "", "Low", $V$2, $A45, $V$6,$V$8,,$V$4,$V$10)</f>
        <v>4140.75</v>
      </c>
      <c r="G45" s="3">
        <f xml:space="preserve"> RTD("cqg.rtd",,"StudyData", $V$1, "Bar", "", "Close", $V$2, $A45, $V$6,$V$8,,$V$4,$V$10)</f>
        <v>4153.5</v>
      </c>
      <c r="H45" s="3">
        <f xml:space="preserve"> RTD("cqg.rtd",,"StudyData","Guppy2.S1^("&amp;$V$1&amp;")","Bar",,"Close", $V$2, $A45, $V$6,$V$8,,$V$4,$V$10)</f>
        <v>4186.03</v>
      </c>
      <c r="I45" s="3">
        <f xml:space="preserve"> RTD("cqg.rtd",,"StudyData","Guppy2.S2^("&amp;$V$1&amp;")","Bar",,"Close", $V$2, $A45, $V$6,$V$8,,$V$4,$V$10)</f>
        <v>4198.6899999999996</v>
      </c>
      <c r="J45" s="3">
        <f xml:space="preserve"> RTD("cqg.rtd",,"StudyData","Guppy2.S3^("&amp;$V$1&amp;")","Bar",,"Close", $V$2, $A45, $V$6,$V$8,,$V$4,$V$10)</f>
        <v>4205.1499999999996</v>
      </c>
      <c r="K45" s="3">
        <f xml:space="preserve"> RTD("cqg.rtd",,"StudyData","Guppy2.S4^("&amp;$V$1&amp;")","Bar",,"Close", $V$2, $A45, $V$6,$V$8,,$V$4,$V$10)</f>
        <v>4205.78</v>
      </c>
      <c r="L45" s="3">
        <f xml:space="preserve"> RTD("cqg.rtd",,"StudyData","Guppy2.S5^("&amp;$V$1&amp;")","Bar",,"Close", $V$2, $A45, $V$6,$V$8,,$V$4,$V$10)</f>
        <v>4205.04</v>
      </c>
      <c r="M45" s="3">
        <f xml:space="preserve"> RTD("cqg.rtd",,"StudyData","Guppy2.S6^("&amp;$V$1&amp;")","Bar",,"Close", $V$2, $A45, $V$6,$V$8,,$V$4,$V$10)</f>
        <v>4202.6099999999997</v>
      </c>
      <c r="N45" s="3">
        <f xml:space="preserve"> RTD("cqg.rtd",,"StudyData","Guppy2.L1^("&amp;$V$1&amp;")","Bar",,"Close", $V$2, $A45, $V$6,$V$8,,$V$4,$V$10)</f>
        <v>4181.92</v>
      </c>
      <c r="O45" s="3">
        <f xml:space="preserve"> RTD("cqg.rtd",,"StudyData","Guppy2.L2^("&amp;$V$1&amp;")","Bar",,"Close", $V$2, $A45, $V$6,$V$8,,$V$4,$V$10)</f>
        <v>4173.12</v>
      </c>
      <c r="P45" s="3">
        <f xml:space="preserve"> RTD("cqg.rtd",,"StudyData","Guppy2.L3^("&amp;$V$1&amp;")","Bar",,"Close", $V$2, $A45, $V$6,$V$8,,$V$4,$V$10)</f>
        <v>4163.6400000000003</v>
      </c>
      <c r="Q45" s="3">
        <f xml:space="preserve"> RTD("cqg.rtd",,"StudyData","Guppy2.L4^("&amp;$V$1&amp;")","Bar",,"Close", $V$2, $A45, $V$6,$V$8,,$V$4,$V$10)</f>
        <v>4153.6099999999997</v>
      </c>
      <c r="R45" s="3">
        <f xml:space="preserve"> RTD("cqg.rtd",,"StudyData","Guppy2.L5^("&amp;$V$1&amp;")","Bar",,"Close", $V$2, $A45, $V$6,$V$8,,$V$4,$V$10)</f>
        <v>4143.1499999999996</v>
      </c>
      <c r="S45" s="3">
        <f xml:space="preserve"> RTD("cqg.rtd",,"StudyData","Guppy2.L6^("&amp;$V$1&amp;")","Bar",,"Close", $V$2, $A45, $V$6,$V$8,,$V$4,$V$10)</f>
        <v>4121.3100000000004</v>
      </c>
      <c r="T45" s="3"/>
      <c r="U45" s="8"/>
      <c r="V45" s="7"/>
    </row>
    <row r="46" spans="1:22" x14ac:dyDescent="0.3">
      <c r="A46">
        <f t="shared" si="0"/>
        <v>-44</v>
      </c>
      <c r="B46" s="1">
        <f xml:space="preserve"> RTD("cqg.rtd",,"StudyData", $V$1, "Bar", "", "Time", $V$2,$A46, $V$6, "", "","False")</f>
        <v>44364</v>
      </c>
      <c r="C46" s="2">
        <f xml:space="preserve"> RTD("cqg.rtd",,"StudyData", $V$1, "Bar", "", "Time", $V$2, $A46,$V$6,$V$8, "","False")</f>
        <v>44364</v>
      </c>
      <c r="D46" s="3">
        <f xml:space="preserve"> RTD("cqg.rtd",,"StudyData", $V$1, "Bar", "", "Open", $V$2, $A46, $V$6,$V$8,,$V$4,$V$10)</f>
        <v>4204.25</v>
      </c>
      <c r="E46" s="3">
        <f xml:space="preserve"> RTD("cqg.rtd",,"StudyData", $V$1, "Bar", "", "High", $V$2, $A46, $V$6,$V$8,,$V$4,$V$10)</f>
        <v>4222.75</v>
      </c>
      <c r="F46" s="3">
        <f xml:space="preserve"> RTD("cqg.rtd",,"StudyData", $V$1, "Bar", "", "Low", $V$2, $A46, $V$6,$V$8,,$V$4,$V$10)</f>
        <v>4183</v>
      </c>
      <c r="G46" s="3">
        <f xml:space="preserve"> RTD("cqg.rtd",,"StudyData", $V$1, "Bar", "", "Close", $V$2, $A46, $V$6,$V$8,,$V$4,$V$10)</f>
        <v>4212.25</v>
      </c>
      <c r="H46" s="3">
        <f xml:space="preserve"> RTD("cqg.rtd",,"StudyData","Guppy2.S1^("&amp;$V$1&amp;")","Bar",,"Close", $V$2, $A46, $V$6,$V$8,,$V$4,$V$10)</f>
        <v>4218.5600000000004</v>
      </c>
      <c r="I46" s="3">
        <f xml:space="preserve"> RTD("cqg.rtd",,"StudyData","Guppy2.S2^("&amp;$V$1&amp;")","Bar",,"Close", $V$2, $A46, $V$6,$V$8,,$V$4,$V$10)</f>
        <v>4221.29</v>
      </c>
      <c r="J46" s="3">
        <f xml:space="preserve"> RTD("cqg.rtd",,"StudyData","Guppy2.S3^("&amp;$V$1&amp;")","Bar",,"Close", $V$2, $A46, $V$6,$V$8,,$V$4,$V$10)</f>
        <v>4219.8999999999996</v>
      </c>
      <c r="K46" s="3">
        <f xml:space="preserve"> RTD("cqg.rtd",,"StudyData","Guppy2.S4^("&amp;$V$1&amp;")","Bar",,"Close", $V$2, $A46, $V$6,$V$8,,$V$4,$V$10)</f>
        <v>4217.3999999999996</v>
      </c>
      <c r="L46" s="3">
        <f xml:space="preserve"> RTD("cqg.rtd",,"StudyData","Guppy2.S5^("&amp;$V$1&amp;")","Bar",,"Close", $V$2, $A46, $V$6,$V$8,,$V$4,$V$10)</f>
        <v>4214.42</v>
      </c>
      <c r="M46" s="3">
        <f xml:space="preserve"> RTD("cqg.rtd",,"StudyData","Guppy2.S6^("&amp;$V$1&amp;")","Bar",,"Close", $V$2, $A46, $V$6,$V$8,,$V$4,$V$10)</f>
        <v>4209.63</v>
      </c>
      <c r="N46" s="3">
        <f xml:space="preserve"> RTD("cqg.rtd",,"StudyData","Guppy2.L1^("&amp;$V$1&amp;")","Bar",,"Close", $V$2, $A46, $V$6,$V$8,,$V$4,$V$10)</f>
        <v>4183.88</v>
      </c>
      <c r="O46" s="3">
        <f xml:space="preserve"> RTD("cqg.rtd",,"StudyData","Guppy2.L2^("&amp;$V$1&amp;")","Bar",,"Close", $V$2, $A46, $V$6,$V$8,,$V$4,$V$10)</f>
        <v>4174.2700000000004</v>
      </c>
      <c r="P46" s="3">
        <f xml:space="preserve"> RTD("cqg.rtd",,"StudyData","Guppy2.L3^("&amp;$V$1&amp;")","Bar",,"Close", $V$2, $A46, $V$6,$V$8,,$V$4,$V$10)</f>
        <v>4164.16</v>
      </c>
      <c r="Q46" s="3">
        <f xml:space="preserve"> RTD("cqg.rtd",,"StudyData","Guppy2.L4^("&amp;$V$1&amp;")","Bar",,"Close", $V$2, $A46, $V$6,$V$8,,$V$4,$V$10)</f>
        <v>4153.6099999999997</v>
      </c>
      <c r="R46" s="3">
        <f xml:space="preserve"> RTD("cqg.rtd",,"StudyData","Guppy2.L5^("&amp;$V$1&amp;")","Bar",,"Close", $V$2, $A46, $V$6,$V$8,,$V$4,$V$10)</f>
        <v>4142.7299999999996</v>
      </c>
      <c r="S46" s="3">
        <f xml:space="preserve"> RTD("cqg.rtd",,"StudyData","Guppy2.L6^("&amp;$V$1&amp;")","Bar",,"Close", $V$2, $A46, $V$6,$V$8,,$V$4,$V$10)</f>
        <v>4120.22</v>
      </c>
      <c r="T46" s="3"/>
      <c r="U46" s="8"/>
      <c r="V46" s="7"/>
    </row>
    <row r="47" spans="1:22" x14ac:dyDescent="0.3">
      <c r="A47">
        <f t="shared" si="0"/>
        <v>-45</v>
      </c>
      <c r="B47" s="1">
        <f xml:space="preserve"> RTD("cqg.rtd",,"StudyData", $V$1, "Bar", "", "Time", $V$2,$A47, $V$6, "", "","False")</f>
        <v>44363</v>
      </c>
      <c r="C47" s="2">
        <f xml:space="preserve"> RTD("cqg.rtd",,"StudyData", $V$1, "Bar", "", "Time", $V$2, $A47,$V$6,$V$8, "","False")</f>
        <v>44363</v>
      </c>
      <c r="D47" s="3">
        <f xml:space="preserve"> RTD("cqg.rtd",,"StudyData", $V$1, "Bar", "", "Open", $V$2, $A47, $V$6,$V$8,,$V$4,$V$10)</f>
        <v>4238</v>
      </c>
      <c r="E47" s="3">
        <f xml:space="preserve"> RTD("cqg.rtd",,"StudyData", $V$1, "Bar", "", "High", $V$2, $A47, $V$6,$V$8,,$V$4,$V$10)</f>
        <v>4241.5</v>
      </c>
      <c r="F47" s="3">
        <f xml:space="preserve"> RTD("cqg.rtd",,"StudyData", $V$1, "Bar", "", "Low", $V$2, $A47, $V$6,$V$8,,$V$4,$V$10)</f>
        <v>4190.25</v>
      </c>
      <c r="G47" s="3">
        <f xml:space="preserve"> RTD("cqg.rtd",,"StudyData", $V$1, "Bar", "", "Close", $V$2, $A47, $V$6,$V$8,,$V$4,$V$10)</f>
        <v>4213</v>
      </c>
      <c r="H47" s="3">
        <f xml:space="preserve"> RTD("cqg.rtd",,"StudyData","Guppy2.S1^("&amp;$V$1&amp;")","Bar",,"Close", $V$2, $A47, $V$6,$V$8,,$V$4,$V$10)</f>
        <v>4224.87</v>
      </c>
      <c r="I47" s="3">
        <f xml:space="preserve"> RTD("cqg.rtd",,"StudyData","Guppy2.S2^("&amp;$V$1&amp;")","Bar",,"Close", $V$2, $A47, $V$6,$V$8,,$V$4,$V$10)</f>
        <v>4225.8100000000004</v>
      </c>
      <c r="J47" s="3">
        <f xml:space="preserve"> RTD("cqg.rtd",,"StudyData","Guppy2.S3^("&amp;$V$1&amp;")","Bar",,"Close", $V$2, $A47, $V$6,$V$8,,$V$4,$V$10)</f>
        <v>4222.09</v>
      </c>
      <c r="K47" s="3">
        <f xml:space="preserve"> RTD("cqg.rtd",,"StudyData","Guppy2.S4^("&amp;$V$1&amp;")","Bar",,"Close", $V$2, $A47, $V$6,$V$8,,$V$4,$V$10)</f>
        <v>4218.55</v>
      </c>
      <c r="L47" s="3">
        <f xml:space="preserve"> RTD("cqg.rtd",,"StudyData","Guppy2.S5^("&amp;$V$1&amp;")","Bar",,"Close", $V$2, $A47, $V$6,$V$8,,$V$4,$V$10)</f>
        <v>4214.8100000000004</v>
      </c>
      <c r="M47" s="3">
        <f xml:space="preserve"> RTD("cqg.rtd",,"StudyData","Guppy2.S6^("&amp;$V$1&amp;")","Bar",,"Close", $V$2, $A47, $V$6,$V$8,,$V$4,$V$10)</f>
        <v>4209.25</v>
      </c>
      <c r="N47" s="3">
        <f xml:space="preserve"> RTD("cqg.rtd",,"StudyData","Guppy2.L1^("&amp;$V$1&amp;")","Bar",,"Close", $V$2, $A47, $V$6,$V$8,,$V$4,$V$10)</f>
        <v>4181.92</v>
      </c>
      <c r="O47" s="3">
        <f xml:space="preserve"> RTD("cqg.rtd",,"StudyData","Guppy2.L2^("&amp;$V$1&amp;")","Bar",,"Close", $V$2, $A47, $V$6,$V$8,,$V$4,$V$10)</f>
        <v>4172.04</v>
      </c>
      <c r="P47" s="3">
        <f xml:space="preserve"> RTD("cqg.rtd",,"StudyData","Guppy2.L3^("&amp;$V$1&amp;")","Bar",,"Close", $V$2, $A47, $V$6,$V$8,,$V$4,$V$10)</f>
        <v>4161.6899999999996</v>
      </c>
      <c r="Q47" s="3">
        <f xml:space="preserve"> RTD("cqg.rtd",,"StudyData","Guppy2.L4^("&amp;$V$1&amp;")","Bar",,"Close", $V$2, $A47, $V$6,$V$8,,$V$4,$V$10)</f>
        <v>4150.95</v>
      </c>
      <c r="R47" s="3">
        <f xml:space="preserve"> RTD("cqg.rtd",,"StudyData","Guppy2.L5^("&amp;$V$1&amp;")","Bar",,"Close", $V$2, $A47, $V$6,$V$8,,$V$4,$V$10)</f>
        <v>4139.8900000000003</v>
      </c>
      <c r="S47" s="3">
        <f xml:space="preserve"> RTD("cqg.rtd",,"StudyData","Guppy2.L6^("&amp;$V$1&amp;")","Bar",,"Close", $V$2, $A47, $V$6,$V$8,,$V$4,$V$10)</f>
        <v>4117.1000000000004</v>
      </c>
      <c r="T47" s="3"/>
      <c r="U47" s="8"/>
      <c r="V47" s="7"/>
    </row>
    <row r="48" spans="1:22" x14ac:dyDescent="0.3">
      <c r="A48">
        <f t="shared" si="0"/>
        <v>-46</v>
      </c>
      <c r="B48" s="1">
        <f xml:space="preserve"> RTD("cqg.rtd",,"StudyData", $V$1, "Bar", "", "Time", $V$2,$A48, $V$6, "", "","False")</f>
        <v>44362</v>
      </c>
      <c r="C48" s="2">
        <f xml:space="preserve"> RTD("cqg.rtd",,"StudyData", $V$1, "Bar", "", "Time", $V$2, $A48,$V$6,$V$8, "","False")</f>
        <v>44362</v>
      </c>
      <c r="D48" s="3">
        <f xml:space="preserve"> RTD("cqg.rtd",,"StudyData", $V$1, "Bar", "", "Open", $V$2, $A48, $V$6,$V$8,,$V$4,$V$10)</f>
        <v>4246.25</v>
      </c>
      <c r="E48" s="3">
        <f xml:space="preserve"> RTD("cqg.rtd",,"StudyData", $V$1, "Bar", "", "High", $V$2, $A48, $V$6,$V$8,,$V$4,$V$10)</f>
        <v>4258.25</v>
      </c>
      <c r="F48" s="3">
        <f xml:space="preserve"> RTD("cqg.rtd",,"StudyData", $V$1, "Bar", "", "Low", $V$2, $A48, $V$6,$V$8,,$V$4,$V$10)</f>
        <v>4228.25</v>
      </c>
      <c r="G48" s="3">
        <f xml:space="preserve"> RTD("cqg.rtd",,"StudyData", $V$1, "Bar", "", "Close", $V$2, $A48, $V$6,$V$8,,$V$4,$V$10)</f>
        <v>4236.5</v>
      </c>
      <c r="H48" s="3">
        <f xml:space="preserve"> RTD("cqg.rtd",,"StudyData","Guppy2.S1^("&amp;$V$1&amp;")","Bar",,"Close", $V$2, $A48, $V$6,$V$8,,$V$4,$V$10)</f>
        <v>4236.75</v>
      </c>
      <c r="I48" s="3">
        <f xml:space="preserve"> RTD("cqg.rtd",,"StudyData","Guppy2.S2^("&amp;$V$1&amp;")","Bar",,"Close", $V$2, $A48, $V$6,$V$8,,$V$4,$V$10)</f>
        <v>4232.22</v>
      </c>
      <c r="J48" s="3">
        <f xml:space="preserve"> RTD("cqg.rtd",,"StudyData","Guppy2.S3^("&amp;$V$1&amp;")","Bar",,"Close", $V$2, $A48, $V$6,$V$8,,$V$4,$V$10)</f>
        <v>4224.6899999999996</v>
      </c>
      <c r="K48" s="3">
        <f xml:space="preserve"> RTD("cqg.rtd",,"StudyData","Guppy2.S4^("&amp;$V$1&amp;")","Bar",,"Close", $V$2, $A48, $V$6,$V$8,,$V$4,$V$10)</f>
        <v>4219.78</v>
      </c>
      <c r="L48" s="3">
        <f xml:space="preserve"> RTD("cqg.rtd",,"StudyData","Guppy2.S5^("&amp;$V$1&amp;")","Bar",,"Close", $V$2, $A48, $V$6,$V$8,,$V$4,$V$10)</f>
        <v>4215.1400000000003</v>
      </c>
      <c r="M48" s="3">
        <f xml:space="preserve"> RTD("cqg.rtd",,"StudyData","Guppy2.S6^("&amp;$V$1&amp;")","Bar",,"Close", $V$2, $A48, $V$6,$V$8,,$V$4,$V$10)</f>
        <v>4208.72</v>
      </c>
      <c r="N48" s="3">
        <f xml:space="preserve"> RTD("cqg.rtd",,"StudyData","Guppy2.L1^("&amp;$V$1&amp;")","Bar",,"Close", $V$2, $A48, $V$6,$V$8,,$V$4,$V$10)</f>
        <v>4179.78</v>
      </c>
      <c r="O48" s="3">
        <f xml:space="preserve"> RTD("cqg.rtd",,"StudyData","Guppy2.L2^("&amp;$V$1&amp;")","Bar",,"Close", $V$2, $A48, $V$6,$V$8,,$V$4,$V$10)</f>
        <v>4169.63</v>
      </c>
      <c r="P48" s="3">
        <f xml:space="preserve"> RTD("cqg.rtd",,"StudyData","Guppy2.L3^("&amp;$V$1&amp;")","Bar",,"Close", $V$2, $A48, $V$6,$V$8,,$V$4,$V$10)</f>
        <v>4159.0600000000004</v>
      </c>
      <c r="Q48" s="3">
        <f xml:space="preserve"> RTD("cqg.rtd",,"StudyData","Guppy2.L4^("&amp;$V$1&amp;")","Bar",,"Close", $V$2, $A48, $V$6,$V$8,,$V$4,$V$10)</f>
        <v>4148.13</v>
      </c>
      <c r="R48" s="3">
        <f xml:space="preserve"> RTD("cqg.rtd",,"StudyData","Guppy2.L5^("&amp;$V$1&amp;")","Bar",,"Close", $V$2, $A48, $V$6,$V$8,,$V$4,$V$10)</f>
        <v>4136.91</v>
      </c>
      <c r="S48" s="3">
        <f xml:space="preserve"> RTD("cqg.rtd",,"StudyData","Guppy2.L6^("&amp;$V$1&amp;")","Bar",,"Close", $V$2, $A48, $V$6,$V$8,,$V$4,$V$10)</f>
        <v>4113.8500000000004</v>
      </c>
      <c r="T48" s="3"/>
      <c r="U48" s="8"/>
      <c r="V48" s="7"/>
    </row>
    <row r="49" spans="1:22" x14ac:dyDescent="0.3">
      <c r="A49">
        <f t="shared" si="0"/>
        <v>-47</v>
      </c>
      <c r="B49" s="1">
        <f xml:space="preserve"> RTD("cqg.rtd",,"StudyData", $V$1, "Bar", "", "Time", $V$2,$A49, $V$6, "", "","False")</f>
        <v>44361</v>
      </c>
      <c r="C49" s="2">
        <f xml:space="preserve"> RTD("cqg.rtd",,"StudyData", $V$1, "Bar", "", "Time", $V$2, $A49,$V$6,$V$8, "","False")</f>
        <v>44361</v>
      </c>
      <c r="D49" s="3">
        <f xml:space="preserve"> RTD("cqg.rtd",,"StudyData", $V$1, "Bar", "", "Open", $V$2, $A49, $V$6,$V$8,,$V$4,$V$10)</f>
        <v>4238.5</v>
      </c>
      <c r="E49" s="3">
        <f xml:space="preserve"> RTD("cqg.rtd",,"StudyData", $V$1, "Bar", "", "High", $V$2, $A49, $V$6,$V$8,,$V$4,$V$10)</f>
        <v>4248.5</v>
      </c>
      <c r="F49" s="3">
        <f xml:space="preserve"> RTD("cqg.rtd",,"StudyData", $V$1, "Bar", "", "Low", $V$2, $A49, $V$6,$V$8,,$V$4,$V$10)</f>
        <v>4224.5</v>
      </c>
      <c r="G49" s="3">
        <f xml:space="preserve"> RTD("cqg.rtd",,"StudyData", $V$1, "Bar", "", "Close", $V$2, $A49, $V$6,$V$8,,$V$4,$V$10)</f>
        <v>4245.75</v>
      </c>
      <c r="H49" s="3">
        <f xml:space="preserve"> RTD("cqg.rtd",,"StudyData","Guppy2.S1^("&amp;$V$1&amp;")","Bar",,"Close", $V$2, $A49, $V$6,$V$8,,$V$4,$V$10)</f>
        <v>4236.99</v>
      </c>
      <c r="I49" s="3">
        <f xml:space="preserve"> RTD("cqg.rtd",,"StudyData","Guppy2.S2^("&amp;$V$1&amp;")","Bar",,"Close", $V$2, $A49, $V$6,$V$8,,$V$4,$V$10)</f>
        <v>4230.08</v>
      </c>
      <c r="J49" s="3">
        <f xml:space="preserve"> RTD("cqg.rtd",,"StudyData","Guppy2.S3^("&amp;$V$1&amp;")","Bar",,"Close", $V$2, $A49, $V$6,$V$8,,$V$4,$V$10)</f>
        <v>4221.3100000000004</v>
      </c>
      <c r="K49" s="3">
        <f xml:space="preserve"> RTD("cqg.rtd",,"StudyData","Guppy2.S4^("&amp;$V$1&amp;")","Bar",,"Close", $V$2, $A49, $V$6,$V$8,,$V$4,$V$10)</f>
        <v>4216.0600000000004</v>
      </c>
      <c r="L49" s="3">
        <f xml:space="preserve"> RTD("cqg.rtd",,"StudyData","Guppy2.S5^("&amp;$V$1&amp;")","Bar",,"Close", $V$2, $A49, $V$6,$V$8,,$V$4,$V$10)</f>
        <v>4211.25</v>
      </c>
      <c r="M49" s="3">
        <f xml:space="preserve"> RTD("cqg.rtd",,"StudyData","Guppy2.S6^("&amp;$V$1&amp;")","Bar",,"Close", $V$2, $A49, $V$6,$V$8,,$V$4,$V$10)</f>
        <v>4204.75</v>
      </c>
      <c r="N49" s="3">
        <f xml:space="preserve"> RTD("cqg.rtd",,"StudyData","Guppy2.L1^("&amp;$V$1&amp;")","Bar",,"Close", $V$2, $A49, $V$6,$V$8,,$V$4,$V$10)</f>
        <v>4175.87</v>
      </c>
      <c r="O49" s="3">
        <f xml:space="preserve"> RTD("cqg.rtd",,"StudyData","Guppy2.L2^("&amp;$V$1&amp;")","Bar",,"Close", $V$2, $A49, $V$6,$V$8,,$V$4,$V$10)</f>
        <v>4165.7</v>
      </c>
      <c r="P49" s="3">
        <f xml:space="preserve"> RTD("cqg.rtd",,"StudyData","Guppy2.L3^("&amp;$V$1&amp;")","Bar",,"Close", $V$2, $A49, $V$6,$V$8,,$V$4,$V$10)</f>
        <v>4155.09</v>
      </c>
      <c r="Q49" s="3">
        <f xml:space="preserve"> RTD("cqg.rtd",,"StudyData","Guppy2.L4^("&amp;$V$1&amp;")","Bar",,"Close", $V$2, $A49, $V$6,$V$8,,$V$4,$V$10)</f>
        <v>4144.1099999999997</v>
      </c>
      <c r="R49" s="3">
        <f xml:space="preserve"> RTD("cqg.rtd",,"StudyData","Guppy2.L5^("&amp;$V$1&amp;")","Bar",,"Close", $V$2, $A49, $V$6,$V$8,,$V$4,$V$10)</f>
        <v>4132.84</v>
      </c>
      <c r="S49" s="3">
        <f xml:space="preserve"> RTD("cqg.rtd",,"StudyData","Guppy2.L6^("&amp;$V$1&amp;")","Bar",,"Close", $V$2, $A49, $V$6,$V$8,,$V$4,$V$10)</f>
        <v>4109.6899999999996</v>
      </c>
      <c r="T49" s="3"/>
      <c r="U49" s="8"/>
      <c r="V49" s="7"/>
    </row>
    <row r="50" spans="1:22" x14ac:dyDescent="0.3">
      <c r="A50">
        <f t="shared" si="0"/>
        <v>-48</v>
      </c>
      <c r="B50" s="1">
        <f xml:space="preserve"> RTD("cqg.rtd",,"StudyData", $V$1, "Bar", "", "Time", $V$2,$A50, $V$6, "", "","False")</f>
        <v>44358</v>
      </c>
      <c r="C50" s="2">
        <f xml:space="preserve"> RTD("cqg.rtd",,"StudyData", $V$1, "Bar", "", "Time", $V$2, $A50,$V$6,$V$8, "","False")</f>
        <v>44358</v>
      </c>
      <c r="D50" s="3">
        <f xml:space="preserve"> RTD("cqg.rtd",,"StudyData", $V$1, "Bar", "", "Open", $V$2, $A50, $V$6,$V$8,,$V$4,$V$10)</f>
        <v>4230</v>
      </c>
      <c r="E50" s="3">
        <f xml:space="preserve"> RTD("cqg.rtd",,"StudyData", $V$1, "Bar", "", "High", $V$2, $A50, $V$6,$V$8,,$V$4,$V$10)</f>
        <v>4238.5</v>
      </c>
      <c r="F50" s="3">
        <f xml:space="preserve"> RTD("cqg.rtd",,"StudyData", $V$1, "Bar", "", "Low", $V$2, $A50, $V$6,$V$8,,$V$4,$V$10)</f>
        <v>4221.5</v>
      </c>
      <c r="G50" s="3">
        <f xml:space="preserve"> RTD("cqg.rtd",,"StudyData", $V$1, "Bar", "", "Close", $V$2, $A50, $V$6,$V$8,,$V$4,$V$10)</f>
        <v>4236.5</v>
      </c>
      <c r="H50" s="3">
        <f xml:space="preserve"> RTD("cqg.rtd",,"StudyData","Guppy2.S1^("&amp;$V$1&amp;")","Bar",,"Close", $V$2, $A50, $V$6,$V$8,,$V$4,$V$10)</f>
        <v>4228.2299999999996</v>
      </c>
      <c r="I50" s="3">
        <f xml:space="preserve"> RTD("cqg.rtd",,"StudyData","Guppy2.S2^("&amp;$V$1&amp;")","Bar",,"Close", $V$2, $A50, $V$6,$V$8,,$V$4,$V$10)</f>
        <v>4222.24</v>
      </c>
      <c r="J50" s="3">
        <f xml:space="preserve"> RTD("cqg.rtd",,"StudyData","Guppy2.S3^("&amp;$V$1&amp;")","Bar",,"Close", $V$2, $A50, $V$6,$V$8,,$V$4,$V$10)</f>
        <v>4214.33</v>
      </c>
      <c r="K50" s="3">
        <f xml:space="preserve"> RTD("cqg.rtd",,"StudyData","Guppy2.S4^("&amp;$V$1&amp;")","Bar",,"Close", $V$2, $A50, $V$6,$V$8,,$V$4,$V$10)</f>
        <v>4209.47</v>
      </c>
      <c r="L50" s="3">
        <f xml:space="preserve"> RTD("cqg.rtd",,"StudyData","Guppy2.S5^("&amp;$V$1&amp;")","Bar",,"Close", $V$2, $A50, $V$6,$V$8,,$V$4,$V$10)</f>
        <v>4204.9799999999996</v>
      </c>
      <c r="M50" s="3">
        <f xml:space="preserve"> RTD("cqg.rtd",,"StudyData","Guppy2.S6^("&amp;$V$1&amp;")","Bar",,"Close", $V$2, $A50, $V$6,$V$8,,$V$4,$V$10)</f>
        <v>4198.8900000000003</v>
      </c>
      <c r="N50" s="3">
        <f xml:space="preserve"> RTD("cqg.rtd",,"StudyData","Guppy2.L1^("&amp;$V$1&amp;")","Bar",,"Close", $V$2, $A50, $V$6,$V$8,,$V$4,$V$10)</f>
        <v>4171.05</v>
      </c>
      <c r="O50" s="3">
        <f xml:space="preserve"> RTD("cqg.rtd",,"StudyData","Guppy2.L2^("&amp;$V$1&amp;")","Bar",,"Close", $V$2, $A50, $V$6,$V$8,,$V$4,$V$10)</f>
        <v>4160.99</v>
      </c>
      <c r="P50" s="3">
        <f xml:space="preserve"> RTD("cqg.rtd",,"StudyData","Guppy2.L3^("&amp;$V$1&amp;")","Bar",,"Close", $V$2, $A50, $V$6,$V$8,,$V$4,$V$10)</f>
        <v>4150.4399999999996</v>
      </c>
      <c r="Q50" s="3">
        <f xml:space="preserve"> RTD("cqg.rtd",,"StudyData","Guppy2.L4^("&amp;$V$1&amp;")","Bar",,"Close", $V$2, $A50, $V$6,$V$8,,$V$4,$V$10)</f>
        <v>4139.49</v>
      </c>
      <c r="R50" s="3">
        <f xml:space="preserve"> RTD("cqg.rtd",,"StudyData","Guppy2.L5^("&amp;$V$1&amp;")","Bar",,"Close", $V$2, $A50, $V$6,$V$8,,$V$4,$V$10)</f>
        <v>4128.2299999999996</v>
      </c>
      <c r="S50" s="3">
        <f xml:space="preserve"> RTD("cqg.rtd",,"StudyData","Guppy2.L6^("&amp;$V$1&amp;")","Bar",,"Close", $V$2, $A50, $V$6,$V$8,,$V$4,$V$10)</f>
        <v>4105.08</v>
      </c>
      <c r="T50" s="3"/>
      <c r="U50" s="8"/>
      <c r="V50" s="7"/>
    </row>
    <row r="51" spans="1:22" x14ac:dyDescent="0.3">
      <c r="A51">
        <f t="shared" si="0"/>
        <v>-49</v>
      </c>
      <c r="B51" s="1">
        <f xml:space="preserve"> RTD("cqg.rtd",,"StudyData", $V$1, "Bar", "", "Time", $V$2,$A51, $V$6, "", "","False")</f>
        <v>44357</v>
      </c>
      <c r="C51" s="2">
        <f xml:space="preserve"> RTD("cqg.rtd",,"StudyData", $V$1, "Bar", "", "Time", $V$2, $A51,$V$6,$V$8, "","False")</f>
        <v>44357</v>
      </c>
      <c r="D51" s="3">
        <f xml:space="preserve"> RTD("cqg.rtd",,"StudyData", $V$1, "Bar", "", "Open", $V$2, $A51, $V$6,$V$8,,$V$4,$V$10)</f>
        <v>4213</v>
      </c>
      <c r="E51" s="3">
        <f xml:space="preserve"> RTD("cqg.rtd",,"StudyData", $V$1, "Bar", "", "High", $V$2, $A51, $V$6,$V$8,,$V$4,$V$10)</f>
        <v>4239.75</v>
      </c>
      <c r="F51" s="3">
        <f xml:space="preserve"> RTD("cqg.rtd",,"StudyData", $V$1, "Bar", "", "Low", $V$2, $A51, $V$6,$V$8,,$V$4,$V$10)</f>
        <v>4197.75</v>
      </c>
      <c r="G51" s="3">
        <f xml:space="preserve"> RTD("cqg.rtd",,"StudyData", $V$1, "Bar", "", "Close", $V$2, $A51, $V$6,$V$8,,$V$4,$V$10)</f>
        <v>4228.75</v>
      </c>
      <c r="H51" s="3">
        <f xml:space="preserve"> RTD("cqg.rtd",,"StudyData","Guppy2.S1^("&amp;$V$1&amp;")","Bar",,"Close", $V$2, $A51, $V$6,$V$8,,$V$4,$V$10)</f>
        <v>4219.97</v>
      </c>
      <c r="I51" s="3">
        <f xml:space="preserve"> RTD("cqg.rtd",,"StudyData","Guppy2.S2^("&amp;$V$1&amp;")","Bar",,"Close", $V$2, $A51, $V$6,$V$8,,$V$4,$V$10)</f>
        <v>4215.1099999999997</v>
      </c>
      <c r="J51" s="3">
        <f xml:space="preserve"> RTD("cqg.rtd",,"StudyData","Guppy2.S3^("&amp;$V$1&amp;")","Bar",,"Close", $V$2, $A51, $V$6,$V$8,,$V$4,$V$10)</f>
        <v>4207.99</v>
      </c>
      <c r="K51" s="3">
        <f xml:space="preserve"> RTD("cqg.rtd",,"StudyData","Guppy2.S4^("&amp;$V$1&amp;")","Bar",,"Close", $V$2, $A51, $V$6,$V$8,,$V$4,$V$10)</f>
        <v>4203.46</v>
      </c>
      <c r="L51" s="3">
        <f xml:space="preserve"> RTD("cqg.rtd",,"StudyData","Guppy2.S5^("&amp;$V$1&amp;")","Bar",,"Close", $V$2, $A51, $V$6,$V$8,,$V$4,$V$10)</f>
        <v>4199.25</v>
      </c>
      <c r="M51" s="3">
        <f xml:space="preserve"> RTD("cqg.rtd",,"StudyData","Guppy2.S6^("&amp;$V$1&amp;")","Bar",,"Close", $V$2, $A51, $V$6,$V$8,,$V$4,$V$10)</f>
        <v>4193.5200000000004</v>
      </c>
      <c r="N51" s="3">
        <f xml:space="preserve"> RTD("cqg.rtd",,"StudyData","Guppy2.L1^("&amp;$V$1&amp;")","Bar",,"Close", $V$2, $A51, $V$6,$V$8,,$V$4,$V$10)</f>
        <v>4166.53</v>
      </c>
      <c r="O51" s="3">
        <f xml:space="preserve"> RTD("cqg.rtd",,"StudyData","Guppy2.L2^("&amp;$V$1&amp;")","Bar",,"Close", $V$2, $A51, $V$6,$V$8,,$V$4,$V$10)</f>
        <v>4156.55</v>
      </c>
      <c r="P51" s="3">
        <f xml:space="preserve"> RTD("cqg.rtd",,"StudyData","Guppy2.L3^("&amp;$V$1&amp;")","Bar",,"Close", $V$2, $A51, $V$6,$V$8,,$V$4,$V$10)</f>
        <v>4146.0200000000004</v>
      </c>
      <c r="Q51" s="3">
        <f xml:space="preserve"> RTD("cqg.rtd",,"StudyData","Guppy2.L4^("&amp;$V$1&amp;")","Bar",,"Close", $V$2, $A51, $V$6,$V$8,,$V$4,$V$10)</f>
        <v>4135.08</v>
      </c>
      <c r="R51" s="3">
        <f xml:space="preserve"> RTD("cqg.rtd",,"StudyData","Guppy2.L5^("&amp;$V$1&amp;")","Bar",,"Close", $V$2, $A51, $V$6,$V$8,,$V$4,$V$10)</f>
        <v>4123.8100000000004</v>
      </c>
      <c r="S51" s="3">
        <f xml:space="preserve"> RTD("cqg.rtd",,"StudyData","Guppy2.L6^("&amp;$V$1&amp;")","Bar",,"Close", $V$2, $A51, $V$6,$V$8,,$V$4,$V$10)</f>
        <v>4100.62</v>
      </c>
      <c r="T51" s="3"/>
      <c r="U51" s="8"/>
      <c r="V51" s="7"/>
    </row>
    <row r="52" spans="1:22" x14ac:dyDescent="0.3">
      <c r="A52">
        <f t="shared" si="0"/>
        <v>-50</v>
      </c>
      <c r="B52" s="1">
        <f xml:space="preserve"> RTD("cqg.rtd",,"StudyData", $V$1, "Bar", "", "Time", $V$2,$A52, $V$6, "", "","False")</f>
        <v>44356</v>
      </c>
      <c r="C52" s="2">
        <f xml:space="preserve"> RTD("cqg.rtd",,"StudyData", $V$1, "Bar", "", "Time", $V$2, $A52,$V$6,$V$8, "","False")</f>
        <v>44356</v>
      </c>
      <c r="D52" s="3">
        <f xml:space="preserve"> RTD("cqg.rtd",,"StudyData", $V$1, "Bar", "", "Open", $V$2, $A52, $V$6,$V$8,,$V$4,$V$10)</f>
        <v>4216.25</v>
      </c>
      <c r="E52" s="3">
        <f xml:space="preserve"> RTD("cqg.rtd",,"StudyData", $V$1, "Bar", "", "High", $V$2, $A52, $V$6,$V$8,,$V$4,$V$10)</f>
        <v>4225.75</v>
      </c>
      <c r="F52" s="3">
        <f xml:space="preserve"> RTD("cqg.rtd",,"StudyData", $V$1, "Bar", "", "Low", $V$2, $A52, $V$6,$V$8,,$V$4,$V$10)</f>
        <v>4207.75</v>
      </c>
      <c r="G52" s="3">
        <f xml:space="preserve"> RTD("cqg.rtd",,"StudyData", $V$1, "Bar", "", "Close", $V$2, $A52, $V$6,$V$8,,$V$4,$V$10)</f>
        <v>4209.25</v>
      </c>
      <c r="H52" s="3">
        <f xml:space="preserve"> RTD("cqg.rtd",,"StudyData","Guppy2.S1^("&amp;$V$1&amp;")","Bar",,"Close", $V$2, $A52, $V$6,$V$8,,$V$4,$V$10)</f>
        <v>4211.18</v>
      </c>
      <c r="I52" s="3">
        <f xml:space="preserve"> RTD("cqg.rtd",,"StudyData","Guppy2.S2^("&amp;$V$1&amp;")","Bar",,"Close", $V$2, $A52, $V$6,$V$8,,$V$4,$V$10)</f>
        <v>4208.28</v>
      </c>
      <c r="J52" s="3">
        <f xml:space="preserve"> RTD("cqg.rtd",,"StudyData","Guppy2.S3^("&amp;$V$1&amp;")","Bar",,"Close", $V$2, $A52, $V$6,$V$8,,$V$4,$V$10)</f>
        <v>4202.0600000000004</v>
      </c>
      <c r="K52" s="3">
        <f xml:space="preserve"> RTD("cqg.rtd",,"StudyData","Guppy2.S4^("&amp;$V$1&amp;")","Bar",,"Close", $V$2, $A52, $V$6,$V$8,,$V$4,$V$10)</f>
        <v>4197.84</v>
      </c>
      <c r="L52" s="3">
        <f xml:space="preserve"> RTD("cqg.rtd",,"StudyData","Guppy2.S5^("&amp;$V$1&amp;")","Bar",,"Close", $V$2, $A52, $V$6,$V$8,,$V$4,$V$10)</f>
        <v>4193.8900000000003</v>
      </c>
      <c r="M52" s="3">
        <f xml:space="preserve"> RTD("cqg.rtd",,"StudyData","Guppy2.S6^("&amp;$V$1&amp;")","Bar",,"Close", $V$2, $A52, $V$6,$V$8,,$V$4,$V$10)</f>
        <v>4188.4799999999996</v>
      </c>
      <c r="N52" s="3">
        <f xml:space="preserve"> RTD("cqg.rtd",,"StudyData","Guppy2.L1^("&amp;$V$1&amp;")","Bar",,"Close", $V$2, $A52, $V$6,$V$8,,$V$4,$V$10)</f>
        <v>4162.24</v>
      </c>
      <c r="O52" s="3">
        <f xml:space="preserve"> RTD("cqg.rtd",,"StudyData","Guppy2.L2^("&amp;$V$1&amp;")","Bar",,"Close", $V$2, $A52, $V$6,$V$8,,$V$4,$V$10)</f>
        <v>4152.3</v>
      </c>
      <c r="P52" s="3">
        <f xml:space="preserve"> RTD("cqg.rtd",,"StudyData","Guppy2.L3^("&amp;$V$1&amp;")","Bar",,"Close", $V$2, $A52, $V$6,$V$8,,$V$4,$V$10)</f>
        <v>4141.78</v>
      </c>
      <c r="Q52" s="3">
        <f xml:space="preserve"> RTD("cqg.rtd",,"StudyData","Guppy2.L4^("&amp;$V$1&amp;")","Bar",,"Close", $V$2, $A52, $V$6,$V$8,,$V$4,$V$10)</f>
        <v>4130.82</v>
      </c>
      <c r="R52" s="3">
        <f xml:space="preserve"> RTD("cqg.rtd",,"StudyData","Guppy2.L5^("&amp;$V$1&amp;")","Bar",,"Close", $V$2, $A52, $V$6,$V$8,,$V$4,$V$10)</f>
        <v>4119.53</v>
      </c>
      <c r="S52" s="3">
        <f xml:space="preserve"> RTD("cqg.rtd",,"StudyData","Guppy2.L6^("&amp;$V$1&amp;")","Bar",,"Close", $V$2, $A52, $V$6,$V$8,,$V$4,$V$10)</f>
        <v>4096.28</v>
      </c>
      <c r="T52" s="3"/>
      <c r="U52" s="8"/>
      <c r="V52" s="7"/>
    </row>
    <row r="53" spans="1:22" x14ac:dyDescent="0.3">
      <c r="A53">
        <f t="shared" si="0"/>
        <v>-51</v>
      </c>
      <c r="B53" s="1">
        <f xml:space="preserve"> RTD("cqg.rtd",,"StudyData", $V$1, "Bar", "", "Time", $V$2,$A53, $V$6, "", "","False")</f>
        <v>44355</v>
      </c>
      <c r="C53" s="2">
        <f xml:space="preserve"> RTD("cqg.rtd",,"StudyData", $V$1, "Bar", "", "Time", $V$2, $A53,$V$6,$V$8, "","False")</f>
        <v>44355</v>
      </c>
      <c r="D53" s="3">
        <f xml:space="preserve"> RTD("cqg.rtd",,"StudyData", $V$1, "Bar", "", "Open", $V$2, $A53, $V$6,$V$8,,$V$4,$V$10)</f>
        <v>4218.25</v>
      </c>
      <c r="E53" s="3">
        <f xml:space="preserve"> RTD("cqg.rtd",,"StudyData", $V$1, "Bar", "", "High", $V$2, $A53, $V$6,$V$8,,$V$4,$V$10)</f>
        <v>4227.5</v>
      </c>
      <c r="F53" s="3">
        <f xml:space="preserve"> RTD("cqg.rtd",,"StudyData", $V$1, "Bar", "", "Low", $V$2, $A53, $V$6,$V$8,,$V$4,$V$10)</f>
        <v>4196.5</v>
      </c>
      <c r="G53" s="3">
        <f xml:space="preserve"> RTD("cqg.rtd",,"StudyData", $V$1, "Bar", "", "Close", $V$2, $A53, $V$6,$V$8,,$V$4,$V$10)</f>
        <v>4216.5</v>
      </c>
      <c r="H53" s="3">
        <f xml:space="preserve"> RTD("cqg.rtd",,"StudyData","Guppy2.S1^("&amp;$V$1&amp;")","Bar",,"Close", $V$2, $A53, $V$6,$V$8,,$V$4,$V$10)</f>
        <v>4213.1099999999997</v>
      </c>
      <c r="I53" s="3">
        <f xml:space="preserve"> RTD("cqg.rtd",,"StudyData","Guppy2.S2^("&amp;$V$1&amp;")","Bar",,"Close", $V$2, $A53, $V$6,$V$8,,$V$4,$V$10)</f>
        <v>4207.8</v>
      </c>
      <c r="J53" s="3">
        <f xml:space="preserve"> RTD("cqg.rtd",,"StudyData","Guppy2.S3^("&amp;$V$1&amp;")","Bar",,"Close", $V$2, $A53, $V$6,$V$8,,$V$4,$V$10)</f>
        <v>4200.01</v>
      </c>
      <c r="K53" s="3">
        <f xml:space="preserve"> RTD("cqg.rtd",,"StudyData","Guppy2.S4^("&amp;$V$1&amp;")","Bar",,"Close", $V$2, $A53, $V$6,$V$8,,$V$4,$V$10)</f>
        <v>4195.3</v>
      </c>
      <c r="L53" s="3">
        <f xml:space="preserve"> RTD("cqg.rtd",,"StudyData","Guppy2.S5^("&amp;$V$1&amp;")","Bar",,"Close", $V$2, $A53, $V$6,$V$8,,$V$4,$V$10)</f>
        <v>4191.1000000000004</v>
      </c>
      <c r="M53" s="3">
        <f xml:space="preserve"> RTD("cqg.rtd",,"StudyData","Guppy2.S6^("&amp;$V$1&amp;")","Bar",,"Close", $V$2, $A53, $V$6,$V$8,,$V$4,$V$10)</f>
        <v>4185.5200000000004</v>
      </c>
      <c r="N53" s="3">
        <f xml:space="preserve"> RTD("cqg.rtd",,"StudyData","Guppy2.L1^("&amp;$V$1&amp;")","Bar",,"Close", $V$2, $A53, $V$6,$V$8,,$V$4,$V$10)</f>
        <v>4159</v>
      </c>
      <c r="O53" s="3">
        <f xml:space="preserve"> RTD("cqg.rtd",,"StudyData","Guppy2.L2^("&amp;$V$1&amp;")","Bar",,"Close", $V$2, $A53, $V$6,$V$8,,$V$4,$V$10)</f>
        <v>4148.95</v>
      </c>
      <c r="P53" s="3">
        <f xml:space="preserve"> RTD("cqg.rtd",,"StudyData","Guppy2.L3^("&amp;$V$1&amp;")","Bar",,"Close", $V$2, $A53, $V$6,$V$8,,$V$4,$V$10)</f>
        <v>4138.32</v>
      </c>
      <c r="Q53" s="3">
        <f xml:space="preserve"> RTD("cqg.rtd",,"StudyData","Guppy2.L4^("&amp;$V$1&amp;")","Bar",,"Close", $V$2, $A53, $V$6,$V$8,,$V$4,$V$10)</f>
        <v>4127.26</v>
      </c>
      <c r="R53" s="3">
        <f xml:space="preserve"> RTD("cqg.rtd",,"StudyData","Guppy2.L5^("&amp;$V$1&amp;")","Bar",,"Close", $V$2, $A53, $V$6,$V$8,,$V$4,$V$10)</f>
        <v>4115.87</v>
      </c>
      <c r="S53" s="3">
        <f xml:space="preserve"> RTD("cqg.rtd",,"StudyData","Guppy2.L6^("&amp;$V$1&amp;")","Bar",,"Close", $V$2, $A53, $V$6,$V$8,,$V$4,$V$10)</f>
        <v>4092.45</v>
      </c>
      <c r="T53" s="3"/>
      <c r="U53" s="8"/>
      <c r="V53" s="7"/>
    </row>
    <row r="54" spans="1:22" x14ac:dyDescent="0.3">
      <c r="A54">
        <f t="shared" si="0"/>
        <v>-52</v>
      </c>
      <c r="B54" s="1">
        <f xml:space="preserve"> RTD("cqg.rtd",,"StudyData", $V$1, "Bar", "", "Time", $V$2,$A54, $V$6, "", "","False")</f>
        <v>44354</v>
      </c>
      <c r="C54" s="2">
        <f xml:space="preserve"> RTD("cqg.rtd",,"StudyData", $V$1, "Bar", "", "Time", $V$2, $A54,$V$6,$V$8, "","False")</f>
        <v>44354</v>
      </c>
      <c r="D54" s="3">
        <f xml:space="preserve"> RTD("cqg.rtd",,"StudyData", $V$1, "Bar", "", "Open", $V$2, $A54, $V$6,$V$8,,$V$4,$V$10)</f>
        <v>4223</v>
      </c>
      <c r="E54" s="3">
        <f xml:space="preserve"> RTD("cqg.rtd",,"StudyData", $V$1, "Bar", "", "High", $V$2, $A54, $V$6,$V$8,,$V$4,$V$10)</f>
        <v>4223.25</v>
      </c>
      <c r="F54" s="3">
        <f xml:space="preserve"> RTD("cqg.rtd",,"StudyData", $V$1, "Bar", "", "Low", $V$2, $A54, $V$6,$V$8,,$V$4,$V$10)</f>
        <v>4204.75</v>
      </c>
      <c r="G54" s="3">
        <f xml:space="preserve"> RTD("cqg.rtd",,"StudyData", $V$1, "Bar", "", "Close", $V$2, $A54, $V$6,$V$8,,$V$4,$V$10)</f>
        <v>4216.25</v>
      </c>
      <c r="H54" s="3">
        <f xml:space="preserve"> RTD("cqg.rtd",,"StudyData","Guppy2.S1^("&amp;$V$1&amp;")","Bar",,"Close", $V$2, $A54, $V$6,$V$8,,$V$4,$V$10)</f>
        <v>4209.7299999999996</v>
      </c>
      <c r="I54" s="3">
        <f xml:space="preserve"> RTD("cqg.rtd",,"StudyData","Guppy2.S2^("&amp;$V$1&amp;")","Bar",,"Close", $V$2, $A54, $V$6,$V$8,,$V$4,$V$10)</f>
        <v>4203.45</v>
      </c>
      <c r="J54" s="3">
        <f xml:space="preserve"> RTD("cqg.rtd",,"StudyData","Guppy2.S3^("&amp;$V$1&amp;")","Bar",,"Close", $V$2, $A54, $V$6,$V$8,,$V$4,$V$10)</f>
        <v>4195.29</v>
      </c>
      <c r="K54" s="3">
        <f xml:space="preserve"> RTD("cqg.rtd",,"StudyData","Guppy2.S4^("&amp;$V$1&amp;")","Bar",,"Close", $V$2, $A54, $V$6,$V$8,,$V$4,$V$10)</f>
        <v>4190.59</v>
      </c>
      <c r="L54" s="3">
        <f xml:space="preserve"> RTD("cqg.rtd",,"StudyData","Guppy2.S5^("&amp;$V$1&amp;")","Bar",,"Close", $V$2, $A54, $V$6,$V$8,,$V$4,$V$10)</f>
        <v>4186.4799999999996</v>
      </c>
      <c r="M54" s="3">
        <f xml:space="preserve"> RTD("cqg.rtd",,"StudyData","Guppy2.S6^("&amp;$V$1&amp;")","Bar",,"Close", $V$2, $A54, $V$6,$V$8,,$V$4,$V$10)</f>
        <v>4181.09</v>
      </c>
      <c r="N54" s="3">
        <f xml:space="preserve"> RTD("cqg.rtd",,"StudyData","Guppy2.L1^("&amp;$V$1&amp;")","Bar",,"Close", $V$2, $A54, $V$6,$V$8,,$V$4,$V$10)</f>
        <v>4155.04</v>
      </c>
      <c r="O54" s="3">
        <f xml:space="preserve"> RTD("cqg.rtd",,"StudyData","Guppy2.L2^("&amp;$V$1&amp;")","Bar",,"Close", $V$2, $A54, $V$6,$V$8,,$V$4,$V$10)</f>
        <v>4144.9799999999996</v>
      </c>
      <c r="P54" s="3">
        <f xml:space="preserve"> RTD("cqg.rtd",,"StudyData","Guppy2.L3^("&amp;$V$1&amp;")","Bar",,"Close", $V$2, $A54, $V$6,$V$8,,$V$4,$V$10)</f>
        <v>4134.3100000000004</v>
      </c>
      <c r="Q54" s="3">
        <f xml:space="preserve"> RTD("cqg.rtd",,"StudyData","Guppy2.L4^("&amp;$V$1&amp;")","Bar",,"Close", $V$2, $A54, $V$6,$V$8,,$V$4,$V$10)</f>
        <v>4123.2</v>
      </c>
      <c r="R54" s="3">
        <f xml:space="preserve"> RTD("cqg.rtd",,"StudyData","Guppy2.L5^("&amp;$V$1&amp;")","Bar",,"Close", $V$2, $A54, $V$6,$V$8,,$V$4,$V$10)</f>
        <v>4111.76</v>
      </c>
      <c r="S54" s="3">
        <f xml:space="preserve"> RTD("cqg.rtd",,"StudyData","Guppy2.L6^("&amp;$V$1&amp;")","Bar",,"Close", $V$2, $A54, $V$6,$V$8,,$V$4,$V$10)</f>
        <v>4088.24</v>
      </c>
      <c r="T54" s="3"/>
      <c r="U54" s="8"/>
      <c r="V54" s="7"/>
    </row>
    <row r="55" spans="1:22" x14ac:dyDescent="0.3">
      <c r="A55">
        <f t="shared" si="0"/>
        <v>-53</v>
      </c>
      <c r="B55" s="1">
        <f xml:space="preserve"> RTD("cqg.rtd",,"StudyData", $V$1, "Bar", "", "Time", $V$2,$A55, $V$6, "", "","False")</f>
        <v>44351</v>
      </c>
      <c r="C55" s="2">
        <f xml:space="preserve"> RTD("cqg.rtd",,"StudyData", $V$1, "Bar", "", "Time", $V$2, $A55,$V$6,$V$8, "","False")</f>
        <v>44351</v>
      </c>
      <c r="D55" s="3">
        <f xml:space="preserve"> RTD("cqg.rtd",,"StudyData", $V$1, "Bar", "", "Open", $V$2, $A55, $V$6,$V$8,,$V$4,$V$10)</f>
        <v>4181.5</v>
      </c>
      <c r="E55" s="3">
        <f xml:space="preserve"> RTD("cqg.rtd",,"StudyData", $V$1, "Bar", "", "High", $V$2, $A55, $V$6,$V$8,,$V$4,$V$10)</f>
        <v>4222.75</v>
      </c>
      <c r="F55" s="3">
        <f xml:space="preserve"> RTD("cqg.rtd",,"StudyData", $V$1, "Bar", "", "Low", $V$2, $A55, $V$6,$V$8,,$V$4,$V$10)</f>
        <v>4167.75</v>
      </c>
      <c r="G55" s="3">
        <f xml:space="preserve"> RTD("cqg.rtd",,"StudyData", $V$1, "Bar", "", "Close", $V$2, $A55, $V$6,$V$8,,$V$4,$V$10)</f>
        <v>4219</v>
      </c>
      <c r="H55" s="3">
        <f xml:space="preserve"> RTD("cqg.rtd",,"StudyData","Guppy2.S1^("&amp;$V$1&amp;")","Bar",,"Close", $V$2, $A55, $V$6,$V$8,,$V$4,$V$10)</f>
        <v>4203.21</v>
      </c>
      <c r="I55" s="3">
        <f xml:space="preserve"> RTD("cqg.rtd",,"StudyData","Guppy2.S2^("&amp;$V$1&amp;")","Bar",,"Close", $V$2, $A55, $V$6,$V$8,,$V$4,$V$10)</f>
        <v>4197.05</v>
      </c>
      <c r="J55" s="3">
        <f xml:space="preserve"> RTD("cqg.rtd",,"StudyData","Guppy2.S3^("&amp;$V$1&amp;")","Bar",,"Close", $V$2, $A55, $V$6,$V$8,,$V$4,$V$10)</f>
        <v>4189.3100000000004</v>
      </c>
      <c r="K55" s="3">
        <f xml:space="preserve"> RTD("cqg.rtd",,"StudyData","Guppy2.S4^("&amp;$V$1&amp;")","Bar",,"Close", $V$2, $A55, $V$6,$V$8,,$V$4,$V$10)</f>
        <v>4184.8900000000003</v>
      </c>
      <c r="L55" s="3">
        <f xml:space="preserve"> RTD("cqg.rtd",,"StudyData","Guppy2.S5^("&amp;$V$1&amp;")","Bar",,"Close", $V$2, $A55, $V$6,$V$8,,$V$4,$V$10)</f>
        <v>4181.0600000000004</v>
      </c>
      <c r="M55" s="3">
        <f xml:space="preserve"> RTD("cqg.rtd",,"StudyData","Guppy2.S6^("&amp;$V$1&amp;")","Bar",,"Close", $V$2, $A55, $V$6,$V$8,,$V$4,$V$10)</f>
        <v>4176.07</v>
      </c>
      <c r="N55" s="3">
        <f xml:space="preserve"> RTD("cqg.rtd",,"StudyData","Guppy2.L1^("&amp;$V$1&amp;")","Bar",,"Close", $V$2, $A55, $V$6,$V$8,,$V$4,$V$10)</f>
        <v>4150.82</v>
      </c>
      <c r="O55" s="3">
        <f xml:space="preserve"> RTD("cqg.rtd",,"StudyData","Guppy2.L2^("&amp;$V$1&amp;")","Bar",,"Close", $V$2, $A55, $V$6,$V$8,,$V$4,$V$10)</f>
        <v>4140.78</v>
      </c>
      <c r="P55" s="3">
        <f xml:space="preserve"> RTD("cqg.rtd",,"StudyData","Guppy2.L3^("&amp;$V$1&amp;")","Bar",,"Close", $V$2, $A55, $V$6,$V$8,,$V$4,$V$10)</f>
        <v>4130.1099999999997</v>
      </c>
      <c r="Q55" s="3">
        <f xml:space="preserve"> RTD("cqg.rtd",,"StudyData","Guppy2.L4^("&amp;$V$1&amp;")","Bar",,"Close", $V$2, $A55, $V$6,$V$8,,$V$4,$V$10)</f>
        <v>4118.97</v>
      </c>
      <c r="R55" s="3">
        <f xml:space="preserve"> RTD("cqg.rtd",,"StudyData","Guppy2.L5^("&amp;$V$1&amp;")","Bar",,"Close", $V$2, $A55, $V$6,$V$8,,$V$4,$V$10)</f>
        <v>4107.5</v>
      </c>
      <c r="S55" s="3">
        <f xml:space="preserve"> RTD("cqg.rtd",,"StudyData","Guppy2.L6^("&amp;$V$1&amp;")","Bar",,"Close", $V$2, $A55, $V$6,$V$8,,$V$4,$V$10)</f>
        <v>4083.91</v>
      </c>
      <c r="T55" s="3"/>
      <c r="U55" s="8"/>
      <c r="V55" s="7"/>
    </row>
    <row r="56" spans="1:22" x14ac:dyDescent="0.3">
      <c r="A56">
        <f t="shared" si="0"/>
        <v>-54</v>
      </c>
      <c r="B56" s="1">
        <f xml:space="preserve"> RTD("cqg.rtd",,"StudyData", $V$1, "Bar", "", "Time", $V$2,$A56, $V$6, "", "","False")</f>
        <v>44350</v>
      </c>
      <c r="C56" s="2">
        <f xml:space="preserve"> RTD("cqg.rtd",,"StudyData", $V$1, "Bar", "", "Time", $V$2, $A56,$V$6,$V$8, "","False")</f>
        <v>44350</v>
      </c>
      <c r="D56" s="3">
        <f xml:space="preserve"> RTD("cqg.rtd",,"StudyData", $V$1, "Bar", "", "Open", $V$2, $A56, $V$6,$V$8,,$V$4,$V$10)</f>
        <v>4198.75</v>
      </c>
      <c r="E56" s="3">
        <f xml:space="preserve"> RTD("cqg.rtd",,"StudyData", $V$1, "Bar", "", "High", $V$2, $A56, $V$6,$V$8,,$V$4,$V$10)</f>
        <v>4204</v>
      </c>
      <c r="F56" s="3">
        <f xml:space="preserve"> RTD("cqg.rtd",,"StudyData", $V$1, "Bar", "", "Low", $V$2, $A56, $V$6,$V$8,,$V$4,$V$10)</f>
        <v>4156</v>
      </c>
      <c r="G56" s="3">
        <f xml:space="preserve"> RTD("cqg.rtd",,"StudyData", $V$1, "Bar", "", "Close", $V$2, $A56, $V$6,$V$8,,$V$4,$V$10)</f>
        <v>4182</v>
      </c>
      <c r="H56" s="3">
        <f xml:space="preserve"> RTD("cqg.rtd",,"StudyData","Guppy2.S1^("&amp;$V$1&amp;")","Bar",,"Close", $V$2, $A56, $V$6,$V$8,,$V$4,$V$10)</f>
        <v>4187.41</v>
      </c>
      <c r="I56" s="3">
        <f xml:space="preserve"> RTD("cqg.rtd",,"StudyData","Guppy2.S2^("&amp;$V$1&amp;")","Bar",,"Close", $V$2, $A56, $V$6,$V$8,,$V$4,$V$10)</f>
        <v>4186.08</v>
      </c>
      <c r="J56" s="3">
        <f xml:space="preserve"> RTD("cqg.rtd",,"StudyData","Guppy2.S3^("&amp;$V$1&amp;")","Bar",,"Close", $V$2, $A56, $V$6,$V$8,,$V$4,$V$10)</f>
        <v>4180.82</v>
      </c>
      <c r="K56" s="3">
        <f xml:space="preserve"> RTD("cqg.rtd",,"StudyData","Guppy2.S4^("&amp;$V$1&amp;")","Bar",,"Close", $V$2, $A56, $V$6,$V$8,,$V$4,$V$10)</f>
        <v>4177.3100000000004</v>
      </c>
      <c r="L56" s="3">
        <f xml:space="preserve"> RTD("cqg.rtd",,"StudyData","Guppy2.S5^("&amp;$V$1&amp;")","Bar",,"Close", $V$2, $A56, $V$6,$V$8,,$V$4,$V$10)</f>
        <v>4174.17</v>
      </c>
      <c r="M56" s="3">
        <f xml:space="preserve"> RTD("cqg.rtd",,"StudyData","Guppy2.S6^("&amp;$V$1&amp;")","Bar",,"Close", $V$2, $A56, $V$6,$V$8,,$V$4,$V$10)</f>
        <v>4169.9399999999996</v>
      </c>
      <c r="N56" s="3">
        <f xml:space="preserve"> RTD("cqg.rtd",,"StudyData","Guppy2.L1^("&amp;$V$1&amp;")","Bar",,"Close", $V$2, $A56, $V$6,$V$8,,$V$4,$V$10)</f>
        <v>4146.1099999999997</v>
      </c>
      <c r="O56" s="3">
        <f xml:space="preserve"> RTD("cqg.rtd",,"StudyData","Guppy2.L2^("&amp;$V$1&amp;")","Bar",,"Close", $V$2, $A56, $V$6,$V$8,,$V$4,$V$10)</f>
        <v>4136.18</v>
      </c>
      <c r="P56" s="3">
        <f xml:space="preserve"> RTD("cqg.rtd",,"StudyData","Guppy2.L3^("&amp;$V$1&amp;")","Bar",,"Close", $V$2, $A56, $V$6,$V$8,,$V$4,$V$10)</f>
        <v>4125.55</v>
      </c>
      <c r="Q56" s="3">
        <f xml:space="preserve"> RTD("cqg.rtd",,"StudyData","Guppy2.L4^("&amp;$V$1&amp;")","Bar",,"Close", $V$2, $A56, $V$6,$V$8,,$V$4,$V$10)</f>
        <v>4114.43</v>
      </c>
      <c r="R56" s="3">
        <f xml:space="preserve"> RTD("cqg.rtd",,"StudyData","Guppy2.L5^("&amp;$V$1&amp;")","Bar",,"Close", $V$2, $A56, $V$6,$V$8,,$V$4,$V$10)</f>
        <v>4102.95</v>
      </c>
      <c r="S56" s="3">
        <f xml:space="preserve"> RTD("cqg.rtd",,"StudyData","Guppy2.L6^("&amp;$V$1&amp;")","Bar",,"Close", $V$2, $A56, $V$6,$V$8,,$V$4,$V$10)</f>
        <v>4079.33</v>
      </c>
      <c r="T56" s="3"/>
      <c r="U56" s="8"/>
      <c r="V56" s="7"/>
    </row>
    <row r="57" spans="1:22" x14ac:dyDescent="0.3">
      <c r="A57">
        <f t="shared" si="0"/>
        <v>-55</v>
      </c>
      <c r="B57" s="1">
        <f xml:space="preserve"> RTD("cqg.rtd",,"StudyData", $V$1, "Bar", "", "Time", $V$2,$A57, $V$6, "", "","False")</f>
        <v>44349</v>
      </c>
      <c r="C57" s="2">
        <f xml:space="preserve"> RTD("cqg.rtd",,"StudyData", $V$1, "Bar", "", "Time", $V$2, $A57,$V$6,$V$8, "","False")</f>
        <v>44349</v>
      </c>
      <c r="D57" s="3">
        <f xml:space="preserve"> RTD("cqg.rtd",,"StudyData", $V$1, "Bar", "", "Open", $V$2, $A57, $V$6,$V$8,,$V$4,$V$10)</f>
        <v>4189.25</v>
      </c>
      <c r="E57" s="3">
        <f xml:space="preserve"> RTD("cqg.rtd",,"StudyData", $V$1, "Bar", "", "High", $V$2, $A57, $V$6,$V$8,,$V$4,$V$10)</f>
        <v>4205.75</v>
      </c>
      <c r="F57" s="3">
        <f xml:space="preserve"> RTD("cqg.rtd",,"StudyData", $V$1, "Bar", "", "Low", $V$2, $A57, $V$6,$V$8,,$V$4,$V$10)</f>
        <v>4181.5</v>
      </c>
      <c r="G57" s="3">
        <f xml:space="preserve"> RTD("cqg.rtd",,"StudyData", $V$1, "Bar", "", "Close", $V$2, $A57, $V$6,$V$8,,$V$4,$V$10)</f>
        <v>4197</v>
      </c>
      <c r="H57" s="3">
        <f xml:space="preserve"> RTD("cqg.rtd",,"StudyData","Guppy2.S1^("&amp;$V$1&amp;")","Bar",,"Close", $V$2, $A57, $V$6,$V$8,,$V$4,$V$10)</f>
        <v>4192.83</v>
      </c>
      <c r="I57" s="3">
        <f xml:space="preserve"> RTD("cqg.rtd",,"StudyData","Guppy2.S2^("&amp;$V$1&amp;")","Bar",,"Close", $V$2, $A57, $V$6,$V$8,,$V$4,$V$10)</f>
        <v>4188.12</v>
      </c>
      <c r="J57" s="3">
        <f xml:space="preserve"> RTD("cqg.rtd",,"StudyData","Guppy2.S3^("&amp;$V$1&amp;")","Bar",,"Close", $V$2, $A57, $V$6,$V$8,,$V$4,$V$10)</f>
        <v>4180.49</v>
      </c>
      <c r="K57" s="3">
        <f xml:space="preserve"> RTD("cqg.rtd",,"StudyData","Guppy2.S4^("&amp;$V$1&amp;")","Bar",,"Close", $V$2, $A57, $V$6,$V$8,,$V$4,$V$10)</f>
        <v>4176.26</v>
      </c>
      <c r="L57" s="3">
        <f xml:space="preserve"> RTD("cqg.rtd",,"StudyData","Guppy2.S5^("&amp;$V$1&amp;")","Bar",,"Close", $V$2, $A57, $V$6,$V$8,,$V$4,$V$10)</f>
        <v>4172.74</v>
      </c>
      <c r="M57" s="3">
        <f xml:space="preserve"> RTD("cqg.rtd",,"StudyData","Guppy2.S6^("&amp;$V$1&amp;")","Bar",,"Close", $V$2, $A57, $V$6,$V$8,,$V$4,$V$10)</f>
        <v>4168.21</v>
      </c>
      <c r="N57" s="3">
        <f xml:space="preserve"> RTD("cqg.rtd",,"StudyData","Guppy2.L1^("&amp;$V$1&amp;")","Bar",,"Close", $V$2, $A57, $V$6,$V$8,,$V$4,$V$10)</f>
        <v>4143.6400000000003</v>
      </c>
      <c r="O57" s="3">
        <f xml:space="preserve"> RTD("cqg.rtd",,"StudyData","Guppy2.L2^("&amp;$V$1&amp;")","Bar",,"Close", $V$2, $A57, $V$6,$V$8,,$V$4,$V$10)</f>
        <v>4133.49</v>
      </c>
      <c r="P57" s="3">
        <f xml:space="preserve"> RTD("cqg.rtd",,"StudyData","Guppy2.L3^("&amp;$V$1&amp;")","Bar",,"Close", $V$2, $A57, $V$6,$V$8,,$V$4,$V$10)</f>
        <v>4122.66</v>
      </c>
      <c r="Q57" s="3">
        <f xml:space="preserve"> RTD("cqg.rtd",,"StudyData","Guppy2.L4^("&amp;$V$1&amp;")","Bar",,"Close", $V$2, $A57, $V$6,$V$8,,$V$4,$V$10)</f>
        <v>4111.3500000000004</v>
      </c>
      <c r="R57" s="3">
        <f xml:space="preserve"> RTD("cqg.rtd",,"StudyData","Guppy2.L5^("&amp;$V$1&amp;")","Bar",,"Close", $V$2, $A57, $V$6,$V$8,,$V$4,$V$10)</f>
        <v>4099.72</v>
      </c>
      <c r="S57" s="3">
        <f xml:space="preserve"> RTD("cqg.rtd",,"StudyData","Guppy2.L6^("&amp;$V$1&amp;")","Bar",,"Close", $V$2, $A57, $V$6,$V$8,,$V$4,$V$10)</f>
        <v>4075.85</v>
      </c>
      <c r="T57" s="3"/>
      <c r="U57" s="8"/>
      <c r="V57" s="7"/>
    </row>
    <row r="58" spans="1:22" x14ac:dyDescent="0.3">
      <c r="A58">
        <f t="shared" si="0"/>
        <v>-56</v>
      </c>
      <c r="B58" s="1">
        <f xml:space="preserve"> RTD("cqg.rtd",,"StudyData", $V$1, "Bar", "", "Time", $V$2,$A58, $V$6, "", "","False")</f>
        <v>44348</v>
      </c>
      <c r="C58" s="2">
        <f xml:space="preserve"> RTD("cqg.rtd",,"StudyData", $V$1, "Bar", "", "Time", $V$2, $A58,$V$6,$V$8, "","False")</f>
        <v>44348</v>
      </c>
      <c r="D58" s="3">
        <f xml:space="preserve"> RTD("cqg.rtd",,"StudyData", $V$1, "Bar", "", "Open", $V$2, $A58, $V$6,$V$8,,$V$4,$V$10)</f>
        <v>4197.25</v>
      </c>
      <c r="E58" s="3">
        <f xml:space="preserve"> RTD("cqg.rtd",,"StudyData", $V$1, "Bar", "", "High", $V$2, $A58, $V$6,$V$8,,$V$4,$V$10)</f>
        <v>4220.75</v>
      </c>
      <c r="F58" s="3">
        <f xml:space="preserve"> RTD("cqg.rtd",,"StudyData", $V$1, "Bar", "", "Low", $V$2, $A58, $V$6,$V$8,,$V$4,$V$10)</f>
        <v>4180.75</v>
      </c>
      <c r="G58" s="3">
        <f xml:space="preserve"> RTD("cqg.rtd",,"StudyData", $V$1, "Bar", "", "Close", $V$2, $A58, $V$6,$V$8,,$V$4,$V$10)</f>
        <v>4189.25</v>
      </c>
      <c r="H58" s="3">
        <f xml:space="preserve"> RTD("cqg.rtd",,"StudyData","Guppy2.S1^("&amp;$V$1&amp;")","Bar",,"Close", $V$2, $A58, $V$6,$V$8,,$V$4,$V$10)</f>
        <v>4188.66</v>
      </c>
      <c r="I58" s="3">
        <f xml:space="preserve"> RTD("cqg.rtd",,"StudyData","Guppy2.S2^("&amp;$V$1&amp;")","Bar",,"Close", $V$2, $A58, $V$6,$V$8,,$V$4,$V$10)</f>
        <v>4183.6899999999996</v>
      </c>
      <c r="J58" s="3">
        <f xml:space="preserve"> RTD("cqg.rtd",,"StudyData","Guppy2.S3^("&amp;$V$1&amp;")","Bar",,"Close", $V$2, $A58, $V$6,$V$8,,$V$4,$V$10)</f>
        <v>4175.7700000000004</v>
      </c>
      <c r="K58" s="3">
        <f xml:space="preserve"> RTD("cqg.rtd",,"StudyData","Guppy2.S4^("&amp;$V$1&amp;")","Bar",,"Close", $V$2, $A58, $V$6,$V$8,,$V$4,$V$10)</f>
        <v>4171.66</v>
      </c>
      <c r="L58" s="3">
        <f xml:space="preserve"> RTD("cqg.rtd",,"StudyData","Guppy2.S5^("&amp;$V$1&amp;")","Bar",,"Close", $V$2, $A58, $V$6,$V$8,,$V$4,$V$10)</f>
        <v>4168.33</v>
      </c>
      <c r="M58" s="3">
        <f xml:space="preserve"> RTD("cqg.rtd",,"StudyData","Guppy2.S6^("&amp;$V$1&amp;")","Bar",,"Close", $V$2, $A58, $V$6,$V$8,,$V$4,$V$10)</f>
        <v>4164.1000000000004</v>
      </c>
      <c r="N58" s="3">
        <f xml:space="preserve"> RTD("cqg.rtd",,"StudyData","Guppy2.L1^("&amp;$V$1&amp;")","Bar",,"Close", $V$2, $A58, $V$6,$V$8,,$V$4,$V$10)</f>
        <v>4139.96</v>
      </c>
      <c r="O58" s="3">
        <f xml:space="preserve"> RTD("cqg.rtd",,"StudyData","Guppy2.L2^("&amp;$V$1&amp;")","Bar",,"Close", $V$2, $A58, $V$6,$V$8,,$V$4,$V$10)</f>
        <v>4129.75</v>
      </c>
      <c r="P58" s="3">
        <f xml:space="preserve"> RTD("cqg.rtd",,"StudyData","Guppy2.L3^("&amp;$V$1&amp;")","Bar",,"Close", $V$2, $A58, $V$6,$V$8,,$V$4,$V$10)</f>
        <v>4118.8500000000004</v>
      </c>
      <c r="Q58" s="3">
        <f xml:space="preserve"> RTD("cqg.rtd",,"StudyData","Guppy2.L4^("&amp;$V$1&amp;")","Bar",,"Close", $V$2, $A58, $V$6,$V$8,,$V$4,$V$10)</f>
        <v>4107.46</v>
      </c>
      <c r="R58" s="3">
        <f xml:space="preserve"> RTD("cqg.rtd",,"StudyData","Guppy2.L5^("&amp;$V$1&amp;")","Bar",,"Close", $V$2, $A58, $V$6,$V$8,,$V$4,$V$10)</f>
        <v>4095.75</v>
      </c>
      <c r="S58" s="3">
        <f xml:space="preserve"> RTD("cqg.rtd",,"StudyData","Guppy2.L6^("&amp;$V$1&amp;")","Bar",,"Close", $V$2, $A58, $V$6,$V$8,,$V$4,$V$10)</f>
        <v>4071.74</v>
      </c>
      <c r="T58" s="3"/>
      <c r="U58" s="8"/>
      <c r="V58" s="7"/>
    </row>
    <row r="59" spans="1:22" x14ac:dyDescent="0.3">
      <c r="A59">
        <f t="shared" si="0"/>
        <v>-57</v>
      </c>
      <c r="B59" s="1">
        <f xml:space="preserve"> RTD("cqg.rtd",,"StudyData", $V$1, "Bar", "", "Time", $V$2,$A59, $V$6, "", "","False")</f>
        <v>44344</v>
      </c>
      <c r="C59" s="2">
        <f xml:space="preserve"> RTD("cqg.rtd",,"StudyData", $V$1, "Bar", "", "Time", $V$2, $A59,$V$6,$V$8, "","False")</f>
        <v>44344</v>
      </c>
      <c r="D59" s="3">
        <f xml:space="preserve"> RTD("cqg.rtd",,"StudyData", $V$1, "Bar", "", "Open", $V$2, $A59, $V$6,$V$8,,$V$4,$V$10)</f>
        <v>4202</v>
      </c>
      <c r="E59" s="3">
        <f xml:space="preserve"> RTD("cqg.rtd",,"StudyData", $V$1, "Bar", "", "High", $V$2, $A59, $V$6,$V$8,,$V$4,$V$10)</f>
        <v>4208.25</v>
      </c>
      <c r="F59" s="3">
        <f xml:space="preserve"> RTD("cqg.rtd",,"StudyData", $V$1, "Bar", "", "Low", $V$2, $A59, $V$6,$V$8,,$V$4,$V$10)</f>
        <v>4191.75</v>
      </c>
      <c r="G59" s="3">
        <f xml:space="preserve"> RTD("cqg.rtd",,"StudyData", $V$1, "Bar", "", "Close", $V$2, $A59, $V$6,$V$8,,$V$4,$V$10)</f>
        <v>4193.25</v>
      </c>
      <c r="H59" s="3">
        <f xml:space="preserve"> RTD("cqg.rtd",,"StudyData","Guppy2.S1^("&amp;$V$1&amp;")","Bar",,"Close", $V$2, $A59, $V$6,$V$8,,$V$4,$V$10)</f>
        <v>4188.07</v>
      </c>
      <c r="I59" s="3">
        <f xml:space="preserve"> RTD("cqg.rtd",,"StudyData","Guppy2.S2^("&amp;$V$1&amp;")","Bar",,"Close", $V$2, $A59, $V$6,$V$8,,$V$4,$V$10)</f>
        <v>4180.8999999999996</v>
      </c>
      <c r="J59" s="3">
        <f xml:space="preserve"> RTD("cqg.rtd",,"StudyData","Guppy2.S3^("&amp;$V$1&amp;")","Bar",,"Close", $V$2, $A59, $V$6,$V$8,,$V$4,$V$10)</f>
        <v>4171.92</v>
      </c>
      <c r="K59" s="3">
        <f xml:space="preserve"> RTD("cqg.rtd",,"StudyData","Guppy2.S4^("&amp;$V$1&amp;")","Bar",,"Close", $V$2, $A59, $V$6,$V$8,,$V$4,$V$10)</f>
        <v>4167.75</v>
      </c>
      <c r="L59" s="3">
        <f xml:space="preserve"> RTD("cqg.rtd",,"StudyData","Guppy2.S5^("&amp;$V$1&amp;")","Bar",,"Close", $V$2, $A59, $V$6,$V$8,,$V$4,$V$10)</f>
        <v>4164.53</v>
      </c>
      <c r="M59" s="3">
        <f xml:space="preserve"> RTD("cqg.rtd",,"StudyData","Guppy2.S6^("&amp;$V$1&amp;")","Bar",,"Close", $V$2, $A59, $V$6,$V$8,,$V$4,$V$10)</f>
        <v>4160.51</v>
      </c>
      <c r="N59" s="3">
        <f xml:space="preserve"> RTD("cqg.rtd",,"StudyData","Guppy2.L1^("&amp;$V$1&amp;")","Bar",,"Close", $V$2, $A59, $V$6,$V$8,,$V$4,$V$10)</f>
        <v>4136.5600000000004</v>
      </c>
      <c r="O59" s="3">
        <f xml:space="preserve"> RTD("cqg.rtd",,"StudyData","Guppy2.L2^("&amp;$V$1&amp;")","Bar",,"Close", $V$2, $A59, $V$6,$V$8,,$V$4,$V$10)</f>
        <v>4126.25</v>
      </c>
      <c r="P59" s="3">
        <f xml:space="preserve"> RTD("cqg.rtd",,"StudyData","Guppy2.L3^("&amp;$V$1&amp;")","Bar",,"Close", $V$2, $A59, $V$6,$V$8,,$V$4,$V$10)</f>
        <v>4115.24</v>
      </c>
      <c r="Q59" s="3">
        <f xml:space="preserve"> RTD("cqg.rtd",,"StudyData","Guppy2.L4^("&amp;$V$1&amp;")","Bar",,"Close", $V$2, $A59, $V$6,$V$8,,$V$4,$V$10)</f>
        <v>4103.74</v>
      </c>
      <c r="R59" s="3">
        <f xml:space="preserve"> RTD("cqg.rtd",,"StudyData","Guppy2.L5^("&amp;$V$1&amp;")","Bar",,"Close", $V$2, $A59, $V$6,$V$8,,$V$4,$V$10)</f>
        <v>4091.93</v>
      </c>
      <c r="S59" s="3">
        <f xml:space="preserve"> RTD("cqg.rtd",,"StudyData","Guppy2.L6^("&amp;$V$1&amp;")","Bar",,"Close", $V$2, $A59, $V$6,$V$8,,$V$4,$V$10)</f>
        <v>4067.75</v>
      </c>
      <c r="T59" s="3"/>
      <c r="U59" s="8"/>
      <c r="V59" s="7"/>
    </row>
    <row r="60" spans="1:22" x14ac:dyDescent="0.3">
      <c r="A60">
        <f t="shared" si="0"/>
        <v>-58</v>
      </c>
      <c r="B60" s="1">
        <f xml:space="preserve"> RTD("cqg.rtd",,"StudyData", $V$1, "Bar", "", "Time", $V$2,$A60, $V$6, "", "","False")</f>
        <v>44343</v>
      </c>
      <c r="C60" s="2">
        <f xml:space="preserve"> RTD("cqg.rtd",,"StudyData", $V$1, "Bar", "", "Time", $V$2, $A60,$V$6,$V$8, "","False")</f>
        <v>44343</v>
      </c>
      <c r="D60" s="3">
        <f xml:space="preserve"> RTD("cqg.rtd",,"StudyData", $V$1, "Bar", "", "Open", $V$2, $A60, $V$6,$V$8,,$V$4,$V$10)</f>
        <v>4183.75</v>
      </c>
      <c r="E60" s="3">
        <f xml:space="preserve"> RTD("cqg.rtd",,"StudyData", $V$1, "Bar", "", "High", $V$2, $A60, $V$6,$V$8,,$V$4,$V$10)</f>
        <v>4202.25</v>
      </c>
      <c r="F60" s="3">
        <f xml:space="preserve"> RTD("cqg.rtd",,"StudyData", $V$1, "Bar", "", "Low", $V$2, $A60, $V$6,$V$8,,$V$4,$V$10)</f>
        <v>4168.5</v>
      </c>
      <c r="G60" s="3">
        <f xml:space="preserve"> RTD("cqg.rtd",,"StudyData", $V$1, "Bar", "", "Close", $V$2, $A60, $V$6,$V$8,,$V$4,$V$10)</f>
        <v>4189.75</v>
      </c>
      <c r="H60" s="3">
        <f xml:space="preserve"> RTD("cqg.rtd",,"StudyData","Guppy2.S1^("&amp;$V$1&amp;")","Bar",,"Close", $V$2, $A60, $V$6,$V$8,,$V$4,$V$10)</f>
        <v>4182.88</v>
      </c>
      <c r="I60" s="3">
        <f xml:space="preserve"> RTD("cqg.rtd",,"StudyData","Guppy2.S2^("&amp;$V$1&amp;")","Bar",,"Close", $V$2, $A60, $V$6,$V$8,,$V$4,$V$10)</f>
        <v>4174.7299999999996</v>
      </c>
      <c r="J60" s="3">
        <f xml:space="preserve"> RTD("cqg.rtd",,"StudyData","Guppy2.S3^("&amp;$V$1&amp;")","Bar",,"Close", $V$2, $A60, $V$6,$V$8,,$V$4,$V$10)</f>
        <v>4165.82</v>
      </c>
      <c r="K60" s="3">
        <f xml:space="preserve"> RTD("cqg.rtd",,"StudyData","Guppy2.S4^("&amp;$V$1&amp;")","Bar",,"Close", $V$2, $A60, $V$6,$V$8,,$V$4,$V$10)</f>
        <v>4162.08</v>
      </c>
      <c r="L60" s="3">
        <f xml:space="preserve"> RTD("cqg.rtd",,"StudyData","Guppy2.S5^("&amp;$V$1&amp;")","Bar",,"Close", $V$2, $A60, $V$6,$V$8,,$V$4,$V$10)</f>
        <v>4159.3100000000004</v>
      </c>
      <c r="M60" s="3">
        <f xml:space="preserve"> RTD("cqg.rtd",,"StudyData","Guppy2.S6^("&amp;$V$1&amp;")","Bar",,"Close", $V$2, $A60, $V$6,$V$8,,$V$4,$V$10)</f>
        <v>4155.83</v>
      </c>
      <c r="N60" s="3">
        <f xml:space="preserve"> RTD("cqg.rtd",,"StudyData","Guppy2.L1^("&amp;$V$1&amp;")","Bar",,"Close", $V$2, $A60, $V$6,$V$8,,$V$4,$V$10)</f>
        <v>4132.6499999999996</v>
      </c>
      <c r="O60" s="3">
        <f xml:space="preserve"> RTD("cqg.rtd",,"StudyData","Guppy2.L2^("&amp;$V$1&amp;")","Bar",,"Close", $V$2, $A60, $V$6,$V$8,,$V$4,$V$10)</f>
        <v>4122.3100000000004</v>
      </c>
      <c r="P60" s="3">
        <f xml:space="preserve"> RTD("cqg.rtd",,"StudyData","Guppy2.L3^("&amp;$V$1&amp;")","Bar",,"Close", $V$2, $A60, $V$6,$V$8,,$V$4,$V$10)</f>
        <v>4111.2299999999996</v>
      </c>
      <c r="Q60" s="3">
        <f xml:space="preserve"> RTD("cqg.rtd",,"StudyData","Guppy2.L4^("&amp;$V$1&amp;")","Bar",,"Close", $V$2, $A60, $V$6,$V$8,,$V$4,$V$10)</f>
        <v>4099.67</v>
      </c>
      <c r="R60" s="3">
        <f xml:space="preserve"> RTD("cqg.rtd",,"StudyData","Guppy2.L5^("&amp;$V$1&amp;")","Bar",,"Close", $V$2, $A60, $V$6,$V$8,,$V$4,$V$10)</f>
        <v>4087.8</v>
      </c>
      <c r="S60" s="3">
        <f xml:space="preserve"> RTD("cqg.rtd",,"StudyData","Guppy2.L6^("&amp;$V$1&amp;")","Bar",,"Close", $V$2, $A60, $V$6,$V$8,,$V$4,$V$10)</f>
        <v>4063.5</v>
      </c>
      <c r="T60" s="3"/>
      <c r="U60" s="8"/>
      <c r="V60" s="7"/>
    </row>
    <row r="61" spans="1:22" x14ac:dyDescent="0.3">
      <c r="A61">
        <f t="shared" si="0"/>
        <v>-59</v>
      </c>
      <c r="B61" s="1">
        <f xml:space="preserve"> RTD("cqg.rtd",,"StudyData", $V$1, "Bar", "", "Time", $V$2,$A61, $V$6, "", "","False")</f>
        <v>44342</v>
      </c>
      <c r="C61" s="2">
        <f xml:space="preserve"> RTD("cqg.rtd",,"StudyData", $V$1, "Bar", "", "Time", $V$2, $A61,$V$6,$V$8, "","False")</f>
        <v>44342</v>
      </c>
      <c r="D61" s="3">
        <f xml:space="preserve"> RTD("cqg.rtd",,"StudyData", $V$1, "Bar", "", "Open", $V$2, $A61, $V$6,$V$8,,$V$4,$V$10)</f>
        <v>4178.75</v>
      </c>
      <c r="E61" s="3">
        <f xml:space="preserve"> RTD("cqg.rtd",,"StudyData", $V$1, "Bar", "", "High", $V$2, $A61, $V$6,$V$8,,$V$4,$V$10)</f>
        <v>4195</v>
      </c>
      <c r="F61" s="3">
        <f xml:space="preserve"> RTD("cqg.rtd",,"StudyData", $V$1, "Bar", "", "Low", $V$2, $A61, $V$6,$V$8,,$V$4,$V$10)</f>
        <v>4171.25</v>
      </c>
      <c r="G61" s="3">
        <f xml:space="preserve"> RTD("cqg.rtd",,"StudyData", $V$1, "Bar", "", "Close", $V$2, $A61, $V$6,$V$8,,$V$4,$V$10)</f>
        <v>4183.75</v>
      </c>
      <c r="H61" s="3">
        <f xml:space="preserve"> RTD("cqg.rtd",,"StudyData","Guppy2.S1^("&amp;$V$1&amp;")","Bar",,"Close", $V$2, $A61, $V$6,$V$8,,$V$4,$V$10)</f>
        <v>4176.01</v>
      </c>
      <c r="I61" s="3">
        <f xml:space="preserve"> RTD("cqg.rtd",,"StudyData","Guppy2.S2^("&amp;$V$1&amp;")","Bar",,"Close", $V$2, $A61, $V$6,$V$8,,$V$4,$V$10)</f>
        <v>4167.22</v>
      </c>
      <c r="J61" s="3">
        <f xml:space="preserve"> RTD("cqg.rtd",,"StudyData","Guppy2.S3^("&amp;$V$1&amp;")","Bar",,"Close", $V$2, $A61, $V$6,$V$8,,$V$4,$V$10)</f>
        <v>4158.9799999999996</v>
      </c>
      <c r="K61" s="3">
        <f xml:space="preserve"> RTD("cqg.rtd",,"StudyData","Guppy2.S4^("&amp;$V$1&amp;")","Bar",,"Close", $V$2, $A61, $V$6,$V$8,,$V$4,$V$10)</f>
        <v>4155.93</v>
      </c>
      <c r="L61" s="3">
        <f xml:space="preserve"> RTD("cqg.rtd",,"StudyData","Guppy2.S5^("&amp;$V$1&amp;")","Bar",,"Close", $V$2, $A61, $V$6,$V$8,,$V$4,$V$10)</f>
        <v>4153.7700000000004</v>
      </c>
      <c r="M61" s="3">
        <f xml:space="preserve"> RTD("cqg.rtd",,"StudyData","Guppy2.S6^("&amp;$V$1&amp;")","Bar",,"Close", $V$2, $A61, $V$6,$V$8,,$V$4,$V$10)</f>
        <v>4150.9799999999996</v>
      </c>
      <c r="N61" s="3">
        <f xml:space="preserve"> RTD("cqg.rtd",,"StudyData","Guppy2.L1^("&amp;$V$1&amp;")","Bar",,"Close", $V$2, $A61, $V$6,$V$8,,$V$4,$V$10)</f>
        <v>4128.71</v>
      </c>
      <c r="O61" s="3">
        <f xml:space="preserve"> RTD("cqg.rtd",,"StudyData","Guppy2.L2^("&amp;$V$1&amp;")","Bar",,"Close", $V$2, $A61, $V$6,$V$8,,$V$4,$V$10)</f>
        <v>4118.34</v>
      </c>
      <c r="P61" s="3">
        <f xml:space="preserve"> RTD("cqg.rtd",,"StudyData","Guppy2.L3^("&amp;$V$1&amp;")","Bar",,"Close", $V$2, $A61, $V$6,$V$8,,$V$4,$V$10)</f>
        <v>4107.21</v>
      </c>
      <c r="Q61" s="3">
        <f xml:space="preserve"> RTD("cqg.rtd",,"StudyData","Guppy2.L4^("&amp;$V$1&amp;")","Bar",,"Close", $V$2, $A61, $V$6,$V$8,,$V$4,$V$10)</f>
        <v>4095.58</v>
      </c>
      <c r="R61" s="3">
        <f xml:space="preserve"> RTD("cqg.rtd",,"StudyData","Guppy2.L5^("&amp;$V$1&amp;")","Bar",,"Close", $V$2, $A61, $V$6,$V$8,,$V$4,$V$10)</f>
        <v>4083.64</v>
      </c>
      <c r="S61" s="3">
        <f xml:space="preserve"> RTD("cqg.rtd",,"StudyData","Guppy2.L6^("&amp;$V$1&amp;")","Bar",,"Close", $V$2, $A61, $V$6,$V$8,,$V$4,$V$10)</f>
        <v>4059.22</v>
      </c>
      <c r="T61" s="3"/>
      <c r="U61" s="8"/>
      <c r="V61" s="7"/>
    </row>
    <row r="62" spans="1:22" x14ac:dyDescent="0.3">
      <c r="A62">
        <f t="shared" si="0"/>
        <v>-60</v>
      </c>
      <c r="B62" s="1">
        <f xml:space="preserve"> RTD("cqg.rtd",,"StudyData", $V$1, "Bar", "", "Time", $V$2,$A62, $V$6, "", "","False")</f>
        <v>44341</v>
      </c>
      <c r="C62" s="2">
        <f xml:space="preserve"> RTD("cqg.rtd",,"StudyData", $V$1, "Bar", "", "Time", $V$2, $A62,$V$6,$V$8, "","False")</f>
        <v>44341</v>
      </c>
      <c r="D62" s="3">
        <f xml:space="preserve"> RTD("cqg.rtd",,"StudyData", $V$1, "Bar", "", "Open", $V$2, $A62, $V$6,$V$8,,$V$4,$V$10)</f>
        <v>4190</v>
      </c>
      <c r="E62" s="3">
        <f xml:space="preserve"> RTD("cqg.rtd",,"StudyData", $V$1, "Bar", "", "High", $V$2, $A62, $V$6,$V$8,,$V$4,$V$10)</f>
        <v>4203.5</v>
      </c>
      <c r="F62" s="3">
        <f xml:space="preserve"> RTD("cqg.rtd",,"StudyData", $V$1, "Bar", "", "Low", $V$2, $A62, $V$6,$V$8,,$V$4,$V$10)</f>
        <v>4170</v>
      </c>
      <c r="G62" s="3">
        <f xml:space="preserve"> RTD("cqg.rtd",,"StudyData", $V$1, "Bar", "", "Close", $V$2, $A62, $V$6,$V$8,,$V$4,$V$10)</f>
        <v>4176.25</v>
      </c>
      <c r="H62" s="3">
        <f xml:space="preserve"> RTD("cqg.rtd",,"StudyData","Guppy2.S1^("&amp;$V$1&amp;")","Bar",,"Close", $V$2, $A62, $V$6,$V$8,,$V$4,$V$10)</f>
        <v>4168.28</v>
      </c>
      <c r="I62" s="3">
        <f xml:space="preserve"> RTD("cqg.rtd",,"StudyData","Guppy2.S2^("&amp;$V$1&amp;")","Bar",,"Close", $V$2, $A62, $V$6,$V$8,,$V$4,$V$10)</f>
        <v>4158.95</v>
      </c>
      <c r="J62" s="3">
        <f xml:space="preserve"> RTD("cqg.rtd",,"StudyData","Guppy2.S3^("&amp;$V$1&amp;")","Bar",,"Close", $V$2, $A62, $V$6,$V$8,,$V$4,$V$10)</f>
        <v>4151.91</v>
      </c>
      <c r="K62" s="3">
        <f xml:space="preserve"> RTD("cqg.rtd",,"StudyData","Guppy2.S4^("&amp;$V$1&amp;")","Bar",,"Close", $V$2, $A62, $V$6,$V$8,,$V$4,$V$10)</f>
        <v>4149.75</v>
      </c>
      <c r="L62" s="3">
        <f xml:space="preserve"> RTD("cqg.rtd",,"StudyData","Guppy2.S5^("&amp;$V$1&amp;")","Bar",,"Close", $V$2, $A62, $V$6,$V$8,,$V$4,$V$10)</f>
        <v>4148.32</v>
      </c>
      <c r="M62" s="3">
        <f xml:space="preserve"> RTD("cqg.rtd",,"StudyData","Guppy2.S6^("&amp;$V$1&amp;")","Bar",,"Close", $V$2, $A62, $V$6,$V$8,,$V$4,$V$10)</f>
        <v>4146.3</v>
      </c>
      <c r="N62" s="3">
        <f xml:space="preserve"> RTD("cqg.rtd",,"StudyData","Guppy2.L1^("&amp;$V$1&amp;")","Bar",,"Close", $V$2, $A62, $V$6,$V$8,,$V$4,$V$10)</f>
        <v>4124.91</v>
      </c>
      <c r="O62" s="3">
        <f xml:space="preserve"> RTD("cqg.rtd",,"StudyData","Guppy2.L2^("&amp;$V$1&amp;")","Bar",,"Close", $V$2, $A62, $V$6,$V$8,,$V$4,$V$10)</f>
        <v>4114.5</v>
      </c>
      <c r="P62" s="3">
        <f xml:space="preserve"> RTD("cqg.rtd",,"StudyData","Guppy2.L3^("&amp;$V$1&amp;")","Bar",,"Close", $V$2, $A62, $V$6,$V$8,,$V$4,$V$10)</f>
        <v>4103.28</v>
      </c>
      <c r="Q62" s="3">
        <f xml:space="preserve"> RTD("cqg.rtd",,"StudyData","Guppy2.L4^("&amp;$V$1&amp;")","Bar",,"Close", $V$2, $A62, $V$6,$V$8,,$V$4,$V$10)</f>
        <v>4091.57</v>
      </c>
      <c r="R62" s="3">
        <f xml:space="preserve"> RTD("cqg.rtd",,"StudyData","Guppy2.L5^("&amp;$V$1&amp;")","Bar",,"Close", $V$2, $A62, $V$6,$V$8,,$V$4,$V$10)</f>
        <v>4079.55</v>
      </c>
      <c r="S62" s="3">
        <f xml:space="preserve"> RTD("cqg.rtd",,"StudyData","Guppy2.L6^("&amp;$V$1&amp;")","Bar",,"Close", $V$2, $A62, $V$6,$V$8,,$V$4,$V$10)</f>
        <v>4055</v>
      </c>
      <c r="T62" s="3"/>
      <c r="U62" s="8"/>
      <c r="V62" s="7"/>
    </row>
    <row r="63" spans="1:22" x14ac:dyDescent="0.3">
      <c r="A63">
        <f t="shared" si="0"/>
        <v>-61</v>
      </c>
      <c r="B63" s="1">
        <f xml:space="preserve"> RTD("cqg.rtd",,"StudyData", $V$1, "Bar", "", "Time", $V$2,$A63, $V$6, "", "","False")</f>
        <v>44340</v>
      </c>
      <c r="C63" s="2">
        <f xml:space="preserve"> RTD("cqg.rtd",,"StudyData", $V$1, "Bar", "", "Time", $V$2, $A63,$V$6,$V$8, "","False")</f>
        <v>44340</v>
      </c>
      <c r="D63" s="3">
        <f xml:space="preserve"> RTD("cqg.rtd",,"StudyData", $V$1, "Bar", "", "Open", $V$2, $A63, $V$6,$V$8,,$V$4,$V$10)</f>
        <v>4142.25</v>
      </c>
      <c r="E63" s="3">
        <f xml:space="preserve"> RTD("cqg.rtd",,"StudyData", $V$1, "Bar", "", "High", $V$2, $A63, $V$6,$V$8,,$V$4,$V$10)</f>
        <v>4197</v>
      </c>
      <c r="F63" s="3">
        <f xml:space="preserve"> RTD("cqg.rtd",,"StudyData", $V$1, "Bar", "", "Low", $V$2, $A63, $V$6,$V$8,,$V$4,$V$10)</f>
        <v>4133.25</v>
      </c>
      <c r="G63" s="3">
        <f xml:space="preserve"> RTD("cqg.rtd",,"StudyData", $V$1, "Bar", "", "Close", $V$2, $A63, $V$6,$V$8,,$V$4,$V$10)</f>
        <v>4184.5</v>
      </c>
      <c r="H63" s="3">
        <f xml:space="preserve"> RTD("cqg.rtd",,"StudyData","Guppy2.S1^("&amp;$V$1&amp;")","Bar",,"Close", $V$2, $A63, $V$6,$V$8,,$V$4,$V$10)</f>
        <v>4160.3100000000004</v>
      </c>
      <c r="I63" s="3">
        <f xml:space="preserve"> RTD("cqg.rtd",,"StudyData","Guppy2.S2^("&amp;$V$1&amp;")","Bar",,"Close", $V$2, $A63, $V$6,$V$8,,$V$4,$V$10)</f>
        <v>4150.3</v>
      </c>
      <c r="J63" s="3">
        <f xml:space="preserve"> RTD("cqg.rtd",,"StudyData","Guppy2.S3^("&amp;$V$1&amp;")","Bar",,"Close", $V$2, $A63, $V$6,$V$8,,$V$4,$V$10)</f>
        <v>4144.95</v>
      </c>
      <c r="K63" s="3">
        <f xml:space="preserve"> RTD("cqg.rtd",,"StudyData","Guppy2.S4^("&amp;$V$1&amp;")","Bar",,"Close", $V$2, $A63, $V$6,$V$8,,$V$4,$V$10)</f>
        <v>4143.8599999999997</v>
      </c>
      <c r="L63" s="3">
        <f xml:space="preserve"> RTD("cqg.rtd",,"StudyData","Guppy2.S5^("&amp;$V$1&amp;")","Bar",,"Close", $V$2, $A63, $V$6,$V$8,,$V$4,$V$10)</f>
        <v>4143.24</v>
      </c>
      <c r="M63" s="3">
        <f xml:space="preserve"> RTD("cqg.rtd",,"StudyData","Guppy2.S6^("&amp;$V$1&amp;")","Bar",,"Close", $V$2, $A63, $V$6,$V$8,,$V$4,$V$10)</f>
        <v>4142.0200000000004</v>
      </c>
      <c r="N63" s="3">
        <f xml:space="preserve"> RTD("cqg.rtd",,"StudyData","Guppy2.L1^("&amp;$V$1&amp;")","Bar",,"Close", $V$2, $A63, $V$6,$V$8,,$V$4,$V$10)</f>
        <v>4121.37</v>
      </c>
      <c r="O63" s="3">
        <f xml:space="preserve"> RTD("cqg.rtd",,"StudyData","Guppy2.L2^("&amp;$V$1&amp;")","Bar",,"Close", $V$2, $A63, $V$6,$V$8,,$V$4,$V$10)</f>
        <v>4110.8599999999997</v>
      </c>
      <c r="P63" s="3">
        <f xml:space="preserve"> RTD("cqg.rtd",,"StudyData","Guppy2.L3^("&amp;$V$1&amp;")","Bar",,"Close", $V$2, $A63, $V$6,$V$8,,$V$4,$V$10)</f>
        <v>4099.54</v>
      </c>
      <c r="Q63" s="3">
        <f xml:space="preserve"> RTD("cqg.rtd",,"StudyData","Guppy2.L4^("&amp;$V$1&amp;")","Bar",,"Close", $V$2, $A63, $V$6,$V$8,,$V$4,$V$10)</f>
        <v>4087.72</v>
      </c>
      <c r="R63" s="3">
        <f xml:space="preserve"> RTD("cqg.rtd",,"StudyData","Guppy2.L5^("&amp;$V$1&amp;")","Bar",,"Close", $V$2, $A63, $V$6,$V$8,,$V$4,$V$10)</f>
        <v>4075.6</v>
      </c>
      <c r="S63" s="3">
        <f xml:space="preserve"> RTD("cqg.rtd",,"StudyData","Guppy2.L6^("&amp;$V$1&amp;")","Bar",,"Close", $V$2, $A63, $V$6,$V$8,,$V$4,$V$10)</f>
        <v>4050.89</v>
      </c>
      <c r="T63" s="3"/>
      <c r="U63" s="8"/>
      <c r="V63" s="7"/>
    </row>
    <row r="64" spans="1:22" x14ac:dyDescent="0.3">
      <c r="A64">
        <f t="shared" si="0"/>
        <v>-62</v>
      </c>
      <c r="B64" s="1">
        <f xml:space="preserve"> RTD("cqg.rtd",,"StudyData", $V$1, "Bar", "", "Time", $V$2,$A64, $V$6, "", "","False")</f>
        <v>44337</v>
      </c>
      <c r="C64" s="2">
        <f xml:space="preserve"> RTD("cqg.rtd",,"StudyData", $V$1, "Bar", "", "Time", $V$2, $A64,$V$6,$V$8, "","False")</f>
        <v>44337</v>
      </c>
      <c r="D64" s="3">
        <f xml:space="preserve"> RTD("cqg.rtd",,"StudyData", $V$1, "Bar", "", "Open", $V$2, $A64, $V$6,$V$8,,$V$4,$V$10)</f>
        <v>4143.25</v>
      </c>
      <c r="E64" s="3">
        <f xml:space="preserve"> RTD("cqg.rtd",,"StudyData", $V$1, "Bar", "", "High", $V$2, $A64, $V$6,$V$8,,$V$4,$V$10)</f>
        <v>4175.75</v>
      </c>
      <c r="F64" s="3">
        <f xml:space="preserve"> RTD("cqg.rtd",,"StudyData", $V$1, "Bar", "", "Low", $V$2, $A64, $V$6,$V$8,,$V$4,$V$10)</f>
        <v>4137.75</v>
      </c>
      <c r="G64" s="3">
        <f xml:space="preserve"> RTD("cqg.rtd",,"StudyData", $V$1, "Bar", "", "Close", $V$2, $A64, $V$6,$V$8,,$V$4,$V$10)</f>
        <v>4142.5</v>
      </c>
      <c r="H64" s="3">
        <f xml:space="preserve"> RTD("cqg.rtd",,"StudyData","Guppy2.S1^("&amp;$V$1&amp;")","Bar",,"Close", $V$2, $A64, $V$6,$V$8,,$V$4,$V$10)</f>
        <v>4136.1099999999997</v>
      </c>
      <c r="I64" s="3">
        <f xml:space="preserve"> RTD("cqg.rtd",,"StudyData","Guppy2.S2^("&amp;$V$1&amp;")","Bar",,"Close", $V$2, $A64, $V$6,$V$8,,$V$4,$V$10)</f>
        <v>4133.21</v>
      </c>
      <c r="J64" s="3">
        <f xml:space="preserve"> RTD("cqg.rtd",,"StudyData","Guppy2.S3^("&amp;$V$1&amp;")","Bar",,"Close", $V$2, $A64, $V$6,$V$8,,$V$4,$V$10)</f>
        <v>4133.6499999999996</v>
      </c>
      <c r="K64" s="3">
        <f xml:space="preserve"> RTD("cqg.rtd",,"StudyData","Guppy2.S4^("&amp;$V$1&amp;")","Bar",,"Close", $V$2, $A64, $V$6,$V$8,,$V$4,$V$10)</f>
        <v>4134.82</v>
      </c>
      <c r="L64" s="3">
        <f xml:space="preserve"> RTD("cqg.rtd",,"StudyData","Guppy2.S5^("&amp;$V$1&amp;")","Bar",,"Close", $V$2, $A64, $V$6,$V$8,,$V$4,$V$10)</f>
        <v>4135.74</v>
      </c>
      <c r="M64" s="3">
        <f xml:space="preserve"> RTD("cqg.rtd",,"StudyData","Guppy2.S6^("&amp;$V$1&amp;")","Bar",,"Close", $V$2, $A64, $V$6,$V$8,,$V$4,$V$10)</f>
        <v>4135.96</v>
      </c>
      <c r="N64" s="3">
        <f xml:space="preserve"> RTD("cqg.rtd",,"StudyData","Guppy2.L1^("&amp;$V$1&amp;")","Bar",,"Close", $V$2, $A64, $V$6,$V$8,,$V$4,$V$10)</f>
        <v>4117.0200000000004</v>
      </c>
      <c r="O64" s="3">
        <f xml:space="preserve"> RTD("cqg.rtd",,"StudyData","Guppy2.L2^("&amp;$V$1&amp;")","Bar",,"Close", $V$2, $A64, $V$6,$V$8,,$V$4,$V$10)</f>
        <v>4106.53</v>
      </c>
      <c r="P64" s="3">
        <f xml:space="preserve"> RTD("cqg.rtd",,"StudyData","Guppy2.L3^("&amp;$V$1&amp;")","Bar",,"Close", $V$2, $A64, $V$6,$V$8,,$V$4,$V$10)</f>
        <v>4095.18</v>
      </c>
      <c r="Q64" s="3">
        <f xml:space="preserve"> RTD("cqg.rtd",,"StudyData","Guppy2.L4^("&amp;$V$1&amp;")","Bar",,"Close", $V$2, $A64, $V$6,$V$8,,$V$4,$V$10)</f>
        <v>4083.32</v>
      </c>
      <c r="R64" s="3">
        <f xml:space="preserve"> RTD("cqg.rtd",,"StudyData","Guppy2.L5^("&amp;$V$1&amp;")","Bar",,"Close", $V$2, $A64, $V$6,$V$8,,$V$4,$V$10)</f>
        <v>4071.16</v>
      </c>
      <c r="S64" s="3">
        <f xml:space="preserve"> RTD("cqg.rtd",,"StudyData","Guppy2.L6^("&amp;$V$1&amp;")","Bar",,"Close", $V$2, $A64, $V$6,$V$8,,$V$4,$V$10)</f>
        <v>4046.36</v>
      </c>
      <c r="T64" s="3"/>
      <c r="U64" s="8"/>
      <c r="V64" s="7"/>
    </row>
    <row r="65" spans="1:22" x14ac:dyDescent="0.3">
      <c r="A65">
        <f t="shared" si="0"/>
        <v>-63</v>
      </c>
      <c r="B65" s="1">
        <f xml:space="preserve"> RTD("cqg.rtd",,"StudyData", $V$1, "Bar", "", "Time", $V$2,$A65, $V$6, "", "","False")</f>
        <v>44336</v>
      </c>
      <c r="C65" s="2">
        <f xml:space="preserve"> RTD("cqg.rtd",,"StudyData", $V$1, "Bar", "", "Time", $V$2, $A65,$V$6,$V$8, "","False")</f>
        <v>44336</v>
      </c>
      <c r="D65" s="3">
        <f xml:space="preserve"> RTD("cqg.rtd",,"StudyData", $V$1, "Bar", "", "Open", $V$2, $A65, $V$6,$V$8,,$V$4,$V$10)</f>
        <v>4098.5</v>
      </c>
      <c r="E65" s="3">
        <f xml:space="preserve"> RTD("cqg.rtd",,"StudyData", $V$1, "Bar", "", "High", $V$2, $A65, $V$6,$V$8,,$V$4,$V$10)</f>
        <v>4160</v>
      </c>
      <c r="F65" s="3">
        <f xml:space="preserve"> RTD("cqg.rtd",,"StudyData", $V$1, "Bar", "", "Low", $V$2, $A65, $V$6,$V$8,,$V$4,$V$10)</f>
        <v>4075.25</v>
      </c>
      <c r="G65" s="3">
        <f xml:space="preserve"> RTD("cqg.rtd",,"StudyData", $V$1, "Bar", "", "Close", $V$2, $A65, $V$6,$V$8,,$V$4,$V$10)</f>
        <v>4145</v>
      </c>
      <c r="H65" s="3">
        <f xml:space="preserve"> RTD("cqg.rtd",,"StudyData","Guppy2.S1^("&amp;$V$1&amp;")","Bar",,"Close", $V$2, $A65, $V$6,$V$8,,$V$4,$V$10)</f>
        <v>4129.72</v>
      </c>
      <c r="I65" s="3">
        <f xml:space="preserve"> RTD("cqg.rtd",,"StudyData","Guppy2.S2^("&amp;$V$1&amp;")","Bar",,"Close", $V$2, $A65, $V$6,$V$8,,$V$4,$V$10)</f>
        <v>4128.5600000000004</v>
      </c>
      <c r="J65" s="3">
        <f xml:space="preserve"> RTD("cqg.rtd",,"StudyData","Guppy2.S3^("&amp;$V$1&amp;")","Bar",,"Close", $V$2, $A65, $V$6,$V$8,,$V$4,$V$10)</f>
        <v>4131.12</v>
      </c>
      <c r="K65" s="3">
        <f xml:space="preserve"> RTD("cqg.rtd",,"StudyData","Guppy2.S4^("&amp;$V$1&amp;")","Bar",,"Close", $V$2, $A65, $V$6,$V$8,,$V$4,$V$10)</f>
        <v>4133.12</v>
      </c>
      <c r="L65" s="3">
        <f xml:space="preserve"> RTD("cqg.rtd",,"StudyData","Guppy2.S5^("&amp;$V$1&amp;")","Bar",,"Close", $V$2, $A65, $V$6,$V$8,,$V$4,$V$10)</f>
        <v>4134.51</v>
      </c>
      <c r="M65" s="3">
        <f xml:space="preserve"> RTD("cqg.rtd",,"StudyData","Guppy2.S6^("&amp;$V$1&amp;")","Bar",,"Close", $V$2, $A65, $V$6,$V$8,,$V$4,$V$10)</f>
        <v>4135.0200000000004</v>
      </c>
      <c r="N65" s="3">
        <f xml:space="preserve"> RTD("cqg.rtd",,"StudyData","Guppy2.L1^("&amp;$V$1&amp;")","Bar",,"Close", $V$2, $A65, $V$6,$V$8,,$V$4,$V$10)</f>
        <v>4115.26</v>
      </c>
      <c r="O65" s="3">
        <f xml:space="preserve"> RTD("cqg.rtd",,"StudyData","Guppy2.L2^("&amp;$V$1&amp;")","Bar",,"Close", $V$2, $A65, $V$6,$V$8,,$V$4,$V$10)</f>
        <v>4104.42</v>
      </c>
      <c r="P65" s="3">
        <f xml:space="preserve"> RTD("cqg.rtd",,"StudyData","Guppy2.L3^("&amp;$V$1&amp;")","Bar",,"Close", $V$2, $A65, $V$6,$V$8,,$V$4,$V$10)</f>
        <v>4092.76</v>
      </c>
      <c r="Q65" s="3">
        <f xml:space="preserve"> RTD("cqg.rtd",,"StudyData","Guppy2.L4^("&amp;$V$1&amp;")","Bar",,"Close", $V$2, $A65, $V$6,$V$8,,$V$4,$V$10)</f>
        <v>4080.63</v>
      </c>
      <c r="R65" s="3">
        <f xml:space="preserve"> RTD("cqg.rtd",,"StudyData","Guppy2.L5^("&amp;$V$1&amp;")","Bar",,"Close", $V$2, $A65, $V$6,$V$8,,$V$4,$V$10)</f>
        <v>4068.25</v>
      </c>
      <c r="S65" s="3">
        <f xml:space="preserve"> RTD("cqg.rtd",,"StudyData","Guppy2.L6^("&amp;$V$1&amp;")","Bar",,"Close", $V$2, $A65, $V$6,$V$8,,$V$4,$V$10)</f>
        <v>4043.1</v>
      </c>
      <c r="T65" s="3"/>
      <c r="U65" s="8"/>
      <c r="V65" s="7"/>
    </row>
    <row r="66" spans="1:22" x14ac:dyDescent="0.3">
      <c r="A66">
        <f t="shared" si="0"/>
        <v>-64</v>
      </c>
      <c r="B66" s="1">
        <f xml:space="preserve"> RTD("cqg.rtd",,"StudyData", $V$1, "Bar", "", "Time", $V$2,$A66, $V$6, "", "","False")</f>
        <v>44335</v>
      </c>
      <c r="C66" s="2">
        <f xml:space="preserve"> RTD("cqg.rtd",,"StudyData", $V$1, "Bar", "", "Time", $V$2, $A66,$V$6,$V$8, "","False")</f>
        <v>44335</v>
      </c>
      <c r="D66" s="3">
        <f xml:space="preserve"> RTD("cqg.rtd",,"StudyData", $V$1, "Bar", "", "Open", $V$2, $A66, $V$6,$V$8,,$V$4,$V$10)</f>
        <v>4104.75</v>
      </c>
      <c r="E66" s="3">
        <f xml:space="preserve"> RTD("cqg.rtd",,"StudyData", $V$1, "Bar", "", "High", $V$2, $A66, $V$6,$V$8,,$V$4,$V$10)</f>
        <v>4113.75</v>
      </c>
      <c r="F66" s="3">
        <f xml:space="preserve"> RTD("cqg.rtd",,"StudyData", $V$1, "Bar", "", "Low", $V$2, $A66, $V$6,$V$8,,$V$4,$V$10)</f>
        <v>4046.25</v>
      </c>
      <c r="G66" s="3">
        <f xml:space="preserve"> RTD("cqg.rtd",,"StudyData", $V$1, "Bar", "", "Close", $V$2, $A66, $V$6,$V$8,,$V$4,$V$10)</f>
        <v>4102.25</v>
      </c>
      <c r="H66" s="3">
        <f xml:space="preserve"> RTD("cqg.rtd",,"StudyData","Guppy2.S1^("&amp;$V$1&amp;")","Bar",,"Close", $V$2, $A66, $V$6,$V$8,,$V$4,$V$10)</f>
        <v>4114.4399999999996</v>
      </c>
      <c r="I66" s="3">
        <f xml:space="preserve"> RTD("cqg.rtd",,"StudyData","Guppy2.S2^("&amp;$V$1&amp;")","Bar",,"Close", $V$2, $A66, $V$6,$V$8,,$V$4,$V$10)</f>
        <v>4120.34</v>
      </c>
      <c r="J66" s="3">
        <f xml:space="preserve"> RTD("cqg.rtd",,"StudyData","Guppy2.S3^("&amp;$V$1&amp;")","Bar",,"Close", $V$2, $A66, $V$6,$V$8,,$V$4,$V$10)</f>
        <v>4127.16</v>
      </c>
      <c r="K66" s="3">
        <f xml:space="preserve"> RTD("cqg.rtd",,"StudyData","Guppy2.S4^("&amp;$V$1&amp;")","Bar",,"Close", $V$2, $A66, $V$6,$V$8,,$V$4,$V$10)</f>
        <v>4130.4799999999996</v>
      </c>
      <c r="L66" s="3">
        <f xml:space="preserve"> RTD("cqg.rtd",,"StudyData","Guppy2.S5^("&amp;$V$1&amp;")","Bar",,"Close", $V$2, $A66, $V$6,$V$8,,$V$4,$V$10)</f>
        <v>4132.6099999999997</v>
      </c>
      <c r="M66" s="3">
        <f xml:space="preserve"> RTD("cqg.rtd",,"StudyData","Guppy2.S6^("&amp;$V$1&amp;")","Bar",,"Close", $V$2, $A66, $V$6,$V$8,,$V$4,$V$10)</f>
        <v>4133.6000000000004</v>
      </c>
      <c r="N66" s="3">
        <f xml:space="preserve"> RTD("cqg.rtd",,"StudyData","Guppy2.L1^("&amp;$V$1&amp;")","Bar",,"Close", $V$2, $A66, $V$6,$V$8,,$V$4,$V$10)</f>
        <v>4113.21</v>
      </c>
      <c r="O66" s="3">
        <f xml:space="preserve"> RTD("cqg.rtd",,"StudyData","Guppy2.L2^("&amp;$V$1&amp;")","Bar",,"Close", $V$2, $A66, $V$6,$V$8,,$V$4,$V$10)</f>
        <v>4102.03</v>
      </c>
      <c r="P66" s="3">
        <f xml:space="preserve"> RTD("cqg.rtd",,"StudyData","Guppy2.L3^("&amp;$V$1&amp;")","Bar",,"Close", $V$2, $A66, $V$6,$V$8,,$V$4,$V$10)</f>
        <v>4090.08</v>
      </c>
      <c r="Q66" s="3">
        <f xml:space="preserve"> RTD("cqg.rtd",,"StudyData","Guppy2.L4^("&amp;$V$1&amp;")","Bar",,"Close", $V$2, $A66, $V$6,$V$8,,$V$4,$V$10)</f>
        <v>4077.71</v>
      </c>
      <c r="R66" s="3">
        <f xml:space="preserve"> RTD("cqg.rtd",,"StudyData","Guppy2.L5^("&amp;$V$1&amp;")","Bar",,"Close", $V$2, $A66, $V$6,$V$8,,$V$4,$V$10)</f>
        <v>4065.11</v>
      </c>
      <c r="S66" s="3">
        <f xml:space="preserve"> RTD("cqg.rtd",,"StudyData","Guppy2.L6^("&amp;$V$1&amp;")","Bar",,"Close", $V$2, $A66, $V$6,$V$8,,$V$4,$V$10)</f>
        <v>4039.65</v>
      </c>
      <c r="T66" s="3"/>
      <c r="U66" s="8"/>
      <c r="V66" s="7"/>
    </row>
    <row r="67" spans="1:22" x14ac:dyDescent="0.3">
      <c r="A67">
        <f t="shared" si="0"/>
        <v>-65</v>
      </c>
      <c r="B67" s="1">
        <f xml:space="preserve"> RTD("cqg.rtd",,"StudyData", $V$1, "Bar", "", "Time", $V$2,$A67, $V$6, "", "","False")</f>
        <v>44334</v>
      </c>
      <c r="C67" s="2">
        <f xml:space="preserve"> RTD("cqg.rtd",,"StudyData", $V$1, "Bar", "", "Time", $V$2, $A67,$V$6,$V$8, "","False")</f>
        <v>44334</v>
      </c>
      <c r="D67" s="3">
        <f xml:space="preserve"> RTD("cqg.rtd",,"StudyData", $V$1, "Bar", "", "Open", $V$2, $A67, $V$6,$V$8,,$V$4,$V$10)</f>
        <v>4149.75</v>
      </c>
      <c r="E67" s="3">
        <f xml:space="preserve"> RTD("cqg.rtd",,"StudyData", $V$1, "Bar", "", "High", $V$2, $A67, $V$6,$V$8,,$V$4,$V$10)</f>
        <v>4170.25</v>
      </c>
      <c r="F67" s="3">
        <f xml:space="preserve"> RTD("cqg.rtd",,"StudyData", $V$1, "Bar", "", "Low", $V$2, $A67, $V$6,$V$8,,$V$4,$V$10)</f>
        <v>4102.25</v>
      </c>
      <c r="G67" s="3">
        <f xml:space="preserve"> RTD("cqg.rtd",,"StudyData", $V$1, "Bar", "", "Close", $V$2, $A67, $V$6,$V$8,,$V$4,$V$10)</f>
        <v>4113.75</v>
      </c>
      <c r="H67" s="3">
        <f xml:space="preserve"> RTD("cqg.rtd",,"StudyData","Guppy2.S1^("&amp;$V$1&amp;")","Bar",,"Close", $V$2, $A67, $V$6,$V$8,,$V$4,$V$10)</f>
        <v>4126.6400000000003</v>
      </c>
      <c r="I67" s="3">
        <f xml:space="preserve"> RTD("cqg.rtd",,"StudyData","Guppy2.S2^("&amp;$V$1&amp;")","Bar",,"Close", $V$2, $A67, $V$6,$V$8,,$V$4,$V$10)</f>
        <v>4129.3900000000003</v>
      </c>
      <c r="J67" s="3">
        <f xml:space="preserve"> RTD("cqg.rtd",,"StudyData","Guppy2.S3^("&amp;$V$1&amp;")","Bar",,"Close", $V$2, $A67, $V$6,$V$8,,$V$4,$V$10)</f>
        <v>4134.28</v>
      </c>
      <c r="K67" s="3">
        <f xml:space="preserve"> RTD("cqg.rtd",,"StudyData","Guppy2.S4^("&amp;$V$1&amp;")","Bar",,"Close", $V$2, $A67, $V$6,$V$8,,$V$4,$V$10)</f>
        <v>4136.75</v>
      </c>
      <c r="L67" s="3">
        <f xml:space="preserve"> RTD("cqg.rtd",,"StudyData","Guppy2.S5^("&amp;$V$1&amp;")","Bar",,"Close", $V$2, $A67, $V$6,$V$8,,$V$4,$V$10)</f>
        <v>4138.12</v>
      </c>
      <c r="M67" s="3">
        <f xml:space="preserve"> RTD("cqg.rtd",,"StudyData","Guppy2.S6^("&amp;$V$1&amp;")","Bar",,"Close", $V$2, $A67, $V$6,$V$8,,$V$4,$V$10)</f>
        <v>4138.07</v>
      </c>
      <c r="N67" s="3">
        <f xml:space="preserve"> RTD("cqg.rtd",,"StudyData","Guppy2.L1^("&amp;$V$1&amp;")","Bar",,"Close", $V$2, $A67, $V$6,$V$8,,$V$4,$V$10)</f>
        <v>4113.97</v>
      </c>
      <c r="O67" s="3">
        <f xml:space="preserve"> RTD("cqg.rtd",,"StudyData","Guppy2.L2^("&amp;$V$1&amp;")","Bar",,"Close", $V$2, $A67, $V$6,$V$8,,$V$4,$V$10)</f>
        <v>4102.0200000000004</v>
      </c>
      <c r="P67" s="3">
        <f xml:space="preserve"> RTD("cqg.rtd",,"StudyData","Guppy2.L3^("&amp;$V$1&amp;")","Bar",,"Close", $V$2, $A67, $V$6,$V$8,,$V$4,$V$10)</f>
        <v>4089.45</v>
      </c>
      <c r="Q67" s="3">
        <f xml:space="preserve"> RTD("cqg.rtd",,"StudyData","Guppy2.L4^("&amp;$V$1&amp;")","Bar",,"Close", $V$2, $A67, $V$6,$V$8,,$V$4,$V$10)</f>
        <v>4076.59</v>
      </c>
      <c r="R67" s="3">
        <f xml:space="preserve"> RTD("cqg.rtd",,"StudyData","Guppy2.L5^("&amp;$V$1&amp;")","Bar",,"Close", $V$2, $A67, $V$6,$V$8,,$V$4,$V$10)</f>
        <v>4063.6</v>
      </c>
      <c r="S67" s="3">
        <f xml:space="preserve"> RTD("cqg.rtd",,"StudyData","Guppy2.L6^("&amp;$V$1&amp;")","Bar",,"Close", $V$2, $A67, $V$6,$V$8,,$V$4,$V$10)</f>
        <v>4037.52</v>
      </c>
      <c r="T67" s="3"/>
      <c r="U67" s="8"/>
      <c r="V67" s="7"/>
    </row>
    <row r="68" spans="1:22" x14ac:dyDescent="0.3">
      <c r="A68">
        <f t="shared" ref="A68:A131" si="1">A67-1</f>
        <v>-66</v>
      </c>
      <c r="B68" s="1">
        <f xml:space="preserve"> RTD("cqg.rtd",,"StudyData", $V$1, "Bar", "", "Time", $V$2,$A68, $V$6, "", "","False")</f>
        <v>44333</v>
      </c>
      <c r="C68" s="2">
        <f xml:space="preserve"> RTD("cqg.rtd",,"StudyData", $V$1, "Bar", "", "Time", $V$2, $A68,$V$6,$V$8, "","False")</f>
        <v>44333</v>
      </c>
      <c r="D68" s="3">
        <f xml:space="preserve"> RTD("cqg.rtd",,"StudyData", $V$1, "Bar", "", "Open", $V$2, $A68, $V$6,$V$8,,$V$4,$V$10)</f>
        <v>4159.75</v>
      </c>
      <c r="E68" s="3">
        <f xml:space="preserve"> RTD("cqg.rtd",,"StudyData", $V$1, "Bar", "", "High", $V$2, $A68, $V$6,$V$8,,$V$4,$V$10)</f>
        <v>4169.5</v>
      </c>
      <c r="F68" s="3">
        <f xml:space="preserve"> RTD("cqg.rtd",,"StudyData", $V$1, "Bar", "", "Low", $V$2, $A68, $V$6,$V$8,,$V$4,$V$10)</f>
        <v>4127.25</v>
      </c>
      <c r="G68" s="3">
        <f xml:space="preserve"> RTD("cqg.rtd",,"StudyData", $V$1, "Bar", "", "Close", $V$2, $A68, $V$6,$V$8,,$V$4,$V$10)</f>
        <v>4148.5</v>
      </c>
      <c r="H68" s="3">
        <f xml:space="preserve"> RTD("cqg.rtd",,"StudyData","Guppy2.S1^("&amp;$V$1&amp;")","Bar",,"Close", $V$2, $A68, $V$6,$V$8,,$V$4,$V$10)</f>
        <v>4139.5200000000004</v>
      </c>
      <c r="I68" s="3">
        <f xml:space="preserve"> RTD("cqg.rtd",,"StudyData","Guppy2.S2^("&amp;$V$1&amp;")","Bar",,"Close", $V$2, $A68, $V$6,$V$8,,$V$4,$V$10)</f>
        <v>4137.2</v>
      </c>
      <c r="J68" s="3">
        <f xml:space="preserve"> RTD("cqg.rtd",,"StudyData","Guppy2.S3^("&amp;$V$1&amp;")","Bar",,"Close", $V$2, $A68, $V$6,$V$8,,$V$4,$V$10)</f>
        <v>4140.1400000000003</v>
      </c>
      <c r="K68" s="3">
        <f xml:space="preserve"> RTD("cqg.rtd",,"StudyData","Guppy2.S4^("&amp;$V$1&amp;")","Bar",,"Close", $V$2, $A68, $V$6,$V$8,,$V$4,$V$10)</f>
        <v>4141.8599999999997</v>
      </c>
      <c r="L68" s="3">
        <f xml:space="preserve"> RTD("cqg.rtd",,"StudyData","Guppy2.S5^("&amp;$V$1&amp;")","Bar",,"Close", $V$2, $A68, $V$6,$V$8,,$V$4,$V$10)</f>
        <v>4142.5600000000004</v>
      </c>
      <c r="M68" s="3">
        <f xml:space="preserve"> RTD("cqg.rtd",,"StudyData","Guppy2.S6^("&amp;$V$1&amp;")","Bar",,"Close", $V$2, $A68, $V$6,$V$8,,$V$4,$V$10)</f>
        <v>4141.55</v>
      </c>
      <c r="N68" s="3">
        <f xml:space="preserve"> RTD("cqg.rtd",,"StudyData","Guppy2.L1^("&amp;$V$1&amp;")","Bar",,"Close", $V$2, $A68, $V$6,$V$8,,$V$4,$V$10)</f>
        <v>4113.9799999999996</v>
      </c>
      <c r="O68" s="3">
        <f xml:space="preserve"> RTD("cqg.rtd",,"StudyData","Guppy2.L2^("&amp;$V$1&amp;")","Bar",,"Close", $V$2, $A68, $V$6,$V$8,,$V$4,$V$10)</f>
        <v>4101.32</v>
      </c>
      <c r="P68" s="3">
        <f xml:space="preserve"> RTD("cqg.rtd",,"StudyData","Guppy2.L3^("&amp;$V$1&amp;")","Bar",,"Close", $V$2, $A68, $V$6,$V$8,,$V$4,$V$10)</f>
        <v>4088.21</v>
      </c>
      <c r="Q68" s="3">
        <f xml:space="preserve"> RTD("cqg.rtd",,"StudyData","Guppy2.L4^("&amp;$V$1&amp;")","Bar",,"Close", $V$2, $A68, $V$6,$V$8,,$V$4,$V$10)</f>
        <v>4074.9</v>
      </c>
      <c r="R68" s="3">
        <f xml:space="preserve"> RTD("cqg.rtd",,"StudyData","Guppy2.L5^("&amp;$V$1&amp;")","Bar",,"Close", $V$2, $A68, $V$6,$V$8,,$V$4,$V$10)</f>
        <v>4061.55</v>
      </c>
      <c r="S68" s="3">
        <f xml:space="preserve"> RTD("cqg.rtd",,"StudyData","Guppy2.L6^("&amp;$V$1&amp;")","Bar",,"Close", $V$2, $A68, $V$6,$V$8,,$V$4,$V$10)</f>
        <v>4034.94</v>
      </c>
      <c r="T68" s="3"/>
      <c r="U68" s="8"/>
      <c r="V68" s="7"/>
    </row>
    <row r="69" spans="1:22" x14ac:dyDescent="0.3">
      <c r="A69">
        <f t="shared" si="1"/>
        <v>-67</v>
      </c>
      <c r="B69" s="1">
        <f xml:space="preserve"> RTD("cqg.rtd",,"StudyData", $V$1, "Bar", "", "Time", $V$2,$A69, $V$6, "", "","False")</f>
        <v>44330</v>
      </c>
      <c r="C69" s="2">
        <f xml:space="preserve"> RTD("cqg.rtd",,"StudyData", $V$1, "Bar", "", "Time", $V$2, $A69,$V$6,$V$8, "","False")</f>
        <v>44330</v>
      </c>
      <c r="D69" s="3">
        <f xml:space="preserve"> RTD("cqg.rtd",,"StudyData", $V$1, "Bar", "", "Open", $V$2, $A69, $V$6,$V$8,,$V$4,$V$10)</f>
        <v>4103.25</v>
      </c>
      <c r="E69" s="3">
        <f xml:space="preserve"> RTD("cqg.rtd",,"StudyData", $V$1, "Bar", "", "High", $V$2, $A69, $V$6,$V$8,,$V$4,$V$10)</f>
        <v>4169</v>
      </c>
      <c r="F69" s="3">
        <f xml:space="preserve"> RTD("cqg.rtd",,"StudyData", $V$1, "Bar", "", "Low", $V$2, $A69, $V$6,$V$8,,$V$4,$V$10)</f>
        <v>4096</v>
      </c>
      <c r="G69" s="3">
        <f xml:space="preserve"> RTD("cqg.rtd",,"StudyData", $V$1, "Bar", "", "Close", $V$2, $A69, $V$6,$V$8,,$V$4,$V$10)</f>
        <v>4159.75</v>
      </c>
      <c r="H69" s="3">
        <f xml:space="preserve"> RTD("cqg.rtd",,"StudyData","Guppy2.S1^("&amp;$V$1&amp;")","Bar",,"Close", $V$2, $A69, $V$6,$V$8,,$V$4,$V$10)</f>
        <v>4130.55</v>
      </c>
      <c r="I69" s="3">
        <f xml:space="preserve"> RTD("cqg.rtd",,"StudyData","Guppy2.S2^("&amp;$V$1&amp;")","Bar",,"Close", $V$2, $A69, $V$6,$V$8,,$V$4,$V$10)</f>
        <v>4131.5600000000004</v>
      </c>
      <c r="J69" s="3">
        <f xml:space="preserve"> RTD("cqg.rtd",,"StudyData","Guppy2.S3^("&amp;$V$1&amp;")","Bar",,"Close", $V$2, $A69, $V$6,$V$8,,$V$4,$V$10)</f>
        <v>4137.75</v>
      </c>
      <c r="K69" s="3">
        <f xml:space="preserve"> RTD("cqg.rtd",,"StudyData","Guppy2.S4^("&amp;$V$1&amp;")","Bar",,"Close", $V$2, $A69, $V$6,$V$8,,$V$4,$V$10)</f>
        <v>4140.3900000000003</v>
      </c>
      <c r="L69" s="3">
        <f xml:space="preserve"> RTD("cqg.rtd",,"StudyData","Guppy2.S5^("&amp;$V$1&amp;")","Bar",,"Close", $V$2, $A69, $V$6,$V$8,,$V$4,$V$10)</f>
        <v>4141.4799999999996</v>
      </c>
      <c r="M69" s="3">
        <f xml:space="preserve"> RTD("cqg.rtd",,"StudyData","Guppy2.S6^("&amp;$V$1&amp;")","Bar",,"Close", $V$2, $A69, $V$6,$V$8,,$V$4,$V$10)</f>
        <v>4140.5600000000004</v>
      </c>
      <c r="N69" s="3">
        <f xml:space="preserve"> RTD("cqg.rtd",,"StudyData","Guppy2.L1^("&amp;$V$1&amp;")","Bar",,"Close", $V$2, $A69, $V$6,$V$8,,$V$4,$V$10)</f>
        <v>4111.6000000000004</v>
      </c>
      <c r="O69" s="3">
        <f xml:space="preserve"> RTD("cqg.rtd",,"StudyData","Guppy2.L2^("&amp;$V$1&amp;")","Bar",,"Close", $V$2, $A69, $V$6,$V$8,,$V$4,$V$10)</f>
        <v>4098.55</v>
      </c>
      <c r="P69" s="3">
        <f xml:space="preserve"> RTD("cqg.rtd",,"StudyData","Guppy2.L3^("&amp;$V$1&amp;")","Bar",,"Close", $V$2, $A69, $V$6,$V$8,,$V$4,$V$10)</f>
        <v>4085.12</v>
      </c>
      <c r="Q69" s="3">
        <f xml:space="preserve"> RTD("cqg.rtd",,"StudyData","Guppy2.L4^("&amp;$V$1&amp;")","Bar",,"Close", $V$2, $A69, $V$6,$V$8,,$V$4,$V$10)</f>
        <v>4071.56</v>
      </c>
      <c r="R69" s="3">
        <f xml:space="preserve"> RTD("cqg.rtd",,"StudyData","Guppy2.L5^("&amp;$V$1&amp;")","Bar",,"Close", $V$2, $A69, $V$6,$V$8,,$V$4,$V$10)</f>
        <v>4058</v>
      </c>
      <c r="S69" s="3">
        <f xml:space="preserve"> RTD("cqg.rtd",,"StudyData","Guppy2.L6^("&amp;$V$1&amp;")","Bar",,"Close", $V$2, $A69, $V$6,$V$8,,$V$4,$V$10)</f>
        <v>4031.09</v>
      </c>
      <c r="T69" s="3"/>
      <c r="U69" s="8"/>
      <c r="V69" s="7"/>
    </row>
    <row r="70" spans="1:22" x14ac:dyDescent="0.3">
      <c r="A70">
        <f t="shared" si="1"/>
        <v>-68</v>
      </c>
      <c r="B70" s="1">
        <f xml:space="preserve"> RTD("cqg.rtd",,"StudyData", $V$1, "Bar", "", "Time", $V$2,$A70, $V$6, "", "","False")</f>
        <v>44329</v>
      </c>
      <c r="C70" s="2">
        <f xml:space="preserve"> RTD("cqg.rtd",,"StudyData", $V$1, "Bar", "", "Time", $V$2, $A70,$V$6,$V$8, "","False")</f>
        <v>44329</v>
      </c>
      <c r="D70" s="3">
        <f xml:space="preserve"> RTD("cqg.rtd",,"StudyData", $V$1, "Bar", "", "Open", $V$2, $A70, $V$6,$V$8,,$V$4,$V$10)</f>
        <v>4044.25</v>
      </c>
      <c r="E70" s="3">
        <f xml:space="preserve"> RTD("cqg.rtd",,"StudyData", $V$1, "Bar", "", "High", $V$2, $A70, $V$6,$V$8,,$V$4,$V$10)</f>
        <v>4117.5</v>
      </c>
      <c r="F70" s="3">
        <f xml:space="preserve"> RTD("cqg.rtd",,"StudyData", $V$1, "Bar", "", "Low", $V$2, $A70, $V$6,$V$8,,$V$4,$V$10)</f>
        <v>4020</v>
      </c>
      <c r="G70" s="3">
        <f xml:space="preserve"> RTD("cqg.rtd",,"StudyData", $V$1, "Bar", "", "Close", $V$2, $A70, $V$6,$V$8,,$V$4,$V$10)</f>
        <v>4097.75</v>
      </c>
      <c r="H70" s="3">
        <f xml:space="preserve"> RTD("cqg.rtd",,"StudyData","Guppy2.S1^("&amp;$V$1&amp;")","Bar",,"Close", $V$2, $A70, $V$6,$V$8,,$V$4,$V$10)</f>
        <v>4101.3500000000004</v>
      </c>
      <c r="I70" s="3">
        <f xml:space="preserve"> RTD("cqg.rtd",,"StudyData","Guppy2.S2^("&amp;$V$1&amp;")","Bar",,"Close", $V$2, $A70, $V$6,$V$8,,$V$4,$V$10)</f>
        <v>4117.46</v>
      </c>
      <c r="J70" s="3">
        <f xml:space="preserve"> RTD("cqg.rtd",,"StudyData","Guppy2.S3^("&amp;$V$1&amp;")","Bar",,"Close", $V$2, $A70, $V$6,$V$8,,$V$4,$V$10)</f>
        <v>4131.47</v>
      </c>
      <c r="K70" s="3">
        <f xml:space="preserve"> RTD("cqg.rtd",,"StudyData","Guppy2.S4^("&amp;$V$1&amp;")","Bar",,"Close", $V$2, $A70, $V$6,$V$8,,$V$4,$V$10)</f>
        <v>4136.08</v>
      </c>
      <c r="L70" s="3">
        <f xml:space="preserve"> RTD("cqg.rtd",,"StudyData","Guppy2.S5^("&amp;$V$1&amp;")","Bar",,"Close", $V$2, $A70, $V$6,$V$8,,$V$4,$V$10)</f>
        <v>4138.1499999999996</v>
      </c>
      <c r="M70" s="3">
        <f xml:space="preserve"> RTD("cqg.rtd",,"StudyData","Guppy2.S6^("&amp;$V$1&amp;")","Bar",,"Close", $V$2, $A70, $V$6,$V$8,,$V$4,$V$10)</f>
        <v>4137.8100000000004</v>
      </c>
      <c r="N70" s="3">
        <f xml:space="preserve"> RTD("cqg.rtd",,"StudyData","Guppy2.L1^("&amp;$V$1&amp;")","Bar",,"Close", $V$2, $A70, $V$6,$V$8,,$V$4,$V$10)</f>
        <v>4108.28</v>
      </c>
      <c r="O70" s="3">
        <f xml:space="preserve"> RTD("cqg.rtd",,"StudyData","Guppy2.L2^("&amp;$V$1&amp;")","Bar",,"Close", $V$2, $A70, $V$6,$V$8,,$V$4,$V$10)</f>
        <v>4094.95</v>
      </c>
      <c r="P70" s="3">
        <f xml:space="preserve"> RTD("cqg.rtd",,"StudyData","Guppy2.L3^("&amp;$V$1&amp;")","Bar",,"Close", $V$2, $A70, $V$6,$V$8,,$V$4,$V$10)</f>
        <v>4081.29</v>
      </c>
      <c r="Q70" s="3">
        <f xml:space="preserve"> RTD("cqg.rtd",,"StudyData","Guppy2.L4^("&amp;$V$1&amp;")","Bar",,"Close", $V$2, $A70, $V$6,$V$8,,$V$4,$V$10)</f>
        <v>4067.55</v>
      </c>
      <c r="R70" s="3">
        <f xml:space="preserve"> RTD("cqg.rtd",,"StudyData","Guppy2.L5^("&amp;$V$1&amp;")","Bar",,"Close", $V$2, $A70, $V$6,$V$8,,$V$4,$V$10)</f>
        <v>4053.85</v>
      </c>
      <c r="S70" s="3">
        <f xml:space="preserve"> RTD("cqg.rtd",,"StudyData","Guppy2.L6^("&amp;$V$1&amp;")","Bar",,"Close", $V$2, $A70, $V$6,$V$8,,$V$4,$V$10)</f>
        <v>4026.73</v>
      </c>
      <c r="T70" s="3"/>
      <c r="U70" s="8"/>
      <c r="V70" s="7"/>
    </row>
    <row r="71" spans="1:22" x14ac:dyDescent="0.3">
      <c r="A71">
        <f t="shared" si="1"/>
        <v>-69</v>
      </c>
      <c r="B71" s="1">
        <f xml:space="preserve"> RTD("cqg.rtd",,"StudyData", $V$1, "Bar", "", "Time", $V$2,$A71, $V$6, "", "","False")</f>
        <v>44328</v>
      </c>
      <c r="C71" s="2">
        <f xml:space="preserve"> RTD("cqg.rtd",,"StudyData", $V$1, "Bar", "", "Time", $V$2, $A71,$V$6,$V$8, "","False")</f>
        <v>44328</v>
      </c>
      <c r="D71" s="3">
        <f xml:space="preserve"> RTD("cqg.rtd",,"StudyData", $V$1, "Bar", "", "Open", $V$2, $A71, $V$6,$V$8,,$V$4,$V$10)</f>
        <v>4130.75</v>
      </c>
      <c r="E71" s="3">
        <f xml:space="preserve"> RTD("cqg.rtd",,"StudyData", $V$1, "Bar", "", "High", $V$2, $A71, $V$6,$V$8,,$V$4,$V$10)</f>
        <v>4141.25</v>
      </c>
      <c r="F71" s="3">
        <f xml:space="preserve"> RTD("cqg.rtd",,"StudyData", $V$1, "Bar", "", "Low", $V$2, $A71, $V$6,$V$8,,$V$4,$V$10)</f>
        <v>4041.75</v>
      </c>
      <c r="G71" s="3">
        <f xml:space="preserve"> RTD("cqg.rtd",,"StudyData", $V$1, "Bar", "", "Close", $V$2, $A71, $V$6,$V$8,,$V$4,$V$10)</f>
        <v>4049.5</v>
      </c>
      <c r="H71" s="3">
        <f xml:space="preserve"> RTD("cqg.rtd",,"StudyData","Guppy2.S1^("&amp;$V$1&amp;")","Bar",,"Close", $V$2, $A71, $V$6,$V$8,,$V$4,$V$10)</f>
        <v>4104.95</v>
      </c>
      <c r="I71" s="3">
        <f xml:space="preserve"> RTD("cqg.rtd",,"StudyData","Guppy2.S2^("&amp;$V$1&amp;")","Bar",,"Close", $V$2, $A71, $V$6,$V$8,,$V$4,$V$10)</f>
        <v>4127.32</v>
      </c>
      <c r="J71" s="3">
        <f xml:space="preserve"> RTD("cqg.rtd",,"StudyData","Guppy2.S3^("&amp;$V$1&amp;")","Bar",,"Close", $V$2, $A71, $V$6,$V$8,,$V$4,$V$10)</f>
        <v>4141.1000000000004</v>
      </c>
      <c r="K71" s="3">
        <f xml:space="preserve"> RTD("cqg.rtd",,"StudyData","Guppy2.S4^("&amp;$V$1&amp;")","Bar",,"Close", $V$2, $A71, $V$6,$V$8,,$V$4,$V$10)</f>
        <v>4144.6000000000004</v>
      </c>
      <c r="L71" s="3">
        <f xml:space="preserve"> RTD("cqg.rtd",,"StudyData","Guppy2.S5^("&amp;$V$1&amp;")","Bar",,"Close", $V$2, $A71, $V$6,$V$8,,$V$4,$V$10)</f>
        <v>4145.5</v>
      </c>
      <c r="M71" s="3">
        <f xml:space="preserve"> RTD("cqg.rtd",,"StudyData","Guppy2.S6^("&amp;$V$1&amp;")","Bar",,"Close", $V$2, $A71, $V$6,$V$8,,$V$4,$V$10)</f>
        <v>4143.54</v>
      </c>
      <c r="N71" s="3">
        <f xml:space="preserve"> RTD("cqg.rtd",,"StudyData","Guppy2.L1^("&amp;$V$1&amp;")","Bar",,"Close", $V$2, $A71, $V$6,$V$8,,$V$4,$V$10)</f>
        <v>4109.01</v>
      </c>
      <c r="O71" s="3">
        <f xml:space="preserve"> RTD("cqg.rtd",,"StudyData","Guppy2.L2^("&amp;$V$1&amp;")","Bar",,"Close", $V$2, $A71, $V$6,$V$8,,$V$4,$V$10)</f>
        <v>4094.78</v>
      </c>
      <c r="P71" s="3">
        <f xml:space="preserve"> RTD("cqg.rtd",,"StudyData","Guppy2.L3^("&amp;$V$1&amp;")","Bar",,"Close", $V$2, $A71, $V$6,$V$8,,$V$4,$V$10)</f>
        <v>4080.45</v>
      </c>
      <c r="Q71" s="3">
        <f xml:space="preserve"> RTD("cqg.rtd",,"StudyData","Guppy2.L4^("&amp;$V$1&amp;")","Bar",,"Close", $V$2, $A71, $V$6,$V$8,,$V$4,$V$10)</f>
        <v>4066.18</v>
      </c>
      <c r="R71" s="3">
        <f xml:space="preserve"> RTD("cqg.rtd",,"StudyData","Guppy2.L5^("&amp;$V$1&amp;")","Bar",,"Close", $V$2, $A71, $V$6,$V$8,,$V$4,$V$10)</f>
        <v>4052.06</v>
      </c>
      <c r="S71" s="3">
        <f xml:space="preserve"> RTD("cqg.rtd",,"StudyData","Guppy2.L6^("&amp;$V$1&amp;")","Bar",,"Close", $V$2, $A71, $V$6,$V$8,,$V$4,$V$10)</f>
        <v>4024.32</v>
      </c>
      <c r="T71" s="3"/>
      <c r="U71" s="8"/>
      <c r="V71" s="7"/>
    </row>
    <row r="72" spans="1:22" x14ac:dyDescent="0.3">
      <c r="A72">
        <f t="shared" si="1"/>
        <v>-70</v>
      </c>
      <c r="B72" s="1">
        <f xml:space="preserve"> RTD("cqg.rtd",,"StudyData", $V$1, "Bar", "", "Time", $V$2,$A72, $V$6, "", "","False")</f>
        <v>44327</v>
      </c>
      <c r="C72" s="2">
        <f xml:space="preserve"> RTD("cqg.rtd",,"StudyData", $V$1, "Bar", "", "Time", $V$2, $A72,$V$6,$V$8, "","False")</f>
        <v>44327</v>
      </c>
      <c r="D72" s="3">
        <f xml:space="preserve"> RTD("cqg.rtd",,"StudyData", $V$1, "Bar", "", "Open", $V$2, $A72, $V$6,$V$8,,$V$4,$V$10)</f>
        <v>4167.5</v>
      </c>
      <c r="E72" s="3">
        <f xml:space="preserve"> RTD("cqg.rtd",,"StudyData", $V$1, "Bar", "", "High", $V$2, $A72, $V$6,$V$8,,$V$4,$V$10)</f>
        <v>4176.25</v>
      </c>
      <c r="F72" s="3">
        <f xml:space="preserve"> RTD("cqg.rtd",,"StudyData", $V$1, "Bar", "", "Low", $V$2, $A72, $V$6,$V$8,,$V$4,$V$10)</f>
        <v>4094.5</v>
      </c>
      <c r="G72" s="3">
        <f xml:space="preserve"> RTD("cqg.rtd",,"StudyData", $V$1, "Bar", "", "Close", $V$2, $A72, $V$6,$V$8,,$V$4,$V$10)</f>
        <v>4137</v>
      </c>
      <c r="H72" s="3">
        <f xml:space="preserve"> RTD("cqg.rtd",,"StudyData","Guppy2.S1^("&amp;$V$1&amp;")","Bar",,"Close", $V$2, $A72, $V$6,$V$8,,$V$4,$V$10)</f>
        <v>4160.3900000000003</v>
      </c>
      <c r="I72" s="3">
        <f xml:space="preserve"> RTD("cqg.rtd",,"StudyData","Guppy2.S2^("&amp;$V$1&amp;")","Bar",,"Close", $V$2, $A72, $V$6,$V$8,,$V$4,$V$10)</f>
        <v>4166.22</v>
      </c>
      <c r="J72" s="3">
        <f xml:space="preserve"> RTD("cqg.rtd",,"StudyData","Guppy2.S3^("&amp;$V$1&amp;")","Bar",,"Close", $V$2, $A72, $V$6,$V$8,,$V$4,$V$10)</f>
        <v>4167.2700000000004</v>
      </c>
      <c r="K72" s="3">
        <f xml:space="preserve"> RTD("cqg.rtd",,"StudyData","Guppy2.S4^("&amp;$V$1&amp;")","Bar",,"Close", $V$2, $A72, $V$6,$V$8,,$V$4,$V$10)</f>
        <v>4165.74</v>
      </c>
      <c r="L72" s="3">
        <f xml:space="preserve"> RTD("cqg.rtd",,"StudyData","Guppy2.S5^("&amp;$V$1&amp;")","Bar",,"Close", $V$2, $A72, $V$6,$V$8,,$V$4,$V$10)</f>
        <v>4162.95</v>
      </c>
      <c r="M72" s="3">
        <f xml:space="preserve"> RTD("cqg.rtd",,"StudyData","Guppy2.S6^("&amp;$V$1&amp;")","Bar",,"Close", $V$2, $A72, $V$6,$V$8,,$V$4,$V$10)</f>
        <v>4156.97</v>
      </c>
      <c r="N72" s="3">
        <f xml:space="preserve"> RTD("cqg.rtd",,"StudyData","Guppy2.L1^("&amp;$V$1&amp;")","Bar",,"Close", $V$2, $A72, $V$6,$V$8,,$V$4,$V$10)</f>
        <v>4113.1099999999997</v>
      </c>
      <c r="O72" s="3">
        <f xml:space="preserve"> RTD("cqg.rtd",,"StudyData","Guppy2.L2^("&amp;$V$1&amp;")","Bar",,"Close", $V$2, $A72, $V$6,$V$8,,$V$4,$V$10)</f>
        <v>4097.45</v>
      </c>
      <c r="P72" s="3">
        <f xml:space="preserve"> RTD("cqg.rtd",,"StudyData","Guppy2.L3^("&amp;$V$1&amp;")","Bar",,"Close", $V$2, $A72, $V$6,$V$8,,$V$4,$V$10)</f>
        <v>4082.03</v>
      </c>
      <c r="Q72" s="3">
        <f xml:space="preserve"> RTD("cqg.rtd",,"StudyData","Guppy2.L4^("&amp;$V$1&amp;")","Bar",,"Close", $V$2, $A72, $V$6,$V$8,,$V$4,$V$10)</f>
        <v>4066.94</v>
      </c>
      <c r="R72" s="3">
        <f xml:space="preserve"> RTD("cqg.rtd",,"StudyData","Guppy2.L5^("&amp;$V$1&amp;")","Bar",,"Close", $V$2, $A72, $V$6,$V$8,,$V$4,$V$10)</f>
        <v>4052.16</v>
      </c>
      <c r="S72" s="3">
        <f xml:space="preserve"> RTD("cqg.rtd",,"StudyData","Guppy2.L6^("&amp;$V$1&amp;")","Bar",,"Close", $V$2, $A72, $V$6,$V$8,,$V$4,$V$10)</f>
        <v>4023.47</v>
      </c>
      <c r="T72" s="3"/>
      <c r="U72" s="8"/>
      <c r="V72" s="7"/>
    </row>
    <row r="73" spans="1:22" x14ac:dyDescent="0.3">
      <c r="A73">
        <f t="shared" si="1"/>
        <v>-71</v>
      </c>
      <c r="B73" s="1">
        <f xml:space="preserve"> RTD("cqg.rtd",,"StudyData", $V$1, "Bar", "", "Time", $V$2,$A73, $V$6, "", "","False")</f>
        <v>44326</v>
      </c>
      <c r="C73" s="2">
        <f xml:space="preserve"> RTD("cqg.rtd",,"StudyData", $V$1, "Bar", "", "Time", $V$2, $A73,$V$6,$V$8, "","False")</f>
        <v>44326</v>
      </c>
      <c r="D73" s="3">
        <f xml:space="preserve"> RTD("cqg.rtd",,"StudyData", $V$1, "Bar", "", "Open", $V$2, $A73, $V$6,$V$8,,$V$4,$V$10)</f>
        <v>4217.5</v>
      </c>
      <c r="E73" s="3">
        <f xml:space="preserve"> RTD("cqg.rtd",,"StudyData", $V$1, "Bar", "", "High", $V$2, $A73, $V$6,$V$8,,$V$4,$V$10)</f>
        <v>4229</v>
      </c>
      <c r="F73" s="3">
        <f xml:space="preserve"> RTD("cqg.rtd",,"StudyData", $V$1, "Bar", "", "Low", $V$2, $A73, $V$6,$V$8,,$V$4,$V$10)</f>
        <v>4162.75</v>
      </c>
      <c r="G73" s="3">
        <f xml:space="preserve"> RTD("cqg.rtd",,"StudyData", $V$1, "Bar", "", "Close", $V$2, $A73, $V$6,$V$8,,$V$4,$V$10)</f>
        <v>4174.25</v>
      </c>
      <c r="H73" s="3">
        <f xml:space="preserve"> RTD("cqg.rtd",,"StudyData","Guppy2.S1^("&amp;$V$1&amp;")","Bar",,"Close", $V$2, $A73, $V$6,$V$8,,$V$4,$V$10)</f>
        <v>4183.78</v>
      </c>
      <c r="I73" s="3">
        <f xml:space="preserve"> RTD("cqg.rtd",,"StudyData","Guppy2.S2^("&amp;$V$1&amp;")","Bar",,"Close", $V$2, $A73, $V$6,$V$8,,$V$4,$V$10)</f>
        <v>4180.84</v>
      </c>
      <c r="J73" s="3">
        <f xml:space="preserve"> RTD("cqg.rtd",,"StudyData","Guppy2.S3^("&amp;$V$1&amp;")","Bar",,"Close", $V$2, $A73, $V$6,$V$8,,$V$4,$V$10)</f>
        <v>4175.92</v>
      </c>
      <c r="K73" s="3">
        <f xml:space="preserve"> RTD("cqg.rtd",,"StudyData","Guppy2.S4^("&amp;$V$1&amp;")","Bar",,"Close", $V$2, $A73, $V$6,$V$8,,$V$4,$V$10)</f>
        <v>4172.12</v>
      </c>
      <c r="L73" s="3">
        <f xml:space="preserve"> RTD("cqg.rtd",,"StudyData","Guppy2.S5^("&amp;$V$1&amp;")","Bar",,"Close", $V$2, $A73, $V$6,$V$8,,$V$4,$V$10)</f>
        <v>4167.67</v>
      </c>
      <c r="M73" s="3">
        <f xml:space="preserve"> RTD("cqg.rtd",,"StudyData","Guppy2.S6^("&amp;$V$1&amp;")","Bar",,"Close", $V$2, $A73, $V$6,$V$8,,$V$4,$V$10)</f>
        <v>4159.82</v>
      </c>
      <c r="N73" s="3">
        <f xml:space="preserve"> RTD("cqg.rtd",,"StudyData","Guppy2.L1^("&amp;$V$1&amp;")","Bar",,"Close", $V$2, $A73, $V$6,$V$8,,$V$4,$V$10)</f>
        <v>4111.47</v>
      </c>
      <c r="O73" s="3">
        <f xml:space="preserve"> RTD("cqg.rtd",,"StudyData","Guppy2.L2^("&amp;$V$1&amp;")","Bar",,"Close", $V$2, $A73, $V$6,$V$8,,$V$4,$V$10)</f>
        <v>4095.12</v>
      </c>
      <c r="P73" s="3">
        <f xml:space="preserve"> RTD("cqg.rtd",,"StudyData","Guppy2.L3^("&amp;$V$1&amp;")","Bar",,"Close", $V$2, $A73, $V$6,$V$8,,$V$4,$V$10)</f>
        <v>4079.21</v>
      </c>
      <c r="Q73" s="3">
        <f xml:space="preserve"> RTD("cqg.rtd",,"StudyData","Guppy2.L4^("&amp;$V$1&amp;")","Bar",,"Close", $V$2, $A73, $V$6,$V$8,,$V$4,$V$10)</f>
        <v>4063.75</v>
      </c>
      <c r="R73" s="3">
        <f xml:space="preserve"> RTD("cqg.rtd",,"StudyData","Guppy2.L5^("&amp;$V$1&amp;")","Bar",,"Close", $V$2, $A73, $V$6,$V$8,,$V$4,$V$10)</f>
        <v>4048.7</v>
      </c>
      <c r="S73" s="3">
        <f xml:space="preserve"> RTD("cqg.rtd",,"StudyData","Guppy2.L6^("&amp;$V$1&amp;")","Bar",,"Close", $V$2, $A73, $V$6,$V$8,,$V$4,$V$10)</f>
        <v>4019.62</v>
      </c>
      <c r="T73" s="3"/>
      <c r="U73" s="8"/>
      <c r="V73" s="7"/>
    </row>
    <row r="74" spans="1:22" x14ac:dyDescent="0.3">
      <c r="A74">
        <f t="shared" si="1"/>
        <v>-72</v>
      </c>
      <c r="B74" s="1">
        <f xml:space="preserve"> RTD("cqg.rtd",,"StudyData", $V$1, "Bar", "", "Time", $V$2,$A74, $V$6, "", "","False")</f>
        <v>44323</v>
      </c>
      <c r="C74" s="2">
        <f xml:space="preserve"> RTD("cqg.rtd",,"StudyData", $V$1, "Bar", "", "Time", $V$2, $A74,$V$6,$V$8, "","False")</f>
        <v>44323</v>
      </c>
      <c r="D74" s="3">
        <f xml:space="preserve"> RTD("cqg.rtd",,"StudyData", $V$1, "Bar", "", "Open", $V$2, $A74, $V$6,$V$8,,$V$4,$V$10)</f>
        <v>4188.25</v>
      </c>
      <c r="E74" s="3">
        <f xml:space="preserve"> RTD("cqg.rtd",,"StudyData", $V$1, "Bar", "", "High", $V$2, $A74, $V$6,$V$8,,$V$4,$V$10)</f>
        <v>4223</v>
      </c>
      <c r="F74" s="3">
        <f xml:space="preserve"> RTD("cqg.rtd",,"StudyData", $V$1, "Bar", "", "Low", $V$2, $A74, $V$6,$V$8,,$V$4,$V$10)</f>
        <v>4182.5</v>
      </c>
      <c r="G74" s="3">
        <f xml:space="preserve"> RTD("cqg.rtd",,"StudyData", $V$1, "Bar", "", "Close", $V$2, $A74, $V$6,$V$8,,$V$4,$V$10)</f>
        <v>4216</v>
      </c>
      <c r="H74" s="3">
        <f xml:space="preserve"> RTD("cqg.rtd",,"StudyData","Guppy2.S1^("&amp;$V$1&amp;")","Bar",,"Close", $V$2, $A74, $V$6,$V$8,,$V$4,$V$10)</f>
        <v>4193.3100000000004</v>
      </c>
      <c r="I74" s="3">
        <f xml:space="preserve"> RTD("cqg.rtd",,"StudyData","Guppy2.S2^("&amp;$V$1&amp;")","Bar",,"Close", $V$2, $A74, $V$6,$V$8,,$V$4,$V$10)</f>
        <v>4184.13</v>
      </c>
      <c r="J74" s="3">
        <f xml:space="preserve"> RTD("cqg.rtd",,"StudyData","Guppy2.S3^("&amp;$V$1&amp;")","Bar",,"Close", $V$2, $A74, $V$6,$V$8,,$V$4,$V$10)</f>
        <v>4176.3999999999996</v>
      </c>
      <c r="K74" s="3">
        <f xml:space="preserve"> RTD("cqg.rtd",,"StudyData","Guppy2.S4^("&amp;$V$1&amp;")","Bar",,"Close", $V$2, $A74, $V$6,$V$8,,$V$4,$V$10)</f>
        <v>4171.6499999999996</v>
      </c>
      <c r="L74" s="3">
        <f xml:space="preserve"> RTD("cqg.rtd",,"StudyData","Guppy2.S5^("&amp;$V$1&amp;")","Bar",,"Close", $V$2, $A74, $V$6,$V$8,,$V$4,$V$10)</f>
        <v>4166.4799999999996</v>
      </c>
      <c r="M74" s="3">
        <f xml:space="preserve"> RTD("cqg.rtd",,"StudyData","Guppy2.S6^("&amp;$V$1&amp;")","Bar",,"Close", $V$2, $A74, $V$6,$V$8,,$V$4,$V$10)</f>
        <v>4157.76</v>
      </c>
      <c r="N74" s="3">
        <f xml:space="preserve"> RTD("cqg.rtd",,"StudyData","Guppy2.L1^("&amp;$V$1&amp;")","Bar",,"Close", $V$2, $A74, $V$6,$V$8,,$V$4,$V$10)</f>
        <v>4107.1400000000003</v>
      </c>
      <c r="O74" s="3">
        <f xml:space="preserve"> RTD("cqg.rtd",,"StudyData","Guppy2.L2^("&amp;$V$1&amp;")","Bar",,"Close", $V$2, $A74, $V$6,$V$8,,$V$4,$V$10)</f>
        <v>4090.47</v>
      </c>
      <c r="P74" s="3">
        <f xml:space="preserve"> RTD("cqg.rtd",,"StudyData","Guppy2.L3^("&amp;$V$1&amp;")","Bar",,"Close", $V$2, $A74, $V$6,$V$8,,$V$4,$V$10)</f>
        <v>4074.34</v>
      </c>
      <c r="Q74" s="3">
        <f xml:space="preserve"> RTD("cqg.rtd",,"StudyData","Guppy2.L4^("&amp;$V$1&amp;")","Bar",,"Close", $V$2, $A74, $V$6,$V$8,,$V$4,$V$10)</f>
        <v>4058.73</v>
      </c>
      <c r="R74" s="3">
        <f xml:space="preserve"> RTD("cqg.rtd",,"StudyData","Guppy2.L5^("&amp;$V$1&amp;")","Bar",,"Close", $V$2, $A74, $V$6,$V$8,,$V$4,$V$10)</f>
        <v>4043.57</v>
      </c>
      <c r="S74" s="3">
        <f xml:space="preserve"> RTD("cqg.rtd",,"StudyData","Guppy2.L6^("&amp;$V$1&amp;")","Bar",,"Close", $V$2, $A74, $V$6,$V$8,,$V$4,$V$10)</f>
        <v>4014.38</v>
      </c>
      <c r="T74" s="3"/>
      <c r="U74" s="8"/>
      <c r="V74" s="7"/>
    </row>
    <row r="75" spans="1:22" x14ac:dyDescent="0.3">
      <c r="A75">
        <f t="shared" si="1"/>
        <v>-73</v>
      </c>
      <c r="B75" s="1">
        <f xml:space="preserve"> RTD("cqg.rtd",,"StudyData", $V$1, "Bar", "", "Time", $V$2,$A75, $V$6, "", "","False")</f>
        <v>44322</v>
      </c>
      <c r="C75" s="2">
        <f xml:space="preserve"> RTD("cqg.rtd",,"StudyData", $V$1, "Bar", "", "Time", $V$2, $A75,$V$6,$V$8, "","False")</f>
        <v>44322</v>
      </c>
      <c r="D75" s="3">
        <f xml:space="preserve"> RTD("cqg.rtd",,"StudyData", $V$1, "Bar", "", "Open", $V$2, $A75, $V$6,$V$8,,$V$4,$V$10)</f>
        <v>4149.5</v>
      </c>
      <c r="E75" s="3">
        <f xml:space="preserve"> RTD("cqg.rtd",,"StudyData", $V$1, "Bar", "", "High", $V$2, $A75, $V$6,$V$8,,$V$4,$V$10)</f>
        <v>4188</v>
      </c>
      <c r="F75" s="3">
        <f xml:space="preserve"> RTD("cqg.rtd",,"StudyData", $V$1, "Bar", "", "Low", $V$2, $A75, $V$6,$V$8,,$V$4,$V$10)</f>
        <v>4131.25</v>
      </c>
      <c r="G75" s="3">
        <f xml:space="preserve"> RTD("cqg.rtd",,"StudyData", $V$1, "Bar", "", "Close", $V$2, $A75, $V$6,$V$8,,$V$4,$V$10)</f>
        <v>4185</v>
      </c>
      <c r="H75" s="3">
        <f xml:space="preserve"> RTD("cqg.rtd",,"StudyData","Guppy2.S1^("&amp;$V$1&amp;")","Bar",,"Close", $V$2, $A75, $V$6,$V$8,,$V$4,$V$10)</f>
        <v>4170.63</v>
      </c>
      <c r="I75" s="3">
        <f xml:space="preserve"> RTD("cqg.rtd",,"StudyData","Guppy2.S2^("&amp;$V$1&amp;")","Bar",,"Close", $V$2, $A75, $V$6,$V$8,,$V$4,$V$10)</f>
        <v>4168.2</v>
      </c>
      <c r="J75" s="3">
        <f xml:space="preserve"> RTD("cqg.rtd",,"StudyData","Guppy2.S3^("&amp;$V$1&amp;")","Bar",,"Close", $V$2, $A75, $V$6,$V$8,,$V$4,$V$10)</f>
        <v>4165.08</v>
      </c>
      <c r="K75" s="3">
        <f xml:space="preserve"> RTD("cqg.rtd",,"StudyData","Guppy2.S4^("&amp;$V$1&amp;")","Bar",,"Close", $V$2, $A75, $V$6,$V$8,,$V$4,$V$10)</f>
        <v>4161.79</v>
      </c>
      <c r="L75" s="3">
        <f xml:space="preserve"> RTD("cqg.rtd",,"StudyData","Guppy2.S5^("&amp;$V$1&amp;")","Bar",,"Close", $V$2, $A75, $V$6,$V$8,,$V$4,$V$10)</f>
        <v>4157.47</v>
      </c>
      <c r="M75" s="3">
        <f xml:space="preserve"> RTD("cqg.rtd",,"StudyData","Guppy2.S6^("&amp;$V$1&amp;")","Bar",,"Close", $V$2, $A75, $V$6,$V$8,,$V$4,$V$10)</f>
        <v>4149.4399999999996</v>
      </c>
      <c r="N75" s="3">
        <f xml:space="preserve"> RTD("cqg.rtd",,"StudyData","Guppy2.L1^("&amp;$V$1&amp;")","Bar",,"Close", $V$2, $A75, $V$6,$V$8,,$V$4,$V$10)</f>
        <v>4099.63</v>
      </c>
      <c r="O75" s="3">
        <f xml:space="preserve"> RTD("cqg.rtd",,"StudyData","Guppy2.L2^("&amp;$V$1&amp;")","Bar",,"Close", $V$2, $A75, $V$6,$V$8,,$V$4,$V$10)</f>
        <v>4083.08</v>
      </c>
      <c r="P75" s="3">
        <f xml:space="preserve"> RTD("cqg.rtd",,"StudyData","Guppy2.L3^("&amp;$V$1&amp;")","Bar",,"Close", $V$2, $A75, $V$6,$V$8,,$V$4,$V$10)</f>
        <v>4067.07</v>
      </c>
      <c r="Q75" s="3">
        <f xml:space="preserve"> RTD("cqg.rtd",,"StudyData","Guppy2.L4^("&amp;$V$1&amp;")","Bar",,"Close", $V$2, $A75, $V$6,$V$8,,$V$4,$V$10)</f>
        <v>4051.58</v>
      </c>
      <c r="R75" s="3">
        <f xml:space="preserve"> RTD("cqg.rtd",,"StudyData","Guppy2.L5^("&amp;$V$1&amp;")","Bar",,"Close", $V$2, $A75, $V$6,$V$8,,$V$4,$V$10)</f>
        <v>4036.53</v>
      </c>
      <c r="S75" s="3">
        <f xml:space="preserve"> RTD("cqg.rtd",,"StudyData","Guppy2.L6^("&amp;$V$1&amp;")","Bar",,"Close", $V$2, $A75, $V$6,$V$8,,$V$4,$V$10)</f>
        <v>4007.54</v>
      </c>
      <c r="T75" s="3"/>
      <c r="U75" s="8"/>
      <c r="V75" s="7"/>
    </row>
    <row r="76" spans="1:22" x14ac:dyDescent="0.3">
      <c r="A76">
        <f t="shared" si="1"/>
        <v>-74</v>
      </c>
      <c r="B76" s="1">
        <f xml:space="preserve"> RTD("cqg.rtd",,"StudyData", $V$1, "Bar", "", "Time", $V$2,$A76, $V$6, "", "","False")</f>
        <v>44321</v>
      </c>
      <c r="C76" s="2">
        <f xml:space="preserve"> RTD("cqg.rtd",,"StudyData", $V$1, "Bar", "", "Time", $V$2, $A76,$V$6,$V$8, "","False")</f>
        <v>44321</v>
      </c>
      <c r="D76" s="3">
        <f xml:space="preserve"> RTD("cqg.rtd",,"StudyData", $V$1, "Bar", "", "Open", $V$2, $A76, $V$6,$V$8,,$V$4,$V$10)</f>
        <v>4149</v>
      </c>
      <c r="E76" s="3">
        <f xml:space="preserve"> RTD("cqg.rtd",,"StudyData", $V$1, "Bar", "", "High", $V$2, $A76, $V$6,$V$8,,$V$4,$V$10)</f>
        <v>4170.75</v>
      </c>
      <c r="F76" s="3">
        <f xml:space="preserve"> RTD("cqg.rtd",,"StudyData", $V$1, "Bar", "", "Low", $V$2, $A76, $V$6,$V$8,,$V$4,$V$10)</f>
        <v>4143.75</v>
      </c>
      <c r="G76" s="3">
        <f xml:space="preserve"> RTD("cqg.rtd",,"StudyData", $V$1, "Bar", "", "Close", $V$2, $A76, $V$6,$V$8,,$V$4,$V$10)</f>
        <v>4150.75</v>
      </c>
      <c r="H76" s="3">
        <f xml:space="preserve"> RTD("cqg.rtd",,"StudyData","Guppy2.S1^("&amp;$V$1&amp;")","Bar",,"Close", $V$2, $A76, $V$6,$V$8,,$V$4,$V$10)</f>
        <v>4156.26</v>
      </c>
      <c r="I76" s="3">
        <f xml:space="preserve"> RTD("cqg.rtd",,"StudyData","Guppy2.S2^("&amp;$V$1&amp;")","Bar",,"Close", $V$2, $A76, $V$6,$V$8,,$V$4,$V$10)</f>
        <v>4159.79</v>
      </c>
      <c r="J76" s="3">
        <f xml:space="preserve"> RTD("cqg.rtd",,"StudyData","Guppy2.S3^("&amp;$V$1&amp;")","Bar",,"Close", $V$2, $A76, $V$6,$V$8,,$V$4,$V$10)</f>
        <v>4159.3900000000003</v>
      </c>
      <c r="K76" s="3">
        <f xml:space="preserve"> RTD("cqg.rtd",,"StudyData","Guppy2.S4^("&amp;$V$1&amp;")","Bar",,"Close", $V$2, $A76, $V$6,$V$8,,$V$4,$V$10)</f>
        <v>4156.6400000000003</v>
      </c>
      <c r="L76" s="3">
        <f xml:space="preserve"> RTD("cqg.rtd",,"StudyData","Guppy2.S5^("&amp;$V$1&amp;")","Bar",,"Close", $V$2, $A76, $V$6,$V$8,,$V$4,$V$10)</f>
        <v>4152.47</v>
      </c>
      <c r="M76" s="3">
        <f xml:space="preserve"> RTD("cqg.rtd",,"StudyData","Guppy2.S6^("&amp;$V$1&amp;")","Bar",,"Close", $V$2, $A76, $V$6,$V$8,,$V$4,$V$10)</f>
        <v>4144.3599999999997</v>
      </c>
      <c r="N76" s="3">
        <f xml:space="preserve"> RTD("cqg.rtd",,"StudyData","Guppy2.L1^("&amp;$V$1&amp;")","Bar",,"Close", $V$2, $A76, $V$6,$V$8,,$V$4,$V$10)</f>
        <v>4093.74</v>
      </c>
      <c r="O76" s="3">
        <f xml:space="preserve"> RTD("cqg.rtd",,"StudyData","Guppy2.L2^("&amp;$V$1&amp;")","Bar",,"Close", $V$2, $A76, $V$6,$V$8,,$V$4,$V$10)</f>
        <v>4077.09</v>
      </c>
      <c r="P76" s="3">
        <f xml:space="preserve"> RTD("cqg.rtd",,"StudyData","Guppy2.L3^("&amp;$V$1&amp;")","Bar",,"Close", $V$2, $A76, $V$6,$V$8,,$V$4,$V$10)</f>
        <v>4061.03</v>
      </c>
      <c r="Q76" s="3">
        <f xml:space="preserve"> RTD("cqg.rtd",,"StudyData","Guppy2.L4^("&amp;$V$1&amp;")","Bar",,"Close", $V$2, $A76, $V$6,$V$8,,$V$4,$V$10)</f>
        <v>4045.51</v>
      </c>
      <c r="R76" s="3">
        <f xml:space="preserve"> RTD("cqg.rtd",,"StudyData","Guppy2.L5^("&amp;$V$1&amp;")","Bar",,"Close", $V$2, $A76, $V$6,$V$8,,$V$4,$V$10)</f>
        <v>4030.47</v>
      </c>
      <c r="S76" s="3">
        <f xml:space="preserve"> RTD("cqg.rtd",,"StudyData","Guppy2.L6^("&amp;$V$1&amp;")","Bar",,"Close", $V$2, $A76, $V$6,$V$8,,$V$4,$V$10)</f>
        <v>4001.53</v>
      </c>
      <c r="T76" s="3"/>
      <c r="U76" s="8"/>
      <c r="V76" s="7"/>
    </row>
    <row r="77" spans="1:22" x14ac:dyDescent="0.3">
      <c r="A77">
        <f t="shared" si="1"/>
        <v>-75</v>
      </c>
      <c r="B77" s="1">
        <f xml:space="preserve"> RTD("cqg.rtd",,"StudyData", $V$1, "Bar", "", "Time", $V$2,$A77, $V$6, "", "","False")</f>
        <v>44320</v>
      </c>
      <c r="C77" s="2">
        <f xml:space="preserve"> RTD("cqg.rtd",,"StudyData", $V$1, "Bar", "", "Time", $V$2, $A77,$V$6,$V$8, "","False")</f>
        <v>44320</v>
      </c>
      <c r="D77" s="3">
        <f xml:space="preserve"> RTD("cqg.rtd",,"StudyData", $V$1, "Bar", "", "Open", $V$2, $A77, $V$6,$V$8,,$V$4,$V$10)</f>
        <v>4175</v>
      </c>
      <c r="E77" s="3">
        <f xml:space="preserve"> RTD("cqg.rtd",,"StudyData", $V$1, "Bar", "", "High", $V$2, $A77, $V$6,$V$8,,$V$4,$V$10)</f>
        <v>4176.25</v>
      </c>
      <c r="F77" s="3">
        <f xml:space="preserve"> RTD("cqg.rtd",,"StudyData", $V$1, "Bar", "", "Low", $V$2, $A77, $V$6,$V$8,,$V$4,$V$10)</f>
        <v>4111.25</v>
      </c>
      <c r="G77" s="3">
        <f xml:space="preserve"> RTD("cqg.rtd",,"StudyData", $V$1, "Bar", "", "Close", $V$2, $A77, $V$6,$V$8,,$V$4,$V$10)</f>
        <v>4149</v>
      </c>
      <c r="H77" s="3">
        <f xml:space="preserve"> RTD("cqg.rtd",,"StudyData","Guppy2.S1^("&amp;$V$1&amp;")","Bar",,"Close", $V$2, $A77, $V$6,$V$8,,$V$4,$V$10)</f>
        <v>4161.7700000000004</v>
      </c>
      <c r="I77" s="3">
        <f xml:space="preserve"> RTD("cqg.rtd",,"StudyData","Guppy2.S2^("&amp;$V$1&amp;")","Bar",,"Close", $V$2, $A77, $V$6,$V$8,,$V$4,$V$10)</f>
        <v>4164.32</v>
      </c>
      <c r="J77" s="3">
        <f xml:space="preserve"> RTD("cqg.rtd",,"StudyData","Guppy2.S3^("&amp;$V$1&amp;")","Bar",,"Close", $V$2, $A77, $V$6,$V$8,,$V$4,$V$10)</f>
        <v>4161.8599999999997</v>
      </c>
      <c r="K77" s="3">
        <f xml:space="preserve"> RTD("cqg.rtd",,"StudyData","Guppy2.S4^("&amp;$V$1&amp;")","Bar",,"Close", $V$2, $A77, $V$6,$V$8,,$V$4,$V$10)</f>
        <v>4157.95</v>
      </c>
      <c r="L77" s="3">
        <f xml:space="preserve"> RTD("cqg.rtd",,"StudyData","Guppy2.S5^("&amp;$V$1&amp;")","Bar",,"Close", $V$2, $A77, $V$6,$V$8,,$V$4,$V$10)</f>
        <v>4152.78</v>
      </c>
      <c r="M77" s="3">
        <f xml:space="preserve"> RTD("cqg.rtd",,"StudyData","Guppy2.S6^("&amp;$V$1&amp;")","Bar",,"Close", $V$2, $A77, $V$6,$V$8,,$V$4,$V$10)</f>
        <v>4143.45</v>
      </c>
      <c r="N77" s="3">
        <f xml:space="preserve"> RTD("cqg.rtd",,"StudyData","Guppy2.L1^("&amp;$V$1&amp;")","Bar",,"Close", $V$2, $A77, $V$6,$V$8,,$V$4,$V$10)</f>
        <v>4089.81</v>
      </c>
      <c r="O77" s="3">
        <f xml:space="preserve"> RTD("cqg.rtd",,"StudyData","Guppy2.L2^("&amp;$V$1&amp;")","Bar",,"Close", $V$2, $A77, $V$6,$V$8,,$V$4,$V$10)</f>
        <v>4072.76</v>
      </c>
      <c r="P77" s="3">
        <f xml:space="preserve"> RTD("cqg.rtd",,"StudyData","Guppy2.L3^("&amp;$V$1&amp;")","Bar",,"Close", $V$2, $A77, $V$6,$V$8,,$V$4,$V$10)</f>
        <v>4056.43</v>
      </c>
      <c r="Q77" s="3">
        <f xml:space="preserve"> RTD("cqg.rtd",,"StudyData","Guppy2.L4^("&amp;$V$1&amp;")","Bar",,"Close", $V$2, $A77, $V$6,$V$8,,$V$4,$V$10)</f>
        <v>4040.73</v>
      </c>
      <c r="R77" s="3">
        <f xml:space="preserve"> RTD("cqg.rtd",,"StudyData","Guppy2.L5^("&amp;$V$1&amp;")","Bar",,"Close", $V$2, $A77, $V$6,$V$8,,$V$4,$V$10)</f>
        <v>4025.57</v>
      </c>
      <c r="S77" s="3">
        <f xml:space="preserve"> RTD("cqg.rtd",,"StudyData","Guppy2.L6^("&amp;$V$1&amp;")","Bar",,"Close", $V$2, $A77, $V$6,$V$8,,$V$4,$V$10)</f>
        <v>3996.47</v>
      </c>
      <c r="T77" s="3"/>
      <c r="U77" s="8"/>
      <c r="V77" s="7"/>
    </row>
    <row r="78" spans="1:22" x14ac:dyDescent="0.3">
      <c r="A78">
        <f t="shared" si="1"/>
        <v>-76</v>
      </c>
      <c r="B78" s="1">
        <f xml:space="preserve"> RTD("cqg.rtd",,"StudyData", $V$1, "Bar", "", "Time", $V$2,$A78, $V$6, "", "","False")</f>
        <v>44319</v>
      </c>
      <c r="C78" s="2">
        <f xml:space="preserve"> RTD("cqg.rtd",,"StudyData", $V$1, "Bar", "", "Time", $V$2, $A78,$V$6,$V$8, "","False")</f>
        <v>44319</v>
      </c>
      <c r="D78" s="3">
        <f xml:space="preserve"> RTD("cqg.rtd",,"StudyData", $V$1, "Bar", "", "Open", $V$2, $A78, $V$6,$V$8,,$V$4,$V$10)</f>
        <v>4172.25</v>
      </c>
      <c r="E78" s="3">
        <f xml:space="preserve"> RTD("cqg.rtd",,"StudyData", $V$1, "Bar", "", "High", $V$2, $A78, $V$6,$V$8,,$V$4,$V$10)</f>
        <v>4193.25</v>
      </c>
      <c r="F78" s="3">
        <f xml:space="preserve"> RTD("cqg.rtd",,"StudyData", $V$1, "Bar", "", "Low", $V$2, $A78, $V$6,$V$8,,$V$4,$V$10)</f>
        <v>4171.75</v>
      </c>
      <c r="G78" s="3">
        <f xml:space="preserve"> RTD("cqg.rtd",,"StudyData", $V$1, "Bar", "", "Close", $V$2, $A78, $V$6,$V$8,,$V$4,$V$10)</f>
        <v>4176.5</v>
      </c>
      <c r="H78" s="3">
        <f xml:space="preserve"> RTD("cqg.rtd",,"StudyData","Guppy2.S1^("&amp;$V$1&amp;")","Bar",,"Close", $V$2, $A78, $V$6,$V$8,,$V$4,$V$10)</f>
        <v>4174.54</v>
      </c>
      <c r="I78" s="3">
        <f xml:space="preserve"> RTD("cqg.rtd",,"StudyData","Guppy2.S2^("&amp;$V$1&amp;")","Bar",,"Close", $V$2, $A78, $V$6,$V$8,,$V$4,$V$10)</f>
        <v>4171.9799999999996</v>
      </c>
      <c r="J78" s="3">
        <f xml:space="preserve"> RTD("cqg.rtd",,"StudyData","Guppy2.S3^("&amp;$V$1&amp;")","Bar",,"Close", $V$2, $A78, $V$6,$V$8,,$V$4,$V$10)</f>
        <v>4165.54</v>
      </c>
      <c r="K78" s="3">
        <f xml:space="preserve"> RTD("cqg.rtd",,"StudyData","Guppy2.S4^("&amp;$V$1&amp;")","Bar",,"Close", $V$2, $A78, $V$6,$V$8,,$V$4,$V$10)</f>
        <v>4159.93</v>
      </c>
      <c r="L78" s="3">
        <f xml:space="preserve"> RTD("cqg.rtd",,"StudyData","Guppy2.S5^("&amp;$V$1&amp;")","Bar",,"Close", $V$2, $A78, $V$6,$V$8,,$V$4,$V$10)</f>
        <v>4153.47</v>
      </c>
      <c r="M78" s="3">
        <f xml:space="preserve"> RTD("cqg.rtd",,"StudyData","Guppy2.S6^("&amp;$V$1&amp;")","Bar",,"Close", $V$2, $A78, $V$6,$V$8,,$V$4,$V$10)</f>
        <v>4142.66</v>
      </c>
      <c r="N78" s="3">
        <f xml:space="preserve"> RTD("cqg.rtd",,"StudyData","Guppy2.L1^("&amp;$V$1&amp;")","Bar",,"Close", $V$2, $A78, $V$6,$V$8,,$V$4,$V$10)</f>
        <v>4085.73</v>
      </c>
      <c r="O78" s="3">
        <f xml:space="preserve"> RTD("cqg.rtd",,"StudyData","Guppy2.L2^("&amp;$V$1&amp;")","Bar",,"Close", $V$2, $A78, $V$6,$V$8,,$V$4,$V$10)</f>
        <v>4068.27</v>
      </c>
      <c r="P78" s="3">
        <f xml:space="preserve"> RTD("cqg.rtd",,"StudyData","Guppy2.L3^("&amp;$V$1&amp;")","Bar",,"Close", $V$2, $A78, $V$6,$V$8,,$V$4,$V$10)</f>
        <v>4051.68</v>
      </c>
      <c r="Q78" s="3">
        <f xml:space="preserve"> RTD("cqg.rtd",,"StudyData","Guppy2.L4^("&amp;$V$1&amp;")","Bar",,"Close", $V$2, $A78, $V$6,$V$8,,$V$4,$V$10)</f>
        <v>4035.81</v>
      </c>
      <c r="R78" s="3">
        <f xml:space="preserve"> RTD("cqg.rtd",,"StudyData","Guppy2.L5^("&amp;$V$1&amp;")","Bar",,"Close", $V$2, $A78, $V$6,$V$8,,$V$4,$V$10)</f>
        <v>4020.53</v>
      </c>
      <c r="S78" s="3">
        <f xml:space="preserve"> RTD("cqg.rtd",,"StudyData","Guppy2.L6^("&amp;$V$1&amp;")","Bar",,"Close", $V$2, $A78, $V$6,$V$8,,$V$4,$V$10)</f>
        <v>3991.3</v>
      </c>
      <c r="T78" s="3"/>
      <c r="U78" s="8"/>
      <c r="V78" s="7"/>
    </row>
    <row r="79" spans="1:22" x14ac:dyDescent="0.3">
      <c r="A79">
        <f t="shared" si="1"/>
        <v>-77</v>
      </c>
      <c r="B79" s="1">
        <f xml:space="preserve"> RTD("cqg.rtd",,"StudyData", $V$1, "Bar", "", "Time", $V$2,$A79, $V$6, "", "","False")</f>
        <v>44316</v>
      </c>
      <c r="C79" s="2">
        <f xml:space="preserve"> RTD("cqg.rtd",,"StudyData", $V$1, "Bar", "", "Time", $V$2, $A79,$V$6,$V$8, "","False")</f>
        <v>44316</v>
      </c>
      <c r="D79" s="3">
        <f xml:space="preserve"> RTD("cqg.rtd",,"StudyData", $V$1, "Bar", "", "Open", $V$2, $A79, $V$6,$V$8,,$V$4,$V$10)</f>
        <v>4191.5</v>
      </c>
      <c r="E79" s="3">
        <f xml:space="preserve"> RTD("cqg.rtd",,"StudyData", $V$1, "Bar", "", "High", $V$2, $A79, $V$6,$V$8,,$V$4,$V$10)</f>
        <v>4192.25</v>
      </c>
      <c r="F79" s="3">
        <f xml:space="preserve"> RTD("cqg.rtd",,"StudyData", $V$1, "Bar", "", "Low", $V$2, $A79, $V$6,$V$8,,$V$4,$V$10)</f>
        <v>4158</v>
      </c>
      <c r="G79" s="3">
        <f xml:space="preserve"> RTD("cqg.rtd",,"StudyData", $V$1, "Bar", "", "Close", $V$2, $A79, $V$6,$V$8,,$V$4,$V$10)</f>
        <v>4165.25</v>
      </c>
      <c r="H79" s="3">
        <f xml:space="preserve"> RTD("cqg.rtd",,"StudyData","Guppy2.S1^("&amp;$V$1&amp;")","Bar",,"Close", $V$2, $A79, $V$6,$V$8,,$V$4,$V$10)</f>
        <v>4172.58</v>
      </c>
      <c r="I79" s="3">
        <f xml:space="preserve"> RTD("cqg.rtd",,"StudyData","Guppy2.S2^("&amp;$V$1&amp;")","Bar",,"Close", $V$2, $A79, $V$6,$V$8,,$V$4,$V$10)</f>
        <v>4169.71</v>
      </c>
      <c r="J79" s="3">
        <f xml:space="preserve"> RTD("cqg.rtd",,"StudyData","Guppy2.S3^("&amp;$V$1&amp;")","Bar",,"Close", $V$2, $A79, $V$6,$V$8,,$V$4,$V$10)</f>
        <v>4162.41</v>
      </c>
      <c r="K79" s="3">
        <f xml:space="preserve"> RTD("cqg.rtd",,"StudyData","Guppy2.S4^("&amp;$V$1&amp;")","Bar",,"Close", $V$2, $A79, $V$6,$V$8,,$V$4,$V$10)</f>
        <v>4156.25</v>
      </c>
      <c r="L79" s="3">
        <f xml:space="preserve"> RTD("cqg.rtd",,"StudyData","Guppy2.S5^("&amp;$V$1&amp;")","Bar",,"Close", $V$2, $A79, $V$6,$V$8,,$V$4,$V$10)</f>
        <v>4149.28</v>
      </c>
      <c r="M79" s="3">
        <f xml:space="preserve"> RTD("cqg.rtd",,"StudyData","Guppy2.S6^("&amp;$V$1&amp;")","Bar",,"Close", $V$2, $A79, $V$6,$V$8,,$V$4,$V$10)</f>
        <v>4137.82</v>
      </c>
      <c r="N79" s="3">
        <f xml:space="preserve"> RTD("cqg.rtd",,"StudyData","Guppy2.L1^("&amp;$V$1&amp;")","Bar",,"Close", $V$2, $A79, $V$6,$V$8,,$V$4,$V$10)</f>
        <v>4079.47</v>
      </c>
      <c r="O79" s="3">
        <f xml:space="preserve"> RTD("cqg.rtd",,"StudyData","Guppy2.L2^("&amp;$V$1&amp;")","Bar",,"Close", $V$2, $A79, $V$6,$V$8,,$V$4,$V$10)</f>
        <v>4061.9</v>
      </c>
      <c r="P79" s="3">
        <f xml:space="preserve"> RTD("cqg.rtd",,"StudyData","Guppy2.L3^("&amp;$V$1&amp;")","Bar",,"Close", $V$2, $A79, $V$6,$V$8,,$V$4,$V$10)</f>
        <v>4045.28</v>
      </c>
      <c r="Q79" s="3">
        <f xml:space="preserve"> RTD("cqg.rtd",,"StudyData","Guppy2.L4^("&amp;$V$1&amp;")","Bar",,"Close", $V$2, $A79, $V$6,$V$8,,$V$4,$V$10)</f>
        <v>4029.42</v>
      </c>
      <c r="R79" s="3">
        <f xml:space="preserve"> RTD("cqg.rtd",,"StudyData","Guppy2.L5^("&amp;$V$1&amp;")","Bar",,"Close", $V$2, $A79, $V$6,$V$8,,$V$4,$V$10)</f>
        <v>4014.16</v>
      </c>
      <c r="S79" s="3">
        <f xml:space="preserve"> RTD("cqg.rtd",,"StudyData","Guppy2.L6^("&amp;$V$1&amp;")","Bar",,"Close", $V$2, $A79, $V$6,$V$8,,$V$4,$V$10)</f>
        <v>3985.02</v>
      </c>
      <c r="T79" s="3"/>
      <c r="U79" s="8"/>
      <c r="V79" s="7"/>
    </row>
    <row r="80" spans="1:22" x14ac:dyDescent="0.3">
      <c r="A80">
        <f t="shared" si="1"/>
        <v>-78</v>
      </c>
      <c r="B80" s="1">
        <f xml:space="preserve"> RTD("cqg.rtd",,"StudyData", $V$1, "Bar", "", "Time", $V$2,$A80, $V$6, "", "","False")</f>
        <v>44315</v>
      </c>
      <c r="C80" s="2">
        <f xml:space="preserve"> RTD("cqg.rtd",,"StudyData", $V$1, "Bar", "", "Time", $V$2, $A80,$V$6,$V$8, "","False")</f>
        <v>44315</v>
      </c>
      <c r="D80" s="3">
        <f xml:space="preserve"> RTD("cqg.rtd",,"StudyData", $V$1, "Bar", "", "Open", $V$2, $A80, $V$6,$V$8,,$V$4,$V$10)</f>
        <v>4175.5</v>
      </c>
      <c r="E80" s="3">
        <f xml:space="preserve"> RTD("cqg.rtd",,"StudyData", $V$1, "Bar", "", "High", $V$2, $A80, $V$6,$V$8,,$V$4,$V$10)</f>
        <v>4201.75</v>
      </c>
      <c r="F80" s="3">
        <f xml:space="preserve"> RTD("cqg.rtd",,"StudyData", $V$1, "Bar", "", "Low", $V$2, $A80, $V$6,$V$8,,$V$4,$V$10)</f>
        <v>4158.75</v>
      </c>
      <c r="G80" s="3">
        <f xml:space="preserve"> RTD("cqg.rtd",,"StudyData", $V$1, "Bar", "", "Close", $V$2, $A80, $V$6,$V$8,,$V$4,$V$10)</f>
        <v>4194.25</v>
      </c>
      <c r="H80" s="3">
        <f xml:space="preserve"> RTD("cqg.rtd",,"StudyData","Guppy2.S1^("&amp;$V$1&amp;")","Bar",,"Close", $V$2, $A80, $V$6,$V$8,,$V$4,$V$10)</f>
        <v>4179.91</v>
      </c>
      <c r="I80" s="3">
        <f xml:space="preserve"> RTD("cqg.rtd",,"StudyData","Guppy2.S2^("&amp;$V$1&amp;")","Bar",,"Close", $V$2, $A80, $V$6,$V$8,,$V$4,$V$10)</f>
        <v>4171.95</v>
      </c>
      <c r="J80" s="3">
        <f xml:space="preserve"> RTD("cqg.rtd",,"StudyData","Guppy2.S3^("&amp;$V$1&amp;")","Bar",,"Close", $V$2, $A80, $V$6,$V$8,,$V$4,$V$10)</f>
        <v>4161.6000000000004</v>
      </c>
      <c r="K80" s="3">
        <f xml:space="preserve"> RTD("cqg.rtd",,"StudyData","Guppy2.S4^("&amp;$V$1&amp;")","Bar",,"Close", $V$2, $A80, $V$6,$V$8,,$V$4,$V$10)</f>
        <v>4154.25</v>
      </c>
      <c r="L80" s="3">
        <f xml:space="preserve"> RTD("cqg.rtd",,"StudyData","Guppy2.S5^("&amp;$V$1&amp;")","Bar",,"Close", $V$2, $A80, $V$6,$V$8,,$V$4,$V$10)</f>
        <v>4146.37</v>
      </c>
      <c r="M80" s="3">
        <f xml:space="preserve"> RTD("cqg.rtd",,"StudyData","Guppy2.S6^("&amp;$V$1&amp;")","Bar",,"Close", $V$2, $A80, $V$6,$V$8,,$V$4,$V$10)</f>
        <v>4133.8999999999996</v>
      </c>
      <c r="N80" s="3">
        <f xml:space="preserve"> RTD("cqg.rtd",,"StudyData","Guppy2.L1^("&amp;$V$1&amp;")","Bar",,"Close", $V$2, $A80, $V$6,$V$8,,$V$4,$V$10)</f>
        <v>4073.55</v>
      </c>
      <c r="O80" s="3">
        <f xml:space="preserve"> RTD("cqg.rtd",,"StudyData","Guppy2.L2^("&amp;$V$1&amp;")","Bar",,"Close", $V$2, $A80, $V$6,$V$8,,$V$4,$V$10)</f>
        <v>4055.82</v>
      </c>
      <c r="P80" s="3">
        <f xml:space="preserve"> RTD("cqg.rtd",,"StudyData","Guppy2.L3^("&amp;$V$1&amp;")","Bar",,"Close", $V$2, $A80, $V$6,$V$8,,$V$4,$V$10)</f>
        <v>4039.13</v>
      </c>
      <c r="Q80" s="3">
        <f xml:space="preserve"> RTD("cqg.rtd",,"StudyData","Guppy2.L4^("&amp;$V$1&amp;")","Bar",,"Close", $V$2, $A80, $V$6,$V$8,,$V$4,$V$10)</f>
        <v>4023.24</v>
      </c>
      <c r="R80" s="3">
        <f xml:space="preserve"> RTD("cqg.rtd",,"StudyData","Guppy2.L5^("&amp;$V$1&amp;")","Bar",,"Close", $V$2, $A80, $V$6,$V$8,,$V$4,$V$10)</f>
        <v>4007.99</v>
      </c>
      <c r="S80" s="3">
        <f xml:space="preserve"> RTD("cqg.rtd",,"StudyData","Guppy2.L6^("&amp;$V$1&amp;")","Bar",,"Close", $V$2, $A80, $V$6,$V$8,,$V$4,$V$10)</f>
        <v>3978.91</v>
      </c>
      <c r="T80" s="3"/>
      <c r="U80" s="8"/>
      <c r="V80" s="7"/>
    </row>
    <row r="81" spans="1:22" x14ac:dyDescent="0.3">
      <c r="A81">
        <f t="shared" si="1"/>
        <v>-79</v>
      </c>
      <c r="B81" s="1">
        <f xml:space="preserve"> RTD("cqg.rtd",,"StudyData", $V$1, "Bar", "", "Time", $V$2,$A81, $V$6, "", "","False")</f>
        <v>44314</v>
      </c>
      <c r="C81" s="2">
        <f xml:space="preserve"> RTD("cqg.rtd",,"StudyData", $V$1, "Bar", "", "Time", $V$2, $A81,$V$6,$V$8, "","False")</f>
        <v>44314</v>
      </c>
      <c r="D81" s="3">
        <f xml:space="preserve"> RTD("cqg.rtd",,"StudyData", $V$1, "Bar", "", "Open", $V$2, $A81, $V$6,$V$8,,$V$4,$V$10)</f>
        <v>4171</v>
      </c>
      <c r="E81" s="3">
        <f xml:space="preserve"> RTD("cqg.rtd",,"StudyData", $V$1, "Bar", "", "High", $V$2, $A81, $V$6,$V$8,,$V$4,$V$10)</f>
        <v>4184.5</v>
      </c>
      <c r="F81" s="3">
        <f xml:space="preserve"> RTD("cqg.rtd",,"StudyData", $V$1, "Bar", "", "Low", $V$2, $A81, $V$6,$V$8,,$V$4,$V$10)</f>
        <v>4163.5</v>
      </c>
      <c r="G81" s="3">
        <f xml:space="preserve"> RTD("cqg.rtd",,"StudyData", $V$1, "Bar", "", "Close", $V$2, $A81, $V$6,$V$8,,$V$4,$V$10)</f>
        <v>4167</v>
      </c>
      <c r="H81" s="3">
        <f xml:space="preserve"> RTD("cqg.rtd",,"StudyData","Guppy2.S1^("&amp;$V$1&amp;")","Bar",,"Close", $V$2, $A81, $V$6,$V$8,,$V$4,$V$10)</f>
        <v>4165.5600000000004</v>
      </c>
      <c r="I81" s="3">
        <f xml:space="preserve"> RTD("cqg.rtd",,"StudyData","Guppy2.S2^("&amp;$V$1&amp;")","Bar",,"Close", $V$2, $A81, $V$6,$V$8,,$V$4,$V$10)</f>
        <v>4160.79</v>
      </c>
      <c r="J81" s="3">
        <f xml:space="preserve"> RTD("cqg.rtd",,"StudyData","Guppy2.S3^("&amp;$V$1&amp;")","Bar",,"Close", $V$2, $A81, $V$6,$V$8,,$V$4,$V$10)</f>
        <v>4152.2700000000004</v>
      </c>
      <c r="K81" s="3">
        <f xml:space="preserve"> RTD("cqg.rtd",,"StudyData","Guppy2.S4^("&amp;$V$1&amp;")","Bar",,"Close", $V$2, $A81, $V$6,$V$8,,$V$4,$V$10)</f>
        <v>4145.37</v>
      </c>
      <c r="L81" s="3">
        <f xml:space="preserve"> RTD("cqg.rtd",,"StudyData","Guppy2.S5^("&amp;$V$1&amp;")","Bar",,"Close", $V$2, $A81, $V$6,$V$8,,$V$4,$V$10)</f>
        <v>4137.67</v>
      </c>
      <c r="M81" s="3">
        <f xml:space="preserve"> RTD("cqg.rtd",,"StudyData","Guppy2.S6^("&amp;$V$1&amp;")","Bar",,"Close", $V$2, $A81, $V$6,$V$8,,$V$4,$V$10)</f>
        <v>4125.28</v>
      </c>
      <c r="N81" s="3">
        <f xml:space="preserve"> RTD("cqg.rtd",,"StudyData","Guppy2.L1^("&amp;$V$1&amp;")","Bar",,"Close", $V$2, $A81, $V$6,$V$8,,$V$4,$V$10)</f>
        <v>4065.23</v>
      </c>
      <c r="O81" s="3">
        <f xml:space="preserve"> RTD("cqg.rtd",,"StudyData","Guppy2.L2^("&amp;$V$1&amp;")","Bar",,"Close", $V$2, $A81, $V$6,$V$8,,$V$4,$V$10)</f>
        <v>4047.68</v>
      </c>
      <c r="P81" s="3">
        <f xml:space="preserve"> RTD("cqg.rtd",,"StudyData","Guppy2.L3^("&amp;$V$1&amp;")","Bar",,"Close", $V$2, $A81, $V$6,$V$8,,$V$4,$V$10)</f>
        <v>4031.17</v>
      </c>
      <c r="Q81" s="3">
        <f xml:space="preserve"> RTD("cqg.rtd",,"StudyData","Guppy2.L4^("&amp;$V$1&amp;")","Bar",,"Close", $V$2, $A81, $V$6,$V$8,,$V$4,$V$10)</f>
        <v>4015.47</v>
      </c>
      <c r="R81" s="3">
        <f xml:space="preserve"> RTD("cqg.rtd",,"StudyData","Guppy2.L5^("&amp;$V$1&amp;")","Bar",,"Close", $V$2, $A81, $V$6,$V$8,,$V$4,$V$10)</f>
        <v>4000.39</v>
      </c>
      <c r="S81" s="3">
        <f xml:space="preserve"> RTD("cqg.rtd",,"StudyData","Guppy2.L6^("&amp;$V$1&amp;")","Bar",,"Close", $V$2, $A81, $V$6,$V$8,,$V$4,$V$10)</f>
        <v>3971.61</v>
      </c>
      <c r="T81" s="3"/>
      <c r="U81" s="8"/>
      <c r="V81" s="7"/>
    </row>
    <row r="82" spans="1:22" x14ac:dyDescent="0.3">
      <c r="A82">
        <f t="shared" si="1"/>
        <v>-80</v>
      </c>
      <c r="B82" s="1">
        <f xml:space="preserve"> RTD("cqg.rtd",,"StudyData", $V$1, "Bar", "", "Time", $V$2,$A82, $V$6, "", "","False")</f>
        <v>44313</v>
      </c>
      <c r="C82" s="2">
        <f xml:space="preserve"> RTD("cqg.rtd",,"StudyData", $V$1, "Bar", "", "Time", $V$2, $A82,$V$6,$V$8, "","False")</f>
        <v>44313</v>
      </c>
      <c r="D82" s="3">
        <f xml:space="preserve"> RTD("cqg.rtd",,"StudyData", $V$1, "Bar", "", "Open", $V$2, $A82, $V$6,$V$8,,$V$4,$V$10)</f>
        <v>4172.25</v>
      </c>
      <c r="E82" s="3">
        <f xml:space="preserve"> RTD("cqg.rtd",,"StudyData", $V$1, "Bar", "", "High", $V$2, $A82, $V$6,$V$8,,$V$4,$V$10)</f>
        <v>4183.25</v>
      </c>
      <c r="F82" s="3">
        <f xml:space="preserve"> RTD("cqg.rtd",,"StudyData", $V$1, "Bar", "", "Low", $V$2, $A82, $V$6,$V$8,,$V$4,$V$10)</f>
        <v>4157.5</v>
      </c>
      <c r="G82" s="3">
        <f xml:space="preserve"> RTD("cqg.rtd",,"StudyData", $V$1, "Bar", "", "Close", $V$2, $A82, $V$6,$V$8,,$V$4,$V$10)</f>
        <v>4169.75</v>
      </c>
      <c r="H82" s="3">
        <f xml:space="preserve"> RTD("cqg.rtd",,"StudyData","Guppy2.S1^("&amp;$V$1&amp;")","Bar",,"Close", $V$2, $A82, $V$6,$V$8,,$V$4,$V$10)</f>
        <v>4164.13</v>
      </c>
      <c r="I82" s="3">
        <f xml:space="preserve"> RTD("cqg.rtd",,"StudyData","Guppy2.S2^("&amp;$V$1&amp;")","Bar",,"Close", $V$2, $A82, $V$6,$V$8,,$V$4,$V$10)</f>
        <v>4157.6899999999996</v>
      </c>
      <c r="J82" s="3">
        <f xml:space="preserve"> RTD("cqg.rtd",,"StudyData","Guppy2.S3^("&amp;$V$1&amp;")","Bar",,"Close", $V$2, $A82, $V$6,$V$8,,$V$4,$V$10)</f>
        <v>4148.0600000000004</v>
      </c>
      <c r="K82" s="3">
        <f xml:space="preserve"> RTD("cqg.rtd",,"StudyData","Guppy2.S4^("&amp;$V$1&amp;")","Bar",,"Close", $V$2, $A82, $V$6,$V$8,,$V$4,$V$10)</f>
        <v>4140.5600000000004</v>
      </c>
      <c r="L82" s="3">
        <f xml:space="preserve"> RTD("cqg.rtd",,"StudyData","Guppy2.S5^("&amp;$V$1&amp;")","Bar",,"Close", $V$2, $A82, $V$6,$V$8,,$V$4,$V$10)</f>
        <v>4132.34</v>
      </c>
      <c r="M82" s="3">
        <f xml:space="preserve"> RTD("cqg.rtd",,"StudyData","Guppy2.S6^("&amp;$V$1&amp;")","Bar",,"Close", $V$2, $A82, $V$6,$V$8,,$V$4,$V$10)</f>
        <v>4119.32</v>
      </c>
      <c r="N82" s="3">
        <f xml:space="preserve"> RTD("cqg.rtd",,"StudyData","Guppy2.L1^("&amp;$V$1&amp;")","Bar",,"Close", $V$2, $A82, $V$6,$V$8,,$V$4,$V$10)</f>
        <v>4058.21</v>
      </c>
      <c r="O82" s="3">
        <f xml:space="preserve"> RTD("cqg.rtd",,"StudyData","Guppy2.L2^("&amp;$V$1&amp;")","Bar",,"Close", $V$2, $A82, $V$6,$V$8,,$V$4,$V$10)</f>
        <v>4040.66</v>
      </c>
      <c r="P82" s="3">
        <f xml:space="preserve"> RTD("cqg.rtd",,"StudyData","Guppy2.L3^("&amp;$V$1&amp;")","Bar",,"Close", $V$2, $A82, $V$6,$V$8,,$V$4,$V$10)</f>
        <v>4024.2</v>
      </c>
      <c r="Q82" s="3">
        <f xml:space="preserve"> RTD("cqg.rtd",,"StudyData","Guppy2.L4^("&amp;$V$1&amp;")","Bar",,"Close", $V$2, $A82, $V$6,$V$8,,$V$4,$V$10)</f>
        <v>4008.58</v>
      </c>
      <c r="R82" s="3">
        <f xml:space="preserve"> RTD("cqg.rtd",,"StudyData","Guppy2.L5^("&amp;$V$1&amp;")","Bar",,"Close", $V$2, $A82, $V$6,$V$8,,$V$4,$V$10)</f>
        <v>3993.59</v>
      </c>
      <c r="S82" s="3">
        <f xml:space="preserve"> RTD("cqg.rtd",,"StudyData","Guppy2.L6^("&amp;$V$1&amp;")","Bar",,"Close", $V$2, $A82, $V$6,$V$8,,$V$4,$V$10)</f>
        <v>3964.99</v>
      </c>
      <c r="T82" s="3"/>
      <c r="U82" s="8"/>
      <c r="V82" s="7"/>
    </row>
    <row r="83" spans="1:22" x14ac:dyDescent="0.3">
      <c r="A83">
        <f t="shared" si="1"/>
        <v>-81</v>
      </c>
      <c r="B83" s="1">
        <f xml:space="preserve"> RTD("cqg.rtd",,"StudyData", $V$1, "Bar", "", "Time", $V$2,$A83, $V$6, "", "","False")</f>
        <v>44312</v>
      </c>
      <c r="C83" s="2">
        <f xml:space="preserve"> RTD("cqg.rtd",,"StudyData", $V$1, "Bar", "", "Time", $V$2, $A83,$V$6,$V$8, "","False")</f>
        <v>44312</v>
      </c>
      <c r="D83" s="3">
        <f xml:space="preserve"> RTD("cqg.rtd",,"StudyData", $V$1, "Bar", "", "Open", $V$2, $A83, $V$6,$V$8,,$V$4,$V$10)</f>
        <v>4161.5</v>
      </c>
      <c r="E83" s="3">
        <f xml:space="preserve"> RTD("cqg.rtd",,"StudyData", $V$1, "Bar", "", "High", $V$2, $A83, $V$6,$V$8,,$V$4,$V$10)</f>
        <v>4176.75</v>
      </c>
      <c r="F83" s="3">
        <f xml:space="preserve"> RTD("cqg.rtd",,"StudyData", $V$1, "Bar", "", "Low", $V$2, $A83, $V$6,$V$8,,$V$4,$V$10)</f>
        <v>4154.5</v>
      </c>
      <c r="G83" s="3">
        <f xml:space="preserve"> RTD("cqg.rtd",,"StudyData", $V$1, "Bar", "", "Close", $V$2, $A83, $V$6,$V$8,,$V$4,$V$10)</f>
        <v>4170.25</v>
      </c>
      <c r="H83" s="3">
        <f xml:space="preserve"> RTD("cqg.rtd",,"StudyData","Guppy2.S1^("&amp;$V$1&amp;")","Bar",,"Close", $V$2, $A83, $V$6,$V$8,,$V$4,$V$10)</f>
        <v>4158.5</v>
      </c>
      <c r="I83" s="3">
        <f xml:space="preserve"> RTD("cqg.rtd",,"StudyData","Guppy2.S2^("&amp;$V$1&amp;")","Bar",,"Close", $V$2, $A83, $V$6,$V$8,,$V$4,$V$10)</f>
        <v>4151.66</v>
      </c>
      <c r="J83" s="3">
        <f xml:space="preserve"> RTD("cqg.rtd",,"StudyData","Guppy2.S3^("&amp;$V$1&amp;")","Bar",,"Close", $V$2, $A83, $V$6,$V$8,,$V$4,$V$10)</f>
        <v>4141.8599999999997</v>
      </c>
      <c r="K83" s="3">
        <f xml:space="preserve"> RTD("cqg.rtd",,"StudyData","Guppy2.S4^("&amp;$V$1&amp;")","Bar",,"Close", $V$2, $A83, $V$6,$V$8,,$V$4,$V$10)</f>
        <v>4134.07</v>
      </c>
      <c r="L83" s="3">
        <f xml:space="preserve"> RTD("cqg.rtd",,"StudyData","Guppy2.S5^("&amp;$V$1&amp;")","Bar",,"Close", $V$2, $A83, $V$6,$V$8,,$V$4,$V$10)</f>
        <v>4125.54</v>
      </c>
      <c r="M83" s="3">
        <f xml:space="preserve"> RTD("cqg.rtd",,"StudyData","Guppy2.S6^("&amp;$V$1&amp;")","Bar",,"Close", $V$2, $A83, $V$6,$V$8,,$V$4,$V$10)</f>
        <v>4112.12</v>
      </c>
      <c r="N83" s="3">
        <f xml:space="preserve"> RTD("cqg.rtd",,"StudyData","Guppy2.L1^("&amp;$V$1&amp;")","Bar",,"Close", $V$2, $A83, $V$6,$V$8,,$V$4,$V$10)</f>
        <v>4050.52</v>
      </c>
      <c r="O83" s="3">
        <f xml:space="preserve"> RTD("cqg.rtd",,"StudyData","Guppy2.L2^("&amp;$V$1&amp;")","Bar",,"Close", $V$2, $A83, $V$6,$V$8,,$V$4,$V$10)</f>
        <v>4033.07</v>
      </c>
      <c r="P83" s="3">
        <f xml:space="preserve"> RTD("cqg.rtd",,"StudyData","Guppy2.L3^("&amp;$V$1&amp;")","Bar",,"Close", $V$2, $A83, $V$6,$V$8,,$V$4,$V$10)</f>
        <v>4016.74</v>
      </c>
      <c r="Q83" s="3">
        <f xml:space="preserve"> RTD("cqg.rtd",,"StudyData","Guppy2.L4^("&amp;$V$1&amp;")","Bar",,"Close", $V$2, $A83, $V$6,$V$8,,$V$4,$V$10)</f>
        <v>4001.25</v>
      </c>
      <c r="R83" s="3">
        <f xml:space="preserve"> RTD("cqg.rtd",,"StudyData","Guppy2.L5^("&amp;$V$1&amp;")","Bar",,"Close", $V$2, $A83, $V$6,$V$8,,$V$4,$V$10)</f>
        <v>3986.4</v>
      </c>
      <c r="S83" s="3">
        <f xml:space="preserve"> RTD("cqg.rtd",,"StudyData","Guppy2.L6^("&amp;$V$1&amp;")","Bar",,"Close", $V$2, $A83, $V$6,$V$8,,$V$4,$V$10)</f>
        <v>3958.05</v>
      </c>
      <c r="T83" s="3"/>
      <c r="U83" s="8"/>
      <c r="V83" s="7"/>
    </row>
    <row r="84" spans="1:22" x14ac:dyDescent="0.3">
      <c r="A84">
        <f t="shared" si="1"/>
        <v>-82</v>
      </c>
      <c r="B84" s="1">
        <f xml:space="preserve"> RTD("cqg.rtd",,"StudyData", $V$1, "Bar", "", "Time", $V$2,$A84, $V$6, "", "","False")</f>
        <v>44309</v>
      </c>
      <c r="C84" s="2">
        <f xml:space="preserve"> RTD("cqg.rtd",,"StudyData", $V$1, "Bar", "", "Time", $V$2, $A84,$V$6,$V$8, "","False")</f>
        <v>44309</v>
      </c>
      <c r="D84" s="3">
        <f xml:space="preserve"> RTD("cqg.rtd",,"StudyData", $V$1, "Bar", "", "Open", $V$2, $A84, $V$6,$V$8,,$V$4,$V$10)</f>
        <v>4119.75</v>
      </c>
      <c r="E84" s="3">
        <f xml:space="preserve"> RTD("cqg.rtd",,"StudyData", $V$1, "Bar", "", "High", $V$2, $A84, $V$6,$V$8,,$V$4,$V$10)</f>
        <v>4177.5</v>
      </c>
      <c r="F84" s="3">
        <f xml:space="preserve"> RTD("cqg.rtd",,"StudyData", $V$1, "Bar", "", "Low", $V$2, $A84, $V$6,$V$8,,$V$4,$V$10)</f>
        <v>4118.25</v>
      </c>
      <c r="G84" s="3">
        <f xml:space="preserve"> RTD("cqg.rtd",,"StudyData", $V$1, "Bar", "", "Close", $V$2, $A84, $V$6,$V$8,,$V$4,$V$10)</f>
        <v>4162.25</v>
      </c>
      <c r="H84" s="3">
        <f xml:space="preserve"> RTD("cqg.rtd",,"StudyData","Guppy2.S1^("&amp;$V$1&amp;")","Bar",,"Close", $V$2, $A84, $V$6,$V$8,,$V$4,$V$10)</f>
        <v>4146.75</v>
      </c>
      <c r="I84" s="3">
        <f xml:space="preserve"> RTD("cqg.rtd",,"StudyData","Guppy2.S2^("&amp;$V$1&amp;")","Bar",,"Close", $V$2, $A84, $V$6,$V$8,,$V$4,$V$10)</f>
        <v>4142.37</v>
      </c>
      <c r="J84" s="3">
        <f xml:space="preserve"> RTD("cqg.rtd",,"StudyData","Guppy2.S3^("&amp;$V$1&amp;")","Bar",,"Close", $V$2, $A84, $V$6,$V$8,,$V$4,$V$10)</f>
        <v>4133.75</v>
      </c>
      <c r="K84" s="3">
        <f xml:space="preserve"> RTD("cqg.rtd",,"StudyData","Guppy2.S4^("&amp;$V$1&amp;")","Bar",,"Close", $V$2, $A84, $V$6,$V$8,,$V$4,$V$10)</f>
        <v>4126.03</v>
      </c>
      <c r="L84" s="3">
        <f xml:space="preserve"> RTD("cqg.rtd",,"StudyData","Guppy2.S5^("&amp;$V$1&amp;")","Bar",,"Close", $V$2, $A84, $V$6,$V$8,,$V$4,$V$10)</f>
        <v>4117.41</v>
      </c>
      <c r="M84" s="3">
        <f xml:space="preserve"> RTD("cqg.rtd",,"StudyData","Guppy2.S6^("&amp;$V$1&amp;")","Bar",,"Close", $V$2, $A84, $V$6,$V$8,,$V$4,$V$10)</f>
        <v>4103.82</v>
      </c>
      <c r="N84" s="3">
        <f xml:space="preserve"> RTD("cqg.rtd",,"StudyData","Guppy2.L1^("&amp;$V$1&amp;")","Bar",,"Close", $V$2, $A84, $V$6,$V$8,,$V$4,$V$10)</f>
        <v>4042.26</v>
      </c>
      <c r="O84" s="3">
        <f xml:space="preserve"> RTD("cqg.rtd",,"StudyData","Guppy2.L2^("&amp;$V$1&amp;")","Bar",,"Close", $V$2, $A84, $V$6,$V$8,,$V$4,$V$10)</f>
        <v>4025</v>
      </c>
      <c r="P84" s="3">
        <f xml:space="preserve"> RTD("cqg.rtd",,"StudyData","Guppy2.L3^("&amp;$V$1&amp;")","Bar",,"Close", $V$2, $A84, $V$6,$V$8,,$V$4,$V$10)</f>
        <v>4008.87</v>
      </c>
      <c r="Q84" s="3">
        <f xml:space="preserve"> RTD("cqg.rtd",,"StudyData","Guppy2.L4^("&amp;$V$1&amp;")","Bar",,"Close", $V$2, $A84, $V$6,$V$8,,$V$4,$V$10)</f>
        <v>3993.57</v>
      </c>
      <c r="R84" s="3">
        <f xml:space="preserve"> RTD("cqg.rtd",,"StudyData","Guppy2.L5^("&amp;$V$1&amp;")","Bar",,"Close", $V$2, $A84, $V$6,$V$8,,$V$4,$V$10)</f>
        <v>3978.9</v>
      </c>
      <c r="S84" s="3">
        <f xml:space="preserve"> RTD("cqg.rtd",,"StudyData","Guppy2.L6^("&amp;$V$1&amp;")","Bar",,"Close", $V$2, $A84, $V$6,$V$8,,$V$4,$V$10)</f>
        <v>3950.86</v>
      </c>
      <c r="T84" s="3"/>
      <c r="U84" s="8"/>
      <c r="V84" s="7"/>
    </row>
    <row r="85" spans="1:22" x14ac:dyDescent="0.3">
      <c r="A85">
        <f t="shared" si="1"/>
        <v>-83</v>
      </c>
      <c r="B85" s="1">
        <f xml:space="preserve"> RTD("cqg.rtd",,"StudyData", $V$1, "Bar", "", "Time", $V$2,$A85, $V$6, "", "","False")</f>
        <v>44308</v>
      </c>
      <c r="C85" s="2">
        <f xml:space="preserve"> RTD("cqg.rtd",,"StudyData", $V$1, "Bar", "", "Time", $V$2, $A85,$V$6,$V$8, "","False")</f>
        <v>44308</v>
      </c>
      <c r="D85" s="3">
        <f xml:space="preserve"> RTD("cqg.rtd",,"StudyData", $V$1, "Bar", "", "Open", $V$2, $A85, $V$6,$V$8,,$V$4,$V$10)</f>
        <v>4148.25</v>
      </c>
      <c r="E85" s="3">
        <f xml:space="preserve"> RTD("cqg.rtd",,"StudyData", $V$1, "Bar", "", "High", $V$2, $A85, $V$6,$V$8,,$V$4,$V$10)</f>
        <v>4162.5</v>
      </c>
      <c r="F85" s="3">
        <f xml:space="preserve"> RTD("cqg.rtd",,"StudyData", $V$1, "Bar", "", "Low", $V$2, $A85, $V$6,$V$8,,$V$4,$V$10)</f>
        <v>4106</v>
      </c>
      <c r="G85" s="3">
        <f xml:space="preserve"> RTD("cqg.rtd",,"StudyData", $V$1, "Bar", "", "Close", $V$2, $A85, $V$6,$V$8,,$V$4,$V$10)</f>
        <v>4118.5</v>
      </c>
      <c r="H85" s="3">
        <f xml:space="preserve"> RTD("cqg.rtd",,"StudyData","Guppy2.S1^("&amp;$V$1&amp;")","Bar",,"Close", $V$2, $A85, $V$6,$V$8,,$V$4,$V$10)</f>
        <v>4131.25</v>
      </c>
      <c r="I85" s="3">
        <f xml:space="preserve"> RTD("cqg.rtd",,"StudyData","Guppy2.S2^("&amp;$V$1&amp;")","Bar",,"Close", $V$2, $A85, $V$6,$V$8,,$V$4,$V$10)</f>
        <v>4132.43</v>
      </c>
      <c r="J85" s="3">
        <f xml:space="preserve"> RTD("cqg.rtd",,"StudyData","Guppy2.S3^("&amp;$V$1&amp;")","Bar",,"Close", $V$2, $A85, $V$6,$V$8,,$V$4,$V$10)</f>
        <v>4125.6099999999997</v>
      </c>
      <c r="K85" s="3">
        <f xml:space="preserve"> RTD("cqg.rtd",,"StudyData","Guppy2.S4^("&amp;$V$1&amp;")","Bar",,"Close", $V$2, $A85, $V$6,$V$8,,$V$4,$V$10)</f>
        <v>4117.9799999999996</v>
      </c>
      <c r="L85" s="3">
        <f xml:space="preserve"> RTD("cqg.rtd",,"StudyData","Guppy2.S5^("&amp;$V$1&amp;")","Bar",,"Close", $V$2, $A85, $V$6,$V$8,,$V$4,$V$10)</f>
        <v>4109.25</v>
      </c>
      <c r="M85" s="3">
        <f xml:space="preserve"> RTD("cqg.rtd",,"StudyData","Guppy2.S6^("&amp;$V$1&amp;")","Bar",,"Close", $V$2, $A85, $V$6,$V$8,,$V$4,$V$10)</f>
        <v>4095.47</v>
      </c>
      <c r="N85" s="3">
        <f xml:space="preserve"> RTD("cqg.rtd",,"StudyData","Guppy2.L1^("&amp;$V$1&amp;")","Bar",,"Close", $V$2, $A85, $V$6,$V$8,,$V$4,$V$10)</f>
        <v>4033.98</v>
      </c>
      <c r="O85" s="3">
        <f xml:space="preserve"> RTD("cqg.rtd",,"StudyData","Guppy2.L2^("&amp;$V$1&amp;")","Bar",,"Close", $V$2, $A85, $V$6,$V$8,,$V$4,$V$10)</f>
        <v>4016.93</v>
      </c>
      <c r="P85" s="3">
        <f xml:space="preserve"> RTD("cqg.rtd",,"StudyData","Guppy2.L3^("&amp;$V$1&amp;")","Bar",,"Close", $V$2, $A85, $V$6,$V$8,,$V$4,$V$10)</f>
        <v>4001</v>
      </c>
      <c r="Q85" s="3">
        <f xml:space="preserve"> RTD("cqg.rtd",,"StudyData","Guppy2.L4^("&amp;$V$1&amp;")","Bar",,"Close", $V$2, $A85, $V$6,$V$8,,$V$4,$V$10)</f>
        <v>3985.91</v>
      </c>
      <c r="R85" s="3">
        <f xml:space="preserve"> RTD("cqg.rtd",,"StudyData","Guppy2.L5^("&amp;$V$1&amp;")","Bar",,"Close", $V$2, $A85, $V$6,$V$8,,$V$4,$V$10)</f>
        <v>3971.41</v>
      </c>
      <c r="S85" s="3">
        <f xml:space="preserve"> RTD("cqg.rtd",,"StudyData","Guppy2.L6^("&amp;$V$1&amp;")","Bar",,"Close", $V$2, $A85, $V$6,$V$8,,$V$4,$V$10)</f>
        <v>3943.69</v>
      </c>
      <c r="T85" s="3"/>
      <c r="U85" s="8"/>
      <c r="V85" s="7"/>
    </row>
    <row r="86" spans="1:22" x14ac:dyDescent="0.3">
      <c r="A86">
        <f t="shared" si="1"/>
        <v>-84</v>
      </c>
      <c r="B86" s="1">
        <f xml:space="preserve"> RTD("cqg.rtd",,"StudyData", $V$1, "Bar", "", "Time", $V$2,$A86, $V$6, "", "","False")</f>
        <v>44307</v>
      </c>
      <c r="C86" s="2">
        <f xml:space="preserve"> RTD("cqg.rtd",,"StudyData", $V$1, "Bar", "", "Time", $V$2, $A86,$V$6,$V$8, "","False")</f>
        <v>44307</v>
      </c>
      <c r="D86" s="3">
        <f xml:space="preserve"> RTD("cqg.rtd",,"StudyData", $V$1, "Bar", "", "Open", $V$2, $A86, $V$6,$V$8,,$V$4,$V$10)</f>
        <v>4112</v>
      </c>
      <c r="E86" s="3">
        <f xml:space="preserve"> RTD("cqg.rtd",,"StudyData", $V$1, "Bar", "", "High", $V$2, $A86, $V$6,$V$8,,$V$4,$V$10)</f>
        <v>4158</v>
      </c>
      <c r="F86" s="3">
        <f xml:space="preserve"> RTD("cqg.rtd",,"StudyData", $V$1, "Bar", "", "Low", $V$2, $A86, $V$6,$V$8,,$V$4,$V$10)</f>
        <v>4103.75</v>
      </c>
      <c r="G86" s="3">
        <f xml:space="preserve"> RTD("cqg.rtd",,"StudyData", $V$1, "Bar", "", "Close", $V$2, $A86, $V$6,$V$8,,$V$4,$V$10)</f>
        <v>4155.5</v>
      </c>
      <c r="H86" s="3">
        <f xml:space="preserve"> RTD("cqg.rtd",,"StudyData","Guppy2.S1^("&amp;$V$1&amp;")","Bar",,"Close", $V$2, $A86, $V$6,$V$8,,$V$4,$V$10)</f>
        <v>4144.01</v>
      </c>
      <c r="I86" s="3">
        <f xml:space="preserve"> RTD("cqg.rtd",,"StudyData","Guppy2.S2^("&amp;$V$1&amp;")","Bar",,"Close", $V$2, $A86, $V$6,$V$8,,$V$4,$V$10)</f>
        <v>4139.3999999999996</v>
      </c>
      <c r="J86" s="3">
        <f xml:space="preserve"> RTD("cqg.rtd",,"StudyData","Guppy2.S3^("&amp;$V$1&amp;")","Bar",,"Close", $V$2, $A86, $V$6,$V$8,,$V$4,$V$10)</f>
        <v>4127.6400000000003</v>
      </c>
      <c r="K86" s="3">
        <f xml:space="preserve"> RTD("cqg.rtd",,"StudyData","Guppy2.S4^("&amp;$V$1&amp;")","Bar",,"Close", $V$2, $A86, $V$6,$V$8,,$V$4,$V$10)</f>
        <v>4117.87</v>
      </c>
      <c r="L86" s="3">
        <f xml:space="preserve"> RTD("cqg.rtd",,"StudyData","Guppy2.S5^("&amp;$V$1&amp;")","Bar",,"Close", $V$2, $A86, $V$6,$V$8,,$V$4,$V$10)</f>
        <v>4107.57</v>
      </c>
      <c r="M86" s="3">
        <f xml:space="preserve"> RTD("cqg.rtd",,"StudyData","Guppy2.S6^("&amp;$V$1&amp;")","Bar",,"Close", $V$2, $A86, $V$6,$V$8,,$V$4,$V$10)</f>
        <v>4092.18</v>
      </c>
      <c r="N86" s="3">
        <f xml:space="preserve"> RTD("cqg.rtd",,"StudyData","Guppy2.L1^("&amp;$V$1&amp;")","Bar",,"Close", $V$2, $A86, $V$6,$V$8,,$V$4,$V$10)</f>
        <v>4028.15</v>
      </c>
      <c r="O86" s="3">
        <f xml:space="preserve"> RTD("cqg.rtd",,"StudyData","Guppy2.L2^("&amp;$V$1&amp;")","Bar",,"Close", $V$2, $A86, $V$6,$V$8,,$V$4,$V$10)</f>
        <v>4010.95</v>
      </c>
      <c r="P86" s="3">
        <f xml:space="preserve"> RTD("cqg.rtd",,"StudyData","Guppy2.L3^("&amp;$V$1&amp;")","Bar",,"Close", $V$2, $A86, $V$6,$V$8,,$V$4,$V$10)</f>
        <v>3994.98</v>
      </c>
      <c r="Q86" s="3">
        <f xml:space="preserve"> RTD("cqg.rtd",,"StudyData","Guppy2.L4^("&amp;$V$1&amp;")","Bar",,"Close", $V$2, $A86, $V$6,$V$8,,$V$4,$V$10)</f>
        <v>3979.88</v>
      </c>
      <c r="R86" s="3">
        <f xml:space="preserve"> RTD("cqg.rtd",,"StudyData","Guppy2.L5^("&amp;$V$1&amp;")","Bar",,"Close", $V$2, $A86, $V$6,$V$8,,$V$4,$V$10)</f>
        <v>3965.41</v>
      </c>
      <c r="S86" s="3">
        <f xml:space="preserve"> RTD("cqg.rtd",,"StudyData","Guppy2.L6^("&amp;$V$1&amp;")","Bar",,"Close", $V$2, $A86, $V$6,$V$8,,$V$4,$V$10)</f>
        <v>3937.76</v>
      </c>
      <c r="T86" s="3"/>
      <c r="U86" s="8"/>
      <c r="V86" s="7"/>
    </row>
    <row r="87" spans="1:22" x14ac:dyDescent="0.3">
      <c r="A87">
        <f t="shared" si="1"/>
        <v>-85</v>
      </c>
      <c r="B87" s="1">
        <f xml:space="preserve"> RTD("cqg.rtd",,"StudyData", $V$1, "Bar", "", "Time", $V$2,$A87, $V$6, "", "","False")</f>
        <v>44306</v>
      </c>
      <c r="C87" s="2">
        <f xml:space="preserve"> RTD("cqg.rtd",,"StudyData", $V$1, "Bar", "", "Time", $V$2, $A87,$V$6,$V$8, "","False")</f>
        <v>44306</v>
      </c>
      <c r="D87" s="3">
        <f xml:space="preserve"> RTD("cqg.rtd",,"StudyData", $V$1, "Bar", "", "Open", $V$2, $A87, $V$6,$V$8,,$V$4,$V$10)</f>
        <v>4147</v>
      </c>
      <c r="E87" s="3">
        <f xml:space="preserve"> RTD("cqg.rtd",,"StudyData", $V$1, "Bar", "", "High", $V$2, $A87, $V$6,$V$8,,$V$4,$V$10)</f>
        <v>4158</v>
      </c>
      <c r="F87" s="3">
        <f xml:space="preserve"> RTD("cqg.rtd",,"StudyData", $V$1, "Bar", "", "Low", $V$2, $A87, $V$6,$V$8,,$V$4,$V$10)</f>
        <v>4101.25</v>
      </c>
      <c r="G87" s="3">
        <f xml:space="preserve"> RTD("cqg.rtd",,"StudyData", $V$1, "Bar", "", "Close", $V$2, $A87, $V$6,$V$8,,$V$4,$V$10)</f>
        <v>4117.25</v>
      </c>
      <c r="H87" s="3">
        <f xml:space="preserve"> RTD("cqg.rtd",,"StudyData","Guppy2.S1^("&amp;$V$1&amp;")","Bar",,"Close", $V$2, $A87, $V$6,$V$8,,$V$4,$V$10)</f>
        <v>4132.5200000000004</v>
      </c>
      <c r="I87" s="3">
        <f xml:space="preserve"> RTD("cqg.rtd",,"StudyData","Guppy2.S2^("&amp;$V$1&amp;")","Bar",,"Close", $V$2, $A87, $V$6,$V$8,,$V$4,$V$10)</f>
        <v>4131.34</v>
      </c>
      <c r="J87" s="3">
        <f xml:space="preserve"> RTD("cqg.rtd",,"StudyData","Guppy2.S3^("&amp;$V$1&amp;")","Bar",,"Close", $V$2, $A87, $V$6,$V$8,,$V$4,$V$10)</f>
        <v>4119.68</v>
      </c>
      <c r="K87" s="3">
        <f xml:space="preserve"> RTD("cqg.rtd",,"StudyData","Guppy2.S4^("&amp;$V$1&amp;")","Bar",,"Close", $V$2, $A87, $V$6,$V$8,,$V$4,$V$10)</f>
        <v>4109.51</v>
      </c>
      <c r="L87" s="3">
        <f xml:space="preserve"> RTD("cqg.rtd",,"StudyData","Guppy2.S5^("&amp;$V$1&amp;")","Bar",,"Close", $V$2, $A87, $V$6,$V$8,,$V$4,$V$10)</f>
        <v>4098.8599999999997</v>
      </c>
      <c r="M87" s="3">
        <f xml:space="preserve"> RTD("cqg.rtd",,"StudyData","Guppy2.S6^("&amp;$V$1&amp;")","Bar",,"Close", $V$2, $A87, $V$6,$V$8,,$V$4,$V$10)</f>
        <v>4083.13</v>
      </c>
      <c r="N87" s="3">
        <f xml:space="preserve"> RTD("cqg.rtd",,"StudyData","Guppy2.L1^("&amp;$V$1&amp;")","Bar",,"Close", $V$2, $A87, $V$6,$V$8,,$V$4,$V$10)</f>
        <v>4019.37</v>
      </c>
      <c r="O87" s="3">
        <f xml:space="preserve"> RTD("cqg.rtd",,"StudyData","Guppy2.L2^("&amp;$V$1&amp;")","Bar",,"Close", $V$2, $A87, $V$6,$V$8,,$V$4,$V$10)</f>
        <v>4002.45</v>
      </c>
      <c r="P87" s="3">
        <f xml:space="preserve"> RTD("cqg.rtd",,"StudyData","Guppy2.L3^("&amp;$V$1&amp;")","Bar",,"Close", $V$2, $A87, $V$6,$V$8,,$V$4,$V$10)</f>
        <v>3986.75</v>
      </c>
      <c r="Q87" s="3">
        <f xml:space="preserve"> RTD("cqg.rtd",,"StudyData","Guppy2.L4^("&amp;$V$1&amp;")","Bar",,"Close", $V$2, $A87, $V$6,$V$8,,$V$4,$V$10)</f>
        <v>3971.9</v>
      </c>
      <c r="R87" s="3">
        <f xml:space="preserve"> RTD("cqg.rtd",,"StudyData","Guppy2.L5^("&amp;$V$1&amp;")","Bar",,"Close", $V$2, $A87, $V$6,$V$8,,$V$4,$V$10)</f>
        <v>3957.65</v>
      </c>
      <c r="S87" s="3">
        <f xml:space="preserve"> RTD("cqg.rtd",,"StudyData","Guppy2.L6^("&amp;$V$1&amp;")","Bar",,"Close", $V$2, $A87, $V$6,$V$8,,$V$4,$V$10)</f>
        <v>3930.38</v>
      </c>
      <c r="T87" s="3"/>
      <c r="U87" s="8"/>
      <c r="V87" s="7"/>
    </row>
    <row r="88" spans="1:22" x14ac:dyDescent="0.3">
      <c r="A88">
        <f t="shared" si="1"/>
        <v>-86</v>
      </c>
      <c r="B88" s="1">
        <f xml:space="preserve"> RTD("cqg.rtd",,"StudyData", $V$1, "Bar", "", "Time", $V$2,$A88, $V$6, "", "","False")</f>
        <v>44305</v>
      </c>
      <c r="C88" s="2">
        <f xml:space="preserve"> RTD("cqg.rtd",,"StudyData", $V$1, "Bar", "", "Time", $V$2, $A88,$V$6,$V$8, "","False")</f>
        <v>44305</v>
      </c>
      <c r="D88" s="3">
        <f xml:space="preserve"> RTD("cqg.rtd",,"StudyData", $V$1, "Bar", "", "Open", $V$2, $A88, $V$6,$V$8,,$V$4,$V$10)</f>
        <v>4155.75</v>
      </c>
      <c r="E88" s="3">
        <f xml:space="preserve"> RTD("cqg.rtd",,"StudyData", $V$1, "Bar", "", "High", $V$2, $A88, $V$6,$V$8,,$V$4,$V$10)</f>
        <v>4165.5</v>
      </c>
      <c r="F88" s="3">
        <f xml:space="preserve"> RTD("cqg.rtd",,"StudyData", $V$1, "Bar", "", "Low", $V$2, $A88, $V$6,$V$8,,$V$4,$V$10)</f>
        <v>4132.5</v>
      </c>
      <c r="G88" s="3">
        <f xml:space="preserve"> RTD("cqg.rtd",,"StudyData", $V$1, "Bar", "", "Close", $V$2, $A88, $V$6,$V$8,,$V$4,$V$10)</f>
        <v>4146.25</v>
      </c>
      <c r="H88" s="3">
        <f xml:space="preserve"> RTD("cqg.rtd",,"StudyData","Guppy2.S1^("&amp;$V$1&amp;")","Bar",,"Close", $V$2, $A88, $V$6,$V$8,,$V$4,$V$10)</f>
        <v>4147.79</v>
      </c>
      <c r="I88" s="3">
        <f xml:space="preserve"> RTD("cqg.rtd",,"StudyData","Guppy2.S2^("&amp;$V$1&amp;")","Bar",,"Close", $V$2, $A88, $V$6,$V$8,,$V$4,$V$10)</f>
        <v>4138.3900000000003</v>
      </c>
      <c r="J88" s="3">
        <f xml:space="preserve"> RTD("cqg.rtd",,"StudyData","Guppy2.S3^("&amp;$V$1&amp;")","Bar",,"Close", $V$2, $A88, $V$6,$V$8,,$V$4,$V$10)</f>
        <v>4120.37</v>
      </c>
      <c r="K88" s="3">
        <f xml:space="preserve"> RTD("cqg.rtd",,"StudyData","Guppy2.S4^("&amp;$V$1&amp;")","Bar",,"Close", $V$2, $A88, $V$6,$V$8,,$V$4,$V$10)</f>
        <v>4107.79</v>
      </c>
      <c r="L88" s="3">
        <f xml:space="preserve"> RTD("cqg.rtd",,"StudyData","Guppy2.S5^("&amp;$V$1&amp;")","Bar",,"Close", $V$2, $A88, $V$6,$V$8,,$V$4,$V$10)</f>
        <v>4095.51</v>
      </c>
      <c r="M88" s="3">
        <f xml:space="preserve"> RTD("cqg.rtd",,"StudyData","Guppy2.S6^("&amp;$V$1&amp;")","Bar",,"Close", $V$2, $A88, $V$6,$V$8,,$V$4,$V$10)</f>
        <v>4078.26</v>
      </c>
      <c r="N88" s="3">
        <f xml:space="preserve"> RTD("cqg.rtd",,"StudyData","Guppy2.L1^("&amp;$V$1&amp;")","Bar",,"Close", $V$2, $A88, $V$6,$V$8,,$V$4,$V$10)</f>
        <v>4012.62</v>
      </c>
      <c r="O88" s="3">
        <f xml:space="preserve"> RTD("cqg.rtd",,"StudyData","Guppy2.L2^("&amp;$V$1&amp;")","Bar",,"Close", $V$2, $A88, $V$6,$V$8,,$V$4,$V$10)</f>
        <v>3995.7</v>
      </c>
      <c r="P88" s="3">
        <f xml:space="preserve"> RTD("cqg.rtd",,"StudyData","Guppy2.L3^("&amp;$V$1&amp;")","Bar",,"Close", $V$2, $A88, $V$6,$V$8,,$V$4,$V$10)</f>
        <v>3980.05</v>
      </c>
      <c r="Q88" s="3">
        <f xml:space="preserve"> RTD("cqg.rtd",,"StudyData","Guppy2.L4^("&amp;$V$1&amp;")","Bar",,"Close", $V$2, $A88, $V$6,$V$8,,$V$4,$V$10)</f>
        <v>3965.29</v>
      </c>
      <c r="R88" s="3">
        <f xml:space="preserve"> RTD("cqg.rtd",,"StudyData","Guppy2.L5^("&amp;$V$1&amp;")","Bar",,"Close", $V$2, $A88, $V$6,$V$8,,$V$4,$V$10)</f>
        <v>3951.14</v>
      </c>
      <c r="S88" s="3">
        <f xml:space="preserve"> RTD("cqg.rtd",,"StudyData","Guppy2.L6^("&amp;$V$1&amp;")","Bar",,"Close", $V$2, $A88, $V$6,$V$8,,$V$4,$V$10)</f>
        <v>3924.05</v>
      </c>
      <c r="T88" s="3"/>
      <c r="U88" s="8"/>
      <c r="V88" s="7"/>
    </row>
    <row r="89" spans="1:22" x14ac:dyDescent="0.3">
      <c r="A89">
        <f t="shared" si="1"/>
        <v>-87</v>
      </c>
      <c r="B89" s="1">
        <f xml:space="preserve"> RTD("cqg.rtd",,"StudyData", $V$1, "Bar", "", "Time", $V$2,$A89, $V$6, "", "","False")</f>
        <v>44302</v>
      </c>
      <c r="C89" s="2">
        <f xml:space="preserve"> RTD("cqg.rtd",,"StudyData", $V$1, "Bar", "", "Time", $V$2, $A89,$V$6,$V$8, "","False")</f>
        <v>44302</v>
      </c>
      <c r="D89" s="3">
        <f xml:space="preserve"> RTD("cqg.rtd",,"StudyData", $V$1, "Bar", "", "Open", $V$2, $A89, $V$6,$V$8,,$V$4,$V$10)</f>
        <v>4153.5</v>
      </c>
      <c r="E89" s="3">
        <f xml:space="preserve"> RTD("cqg.rtd",,"StudyData", $V$1, "Bar", "", "High", $V$2, $A89, $V$6,$V$8,,$V$4,$V$10)</f>
        <v>4174.25</v>
      </c>
      <c r="F89" s="3">
        <f xml:space="preserve"> RTD("cqg.rtd",,"StudyData", $V$1, "Bar", "", "Low", $V$2, $A89, $V$6,$V$8,,$V$4,$V$10)</f>
        <v>4145</v>
      </c>
      <c r="G89" s="3">
        <f xml:space="preserve"> RTD("cqg.rtd",,"StudyData", $V$1, "Bar", "", "Close", $V$2, $A89, $V$6,$V$8,,$V$4,$V$10)</f>
        <v>4167</v>
      </c>
      <c r="H89" s="3">
        <f xml:space="preserve"> RTD("cqg.rtd",,"StudyData","Guppy2.S1^("&amp;$V$1&amp;")","Bar",,"Close", $V$2, $A89, $V$6,$V$8,,$V$4,$V$10)</f>
        <v>4149.33</v>
      </c>
      <c r="I89" s="3">
        <f xml:space="preserve"> RTD("cqg.rtd",,"StudyData","Guppy2.S2^("&amp;$V$1&amp;")","Bar",,"Close", $V$2, $A89, $V$6,$V$8,,$V$4,$V$10)</f>
        <v>4134.46</v>
      </c>
      <c r="J89" s="3">
        <f xml:space="preserve"> RTD("cqg.rtd",,"StudyData","Guppy2.S3^("&amp;$V$1&amp;")","Bar",,"Close", $V$2, $A89, $V$6,$V$8,,$V$4,$V$10)</f>
        <v>4112.9799999999996</v>
      </c>
      <c r="K89" s="3">
        <f xml:space="preserve"> RTD("cqg.rtd",,"StudyData","Guppy2.S4^("&amp;$V$1&amp;")","Bar",,"Close", $V$2, $A89, $V$6,$V$8,,$V$4,$V$10)</f>
        <v>4099.24</v>
      </c>
      <c r="L89" s="3">
        <f xml:space="preserve"> RTD("cqg.rtd",,"StudyData","Guppy2.S5^("&amp;$V$1&amp;")","Bar",,"Close", $V$2, $A89, $V$6,$V$8,,$V$4,$V$10)</f>
        <v>4086.29</v>
      </c>
      <c r="M89" s="3">
        <f xml:space="preserve"> RTD("cqg.rtd",,"StudyData","Guppy2.S6^("&amp;$V$1&amp;")","Bar",,"Close", $V$2, $A89, $V$6,$V$8,,$V$4,$V$10)</f>
        <v>4068.54</v>
      </c>
      <c r="N89" s="3">
        <f xml:space="preserve"> RTD("cqg.rtd",,"StudyData","Guppy2.L1^("&amp;$V$1&amp;")","Bar",,"Close", $V$2, $A89, $V$6,$V$8,,$V$4,$V$10)</f>
        <v>4003.41</v>
      </c>
      <c r="O89" s="3">
        <f xml:space="preserve"> RTD("cqg.rtd",,"StudyData","Guppy2.L2^("&amp;$V$1&amp;")","Bar",,"Close", $V$2, $A89, $V$6,$V$8,,$V$4,$V$10)</f>
        <v>3986.84</v>
      </c>
      <c r="P89" s="3">
        <f xml:space="preserve"> RTD("cqg.rtd",,"StudyData","Guppy2.L3^("&amp;$V$1&amp;")","Bar",,"Close", $V$2, $A89, $V$6,$V$8,,$V$4,$V$10)</f>
        <v>3971.53</v>
      </c>
      <c r="Q89" s="3">
        <f xml:space="preserve"> RTD("cqg.rtd",,"StudyData","Guppy2.L4^("&amp;$V$1&amp;")","Bar",,"Close", $V$2, $A89, $V$6,$V$8,,$V$4,$V$10)</f>
        <v>3957.06</v>
      </c>
      <c r="R89" s="3">
        <f xml:space="preserve"> RTD("cqg.rtd",,"StudyData","Guppy2.L5^("&amp;$V$1&amp;")","Bar",,"Close", $V$2, $A89, $V$6,$V$8,,$V$4,$V$10)</f>
        <v>3943.17</v>
      </c>
      <c r="S89" s="3">
        <f xml:space="preserve"> RTD("cqg.rtd",,"StudyData","Guppy2.L6^("&amp;$V$1&amp;")","Bar",,"Close", $V$2, $A89, $V$6,$V$8,,$V$4,$V$10)</f>
        <v>3916.52</v>
      </c>
      <c r="T89" s="3"/>
      <c r="U89" s="8"/>
      <c r="V89" s="7"/>
    </row>
    <row r="90" spans="1:22" x14ac:dyDescent="0.3">
      <c r="A90">
        <f t="shared" si="1"/>
        <v>-88</v>
      </c>
      <c r="B90" s="1">
        <f xml:space="preserve"> RTD("cqg.rtd",,"StudyData", $V$1, "Bar", "", "Time", $V$2,$A90, $V$6, "", "","False")</f>
        <v>44301</v>
      </c>
      <c r="C90" s="2">
        <f xml:space="preserve"> RTD("cqg.rtd",,"StudyData", $V$1, "Bar", "", "Time", $V$2, $A90,$V$6,$V$8, "","False")</f>
        <v>44301</v>
      </c>
      <c r="D90" s="3">
        <f xml:space="preserve"> RTD("cqg.rtd",,"StudyData", $V$1, "Bar", "", "Open", $V$2, $A90, $V$6,$V$8,,$V$4,$V$10)</f>
        <v>4114.25</v>
      </c>
      <c r="E90" s="3">
        <f xml:space="preserve"> RTD("cqg.rtd",,"StudyData", $V$1, "Bar", "", "High", $V$2, $A90, $V$6,$V$8,,$V$4,$V$10)</f>
        <v>4157.25</v>
      </c>
      <c r="F90" s="3">
        <f xml:space="preserve"> RTD("cqg.rtd",,"StudyData", $V$1, "Bar", "", "Low", $V$2, $A90, $V$6,$V$8,,$V$4,$V$10)</f>
        <v>4110.25</v>
      </c>
      <c r="G90" s="3">
        <f xml:space="preserve"> RTD("cqg.rtd",,"StudyData", $V$1, "Bar", "", "Close", $V$2, $A90, $V$6,$V$8,,$V$4,$V$10)</f>
        <v>4153.25</v>
      </c>
      <c r="H90" s="3">
        <f xml:space="preserve"> RTD("cqg.rtd",,"StudyData","Guppy2.S1^("&amp;$V$1&amp;")","Bar",,"Close", $V$2, $A90, $V$6,$V$8,,$V$4,$V$10)</f>
        <v>4131.66</v>
      </c>
      <c r="I90" s="3">
        <f xml:space="preserve"> RTD("cqg.rtd",,"StudyData","Guppy2.S2^("&amp;$V$1&amp;")","Bar",,"Close", $V$2, $A90, $V$6,$V$8,,$V$4,$V$10)</f>
        <v>4118.1899999999996</v>
      </c>
      <c r="J90" s="3">
        <f xml:space="preserve"> RTD("cqg.rtd",,"StudyData","Guppy2.S3^("&amp;$V$1&amp;")","Bar",,"Close", $V$2, $A90, $V$6,$V$8,,$V$4,$V$10)</f>
        <v>4097.55</v>
      </c>
      <c r="K90" s="3">
        <f xml:space="preserve"> RTD("cqg.rtd",,"StudyData","Guppy2.S4^("&amp;$V$1&amp;")","Bar",,"Close", $V$2, $A90, $V$6,$V$8,,$V$4,$V$10)</f>
        <v>4084.18</v>
      </c>
      <c r="L90" s="3">
        <f xml:space="preserve"> RTD("cqg.rtd",,"StudyData","Guppy2.S5^("&amp;$V$1&amp;")","Bar",,"Close", $V$2, $A90, $V$6,$V$8,,$V$4,$V$10)</f>
        <v>4071.61</v>
      </c>
      <c r="M90" s="3">
        <f xml:space="preserve"> RTD("cqg.rtd",,"StudyData","Guppy2.S6^("&amp;$V$1&amp;")","Bar",,"Close", $V$2, $A90, $V$6,$V$8,,$V$4,$V$10)</f>
        <v>4054.48</v>
      </c>
      <c r="N90" s="3">
        <f xml:space="preserve"> RTD("cqg.rtd",,"StudyData","Guppy2.L1^("&amp;$V$1&amp;")","Bar",,"Close", $V$2, $A90, $V$6,$V$8,,$V$4,$V$10)</f>
        <v>3992.12</v>
      </c>
      <c r="O90" s="3">
        <f xml:space="preserve"> RTD("cqg.rtd",,"StudyData","Guppy2.L2^("&amp;$V$1&amp;")","Bar",,"Close", $V$2, $A90, $V$6,$V$8,,$V$4,$V$10)</f>
        <v>3976.24</v>
      </c>
      <c r="P90" s="3">
        <f xml:space="preserve"> RTD("cqg.rtd",,"StudyData","Guppy2.L3^("&amp;$V$1&amp;")","Bar",,"Close", $V$2, $A90, $V$6,$V$8,,$V$4,$V$10)</f>
        <v>3961.51</v>
      </c>
      <c r="Q90" s="3">
        <f xml:space="preserve"> RTD("cqg.rtd",,"StudyData","Guppy2.L4^("&amp;$V$1&amp;")","Bar",,"Close", $V$2, $A90, $V$6,$V$8,,$V$4,$V$10)</f>
        <v>3947.52</v>
      </c>
      <c r="R90" s="3">
        <f xml:space="preserve"> RTD("cqg.rtd",,"StudyData","Guppy2.L5^("&amp;$V$1&amp;")","Bar",,"Close", $V$2, $A90, $V$6,$V$8,,$V$4,$V$10)</f>
        <v>3934.04</v>
      </c>
      <c r="S90" s="3">
        <f xml:space="preserve"> RTD("cqg.rtd",,"StudyData","Guppy2.L6^("&amp;$V$1&amp;")","Bar",,"Close", $V$2, $A90, $V$6,$V$8,,$V$4,$V$10)</f>
        <v>3908.03</v>
      </c>
      <c r="T90" s="3"/>
      <c r="U90" s="8"/>
      <c r="V90" s="7"/>
    </row>
    <row r="91" spans="1:22" x14ac:dyDescent="0.3">
      <c r="A91">
        <f t="shared" si="1"/>
        <v>-89</v>
      </c>
      <c r="B91" s="1">
        <f xml:space="preserve"> RTD("cqg.rtd",,"StudyData", $V$1, "Bar", "", "Time", $V$2,$A91, $V$6, "", "","False")</f>
        <v>44300</v>
      </c>
      <c r="C91" s="2">
        <f xml:space="preserve"> RTD("cqg.rtd",,"StudyData", $V$1, "Bar", "", "Time", $V$2, $A91,$V$6,$V$8, "","False")</f>
        <v>44300</v>
      </c>
      <c r="D91" s="3">
        <f xml:space="preserve"> RTD("cqg.rtd",,"StudyData", $V$1, "Bar", "", "Open", $V$2, $A91, $V$6,$V$8,,$V$4,$V$10)</f>
        <v>4125.5</v>
      </c>
      <c r="E91" s="3">
        <f xml:space="preserve"> RTD("cqg.rtd",,"StudyData", $V$1, "Bar", "", "High", $V$2, $A91, $V$6,$V$8,,$V$4,$V$10)</f>
        <v>4134.75</v>
      </c>
      <c r="F91" s="3">
        <f xml:space="preserve"> RTD("cqg.rtd",,"StudyData", $V$1, "Bar", "", "Low", $V$2, $A91, $V$6,$V$8,,$V$4,$V$10)</f>
        <v>4103.75</v>
      </c>
      <c r="G91" s="3">
        <f xml:space="preserve"> RTD("cqg.rtd",,"StudyData", $V$1, "Bar", "", "Close", $V$2, $A91, $V$6,$V$8,,$V$4,$V$10)</f>
        <v>4108.75</v>
      </c>
      <c r="H91" s="3">
        <f xml:space="preserve"> RTD("cqg.rtd",,"StudyData","Guppy2.S1^("&amp;$V$1&amp;")","Bar",,"Close", $V$2, $A91, $V$6,$V$8,,$V$4,$V$10)</f>
        <v>4110.0600000000004</v>
      </c>
      <c r="I91" s="3">
        <f xml:space="preserve"> RTD("cqg.rtd",,"StudyData","Guppy2.S2^("&amp;$V$1&amp;")","Bar",,"Close", $V$2, $A91, $V$6,$V$8,,$V$4,$V$10)</f>
        <v>4100.66</v>
      </c>
      <c r="J91" s="3">
        <f xml:space="preserve"> RTD("cqg.rtd",,"StudyData","Guppy2.S3^("&amp;$V$1&amp;")","Bar",,"Close", $V$2, $A91, $V$6,$V$8,,$V$4,$V$10)</f>
        <v>4081.63</v>
      </c>
      <c r="K91" s="3">
        <f xml:space="preserve"> RTD("cqg.rtd",,"StudyData","Guppy2.S4^("&amp;$V$1&amp;")","Bar",,"Close", $V$2, $A91, $V$6,$V$8,,$V$4,$V$10)</f>
        <v>4068.83</v>
      </c>
      <c r="L91" s="3">
        <f xml:space="preserve"> RTD("cqg.rtd",,"StudyData","Guppy2.S5^("&amp;$V$1&amp;")","Bar",,"Close", $V$2, $A91, $V$6,$V$8,,$V$4,$V$10)</f>
        <v>4056.77</v>
      </c>
      <c r="M91" s="3">
        <f xml:space="preserve"> RTD("cqg.rtd",,"StudyData","Guppy2.S6^("&amp;$V$1&amp;")","Bar",,"Close", $V$2, $A91, $V$6,$V$8,,$V$4,$V$10)</f>
        <v>4040.37</v>
      </c>
      <c r="N91" s="3">
        <f xml:space="preserve"> RTD("cqg.rtd",,"StudyData","Guppy2.L1^("&amp;$V$1&amp;")","Bar",,"Close", $V$2, $A91, $V$6,$V$8,,$V$4,$V$10)</f>
        <v>3981.01</v>
      </c>
      <c r="O91" s="3">
        <f xml:space="preserve"> RTD("cqg.rtd",,"StudyData","Guppy2.L2^("&amp;$V$1&amp;")","Bar",,"Close", $V$2, $A91, $V$6,$V$8,,$V$4,$V$10)</f>
        <v>3965.83</v>
      </c>
      <c r="P91" s="3">
        <f xml:space="preserve"> RTD("cqg.rtd",,"StudyData","Guppy2.L3^("&amp;$V$1&amp;")","Bar",,"Close", $V$2, $A91, $V$6,$V$8,,$V$4,$V$10)</f>
        <v>3951.67</v>
      </c>
      <c r="Q91" s="3">
        <f xml:space="preserve"> RTD("cqg.rtd",,"StudyData","Guppy2.L4^("&amp;$V$1&amp;")","Bar",,"Close", $V$2, $A91, $V$6,$V$8,,$V$4,$V$10)</f>
        <v>3938.17</v>
      </c>
      <c r="R91" s="3">
        <f xml:space="preserve"> RTD("cqg.rtd",,"StudyData","Guppy2.L5^("&amp;$V$1&amp;")","Bar",,"Close", $V$2, $A91, $V$6,$V$8,,$V$4,$V$10)</f>
        <v>3925.09</v>
      </c>
      <c r="S91" s="3">
        <f xml:space="preserve"> RTD("cqg.rtd",,"StudyData","Guppy2.L6^("&amp;$V$1&amp;")","Bar",,"Close", $V$2, $A91, $V$6,$V$8,,$V$4,$V$10)</f>
        <v>3899.71</v>
      </c>
      <c r="T91" s="3"/>
      <c r="U91" s="8"/>
      <c r="V91" s="7"/>
    </row>
    <row r="92" spans="1:22" x14ac:dyDescent="0.3">
      <c r="A92">
        <f t="shared" si="1"/>
        <v>-90</v>
      </c>
      <c r="B92" s="1">
        <f xml:space="preserve"> RTD("cqg.rtd",,"StudyData", $V$1, "Bar", "", "Time", $V$2,$A92, $V$6, "", "","False")</f>
        <v>44299</v>
      </c>
      <c r="C92" s="2">
        <f xml:space="preserve"> RTD("cqg.rtd",,"StudyData", $V$1, "Bar", "", "Time", $V$2, $A92,$V$6,$V$8, "","False")</f>
        <v>44299</v>
      </c>
      <c r="D92" s="3">
        <f xml:space="preserve"> RTD("cqg.rtd",,"StudyData", $V$1, "Bar", "", "Open", $V$2, $A92, $V$6,$V$8,,$V$4,$V$10)</f>
        <v>4113.5</v>
      </c>
      <c r="E92" s="3">
        <f xml:space="preserve"> RTD("cqg.rtd",,"StudyData", $V$1, "Bar", "", "High", $V$2, $A92, $V$6,$V$8,,$V$4,$V$10)</f>
        <v>4130.5</v>
      </c>
      <c r="F92" s="3">
        <f xml:space="preserve"> RTD("cqg.rtd",,"StudyData", $V$1, "Bar", "", "Low", $V$2, $A92, $V$6,$V$8,,$V$4,$V$10)</f>
        <v>4092</v>
      </c>
      <c r="G92" s="3">
        <f xml:space="preserve"> RTD("cqg.rtd",,"StudyData", $V$1, "Bar", "", "Close", $V$2, $A92, $V$6,$V$8,,$V$4,$V$10)</f>
        <v>4123.5</v>
      </c>
      <c r="H92" s="3">
        <f xml:space="preserve"> RTD("cqg.rtd",,"StudyData","Guppy2.S1^("&amp;$V$1&amp;")","Bar",,"Close", $V$2, $A92, $V$6,$V$8,,$V$4,$V$10)</f>
        <v>4111.38</v>
      </c>
      <c r="I92" s="3">
        <f xml:space="preserve"> RTD("cqg.rtd",,"StudyData","Guppy2.S2^("&amp;$V$1&amp;")","Bar",,"Close", $V$2, $A92, $V$6,$V$8,,$V$4,$V$10)</f>
        <v>4096.6099999999997</v>
      </c>
      <c r="J92" s="3">
        <f xml:space="preserve"> RTD("cqg.rtd",,"StudyData","Guppy2.S3^("&amp;$V$1&amp;")","Bar",,"Close", $V$2, $A92, $V$6,$V$8,,$V$4,$V$10)</f>
        <v>4073.88</v>
      </c>
      <c r="K92" s="3">
        <f xml:space="preserve"> RTD("cqg.rtd",,"StudyData","Guppy2.S4^("&amp;$V$1&amp;")","Bar",,"Close", $V$2, $A92, $V$6,$V$8,,$V$4,$V$10)</f>
        <v>4059.96</v>
      </c>
      <c r="L92" s="3">
        <f xml:space="preserve"> RTD("cqg.rtd",,"StudyData","Guppy2.S5^("&amp;$V$1&amp;")","Bar",,"Close", $V$2, $A92, $V$6,$V$8,,$V$4,$V$10)</f>
        <v>4047.32</v>
      </c>
      <c r="M92" s="3">
        <f xml:space="preserve"> RTD("cqg.rtd",,"StudyData","Guppy2.S6^("&amp;$V$1&amp;")","Bar",,"Close", $V$2, $A92, $V$6,$V$8,,$V$4,$V$10)</f>
        <v>4030.6</v>
      </c>
      <c r="N92" s="3">
        <f xml:space="preserve"> RTD("cqg.rtd",,"StudyData","Guppy2.L1^("&amp;$V$1&amp;")","Bar",,"Close", $V$2, $A92, $V$6,$V$8,,$V$4,$V$10)</f>
        <v>3972.2</v>
      </c>
      <c r="O92" s="3">
        <f xml:space="preserve"> RTD("cqg.rtd",,"StudyData","Guppy2.L2^("&amp;$V$1&amp;")","Bar",,"Close", $V$2, $A92, $V$6,$V$8,,$V$4,$V$10)</f>
        <v>3957.42</v>
      </c>
      <c r="P92" s="3">
        <f xml:space="preserve"> RTD("cqg.rtd",,"StudyData","Guppy2.L3^("&amp;$V$1&amp;")","Bar",,"Close", $V$2, $A92, $V$6,$V$8,,$V$4,$V$10)</f>
        <v>3943.62</v>
      </c>
      <c r="Q92" s="3">
        <f xml:space="preserve"> RTD("cqg.rtd",,"StudyData","Guppy2.L4^("&amp;$V$1&amp;")","Bar",,"Close", $V$2, $A92, $V$6,$V$8,,$V$4,$V$10)</f>
        <v>3930.42</v>
      </c>
      <c r="R92" s="3">
        <f xml:space="preserve"> RTD("cqg.rtd",,"StudyData","Guppy2.L5^("&amp;$V$1&amp;")","Bar",,"Close", $V$2, $A92, $V$6,$V$8,,$V$4,$V$10)</f>
        <v>3917.59</v>
      </c>
      <c r="S92" s="3">
        <f xml:space="preserve"> RTD("cqg.rtd",,"StudyData","Guppy2.L6^("&amp;$V$1&amp;")","Bar",,"Close", $V$2, $A92, $V$6,$V$8,,$V$4,$V$10)</f>
        <v>3892.63</v>
      </c>
      <c r="T92" s="3"/>
      <c r="U92" s="8"/>
      <c r="V92" s="7"/>
    </row>
    <row r="93" spans="1:22" x14ac:dyDescent="0.3">
      <c r="A93">
        <f t="shared" si="1"/>
        <v>-91</v>
      </c>
      <c r="B93" s="1">
        <f xml:space="preserve"> RTD("cqg.rtd",,"StudyData", $V$1, "Bar", "", "Time", $V$2,$A93, $V$6, "", "","False")</f>
        <v>44298</v>
      </c>
      <c r="C93" s="2">
        <f xml:space="preserve"> RTD("cqg.rtd",,"StudyData", $V$1, "Bar", "", "Time", $V$2, $A93,$V$6,$V$8, "","False")</f>
        <v>44298</v>
      </c>
      <c r="D93" s="3">
        <f xml:space="preserve"> RTD("cqg.rtd",,"StudyData", $V$1, "Bar", "", "Open", $V$2, $A93, $V$6,$V$8,,$V$4,$V$10)</f>
        <v>4105</v>
      </c>
      <c r="E93" s="3">
        <f xml:space="preserve"> RTD("cqg.rtd",,"StudyData", $V$1, "Bar", "", "High", $V$2, $A93, $V$6,$V$8,,$V$4,$V$10)</f>
        <v>4115.25</v>
      </c>
      <c r="F93" s="3">
        <f xml:space="preserve"> RTD("cqg.rtd",,"StudyData", $V$1, "Bar", "", "Low", $V$2, $A93, $V$6,$V$8,,$V$4,$V$10)</f>
        <v>4095.25</v>
      </c>
      <c r="G93" s="3">
        <f xml:space="preserve"> RTD("cqg.rtd",,"StudyData", $V$1, "Bar", "", "Close", $V$2, $A93, $V$6,$V$8,,$V$4,$V$10)</f>
        <v>4111</v>
      </c>
      <c r="H93" s="3">
        <f xml:space="preserve"> RTD("cqg.rtd",,"StudyData","Guppy2.S1^("&amp;$V$1&amp;")","Bar",,"Close", $V$2, $A93, $V$6,$V$8,,$V$4,$V$10)</f>
        <v>4099.26</v>
      </c>
      <c r="I93" s="3">
        <f xml:space="preserve"> RTD("cqg.rtd",,"StudyData","Guppy2.S2^("&amp;$V$1&amp;")","Bar",,"Close", $V$2, $A93, $V$6,$V$8,,$V$4,$V$10)</f>
        <v>4083.16</v>
      </c>
      <c r="J93" s="3">
        <f xml:space="preserve"> RTD("cqg.rtd",,"StudyData","Guppy2.S3^("&amp;$V$1&amp;")","Bar",,"Close", $V$2, $A93, $V$6,$V$8,,$V$4,$V$10)</f>
        <v>4059.71</v>
      </c>
      <c r="K93" s="3">
        <f xml:space="preserve"> RTD("cqg.rtd",,"StudyData","Guppy2.S4^("&amp;$V$1&amp;")","Bar",,"Close", $V$2, $A93, $V$6,$V$8,,$V$4,$V$10)</f>
        <v>4045.84</v>
      </c>
      <c r="L93" s="3">
        <f xml:space="preserve"> RTD("cqg.rtd",,"StudyData","Guppy2.S5^("&amp;$V$1&amp;")","Bar",,"Close", $V$2, $A93, $V$6,$V$8,,$V$4,$V$10)</f>
        <v>4033.47</v>
      </c>
      <c r="M93" s="3">
        <f xml:space="preserve"> RTD("cqg.rtd",,"StudyData","Guppy2.S6^("&amp;$V$1&amp;")","Bar",,"Close", $V$2, $A93, $V$6,$V$8,,$V$4,$V$10)</f>
        <v>4017.33</v>
      </c>
      <c r="N93" s="3">
        <f xml:space="preserve"> RTD("cqg.rtd",,"StudyData","Guppy2.L1^("&amp;$V$1&amp;")","Bar",,"Close", $V$2, $A93, $V$6,$V$8,,$V$4,$V$10)</f>
        <v>3961.77</v>
      </c>
      <c r="O93" s="3">
        <f xml:space="preserve"> RTD("cqg.rtd",,"StudyData","Guppy2.L2^("&amp;$V$1&amp;")","Bar",,"Close", $V$2, $A93, $V$6,$V$8,,$V$4,$V$10)</f>
        <v>3947.65</v>
      </c>
      <c r="P93" s="3">
        <f xml:space="preserve"> RTD("cqg.rtd",,"StudyData","Guppy2.L3^("&amp;$V$1&amp;")","Bar",,"Close", $V$2, $A93, $V$6,$V$8,,$V$4,$V$10)</f>
        <v>3934.39</v>
      </c>
      <c r="Q93" s="3">
        <f xml:space="preserve"> RTD("cqg.rtd",,"StudyData","Guppy2.L4^("&amp;$V$1&amp;")","Bar",,"Close", $V$2, $A93, $V$6,$V$8,,$V$4,$V$10)</f>
        <v>3921.64</v>
      </c>
      <c r="R93" s="3">
        <f xml:space="preserve"> RTD("cqg.rtd",,"StudyData","Guppy2.L5^("&amp;$V$1&amp;")","Bar",,"Close", $V$2, $A93, $V$6,$V$8,,$V$4,$V$10)</f>
        <v>3909.19</v>
      </c>
      <c r="S93" s="3">
        <f xml:space="preserve"> RTD("cqg.rtd",,"StudyData","Guppy2.L6^("&amp;$V$1&amp;")","Bar",,"Close", $V$2, $A93, $V$6,$V$8,,$V$4,$V$10)</f>
        <v>3884.8</v>
      </c>
      <c r="T93" s="3"/>
      <c r="U93" s="8"/>
      <c r="V93" s="7"/>
    </row>
    <row r="94" spans="1:22" x14ac:dyDescent="0.3">
      <c r="A94">
        <f t="shared" si="1"/>
        <v>-92</v>
      </c>
      <c r="B94" s="1">
        <f xml:space="preserve"> RTD("cqg.rtd",,"StudyData", $V$1, "Bar", "", "Time", $V$2,$A94, $V$6, "", "","False")</f>
        <v>44295</v>
      </c>
      <c r="C94" s="2">
        <f xml:space="preserve"> RTD("cqg.rtd",,"StudyData", $V$1, "Bar", "", "Time", $V$2, $A94,$V$6,$V$8, "","False")</f>
        <v>44295</v>
      </c>
      <c r="D94" s="3">
        <f xml:space="preserve"> RTD("cqg.rtd",,"StudyData", $V$1, "Bar", "", "Open", $V$2, $A94, $V$6,$V$8,,$V$4,$V$10)</f>
        <v>4088.75</v>
      </c>
      <c r="E94" s="3">
        <f xml:space="preserve"> RTD("cqg.rtd",,"StudyData", $V$1, "Bar", "", "High", $V$2, $A94, $V$6,$V$8,,$V$4,$V$10)</f>
        <v>4112.25</v>
      </c>
      <c r="F94" s="3">
        <f xml:space="preserve"> RTD("cqg.rtd",,"StudyData", $V$1, "Bar", "", "Low", $V$2, $A94, $V$6,$V$8,,$V$4,$V$10)</f>
        <v>4071.75</v>
      </c>
      <c r="G94" s="3">
        <f xml:space="preserve"> RTD("cqg.rtd",,"StudyData", $V$1, "Bar", "", "Close", $V$2, $A94, $V$6,$V$8,,$V$4,$V$10)</f>
        <v>4110.25</v>
      </c>
      <c r="H94" s="3">
        <f xml:space="preserve"> RTD("cqg.rtd",,"StudyData","Guppy2.S1^("&amp;$V$1&amp;")","Bar",,"Close", $V$2, $A94, $V$6,$V$8,,$V$4,$V$10)</f>
        <v>4087.52</v>
      </c>
      <c r="I94" s="3">
        <f xml:space="preserve"> RTD("cqg.rtd",,"StudyData","Guppy2.S2^("&amp;$V$1&amp;")","Bar",,"Close", $V$2, $A94, $V$6,$V$8,,$V$4,$V$10)</f>
        <v>4069.25</v>
      </c>
      <c r="J94" s="3">
        <f xml:space="preserve"> RTD("cqg.rtd",,"StudyData","Guppy2.S3^("&amp;$V$1&amp;")","Bar",,"Close", $V$2, $A94, $V$6,$V$8,,$V$4,$V$10)</f>
        <v>4045.05</v>
      </c>
      <c r="K94" s="3">
        <f xml:space="preserve"> RTD("cqg.rtd",,"StudyData","Guppy2.S4^("&amp;$V$1&amp;")","Bar",,"Close", $V$2, $A94, $V$6,$V$8,,$V$4,$V$10)</f>
        <v>4031.36</v>
      </c>
      <c r="L94" s="3">
        <f xml:space="preserve"> RTD("cqg.rtd",,"StudyData","Guppy2.S5^("&amp;$V$1&amp;")","Bar",,"Close", $V$2, $A94, $V$6,$V$8,,$V$4,$V$10)</f>
        <v>4019.37</v>
      </c>
      <c r="M94" s="3">
        <f xml:space="preserve"> RTD("cqg.rtd",,"StudyData","Guppy2.S6^("&amp;$V$1&amp;")","Bar",,"Close", $V$2, $A94, $V$6,$V$8,,$V$4,$V$10)</f>
        <v>4003.95</v>
      </c>
      <c r="N94" s="3">
        <f xml:space="preserve"> RTD("cqg.rtd",,"StudyData","Guppy2.L1^("&amp;$V$1&amp;")","Bar",,"Close", $V$2, $A94, $V$6,$V$8,,$V$4,$V$10)</f>
        <v>3951.48</v>
      </c>
      <c r="O94" s="3">
        <f xml:space="preserve"> RTD("cqg.rtd",,"StudyData","Guppy2.L2^("&amp;$V$1&amp;")","Bar",,"Close", $V$2, $A94, $V$6,$V$8,,$V$4,$V$10)</f>
        <v>3938.05</v>
      </c>
      <c r="P94" s="3">
        <f xml:space="preserve"> RTD("cqg.rtd",,"StudyData","Guppy2.L3^("&amp;$V$1&amp;")","Bar",,"Close", $V$2, $A94, $V$6,$V$8,,$V$4,$V$10)</f>
        <v>3925.34</v>
      </c>
      <c r="Q94" s="3">
        <f xml:space="preserve"> RTD("cqg.rtd",,"StudyData","Guppy2.L4^("&amp;$V$1&amp;")","Bar",,"Close", $V$2, $A94, $V$6,$V$8,,$V$4,$V$10)</f>
        <v>3913.03</v>
      </c>
      <c r="R94" s="3">
        <f xml:space="preserve"> RTD("cqg.rtd",,"StudyData","Guppy2.L5^("&amp;$V$1&amp;")","Bar",,"Close", $V$2, $A94, $V$6,$V$8,,$V$4,$V$10)</f>
        <v>3900.95</v>
      </c>
      <c r="S94" s="3">
        <f xml:space="preserve"> RTD("cqg.rtd",,"StudyData","Guppy2.L6^("&amp;$V$1&amp;")","Bar",,"Close", $V$2, $A94, $V$6,$V$8,,$V$4,$V$10)</f>
        <v>3877.13</v>
      </c>
      <c r="T94" s="3"/>
      <c r="U94" s="8"/>
      <c r="V94" s="7"/>
    </row>
    <row r="95" spans="1:22" x14ac:dyDescent="0.3">
      <c r="A95">
        <f t="shared" si="1"/>
        <v>-93</v>
      </c>
      <c r="B95" s="1">
        <f xml:space="preserve"> RTD("cqg.rtd",,"StudyData", $V$1, "Bar", "", "Time", $V$2,$A95, $V$6, "", "","False")</f>
        <v>44294</v>
      </c>
      <c r="C95" s="2">
        <f xml:space="preserve"> RTD("cqg.rtd",,"StudyData", $V$1, "Bar", "", "Time", $V$2, $A95,$V$6,$V$8, "","False")</f>
        <v>44294</v>
      </c>
      <c r="D95" s="3">
        <f xml:space="preserve"> RTD("cqg.rtd",,"StudyData", $V$1, "Bar", "", "Open", $V$2, $A95, $V$6,$V$8,,$V$4,$V$10)</f>
        <v>4065</v>
      </c>
      <c r="E95" s="3">
        <f xml:space="preserve"> RTD("cqg.rtd",,"StudyData", $V$1, "Bar", "", "High", $V$2, $A95, $V$6,$V$8,,$V$4,$V$10)</f>
        <v>4089.25</v>
      </c>
      <c r="F95" s="3">
        <f xml:space="preserve"> RTD("cqg.rtd",,"StudyData", $V$1, "Bar", "", "Low", $V$2, $A95, $V$6,$V$8,,$V$4,$V$10)</f>
        <v>4063.25</v>
      </c>
      <c r="G95" s="3">
        <f xml:space="preserve"> RTD("cqg.rtd",,"StudyData", $V$1, "Bar", "", "Close", $V$2, $A95, $V$6,$V$8,,$V$4,$V$10)</f>
        <v>4079.75</v>
      </c>
      <c r="H95" s="3">
        <f xml:space="preserve"> RTD("cqg.rtd",,"StudyData","Guppy2.S1^("&amp;$V$1&amp;")","Bar",,"Close", $V$2, $A95, $V$6,$V$8,,$V$4,$V$10)</f>
        <v>4064.78</v>
      </c>
      <c r="I95" s="3">
        <f xml:space="preserve"> RTD("cqg.rtd",,"StudyData","Guppy2.S2^("&amp;$V$1&amp;")","Bar",,"Close", $V$2, $A95, $V$6,$V$8,,$V$4,$V$10)</f>
        <v>4048.74</v>
      </c>
      <c r="J95" s="3">
        <f xml:space="preserve"> RTD("cqg.rtd",,"StudyData","Guppy2.S3^("&amp;$V$1&amp;")","Bar",,"Close", $V$2, $A95, $V$6,$V$8,,$V$4,$V$10)</f>
        <v>4026.42</v>
      </c>
      <c r="K95" s="3">
        <f xml:space="preserve"> RTD("cqg.rtd",,"StudyData","Guppy2.S4^("&amp;$V$1&amp;")","Bar",,"Close", $V$2, $A95, $V$6,$V$8,,$V$4,$V$10)</f>
        <v>4013.83</v>
      </c>
      <c r="L95" s="3">
        <f xml:space="preserve"> RTD("cqg.rtd",,"StudyData","Guppy2.S5^("&amp;$V$1&amp;")","Bar",,"Close", $V$2, $A95, $V$6,$V$8,,$V$4,$V$10)</f>
        <v>4002.84</v>
      </c>
      <c r="M95" s="3">
        <f xml:space="preserve"> RTD("cqg.rtd",,"StudyData","Guppy2.S6^("&amp;$V$1&amp;")","Bar",,"Close", $V$2, $A95, $V$6,$V$8,,$V$4,$V$10)</f>
        <v>3988.76</v>
      </c>
      <c r="N95" s="3">
        <f xml:space="preserve"> RTD("cqg.rtd",,"StudyData","Guppy2.L1^("&amp;$V$1&amp;")","Bar",,"Close", $V$2, $A95, $V$6,$V$8,,$V$4,$V$10)</f>
        <v>3940.53</v>
      </c>
      <c r="O95" s="3">
        <f xml:space="preserve"> RTD("cqg.rtd",,"StudyData","Guppy2.L2^("&amp;$V$1&amp;")","Bar",,"Close", $V$2, $A95, $V$6,$V$8,,$V$4,$V$10)</f>
        <v>3927.92</v>
      </c>
      <c r="P95" s="3">
        <f xml:space="preserve"> RTD("cqg.rtd",,"StudyData","Guppy2.L3^("&amp;$V$1&amp;")","Bar",,"Close", $V$2, $A95, $V$6,$V$8,,$V$4,$V$10)</f>
        <v>3915.85</v>
      </c>
      <c r="Q95" s="3">
        <f xml:space="preserve"> RTD("cqg.rtd",,"StudyData","Guppy2.L4^("&amp;$V$1&amp;")","Bar",,"Close", $V$2, $A95, $V$6,$V$8,,$V$4,$V$10)</f>
        <v>3904.07</v>
      </c>
      <c r="R95" s="3">
        <f xml:space="preserve"> RTD("cqg.rtd",,"StudyData","Guppy2.L5^("&amp;$V$1&amp;")","Bar",,"Close", $V$2, $A95, $V$6,$V$8,,$V$4,$V$10)</f>
        <v>3892.41</v>
      </c>
      <c r="S95" s="3">
        <f xml:space="preserve"> RTD("cqg.rtd",,"StudyData","Guppy2.L6^("&amp;$V$1&amp;")","Bar",,"Close", $V$2, $A95, $V$6,$V$8,,$V$4,$V$10)</f>
        <v>3869.23</v>
      </c>
      <c r="T95" s="3"/>
      <c r="U95" s="8"/>
      <c r="V95" s="7"/>
    </row>
    <row r="96" spans="1:22" x14ac:dyDescent="0.3">
      <c r="A96">
        <f t="shared" si="1"/>
        <v>-94</v>
      </c>
      <c r="B96" s="1">
        <f xml:space="preserve"> RTD("cqg.rtd",,"StudyData", $V$1, "Bar", "", "Time", $V$2,$A96, $V$6, "", "","False")</f>
        <v>44293</v>
      </c>
      <c r="C96" s="2">
        <f xml:space="preserve"> RTD("cqg.rtd",,"StudyData", $V$1, "Bar", "", "Time", $V$2, $A96,$V$6,$V$8, "","False")</f>
        <v>44293</v>
      </c>
      <c r="D96" s="3">
        <f xml:space="preserve"> RTD("cqg.rtd",,"StudyData", $V$1, "Bar", "", "Open", $V$2, $A96, $V$6,$V$8,,$V$4,$V$10)</f>
        <v>4057.75</v>
      </c>
      <c r="E96" s="3">
        <f xml:space="preserve"> RTD("cqg.rtd",,"StudyData", $V$1, "Bar", "", "High", $V$2, $A96, $V$6,$V$8,,$V$4,$V$10)</f>
        <v>4066.25</v>
      </c>
      <c r="F96" s="3">
        <f xml:space="preserve"> RTD("cqg.rtd",,"StudyData", $V$1, "Bar", "", "Low", $V$2, $A96, $V$6,$V$8,,$V$4,$V$10)</f>
        <v>4047.25</v>
      </c>
      <c r="G96" s="3">
        <f xml:space="preserve"> RTD("cqg.rtd",,"StudyData", $V$1, "Bar", "", "Close", $V$2, $A96, $V$6,$V$8,,$V$4,$V$10)</f>
        <v>4060.75</v>
      </c>
      <c r="H96" s="3">
        <f xml:space="preserve"> RTD("cqg.rtd",,"StudyData","Guppy2.S1^("&amp;$V$1&amp;")","Bar",,"Close", $V$2, $A96, $V$6,$V$8,,$V$4,$V$10)</f>
        <v>4049.81</v>
      </c>
      <c r="I96" s="3">
        <f xml:space="preserve"> RTD("cqg.rtd",,"StudyData","Guppy2.S2^("&amp;$V$1&amp;")","Bar",,"Close", $V$2, $A96, $V$6,$V$8,,$V$4,$V$10)</f>
        <v>4033.24</v>
      </c>
      <c r="J96" s="3">
        <f xml:space="preserve"> RTD("cqg.rtd",,"StudyData","Guppy2.S3^("&amp;$V$1&amp;")","Bar",,"Close", $V$2, $A96, $V$6,$V$8,,$V$4,$V$10)</f>
        <v>4011.19</v>
      </c>
      <c r="K96" s="3">
        <f xml:space="preserve"> RTD("cqg.rtd",,"StudyData","Guppy2.S4^("&amp;$V$1&amp;")","Bar",,"Close", $V$2, $A96, $V$6,$V$8,,$V$4,$V$10)</f>
        <v>3999.18</v>
      </c>
      <c r="L96" s="3">
        <f xml:space="preserve"> RTD("cqg.rtd",,"StudyData","Guppy2.S5^("&amp;$V$1&amp;")","Bar",,"Close", $V$2, $A96, $V$6,$V$8,,$V$4,$V$10)</f>
        <v>3988.86</v>
      </c>
      <c r="M96" s="3">
        <f xml:space="preserve"> RTD("cqg.rtd",,"StudyData","Guppy2.S6^("&amp;$V$1&amp;")","Bar",,"Close", $V$2, $A96, $V$6,$V$8,,$V$4,$V$10)</f>
        <v>3975.76</v>
      </c>
      <c r="N96" s="3">
        <f xml:space="preserve"> RTD("cqg.rtd",,"StudyData","Guppy2.L1^("&amp;$V$1&amp;")","Bar",,"Close", $V$2, $A96, $V$6,$V$8,,$V$4,$V$10)</f>
        <v>3930.92</v>
      </c>
      <c r="O96" s="3">
        <f xml:space="preserve"> RTD("cqg.rtd",,"StudyData","Guppy2.L2^("&amp;$V$1&amp;")","Bar",,"Close", $V$2, $A96, $V$6,$V$8,,$V$4,$V$10)</f>
        <v>3918.98</v>
      </c>
      <c r="P96" s="3">
        <f xml:space="preserve"> RTD("cqg.rtd",,"StudyData","Guppy2.L3^("&amp;$V$1&amp;")","Bar",,"Close", $V$2, $A96, $V$6,$V$8,,$V$4,$V$10)</f>
        <v>3907.45</v>
      </c>
      <c r="Q96" s="3">
        <f xml:space="preserve"> RTD("cqg.rtd",,"StudyData","Guppy2.L4^("&amp;$V$1&amp;")","Bar",,"Close", $V$2, $A96, $V$6,$V$8,,$V$4,$V$10)</f>
        <v>3896.08</v>
      </c>
      <c r="R96" s="3">
        <f xml:space="preserve"> RTD("cqg.rtd",,"StudyData","Guppy2.L5^("&amp;$V$1&amp;")","Bar",,"Close", $V$2, $A96, $V$6,$V$8,,$V$4,$V$10)</f>
        <v>3884.76</v>
      </c>
      <c r="S96" s="3">
        <f xml:space="preserve"> RTD("cqg.rtd",,"StudyData","Guppy2.L6^("&amp;$V$1&amp;")","Bar",,"Close", $V$2, $A96, $V$6,$V$8,,$V$4,$V$10)</f>
        <v>3862.09</v>
      </c>
      <c r="T96" s="3"/>
      <c r="U96" s="8"/>
      <c r="V96" s="7"/>
    </row>
    <row r="97" spans="1:22" x14ac:dyDescent="0.3">
      <c r="A97">
        <f t="shared" si="1"/>
        <v>-95</v>
      </c>
      <c r="B97" s="1">
        <f xml:space="preserve"> RTD("cqg.rtd",,"StudyData", $V$1, "Bar", "", "Time", $V$2,$A97, $V$6, "", "","False")</f>
        <v>44292</v>
      </c>
      <c r="C97" s="2">
        <f xml:space="preserve"> RTD("cqg.rtd",,"StudyData", $V$1, "Bar", "", "Time", $V$2, $A97,$V$6,$V$8, "","False")</f>
        <v>44292</v>
      </c>
      <c r="D97" s="3">
        <f xml:space="preserve"> RTD("cqg.rtd",,"StudyData", $V$1, "Bar", "", "Open", $V$2, $A97, $V$6,$V$8,,$V$4,$V$10)</f>
        <v>4060.5</v>
      </c>
      <c r="E97" s="3">
        <f xml:space="preserve"> RTD("cqg.rtd",,"StudyData", $V$1, "Bar", "", "High", $V$2, $A97, $V$6,$V$8,,$V$4,$V$10)</f>
        <v>4066.75</v>
      </c>
      <c r="F97" s="3">
        <f xml:space="preserve"> RTD("cqg.rtd",,"StudyData", $V$1, "Bar", "", "Low", $V$2, $A97, $V$6,$V$8,,$V$4,$V$10)</f>
        <v>4043</v>
      </c>
      <c r="G97" s="3">
        <f xml:space="preserve"> RTD("cqg.rtd",,"StudyData", $V$1, "Bar", "", "Close", $V$2, $A97, $V$6,$V$8,,$V$4,$V$10)</f>
        <v>4054.75</v>
      </c>
      <c r="H97" s="3">
        <f xml:space="preserve"> RTD("cqg.rtd",,"StudyData","Guppy2.S1^("&amp;$V$1&amp;")","Bar",,"Close", $V$2, $A97, $V$6,$V$8,,$V$4,$V$10)</f>
        <v>4038.87</v>
      </c>
      <c r="I97" s="3">
        <f xml:space="preserve"> RTD("cqg.rtd",,"StudyData","Guppy2.S2^("&amp;$V$1&amp;")","Bar",,"Close", $V$2, $A97, $V$6,$V$8,,$V$4,$V$10)</f>
        <v>4019.49</v>
      </c>
      <c r="J97" s="3">
        <f xml:space="preserve"> RTD("cqg.rtd",,"StudyData","Guppy2.S3^("&amp;$V$1&amp;")","Bar",,"Close", $V$2, $A97, $V$6,$V$8,,$V$4,$V$10)</f>
        <v>3997.03</v>
      </c>
      <c r="K97" s="3">
        <f xml:space="preserve"> RTD("cqg.rtd",,"StudyData","Guppy2.S4^("&amp;$V$1&amp;")","Bar",,"Close", $V$2, $A97, $V$6,$V$8,,$V$4,$V$10)</f>
        <v>3985.49</v>
      </c>
      <c r="L97" s="3">
        <f xml:space="preserve"> RTD("cqg.rtd",,"StudyData","Guppy2.S5^("&amp;$V$1&amp;")","Bar",,"Close", $V$2, $A97, $V$6,$V$8,,$V$4,$V$10)</f>
        <v>3975.79</v>
      </c>
      <c r="M97" s="3">
        <f xml:space="preserve"> RTD("cqg.rtd",,"StudyData","Guppy2.S6^("&amp;$V$1&amp;")","Bar",,"Close", $V$2, $A97, $V$6,$V$8,,$V$4,$V$10)</f>
        <v>3963.62</v>
      </c>
      <c r="N97" s="3">
        <f xml:space="preserve"> RTD("cqg.rtd",,"StudyData","Guppy2.L1^("&amp;$V$1&amp;")","Bar",,"Close", $V$2, $A97, $V$6,$V$8,,$V$4,$V$10)</f>
        <v>3921.97</v>
      </c>
      <c r="O97" s="3">
        <f xml:space="preserve"> RTD("cqg.rtd",,"StudyData","Guppy2.L2^("&amp;$V$1&amp;")","Bar",,"Close", $V$2, $A97, $V$6,$V$8,,$V$4,$V$10)</f>
        <v>3910.65</v>
      </c>
      <c r="P97" s="3">
        <f xml:space="preserve"> RTD("cqg.rtd",,"StudyData","Guppy2.L3^("&amp;$V$1&amp;")","Bar",,"Close", $V$2, $A97, $V$6,$V$8,,$V$4,$V$10)</f>
        <v>3899.59</v>
      </c>
      <c r="Q97" s="3">
        <f xml:space="preserve"> RTD("cqg.rtd",,"StudyData","Guppy2.L4^("&amp;$V$1&amp;")","Bar",,"Close", $V$2, $A97, $V$6,$V$8,,$V$4,$V$10)</f>
        <v>3888.6</v>
      </c>
      <c r="R97" s="3">
        <f xml:space="preserve"> RTD("cqg.rtd",,"StudyData","Guppy2.L5^("&amp;$V$1&amp;")","Bar",,"Close", $V$2, $A97, $V$6,$V$8,,$V$4,$V$10)</f>
        <v>3877.58</v>
      </c>
      <c r="S97" s="3">
        <f xml:space="preserve"> RTD("cqg.rtd",,"StudyData","Guppy2.L6^("&amp;$V$1&amp;")","Bar",,"Close", $V$2, $A97, $V$6,$V$8,,$V$4,$V$10)</f>
        <v>3855.36</v>
      </c>
      <c r="T97" s="3"/>
      <c r="U97" s="8"/>
      <c r="V97" s="7"/>
    </row>
    <row r="98" spans="1:22" x14ac:dyDescent="0.3">
      <c r="A98">
        <f t="shared" si="1"/>
        <v>-96</v>
      </c>
      <c r="B98" s="1">
        <f xml:space="preserve"> RTD("cqg.rtd",,"StudyData", $V$1, "Bar", "", "Time", $V$2,$A98, $V$6, "", "","False")</f>
        <v>44291</v>
      </c>
      <c r="C98" s="2">
        <f xml:space="preserve"> RTD("cqg.rtd",,"StudyData", $V$1, "Bar", "", "Time", $V$2, $A98,$V$6,$V$8, "","False")</f>
        <v>44291</v>
      </c>
      <c r="D98" s="3">
        <f xml:space="preserve"> RTD("cqg.rtd",,"StudyData", $V$1, "Bar", "", "Open", $V$2, $A98, $V$6,$V$8,,$V$4,$V$10)</f>
        <v>4020.75</v>
      </c>
      <c r="E98" s="3">
        <f xml:space="preserve"> RTD("cqg.rtd",,"StudyData", $V$1, "Bar", "", "High", $V$2, $A98, $V$6,$V$8,,$V$4,$V$10)</f>
        <v>4064.5</v>
      </c>
      <c r="F98" s="3">
        <f xml:space="preserve"> RTD("cqg.rtd",,"StudyData", $V$1, "Bar", "", "Low", $V$2, $A98, $V$6,$V$8,,$V$4,$V$10)</f>
        <v>4011.75</v>
      </c>
      <c r="G98" s="3">
        <f xml:space="preserve"> RTD("cqg.rtd",,"StudyData", $V$1, "Bar", "", "Close", $V$2, $A98, $V$6,$V$8,,$V$4,$V$10)</f>
        <v>4058.5</v>
      </c>
      <c r="H98" s="3">
        <f xml:space="preserve"> RTD("cqg.rtd",,"StudyData","Guppy2.S1^("&amp;$V$1&amp;")","Bar",,"Close", $V$2, $A98, $V$6,$V$8,,$V$4,$V$10)</f>
        <v>4023</v>
      </c>
      <c r="I98" s="3">
        <f xml:space="preserve"> RTD("cqg.rtd",,"StudyData","Guppy2.S2^("&amp;$V$1&amp;")","Bar",,"Close", $V$2, $A98, $V$6,$V$8,,$V$4,$V$10)</f>
        <v>4001.85</v>
      </c>
      <c r="J98" s="3">
        <f xml:space="preserve"> RTD("cqg.rtd",,"StudyData","Guppy2.S3^("&amp;$V$1&amp;")","Bar",,"Close", $V$2, $A98, $V$6,$V$8,,$V$4,$V$10)</f>
        <v>3980.54</v>
      </c>
      <c r="K98" s="3">
        <f xml:space="preserve"> RTD("cqg.rtd",,"StudyData","Guppy2.S4^("&amp;$V$1&amp;")","Bar",,"Close", $V$2, $A98, $V$6,$V$8,,$V$4,$V$10)</f>
        <v>3970.1</v>
      </c>
      <c r="L98" s="3">
        <f xml:space="preserve"> RTD("cqg.rtd",,"StudyData","Guppy2.S5^("&amp;$V$1&amp;")","Bar",,"Close", $V$2, $A98, $V$6,$V$8,,$V$4,$V$10)</f>
        <v>3961.44</v>
      </c>
      <c r="M98" s="3">
        <f xml:space="preserve"> RTD("cqg.rtd",,"StudyData","Guppy2.S6^("&amp;$V$1&amp;")","Bar",,"Close", $V$2, $A98, $V$6,$V$8,,$V$4,$V$10)</f>
        <v>3950.6</v>
      </c>
      <c r="N98" s="3">
        <f xml:space="preserve"> RTD("cqg.rtd",,"StudyData","Guppy2.L1^("&amp;$V$1&amp;")","Bar",,"Close", $V$2, $A98, $V$6,$V$8,,$V$4,$V$10)</f>
        <v>3912.81</v>
      </c>
      <c r="O98" s="3">
        <f xml:space="preserve"> RTD("cqg.rtd",,"StudyData","Guppy2.L2^("&amp;$V$1&amp;")","Bar",,"Close", $V$2, $A98, $V$6,$V$8,,$V$4,$V$10)</f>
        <v>3902.17</v>
      </c>
      <c r="P98" s="3">
        <f xml:space="preserve"> RTD("cqg.rtd",,"StudyData","Guppy2.L3^("&amp;$V$1&amp;")","Bar",,"Close", $V$2, $A98, $V$6,$V$8,,$V$4,$V$10)</f>
        <v>3891.63</v>
      </c>
      <c r="Q98" s="3">
        <f xml:space="preserve"> RTD("cqg.rtd",,"StudyData","Guppy2.L4^("&amp;$V$1&amp;")","Bar",,"Close", $V$2, $A98, $V$6,$V$8,,$V$4,$V$10)</f>
        <v>3881.04</v>
      </c>
      <c r="R98" s="3">
        <f xml:space="preserve"> RTD("cqg.rtd",,"StudyData","Guppy2.L5^("&amp;$V$1&amp;")","Bar",,"Close", $V$2, $A98, $V$6,$V$8,,$V$4,$V$10)</f>
        <v>3870.35</v>
      </c>
      <c r="S98" s="3">
        <f xml:space="preserve"> RTD("cqg.rtd",,"StudyData","Guppy2.L6^("&amp;$V$1&amp;")","Bar",,"Close", $V$2, $A98, $V$6,$V$8,,$V$4,$V$10)</f>
        <v>3848.6</v>
      </c>
      <c r="T98" s="3"/>
      <c r="U98" s="8"/>
      <c r="V98" s="7"/>
    </row>
    <row r="99" spans="1:22" x14ac:dyDescent="0.3">
      <c r="A99">
        <f t="shared" si="1"/>
        <v>-97</v>
      </c>
      <c r="B99" s="1">
        <f xml:space="preserve"> RTD("cqg.rtd",,"StudyData", $V$1, "Bar", "", "Time", $V$2,$A99, $V$6, "", "","False")</f>
        <v>44288</v>
      </c>
      <c r="C99" s="2">
        <f xml:space="preserve"> RTD("cqg.rtd",,"StudyData", $V$1, "Bar", "", "Time", $V$2, $A99,$V$6,$V$8, "","False")</f>
        <v>44288</v>
      </c>
      <c r="D99" s="3">
        <f xml:space="preserve"> RTD("cqg.rtd",,"StudyData", $V$1, "Bar", "", "Open", $V$2, $A99, $V$6,$V$8,,$V$4,$V$10)</f>
        <v>4005.25</v>
      </c>
      <c r="E99" s="3">
        <f xml:space="preserve"> RTD("cqg.rtd",,"StudyData", $V$1, "Bar", "", "High", $V$2, $A99, $V$6,$V$8,,$V$4,$V$10)</f>
        <v>4028.75</v>
      </c>
      <c r="F99" s="3">
        <f xml:space="preserve"> RTD("cqg.rtd",,"StudyData", $V$1, "Bar", "", "Low", $V$2, $A99, $V$6,$V$8,,$V$4,$V$10)</f>
        <v>4000.75</v>
      </c>
      <c r="G99" s="3">
        <f xml:space="preserve"> RTD("cqg.rtd",,"StudyData", $V$1, "Bar", "", "Close", $V$2, $A99, $V$6,$V$8,,$V$4,$V$10)</f>
        <v>4000.75</v>
      </c>
      <c r="H99" s="3">
        <f xml:space="preserve"> RTD("cqg.rtd",,"StudyData","Guppy2.S1^("&amp;$V$1&amp;")","Bar",,"Close", $V$2, $A99, $V$6,$V$8,,$V$4,$V$10)</f>
        <v>3987.5</v>
      </c>
      <c r="I99" s="3">
        <f xml:space="preserve"> RTD("cqg.rtd",,"StudyData","Guppy2.S2^("&amp;$V$1&amp;")","Bar",,"Close", $V$2, $A99, $V$6,$V$8,,$V$4,$V$10)</f>
        <v>3973.53</v>
      </c>
      <c r="J99" s="3">
        <f xml:space="preserve"> RTD("cqg.rtd",,"StudyData","Guppy2.S3^("&amp;$V$1&amp;")","Bar",,"Close", $V$2, $A99, $V$6,$V$8,,$V$4,$V$10)</f>
        <v>3958.26</v>
      </c>
      <c r="K99" s="3">
        <f xml:space="preserve"> RTD("cqg.rtd",,"StudyData","Guppy2.S4^("&amp;$V$1&amp;")","Bar",,"Close", $V$2, $A99, $V$6,$V$8,,$V$4,$V$10)</f>
        <v>3950.46</v>
      </c>
      <c r="L99" s="3">
        <f xml:space="preserve"> RTD("cqg.rtd",,"StudyData","Guppy2.S5^("&amp;$V$1&amp;")","Bar",,"Close", $V$2, $A99, $V$6,$V$8,,$V$4,$V$10)</f>
        <v>3943.79</v>
      </c>
      <c r="M99" s="3">
        <f xml:space="preserve"> RTD("cqg.rtd",,"StudyData","Guppy2.S6^("&amp;$V$1&amp;")","Bar",,"Close", $V$2, $A99, $V$6,$V$8,,$V$4,$V$10)</f>
        <v>3935.19</v>
      </c>
      <c r="N99" s="3">
        <f xml:space="preserve"> RTD("cqg.rtd",,"StudyData","Guppy2.L1^("&amp;$V$1&amp;")","Bar",,"Close", $V$2, $A99, $V$6,$V$8,,$V$4,$V$10)</f>
        <v>3902.77</v>
      </c>
      <c r="O99" s="3">
        <f xml:space="preserve"> RTD("cqg.rtd",,"StudyData","Guppy2.L2^("&amp;$V$1&amp;")","Bar",,"Close", $V$2, $A99, $V$6,$V$8,,$V$4,$V$10)</f>
        <v>3892.97</v>
      </c>
      <c r="P99" s="3">
        <f xml:space="preserve"> RTD("cqg.rtd",,"StudyData","Guppy2.L3^("&amp;$V$1&amp;")","Bar",,"Close", $V$2, $A99, $V$6,$V$8,,$V$4,$V$10)</f>
        <v>3883.07</v>
      </c>
      <c r="Q99" s="3">
        <f xml:space="preserve"> RTD("cqg.rtd",,"StudyData","Guppy2.L4^("&amp;$V$1&amp;")","Bar",,"Close", $V$2, $A99, $V$6,$V$8,,$V$4,$V$10)</f>
        <v>3872.98</v>
      </c>
      <c r="R99" s="3">
        <f xml:space="preserve"> RTD("cqg.rtd",,"StudyData","Guppy2.L5^("&amp;$V$1&amp;")","Bar",,"Close", $V$2, $A99, $V$6,$V$8,,$V$4,$V$10)</f>
        <v>3862.67</v>
      </c>
      <c r="S99" s="3">
        <f xml:space="preserve"> RTD("cqg.rtd",,"StudyData","Guppy2.L6^("&amp;$V$1&amp;")","Bar",,"Close", $V$2, $A99, $V$6,$V$8,,$V$4,$V$10)</f>
        <v>3841.49</v>
      </c>
      <c r="T99" s="3"/>
      <c r="U99" s="8"/>
      <c r="V99" s="7"/>
    </row>
    <row r="100" spans="1:22" x14ac:dyDescent="0.3">
      <c r="A100">
        <f t="shared" si="1"/>
        <v>-98</v>
      </c>
      <c r="B100" s="1">
        <f xml:space="preserve"> RTD("cqg.rtd",,"StudyData", $V$1, "Bar", "", "Time", $V$2,$A100, $V$6, "", "","False")</f>
        <v>44287</v>
      </c>
      <c r="C100" s="2">
        <f xml:space="preserve"> RTD("cqg.rtd",,"StudyData", $V$1, "Bar", "", "Time", $V$2, $A100,$V$6,$V$8, "","False")</f>
        <v>44287</v>
      </c>
      <c r="D100" s="3">
        <f xml:space="preserve"> RTD("cqg.rtd",,"StudyData", $V$1, "Bar", "", "Open", $V$2, $A100, $V$6,$V$8,,$V$4,$V$10)</f>
        <v>3958.25</v>
      </c>
      <c r="E100" s="3">
        <f xml:space="preserve"> RTD("cqg.rtd",,"StudyData", $V$1, "Bar", "", "High", $V$2, $A100, $V$6,$V$8,,$V$4,$V$10)</f>
        <v>4006</v>
      </c>
      <c r="F100" s="3">
        <f xml:space="preserve"> RTD("cqg.rtd",,"StudyData", $V$1, "Bar", "", "Low", $V$2, $A100, $V$6,$V$8,,$V$4,$V$10)</f>
        <v>3955.25</v>
      </c>
      <c r="G100" s="3">
        <f xml:space="preserve"> RTD("cqg.rtd",,"StudyData", $V$1, "Bar", "", "Close", $V$2, $A100, $V$6,$V$8,,$V$4,$V$10)</f>
        <v>4000.75</v>
      </c>
      <c r="H100" s="3">
        <f xml:space="preserve"> RTD("cqg.rtd",,"StudyData","Guppy2.S1^("&amp;$V$1&amp;")","Bar",,"Close", $V$2, $A100, $V$6,$V$8,,$V$4,$V$10)</f>
        <v>3974.25</v>
      </c>
      <c r="I100" s="3">
        <f xml:space="preserve"> RTD("cqg.rtd",,"StudyData","Guppy2.S2^("&amp;$V$1&amp;")","Bar",,"Close", $V$2, $A100, $V$6,$V$8,,$V$4,$V$10)</f>
        <v>3959.92</v>
      </c>
      <c r="J100" s="3">
        <f xml:space="preserve"> RTD("cqg.rtd",,"StudyData","Guppy2.S3^("&amp;$V$1&amp;")","Bar",,"Close", $V$2, $A100, $V$6,$V$8,,$V$4,$V$10)</f>
        <v>3946.12</v>
      </c>
      <c r="K100" s="3">
        <f xml:space="preserve"> RTD("cqg.rtd",,"StudyData","Guppy2.S4^("&amp;$V$1&amp;")","Bar",,"Close", $V$2, $A100, $V$6,$V$8,,$V$4,$V$10)</f>
        <v>3939.29</v>
      </c>
      <c r="L100" s="3">
        <f xml:space="preserve"> RTD("cqg.rtd",,"StudyData","Guppy2.S5^("&amp;$V$1&amp;")","Bar",,"Close", $V$2, $A100, $V$6,$V$8,,$V$4,$V$10)</f>
        <v>3933.43</v>
      </c>
      <c r="M100" s="3">
        <f xml:space="preserve"> RTD("cqg.rtd",,"StudyData","Guppy2.S6^("&amp;$V$1&amp;")","Bar",,"Close", $V$2, $A100, $V$6,$V$8,,$V$4,$V$10)</f>
        <v>3925.82</v>
      </c>
      <c r="N100" s="3">
        <f xml:space="preserve"> RTD("cqg.rtd",,"StudyData","Guppy2.L1^("&amp;$V$1&amp;")","Bar",,"Close", $V$2, $A100, $V$6,$V$8,,$V$4,$V$10)</f>
        <v>3896.01</v>
      </c>
      <c r="O100" s="3">
        <f xml:space="preserve"> RTD("cqg.rtd",,"StudyData","Guppy2.L2^("&amp;$V$1&amp;")","Bar",,"Close", $V$2, $A100, $V$6,$V$8,,$V$4,$V$10)</f>
        <v>3886.63</v>
      </c>
      <c r="P100" s="3">
        <f xml:space="preserve"> RTD("cqg.rtd",,"StudyData","Guppy2.L3^("&amp;$V$1&amp;")","Bar",,"Close", $V$2, $A100, $V$6,$V$8,,$V$4,$V$10)</f>
        <v>3877.04</v>
      </c>
      <c r="Q100" s="3">
        <f xml:space="preserve"> RTD("cqg.rtd",,"StudyData","Guppy2.L4^("&amp;$V$1&amp;")","Bar",,"Close", $V$2, $A100, $V$6,$V$8,,$V$4,$V$10)</f>
        <v>3867.17</v>
      </c>
      <c r="R100" s="3">
        <f xml:space="preserve"> RTD("cqg.rtd",,"StudyData","Guppy2.L5^("&amp;$V$1&amp;")","Bar",,"Close", $V$2, $A100, $V$6,$V$8,,$V$4,$V$10)</f>
        <v>3857.03</v>
      </c>
      <c r="S100" s="3">
        <f xml:space="preserve"> RTD("cqg.rtd",,"StudyData","Guppy2.L6^("&amp;$V$1&amp;")","Bar",,"Close", $V$2, $A100, $V$6,$V$8,,$V$4,$V$10)</f>
        <v>3836.09</v>
      </c>
      <c r="T100" s="3"/>
      <c r="U100" s="8"/>
      <c r="V100" s="7"/>
    </row>
    <row r="101" spans="1:22" x14ac:dyDescent="0.3">
      <c r="A101">
        <f t="shared" si="1"/>
        <v>-99</v>
      </c>
      <c r="B101" s="1">
        <f xml:space="preserve"> RTD("cqg.rtd",,"StudyData", $V$1, "Bar", "", "Time", $V$2,$A101, $V$6, "", "","False")</f>
        <v>44286</v>
      </c>
      <c r="C101" s="2">
        <f xml:space="preserve"> RTD("cqg.rtd",,"StudyData", $V$1, "Bar", "", "Time", $V$2, $A101,$V$6,$V$8, "","False")</f>
        <v>44286</v>
      </c>
      <c r="D101" s="3">
        <f xml:space="preserve"> RTD("cqg.rtd",,"StudyData", $V$1, "Bar", "", "Open", $V$2, $A101, $V$6,$V$8,,$V$4,$V$10)</f>
        <v>3940.25</v>
      </c>
      <c r="E101" s="3">
        <f xml:space="preserve"> RTD("cqg.rtd",,"StudyData", $V$1, "Bar", "", "High", $V$2, $A101, $V$6,$V$8,,$V$4,$V$10)</f>
        <v>3974.5</v>
      </c>
      <c r="F101" s="3">
        <f xml:space="preserve"> RTD("cqg.rtd",,"StudyData", $V$1, "Bar", "", "Low", $V$2, $A101, $V$6,$V$8,,$V$4,$V$10)</f>
        <v>3932.25</v>
      </c>
      <c r="G101" s="3">
        <f xml:space="preserve"> RTD("cqg.rtd",,"StudyData", $V$1, "Bar", "", "Close", $V$2, $A101, $V$6,$V$8,,$V$4,$V$10)</f>
        <v>3958.25</v>
      </c>
      <c r="H101" s="3">
        <f xml:space="preserve"> RTD("cqg.rtd",,"StudyData","Guppy2.S1^("&amp;$V$1&amp;")","Bar",,"Close", $V$2, $A101, $V$6,$V$8,,$V$4,$V$10)</f>
        <v>3947.75</v>
      </c>
      <c r="I101" s="3">
        <f xml:space="preserve"> RTD("cqg.rtd",,"StudyData","Guppy2.S2^("&amp;$V$1&amp;")","Bar",,"Close", $V$2, $A101, $V$6,$V$8,,$V$4,$V$10)</f>
        <v>3939.5</v>
      </c>
      <c r="J101" s="3">
        <f xml:space="preserve"> RTD("cqg.rtd",,"StudyData","Guppy2.S3^("&amp;$V$1&amp;")","Bar",,"Close", $V$2, $A101, $V$6,$V$8,,$V$4,$V$10)</f>
        <v>3930.51</v>
      </c>
      <c r="K101" s="3">
        <f xml:space="preserve"> RTD("cqg.rtd",,"StudyData","Guppy2.S4^("&amp;$V$1&amp;")","Bar",,"Close", $V$2, $A101, $V$6,$V$8,,$V$4,$V$10)</f>
        <v>3925.63</v>
      </c>
      <c r="L101" s="3">
        <f xml:space="preserve"> RTD("cqg.rtd",,"StudyData","Guppy2.S5^("&amp;$V$1&amp;")","Bar",,"Close", $V$2, $A101, $V$6,$V$8,,$V$4,$V$10)</f>
        <v>3921.19</v>
      </c>
      <c r="M101" s="3">
        <f xml:space="preserve"> RTD("cqg.rtd",,"StudyData","Guppy2.S6^("&amp;$V$1&amp;")","Bar",,"Close", $V$2, $A101, $V$6,$V$8,,$V$4,$V$10)</f>
        <v>3915.12</v>
      </c>
      <c r="N101" s="3">
        <f xml:space="preserve"> RTD("cqg.rtd",,"StudyData","Guppy2.L1^("&amp;$V$1&amp;")","Bar",,"Close", $V$2, $A101, $V$6,$V$8,,$V$4,$V$10)</f>
        <v>3888.79</v>
      </c>
      <c r="O101" s="3">
        <f xml:space="preserve"> RTD("cqg.rtd",,"StudyData","Guppy2.L2^("&amp;$V$1&amp;")","Bar",,"Close", $V$2, $A101, $V$6,$V$8,,$V$4,$V$10)</f>
        <v>3879.92</v>
      </c>
      <c r="P101" s="3">
        <f xml:space="preserve"> RTD("cqg.rtd",,"StudyData","Guppy2.L3^("&amp;$V$1&amp;")","Bar",,"Close", $V$2, $A101, $V$6,$V$8,,$V$4,$V$10)</f>
        <v>3870.69</v>
      </c>
      <c r="Q101" s="3">
        <f xml:space="preserve"> RTD("cqg.rtd",,"StudyData","Guppy2.L4^("&amp;$V$1&amp;")","Bar",,"Close", $V$2, $A101, $V$6,$V$8,,$V$4,$V$10)</f>
        <v>3861.1</v>
      </c>
      <c r="R101" s="3">
        <f xml:space="preserve"> RTD("cqg.rtd",,"StudyData","Guppy2.L5^("&amp;$V$1&amp;")","Bar",,"Close", $V$2, $A101, $V$6,$V$8,,$V$4,$V$10)</f>
        <v>3851.17</v>
      </c>
      <c r="S101" s="3">
        <f xml:space="preserve"> RTD("cqg.rtd",,"StudyData","Guppy2.L6^("&amp;$V$1&amp;")","Bar",,"Close", $V$2, $A101, $V$6,$V$8,,$V$4,$V$10)</f>
        <v>3830.51</v>
      </c>
      <c r="T101" s="3"/>
      <c r="U101" s="8"/>
      <c r="V101" s="7"/>
    </row>
    <row r="102" spans="1:22" x14ac:dyDescent="0.3">
      <c r="A102">
        <f t="shared" si="1"/>
        <v>-100</v>
      </c>
      <c r="B102" s="1">
        <f xml:space="preserve"> RTD("cqg.rtd",,"StudyData", $V$1, "Bar", "", "Time", $V$2,$A102, $V$6, "", "","False")</f>
        <v>44285</v>
      </c>
      <c r="C102" s="2">
        <f xml:space="preserve"> RTD("cqg.rtd",,"StudyData", $V$1, "Bar", "", "Time", $V$2, $A102,$V$6,$V$8, "","False")</f>
        <v>44285</v>
      </c>
      <c r="D102" s="3">
        <f xml:space="preserve"> RTD("cqg.rtd",,"StudyData", $V$1, "Bar", "", "Open", $V$2, $A102, $V$6,$V$8,,$V$4,$V$10)</f>
        <v>3956</v>
      </c>
      <c r="E102" s="3">
        <f xml:space="preserve"> RTD("cqg.rtd",,"StudyData", $V$1, "Bar", "", "High", $V$2, $A102, $V$6,$V$8,,$V$4,$V$10)</f>
        <v>3959.25</v>
      </c>
      <c r="F102" s="3">
        <f xml:space="preserve"> RTD("cqg.rtd",,"StudyData", $V$1, "Bar", "", "Low", $V$2, $A102, $V$6,$V$8,,$V$4,$V$10)</f>
        <v>3924.5</v>
      </c>
      <c r="G102" s="3">
        <f xml:space="preserve"> RTD("cqg.rtd",,"StudyData", $V$1, "Bar", "", "Close", $V$2, $A102, $V$6,$V$8,,$V$4,$V$10)</f>
        <v>3938.5</v>
      </c>
      <c r="H102" s="3">
        <f xml:space="preserve"> RTD("cqg.rtd",,"StudyData","Guppy2.S1^("&amp;$V$1&amp;")","Bar",,"Close", $V$2, $A102, $V$6,$V$8,,$V$4,$V$10)</f>
        <v>3937.24</v>
      </c>
      <c r="I102" s="3">
        <f xml:space="preserve"> RTD("cqg.rtd",,"StudyData","Guppy2.S2^("&amp;$V$1&amp;")","Bar",,"Close", $V$2, $A102, $V$6,$V$8,,$V$4,$V$10)</f>
        <v>3930.13</v>
      </c>
      <c r="J102" s="3">
        <f xml:space="preserve"> RTD("cqg.rtd",,"StudyData","Guppy2.S3^("&amp;$V$1&amp;")","Bar",,"Close", $V$2, $A102, $V$6,$V$8,,$V$4,$V$10)</f>
        <v>3922.59</v>
      </c>
      <c r="K102" s="3">
        <f xml:space="preserve"> RTD("cqg.rtd",,"StudyData","Guppy2.S4^("&amp;$V$1&amp;")","Bar",,"Close", $V$2, $A102, $V$6,$V$8,,$V$4,$V$10)</f>
        <v>3918.38</v>
      </c>
      <c r="L102" s="3">
        <f xml:space="preserve"> RTD("cqg.rtd",,"StudyData","Guppy2.S5^("&amp;$V$1&amp;")","Bar",,"Close", $V$2, $A102, $V$6,$V$8,,$V$4,$V$10)</f>
        <v>3914.45</v>
      </c>
      <c r="M102" s="3">
        <f xml:space="preserve"> RTD("cqg.rtd",,"StudyData","Guppy2.S6^("&amp;$V$1&amp;")","Bar",,"Close", $V$2, $A102, $V$6,$V$8,,$V$4,$V$10)</f>
        <v>3908.96</v>
      </c>
      <c r="N102" s="3">
        <f xml:space="preserve"> RTD("cqg.rtd",,"StudyData","Guppy2.L1^("&amp;$V$1&amp;")","Bar",,"Close", $V$2, $A102, $V$6,$V$8,,$V$4,$V$10)</f>
        <v>3884</v>
      </c>
      <c r="O102" s="3">
        <f xml:space="preserve"> RTD("cqg.rtd",,"StudyData","Guppy2.L2^("&amp;$V$1&amp;")","Bar",,"Close", $V$2, $A102, $V$6,$V$8,,$V$4,$V$10)</f>
        <v>3875.31</v>
      </c>
      <c r="P102" s="3">
        <f xml:space="preserve"> RTD("cqg.rtd",,"StudyData","Guppy2.L3^("&amp;$V$1&amp;")","Bar",,"Close", $V$2, $A102, $V$6,$V$8,,$V$4,$V$10)</f>
        <v>3866.2</v>
      </c>
      <c r="Q102" s="3">
        <f xml:space="preserve"> RTD("cqg.rtd",,"StudyData","Guppy2.L4^("&amp;$V$1&amp;")","Bar",,"Close", $V$2, $A102, $V$6,$V$8,,$V$4,$V$10)</f>
        <v>3856.68</v>
      </c>
      <c r="R102" s="3">
        <f xml:space="preserve"> RTD("cqg.rtd",,"StudyData","Guppy2.L5^("&amp;$V$1&amp;")","Bar",,"Close", $V$2, $A102, $V$6,$V$8,,$V$4,$V$10)</f>
        <v>3846.8</v>
      </c>
      <c r="S102" s="3">
        <f xml:space="preserve"> RTD("cqg.rtd",,"StudyData","Guppy2.L6^("&amp;$V$1&amp;")","Bar",,"Close", $V$2, $A102, $V$6,$V$8,,$V$4,$V$10)</f>
        <v>3826.18</v>
      </c>
      <c r="T102" s="3"/>
      <c r="U102" s="8"/>
      <c r="V102" s="7"/>
    </row>
    <row r="103" spans="1:22" x14ac:dyDescent="0.3">
      <c r="A103">
        <f t="shared" si="1"/>
        <v>-101</v>
      </c>
      <c r="B103" s="1">
        <f xml:space="preserve"> RTD("cqg.rtd",,"StudyData", $V$1, "Bar", "", "Time", $V$2,$A103, $V$6, "", "","False")</f>
        <v>44284</v>
      </c>
      <c r="C103" s="2">
        <f xml:space="preserve"> RTD("cqg.rtd",,"StudyData", $V$1, "Bar", "", "Time", $V$2, $A103,$V$6,$V$8, "","False")</f>
        <v>44284</v>
      </c>
      <c r="D103" s="3">
        <f xml:space="preserve"> RTD("cqg.rtd",,"StudyData", $V$1, "Bar", "", "Open", $V$2, $A103, $V$6,$V$8,,$V$4,$V$10)</f>
        <v>3953</v>
      </c>
      <c r="E103" s="3">
        <f xml:space="preserve"> RTD("cqg.rtd",,"StudyData", $V$1, "Bar", "", "High", $V$2, $A103, $V$6,$V$8,,$V$4,$V$10)</f>
        <v>3962</v>
      </c>
      <c r="F103" s="3">
        <f xml:space="preserve"> RTD("cqg.rtd",,"StudyData", $V$1, "Bar", "", "Low", $V$2, $A103, $V$6,$V$8,,$V$4,$V$10)</f>
        <v>3919.5</v>
      </c>
      <c r="G103" s="3">
        <f xml:space="preserve"> RTD("cqg.rtd",,"StudyData", $V$1, "Bar", "", "Close", $V$2, $A103, $V$6,$V$8,,$V$4,$V$10)</f>
        <v>3949.75</v>
      </c>
      <c r="H103" s="3">
        <f xml:space="preserve"> RTD("cqg.rtd",,"StudyData","Guppy2.S1^("&amp;$V$1&amp;")","Bar",,"Close", $V$2, $A103, $V$6,$V$8,,$V$4,$V$10)</f>
        <v>3935.99</v>
      </c>
      <c r="I103" s="3">
        <f xml:space="preserve"> RTD("cqg.rtd",,"StudyData","Guppy2.S2^("&amp;$V$1&amp;")","Bar",,"Close", $V$2, $A103, $V$6,$V$8,,$V$4,$V$10)</f>
        <v>3925.95</v>
      </c>
      <c r="J103" s="3">
        <f xml:space="preserve"> RTD("cqg.rtd",,"StudyData","Guppy2.S3^("&amp;$V$1&amp;")","Bar",,"Close", $V$2, $A103, $V$6,$V$8,,$V$4,$V$10)</f>
        <v>3918.04</v>
      </c>
      <c r="K103" s="3">
        <f xml:space="preserve"> RTD("cqg.rtd",,"StudyData","Guppy2.S4^("&amp;$V$1&amp;")","Bar",,"Close", $V$2, $A103, $V$6,$V$8,,$V$4,$V$10)</f>
        <v>3913.91</v>
      </c>
      <c r="L103" s="3">
        <f xml:space="preserve"> RTD("cqg.rtd",,"StudyData","Guppy2.S5^("&amp;$V$1&amp;")","Bar",,"Close", $V$2, $A103, $V$6,$V$8,,$V$4,$V$10)</f>
        <v>3910.08</v>
      </c>
      <c r="M103" s="3">
        <f xml:space="preserve"> RTD("cqg.rtd",,"StudyData","Guppy2.S6^("&amp;$V$1&amp;")","Bar",,"Close", $V$2, $A103, $V$6,$V$8,,$V$4,$V$10)</f>
        <v>3904.74</v>
      </c>
      <c r="N103" s="3">
        <f xml:space="preserve"> RTD("cqg.rtd",,"StudyData","Guppy2.L1^("&amp;$V$1&amp;")","Bar",,"Close", $V$2, $A103, $V$6,$V$8,,$V$4,$V$10)</f>
        <v>3880.24</v>
      </c>
      <c r="O103" s="3">
        <f xml:space="preserve"> RTD("cqg.rtd",,"StudyData","Guppy2.L2^("&amp;$V$1&amp;")","Bar",,"Close", $V$2, $A103, $V$6,$V$8,,$V$4,$V$10)</f>
        <v>3871.6</v>
      </c>
      <c r="P103" s="3">
        <f xml:space="preserve"> RTD("cqg.rtd",,"StudyData","Guppy2.L3^("&amp;$V$1&amp;")","Bar",,"Close", $V$2, $A103, $V$6,$V$8,,$V$4,$V$10)</f>
        <v>3862.5</v>
      </c>
      <c r="Q103" s="3">
        <f xml:space="preserve"> RTD("cqg.rtd",,"StudyData","Guppy2.L4^("&amp;$V$1&amp;")","Bar",,"Close", $V$2, $A103, $V$6,$V$8,,$V$4,$V$10)</f>
        <v>3852.96</v>
      </c>
      <c r="R103" s="3">
        <f xml:space="preserve"> RTD("cqg.rtd",,"StudyData","Guppy2.L5^("&amp;$V$1&amp;")","Bar",,"Close", $V$2, $A103, $V$6,$V$8,,$V$4,$V$10)</f>
        <v>3843.05</v>
      </c>
      <c r="S103" s="3">
        <f xml:space="preserve"> RTD("cqg.rtd",,"StudyData","Guppy2.L6^("&amp;$V$1&amp;")","Bar",,"Close", $V$2, $A103, $V$6,$V$8,,$V$4,$V$10)</f>
        <v>3822.37</v>
      </c>
      <c r="T103" s="3"/>
      <c r="U103" s="8"/>
      <c r="V103" s="7"/>
    </row>
    <row r="104" spans="1:22" x14ac:dyDescent="0.3">
      <c r="A104">
        <f t="shared" si="1"/>
        <v>-102</v>
      </c>
      <c r="B104" s="1">
        <f xml:space="preserve"> RTD("cqg.rtd",,"StudyData", $V$1, "Bar", "", "Time", $V$2,$A104, $V$6, "", "","False")</f>
        <v>44281</v>
      </c>
      <c r="C104" s="2">
        <f xml:space="preserve"> RTD("cqg.rtd",,"StudyData", $V$1, "Bar", "", "Time", $V$2, $A104,$V$6,$V$8, "","False")</f>
        <v>44281</v>
      </c>
      <c r="D104" s="3">
        <f xml:space="preserve"> RTD("cqg.rtd",,"StudyData", $V$1, "Bar", "", "Open", $V$2, $A104, $V$6,$V$8,,$V$4,$V$10)</f>
        <v>3898.25</v>
      </c>
      <c r="E104" s="3">
        <f xml:space="preserve"> RTD("cqg.rtd",,"StudyData", $V$1, "Bar", "", "High", $V$2, $A104, $V$6,$V$8,,$V$4,$V$10)</f>
        <v>3958.75</v>
      </c>
      <c r="F104" s="3">
        <f xml:space="preserve"> RTD("cqg.rtd",,"StudyData", $V$1, "Bar", "", "Low", $V$2, $A104, $V$6,$V$8,,$V$4,$V$10)</f>
        <v>3891.5</v>
      </c>
      <c r="G104" s="3">
        <f xml:space="preserve"> RTD("cqg.rtd",,"StudyData", $V$1, "Bar", "", "Close", $V$2, $A104, $V$6,$V$8,,$V$4,$V$10)</f>
        <v>3955.5</v>
      </c>
      <c r="H104" s="3">
        <f xml:space="preserve"> RTD("cqg.rtd",,"StudyData","Guppy2.S1^("&amp;$V$1&amp;")","Bar",,"Close", $V$2, $A104, $V$6,$V$8,,$V$4,$V$10)</f>
        <v>3922.23</v>
      </c>
      <c r="I104" s="3">
        <f xml:space="preserve"> RTD("cqg.rtd",,"StudyData","Guppy2.S2^("&amp;$V$1&amp;")","Bar",,"Close", $V$2, $A104, $V$6,$V$8,,$V$4,$V$10)</f>
        <v>3914.04</v>
      </c>
      <c r="J104" s="3">
        <f xml:space="preserve"> RTD("cqg.rtd",,"StudyData","Guppy2.S3^("&amp;$V$1&amp;")","Bar",,"Close", $V$2, $A104, $V$6,$V$8,,$V$4,$V$10)</f>
        <v>3908.98</v>
      </c>
      <c r="K104" s="3">
        <f xml:space="preserve"> RTD("cqg.rtd",,"StudyData","Guppy2.S4^("&amp;$V$1&amp;")","Bar",,"Close", $V$2, $A104, $V$6,$V$8,,$V$4,$V$10)</f>
        <v>3905.94</v>
      </c>
      <c r="L104" s="3">
        <f xml:space="preserve"> RTD("cqg.rtd",,"StudyData","Guppy2.S5^("&amp;$V$1&amp;")","Bar",,"Close", $V$2, $A104, $V$6,$V$8,,$V$4,$V$10)</f>
        <v>3902.87</v>
      </c>
      <c r="M104" s="3">
        <f xml:space="preserve"> RTD("cqg.rtd",,"StudyData","Guppy2.S6^("&amp;$V$1&amp;")","Bar",,"Close", $V$2, $A104, $V$6,$V$8,,$V$4,$V$10)</f>
        <v>3898.31</v>
      </c>
      <c r="N104" s="3">
        <f xml:space="preserve"> RTD("cqg.rtd",,"StudyData","Guppy2.L1^("&amp;$V$1&amp;")","Bar",,"Close", $V$2, $A104, $V$6,$V$8,,$V$4,$V$10)</f>
        <v>3875.44</v>
      </c>
      <c r="O104" s="3">
        <f xml:space="preserve"> RTD("cqg.rtd",,"StudyData","Guppy2.L2^("&amp;$V$1&amp;")","Bar",,"Close", $V$2, $A104, $V$6,$V$8,,$V$4,$V$10)</f>
        <v>3867</v>
      </c>
      <c r="P104" s="3">
        <f xml:space="preserve"> RTD("cqg.rtd",,"StudyData","Guppy2.L3^("&amp;$V$1&amp;")","Bar",,"Close", $V$2, $A104, $V$6,$V$8,,$V$4,$V$10)</f>
        <v>3858.02</v>
      </c>
      <c r="Q104" s="3">
        <f xml:space="preserve"> RTD("cqg.rtd",,"StudyData","Guppy2.L4^("&amp;$V$1&amp;")","Bar",,"Close", $V$2, $A104, $V$6,$V$8,,$V$4,$V$10)</f>
        <v>3848.56</v>
      </c>
      <c r="R104" s="3">
        <f xml:space="preserve"> RTD("cqg.rtd",,"StudyData","Guppy2.L5^("&amp;$V$1&amp;")","Bar",,"Close", $V$2, $A104, $V$6,$V$8,,$V$4,$V$10)</f>
        <v>3838.7</v>
      </c>
      <c r="S104" s="3">
        <f xml:space="preserve"> RTD("cqg.rtd",,"StudyData","Guppy2.L6^("&amp;$V$1&amp;")","Bar",,"Close", $V$2, $A104, $V$6,$V$8,,$V$4,$V$10)</f>
        <v>3818.05</v>
      </c>
      <c r="T104" s="3"/>
      <c r="U104" s="8"/>
      <c r="V104" s="7"/>
    </row>
    <row r="105" spans="1:22" x14ac:dyDescent="0.3">
      <c r="A105">
        <f t="shared" si="1"/>
        <v>-103</v>
      </c>
      <c r="B105" s="1">
        <f xml:space="preserve"> RTD("cqg.rtd",,"StudyData", $V$1, "Bar", "", "Time", $V$2,$A105, $V$6, "", "","False")</f>
        <v>44280</v>
      </c>
      <c r="C105" s="2">
        <f xml:space="preserve"> RTD("cqg.rtd",,"StudyData", $V$1, "Bar", "", "Time", $V$2, $A105,$V$6,$V$8, "","False")</f>
        <v>44280</v>
      </c>
      <c r="D105" s="3">
        <f xml:space="preserve"> RTD("cqg.rtd",,"StudyData", $V$1, "Bar", "", "Open", $V$2, $A105, $V$6,$V$8,,$V$4,$V$10)</f>
        <v>3873.5</v>
      </c>
      <c r="E105" s="3">
        <f xml:space="preserve"> RTD("cqg.rtd",,"StudyData", $V$1, "Bar", "", "High", $V$2, $A105, $V$6,$V$8,,$V$4,$V$10)</f>
        <v>3900.25</v>
      </c>
      <c r="F105" s="3">
        <f xml:space="preserve"> RTD("cqg.rtd",,"StudyData", $V$1, "Bar", "", "Low", $V$2, $A105, $V$6,$V$8,,$V$4,$V$10)</f>
        <v>3834</v>
      </c>
      <c r="G105" s="3">
        <f xml:space="preserve"> RTD("cqg.rtd",,"StudyData", $V$1, "Bar", "", "Close", $V$2, $A105, $V$6,$V$8,,$V$4,$V$10)</f>
        <v>3891.25</v>
      </c>
      <c r="H105" s="3">
        <f xml:space="preserve"> RTD("cqg.rtd",,"StudyData","Guppy2.S1^("&amp;$V$1&amp;")","Bar",,"Close", $V$2, $A105, $V$6,$V$8,,$V$4,$V$10)</f>
        <v>3888.96</v>
      </c>
      <c r="I105" s="3">
        <f xml:space="preserve"> RTD("cqg.rtd",,"StudyData","Guppy2.S2^("&amp;$V$1&amp;")","Bar",,"Close", $V$2, $A105, $V$6,$V$8,,$V$4,$V$10)</f>
        <v>3893.32</v>
      </c>
      <c r="J105" s="3">
        <f xml:space="preserve"> RTD("cqg.rtd",,"StudyData","Guppy2.S3^("&amp;$V$1&amp;")","Bar",,"Close", $V$2, $A105, $V$6,$V$8,,$V$4,$V$10)</f>
        <v>3895.69</v>
      </c>
      <c r="K105" s="3">
        <f xml:space="preserve"> RTD("cqg.rtd",,"StudyData","Guppy2.S4^("&amp;$V$1&amp;")","Bar",,"Close", $V$2, $A105, $V$6,$V$8,,$V$4,$V$10)</f>
        <v>3894.93</v>
      </c>
      <c r="L105" s="3">
        <f xml:space="preserve"> RTD("cqg.rtd",,"StudyData","Guppy2.S5^("&amp;$V$1&amp;")","Bar",,"Close", $V$2, $A105, $V$6,$V$8,,$V$4,$V$10)</f>
        <v>3893.3</v>
      </c>
      <c r="M105" s="3">
        <f xml:space="preserve"> RTD("cqg.rtd",,"StudyData","Guppy2.S6^("&amp;$V$1&amp;")","Bar",,"Close", $V$2, $A105, $V$6,$V$8,,$V$4,$V$10)</f>
        <v>3890.14</v>
      </c>
      <c r="N105" s="3">
        <f xml:space="preserve"> RTD("cqg.rtd",,"StudyData","Guppy2.L1^("&amp;$V$1&amp;")","Bar",,"Close", $V$2, $A105, $V$6,$V$8,,$V$4,$V$10)</f>
        <v>3869.92</v>
      </c>
      <c r="O105" s="3">
        <f xml:space="preserve"> RTD("cqg.rtd",,"StudyData","Guppy2.L2^("&amp;$V$1&amp;")","Bar",,"Close", $V$2, $A105, $V$6,$V$8,,$V$4,$V$10)</f>
        <v>3861.79</v>
      </c>
      <c r="P105" s="3">
        <f xml:space="preserve"> RTD("cqg.rtd",,"StudyData","Guppy2.L3^("&amp;$V$1&amp;")","Bar",,"Close", $V$2, $A105, $V$6,$V$8,,$V$4,$V$10)</f>
        <v>3853.02</v>
      </c>
      <c r="Q105" s="3">
        <f xml:space="preserve"> RTD("cqg.rtd",,"StudyData","Guppy2.L4^("&amp;$V$1&amp;")","Bar",,"Close", $V$2, $A105, $V$6,$V$8,,$V$4,$V$10)</f>
        <v>3843.7</v>
      </c>
      <c r="R105" s="3">
        <f xml:space="preserve"> RTD("cqg.rtd",,"StudyData","Guppy2.L5^("&amp;$V$1&amp;")","Bar",,"Close", $V$2, $A105, $V$6,$V$8,,$V$4,$V$10)</f>
        <v>3833.93</v>
      </c>
      <c r="S105" s="3">
        <f xml:space="preserve"> RTD("cqg.rtd",,"StudyData","Guppy2.L6^("&amp;$V$1&amp;")","Bar",,"Close", $V$2, $A105, $V$6,$V$8,,$V$4,$V$10)</f>
        <v>3813.39</v>
      </c>
      <c r="T105" s="3"/>
      <c r="U105" s="8"/>
      <c r="V105" s="7"/>
    </row>
    <row r="106" spans="1:22" x14ac:dyDescent="0.3">
      <c r="A106">
        <f t="shared" si="1"/>
        <v>-104</v>
      </c>
      <c r="B106" s="1">
        <f xml:space="preserve"> RTD("cqg.rtd",,"StudyData", $V$1, "Bar", "", "Time", $V$2,$A106, $V$6, "", "","False")</f>
        <v>44279</v>
      </c>
      <c r="C106" s="2">
        <f xml:space="preserve"> RTD("cqg.rtd",,"StudyData", $V$1, "Bar", "", "Time", $V$2, $A106,$V$6,$V$8, "","False")</f>
        <v>44279</v>
      </c>
      <c r="D106" s="3">
        <f xml:space="preserve"> RTD("cqg.rtd",,"StudyData", $V$1, "Bar", "", "Open", $V$2, $A106, $V$6,$V$8,,$V$4,$V$10)</f>
        <v>3896.5</v>
      </c>
      <c r="E106" s="3">
        <f xml:space="preserve"> RTD("cqg.rtd",,"StudyData", $V$1, "Bar", "", "High", $V$2, $A106, $V$6,$V$8,,$V$4,$V$10)</f>
        <v>3922.25</v>
      </c>
      <c r="F106" s="3">
        <f xml:space="preserve"> RTD("cqg.rtd",,"StudyData", $V$1, "Bar", "", "Low", $V$2, $A106, $V$6,$V$8,,$V$4,$V$10)</f>
        <v>3868.25</v>
      </c>
      <c r="G106" s="3">
        <f xml:space="preserve"> RTD("cqg.rtd",,"StudyData", $V$1, "Bar", "", "Close", $V$2, $A106, $V$6,$V$8,,$V$4,$V$10)</f>
        <v>3871.5</v>
      </c>
      <c r="H106" s="3">
        <f xml:space="preserve"> RTD("cqg.rtd",,"StudyData","Guppy2.S1^("&amp;$V$1&amp;")","Bar",,"Close", $V$2, $A106, $V$6,$V$8,,$V$4,$V$10)</f>
        <v>3886.67</v>
      </c>
      <c r="I106" s="3">
        <f xml:space="preserve"> RTD("cqg.rtd",,"StudyData","Guppy2.S2^("&amp;$V$1&amp;")","Bar",,"Close", $V$2, $A106, $V$6,$V$8,,$V$4,$V$10)</f>
        <v>3894.35</v>
      </c>
      <c r="J106" s="3">
        <f xml:space="preserve"> RTD("cqg.rtd",,"StudyData","Guppy2.S3^("&amp;$V$1&amp;")","Bar",,"Close", $V$2, $A106, $V$6,$V$8,,$V$4,$V$10)</f>
        <v>3896.95</v>
      </c>
      <c r="K106" s="3">
        <f xml:space="preserve"> RTD("cqg.rtd",,"StudyData","Guppy2.S4^("&amp;$V$1&amp;")","Bar",,"Close", $V$2, $A106, $V$6,$V$8,,$V$4,$V$10)</f>
        <v>3895.75</v>
      </c>
      <c r="L106" s="3">
        <f xml:space="preserve"> RTD("cqg.rtd",,"StudyData","Guppy2.S5^("&amp;$V$1&amp;")","Bar",,"Close", $V$2, $A106, $V$6,$V$8,,$V$4,$V$10)</f>
        <v>3893.67</v>
      </c>
      <c r="M106" s="3">
        <f xml:space="preserve"> RTD("cqg.rtd",,"StudyData","Guppy2.S6^("&amp;$V$1&amp;")","Bar",,"Close", $V$2, $A106, $V$6,$V$8,,$V$4,$V$10)</f>
        <v>3889.98</v>
      </c>
      <c r="N106" s="3">
        <f xml:space="preserve"> RTD("cqg.rtd",,"StudyData","Guppy2.L1^("&amp;$V$1&amp;")","Bar",,"Close", $V$2, $A106, $V$6,$V$8,,$V$4,$V$10)</f>
        <v>3868.45</v>
      </c>
      <c r="O106" s="3">
        <f xml:space="preserve"> RTD("cqg.rtd",,"StudyData","Guppy2.L2^("&amp;$V$1&amp;")","Bar",,"Close", $V$2, $A106, $V$6,$V$8,,$V$4,$V$10)</f>
        <v>3860.06</v>
      </c>
      <c r="P106" s="3">
        <f xml:space="preserve"> RTD("cqg.rtd",,"StudyData","Guppy2.L3^("&amp;$V$1&amp;")","Bar",,"Close", $V$2, $A106, $V$6,$V$8,,$V$4,$V$10)</f>
        <v>3851.06</v>
      </c>
      <c r="Q106" s="3">
        <f xml:space="preserve"> RTD("cqg.rtd",,"StudyData","Guppy2.L4^("&amp;$V$1&amp;")","Bar",,"Close", $V$2, $A106, $V$6,$V$8,,$V$4,$V$10)</f>
        <v>3841.54</v>
      </c>
      <c r="R106" s="3">
        <f xml:space="preserve"> RTD("cqg.rtd",,"StudyData","Guppy2.L5^("&amp;$V$1&amp;")","Bar",,"Close", $V$2, $A106, $V$6,$V$8,,$V$4,$V$10)</f>
        <v>3831.59</v>
      </c>
      <c r="S106" s="3">
        <f xml:space="preserve"> RTD("cqg.rtd",,"StudyData","Guppy2.L6^("&amp;$V$1&amp;")","Bar",,"Close", $V$2, $A106, $V$6,$V$8,,$V$4,$V$10)</f>
        <v>3810.75</v>
      </c>
      <c r="T106" s="3"/>
      <c r="U106" s="8"/>
      <c r="V106" s="7"/>
    </row>
    <row r="107" spans="1:22" x14ac:dyDescent="0.3">
      <c r="A107">
        <f t="shared" si="1"/>
        <v>-105</v>
      </c>
      <c r="B107" s="1">
        <f xml:space="preserve"> RTD("cqg.rtd",,"StudyData", $V$1, "Bar", "", "Time", $V$2,$A107, $V$6, "", "","False")</f>
        <v>44278</v>
      </c>
      <c r="C107" s="2">
        <f xml:space="preserve"> RTD("cqg.rtd",,"StudyData", $V$1, "Bar", "", "Time", $V$2, $A107,$V$6,$V$8, "","False")</f>
        <v>44278</v>
      </c>
      <c r="D107" s="3">
        <f xml:space="preserve"> RTD("cqg.rtd",,"StudyData", $V$1, "Bar", "", "Open", $V$2, $A107, $V$6,$V$8,,$V$4,$V$10)</f>
        <v>3924</v>
      </c>
      <c r="E107" s="3">
        <f xml:space="preserve"> RTD("cqg.rtd",,"StudyData", $V$1, "Bar", "", "High", $V$2, $A107, $V$6,$V$8,,$V$4,$V$10)</f>
        <v>3929.5</v>
      </c>
      <c r="F107" s="3">
        <f xml:space="preserve"> RTD("cqg.rtd",,"StudyData", $V$1, "Bar", "", "Low", $V$2, $A107, $V$6,$V$8,,$V$4,$V$10)</f>
        <v>3881.25</v>
      </c>
      <c r="G107" s="3">
        <f xml:space="preserve"> RTD("cqg.rtd",,"StudyData", $V$1, "Bar", "", "Close", $V$2, $A107, $V$6,$V$8,,$V$4,$V$10)</f>
        <v>3890.5</v>
      </c>
      <c r="H107" s="3">
        <f xml:space="preserve"> RTD("cqg.rtd",,"StudyData","Guppy2.S1^("&amp;$V$1&amp;")","Bar",,"Close", $V$2, $A107, $V$6,$V$8,,$V$4,$V$10)</f>
        <v>3901.84</v>
      </c>
      <c r="I107" s="3">
        <f xml:space="preserve"> RTD("cqg.rtd",,"StudyData","Guppy2.S2^("&amp;$V$1&amp;")","Bar",,"Close", $V$2, $A107, $V$6,$V$8,,$V$4,$V$10)</f>
        <v>3905.78</v>
      </c>
      <c r="J107" s="3">
        <f xml:space="preserve"> RTD("cqg.rtd",,"StudyData","Guppy2.S3^("&amp;$V$1&amp;")","Bar",,"Close", $V$2, $A107, $V$6,$V$8,,$V$4,$V$10)</f>
        <v>3904.23</v>
      </c>
      <c r="K107" s="3">
        <f xml:space="preserve"> RTD("cqg.rtd",,"StudyData","Guppy2.S4^("&amp;$V$1&amp;")","Bar",,"Close", $V$2, $A107, $V$6,$V$8,,$V$4,$V$10)</f>
        <v>3901.13</v>
      </c>
      <c r="L107" s="3">
        <f xml:space="preserve"> RTD("cqg.rtd",,"StudyData","Guppy2.S5^("&amp;$V$1&amp;")","Bar",,"Close", $V$2, $A107, $V$6,$V$8,,$V$4,$V$10)</f>
        <v>3897.7</v>
      </c>
      <c r="M107" s="3">
        <f xml:space="preserve"> RTD("cqg.rtd",,"StudyData","Guppy2.S6^("&amp;$V$1&amp;")","Bar",,"Close", $V$2, $A107, $V$6,$V$8,,$V$4,$V$10)</f>
        <v>3892.62</v>
      </c>
      <c r="N107" s="3">
        <f xml:space="preserve"> RTD("cqg.rtd",,"StudyData","Guppy2.L1^("&amp;$V$1&amp;")","Bar",,"Close", $V$2, $A107, $V$6,$V$8,,$V$4,$V$10)</f>
        <v>3868.24</v>
      </c>
      <c r="O107" s="3">
        <f xml:space="preserve"> RTD("cqg.rtd",,"StudyData","Guppy2.L2^("&amp;$V$1&amp;")","Bar",,"Close", $V$2, $A107, $V$6,$V$8,,$V$4,$V$10)</f>
        <v>3859.39</v>
      </c>
      <c r="P107" s="3">
        <f xml:space="preserve"> RTD("cqg.rtd",,"StudyData","Guppy2.L3^("&amp;$V$1&amp;")","Bar",,"Close", $V$2, $A107, $V$6,$V$8,,$V$4,$V$10)</f>
        <v>3850.01</v>
      </c>
      <c r="Q107" s="3">
        <f xml:space="preserve"> RTD("cqg.rtd",,"StudyData","Guppy2.L4^("&amp;$V$1&amp;")","Bar",,"Close", $V$2, $A107, $V$6,$V$8,,$V$4,$V$10)</f>
        <v>3840.18</v>
      </c>
      <c r="R107" s="3">
        <f xml:space="preserve"> RTD("cqg.rtd",,"StudyData","Guppy2.L5^("&amp;$V$1&amp;")","Bar",,"Close", $V$2, $A107, $V$6,$V$8,,$V$4,$V$10)</f>
        <v>3829.96</v>
      </c>
      <c r="S107" s="3">
        <f xml:space="preserve"> RTD("cqg.rtd",,"StudyData","Guppy2.L6^("&amp;$V$1&amp;")","Bar",,"Close", $V$2, $A107, $V$6,$V$8,,$V$4,$V$10)</f>
        <v>3808.69</v>
      </c>
      <c r="T107" s="3"/>
      <c r="U107" s="8"/>
      <c r="V107" s="7"/>
    </row>
    <row r="108" spans="1:22" x14ac:dyDescent="0.3">
      <c r="A108">
        <f t="shared" si="1"/>
        <v>-106</v>
      </c>
      <c r="B108" s="1">
        <f xml:space="preserve"> RTD("cqg.rtd",,"StudyData", $V$1, "Bar", "", "Time", $V$2,$A108, $V$6, "", "","False")</f>
        <v>44277</v>
      </c>
      <c r="C108" s="2">
        <f xml:space="preserve"> RTD("cqg.rtd",,"StudyData", $V$1, "Bar", "", "Time", $V$2, $A108,$V$6,$V$8, "","False")</f>
        <v>44277</v>
      </c>
      <c r="D108" s="3">
        <f xml:space="preserve"> RTD("cqg.rtd",,"StudyData", $V$1, "Bar", "", "Open", $V$2, $A108, $V$6,$V$8,,$V$4,$V$10)</f>
        <v>3884.25</v>
      </c>
      <c r="E108" s="3">
        <f xml:space="preserve"> RTD("cqg.rtd",,"StudyData", $V$1, "Bar", "", "High", $V$2, $A108, $V$6,$V$8,,$V$4,$V$10)</f>
        <v>3935.25</v>
      </c>
      <c r="F108" s="3">
        <f xml:space="preserve"> RTD("cqg.rtd",,"StudyData", $V$1, "Bar", "", "Low", $V$2, $A108, $V$6,$V$8,,$V$4,$V$10)</f>
        <v>3875.75</v>
      </c>
      <c r="G108" s="3">
        <f xml:space="preserve"> RTD("cqg.rtd",,"StudyData", $V$1, "Bar", "", "Close", $V$2, $A108, $V$6,$V$8,,$V$4,$V$10)</f>
        <v>3920.75</v>
      </c>
      <c r="H108" s="3">
        <f xml:space="preserve"> RTD("cqg.rtd",,"StudyData","Guppy2.S1^("&amp;$V$1&amp;")","Bar",,"Close", $V$2, $A108, $V$6,$V$8,,$V$4,$V$10)</f>
        <v>3913.17</v>
      </c>
      <c r="I108" s="3">
        <f xml:space="preserve"> RTD("cqg.rtd",,"StudyData","Guppy2.S2^("&amp;$V$1&amp;")","Bar",,"Close", $V$2, $A108, $V$6,$V$8,,$V$4,$V$10)</f>
        <v>3913.41</v>
      </c>
      <c r="J108" s="3">
        <f xml:space="preserve"> RTD("cqg.rtd",,"StudyData","Guppy2.S3^("&amp;$V$1&amp;")","Bar",,"Close", $V$2, $A108, $V$6,$V$8,,$V$4,$V$10)</f>
        <v>3908.15</v>
      </c>
      <c r="K108" s="3">
        <f xml:space="preserve"> RTD("cqg.rtd",,"StudyData","Guppy2.S4^("&amp;$V$1&amp;")","Bar",,"Close", $V$2, $A108, $V$6,$V$8,,$V$4,$V$10)</f>
        <v>3903.5</v>
      </c>
      <c r="L108" s="3">
        <f xml:space="preserve"> RTD("cqg.rtd",,"StudyData","Guppy2.S5^("&amp;$V$1&amp;")","Bar",,"Close", $V$2, $A108, $V$6,$V$8,,$V$4,$V$10)</f>
        <v>3899.01</v>
      </c>
      <c r="M108" s="3">
        <f xml:space="preserve"> RTD("cqg.rtd",,"StudyData","Guppy2.S6^("&amp;$V$1&amp;")","Bar",,"Close", $V$2, $A108, $V$6,$V$8,,$V$4,$V$10)</f>
        <v>3892.92</v>
      </c>
      <c r="N108" s="3">
        <f xml:space="preserve"> RTD("cqg.rtd",,"StudyData","Guppy2.L1^("&amp;$V$1&amp;")","Bar",,"Close", $V$2, $A108, $V$6,$V$8,,$V$4,$V$10)</f>
        <v>3866.7</v>
      </c>
      <c r="O108" s="3">
        <f xml:space="preserve"> RTD("cqg.rtd",,"StudyData","Guppy2.L2^("&amp;$V$1&amp;")","Bar",,"Close", $V$2, $A108, $V$6,$V$8,,$V$4,$V$10)</f>
        <v>3857.56</v>
      </c>
      <c r="P108" s="3">
        <f xml:space="preserve"> RTD("cqg.rtd",,"StudyData","Guppy2.L3^("&amp;$V$1&amp;")","Bar",,"Close", $V$2, $A108, $V$6,$V$8,,$V$4,$V$10)</f>
        <v>3847.94</v>
      </c>
      <c r="Q108" s="3">
        <f xml:space="preserve"> RTD("cqg.rtd",,"StudyData","Guppy2.L4^("&amp;$V$1&amp;")","Bar",,"Close", $V$2, $A108, $V$6,$V$8,,$V$4,$V$10)</f>
        <v>3837.89</v>
      </c>
      <c r="R108" s="3">
        <f xml:space="preserve"> RTD("cqg.rtd",,"StudyData","Guppy2.L5^("&amp;$V$1&amp;")","Bar",,"Close", $V$2, $A108, $V$6,$V$8,,$V$4,$V$10)</f>
        <v>3827.49</v>
      </c>
      <c r="S108" s="3">
        <f xml:space="preserve"> RTD("cqg.rtd",,"StudyData","Guppy2.L6^("&amp;$V$1&amp;")","Bar",,"Close", $V$2, $A108, $V$6,$V$8,,$V$4,$V$10)</f>
        <v>3805.92</v>
      </c>
      <c r="T108" s="3"/>
      <c r="U108" s="8"/>
      <c r="V108" s="7"/>
    </row>
    <row r="109" spans="1:22" x14ac:dyDescent="0.3">
      <c r="A109">
        <f t="shared" si="1"/>
        <v>-107</v>
      </c>
      <c r="B109" s="1">
        <f xml:space="preserve"> RTD("cqg.rtd",,"StudyData", $V$1, "Bar", "", "Time", $V$2,$A109, $V$6, "", "","False")</f>
        <v>44274</v>
      </c>
      <c r="C109" s="2">
        <f xml:space="preserve"> RTD("cqg.rtd",,"StudyData", $V$1, "Bar", "", "Time", $V$2, $A109,$V$6,$V$8, "","False")</f>
        <v>44274</v>
      </c>
      <c r="D109" s="3">
        <f xml:space="preserve"> RTD("cqg.rtd",,"StudyData", $V$1, "Bar", "", "Open", $V$2, $A109, $V$6,$V$8,,$V$4,$V$10)</f>
        <v>3901.5</v>
      </c>
      <c r="E109" s="3">
        <f xml:space="preserve"> RTD("cqg.rtd",,"StudyData", $V$1, "Bar", "", "High", $V$2, $A109, $V$6,$V$8,,$V$4,$V$10)</f>
        <v>3914.25</v>
      </c>
      <c r="F109" s="3">
        <f xml:space="preserve"> RTD("cqg.rtd",,"StudyData", $V$1, "Bar", "", "Low", $V$2, $A109, $V$6,$V$8,,$V$4,$V$10)</f>
        <v>3865.75</v>
      </c>
      <c r="G109" s="3">
        <f xml:space="preserve"> RTD("cqg.rtd",,"StudyData", $V$1, "Bar", "", "Close", $V$2, $A109, $V$6,$V$8,,$V$4,$V$10)</f>
        <v>3890.5</v>
      </c>
      <c r="H109" s="3">
        <f xml:space="preserve"> RTD("cqg.rtd",,"StudyData","Guppy2.S1^("&amp;$V$1&amp;")","Bar",,"Close", $V$2, $A109, $V$6,$V$8,,$V$4,$V$10)</f>
        <v>3905.59</v>
      </c>
      <c r="I109" s="3">
        <f xml:space="preserve"> RTD("cqg.rtd",,"StudyData","Guppy2.S2^("&amp;$V$1&amp;")","Bar",,"Close", $V$2, $A109, $V$6,$V$8,,$V$4,$V$10)</f>
        <v>3909.75</v>
      </c>
      <c r="J109" s="3">
        <f xml:space="preserve"> RTD("cqg.rtd",,"StudyData","Guppy2.S3^("&amp;$V$1&amp;")","Bar",,"Close", $V$2, $A109, $V$6,$V$8,,$V$4,$V$10)</f>
        <v>3904.55</v>
      </c>
      <c r="K109" s="3">
        <f xml:space="preserve"> RTD("cqg.rtd",,"StudyData","Guppy2.S4^("&amp;$V$1&amp;")","Bar",,"Close", $V$2, $A109, $V$6,$V$8,,$V$4,$V$10)</f>
        <v>3899.66</v>
      </c>
      <c r="L109" s="3">
        <f xml:space="preserve"> RTD("cqg.rtd",,"StudyData","Guppy2.S5^("&amp;$V$1&amp;")","Bar",,"Close", $V$2, $A109, $V$6,$V$8,,$V$4,$V$10)</f>
        <v>3895.06</v>
      </c>
      <c r="M109" s="3">
        <f xml:space="preserve"> RTD("cqg.rtd",,"StudyData","Guppy2.S6^("&amp;$V$1&amp;")","Bar",,"Close", $V$2, $A109, $V$6,$V$8,,$V$4,$V$10)</f>
        <v>3888.94</v>
      </c>
      <c r="N109" s="3">
        <f xml:space="preserve"> RTD("cqg.rtd",,"StudyData","Guppy2.L1^("&amp;$V$1&amp;")","Bar",,"Close", $V$2, $A109, $V$6,$V$8,,$V$4,$V$10)</f>
        <v>3862.98</v>
      </c>
      <c r="O109" s="3">
        <f xml:space="preserve"> RTD("cqg.rtd",,"StudyData","Guppy2.L2^("&amp;$V$1&amp;")","Bar",,"Close", $V$2, $A109, $V$6,$V$8,,$V$4,$V$10)</f>
        <v>3853.84</v>
      </c>
      <c r="P109" s="3">
        <f xml:space="preserve"> RTD("cqg.rtd",,"StudyData","Guppy2.L3^("&amp;$V$1&amp;")","Bar",,"Close", $V$2, $A109, $V$6,$V$8,,$V$4,$V$10)</f>
        <v>3844.2</v>
      </c>
      <c r="Q109" s="3">
        <f xml:space="preserve"> RTD("cqg.rtd",,"StudyData","Guppy2.L4^("&amp;$V$1&amp;")","Bar",,"Close", $V$2, $A109, $V$6,$V$8,,$V$4,$V$10)</f>
        <v>3834.13</v>
      </c>
      <c r="R109" s="3">
        <f xml:space="preserve"> RTD("cqg.rtd",,"StudyData","Guppy2.L5^("&amp;$V$1&amp;")","Bar",,"Close", $V$2, $A109, $V$6,$V$8,,$V$4,$V$10)</f>
        <v>3823.69</v>
      </c>
      <c r="S109" s="3">
        <f xml:space="preserve"> RTD("cqg.rtd",,"StudyData","Guppy2.L6^("&amp;$V$1&amp;")","Bar",,"Close", $V$2, $A109, $V$6,$V$8,,$V$4,$V$10)</f>
        <v>3802.03</v>
      </c>
      <c r="T109" s="3"/>
      <c r="U109" s="8"/>
      <c r="V109" s="7"/>
    </row>
    <row r="110" spans="1:22" x14ac:dyDescent="0.3">
      <c r="A110">
        <f t="shared" si="1"/>
        <v>-108</v>
      </c>
      <c r="B110" s="1">
        <f xml:space="preserve"> RTD("cqg.rtd",,"StudyData", $V$1, "Bar", "", "Time", $V$2,$A110, $V$6, "", "","False")</f>
        <v>44273</v>
      </c>
      <c r="C110" s="2">
        <f xml:space="preserve"> RTD("cqg.rtd",,"StudyData", $V$1, "Bar", "", "Time", $V$2, $A110,$V$6,$V$8, "","False")</f>
        <v>44273</v>
      </c>
      <c r="D110" s="3">
        <f xml:space="preserve"> RTD("cqg.rtd",,"StudyData", $V$1, "Bar", "", "Open", $V$2, $A110, $V$6,$V$8,,$V$4,$V$10)</f>
        <v>3952.75</v>
      </c>
      <c r="E110" s="3">
        <f xml:space="preserve"> RTD("cqg.rtd",,"StudyData", $V$1, "Bar", "", "High", $V$2, $A110, $V$6,$V$8,,$V$4,$V$10)</f>
        <v>3969.25</v>
      </c>
      <c r="F110" s="3">
        <f xml:space="preserve"> RTD("cqg.rtd",,"StudyData", $V$1, "Bar", "", "Low", $V$2, $A110, $V$6,$V$8,,$V$4,$V$10)</f>
        <v>3891.25</v>
      </c>
      <c r="G110" s="3">
        <f xml:space="preserve"> RTD("cqg.rtd",,"StudyData", $V$1, "Bar", "", "Close", $V$2, $A110, $V$6,$V$8,,$V$4,$V$10)</f>
        <v>3896.75</v>
      </c>
      <c r="H110" s="3">
        <f xml:space="preserve"> RTD("cqg.rtd",,"StudyData","Guppy2.S1^("&amp;$V$1&amp;")","Bar",,"Close", $V$2, $A110, $V$6,$V$8,,$V$4,$V$10)</f>
        <v>3920.69</v>
      </c>
      <c r="I110" s="3">
        <f xml:space="preserve"> RTD("cqg.rtd",,"StudyData","Guppy2.S2^("&amp;$V$1&amp;")","Bar",,"Close", $V$2, $A110, $V$6,$V$8,,$V$4,$V$10)</f>
        <v>3919.37</v>
      </c>
      <c r="J110" s="3">
        <f xml:space="preserve"> RTD("cqg.rtd",,"StudyData","Guppy2.S3^("&amp;$V$1&amp;")","Bar",,"Close", $V$2, $A110, $V$6,$V$8,,$V$4,$V$10)</f>
        <v>3908.56</v>
      </c>
      <c r="K110" s="3">
        <f xml:space="preserve"> RTD("cqg.rtd",,"StudyData","Guppy2.S4^("&amp;$V$1&amp;")","Bar",,"Close", $V$2, $A110, $V$6,$V$8,,$V$4,$V$10)</f>
        <v>3901.7</v>
      </c>
      <c r="L110" s="3">
        <f xml:space="preserve"> RTD("cqg.rtd",,"StudyData","Guppy2.S5^("&amp;$V$1&amp;")","Bar",,"Close", $V$2, $A110, $V$6,$V$8,,$V$4,$V$10)</f>
        <v>3895.89</v>
      </c>
      <c r="M110" s="3">
        <f xml:space="preserve"> RTD("cqg.rtd",,"StudyData","Guppy2.S6^("&amp;$V$1&amp;")","Bar",,"Close", $V$2, $A110, $V$6,$V$8,,$V$4,$V$10)</f>
        <v>3888.72</v>
      </c>
      <c r="N110" s="3">
        <f xml:space="preserve"> RTD("cqg.rtd",,"StudyData","Guppy2.L1^("&amp;$V$1&amp;")","Bar",,"Close", $V$2, $A110, $V$6,$V$8,,$V$4,$V$10)</f>
        <v>3861.08</v>
      </c>
      <c r="O110" s="3">
        <f xml:space="preserve"> RTD("cqg.rtd",,"StudyData","Guppy2.L2^("&amp;$V$1&amp;")","Bar",,"Close", $V$2, $A110, $V$6,$V$8,,$V$4,$V$10)</f>
        <v>3851.68</v>
      </c>
      <c r="P110" s="3">
        <f xml:space="preserve"> RTD("cqg.rtd",,"StudyData","Guppy2.L3^("&amp;$V$1&amp;")","Bar",,"Close", $V$2, $A110, $V$6,$V$8,,$V$4,$V$10)</f>
        <v>3841.83</v>
      </c>
      <c r="Q110" s="3">
        <f xml:space="preserve"> RTD("cqg.rtd",,"StudyData","Guppy2.L4^("&amp;$V$1&amp;")","Bar",,"Close", $V$2, $A110, $V$6,$V$8,,$V$4,$V$10)</f>
        <v>3831.56</v>
      </c>
      <c r="R110" s="3">
        <f xml:space="preserve"> RTD("cqg.rtd",,"StudyData","Guppy2.L5^("&amp;$V$1&amp;")","Bar",,"Close", $V$2, $A110, $V$6,$V$8,,$V$4,$V$10)</f>
        <v>3820.96</v>
      </c>
      <c r="S110" s="3">
        <f xml:space="preserve"> RTD("cqg.rtd",,"StudyData","Guppy2.L6^("&amp;$V$1&amp;")","Bar",,"Close", $V$2, $A110, $V$6,$V$8,,$V$4,$V$10)</f>
        <v>3799.03</v>
      </c>
      <c r="T110" s="3"/>
      <c r="U110" s="8"/>
      <c r="V110" s="7"/>
    </row>
    <row r="111" spans="1:22" x14ac:dyDescent="0.3">
      <c r="A111">
        <f t="shared" si="1"/>
        <v>-109</v>
      </c>
      <c r="B111" s="1">
        <f xml:space="preserve"> RTD("cqg.rtd",,"StudyData", $V$1, "Bar", "", "Time", $V$2,$A111, $V$6, "", "","False")</f>
        <v>44272</v>
      </c>
      <c r="C111" s="2">
        <f xml:space="preserve"> RTD("cqg.rtd",,"StudyData", $V$1, "Bar", "", "Time", $V$2, $A111,$V$6,$V$8, "","False")</f>
        <v>44272</v>
      </c>
      <c r="D111" s="3">
        <f xml:space="preserve"> RTD("cqg.rtd",,"StudyData", $V$1, "Bar", "", "Open", $V$2, $A111, $V$6,$V$8,,$V$4,$V$10)</f>
        <v>3948</v>
      </c>
      <c r="E111" s="3">
        <f xml:space="preserve"> RTD("cqg.rtd",,"StudyData", $V$1, "Bar", "", "High", $V$2, $A111, $V$6,$V$8,,$V$4,$V$10)</f>
        <v>3964.25</v>
      </c>
      <c r="F111" s="3">
        <f xml:space="preserve"> RTD("cqg.rtd",,"StudyData", $V$1, "Bar", "", "Low", $V$2, $A111, $V$6,$V$8,,$V$4,$V$10)</f>
        <v>3915.75</v>
      </c>
      <c r="G111" s="3">
        <f xml:space="preserve"> RTD("cqg.rtd",,"StudyData", $V$1, "Bar", "", "Close", $V$2, $A111, $V$6,$V$8,,$V$4,$V$10)</f>
        <v>3954.25</v>
      </c>
      <c r="H111" s="3">
        <f xml:space="preserve"> RTD("cqg.rtd",,"StudyData","Guppy2.S1^("&amp;$V$1&amp;")","Bar",,"Close", $V$2, $A111, $V$6,$V$8,,$V$4,$V$10)</f>
        <v>3944.62</v>
      </c>
      <c r="I111" s="3">
        <f xml:space="preserve"> RTD("cqg.rtd",,"StudyData","Guppy2.S2^("&amp;$V$1&amp;")","Bar",,"Close", $V$2, $A111, $V$6,$V$8,,$V$4,$V$10)</f>
        <v>3930.68</v>
      </c>
      <c r="J111" s="3">
        <f xml:space="preserve"> RTD("cqg.rtd",,"StudyData","Guppy2.S3^("&amp;$V$1&amp;")","Bar",,"Close", $V$2, $A111, $V$6,$V$8,,$V$4,$V$10)</f>
        <v>3911.94</v>
      </c>
      <c r="K111" s="3">
        <f xml:space="preserve"> RTD("cqg.rtd",,"StudyData","Guppy2.S4^("&amp;$V$1&amp;")","Bar",,"Close", $V$2, $A111, $V$6,$V$8,,$V$4,$V$10)</f>
        <v>3902.8</v>
      </c>
      <c r="L111" s="3">
        <f xml:space="preserve"> RTD("cqg.rtd",,"StudyData","Guppy2.S5^("&amp;$V$1&amp;")","Bar",,"Close", $V$2, $A111, $V$6,$V$8,,$V$4,$V$10)</f>
        <v>3895.73</v>
      </c>
      <c r="M111" s="3">
        <f xml:space="preserve"> RTD("cqg.rtd",,"StudyData","Guppy2.S6^("&amp;$V$1&amp;")","Bar",,"Close", $V$2, $A111, $V$6,$V$8,,$V$4,$V$10)</f>
        <v>3887.57</v>
      </c>
      <c r="N111" s="3">
        <f xml:space="preserve"> RTD("cqg.rtd",,"StudyData","Guppy2.L1^("&amp;$V$1&amp;")","Bar",,"Close", $V$2, $A111, $V$6,$V$8,,$V$4,$V$10)</f>
        <v>3858.62</v>
      </c>
      <c r="O111" s="3">
        <f xml:space="preserve"> RTD("cqg.rtd",,"StudyData","Guppy2.L2^("&amp;$V$1&amp;")","Bar",,"Close", $V$2, $A111, $V$6,$V$8,,$V$4,$V$10)</f>
        <v>3849.03</v>
      </c>
      <c r="P111" s="3">
        <f xml:space="preserve"> RTD("cqg.rtd",,"StudyData","Guppy2.L3^("&amp;$V$1&amp;")","Bar",,"Close", $V$2, $A111, $V$6,$V$8,,$V$4,$V$10)</f>
        <v>3839.01</v>
      </c>
      <c r="Q111" s="3">
        <f xml:space="preserve"> RTD("cqg.rtd",,"StudyData","Guppy2.L4^("&amp;$V$1&amp;")","Bar",,"Close", $V$2, $A111, $V$6,$V$8,,$V$4,$V$10)</f>
        <v>3828.6</v>
      </c>
      <c r="R111" s="3">
        <f xml:space="preserve"> RTD("cqg.rtd",,"StudyData","Guppy2.L5^("&amp;$V$1&amp;")","Bar",,"Close", $V$2, $A111, $V$6,$V$8,,$V$4,$V$10)</f>
        <v>3817.87</v>
      </c>
      <c r="S111" s="3">
        <f xml:space="preserve"> RTD("cqg.rtd",,"StudyData","Guppy2.L6^("&amp;$V$1&amp;")","Bar",,"Close", $V$2, $A111, $V$6,$V$8,,$V$4,$V$10)</f>
        <v>3795.71</v>
      </c>
      <c r="T111" s="3"/>
      <c r="U111" s="8"/>
      <c r="V111" s="7"/>
    </row>
    <row r="112" spans="1:22" x14ac:dyDescent="0.3">
      <c r="A112">
        <f t="shared" si="1"/>
        <v>-110</v>
      </c>
      <c r="B112" s="1">
        <f xml:space="preserve"> RTD("cqg.rtd",,"StudyData", $V$1, "Bar", "", "Time", $V$2,$A112, $V$6, "", "","False")</f>
        <v>44271</v>
      </c>
      <c r="C112" s="2">
        <f xml:space="preserve"> RTD("cqg.rtd",,"StudyData", $V$1, "Bar", "", "Time", $V$2, $A112,$V$6,$V$8, "","False")</f>
        <v>44271</v>
      </c>
      <c r="D112" s="3">
        <f xml:space="preserve"> RTD("cqg.rtd",,"StudyData", $V$1, "Bar", "", "Open", $V$2, $A112, $V$6,$V$8,,$V$4,$V$10)</f>
        <v>3948.5</v>
      </c>
      <c r="E112" s="3">
        <f xml:space="preserve"> RTD("cqg.rtd",,"StudyData", $V$1, "Bar", "", "High", $V$2, $A112, $V$6,$V$8,,$V$4,$V$10)</f>
        <v>3961.5</v>
      </c>
      <c r="F112" s="3">
        <f xml:space="preserve"> RTD("cqg.rtd",,"StudyData", $V$1, "Bar", "", "Low", $V$2, $A112, $V$6,$V$8,,$V$4,$V$10)</f>
        <v>3933.5</v>
      </c>
      <c r="G112" s="3">
        <f xml:space="preserve"> RTD("cqg.rtd",,"StudyData", $V$1, "Bar", "", "Close", $V$2, $A112, $V$6,$V$8,,$V$4,$V$10)</f>
        <v>3943.25</v>
      </c>
      <c r="H112" s="3">
        <f xml:space="preserve"> RTD("cqg.rtd",,"StudyData","Guppy2.S1^("&amp;$V$1&amp;")","Bar",,"Close", $V$2, $A112, $V$6,$V$8,,$V$4,$V$10)</f>
        <v>3934.99</v>
      </c>
      <c r="I112" s="3">
        <f xml:space="preserve"> RTD("cqg.rtd",,"StudyData","Guppy2.S2^("&amp;$V$1&amp;")","Bar",,"Close", $V$2, $A112, $V$6,$V$8,,$V$4,$V$10)</f>
        <v>3918.89</v>
      </c>
      <c r="J112" s="3">
        <f xml:space="preserve"> RTD("cqg.rtd",,"StudyData","Guppy2.S3^("&amp;$V$1&amp;")","Bar",,"Close", $V$2, $A112, $V$6,$V$8,,$V$4,$V$10)</f>
        <v>3899.85</v>
      </c>
      <c r="K112" s="3">
        <f xml:space="preserve"> RTD("cqg.rtd",,"StudyData","Guppy2.S4^("&amp;$V$1&amp;")","Bar",,"Close", $V$2, $A112, $V$6,$V$8,,$V$4,$V$10)</f>
        <v>3891.36</v>
      </c>
      <c r="L112" s="3">
        <f xml:space="preserve"> RTD("cqg.rtd",,"StudyData","Guppy2.S5^("&amp;$V$1&amp;")","Bar",,"Close", $V$2, $A112, $V$6,$V$8,,$V$4,$V$10)</f>
        <v>3885.09</v>
      </c>
      <c r="M112" s="3">
        <f xml:space="preserve"> RTD("cqg.rtd",,"StudyData","Guppy2.S6^("&amp;$V$1&amp;")","Bar",,"Close", $V$2, $A112, $V$6,$V$8,,$V$4,$V$10)</f>
        <v>3878.05</v>
      </c>
      <c r="N112" s="3">
        <f xml:space="preserve"> RTD("cqg.rtd",,"StudyData","Guppy2.L1^("&amp;$V$1&amp;")","Bar",,"Close", $V$2, $A112, $V$6,$V$8,,$V$4,$V$10)</f>
        <v>3852.02</v>
      </c>
      <c r="O112" s="3">
        <f xml:space="preserve"> RTD("cqg.rtd",,"StudyData","Guppy2.L2^("&amp;$V$1&amp;")","Bar",,"Close", $V$2, $A112, $V$6,$V$8,,$V$4,$V$10)</f>
        <v>3842.84</v>
      </c>
      <c r="P112" s="3">
        <f xml:space="preserve"> RTD("cqg.rtd",,"StudyData","Guppy2.L3^("&amp;$V$1&amp;")","Bar",,"Close", $V$2, $A112, $V$6,$V$8,,$V$4,$V$10)</f>
        <v>3833.1</v>
      </c>
      <c r="Q112" s="3">
        <f xml:space="preserve"> RTD("cqg.rtd",,"StudyData","Guppy2.L4^("&amp;$V$1&amp;")","Bar",,"Close", $V$2, $A112, $V$6,$V$8,,$V$4,$V$10)</f>
        <v>3822.89</v>
      </c>
      <c r="R112" s="3">
        <f xml:space="preserve"> RTD("cqg.rtd",,"StudyData","Guppy2.L5^("&amp;$V$1&amp;")","Bar",,"Close", $V$2, $A112, $V$6,$V$8,,$V$4,$V$10)</f>
        <v>3812.3</v>
      </c>
      <c r="S112" s="3">
        <f xml:space="preserve"> RTD("cqg.rtd",,"StudyData","Guppy2.L6^("&amp;$V$1&amp;")","Bar",,"Close", $V$2, $A112, $V$6,$V$8,,$V$4,$V$10)</f>
        <v>3790.34</v>
      </c>
      <c r="T112" s="3"/>
      <c r="U112" s="8"/>
      <c r="V112" s="7"/>
    </row>
    <row r="113" spans="1:22" x14ac:dyDescent="0.3">
      <c r="A113">
        <f t="shared" si="1"/>
        <v>-111</v>
      </c>
      <c r="B113" s="1">
        <f xml:space="preserve"> RTD("cqg.rtd",,"StudyData", $V$1, "Bar", "", "Time", $V$2,$A113, $V$6, "", "","False")</f>
        <v>44270</v>
      </c>
      <c r="C113" s="2">
        <f xml:space="preserve"> RTD("cqg.rtd",,"StudyData", $V$1, "Bar", "", "Time", $V$2, $A113,$V$6,$V$8, "","False")</f>
        <v>44270</v>
      </c>
      <c r="D113" s="3">
        <f xml:space="preserve"> RTD("cqg.rtd",,"StudyData", $V$1, "Bar", "", "Open", $V$2, $A113, $V$6,$V$8,,$V$4,$V$10)</f>
        <v>3928.25</v>
      </c>
      <c r="E113" s="3">
        <f xml:space="preserve"> RTD("cqg.rtd",,"StudyData", $V$1, "Bar", "", "High", $V$2, $A113, $V$6,$V$8,,$V$4,$V$10)</f>
        <v>3951</v>
      </c>
      <c r="F113" s="3">
        <f xml:space="preserve"> RTD("cqg.rtd",,"StudyData", $V$1, "Bar", "", "Low", $V$2, $A113, $V$6,$V$8,,$V$4,$V$10)</f>
        <v>3903.75</v>
      </c>
      <c r="G113" s="3">
        <f xml:space="preserve"> RTD("cqg.rtd",,"StudyData", $V$1, "Bar", "", "Close", $V$2, $A113, $V$6,$V$8,,$V$4,$V$10)</f>
        <v>3949</v>
      </c>
      <c r="H113" s="3">
        <f xml:space="preserve"> RTD("cqg.rtd",,"StudyData","Guppy2.S1^("&amp;$V$1&amp;")","Bar",,"Close", $V$2, $A113, $V$6,$V$8,,$V$4,$V$10)</f>
        <v>3926.74</v>
      </c>
      <c r="I113" s="3">
        <f xml:space="preserve"> RTD("cqg.rtd",,"StudyData","Guppy2.S2^("&amp;$V$1&amp;")","Bar",,"Close", $V$2, $A113, $V$6,$V$8,,$V$4,$V$10)</f>
        <v>3906.71</v>
      </c>
      <c r="J113" s="3">
        <f xml:space="preserve"> RTD("cqg.rtd",,"StudyData","Guppy2.S3^("&amp;$V$1&amp;")","Bar",,"Close", $V$2, $A113, $V$6,$V$8,,$V$4,$V$10)</f>
        <v>3887.45</v>
      </c>
      <c r="K113" s="3">
        <f xml:space="preserve"> RTD("cqg.rtd",,"StudyData","Guppy2.S4^("&amp;$V$1&amp;")","Bar",,"Close", $V$2, $A113, $V$6,$V$8,,$V$4,$V$10)</f>
        <v>3879.83</v>
      </c>
      <c r="L113" s="3">
        <f xml:space="preserve"> RTD("cqg.rtd",,"StudyData","Guppy2.S5^("&amp;$V$1&amp;")","Bar",,"Close", $V$2, $A113, $V$6,$V$8,,$V$4,$V$10)</f>
        <v>3874.51</v>
      </c>
      <c r="M113" s="3">
        <f xml:space="preserve"> RTD("cqg.rtd",,"StudyData","Guppy2.S6^("&amp;$V$1&amp;")","Bar",,"Close", $V$2, $A113, $V$6,$V$8,,$V$4,$V$10)</f>
        <v>3868.74</v>
      </c>
      <c r="N113" s="3">
        <f xml:space="preserve"> RTD("cqg.rtd",,"StudyData","Guppy2.L1^("&amp;$V$1&amp;")","Bar",,"Close", $V$2, $A113, $V$6,$V$8,,$V$4,$V$10)</f>
        <v>3845.73</v>
      </c>
      <c r="O113" s="3">
        <f xml:space="preserve"> RTD("cqg.rtd",,"StudyData","Guppy2.L2^("&amp;$V$1&amp;")","Bar",,"Close", $V$2, $A113, $V$6,$V$8,,$V$4,$V$10)</f>
        <v>3836.94</v>
      </c>
      <c r="P113" s="3">
        <f xml:space="preserve"> RTD("cqg.rtd",,"StudyData","Guppy2.L3^("&amp;$V$1&amp;")","Bar",,"Close", $V$2, $A113, $V$6,$V$8,,$V$4,$V$10)</f>
        <v>3827.45</v>
      </c>
      <c r="Q113" s="3">
        <f xml:space="preserve"> RTD("cqg.rtd",,"StudyData","Guppy2.L4^("&amp;$V$1&amp;")","Bar",,"Close", $V$2, $A113, $V$6,$V$8,,$V$4,$V$10)</f>
        <v>3817.42</v>
      </c>
      <c r="R113" s="3">
        <f xml:space="preserve"> RTD("cqg.rtd",,"StudyData","Guppy2.L5^("&amp;$V$1&amp;")","Bar",,"Close", $V$2, $A113, $V$6,$V$8,,$V$4,$V$10)</f>
        <v>3806.95</v>
      </c>
      <c r="S113" s="3">
        <f xml:space="preserve"> RTD("cqg.rtd",,"StudyData","Guppy2.L6^("&amp;$V$1&amp;")","Bar",,"Close", $V$2, $A113, $V$6,$V$8,,$V$4,$V$10)</f>
        <v>3785.16</v>
      </c>
      <c r="T113" s="3"/>
      <c r="U113" s="8"/>
      <c r="V113" s="7"/>
    </row>
    <row r="114" spans="1:22" x14ac:dyDescent="0.3">
      <c r="A114">
        <f t="shared" si="1"/>
        <v>-112</v>
      </c>
      <c r="B114" s="1">
        <f xml:space="preserve"> RTD("cqg.rtd",,"StudyData", $V$1, "Bar", "", "Time", $V$2,$A114, $V$6, "", "","False")</f>
        <v>44267</v>
      </c>
      <c r="C114" s="2">
        <f xml:space="preserve"> RTD("cqg.rtd",,"StudyData", $V$1, "Bar", "", "Time", $V$2, $A114,$V$6,$V$8, "","False")</f>
        <v>44267</v>
      </c>
      <c r="D114" s="3">
        <f xml:space="preserve"> RTD("cqg.rtd",,"StudyData", $V$1, "Bar", "", "Open", $V$2, $A114, $V$6,$V$8,,$V$4,$V$10)</f>
        <v>3918.75</v>
      </c>
      <c r="E114" s="3">
        <f xml:space="preserve"> RTD("cqg.rtd",,"StudyData", $V$1, "Bar", "", "High", $V$2, $A114, $V$6,$V$8,,$V$4,$V$10)</f>
        <v>3929.25</v>
      </c>
      <c r="F114" s="3">
        <f xml:space="preserve"> RTD("cqg.rtd",,"StudyData", $V$1, "Bar", "", "Low", $V$2, $A114, $V$6,$V$8,,$V$4,$V$10)</f>
        <v>3891.5</v>
      </c>
      <c r="G114" s="3">
        <f xml:space="preserve"> RTD("cqg.rtd",,"StudyData", $V$1, "Bar", "", "Close", $V$2, $A114, $V$6,$V$8,,$V$4,$V$10)</f>
        <v>3923.5</v>
      </c>
      <c r="H114" s="3">
        <f xml:space="preserve"> RTD("cqg.rtd",,"StudyData","Guppy2.S1^("&amp;$V$1&amp;")","Bar",,"Close", $V$2, $A114, $V$6,$V$8,,$V$4,$V$10)</f>
        <v>3904.47</v>
      </c>
      <c r="I114" s="3">
        <f xml:space="preserve"> RTD("cqg.rtd",,"StudyData","Guppy2.S2^("&amp;$V$1&amp;")","Bar",,"Close", $V$2, $A114, $V$6,$V$8,,$V$4,$V$10)</f>
        <v>3885.56</v>
      </c>
      <c r="J114" s="3">
        <f xml:space="preserve"> RTD("cqg.rtd",,"StudyData","Guppy2.S3^("&amp;$V$1&amp;")","Bar",,"Close", $V$2, $A114, $V$6,$V$8,,$V$4,$V$10)</f>
        <v>3869.86</v>
      </c>
      <c r="K114" s="3">
        <f xml:space="preserve"> RTD("cqg.rtd",,"StudyData","Guppy2.S4^("&amp;$V$1&amp;")","Bar",,"Close", $V$2, $A114, $V$6,$V$8,,$V$4,$V$10)</f>
        <v>3864.46</v>
      </c>
      <c r="L114" s="3">
        <f xml:space="preserve"> RTD("cqg.rtd",,"StudyData","Guppy2.S5^("&amp;$V$1&amp;")","Bar",,"Close", $V$2, $A114, $V$6,$V$8,,$V$4,$V$10)</f>
        <v>3860.97</v>
      </c>
      <c r="M114" s="3">
        <f xml:space="preserve"> RTD("cqg.rtd",,"StudyData","Guppy2.S6^("&amp;$V$1&amp;")","Bar",,"Close", $V$2, $A114, $V$6,$V$8,,$V$4,$V$10)</f>
        <v>3857.27</v>
      </c>
      <c r="N114" s="3">
        <f xml:space="preserve"> RTD("cqg.rtd",,"StudyData","Guppy2.L1^("&amp;$V$1&amp;")","Bar",,"Close", $V$2, $A114, $V$6,$V$8,,$V$4,$V$10)</f>
        <v>3838.61</v>
      </c>
      <c r="O114" s="3">
        <f xml:space="preserve"> RTD("cqg.rtd",,"StudyData","Guppy2.L2^("&amp;$V$1&amp;")","Bar",,"Close", $V$2, $A114, $V$6,$V$8,,$V$4,$V$10)</f>
        <v>3830.34</v>
      </c>
      <c r="P114" s="3">
        <f xml:space="preserve"> RTD("cqg.rtd",,"StudyData","Guppy2.L3^("&amp;$V$1&amp;")","Bar",,"Close", $V$2, $A114, $V$6,$V$8,,$V$4,$V$10)</f>
        <v>3821.22</v>
      </c>
      <c r="Q114" s="3">
        <f xml:space="preserve"> RTD("cqg.rtd",,"StudyData","Guppy2.L4^("&amp;$V$1&amp;")","Bar",,"Close", $V$2, $A114, $V$6,$V$8,,$V$4,$V$10)</f>
        <v>3811.44</v>
      </c>
      <c r="R114" s="3">
        <f xml:space="preserve"> RTD("cqg.rtd",,"StudyData","Guppy2.L5^("&amp;$V$1&amp;")","Bar",,"Close", $V$2, $A114, $V$6,$V$8,,$V$4,$V$10)</f>
        <v>3801.16</v>
      </c>
      <c r="S114" s="3">
        <f xml:space="preserve"> RTD("cqg.rtd",,"StudyData","Guppy2.L6^("&amp;$V$1&amp;")","Bar",,"Close", $V$2, $A114, $V$6,$V$8,,$V$4,$V$10)</f>
        <v>3779.6</v>
      </c>
      <c r="T114" s="3"/>
      <c r="U114" s="8"/>
      <c r="V114" s="7"/>
    </row>
    <row r="115" spans="1:22" x14ac:dyDescent="0.3">
      <c r="A115">
        <f t="shared" si="1"/>
        <v>-113</v>
      </c>
      <c r="B115" s="1">
        <f xml:space="preserve"> RTD("cqg.rtd",,"StudyData", $V$1, "Bar", "", "Time", $V$2,$A115, $V$6, "", "","False")</f>
        <v>44266</v>
      </c>
      <c r="C115" s="2">
        <f xml:space="preserve"> RTD("cqg.rtd",,"StudyData", $V$1, "Bar", "", "Time", $V$2, $A115,$V$6,$V$8, "","False")</f>
        <v>44266</v>
      </c>
      <c r="D115" s="3">
        <f xml:space="preserve"> RTD("cqg.rtd",,"StudyData", $V$1, "Bar", "", "Open", $V$2, $A115, $V$6,$V$8,,$V$4,$V$10)</f>
        <v>3889</v>
      </c>
      <c r="E115" s="3">
        <f xml:space="preserve"> RTD("cqg.rtd",,"StudyData", $V$1, "Bar", "", "High", $V$2, $A115, $V$6,$V$8,,$V$4,$V$10)</f>
        <v>3939.75</v>
      </c>
      <c r="F115" s="3">
        <f xml:space="preserve"> RTD("cqg.rtd",,"StudyData", $V$1, "Bar", "", "Low", $V$2, $A115, $V$6,$V$8,,$V$4,$V$10)</f>
        <v>3874.25</v>
      </c>
      <c r="G115" s="3">
        <f xml:space="preserve"> RTD("cqg.rtd",,"StudyData", $V$1, "Bar", "", "Close", $V$2, $A115, $V$6,$V$8,,$V$4,$V$10)</f>
        <v>3918</v>
      </c>
      <c r="H115" s="3">
        <f xml:space="preserve"> RTD("cqg.rtd",,"StudyData","Guppy2.S1^("&amp;$V$1&amp;")","Bar",,"Close", $V$2, $A115, $V$6,$V$8,,$V$4,$V$10)</f>
        <v>3885.45</v>
      </c>
      <c r="I115" s="3">
        <f xml:space="preserve"> RTD("cqg.rtd",,"StudyData","Guppy2.S2^("&amp;$V$1&amp;")","Bar",,"Close", $V$2, $A115, $V$6,$V$8,,$V$4,$V$10)</f>
        <v>3866.6</v>
      </c>
      <c r="J115" s="3">
        <f xml:space="preserve"> RTD("cqg.rtd",,"StudyData","Guppy2.S3^("&amp;$V$1&amp;")","Bar",,"Close", $V$2, $A115, $V$6,$V$8,,$V$4,$V$10)</f>
        <v>3854.53</v>
      </c>
      <c r="K115" s="3">
        <f xml:space="preserve"> RTD("cqg.rtd",,"StudyData","Guppy2.S4^("&amp;$V$1&amp;")","Bar",,"Close", $V$2, $A115, $V$6,$V$8,,$V$4,$V$10)</f>
        <v>3851.34</v>
      </c>
      <c r="L115" s="3">
        <f xml:space="preserve"> RTD("cqg.rtd",,"StudyData","Guppy2.S5^("&amp;$V$1&amp;")","Bar",,"Close", $V$2, $A115, $V$6,$V$8,,$V$4,$V$10)</f>
        <v>3849.6</v>
      </c>
      <c r="M115" s="3">
        <f xml:space="preserve"> RTD("cqg.rtd",,"StudyData","Guppy2.S6^("&amp;$V$1&amp;")","Bar",,"Close", $V$2, $A115, $V$6,$V$8,,$V$4,$V$10)</f>
        <v>3847.81</v>
      </c>
      <c r="N115" s="3">
        <f xml:space="preserve"> RTD("cqg.rtd",,"StudyData","Guppy2.L1^("&amp;$V$1&amp;")","Bar",,"Close", $V$2, $A115, $V$6,$V$8,,$V$4,$V$10)</f>
        <v>3832.76</v>
      </c>
      <c r="O115" s="3">
        <f xml:space="preserve"> RTD("cqg.rtd",,"StudyData","Guppy2.L2^("&amp;$V$1&amp;")","Bar",,"Close", $V$2, $A115, $V$6,$V$8,,$V$4,$V$10)</f>
        <v>3824.86</v>
      </c>
      <c r="P115" s="3">
        <f xml:space="preserve"> RTD("cqg.rtd",,"StudyData","Guppy2.L3^("&amp;$V$1&amp;")","Bar",,"Close", $V$2, $A115, $V$6,$V$8,,$V$4,$V$10)</f>
        <v>3815.98</v>
      </c>
      <c r="Q115" s="3">
        <f xml:space="preserve"> RTD("cqg.rtd",,"StudyData","Guppy2.L4^("&amp;$V$1&amp;")","Bar",,"Close", $V$2, $A115, $V$6,$V$8,,$V$4,$V$10)</f>
        <v>3806.34</v>
      </c>
      <c r="R115" s="3">
        <f xml:space="preserve"> RTD("cqg.rtd",,"StudyData","Guppy2.L5^("&amp;$V$1&amp;")","Bar",,"Close", $V$2, $A115, $V$6,$V$8,,$V$4,$V$10)</f>
        <v>3796.16</v>
      </c>
      <c r="S115" s="3">
        <f xml:space="preserve"> RTD("cqg.rtd",,"StudyData","Guppy2.L6^("&amp;$V$1&amp;")","Bar",,"Close", $V$2, $A115, $V$6,$V$8,,$V$4,$V$10)</f>
        <v>3774.73</v>
      </c>
      <c r="T115" s="3"/>
      <c r="U115" s="8"/>
      <c r="V115" s="7"/>
    </row>
    <row r="116" spans="1:22" x14ac:dyDescent="0.3">
      <c r="A116">
        <f t="shared" si="1"/>
        <v>-114</v>
      </c>
      <c r="B116" s="1">
        <f xml:space="preserve"> RTD("cqg.rtd",,"StudyData", $V$1, "Bar", "", "Time", $V$2,$A116, $V$6, "", "","False")</f>
        <v>44265</v>
      </c>
      <c r="C116" s="2">
        <f xml:space="preserve"> RTD("cqg.rtd",,"StudyData", $V$1, "Bar", "", "Time", $V$2, $A116,$V$6,$V$8, "","False")</f>
        <v>44265</v>
      </c>
      <c r="D116" s="3">
        <f xml:space="preserve"> RTD("cqg.rtd",,"StudyData", $V$1, "Bar", "", "Open", $V$2, $A116, $V$6,$V$8,,$V$4,$V$10)</f>
        <v>3859.75</v>
      </c>
      <c r="E116" s="3">
        <f xml:space="preserve"> RTD("cqg.rtd",,"StudyData", $V$1, "Bar", "", "High", $V$2, $A116, $V$6,$V$8,,$V$4,$V$10)</f>
        <v>3897.5</v>
      </c>
      <c r="F116" s="3">
        <f xml:space="preserve"> RTD("cqg.rtd",,"StudyData", $V$1, "Bar", "", "Low", $V$2, $A116, $V$6,$V$8,,$V$4,$V$10)</f>
        <v>3837.5</v>
      </c>
      <c r="G116" s="3">
        <f xml:space="preserve"> RTD("cqg.rtd",,"StudyData", $V$1, "Bar", "", "Close", $V$2, $A116, $V$6,$V$8,,$V$4,$V$10)</f>
        <v>3877.75</v>
      </c>
      <c r="H116" s="3">
        <f xml:space="preserve"> RTD("cqg.rtd",,"StudyData","Guppy2.S1^("&amp;$V$1&amp;")","Bar",,"Close", $V$2, $A116, $V$6,$V$8,,$V$4,$V$10)</f>
        <v>3852.9</v>
      </c>
      <c r="I116" s="3">
        <f xml:space="preserve"> RTD("cqg.rtd",,"StudyData","Guppy2.S2^("&amp;$V$1&amp;")","Bar",,"Close", $V$2, $A116, $V$6,$V$8,,$V$4,$V$10)</f>
        <v>3840.9</v>
      </c>
      <c r="J116" s="3">
        <f xml:space="preserve"> RTD("cqg.rtd",,"StudyData","Guppy2.S3^("&amp;$V$1&amp;")","Bar",,"Close", $V$2, $A116, $V$6,$V$8,,$V$4,$V$10)</f>
        <v>3836.4</v>
      </c>
      <c r="K116" s="3">
        <f xml:space="preserve"> RTD("cqg.rtd",,"StudyData","Guppy2.S4^("&amp;$V$1&amp;")","Bar",,"Close", $V$2, $A116, $V$6,$V$8,,$V$4,$V$10)</f>
        <v>3836.53</v>
      </c>
      <c r="L116" s="3">
        <f xml:space="preserve"> RTD("cqg.rtd",,"StudyData","Guppy2.S5^("&amp;$V$1&amp;")","Bar",,"Close", $V$2, $A116, $V$6,$V$8,,$V$4,$V$10)</f>
        <v>3837.17</v>
      </c>
      <c r="M116" s="3">
        <f xml:space="preserve"> RTD("cqg.rtd",,"StudyData","Guppy2.S6^("&amp;$V$1&amp;")","Bar",,"Close", $V$2, $A116, $V$6,$V$8,,$V$4,$V$10)</f>
        <v>3837.78</v>
      </c>
      <c r="N116" s="3">
        <f xml:space="preserve"> RTD("cqg.rtd",,"StudyData","Guppy2.L1^("&amp;$V$1&amp;")","Bar",,"Close", $V$2, $A116, $V$6,$V$8,,$V$4,$V$10)</f>
        <v>3826.88</v>
      </c>
      <c r="O116" s="3">
        <f xml:space="preserve"> RTD("cqg.rtd",,"StudyData","Guppy2.L2^("&amp;$V$1&amp;")","Bar",,"Close", $V$2, $A116, $V$6,$V$8,,$V$4,$V$10)</f>
        <v>3819.39</v>
      </c>
      <c r="P116" s="3">
        <f xml:space="preserve"> RTD("cqg.rtd",,"StudyData","Guppy2.L3^("&amp;$V$1&amp;")","Bar",,"Close", $V$2, $A116, $V$6,$V$8,,$V$4,$V$10)</f>
        <v>3810.74</v>
      </c>
      <c r="Q116" s="3">
        <f xml:space="preserve"> RTD("cqg.rtd",,"StudyData","Guppy2.L4^("&amp;$V$1&amp;")","Bar",,"Close", $V$2, $A116, $V$6,$V$8,,$V$4,$V$10)</f>
        <v>3801.27</v>
      </c>
      <c r="R116" s="3">
        <f xml:space="preserve"> RTD("cqg.rtd",,"StudyData","Guppy2.L5^("&amp;$V$1&amp;")","Bar",,"Close", $V$2, $A116, $V$6,$V$8,,$V$4,$V$10)</f>
        <v>3791.19</v>
      </c>
      <c r="S116" s="3">
        <f xml:space="preserve"> RTD("cqg.rtd",,"StudyData","Guppy2.L6^("&amp;$V$1&amp;")","Bar",,"Close", $V$2, $A116, $V$6,$V$8,,$V$4,$V$10)</f>
        <v>3769.87</v>
      </c>
      <c r="T116" s="3"/>
      <c r="U116" s="8"/>
      <c r="V116" s="7"/>
    </row>
    <row r="117" spans="1:22" x14ac:dyDescent="0.3">
      <c r="A117">
        <f t="shared" si="1"/>
        <v>-115</v>
      </c>
      <c r="B117" s="1">
        <f xml:space="preserve"> RTD("cqg.rtd",,"StudyData", $V$1, "Bar", "", "Time", $V$2,$A117, $V$6, "", "","False")</f>
        <v>44264</v>
      </c>
      <c r="C117" s="2">
        <f xml:space="preserve"> RTD("cqg.rtd",,"StudyData", $V$1, "Bar", "", "Time", $V$2, $A117,$V$6,$V$8, "","False")</f>
        <v>44264</v>
      </c>
      <c r="D117" s="3">
        <f xml:space="preserve"> RTD("cqg.rtd",,"StudyData", $V$1, "Bar", "", "Open", $V$2, $A117, $V$6,$V$8,,$V$4,$V$10)</f>
        <v>3812.5</v>
      </c>
      <c r="E117" s="3">
        <f xml:space="preserve"> RTD("cqg.rtd",,"StudyData", $V$1, "Bar", "", "High", $V$2, $A117, $V$6,$V$8,,$V$4,$V$10)</f>
        <v>3882.5</v>
      </c>
      <c r="F117" s="3">
        <f xml:space="preserve"> RTD("cqg.rtd",,"StudyData", $V$1, "Bar", "", "Low", $V$2, $A117, $V$6,$V$8,,$V$4,$V$10)</f>
        <v>3807.5</v>
      </c>
      <c r="G117" s="3">
        <f xml:space="preserve"> RTD("cqg.rtd",,"StudyData", $V$1, "Bar", "", "Close", $V$2, $A117, $V$6,$V$8,,$V$4,$V$10)</f>
        <v>3854.5</v>
      </c>
      <c r="H117" s="3">
        <f xml:space="preserve"> RTD("cqg.rtd",,"StudyData","Guppy2.S1^("&amp;$V$1&amp;")","Bar",,"Close", $V$2, $A117, $V$6,$V$8,,$V$4,$V$10)</f>
        <v>3828.05</v>
      </c>
      <c r="I117" s="3">
        <f xml:space="preserve"> RTD("cqg.rtd",,"StudyData","Guppy2.S2^("&amp;$V$1&amp;")","Bar",,"Close", $V$2, $A117, $V$6,$V$8,,$V$4,$V$10)</f>
        <v>3822.47</v>
      </c>
      <c r="J117" s="3">
        <f xml:space="preserve"> RTD("cqg.rtd",,"StudyData","Guppy2.S3^("&amp;$V$1&amp;")","Bar",,"Close", $V$2, $A117, $V$6,$V$8,,$V$4,$V$10)</f>
        <v>3824.59</v>
      </c>
      <c r="K117" s="3">
        <f xml:space="preserve"> RTD("cqg.rtd",,"StudyData","Guppy2.S4^("&amp;$V$1&amp;")","Bar",,"Close", $V$2, $A117, $V$6,$V$8,,$V$4,$V$10)</f>
        <v>3827.37</v>
      </c>
      <c r="L117" s="3">
        <f xml:space="preserve"> RTD("cqg.rtd",,"StudyData","Guppy2.S5^("&amp;$V$1&amp;")","Bar",,"Close", $V$2, $A117, $V$6,$V$8,,$V$4,$V$10)</f>
        <v>3829.79</v>
      </c>
      <c r="M117" s="3">
        <f xml:space="preserve"> RTD("cqg.rtd",,"StudyData","Guppy2.S6^("&amp;$V$1&amp;")","Bar",,"Close", $V$2, $A117, $V$6,$V$8,,$V$4,$V$10)</f>
        <v>3832.07</v>
      </c>
      <c r="N117" s="3">
        <f xml:space="preserve"> RTD("cqg.rtd",,"StudyData","Guppy2.L1^("&amp;$V$1&amp;")","Bar",,"Close", $V$2, $A117, $V$6,$V$8,,$V$4,$V$10)</f>
        <v>3823.37</v>
      </c>
      <c r="O117" s="3">
        <f xml:space="preserve"> RTD("cqg.rtd",,"StudyData","Guppy2.L2^("&amp;$V$1&amp;")","Bar",,"Close", $V$2, $A117, $V$6,$V$8,,$V$4,$V$10)</f>
        <v>3815.95</v>
      </c>
      <c r="P117" s="3">
        <f xml:space="preserve"> RTD("cqg.rtd",,"StudyData","Guppy2.L3^("&amp;$V$1&amp;")","Bar",,"Close", $V$2, $A117, $V$6,$V$8,,$V$4,$V$10)</f>
        <v>3807.31</v>
      </c>
      <c r="Q117" s="3">
        <f xml:space="preserve"> RTD("cqg.rtd",,"StudyData","Guppy2.L4^("&amp;$V$1&amp;")","Bar",,"Close", $V$2, $A117, $V$6,$V$8,,$V$4,$V$10)</f>
        <v>3797.79</v>
      </c>
      <c r="R117" s="3">
        <f xml:space="preserve"> RTD("cqg.rtd",,"StudyData","Guppy2.L5^("&amp;$V$1&amp;")","Bar",,"Close", $V$2, $A117, $V$6,$V$8,,$V$4,$V$10)</f>
        <v>3787.66</v>
      </c>
      <c r="S117" s="3">
        <f xml:space="preserve"> RTD("cqg.rtd",,"StudyData","Guppy2.L6^("&amp;$V$1&amp;")","Bar",,"Close", $V$2, $A117, $V$6,$V$8,,$V$4,$V$10)</f>
        <v>3766.21</v>
      </c>
      <c r="T117" s="3"/>
      <c r="U117" s="8"/>
      <c r="V117" s="7"/>
    </row>
    <row r="118" spans="1:22" x14ac:dyDescent="0.3">
      <c r="A118">
        <f t="shared" si="1"/>
        <v>-116</v>
      </c>
      <c r="B118" s="1">
        <f xml:space="preserve"> RTD("cqg.rtd",,"StudyData", $V$1, "Bar", "", "Time", $V$2,$A118, $V$6, "", "","False")</f>
        <v>44263</v>
      </c>
      <c r="C118" s="2">
        <f xml:space="preserve"> RTD("cqg.rtd",,"StudyData", $V$1, "Bar", "", "Time", $V$2, $A118,$V$6,$V$8, "","False")</f>
        <v>44263</v>
      </c>
      <c r="D118" s="3">
        <f xml:space="preserve"> RTD("cqg.rtd",,"StudyData", $V$1, "Bar", "", "Open", $V$2, $A118, $V$6,$V$8,,$V$4,$V$10)</f>
        <v>3836</v>
      </c>
      <c r="E118" s="3">
        <f xml:space="preserve"> RTD("cqg.rtd",,"StudyData", $V$1, "Bar", "", "High", $V$2, $A118, $V$6,$V$8,,$V$4,$V$10)</f>
        <v>3860</v>
      </c>
      <c r="F118" s="3">
        <f xml:space="preserve"> RTD("cqg.rtd",,"StudyData", $V$1, "Bar", "", "Low", $V$2, $A118, $V$6,$V$8,,$V$4,$V$10)</f>
        <v>3777.5</v>
      </c>
      <c r="G118" s="3">
        <f xml:space="preserve"> RTD("cqg.rtd",,"StudyData", $V$1, "Bar", "", "Close", $V$2, $A118, $V$6,$V$8,,$V$4,$V$10)</f>
        <v>3800.5</v>
      </c>
      <c r="H118" s="3">
        <f xml:space="preserve"> RTD("cqg.rtd",,"StudyData","Guppy2.S1^("&amp;$V$1&amp;")","Bar",,"Close", $V$2, $A118, $V$6,$V$8,,$V$4,$V$10)</f>
        <v>3801.6</v>
      </c>
      <c r="I118" s="3">
        <f xml:space="preserve"> RTD("cqg.rtd",,"StudyData","Guppy2.S2^("&amp;$V$1&amp;")","Bar",,"Close", $V$2, $A118, $V$6,$V$8,,$V$4,$V$10)</f>
        <v>3806.45</v>
      </c>
      <c r="J118" s="3">
        <f xml:space="preserve"> RTD("cqg.rtd",,"StudyData","Guppy2.S3^("&amp;$V$1&amp;")","Bar",,"Close", $V$2, $A118, $V$6,$V$8,,$V$4,$V$10)</f>
        <v>3816.04</v>
      </c>
      <c r="K118" s="3">
        <f xml:space="preserve"> RTD("cqg.rtd",,"StudyData","Guppy2.S4^("&amp;$V$1&amp;")","Bar",,"Close", $V$2, $A118, $V$6,$V$8,,$V$4,$V$10)</f>
        <v>3821.34</v>
      </c>
      <c r="L118" s="3">
        <f xml:space="preserve"> RTD("cqg.rtd",,"StudyData","Guppy2.S5^("&amp;$V$1&amp;")","Bar",,"Close", $V$2, $A118, $V$6,$V$8,,$V$4,$V$10)</f>
        <v>3825.3</v>
      </c>
      <c r="M118" s="3">
        <f xml:space="preserve"> RTD("cqg.rtd",,"StudyData","Guppy2.S6^("&amp;$V$1&amp;")","Bar",,"Close", $V$2, $A118, $V$6,$V$8,,$V$4,$V$10)</f>
        <v>3828.86</v>
      </c>
      <c r="N118" s="3">
        <f xml:space="preserve"> RTD("cqg.rtd",,"StudyData","Guppy2.L1^("&amp;$V$1&amp;")","Bar",,"Close", $V$2, $A118, $V$6,$V$8,,$V$4,$V$10)</f>
        <v>3821.22</v>
      </c>
      <c r="O118" s="3">
        <f xml:space="preserve"> RTD("cqg.rtd",,"StudyData","Guppy2.L2^("&amp;$V$1&amp;")","Bar",,"Close", $V$2, $A118, $V$6,$V$8,,$V$4,$V$10)</f>
        <v>3813.68</v>
      </c>
      <c r="P118" s="3">
        <f xml:space="preserve"> RTD("cqg.rtd",,"StudyData","Guppy2.L3^("&amp;$V$1&amp;")","Bar",,"Close", $V$2, $A118, $V$6,$V$8,,$V$4,$V$10)</f>
        <v>3804.89</v>
      </c>
      <c r="Q118" s="3">
        <f xml:space="preserve"> RTD("cqg.rtd",,"StudyData","Guppy2.L4^("&amp;$V$1&amp;")","Bar",,"Close", $V$2, $A118, $V$6,$V$8,,$V$4,$V$10)</f>
        <v>3795.21</v>
      </c>
      <c r="R118" s="3">
        <f xml:space="preserve"> RTD("cqg.rtd",,"StudyData","Guppy2.L5^("&amp;$V$1&amp;")","Bar",,"Close", $V$2, $A118, $V$6,$V$8,,$V$4,$V$10)</f>
        <v>3784.93</v>
      </c>
      <c r="S118" s="3">
        <f xml:space="preserve"> RTD("cqg.rtd",,"StudyData","Guppy2.L6^("&amp;$V$1&amp;")","Bar",,"Close", $V$2, $A118, $V$6,$V$8,,$V$4,$V$10)</f>
        <v>3763.22</v>
      </c>
      <c r="T118" s="3"/>
      <c r="U118" s="8"/>
      <c r="V118" s="7"/>
    </row>
    <row r="119" spans="1:22" x14ac:dyDescent="0.3">
      <c r="A119">
        <f t="shared" si="1"/>
        <v>-117</v>
      </c>
      <c r="B119" s="1">
        <f xml:space="preserve"> RTD("cqg.rtd",,"StudyData", $V$1, "Bar", "", "Time", $V$2,$A119, $V$6, "", "","False")</f>
        <v>44260</v>
      </c>
      <c r="C119" s="2">
        <f xml:space="preserve"> RTD("cqg.rtd",,"StudyData", $V$1, "Bar", "", "Time", $V$2, $A119,$V$6,$V$8, "","False")</f>
        <v>44260</v>
      </c>
      <c r="D119" s="3">
        <f xml:space="preserve"> RTD("cqg.rtd",,"StudyData", $V$1, "Bar", "", "Open", $V$2, $A119, $V$6,$V$8,,$V$4,$V$10)</f>
        <v>3746.75</v>
      </c>
      <c r="E119" s="3">
        <f xml:space="preserve"> RTD("cqg.rtd",,"StudyData", $V$1, "Bar", "", "High", $V$2, $A119, $V$6,$V$8,,$V$4,$V$10)</f>
        <v>3831.25</v>
      </c>
      <c r="F119" s="3">
        <f xml:space="preserve"> RTD("cqg.rtd",,"StudyData", $V$1, "Bar", "", "Low", $V$2, $A119, $V$6,$V$8,,$V$4,$V$10)</f>
        <v>3709.75</v>
      </c>
      <c r="G119" s="3">
        <f xml:space="preserve"> RTD("cqg.rtd",,"StudyData", $V$1, "Bar", "", "Close", $V$2, $A119, $V$6,$V$8,,$V$4,$V$10)</f>
        <v>3820.25</v>
      </c>
      <c r="H119" s="3">
        <f xml:space="preserve"> RTD("cqg.rtd",,"StudyData","Guppy2.S1^("&amp;$V$1&amp;")","Bar",,"Close", $V$2, $A119, $V$6,$V$8,,$V$4,$V$10)</f>
        <v>3802.7</v>
      </c>
      <c r="I119" s="3">
        <f xml:space="preserve"> RTD("cqg.rtd",,"StudyData","Guppy2.S2^("&amp;$V$1&amp;")","Bar",,"Close", $V$2, $A119, $V$6,$V$8,,$V$4,$V$10)</f>
        <v>3809.43</v>
      </c>
      <c r="J119" s="3">
        <f xml:space="preserve"> RTD("cqg.rtd",,"StudyData","Guppy2.S3^("&amp;$V$1&amp;")","Bar",,"Close", $V$2, $A119, $V$6,$V$8,,$V$4,$V$10)</f>
        <v>3820.48</v>
      </c>
      <c r="K119" s="3">
        <f xml:space="preserve"> RTD("cqg.rtd",,"StudyData","Guppy2.S4^("&amp;$V$1&amp;")","Bar",,"Close", $V$2, $A119, $V$6,$V$8,,$V$4,$V$10)</f>
        <v>3825.97</v>
      </c>
      <c r="L119" s="3">
        <f xml:space="preserve"> RTD("cqg.rtd",,"StudyData","Guppy2.S5^("&amp;$V$1&amp;")","Bar",,"Close", $V$2, $A119, $V$6,$V$8,,$V$4,$V$10)</f>
        <v>3829.8</v>
      </c>
      <c r="M119" s="3">
        <f xml:space="preserve"> RTD("cqg.rtd",,"StudyData","Guppy2.S6^("&amp;$V$1&amp;")","Bar",,"Close", $V$2, $A119, $V$6,$V$8,,$V$4,$V$10)</f>
        <v>3832.92</v>
      </c>
      <c r="N119" s="3">
        <f xml:space="preserve"> RTD("cqg.rtd",,"StudyData","Guppy2.L1^("&amp;$V$1&amp;")","Bar",,"Close", $V$2, $A119, $V$6,$V$8,,$V$4,$V$10)</f>
        <v>3822.65</v>
      </c>
      <c r="O119" s="3">
        <f xml:space="preserve"> RTD("cqg.rtd",,"StudyData","Guppy2.L2^("&amp;$V$1&amp;")","Bar",,"Close", $V$2, $A119, $V$6,$V$8,,$V$4,$V$10)</f>
        <v>3814.46</v>
      </c>
      <c r="P119" s="3">
        <f xml:space="preserve"> RTD("cqg.rtd",,"StudyData","Guppy2.L3^("&amp;$V$1&amp;")","Bar",,"Close", $V$2, $A119, $V$6,$V$8,,$V$4,$V$10)</f>
        <v>3805.11</v>
      </c>
      <c r="Q119" s="3">
        <f xml:space="preserve"> RTD("cqg.rtd",,"StudyData","Guppy2.L4^("&amp;$V$1&amp;")","Bar",,"Close", $V$2, $A119, $V$6,$V$8,,$V$4,$V$10)</f>
        <v>3794.97</v>
      </c>
      <c r="R119" s="3">
        <f xml:space="preserve"> RTD("cqg.rtd",,"StudyData","Guppy2.L5^("&amp;$V$1&amp;")","Bar",,"Close", $V$2, $A119, $V$6,$V$8,,$V$4,$V$10)</f>
        <v>3784.29</v>
      </c>
      <c r="S119" s="3">
        <f xml:space="preserve"> RTD("cqg.rtd",,"StudyData","Guppy2.L6^("&amp;$V$1&amp;")","Bar",,"Close", $V$2, $A119, $V$6,$V$8,,$V$4,$V$10)</f>
        <v>3761.95</v>
      </c>
      <c r="T119" s="3"/>
      <c r="U119" s="8"/>
      <c r="V119" s="7"/>
    </row>
    <row r="120" spans="1:22" x14ac:dyDescent="0.3">
      <c r="A120">
        <f t="shared" si="1"/>
        <v>-118</v>
      </c>
      <c r="B120" s="1">
        <f xml:space="preserve"> RTD("cqg.rtd",,"StudyData", $V$1, "Bar", "", "Time", $V$2,$A120, $V$6, "", "","False")</f>
        <v>44259</v>
      </c>
      <c r="C120" s="2">
        <f xml:space="preserve"> RTD("cqg.rtd",,"StudyData", $V$1, "Bar", "", "Time", $V$2, $A120,$V$6,$V$8, "","False")</f>
        <v>44259</v>
      </c>
      <c r="D120" s="3">
        <f xml:space="preserve"> RTD("cqg.rtd",,"StudyData", $V$1, "Bar", "", "Open", $V$2, $A120, $V$6,$V$8,,$V$4,$V$10)</f>
        <v>3799.25</v>
      </c>
      <c r="E120" s="3">
        <f xml:space="preserve"> RTD("cqg.rtd",,"StudyData", $V$1, "Bar", "", "High", $V$2, $A120, $V$6,$V$8,,$V$4,$V$10)</f>
        <v>3823.5</v>
      </c>
      <c r="F120" s="3">
        <f xml:space="preserve"> RTD("cqg.rtd",,"StudyData", $V$1, "Bar", "", "Low", $V$2, $A120, $V$6,$V$8,,$V$4,$V$10)</f>
        <v>3701.75</v>
      </c>
      <c r="G120" s="3">
        <f xml:space="preserve"> RTD("cqg.rtd",,"StudyData", $V$1, "Bar", "", "Close", $V$2, $A120, $V$6,$V$8,,$V$4,$V$10)</f>
        <v>3746.75</v>
      </c>
      <c r="H120" s="3">
        <f xml:space="preserve"> RTD("cqg.rtd",,"StudyData","Guppy2.S1^("&amp;$V$1&amp;")","Bar",,"Close", $V$2, $A120, $V$6,$V$8,,$V$4,$V$10)</f>
        <v>3785.14</v>
      </c>
      <c r="I120" s="3">
        <f xml:space="preserve"> RTD("cqg.rtd",,"StudyData","Guppy2.S2^("&amp;$V$1&amp;")","Bar",,"Close", $V$2, $A120, $V$6,$V$8,,$V$4,$V$10)</f>
        <v>3804.02</v>
      </c>
      <c r="J120" s="3">
        <f xml:space="preserve"> RTD("cqg.rtd",,"StudyData","Guppy2.S3^("&amp;$V$1&amp;")","Bar",,"Close", $V$2, $A120, $V$6,$V$8,,$V$4,$V$10)</f>
        <v>3820.54</v>
      </c>
      <c r="K120" s="3">
        <f xml:space="preserve"> RTD("cqg.rtd",,"StudyData","Guppy2.S4^("&amp;$V$1&amp;")","Bar",,"Close", $V$2, $A120, $V$6,$V$8,,$V$4,$V$10)</f>
        <v>3827.25</v>
      </c>
      <c r="L120" s="3">
        <f xml:space="preserve"> RTD("cqg.rtd",,"StudyData","Guppy2.S5^("&amp;$V$1&amp;")","Bar",,"Close", $V$2, $A120, $V$6,$V$8,,$V$4,$V$10)</f>
        <v>3831.54</v>
      </c>
      <c r="M120" s="3">
        <f xml:space="preserve"> RTD("cqg.rtd",,"StudyData","Guppy2.S6^("&amp;$V$1&amp;")","Bar",,"Close", $V$2, $A120, $V$6,$V$8,,$V$4,$V$10)</f>
        <v>3834.73</v>
      </c>
      <c r="N120" s="3">
        <f xml:space="preserve"> RTD("cqg.rtd",,"StudyData","Guppy2.L1^("&amp;$V$1&amp;")","Bar",,"Close", $V$2, $A120, $V$6,$V$8,,$V$4,$V$10)</f>
        <v>3822.82</v>
      </c>
      <c r="O120" s="3">
        <f xml:space="preserve"> RTD("cqg.rtd",,"StudyData","Guppy2.L2^("&amp;$V$1&amp;")","Bar",,"Close", $V$2, $A120, $V$6,$V$8,,$V$4,$V$10)</f>
        <v>3814.12</v>
      </c>
      <c r="P120" s="3">
        <f xml:space="preserve"> RTD("cqg.rtd",,"StudyData","Guppy2.L3^("&amp;$V$1&amp;")","Bar",,"Close", $V$2, $A120, $V$6,$V$8,,$V$4,$V$10)</f>
        <v>3804.34</v>
      </c>
      <c r="Q120" s="3">
        <f xml:space="preserve"> RTD("cqg.rtd",,"StudyData","Guppy2.L4^("&amp;$V$1&amp;")","Bar",,"Close", $V$2, $A120, $V$6,$V$8,,$V$4,$V$10)</f>
        <v>3793.83</v>
      </c>
      <c r="R120" s="3">
        <f xml:space="preserve"> RTD("cqg.rtd",,"StudyData","Guppy2.L5^("&amp;$V$1&amp;")","Bar",,"Close", $V$2, $A120, $V$6,$V$8,,$V$4,$V$10)</f>
        <v>3782.82</v>
      </c>
      <c r="S120" s="3">
        <f xml:space="preserve"> RTD("cqg.rtd",,"StudyData","Guppy2.L6^("&amp;$V$1&amp;")","Bar",,"Close", $V$2, $A120, $V$6,$V$8,,$V$4,$V$10)</f>
        <v>3759.98</v>
      </c>
      <c r="T120" s="3"/>
      <c r="U120" s="8"/>
      <c r="V120" s="7"/>
    </row>
    <row r="121" spans="1:22" x14ac:dyDescent="0.3">
      <c r="A121">
        <f t="shared" si="1"/>
        <v>-119</v>
      </c>
      <c r="B121" s="1">
        <f xml:space="preserve"> RTD("cqg.rtd",,"StudyData", $V$1, "Bar", "", "Time", $V$2,$A121, $V$6, "", "","False")</f>
        <v>44258</v>
      </c>
      <c r="C121" s="2">
        <f xml:space="preserve"> RTD("cqg.rtd",,"StudyData", $V$1, "Bar", "", "Time", $V$2, $A121,$V$6,$V$8, "","False")</f>
        <v>44258</v>
      </c>
      <c r="D121" s="3">
        <f xml:space="preserve"> RTD("cqg.rtd",,"StudyData", $V$1, "Bar", "", "Open", $V$2, $A121, $V$6,$V$8,,$V$4,$V$10)</f>
        <v>3848.75</v>
      </c>
      <c r="E121" s="3">
        <f xml:space="preserve"> RTD("cqg.rtd",,"StudyData", $V$1, "Bar", "", "High", $V$2, $A121, $V$6,$V$8,,$V$4,$V$10)</f>
        <v>3879.25</v>
      </c>
      <c r="F121" s="3">
        <f xml:space="preserve"> RTD("cqg.rtd",,"StudyData", $V$1, "Bar", "", "Low", $V$2, $A121, $V$6,$V$8,,$V$4,$V$10)</f>
        <v>3794.25</v>
      </c>
      <c r="G121" s="3">
        <f xml:space="preserve"> RTD("cqg.rtd",,"StudyData", $V$1, "Bar", "", "Close", $V$2, $A121, $V$6,$V$8,,$V$4,$V$10)</f>
        <v>3798</v>
      </c>
      <c r="H121" s="3">
        <f xml:space="preserve"> RTD("cqg.rtd",,"StudyData","Guppy2.S1^("&amp;$V$1&amp;")","Bar",,"Close", $V$2, $A121, $V$6,$V$8,,$V$4,$V$10)</f>
        <v>3823.54</v>
      </c>
      <c r="I121" s="3">
        <f xml:space="preserve"> RTD("cqg.rtd",,"StudyData","Guppy2.S2^("&amp;$V$1&amp;")","Bar",,"Close", $V$2, $A121, $V$6,$V$8,,$V$4,$V$10)</f>
        <v>3832.66</v>
      </c>
      <c r="J121" s="3">
        <f xml:space="preserve"> RTD("cqg.rtd",,"StudyData","Guppy2.S3^("&amp;$V$1&amp;")","Bar",,"Close", $V$2, $A121, $V$6,$V$8,,$V$4,$V$10)</f>
        <v>3841.63</v>
      </c>
      <c r="K121" s="3">
        <f xml:space="preserve"> RTD("cqg.rtd",,"StudyData","Guppy2.S4^("&amp;$V$1&amp;")","Bar",,"Close", $V$2, $A121, $V$6,$V$8,,$V$4,$V$10)</f>
        <v>3845.13</v>
      </c>
      <c r="L121" s="3">
        <f xml:space="preserve"> RTD("cqg.rtd",,"StudyData","Guppy2.S5^("&amp;$V$1&amp;")","Bar",,"Close", $V$2, $A121, $V$6,$V$8,,$V$4,$V$10)</f>
        <v>3846.96</v>
      </c>
      <c r="M121" s="3">
        <f xml:space="preserve"> RTD("cqg.rtd",,"StudyData","Guppy2.S6^("&amp;$V$1&amp;")","Bar",,"Close", $V$2, $A121, $V$6,$V$8,,$V$4,$V$10)</f>
        <v>3847.29</v>
      </c>
      <c r="N121" s="3">
        <f xml:space="preserve"> RTD("cqg.rtd",,"StudyData","Guppy2.L1^("&amp;$V$1&amp;")","Bar",,"Close", $V$2, $A121, $V$6,$V$8,,$V$4,$V$10)</f>
        <v>3828.06</v>
      </c>
      <c r="O121" s="3">
        <f xml:space="preserve"> RTD("cqg.rtd",,"StudyData","Guppy2.L2^("&amp;$V$1&amp;")","Bar",,"Close", $V$2, $A121, $V$6,$V$8,,$V$4,$V$10)</f>
        <v>3818.08</v>
      </c>
      <c r="P121" s="3">
        <f xml:space="preserve"> RTD("cqg.rtd",,"StudyData","Guppy2.L3^("&amp;$V$1&amp;")","Bar",,"Close", $V$2, $A121, $V$6,$V$8,,$V$4,$V$10)</f>
        <v>3807.29</v>
      </c>
      <c r="Q121" s="3">
        <f xml:space="preserve"> RTD("cqg.rtd",,"StudyData","Guppy2.L4^("&amp;$V$1&amp;")","Bar",,"Close", $V$2, $A121, $V$6,$V$8,,$V$4,$V$10)</f>
        <v>3795.96</v>
      </c>
      <c r="R121" s="3">
        <f xml:space="preserve"> RTD("cqg.rtd",,"StudyData","Guppy2.L5^("&amp;$V$1&amp;")","Bar",,"Close", $V$2, $A121, $V$6,$V$8,,$V$4,$V$10)</f>
        <v>3784.3</v>
      </c>
      <c r="S121" s="3">
        <f xml:space="preserve"> RTD("cqg.rtd",,"StudyData","Guppy2.L6^("&amp;$V$1&amp;")","Bar",,"Close", $V$2, $A121, $V$6,$V$8,,$V$4,$V$10)</f>
        <v>3760.43</v>
      </c>
      <c r="T121" s="3"/>
      <c r="U121" s="8"/>
      <c r="V121" s="7"/>
    </row>
    <row r="122" spans="1:22" x14ac:dyDescent="0.3">
      <c r="A122">
        <f t="shared" si="1"/>
        <v>-120</v>
      </c>
      <c r="B122" s="1">
        <f xml:space="preserve"> RTD("cqg.rtd",,"StudyData", $V$1, "Bar", "", "Time", $V$2,$A122, $V$6, "", "","False")</f>
        <v>44257</v>
      </c>
      <c r="C122" s="2">
        <f xml:space="preserve"> RTD("cqg.rtd",,"StudyData", $V$1, "Bar", "", "Time", $V$2, $A122,$V$6,$V$8, "","False")</f>
        <v>44257</v>
      </c>
      <c r="D122" s="3">
        <f xml:space="preserve"> RTD("cqg.rtd",,"StudyData", $V$1, "Bar", "", "Open", $V$2, $A122, $V$6,$V$8,,$V$4,$V$10)</f>
        <v>3884.5</v>
      </c>
      <c r="E122" s="3">
        <f xml:space="preserve"> RTD("cqg.rtd",,"StudyData", $V$1, "Bar", "", "High", $V$2, $A122, $V$6,$V$8,,$V$4,$V$10)</f>
        <v>3887.75</v>
      </c>
      <c r="F122" s="3">
        <f xml:space="preserve"> RTD("cqg.rtd",,"StudyData", $V$1, "Bar", "", "Low", $V$2, $A122, $V$6,$V$8,,$V$4,$V$10)</f>
        <v>3846.75</v>
      </c>
      <c r="G122" s="3">
        <f xml:space="preserve"> RTD("cqg.rtd",,"StudyData", $V$1, "Bar", "", "Close", $V$2, $A122, $V$6,$V$8,,$V$4,$V$10)</f>
        <v>3848.75</v>
      </c>
      <c r="H122" s="3">
        <f xml:space="preserve"> RTD("cqg.rtd",,"StudyData","Guppy2.S1^("&amp;$V$1&amp;")","Bar",,"Close", $V$2, $A122, $V$6,$V$8,,$V$4,$V$10)</f>
        <v>3849.08</v>
      </c>
      <c r="I122" s="3">
        <f xml:space="preserve"> RTD("cqg.rtd",,"StudyData","Guppy2.S2^("&amp;$V$1&amp;")","Bar",,"Close", $V$2, $A122, $V$6,$V$8,,$V$4,$V$10)</f>
        <v>3849.98</v>
      </c>
      <c r="J122" s="3">
        <f xml:space="preserve"> RTD("cqg.rtd",,"StudyData","Guppy2.S3^("&amp;$V$1&amp;")","Bar",,"Close", $V$2, $A122, $V$6,$V$8,,$V$4,$V$10)</f>
        <v>3854.09</v>
      </c>
      <c r="K122" s="3">
        <f xml:space="preserve"> RTD("cqg.rtd",,"StudyData","Guppy2.S4^("&amp;$V$1&amp;")","Bar",,"Close", $V$2, $A122, $V$6,$V$8,,$V$4,$V$10)</f>
        <v>3855.61</v>
      </c>
      <c r="L122" s="3">
        <f xml:space="preserve"> RTD("cqg.rtd",,"StudyData","Guppy2.S5^("&amp;$V$1&amp;")","Bar",,"Close", $V$2, $A122, $V$6,$V$8,,$V$4,$V$10)</f>
        <v>3855.86</v>
      </c>
      <c r="M122" s="3">
        <f xml:space="preserve"> RTD("cqg.rtd",,"StudyData","Guppy2.S6^("&amp;$V$1&amp;")","Bar",,"Close", $V$2, $A122, $V$6,$V$8,,$V$4,$V$10)</f>
        <v>3854.34</v>
      </c>
      <c r="N122" s="3">
        <f xml:space="preserve"> RTD("cqg.rtd",,"StudyData","Guppy2.L1^("&amp;$V$1&amp;")","Bar",,"Close", $V$2, $A122, $V$6,$V$8,,$V$4,$V$10)</f>
        <v>3830.13</v>
      </c>
      <c r="O122" s="3">
        <f xml:space="preserve"> RTD("cqg.rtd",,"StudyData","Guppy2.L2^("&amp;$V$1&amp;")","Bar",,"Close", $V$2, $A122, $V$6,$V$8,,$V$4,$V$10)</f>
        <v>3819.26</v>
      </c>
      <c r="P122" s="3">
        <f xml:space="preserve"> RTD("cqg.rtd",,"StudyData","Guppy2.L3^("&amp;$V$1&amp;")","Bar",,"Close", $V$2, $A122, $V$6,$V$8,,$V$4,$V$10)</f>
        <v>3807.77</v>
      </c>
      <c r="Q122" s="3">
        <f xml:space="preserve"> RTD("cqg.rtd",,"StudyData","Guppy2.L4^("&amp;$V$1&amp;")","Bar",,"Close", $V$2, $A122, $V$6,$V$8,,$V$4,$V$10)</f>
        <v>3795.87</v>
      </c>
      <c r="R122" s="3">
        <f xml:space="preserve"> RTD("cqg.rtd",,"StudyData","Guppy2.L5^("&amp;$V$1&amp;")","Bar",,"Close", $V$2, $A122, $V$6,$V$8,,$V$4,$V$10)</f>
        <v>3783.74</v>
      </c>
      <c r="S122" s="3">
        <f xml:space="preserve"> RTD("cqg.rtd",,"StudyData","Guppy2.L6^("&amp;$V$1&amp;")","Bar",,"Close", $V$2, $A122, $V$6,$V$8,,$V$4,$V$10)</f>
        <v>3759.15</v>
      </c>
      <c r="T122" s="3"/>
      <c r="U122" s="8"/>
      <c r="V122" s="7"/>
    </row>
    <row r="123" spans="1:22" x14ac:dyDescent="0.3">
      <c r="A123">
        <f t="shared" si="1"/>
        <v>-121</v>
      </c>
      <c r="B123" s="1">
        <f xml:space="preserve"> RTD("cqg.rtd",,"StudyData", $V$1, "Bar", "", "Time", $V$2,$A123, $V$6, "", "","False")</f>
        <v>44256</v>
      </c>
      <c r="C123" s="2">
        <f xml:space="preserve"> RTD("cqg.rtd",,"StudyData", $V$1, "Bar", "", "Time", $V$2, $A123,$V$6,$V$8, "","False")</f>
        <v>44256</v>
      </c>
      <c r="D123" s="3">
        <f xml:space="preserve"> RTD("cqg.rtd",,"StudyData", $V$1, "Bar", "", "Open", $V$2, $A123, $V$6,$V$8,,$V$4,$V$10)</f>
        <v>3798.5</v>
      </c>
      <c r="E123" s="3">
        <f xml:space="preserve"> RTD("cqg.rtd",,"StudyData", $V$1, "Bar", "", "High", $V$2, $A123, $V$6,$V$8,,$V$4,$V$10)</f>
        <v>3893.25</v>
      </c>
      <c r="F123" s="3">
        <f xml:space="preserve"> RTD("cqg.rtd",,"StudyData", $V$1, "Bar", "", "Low", $V$2, $A123, $V$6,$V$8,,$V$4,$V$10)</f>
        <v>3793.75</v>
      </c>
      <c r="G123" s="3">
        <f xml:space="preserve"> RTD("cqg.rtd",,"StudyData", $V$1, "Bar", "", "Close", $V$2, $A123, $V$6,$V$8,,$V$4,$V$10)</f>
        <v>3880</v>
      </c>
      <c r="H123" s="3">
        <f xml:space="preserve"> RTD("cqg.rtd",,"StudyData","Guppy2.S1^("&amp;$V$1&amp;")","Bar",,"Close", $V$2, $A123, $V$6,$V$8,,$V$4,$V$10)</f>
        <v>3849.4</v>
      </c>
      <c r="I123" s="3">
        <f xml:space="preserve"> RTD("cqg.rtd",,"StudyData","Guppy2.S2^("&amp;$V$1&amp;")","Bar",,"Close", $V$2, $A123, $V$6,$V$8,,$V$4,$V$10)</f>
        <v>3850.6</v>
      </c>
      <c r="J123" s="3">
        <f xml:space="preserve"> RTD("cqg.rtd",,"StudyData","Guppy2.S3^("&amp;$V$1&amp;")","Bar",,"Close", $V$2, $A123, $V$6,$V$8,,$V$4,$V$10)</f>
        <v>3855.62</v>
      </c>
      <c r="K123" s="3">
        <f xml:space="preserve"> RTD("cqg.rtd",,"StudyData","Guppy2.S4^("&amp;$V$1&amp;")","Bar",,"Close", $V$2, $A123, $V$6,$V$8,,$V$4,$V$10)</f>
        <v>3857.13</v>
      </c>
      <c r="L123" s="3">
        <f xml:space="preserve"> RTD("cqg.rtd",,"StudyData","Guppy2.S5^("&amp;$V$1&amp;")","Bar",,"Close", $V$2, $A123, $V$6,$V$8,,$V$4,$V$10)</f>
        <v>3857.15</v>
      </c>
      <c r="M123" s="3">
        <f xml:space="preserve"> RTD("cqg.rtd",,"StudyData","Guppy2.S6^("&amp;$V$1&amp;")","Bar",,"Close", $V$2, $A123, $V$6,$V$8,,$V$4,$V$10)</f>
        <v>3855.13</v>
      </c>
      <c r="N123" s="3">
        <f xml:space="preserve"> RTD("cqg.rtd",,"StudyData","Guppy2.L1^("&amp;$V$1&amp;")","Bar",,"Close", $V$2, $A123, $V$6,$V$8,,$V$4,$V$10)</f>
        <v>3828.85</v>
      </c>
      <c r="O123" s="3">
        <f xml:space="preserve"> RTD("cqg.rtd",,"StudyData","Guppy2.L2^("&amp;$V$1&amp;")","Bar",,"Close", $V$2, $A123, $V$6,$V$8,,$V$4,$V$10)</f>
        <v>3817.53</v>
      </c>
      <c r="P123" s="3">
        <f xml:space="preserve"> RTD("cqg.rtd",,"StudyData","Guppy2.L3^("&amp;$V$1&amp;")","Bar",,"Close", $V$2, $A123, $V$6,$V$8,,$V$4,$V$10)</f>
        <v>3805.67</v>
      </c>
      <c r="Q123" s="3">
        <f xml:space="preserve"> RTD("cqg.rtd",,"StudyData","Guppy2.L4^("&amp;$V$1&amp;")","Bar",,"Close", $V$2, $A123, $V$6,$V$8,,$V$4,$V$10)</f>
        <v>3793.47</v>
      </c>
      <c r="R123" s="3">
        <f xml:space="preserve"> RTD("cqg.rtd",,"StudyData","Guppy2.L5^("&amp;$V$1&amp;")","Bar",,"Close", $V$2, $A123, $V$6,$V$8,,$V$4,$V$10)</f>
        <v>3781.08</v>
      </c>
      <c r="S123" s="3">
        <f xml:space="preserve"> RTD("cqg.rtd",,"StudyData","Guppy2.L6^("&amp;$V$1&amp;")","Bar",,"Close", $V$2, $A123, $V$6,$V$8,,$V$4,$V$10)</f>
        <v>3756.12</v>
      </c>
      <c r="T123" s="3"/>
      <c r="U123" s="8"/>
      <c r="V123" s="7"/>
    </row>
    <row r="124" spans="1:22" x14ac:dyDescent="0.3">
      <c r="A124">
        <f t="shared" si="1"/>
        <v>-122</v>
      </c>
      <c r="B124" s="1">
        <f xml:space="preserve"> RTD("cqg.rtd",,"StudyData", $V$1, "Bar", "", "Time", $V$2,$A124, $V$6, "", "","False")</f>
        <v>44253</v>
      </c>
      <c r="C124" s="2">
        <f xml:space="preserve"> RTD("cqg.rtd",,"StudyData", $V$1, "Bar", "", "Time", $V$2, $A124,$V$6,$V$8, "","False")</f>
        <v>44253</v>
      </c>
      <c r="D124" s="3">
        <f xml:space="preserve"> RTD("cqg.rtd",,"StudyData", $V$1, "Bar", "", "Open", $V$2, $A124, $V$6,$V$8,,$V$4,$V$10)</f>
        <v>3804.5</v>
      </c>
      <c r="E124" s="3">
        <f xml:space="preserve"> RTD("cqg.rtd",,"StudyData", $V$1, "Bar", "", "High", $V$2, $A124, $V$6,$V$8,,$V$4,$V$10)</f>
        <v>3839.75</v>
      </c>
      <c r="F124" s="3">
        <f xml:space="preserve"> RTD("cqg.rtd",,"StudyData", $V$1, "Bar", "", "Low", $V$2, $A124, $V$6,$V$8,,$V$4,$V$10)</f>
        <v>3766.25</v>
      </c>
      <c r="G124" s="3">
        <f xml:space="preserve"> RTD("cqg.rtd",,"StudyData", $V$1, "Bar", "", "Close", $V$2, $A124, $V$6,$V$8,,$V$4,$V$10)</f>
        <v>3790.5</v>
      </c>
      <c r="H124" s="3">
        <f xml:space="preserve"> RTD("cqg.rtd",,"StudyData","Guppy2.S1^("&amp;$V$1&amp;")","Bar",,"Close", $V$2, $A124, $V$6,$V$8,,$V$4,$V$10)</f>
        <v>3818.8</v>
      </c>
      <c r="I124" s="3">
        <f xml:space="preserve"> RTD("cqg.rtd",,"StudyData","Guppy2.S2^("&amp;$V$1&amp;")","Bar",,"Close", $V$2, $A124, $V$6,$V$8,,$V$4,$V$10)</f>
        <v>3835.9</v>
      </c>
      <c r="J124" s="3">
        <f xml:space="preserve"> RTD("cqg.rtd",,"StudyData","Guppy2.S3^("&amp;$V$1&amp;")","Bar",,"Close", $V$2, $A124, $V$6,$V$8,,$V$4,$V$10)</f>
        <v>3848.66</v>
      </c>
      <c r="K124" s="3">
        <f xml:space="preserve"> RTD("cqg.rtd",,"StudyData","Guppy2.S4^("&amp;$V$1&amp;")","Bar",,"Close", $V$2, $A124, $V$6,$V$8,,$V$4,$V$10)</f>
        <v>3852.05</v>
      </c>
      <c r="L124" s="3">
        <f xml:space="preserve"> RTD("cqg.rtd",,"StudyData","Guppy2.S5^("&amp;$V$1&amp;")","Bar",,"Close", $V$2, $A124, $V$6,$V$8,,$V$4,$V$10)</f>
        <v>3853</v>
      </c>
      <c r="M124" s="3">
        <f xml:space="preserve"> RTD("cqg.rtd",,"StudyData","Guppy2.S6^("&amp;$V$1&amp;")","Bar",,"Close", $V$2, $A124, $V$6,$V$8,,$V$4,$V$10)</f>
        <v>3851.58</v>
      </c>
      <c r="N124" s="3">
        <f xml:space="preserve"> RTD("cqg.rtd",,"StudyData","Guppy2.L1^("&amp;$V$1&amp;")","Bar",,"Close", $V$2, $A124, $V$6,$V$8,,$V$4,$V$10)</f>
        <v>3825.32</v>
      </c>
      <c r="O124" s="3">
        <f xml:space="preserve"> RTD("cqg.rtd",,"StudyData","Guppy2.L2^("&amp;$V$1&amp;")","Bar",,"Close", $V$2, $A124, $V$6,$V$8,,$V$4,$V$10)</f>
        <v>3813.85</v>
      </c>
      <c r="P124" s="3">
        <f xml:space="preserve"> RTD("cqg.rtd",,"StudyData","Guppy2.L3^("&amp;$V$1&amp;")","Bar",,"Close", $V$2, $A124, $V$6,$V$8,,$V$4,$V$10)</f>
        <v>3801.85</v>
      </c>
      <c r="Q124" s="3">
        <f xml:space="preserve"> RTD("cqg.rtd",,"StudyData","Guppy2.L4^("&amp;$V$1&amp;")","Bar",,"Close", $V$2, $A124, $V$6,$V$8,,$V$4,$V$10)</f>
        <v>3789.54</v>
      </c>
      <c r="R124" s="3">
        <f xml:space="preserve"> RTD("cqg.rtd",,"StudyData","Guppy2.L5^("&amp;$V$1&amp;")","Bar",,"Close", $V$2, $A124, $V$6,$V$8,,$V$4,$V$10)</f>
        <v>3777.05</v>
      </c>
      <c r="S124" s="3">
        <f xml:space="preserve"> RTD("cqg.rtd",,"StudyData","Guppy2.L6^("&amp;$V$1&amp;")","Bar",,"Close", $V$2, $A124, $V$6,$V$8,,$V$4,$V$10)</f>
        <v>3751.92</v>
      </c>
      <c r="T124" s="3"/>
      <c r="U124" s="8"/>
      <c r="V124" s="7"/>
    </row>
    <row r="125" spans="1:22" x14ac:dyDescent="0.3">
      <c r="A125">
        <f t="shared" si="1"/>
        <v>-123</v>
      </c>
      <c r="B125" s="1">
        <f xml:space="preserve"> RTD("cqg.rtd",,"StudyData", $V$1, "Bar", "", "Time", $V$2,$A125, $V$6, "", "","False")</f>
        <v>44252</v>
      </c>
      <c r="C125" s="2">
        <f xml:space="preserve"> RTD("cqg.rtd",,"StudyData", $V$1, "Bar", "", "Time", $V$2, $A125,$V$6,$V$8, "","False")</f>
        <v>44252</v>
      </c>
      <c r="D125" s="3">
        <f xml:space="preserve"> RTD("cqg.rtd",,"StudyData", $V$1, "Bar", "", "Open", $V$2, $A125, $V$6,$V$8,,$V$4,$V$10)</f>
        <v>3904.75</v>
      </c>
      <c r="E125" s="3">
        <f xml:space="preserve"> RTD("cqg.rtd",,"StudyData", $V$1, "Bar", "", "High", $V$2, $A125, $V$6,$V$8,,$V$4,$V$10)</f>
        <v>3915.75</v>
      </c>
      <c r="F125" s="3">
        <f xml:space="preserve"> RTD("cqg.rtd",,"StudyData", $V$1, "Bar", "", "Low", $V$2, $A125, $V$6,$V$8,,$V$4,$V$10)</f>
        <v>3791.5</v>
      </c>
      <c r="G125" s="3">
        <f xml:space="preserve"> RTD("cqg.rtd",,"StudyData", $V$1, "Bar", "", "Close", $V$2, $A125, $V$6,$V$8,,$V$4,$V$10)</f>
        <v>3809.25</v>
      </c>
      <c r="H125" s="3">
        <f xml:space="preserve"> RTD("cqg.rtd",,"StudyData","Guppy2.S1^("&amp;$V$1&amp;")","Bar",,"Close", $V$2, $A125, $V$6,$V$8,,$V$4,$V$10)</f>
        <v>3847.11</v>
      </c>
      <c r="I125" s="3">
        <f xml:space="preserve"> RTD("cqg.rtd",,"StudyData","Guppy2.S2^("&amp;$V$1&amp;")","Bar",,"Close", $V$2, $A125, $V$6,$V$8,,$V$4,$V$10)</f>
        <v>3858.6</v>
      </c>
      <c r="J125" s="3">
        <f xml:space="preserve"> RTD("cqg.rtd",,"StudyData","Guppy2.S3^("&amp;$V$1&amp;")","Bar",,"Close", $V$2, $A125, $V$6,$V$8,,$V$4,$V$10)</f>
        <v>3865.27</v>
      </c>
      <c r="K125" s="3">
        <f xml:space="preserve"> RTD("cqg.rtd",,"StudyData","Guppy2.S4^("&amp;$V$1&amp;")","Bar",,"Close", $V$2, $A125, $V$6,$V$8,,$V$4,$V$10)</f>
        <v>3865.73</v>
      </c>
      <c r="L125" s="3">
        <f xml:space="preserve"> RTD("cqg.rtd",,"StudyData","Guppy2.S5^("&amp;$V$1&amp;")","Bar",,"Close", $V$2, $A125, $V$6,$V$8,,$V$4,$V$10)</f>
        <v>3864.36</v>
      </c>
      <c r="M125" s="3">
        <f xml:space="preserve"> RTD("cqg.rtd",,"StudyData","Guppy2.S6^("&amp;$V$1&amp;")","Bar",,"Close", $V$2, $A125, $V$6,$V$8,,$V$4,$V$10)</f>
        <v>3860.31</v>
      </c>
      <c r="N125" s="3">
        <f xml:space="preserve"> RTD("cqg.rtd",,"StudyData","Guppy2.L1^("&amp;$V$1&amp;")","Bar",,"Close", $V$2, $A125, $V$6,$V$8,,$V$4,$V$10)</f>
        <v>3827.73</v>
      </c>
      <c r="O125" s="3">
        <f xml:space="preserve"> RTD("cqg.rtd",,"StudyData","Guppy2.L2^("&amp;$V$1&amp;")","Bar",,"Close", $V$2, $A125, $V$6,$V$8,,$V$4,$V$10)</f>
        <v>3815.23</v>
      </c>
      <c r="P125" s="3">
        <f xml:space="preserve"> RTD("cqg.rtd",,"StudyData","Guppy2.L3^("&amp;$V$1&amp;")","Bar",,"Close", $V$2, $A125, $V$6,$V$8,,$V$4,$V$10)</f>
        <v>3802.44</v>
      </c>
      <c r="Q125" s="3">
        <f xml:space="preserve"> RTD("cqg.rtd",,"StudyData","Guppy2.L4^("&amp;$V$1&amp;")","Bar",,"Close", $V$2, $A125, $V$6,$V$8,,$V$4,$V$10)</f>
        <v>3789.49</v>
      </c>
      <c r="R125" s="3">
        <f xml:space="preserve"> RTD("cqg.rtd",,"StudyData","Guppy2.L5^("&amp;$V$1&amp;")","Bar",,"Close", $V$2, $A125, $V$6,$V$8,,$V$4,$V$10)</f>
        <v>3776.5</v>
      </c>
      <c r="S125" s="3">
        <f xml:space="preserve"> RTD("cqg.rtd",,"StudyData","Guppy2.L6^("&amp;$V$1&amp;")","Bar",,"Close", $V$2, $A125, $V$6,$V$8,,$V$4,$V$10)</f>
        <v>3750.61</v>
      </c>
      <c r="T125" s="3"/>
      <c r="U125" s="8"/>
      <c r="V125" s="7"/>
    </row>
    <row r="126" spans="1:22" x14ac:dyDescent="0.3">
      <c r="A126">
        <f t="shared" si="1"/>
        <v>-124</v>
      </c>
      <c r="B126" s="1">
        <f xml:space="preserve"> RTD("cqg.rtd",,"StudyData", $V$1, "Bar", "", "Time", $V$2,$A126, $V$6, "", "","False")</f>
        <v>44251</v>
      </c>
      <c r="C126" s="2">
        <f xml:space="preserve"> RTD("cqg.rtd",,"StudyData", $V$1, "Bar", "", "Time", $V$2, $A126,$V$6,$V$8, "","False")</f>
        <v>44251</v>
      </c>
      <c r="D126" s="3">
        <f xml:space="preserve"> RTD("cqg.rtd",,"StudyData", $V$1, "Bar", "", "Open", $V$2, $A126, $V$6,$V$8,,$V$4,$V$10)</f>
        <v>3857.5</v>
      </c>
      <c r="E126" s="3">
        <f xml:space="preserve"> RTD("cqg.rtd",,"StudyData", $V$1, "Bar", "", "High", $V$2, $A126, $V$6,$V$8,,$V$4,$V$10)</f>
        <v>3909</v>
      </c>
      <c r="F126" s="3">
        <f xml:space="preserve"> RTD("cqg.rtd",,"StudyData", $V$1, "Bar", "", "Low", $V$2, $A126, $V$6,$V$8,,$V$4,$V$10)</f>
        <v>3833</v>
      </c>
      <c r="G126" s="3">
        <f xml:space="preserve"> RTD("cqg.rtd",,"StudyData", $V$1, "Bar", "", "Close", $V$2, $A126, $V$6,$V$8,,$V$4,$V$10)</f>
        <v>3903.75</v>
      </c>
      <c r="H126" s="3">
        <f xml:space="preserve"> RTD("cqg.rtd",,"StudyData","Guppy2.S1^("&amp;$V$1&amp;")","Bar",,"Close", $V$2, $A126, $V$6,$V$8,,$V$4,$V$10)</f>
        <v>3884.97</v>
      </c>
      <c r="I126" s="3">
        <f xml:space="preserve"> RTD("cqg.rtd",,"StudyData","Guppy2.S2^("&amp;$V$1&amp;")","Bar",,"Close", $V$2, $A126, $V$6,$V$8,,$V$4,$V$10)</f>
        <v>3883.28</v>
      </c>
      <c r="J126" s="3">
        <f xml:space="preserve"> RTD("cqg.rtd",,"StudyData","Guppy2.S3^("&amp;$V$1&amp;")","Bar",,"Close", $V$2, $A126, $V$6,$V$8,,$V$4,$V$10)</f>
        <v>3881.28</v>
      </c>
      <c r="K126" s="3">
        <f xml:space="preserve"> RTD("cqg.rtd",,"StudyData","Guppy2.S4^("&amp;$V$1&amp;")","Bar",,"Close", $V$2, $A126, $V$6,$V$8,,$V$4,$V$10)</f>
        <v>3878.28</v>
      </c>
      <c r="L126" s="3">
        <f xml:space="preserve"> RTD("cqg.rtd",,"StudyData","Guppy2.S5^("&amp;$V$1&amp;")","Bar",,"Close", $V$2, $A126, $V$6,$V$8,,$V$4,$V$10)</f>
        <v>3874.38</v>
      </c>
      <c r="M126" s="3">
        <f xml:space="preserve"> RTD("cqg.rtd",,"StudyData","Guppy2.S6^("&amp;$V$1&amp;")","Bar",,"Close", $V$2, $A126, $V$6,$V$8,,$V$4,$V$10)</f>
        <v>3867.6</v>
      </c>
      <c r="N126" s="3">
        <f xml:space="preserve"> RTD("cqg.rtd",,"StudyData","Guppy2.L1^("&amp;$V$1&amp;")","Bar",,"Close", $V$2, $A126, $V$6,$V$8,,$V$4,$V$10)</f>
        <v>3829</v>
      </c>
      <c r="O126" s="3">
        <f xml:space="preserve"> RTD("cqg.rtd",,"StudyData","Guppy2.L2^("&amp;$V$1&amp;")","Bar",,"Close", $V$2, $A126, $V$6,$V$8,,$V$4,$V$10)</f>
        <v>3815.58</v>
      </c>
      <c r="P126" s="3">
        <f xml:space="preserve"> RTD("cqg.rtd",,"StudyData","Guppy2.L3^("&amp;$V$1&amp;")","Bar",,"Close", $V$2, $A126, $V$6,$V$8,,$V$4,$V$10)</f>
        <v>3802.09</v>
      </c>
      <c r="Q126" s="3">
        <f xml:space="preserve"> RTD("cqg.rtd",,"StudyData","Guppy2.L4^("&amp;$V$1&amp;")","Bar",,"Close", $V$2, $A126, $V$6,$V$8,,$V$4,$V$10)</f>
        <v>3788.59</v>
      </c>
      <c r="R126" s="3">
        <f xml:space="preserve"> RTD("cqg.rtd",,"StudyData","Guppy2.L5^("&amp;$V$1&amp;")","Bar",,"Close", $V$2, $A126, $V$6,$V$8,,$V$4,$V$10)</f>
        <v>3775.16</v>
      </c>
      <c r="S126" s="3">
        <f xml:space="preserve"> RTD("cqg.rtd",,"StudyData","Guppy2.L6^("&amp;$V$1&amp;")","Bar",,"Close", $V$2, $A126, $V$6,$V$8,,$V$4,$V$10)</f>
        <v>3748.62</v>
      </c>
      <c r="T126" s="3"/>
      <c r="U126" s="8"/>
      <c r="V126" s="7"/>
    </row>
    <row r="127" spans="1:22" x14ac:dyDescent="0.3">
      <c r="A127">
        <f t="shared" si="1"/>
        <v>-125</v>
      </c>
      <c r="B127" s="1">
        <f xml:space="preserve"> RTD("cqg.rtd",,"StudyData", $V$1, "Bar", "", "Time", $V$2,$A127, $V$6, "", "","False")</f>
        <v>44250</v>
      </c>
      <c r="C127" s="2">
        <f xml:space="preserve"> RTD("cqg.rtd",,"StudyData", $V$1, "Bar", "", "Time", $V$2, $A127,$V$6,$V$8, "","False")</f>
        <v>44250</v>
      </c>
      <c r="D127" s="3">
        <f xml:space="preserve"> RTD("cqg.rtd",,"StudyData", $V$1, "Bar", "", "Open", $V$2, $A127, $V$6,$V$8,,$V$4,$V$10)</f>
        <v>3859.25</v>
      </c>
      <c r="E127" s="3">
        <f xml:space="preserve"> RTD("cqg.rtd",,"StudyData", $V$1, "Bar", "", "High", $V$2, $A127, $V$6,$V$8,,$V$4,$V$10)</f>
        <v>3877.25</v>
      </c>
      <c r="F127" s="3">
        <f xml:space="preserve"> RTD("cqg.rtd",,"StudyData", $V$1, "Bar", "", "Low", $V$2, $A127, $V$6,$V$8,,$V$4,$V$10)</f>
        <v>3786</v>
      </c>
      <c r="G127" s="3">
        <f xml:space="preserve"> RTD("cqg.rtd",,"StudyData", $V$1, "Bar", "", "Close", $V$2, $A127, $V$6,$V$8,,$V$4,$V$10)</f>
        <v>3859.25</v>
      </c>
      <c r="H127" s="3">
        <f xml:space="preserve"> RTD("cqg.rtd",,"StudyData","Guppy2.S1^("&amp;$V$1&amp;")","Bar",,"Close", $V$2, $A127, $V$6,$V$8,,$V$4,$V$10)</f>
        <v>3866.19</v>
      </c>
      <c r="I127" s="3">
        <f xml:space="preserve"> RTD("cqg.rtd",,"StudyData","Guppy2.S2^("&amp;$V$1&amp;")","Bar",,"Close", $V$2, $A127, $V$6,$V$8,,$V$4,$V$10)</f>
        <v>3873.05</v>
      </c>
      <c r="J127" s="3">
        <f xml:space="preserve"> RTD("cqg.rtd",,"StudyData","Guppy2.S3^("&amp;$V$1&amp;")","Bar",,"Close", $V$2, $A127, $V$6,$V$8,,$V$4,$V$10)</f>
        <v>3874.86</v>
      </c>
      <c r="K127" s="3">
        <f xml:space="preserve"> RTD("cqg.rtd",,"StudyData","Guppy2.S4^("&amp;$V$1&amp;")","Bar",,"Close", $V$2, $A127, $V$6,$V$8,,$V$4,$V$10)</f>
        <v>3872.62</v>
      </c>
      <c r="L127" s="3">
        <f xml:space="preserve"> RTD("cqg.rtd",,"StudyData","Guppy2.S5^("&amp;$V$1&amp;")","Bar",,"Close", $V$2, $A127, $V$6,$V$8,,$V$4,$V$10)</f>
        <v>3869.04</v>
      </c>
      <c r="M127" s="3">
        <f xml:space="preserve"> RTD("cqg.rtd",,"StudyData","Guppy2.S6^("&amp;$V$1&amp;")","Bar",,"Close", $V$2, $A127, $V$6,$V$8,,$V$4,$V$10)</f>
        <v>3862.44</v>
      </c>
      <c r="N127" s="3">
        <f xml:space="preserve"> RTD("cqg.rtd",,"StudyData","Guppy2.L1^("&amp;$V$1&amp;")","Bar",,"Close", $V$2, $A127, $V$6,$V$8,,$V$4,$V$10)</f>
        <v>3823.84</v>
      </c>
      <c r="O127" s="3">
        <f xml:space="preserve"> RTD("cqg.rtd",,"StudyData","Guppy2.L2^("&amp;$V$1&amp;")","Bar",,"Close", $V$2, $A127, $V$6,$V$8,,$V$4,$V$10)</f>
        <v>3810.39</v>
      </c>
      <c r="P127" s="3">
        <f xml:space="preserve"> RTD("cqg.rtd",,"StudyData","Guppy2.L3^("&amp;$V$1&amp;")","Bar",,"Close", $V$2, $A127, $V$6,$V$8,,$V$4,$V$10)</f>
        <v>3796.87</v>
      </c>
      <c r="Q127" s="3">
        <f xml:space="preserve"> RTD("cqg.rtd",,"StudyData","Guppy2.L4^("&amp;$V$1&amp;")","Bar",,"Close", $V$2, $A127, $V$6,$V$8,,$V$4,$V$10)</f>
        <v>3783.36</v>
      </c>
      <c r="R127" s="3">
        <f xml:space="preserve"> RTD("cqg.rtd",,"StudyData","Guppy2.L5^("&amp;$V$1&amp;")","Bar",,"Close", $V$2, $A127, $V$6,$V$8,,$V$4,$V$10)</f>
        <v>3769.91</v>
      </c>
      <c r="S127" s="3">
        <f xml:space="preserve"> RTD("cqg.rtd",,"StudyData","Guppy2.L6^("&amp;$V$1&amp;")","Bar",,"Close", $V$2, $A127, $V$6,$V$8,,$V$4,$V$10)</f>
        <v>3743.36</v>
      </c>
      <c r="T127" s="3"/>
      <c r="U127" s="8"/>
      <c r="V127" s="7"/>
    </row>
    <row r="128" spans="1:22" x14ac:dyDescent="0.3">
      <c r="A128">
        <f t="shared" si="1"/>
        <v>-126</v>
      </c>
      <c r="B128" s="1">
        <f xml:space="preserve"> RTD("cqg.rtd",,"StudyData", $V$1, "Bar", "", "Time", $V$2,$A128, $V$6, "", "","False")</f>
        <v>44249</v>
      </c>
      <c r="C128" s="2">
        <f xml:space="preserve"> RTD("cqg.rtd",,"StudyData", $V$1, "Bar", "", "Time", $V$2, $A128,$V$6,$V$8, "","False")</f>
        <v>44249</v>
      </c>
      <c r="D128" s="3">
        <f xml:space="preserve"> RTD("cqg.rtd",,"StudyData", $V$1, "Bar", "", "Open", $V$2, $A128, $V$6,$V$8,,$V$4,$V$10)</f>
        <v>3886.75</v>
      </c>
      <c r="E128" s="3">
        <f xml:space="preserve"> RTD("cqg.rtd",,"StudyData", $V$1, "Bar", "", "High", $V$2, $A128, $V$6,$V$8,,$V$4,$V$10)</f>
        <v>3895.75</v>
      </c>
      <c r="F128" s="3">
        <f xml:space="preserve"> RTD("cqg.rtd",,"StudyData", $V$1, "Bar", "", "Low", $V$2, $A128, $V$6,$V$8,,$V$4,$V$10)</f>
        <v>3842.5</v>
      </c>
      <c r="G128" s="3">
        <f xml:space="preserve"> RTD("cqg.rtd",,"StudyData", $V$1, "Bar", "", "Close", $V$2, $A128, $V$6,$V$8,,$V$4,$V$10)</f>
        <v>3854.75</v>
      </c>
      <c r="H128" s="3">
        <f xml:space="preserve"> RTD("cqg.rtd",,"StudyData","Guppy2.S1^("&amp;$V$1&amp;")","Bar",,"Close", $V$2, $A128, $V$6,$V$8,,$V$4,$V$10)</f>
        <v>3873.12</v>
      </c>
      <c r="I128" s="3">
        <f xml:space="preserve"> RTD("cqg.rtd",,"StudyData","Guppy2.S2^("&amp;$V$1&amp;")","Bar",,"Close", $V$2, $A128, $V$6,$V$8,,$V$4,$V$10)</f>
        <v>3879.95</v>
      </c>
      <c r="J128" s="3">
        <f xml:space="preserve"> RTD("cqg.rtd",,"StudyData","Guppy2.S3^("&amp;$V$1&amp;")","Bar",,"Close", $V$2, $A128, $V$6,$V$8,,$V$4,$V$10)</f>
        <v>3879.32</v>
      </c>
      <c r="K128" s="3">
        <f xml:space="preserve"> RTD("cqg.rtd",,"StudyData","Guppy2.S4^("&amp;$V$1&amp;")","Bar",,"Close", $V$2, $A128, $V$6,$V$8,,$V$4,$V$10)</f>
        <v>3875.59</v>
      </c>
      <c r="L128" s="3">
        <f xml:space="preserve"> RTD("cqg.rtd",,"StudyData","Guppy2.S5^("&amp;$V$1&amp;")","Bar",,"Close", $V$2, $A128, $V$6,$V$8,,$V$4,$V$10)</f>
        <v>3870.82</v>
      </c>
      <c r="M128" s="3">
        <f xml:space="preserve"> RTD("cqg.rtd",,"StudyData","Guppy2.S6^("&amp;$V$1&amp;")","Bar",,"Close", $V$2, $A128, $V$6,$V$8,,$V$4,$V$10)</f>
        <v>3862.89</v>
      </c>
      <c r="N128" s="3">
        <f xml:space="preserve"> RTD("cqg.rtd",,"StudyData","Guppy2.L1^("&amp;$V$1&amp;")","Bar",,"Close", $V$2, $A128, $V$6,$V$8,,$V$4,$V$10)</f>
        <v>3821.4</v>
      </c>
      <c r="O128" s="3">
        <f xml:space="preserve"> RTD("cqg.rtd",,"StudyData","Guppy2.L2^("&amp;$V$1&amp;")","Bar",,"Close", $V$2, $A128, $V$6,$V$8,,$V$4,$V$10)</f>
        <v>3807.52</v>
      </c>
      <c r="P128" s="3">
        <f xml:space="preserve"> RTD("cqg.rtd",,"StudyData","Guppy2.L3^("&amp;$V$1&amp;")","Bar",,"Close", $V$2, $A128, $V$6,$V$8,,$V$4,$V$10)</f>
        <v>3793.67</v>
      </c>
      <c r="Q128" s="3">
        <f xml:space="preserve"> RTD("cqg.rtd",,"StudyData","Guppy2.L4^("&amp;$V$1&amp;")","Bar",,"Close", $V$2, $A128, $V$6,$V$8,,$V$4,$V$10)</f>
        <v>3779.91</v>
      </c>
      <c r="R128" s="3">
        <f xml:space="preserve"> RTD("cqg.rtd",,"StudyData","Guppy2.L5^("&amp;$V$1&amp;")","Bar",,"Close", $V$2, $A128, $V$6,$V$8,,$V$4,$V$10)</f>
        <v>3766.27</v>
      </c>
      <c r="S128" s="3">
        <f xml:space="preserve"> RTD("cqg.rtd",,"StudyData","Guppy2.L6^("&amp;$V$1&amp;")","Bar",,"Close", $V$2, $A128, $V$6,$V$8,,$V$4,$V$10)</f>
        <v>3739.43</v>
      </c>
      <c r="T128" s="3"/>
      <c r="U128" s="8"/>
      <c r="V128" s="7"/>
    </row>
    <row r="129" spans="1:22" x14ac:dyDescent="0.3">
      <c r="A129">
        <f t="shared" si="1"/>
        <v>-127</v>
      </c>
      <c r="B129" s="1">
        <f xml:space="preserve"> RTD("cqg.rtd",,"StudyData", $V$1, "Bar", "", "Time", $V$2,$A129, $V$6, "", "","False")</f>
        <v>44246</v>
      </c>
      <c r="C129" s="2">
        <f xml:space="preserve"> RTD("cqg.rtd",,"StudyData", $V$1, "Bar", "", "Time", $V$2, $A129,$V$6,$V$8, "","False")</f>
        <v>44246</v>
      </c>
      <c r="D129" s="3">
        <f xml:space="preserve"> RTD("cqg.rtd",,"StudyData", $V$1, "Bar", "", "Open", $V$2, $A129, $V$6,$V$8,,$V$4,$V$10)</f>
        <v>3891.75</v>
      </c>
      <c r="E129" s="3">
        <f xml:space="preserve"> RTD("cqg.rtd",,"StudyData", $V$1, "Bar", "", "High", $V$2, $A129, $V$6,$V$8,,$V$4,$V$10)</f>
        <v>3912.25</v>
      </c>
      <c r="F129" s="3">
        <f xml:space="preserve"> RTD("cqg.rtd",,"StudyData", $V$1, "Bar", "", "Low", $V$2, $A129, $V$6,$V$8,,$V$4,$V$10)</f>
        <v>3871.5</v>
      </c>
      <c r="G129" s="3">
        <f xml:space="preserve"> RTD("cqg.rtd",,"StudyData", $V$1, "Bar", "", "Close", $V$2, $A129, $V$6,$V$8,,$V$4,$V$10)</f>
        <v>3884.25</v>
      </c>
      <c r="H129" s="3">
        <f xml:space="preserve"> RTD("cqg.rtd",,"StudyData","Guppy2.S1^("&amp;$V$1&amp;")","Bar",,"Close", $V$2, $A129, $V$6,$V$8,,$V$4,$V$10)</f>
        <v>3891.49</v>
      </c>
      <c r="I129" s="3">
        <f xml:space="preserve"> RTD("cqg.rtd",,"StudyData","Guppy2.S2^("&amp;$V$1&amp;")","Bar",,"Close", $V$2, $A129, $V$6,$V$8,,$V$4,$V$10)</f>
        <v>3892.55</v>
      </c>
      <c r="J129" s="3">
        <f xml:space="preserve"> RTD("cqg.rtd",,"StudyData","Guppy2.S3^("&amp;$V$1&amp;")","Bar",,"Close", $V$2, $A129, $V$6,$V$8,,$V$4,$V$10)</f>
        <v>3886.34</v>
      </c>
      <c r="K129" s="3">
        <f xml:space="preserve"> RTD("cqg.rtd",,"StudyData","Guppy2.S4^("&amp;$V$1&amp;")","Bar",,"Close", $V$2, $A129, $V$6,$V$8,,$V$4,$V$10)</f>
        <v>3880.22</v>
      </c>
      <c r="L129" s="3">
        <f xml:space="preserve"> RTD("cqg.rtd",,"StudyData","Guppy2.S5^("&amp;$V$1&amp;")","Bar",,"Close", $V$2, $A129, $V$6,$V$8,,$V$4,$V$10)</f>
        <v>3873.74</v>
      </c>
      <c r="M129" s="3">
        <f xml:space="preserve"> RTD("cqg.rtd",,"StudyData","Guppy2.S6^("&amp;$V$1&amp;")","Bar",,"Close", $V$2, $A129, $V$6,$V$8,,$V$4,$V$10)</f>
        <v>3864.06</v>
      </c>
      <c r="N129" s="3">
        <f xml:space="preserve"> RTD("cqg.rtd",,"StudyData","Guppy2.L1^("&amp;$V$1&amp;")","Bar",,"Close", $V$2, $A129, $V$6,$V$8,,$V$4,$V$10)</f>
        <v>3819.1</v>
      </c>
      <c r="O129" s="3">
        <f xml:space="preserve"> RTD("cqg.rtd",,"StudyData","Guppy2.L2^("&amp;$V$1&amp;")","Bar",,"Close", $V$2, $A129, $V$6,$V$8,,$V$4,$V$10)</f>
        <v>3804.74</v>
      </c>
      <c r="P129" s="3">
        <f xml:space="preserve"> RTD("cqg.rtd",,"StudyData","Guppy2.L3^("&amp;$V$1&amp;")","Bar",,"Close", $V$2, $A129, $V$6,$V$8,,$V$4,$V$10)</f>
        <v>3790.54</v>
      </c>
      <c r="Q129" s="3">
        <f xml:space="preserve"> RTD("cqg.rtd",,"StudyData","Guppy2.L4^("&amp;$V$1&amp;")","Bar",,"Close", $V$2, $A129, $V$6,$V$8,,$V$4,$V$10)</f>
        <v>3776.51</v>
      </c>
      <c r="R129" s="3">
        <f xml:space="preserve"> RTD("cqg.rtd",,"StudyData","Guppy2.L5^("&amp;$V$1&amp;")","Bar",,"Close", $V$2, $A129, $V$6,$V$8,,$V$4,$V$10)</f>
        <v>3762.65</v>
      </c>
      <c r="S129" s="3">
        <f xml:space="preserve"> RTD("cqg.rtd",,"StudyData","Guppy2.L6^("&amp;$V$1&amp;")","Bar",,"Close", $V$2, $A129, $V$6,$V$8,,$V$4,$V$10)</f>
        <v>3735.53</v>
      </c>
      <c r="T129" s="3"/>
      <c r="U129" s="8"/>
      <c r="V129" s="7"/>
    </row>
    <row r="130" spans="1:22" x14ac:dyDescent="0.3">
      <c r="A130">
        <f t="shared" si="1"/>
        <v>-128</v>
      </c>
      <c r="B130" s="1">
        <f xml:space="preserve"> RTD("cqg.rtd",,"StudyData", $V$1, "Bar", "", "Time", $V$2,$A130, $V$6, "", "","False")</f>
        <v>44245</v>
      </c>
      <c r="C130" s="2">
        <f xml:space="preserve"> RTD("cqg.rtd",,"StudyData", $V$1, "Bar", "", "Time", $V$2, $A130,$V$6,$V$8, "","False")</f>
        <v>44245</v>
      </c>
      <c r="D130" s="3">
        <f xml:space="preserve"> RTD("cqg.rtd",,"StudyData", $V$1, "Bar", "", "Open", $V$2, $A130, $V$6,$V$8,,$V$4,$V$10)</f>
        <v>3909.5</v>
      </c>
      <c r="E130" s="3">
        <f xml:space="preserve"> RTD("cqg.rtd",,"StudyData", $V$1, "Bar", "", "High", $V$2, $A130, $V$6,$V$8,,$V$4,$V$10)</f>
        <v>3917.25</v>
      </c>
      <c r="F130" s="3">
        <f xml:space="preserve"> RTD("cqg.rtd",,"StudyData", $V$1, "Bar", "", "Low", $V$2, $A130, $V$6,$V$8,,$V$4,$V$10)</f>
        <v>3861.75</v>
      </c>
      <c r="G130" s="3">
        <f xml:space="preserve"> RTD("cqg.rtd",,"StudyData", $V$1, "Bar", "", "Close", $V$2, $A130, $V$6,$V$8,,$V$4,$V$10)</f>
        <v>3890.75</v>
      </c>
      <c r="H130" s="3">
        <f xml:space="preserve"> RTD("cqg.rtd",,"StudyData","Guppy2.S1^("&amp;$V$1&amp;")","Bar",,"Close", $V$2, $A130, $V$6,$V$8,,$V$4,$V$10)</f>
        <v>3898.74</v>
      </c>
      <c r="I130" s="3">
        <f xml:space="preserve"> RTD("cqg.rtd",,"StudyData","Guppy2.S2^("&amp;$V$1&amp;")","Bar",,"Close", $V$2, $A130, $V$6,$V$8,,$V$4,$V$10)</f>
        <v>3896.7</v>
      </c>
      <c r="J130" s="3">
        <f xml:space="preserve"> RTD("cqg.rtd",,"StudyData","Guppy2.S3^("&amp;$V$1&amp;")","Bar",,"Close", $V$2, $A130, $V$6,$V$8,,$V$4,$V$10)</f>
        <v>3886.93</v>
      </c>
      <c r="K130" s="3">
        <f xml:space="preserve"> RTD("cqg.rtd",,"StudyData","Guppy2.S4^("&amp;$V$1&amp;")","Bar",,"Close", $V$2, $A130, $V$6,$V$8,,$V$4,$V$10)</f>
        <v>3879.33</v>
      </c>
      <c r="L130" s="3">
        <f xml:space="preserve"> RTD("cqg.rtd",,"StudyData","Guppy2.S5^("&amp;$V$1&amp;")","Bar",,"Close", $V$2, $A130, $V$6,$V$8,,$V$4,$V$10)</f>
        <v>3871.83</v>
      </c>
      <c r="M130" s="3">
        <f xml:space="preserve"> RTD("cqg.rtd",,"StudyData","Guppy2.S6^("&amp;$V$1&amp;")","Bar",,"Close", $V$2, $A130, $V$6,$V$8,,$V$4,$V$10)</f>
        <v>3861.17</v>
      </c>
      <c r="N130" s="3">
        <f xml:space="preserve"> RTD("cqg.rtd",,"StudyData","Guppy2.L1^("&amp;$V$1&amp;")","Bar",,"Close", $V$2, $A130, $V$6,$V$8,,$V$4,$V$10)</f>
        <v>3814.61</v>
      </c>
      <c r="O130" s="3">
        <f xml:space="preserve"> RTD("cqg.rtd",,"StudyData","Guppy2.L2^("&amp;$V$1&amp;")","Bar",,"Close", $V$2, $A130, $V$6,$V$8,,$V$4,$V$10)</f>
        <v>3800.06</v>
      </c>
      <c r="P130" s="3">
        <f xml:space="preserve"> RTD("cqg.rtd",,"StudyData","Guppy2.L3^("&amp;$V$1&amp;")","Bar",,"Close", $V$2, $A130, $V$6,$V$8,,$V$4,$V$10)</f>
        <v>3785.74</v>
      </c>
      <c r="Q130" s="3">
        <f xml:space="preserve"> RTD("cqg.rtd",,"StudyData","Guppy2.L4^("&amp;$V$1&amp;")","Bar",,"Close", $V$2, $A130, $V$6,$V$8,,$V$4,$V$10)</f>
        <v>3771.61</v>
      </c>
      <c r="R130" s="3">
        <f xml:space="preserve"> RTD("cqg.rtd",,"StudyData","Guppy2.L5^("&amp;$V$1&amp;")","Bar",,"Close", $V$2, $A130, $V$6,$V$8,,$V$4,$V$10)</f>
        <v>3757.69</v>
      </c>
      <c r="S130" s="3">
        <f xml:space="preserve"> RTD("cqg.rtd",,"StudyData","Guppy2.L6^("&amp;$V$1&amp;")","Bar",,"Close", $V$2, $A130, $V$6,$V$8,,$V$4,$V$10)</f>
        <v>3730.48</v>
      </c>
      <c r="T130" s="3"/>
      <c r="U130" s="8"/>
      <c r="V130" s="7"/>
    </row>
    <row r="131" spans="1:22" x14ac:dyDescent="0.3">
      <c r="A131">
        <f t="shared" si="1"/>
        <v>-129</v>
      </c>
      <c r="B131" s="1">
        <f xml:space="preserve"> RTD("cqg.rtd",,"StudyData", $V$1, "Bar", "", "Time", $V$2,$A131, $V$6, "", "","False")</f>
        <v>44244</v>
      </c>
      <c r="C131" s="2">
        <f xml:space="preserve"> RTD("cqg.rtd",,"StudyData", $V$1, "Bar", "", "Time", $V$2, $A131,$V$6,$V$8, "","False")</f>
        <v>44244</v>
      </c>
      <c r="D131" s="3">
        <f xml:space="preserve"> RTD("cqg.rtd",,"StudyData", $V$1, "Bar", "", "Open", $V$2, $A131, $V$6,$V$8,,$V$4,$V$10)</f>
        <v>3910.25</v>
      </c>
      <c r="E131" s="3">
        <f xml:space="preserve"> RTD("cqg.rtd",,"StudyData", $V$1, "Bar", "", "High", $V$2, $A131, $V$6,$V$8,,$V$4,$V$10)</f>
        <v>3913.5</v>
      </c>
      <c r="F131" s="3">
        <f xml:space="preserve"> RTD("cqg.rtd",,"StudyData", $V$1, "Bar", "", "Low", $V$2, $A131, $V$6,$V$8,,$V$4,$V$10)</f>
        <v>3877.75</v>
      </c>
      <c r="G131" s="3">
        <f xml:space="preserve"> RTD("cqg.rtd",,"StudyData", $V$1, "Bar", "", "Close", $V$2, $A131, $V$6,$V$8,,$V$4,$V$10)</f>
        <v>3909.25</v>
      </c>
      <c r="H131" s="3">
        <f xml:space="preserve"> RTD("cqg.rtd",,"StudyData","Guppy2.S1^("&amp;$V$1&amp;")","Bar",,"Close", $V$2, $A131, $V$6,$V$8,,$V$4,$V$10)</f>
        <v>3906.72</v>
      </c>
      <c r="I131" s="3">
        <f xml:space="preserve"> RTD("cqg.rtd",,"StudyData","Guppy2.S2^("&amp;$V$1&amp;")","Bar",,"Close", $V$2, $A131, $V$6,$V$8,,$V$4,$V$10)</f>
        <v>3899.67</v>
      </c>
      <c r="J131" s="3">
        <f xml:space="preserve"> RTD("cqg.rtd",,"StudyData","Guppy2.S3^("&amp;$V$1&amp;")","Bar",,"Close", $V$2, $A131, $V$6,$V$8,,$V$4,$V$10)</f>
        <v>3885.84</v>
      </c>
      <c r="K131" s="3">
        <f xml:space="preserve"> RTD("cqg.rtd",,"StudyData","Guppy2.S4^("&amp;$V$1&amp;")","Bar",,"Close", $V$2, $A131, $V$6,$V$8,,$V$4,$V$10)</f>
        <v>3876.79</v>
      </c>
      <c r="L131" s="3">
        <f xml:space="preserve"> RTD("cqg.rtd",,"StudyData","Guppy2.S5^("&amp;$V$1&amp;")","Bar",,"Close", $V$2, $A131, $V$6,$V$8,,$V$4,$V$10)</f>
        <v>3868.39</v>
      </c>
      <c r="M131" s="3">
        <f xml:space="preserve"> RTD("cqg.rtd",,"StudyData","Guppy2.S6^("&amp;$V$1&amp;")","Bar",,"Close", $V$2, $A131, $V$6,$V$8,,$V$4,$V$10)</f>
        <v>3856.95</v>
      </c>
      <c r="N131" s="3">
        <f xml:space="preserve"> RTD("cqg.rtd",,"StudyData","Guppy2.L1^("&amp;$V$1&amp;")","Bar",,"Close", $V$2, $A131, $V$6,$V$8,,$V$4,$V$10)</f>
        <v>3809.36</v>
      </c>
      <c r="O131" s="3">
        <f xml:space="preserve"> RTD("cqg.rtd",,"StudyData","Guppy2.L2^("&amp;$V$1&amp;")","Bar",,"Close", $V$2, $A131, $V$6,$V$8,,$V$4,$V$10)</f>
        <v>3794.73</v>
      </c>
      <c r="P131" s="3">
        <f xml:space="preserve"> RTD("cqg.rtd",,"StudyData","Guppy2.L3^("&amp;$V$1&amp;")","Bar",,"Close", $V$2, $A131, $V$6,$V$8,,$V$4,$V$10)</f>
        <v>3780.35</v>
      </c>
      <c r="Q131" s="3">
        <f xml:space="preserve"> RTD("cqg.rtd",,"StudyData","Guppy2.L4^("&amp;$V$1&amp;")","Bar",,"Close", $V$2, $A131, $V$6,$V$8,,$V$4,$V$10)</f>
        <v>3766.19</v>
      </c>
      <c r="R131" s="3">
        <f xml:space="preserve"> RTD("cqg.rtd",,"StudyData","Guppy2.L5^("&amp;$V$1&amp;")","Bar",,"Close", $V$2, $A131, $V$6,$V$8,,$V$4,$V$10)</f>
        <v>3752.26</v>
      </c>
      <c r="S131" s="3">
        <f xml:space="preserve"> RTD("cqg.rtd",,"StudyData","Guppy2.L6^("&amp;$V$1&amp;")","Bar",,"Close", $V$2, $A131, $V$6,$V$8,,$V$4,$V$10)</f>
        <v>3725.05</v>
      </c>
      <c r="T131" s="3"/>
      <c r="U131" s="8"/>
      <c r="V131" s="7"/>
    </row>
    <row r="132" spans="1:22" x14ac:dyDescent="0.3">
      <c r="A132">
        <f t="shared" ref="A132:A195" si="2">A131-1</f>
        <v>-130</v>
      </c>
      <c r="B132" s="1">
        <f xml:space="preserve"> RTD("cqg.rtd",,"StudyData", $V$1, "Bar", "", "Time", $V$2,$A132, $V$6, "", "","False")</f>
        <v>44243</v>
      </c>
      <c r="C132" s="2">
        <f xml:space="preserve"> RTD("cqg.rtd",,"StudyData", $V$1, "Bar", "", "Time", $V$2, $A132,$V$6,$V$8, "","False")</f>
        <v>44243</v>
      </c>
      <c r="D132" s="3">
        <f xml:space="preserve"> RTD("cqg.rtd",,"StudyData", $V$1, "Bar", "", "Open", $V$2, $A132, $V$6,$V$8,,$V$4,$V$10)</f>
        <v>3917.75</v>
      </c>
      <c r="E132" s="3">
        <f xml:space="preserve"> RTD("cqg.rtd",,"StudyData", $V$1, "Bar", "", "High", $V$2, $A132, $V$6,$V$8,,$V$4,$V$10)</f>
        <v>3940.5</v>
      </c>
      <c r="F132" s="3">
        <f xml:space="preserve"> RTD("cqg.rtd",,"StudyData", $V$1, "Bar", "", "Low", $V$2, $A132, $V$6,$V$8,,$V$4,$V$10)</f>
        <v>3900</v>
      </c>
      <c r="G132" s="3">
        <f xml:space="preserve"> RTD("cqg.rtd",,"StudyData", $V$1, "Bar", "", "Close", $V$2, $A132, $V$6,$V$8,,$V$4,$V$10)</f>
        <v>3909</v>
      </c>
      <c r="H132" s="3">
        <f xml:space="preserve"> RTD("cqg.rtd",,"StudyData","Guppy2.S1^("&amp;$V$1&amp;")","Bar",,"Close", $V$2, $A132, $V$6,$V$8,,$V$4,$V$10)</f>
        <v>3904.2</v>
      </c>
      <c r="I132" s="3">
        <f xml:space="preserve"> RTD("cqg.rtd",,"StudyData","Guppy2.S2^("&amp;$V$1&amp;")","Bar",,"Close", $V$2, $A132, $V$6,$V$8,,$V$4,$V$10)</f>
        <v>3894.88</v>
      </c>
      <c r="J132" s="3">
        <f xml:space="preserve"> RTD("cqg.rtd",,"StudyData","Guppy2.S3^("&amp;$V$1&amp;")","Bar",,"Close", $V$2, $A132, $V$6,$V$8,,$V$4,$V$10)</f>
        <v>3879.16</v>
      </c>
      <c r="K132" s="3">
        <f xml:space="preserve"> RTD("cqg.rtd",,"StudyData","Guppy2.S4^("&amp;$V$1&amp;")","Bar",,"Close", $V$2, $A132, $V$6,$V$8,,$V$4,$V$10)</f>
        <v>3869.58</v>
      </c>
      <c r="L132" s="3">
        <f xml:space="preserve"> RTD("cqg.rtd",,"StudyData","Guppy2.S5^("&amp;$V$1&amp;")","Bar",,"Close", $V$2, $A132, $V$6,$V$8,,$V$4,$V$10)</f>
        <v>3860.97</v>
      </c>
      <c r="M132" s="3">
        <f xml:space="preserve"> RTD("cqg.rtd",,"StudyData","Guppy2.S6^("&amp;$V$1&amp;")","Bar",,"Close", $V$2, $A132, $V$6,$V$8,,$V$4,$V$10)</f>
        <v>3849.48</v>
      </c>
      <c r="N132" s="3">
        <f xml:space="preserve"> RTD("cqg.rtd",,"StudyData","Guppy2.L1^("&amp;$V$1&amp;")","Bar",,"Close", $V$2, $A132, $V$6,$V$8,,$V$4,$V$10)</f>
        <v>3802.47</v>
      </c>
      <c r="O132" s="3">
        <f xml:space="preserve"> RTD("cqg.rtd",,"StudyData","Guppy2.L2^("&amp;$V$1&amp;")","Bar",,"Close", $V$2, $A132, $V$6,$V$8,,$V$4,$V$10)</f>
        <v>3787.99</v>
      </c>
      <c r="P132" s="3">
        <f xml:space="preserve"> RTD("cqg.rtd",,"StudyData","Guppy2.L3^("&amp;$V$1&amp;")","Bar",,"Close", $V$2, $A132, $V$6,$V$8,,$V$4,$V$10)</f>
        <v>3773.74</v>
      </c>
      <c r="Q132" s="3">
        <f xml:space="preserve"> RTD("cqg.rtd",,"StudyData","Guppy2.L4^("&amp;$V$1&amp;")","Bar",,"Close", $V$2, $A132, $V$6,$V$8,,$V$4,$V$10)</f>
        <v>3759.69</v>
      </c>
      <c r="R132" s="3">
        <f xml:space="preserve"> RTD("cqg.rtd",,"StudyData","Guppy2.L5^("&amp;$V$1&amp;")","Bar",,"Close", $V$2, $A132, $V$6,$V$8,,$V$4,$V$10)</f>
        <v>3745.85</v>
      </c>
      <c r="S132" s="3">
        <f xml:space="preserve"> RTD("cqg.rtd",,"StudyData","Guppy2.L6^("&amp;$V$1&amp;")","Bar",,"Close", $V$2, $A132, $V$6,$V$8,,$V$4,$V$10)</f>
        <v>3718.81</v>
      </c>
      <c r="T132" s="3"/>
      <c r="U132" s="8"/>
      <c r="V132" s="7"/>
    </row>
    <row r="133" spans="1:22" x14ac:dyDescent="0.3">
      <c r="A133">
        <f t="shared" si="2"/>
        <v>-131</v>
      </c>
      <c r="B133" s="1">
        <f xml:space="preserve"> RTD("cqg.rtd",,"StudyData", $V$1, "Bar", "", "Time", $V$2,$A133, $V$6, "", "","False")</f>
        <v>44239</v>
      </c>
      <c r="C133" s="2">
        <f xml:space="preserve"> RTD("cqg.rtd",,"StudyData", $V$1, "Bar", "", "Time", $V$2, $A133,$V$6,$V$8, "","False")</f>
        <v>44239</v>
      </c>
      <c r="D133" s="3">
        <f xml:space="preserve"> RTD("cqg.rtd",,"StudyData", $V$1, "Bar", "", "Open", $V$2, $A133, $V$6,$V$8,,$V$4,$V$10)</f>
        <v>3886.5</v>
      </c>
      <c r="E133" s="3">
        <f xml:space="preserve"> RTD("cqg.rtd",,"StudyData", $V$1, "Bar", "", "High", $V$2, $A133, $V$6,$V$8,,$V$4,$V$10)</f>
        <v>3917.5</v>
      </c>
      <c r="F133" s="3">
        <f xml:space="preserve"> RTD("cqg.rtd",,"StudyData", $V$1, "Bar", "", "Low", $V$2, $A133, $V$6,$V$8,,$V$4,$V$10)</f>
        <v>3871.5</v>
      </c>
      <c r="G133" s="3">
        <f xml:space="preserve"> RTD("cqg.rtd",,"StudyData", $V$1, "Bar", "", "Close", $V$2, $A133, $V$6,$V$8,,$V$4,$V$10)</f>
        <v>3912.25</v>
      </c>
      <c r="H133" s="3">
        <f xml:space="preserve"> RTD("cqg.rtd",,"StudyData","Guppy2.S1^("&amp;$V$1&amp;")","Bar",,"Close", $V$2, $A133, $V$6,$V$8,,$V$4,$V$10)</f>
        <v>3899.39</v>
      </c>
      <c r="I133" s="3">
        <f xml:space="preserve"> RTD("cqg.rtd",,"StudyData","Guppy2.S2^("&amp;$V$1&amp;")","Bar",,"Close", $V$2, $A133, $V$6,$V$8,,$V$4,$V$10)</f>
        <v>3887.82</v>
      </c>
      <c r="J133" s="3">
        <f xml:space="preserve"> RTD("cqg.rtd",,"StudyData","Guppy2.S3^("&amp;$V$1&amp;")","Bar",,"Close", $V$2, $A133, $V$6,$V$8,,$V$4,$V$10)</f>
        <v>3870.63</v>
      </c>
      <c r="K133" s="3">
        <f xml:space="preserve"> RTD("cqg.rtd",,"StudyData","Guppy2.S4^("&amp;$V$1&amp;")","Bar",,"Close", $V$2, $A133, $V$6,$V$8,,$V$4,$V$10)</f>
        <v>3860.82</v>
      </c>
      <c r="L133" s="3">
        <f xml:space="preserve"> RTD("cqg.rtd",,"StudyData","Guppy2.S5^("&amp;$V$1&amp;")","Bar",,"Close", $V$2, $A133, $V$6,$V$8,,$V$4,$V$10)</f>
        <v>3852.23</v>
      </c>
      <c r="M133" s="3">
        <f xml:space="preserve"> RTD("cqg.rtd",,"StudyData","Guppy2.S6^("&amp;$V$1&amp;")","Bar",,"Close", $V$2, $A133, $V$6,$V$8,,$V$4,$V$10)</f>
        <v>3840.97</v>
      </c>
      <c r="N133" s="3">
        <f xml:space="preserve"> RTD("cqg.rtd",,"StudyData","Guppy2.L1^("&amp;$V$1&amp;")","Bar",,"Close", $V$2, $A133, $V$6,$V$8,,$V$4,$V$10)</f>
        <v>3795.12</v>
      </c>
      <c r="O133" s="3">
        <f xml:space="preserve"> RTD("cqg.rtd",,"StudyData","Guppy2.L2^("&amp;$V$1&amp;")","Bar",,"Close", $V$2, $A133, $V$6,$V$8,,$V$4,$V$10)</f>
        <v>3780.88</v>
      </c>
      <c r="P133" s="3">
        <f xml:space="preserve"> RTD("cqg.rtd",,"StudyData","Guppy2.L3^("&amp;$V$1&amp;")","Bar",,"Close", $V$2, $A133, $V$6,$V$8,,$V$4,$V$10)</f>
        <v>3766.8</v>
      </c>
      <c r="Q133" s="3">
        <f xml:space="preserve"> RTD("cqg.rtd",,"StudyData","Guppy2.L4^("&amp;$V$1&amp;")","Bar",,"Close", $V$2, $A133, $V$6,$V$8,,$V$4,$V$10)</f>
        <v>3752.91</v>
      </c>
      <c r="R133" s="3">
        <f xml:space="preserve"> RTD("cqg.rtd",,"StudyData","Guppy2.L5^("&amp;$V$1&amp;")","Bar",,"Close", $V$2, $A133, $V$6,$V$8,,$V$4,$V$10)</f>
        <v>3739.19</v>
      </c>
      <c r="S133" s="3">
        <f xml:space="preserve"> RTD("cqg.rtd",,"StudyData","Guppy2.L6^("&amp;$V$1&amp;")","Bar",,"Close", $V$2, $A133, $V$6,$V$8,,$V$4,$V$10)</f>
        <v>3712.36</v>
      </c>
      <c r="T133" s="3"/>
      <c r="U133" s="8"/>
      <c r="V133" s="7"/>
    </row>
    <row r="134" spans="1:22" x14ac:dyDescent="0.3">
      <c r="A134">
        <f t="shared" si="2"/>
        <v>-132</v>
      </c>
      <c r="B134" s="1">
        <f xml:space="preserve"> RTD("cqg.rtd",,"StudyData", $V$1, "Bar", "", "Time", $V$2,$A134, $V$6, "", "","False")</f>
        <v>44238</v>
      </c>
      <c r="C134" s="2">
        <f xml:space="preserve"> RTD("cqg.rtd",,"StudyData", $V$1, "Bar", "", "Time", $V$2, $A134,$V$6,$V$8, "","False")</f>
        <v>44238</v>
      </c>
      <c r="D134" s="3">
        <f xml:space="preserve"> RTD("cqg.rtd",,"StudyData", $V$1, "Bar", "", "Open", $V$2, $A134, $V$6,$V$8,,$V$4,$V$10)</f>
        <v>3888.25</v>
      </c>
      <c r="E134" s="3">
        <f xml:space="preserve"> RTD("cqg.rtd",,"StudyData", $V$1, "Bar", "", "High", $V$2, $A134, $V$6,$V$8,,$V$4,$V$10)</f>
        <v>3901.75</v>
      </c>
      <c r="F134" s="3">
        <f xml:space="preserve"> RTD("cqg.rtd",,"StudyData", $V$1, "Bar", "", "Low", $V$2, $A134, $V$6,$V$8,,$V$4,$V$10)</f>
        <v>3865.75</v>
      </c>
      <c r="G134" s="3">
        <f xml:space="preserve"> RTD("cqg.rtd",,"StudyData", $V$1, "Bar", "", "Close", $V$2, $A134, $V$6,$V$8,,$V$4,$V$10)</f>
        <v>3893.25</v>
      </c>
      <c r="H134" s="3">
        <f xml:space="preserve"> RTD("cqg.rtd",,"StudyData","Guppy2.S1^("&amp;$V$1&amp;")","Bar",,"Close", $V$2, $A134, $V$6,$V$8,,$V$4,$V$10)</f>
        <v>3886.53</v>
      </c>
      <c r="I134" s="3">
        <f xml:space="preserve"> RTD("cqg.rtd",,"StudyData","Guppy2.S2^("&amp;$V$1&amp;")","Bar",,"Close", $V$2, $A134, $V$6,$V$8,,$V$4,$V$10)</f>
        <v>3875.6</v>
      </c>
      <c r="J134" s="3">
        <f xml:space="preserve"> RTD("cqg.rtd",,"StudyData","Guppy2.S3^("&amp;$V$1&amp;")","Bar",,"Close", $V$2, $A134, $V$6,$V$8,,$V$4,$V$10)</f>
        <v>3858.74</v>
      </c>
      <c r="K134" s="3">
        <f xml:space="preserve"> RTD("cqg.rtd",,"StudyData","Guppy2.S4^("&amp;$V$1&amp;")","Bar",,"Close", $V$2, $A134, $V$6,$V$8,,$V$4,$V$10)</f>
        <v>3849.39</v>
      </c>
      <c r="L134" s="3">
        <f xml:space="preserve"> RTD("cqg.rtd",,"StudyData","Guppy2.S5^("&amp;$V$1&amp;")","Bar",,"Close", $V$2, $A134, $V$6,$V$8,,$V$4,$V$10)</f>
        <v>3841.32</v>
      </c>
      <c r="M134" s="3">
        <f xml:space="preserve"> RTD("cqg.rtd",,"StudyData","Guppy2.S6^("&amp;$V$1&amp;")","Bar",,"Close", $V$2, $A134, $V$6,$V$8,,$V$4,$V$10)</f>
        <v>3830.79</v>
      </c>
      <c r="N134" s="3">
        <f xml:space="preserve"> RTD("cqg.rtd",,"StudyData","Guppy2.L1^("&amp;$V$1&amp;")","Bar",,"Close", $V$2, $A134, $V$6,$V$8,,$V$4,$V$10)</f>
        <v>3787.05</v>
      </c>
      <c r="O134" s="3">
        <f xml:space="preserve"> RTD("cqg.rtd",,"StudyData","Guppy2.L2^("&amp;$V$1&amp;")","Bar",,"Close", $V$2, $A134, $V$6,$V$8,,$V$4,$V$10)</f>
        <v>3773.15</v>
      </c>
      <c r="P134" s="3">
        <f xml:space="preserve"> RTD("cqg.rtd",,"StudyData","Guppy2.L3^("&amp;$V$1&amp;")","Bar",,"Close", $V$2, $A134, $V$6,$V$8,,$V$4,$V$10)</f>
        <v>3759.34</v>
      </c>
      <c r="Q134" s="3">
        <f xml:space="preserve"> RTD("cqg.rtd",,"StudyData","Guppy2.L4^("&amp;$V$1&amp;")","Bar",,"Close", $V$2, $A134, $V$6,$V$8,,$V$4,$V$10)</f>
        <v>3745.66</v>
      </c>
      <c r="R134" s="3">
        <f xml:space="preserve"> RTD("cqg.rtd",,"StudyData","Guppy2.L5^("&amp;$V$1&amp;")","Bar",,"Close", $V$2, $A134, $V$6,$V$8,,$V$4,$V$10)</f>
        <v>3732.13</v>
      </c>
      <c r="S134" s="3">
        <f xml:space="preserve"> RTD("cqg.rtd",,"StudyData","Guppy2.L6^("&amp;$V$1&amp;")","Bar",,"Close", $V$2, $A134, $V$6,$V$8,,$V$4,$V$10)</f>
        <v>3705.58</v>
      </c>
      <c r="T134" s="3"/>
      <c r="U134" s="8"/>
      <c r="V134" s="7"/>
    </row>
    <row r="135" spans="1:22" x14ac:dyDescent="0.3">
      <c r="A135">
        <f t="shared" si="2"/>
        <v>-133</v>
      </c>
      <c r="B135" s="1">
        <f xml:space="preserve"> RTD("cqg.rtd",,"StudyData", $V$1, "Bar", "", "Time", $V$2,$A135, $V$6, "", "","False")</f>
        <v>44237</v>
      </c>
      <c r="C135" s="2">
        <f xml:space="preserve"> RTD("cqg.rtd",,"StudyData", $V$1, "Bar", "", "Time", $V$2, $A135,$V$6,$V$8, "","False")</f>
        <v>44237</v>
      </c>
      <c r="D135" s="3">
        <f xml:space="preserve"> RTD("cqg.rtd",,"StudyData", $V$1, "Bar", "", "Open", $V$2, $A135, $V$6,$V$8,,$V$4,$V$10)</f>
        <v>3893.5</v>
      </c>
      <c r="E135" s="3">
        <f xml:space="preserve"> RTD("cqg.rtd",,"StudyData", $V$1, "Bar", "", "High", $V$2, $A135, $V$6,$V$8,,$V$4,$V$10)</f>
        <v>3909.75</v>
      </c>
      <c r="F135" s="3">
        <f xml:space="preserve"> RTD("cqg.rtd",,"StudyData", $V$1, "Bar", "", "Low", $V$2, $A135, $V$6,$V$8,,$V$4,$V$10)</f>
        <v>3859.5</v>
      </c>
      <c r="G135" s="3">
        <f xml:space="preserve"> RTD("cqg.rtd",,"StudyData", $V$1, "Bar", "", "Close", $V$2, $A135, $V$6,$V$8,,$V$4,$V$10)</f>
        <v>3884.25</v>
      </c>
      <c r="H135" s="3">
        <f xml:space="preserve"> RTD("cqg.rtd",,"StudyData","Guppy2.S1^("&amp;$V$1&amp;")","Bar",,"Close", $V$2, $A135, $V$6,$V$8,,$V$4,$V$10)</f>
        <v>3879.82</v>
      </c>
      <c r="I135" s="3">
        <f xml:space="preserve"> RTD("cqg.rtd",,"StudyData","Guppy2.S2^("&amp;$V$1&amp;")","Bar",,"Close", $V$2, $A135, $V$6,$V$8,,$V$4,$V$10)</f>
        <v>3866.77</v>
      </c>
      <c r="J135" s="3">
        <f xml:space="preserve"> RTD("cqg.rtd",,"StudyData","Guppy2.S3^("&amp;$V$1&amp;")","Bar",,"Close", $V$2, $A135, $V$6,$V$8,,$V$4,$V$10)</f>
        <v>3848.88</v>
      </c>
      <c r="K135" s="3">
        <f xml:space="preserve"> RTD("cqg.rtd",,"StudyData","Guppy2.S4^("&amp;$V$1&amp;")","Bar",,"Close", $V$2, $A135, $V$6,$V$8,,$V$4,$V$10)</f>
        <v>3839.64</v>
      </c>
      <c r="L135" s="3">
        <f xml:space="preserve"> RTD("cqg.rtd",,"StudyData","Guppy2.S5^("&amp;$V$1&amp;")","Bar",,"Close", $V$2, $A135, $V$6,$V$8,,$V$4,$V$10)</f>
        <v>3831.88</v>
      </c>
      <c r="M135" s="3">
        <f xml:space="preserve"> RTD("cqg.rtd",,"StudyData","Guppy2.S6^("&amp;$V$1&amp;")","Bar",,"Close", $V$2, $A135, $V$6,$V$8,,$V$4,$V$10)</f>
        <v>3821.87</v>
      </c>
      <c r="N135" s="3">
        <f xml:space="preserve"> RTD("cqg.rtd",,"StudyData","Guppy2.L1^("&amp;$V$1&amp;")","Bar",,"Close", $V$2, $A135, $V$6,$V$8,,$V$4,$V$10)</f>
        <v>3779.72</v>
      </c>
      <c r="O135" s="3">
        <f xml:space="preserve"> RTD("cqg.rtd",,"StudyData","Guppy2.L2^("&amp;$V$1&amp;")","Bar",,"Close", $V$2, $A135, $V$6,$V$8,,$V$4,$V$10)</f>
        <v>3766.08</v>
      </c>
      <c r="P135" s="3">
        <f xml:space="preserve"> RTD("cqg.rtd",,"StudyData","Guppy2.L3^("&amp;$V$1&amp;")","Bar",,"Close", $V$2, $A135, $V$6,$V$8,,$V$4,$V$10)</f>
        <v>3752.48</v>
      </c>
      <c r="Q135" s="3">
        <f xml:space="preserve"> RTD("cqg.rtd",,"StudyData","Guppy2.L4^("&amp;$V$1&amp;")","Bar",,"Close", $V$2, $A135, $V$6,$V$8,,$V$4,$V$10)</f>
        <v>3738.95</v>
      </c>
      <c r="R135" s="3">
        <f xml:space="preserve"> RTD("cqg.rtd",,"StudyData","Guppy2.L5^("&amp;$V$1&amp;")","Bar",,"Close", $V$2, $A135, $V$6,$V$8,,$V$4,$V$10)</f>
        <v>3725.55</v>
      </c>
      <c r="S135" s="3">
        <f xml:space="preserve"> RTD("cqg.rtd",,"StudyData","Guppy2.L6^("&amp;$V$1&amp;")","Bar",,"Close", $V$2, $A135, $V$6,$V$8,,$V$4,$V$10)</f>
        <v>3699.22</v>
      </c>
      <c r="T135" s="3"/>
      <c r="U135" s="8"/>
      <c r="V135" s="7"/>
    </row>
    <row r="136" spans="1:22" x14ac:dyDescent="0.3">
      <c r="A136">
        <f t="shared" si="2"/>
        <v>-134</v>
      </c>
      <c r="B136" s="1">
        <f xml:space="preserve"> RTD("cqg.rtd",,"StudyData", $V$1, "Bar", "", "Time", $V$2,$A136, $V$6, "", "","False")</f>
        <v>44236</v>
      </c>
      <c r="C136" s="2">
        <f xml:space="preserve"> RTD("cqg.rtd",,"StudyData", $V$1, "Bar", "", "Time", $V$2, $A136,$V$6,$V$8, "","False")</f>
        <v>44236</v>
      </c>
      <c r="D136" s="3">
        <f xml:space="preserve"> RTD("cqg.rtd",,"StudyData", $V$1, "Bar", "", "Open", $V$2, $A136, $V$6,$V$8,,$V$4,$V$10)</f>
        <v>3891.75</v>
      </c>
      <c r="E136" s="3">
        <f xml:space="preserve"> RTD("cqg.rtd",,"StudyData", $V$1, "Bar", "", "High", $V$2, $A136, $V$6,$V$8,,$V$4,$V$10)</f>
        <v>3894.5</v>
      </c>
      <c r="F136" s="3">
        <f xml:space="preserve"> RTD("cqg.rtd",,"StudyData", $V$1, "Bar", "", "Low", $V$2, $A136, $V$6,$V$8,,$V$4,$V$10)</f>
        <v>3876.25</v>
      </c>
      <c r="G136" s="3">
        <f xml:space="preserve"> RTD("cqg.rtd",,"StudyData", $V$1, "Bar", "", "Close", $V$2, $A136, $V$6,$V$8,,$V$4,$V$10)</f>
        <v>3886.75</v>
      </c>
      <c r="H136" s="3">
        <f xml:space="preserve"> RTD("cqg.rtd",,"StudyData","Guppy2.S1^("&amp;$V$1&amp;")","Bar",,"Close", $V$2, $A136, $V$6,$V$8,,$V$4,$V$10)</f>
        <v>3875.39</v>
      </c>
      <c r="I136" s="3">
        <f xml:space="preserve"> RTD("cqg.rtd",,"StudyData","Guppy2.S2^("&amp;$V$1&amp;")","Bar",,"Close", $V$2, $A136, $V$6,$V$8,,$V$4,$V$10)</f>
        <v>3858.04</v>
      </c>
      <c r="J136" s="3">
        <f xml:space="preserve"> RTD("cqg.rtd",,"StudyData","Guppy2.S3^("&amp;$V$1&amp;")","Bar",,"Close", $V$2, $A136, $V$6,$V$8,,$V$4,$V$10)</f>
        <v>3838.77</v>
      </c>
      <c r="K136" s="3">
        <f xml:space="preserve"> RTD("cqg.rtd",,"StudyData","Guppy2.S4^("&amp;$V$1&amp;")","Bar",,"Close", $V$2, $A136, $V$6,$V$8,,$V$4,$V$10)</f>
        <v>3829.73</v>
      </c>
      <c r="L136" s="3">
        <f xml:space="preserve"> RTD("cqg.rtd",,"StudyData","Guppy2.S5^("&amp;$V$1&amp;")","Bar",,"Close", $V$2, $A136, $V$6,$V$8,,$V$4,$V$10)</f>
        <v>3822.36</v>
      </c>
      <c r="M136" s="3">
        <f xml:space="preserve"> RTD("cqg.rtd",,"StudyData","Guppy2.S6^("&amp;$V$1&amp;")","Bar",,"Close", $V$2, $A136, $V$6,$V$8,,$V$4,$V$10)</f>
        <v>3812.96</v>
      </c>
      <c r="N136" s="3">
        <f xml:space="preserve"> RTD("cqg.rtd",,"StudyData","Guppy2.L1^("&amp;$V$1&amp;")","Bar",,"Close", $V$2, $A136, $V$6,$V$8,,$V$4,$V$10)</f>
        <v>3772.51</v>
      </c>
      <c r="O136" s="3">
        <f xml:space="preserve"> RTD("cqg.rtd",,"StudyData","Guppy2.L2^("&amp;$V$1&amp;")","Bar",,"Close", $V$2, $A136, $V$6,$V$8,,$V$4,$V$10)</f>
        <v>3759.13</v>
      </c>
      <c r="P136" s="3">
        <f xml:space="preserve"> RTD("cqg.rtd",,"StudyData","Guppy2.L3^("&amp;$V$1&amp;")","Bar",,"Close", $V$2, $A136, $V$6,$V$8,,$V$4,$V$10)</f>
        <v>3745.72</v>
      </c>
      <c r="Q136" s="3">
        <f xml:space="preserve"> RTD("cqg.rtd",,"StudyData","Guppy2.L4^("&amp;$V$1&amp;")","Bar",,"Close", $V$2, $A136, $V$6,$V$8,,$V$4,$V$10)</f>
        <v>3732.35</v>
      </c>
      <c r="R136" s="3">
        <f xml:space="preserve"> RTD("cqg.rtd",,"StudyData","Guppy2.L5^("&amp;$V$1&amp;")","Bar",,"Close", $V$2, $A136, $V$6,$V$8,,$V$4,$V$10)</f>
        <v>3719.08</v>
      </c>
      <c r="S136" s="3">
        <f xml:space="preserve"> RTD("cqg.rtd",,"StudyData","Guppy2.L6^("&amp;$V$1&amp;")","Bar",,"Close", $V$2, $A136, $V$6,$V$8,,$V$4,$V$10)</f>
        <v>3692.95</v>
      </c>
      <c r="T136" s="3"/>
      <c r="U136" s="8"/>
      <c r="V136" s="7"/>
    </row>
    <row r="137" spans="1:22" x14ac:dyDescent="0.3">
      <c r="A137">
        <f t="shared" si="2"/>
        <v>-135</v>
      </c>
      <c r="B137" s="1">
        <f xml:space="preserve"> RTD("cqg.rtd",,"StudyData", $V$1, "Bar", "", "Time", $V$2,$A137, $V$6, "", "","False")</f>
        <v>44235</v>
      </c>
      <c r="C137" s="2">
        <f xml:space="preserve"> RTD("cqg.rtd",,"StudyData", $V$1, "Bar", "", "Time", $V$2, $A137,$V$6,$V$8, "","False")</f>
        <v>44235</v>
      </c>
      <c r="D137" s="3">
        <f xml:space="preserve"> RTD("cqg.rtd",,"StudyData", $V$1, "Bar", "", "Open", $V$2, $A137, $V$6,$V$8,,$V$4,$V$10)</f>
        <v>3870.25</v>
      </c>
      <c r="E137" s="3">
        <f xml:space="preserve"> RTD("cqg.rtd",,"StudyData", $V$1, "Bar", "", "High", $V$2, $A137, $V$6,$V$8,,$V$4,$V$10)</f>
        <v>3892.5</v>
      </c>
      <c r="F137" s="3">
        <f xml:space="preserve"> RTD("cqg.rtd",,"StudyData", $V$1, "Bar", "", "Low", $V$2, $A137, $V$6,$V$8,,$V$4,$V$10)</f>
        <v>3866.75</v>
      </c>
      <c r="G137" s="3">
        <f xml:space="preserve"> RTD("cqg.rtd",,"StudyData", $V$1, "Bar", "", "Close", $V$2, $A137, $V$6,$V$8,,$V$4,$V$10)</f>
        <v>3889.25</v>
      </c>
      <c r="H137" s="3">
        <f xml:space="preserve"> RTD("cqg.rtd",,"StudyData","Guppy2.S1^("&amp;$V$1&amp;")","Bar",,"Close", $V$2, $A137, $V$6,$V$8,,$V$4,$V$10)</f>
        <v>3864.03</v>
      </c>
      <c r="I137" s="3">
        <f xml:space="preserve"> RTD("cqg.rtd",,"StudyData","Guppy2.S2^("&amp;$V$1&amp;")","Bar",,"Close", $V$2, $A137, $V$6,$V$8,,$V$4,$V$10)</f>
        <v>3843.68</v>
      </c>
      <c r="J137" s="3">
        <f xml:space="preserve"> RTD("cqg.rtd",,"StudyData","Guppy2.S3^("&amp;$V$1&amp;")","Bar",,"Close", $V$2, $A137, $V$6,$V$8,,$V$4,$V$10)</f>
        <v>3825.06</v>
      </c>
      <c r="K137" s="3">
        <f xml:space="preserve"> RTD("cqg.rtd",,"StudyData","Guppy2.S4^("&amp;$V$1&amp;")","Bar",,"Close", $V$2, $A137, $V$6,$V$8,,$V$4,$V$10)</f>
        <v>3817.05</v>
      </c>
      <c r="L137" s="3">
        <f xml:space="preserve"> RTD("cqg.rtd",,"StudyData","Guppy2.S5^("&amp;$V$1&amp;")","Bar",,"Close", $V$2, $A137, $V$6,$V$8,,$V$4,$V$10)</f>
        <v>3810.65</v>
      </c>
      <c r="M137" s="3">
        <f xml:space="preserve"> RTD("cqg.rtd",,"StudyData","Guppy2.S6^("&amp;$V$1&amp;")","Bar",,"Close", $V$2, $A137, $V$6,$V$8,,$V$4,$V$10)</f>
        <v>3802.42</v>
      </c>
      <c r="N137" s="3">
        <f xml:space="preserve"> RTD("cqg.rtd",,"StudyData","Guppy2.L1^("&amp;$V$1&amp;")","Bar",,"Close", $V$2, $A137, $V$6,$V$8,,$V$4,$V$10)</f>
        <v>3764.63</v>
      </c>
      <c r="O137" s="3">
        <f xml:space="preserve"> RTD("cqg.rtd",,"StudyData","Guppy2.L2^("&amp;$V$1&amp;")","Bar",,"Close", $V$2, $A137, $V$6,$V$8,,$V$4,$V$10)</f>
        <v>3751.62</v>
      </c>
      <c r="P137" s="3">
        <f xml:space="preserve"> RTD("cqg.rtd",,"StudyData","Guppy2.L3^("&amp;$V$1&amp;")","Bar",,"Close", $V$2, $A137, $V$6,$V$8,,$V$4,$V$10)</f>
        <v>3738.49</v>
      </c>
      <c r="Q137" s="3">
        <f xml:space="preserve"> RTD("cqg.rtd",,"StudyData","Guppy2.L4^("&amp;$V$1&amp;")","Bar",,"Close", $V$2, $A137, $V$6,$V$8,,$V$4,$V$10)</f>
        <v>3725.33</v>
      </c>
      <c r="R137" s="3">
        <f xml:space="preserve"> RTD("cqg.rtd",,"StudyData","Guppy2.L5^("&amp;$V$1&amp;")","Bar",,"Close", $V$2, $A137, $V$6,$V$8,,$V$4,$V$10)</f>
        <v>3712.23</v>
      </c>
      <c r="S137" s="3">
        <f xml:space="preserve"> RTD("cqg.rtd",,"StudyData","Guppy2.L6^("&amp;$V$1&amp;")","Bar",,"Close", $V$2, $A137, $V$6,$V$8,,$V$4,$V$10)</f>
        <v>3686.38</v>
      </c>
      <c r="T137" s="3"/>
      <c r="U137" s="8"/>
      <c r="V137" s="7"/>
    </row>
    <row r="138" spans="1:22" x14ac:dyDescent="0.3">
      <c r="A138">
        <f t="shared" si="2"/>
        <v>-136</v>
      </c>
      <c r="B138" s="1">
        <f xml:space="preserve"> RTD("cqg.rtd",,"StudyData", $V$1, "Bar", "", "Time", $V$2,$A138, $V$6, "", "","False")</f>
        <v>44232</v>
      </c>
      <c r="C138" s="2">
        <f xml:space="preserve"> RTD("cqg.rtd",,"StudyData", $V$1, "Bar", "", "Time", $V$2, $A138,$V$6,$V$8, "","False")</f>
        <v>44232</v>
      </c>
      <c r="D138" s="3">
        <f xml:space="preserve"> RTD("cqg.rtd",,"StudyData", $V$1, "Bar", "", "Open", $V$2, $A138, $V$6,$V$8,,$V$4,$V$10)</f>
        <v>3845.5</v>
      </c>
      <c r="E138" s="3">
        <f xml:space="preserve"> RTD("cqg.rtd",,"StudyData", $V$1, "Bar", "", "High", $V$2, $A138, $V$6,$V$8,,$V$4,$V$10)</f>
        <v>3869.5</v>
      </c>
      <c r="F138" s="3">
        <f xml:space="preserve"> RTD("cqg.rtd",,"StudyData", $V$1, "Bar", "", "Low", $V$2, $A138, $V$6,$V$8,,$V$4,$V$10)</f>
        <v>3841.25</v>
      </c>
      <c r="G138" s="3">
        <f xml:space="preserve"> RTD("cqg.rtd",,"StudyData", $V$1, "Bar", "", "Close", $V$2, $A138, $V$6,$V$8,,$V$4,$V$10)</f>
        <v>3861.5</v>
      </c>
      <c r="H138" s="3">
        <f xml:space="preserve"> RTD("cqg.rtd",,"StudyData","Guppy2.S1^("&amp;$V$1&amp;")","Bar",,"Close", $V$2, $A138, $V$6,$V$8,,$V$4,$V$10)</f>
        <v>3838.81</v>
      </c>
      <c r="I138" s="3">
        <f xml:space="preserve"> RTD("cqg.rtd",,"StudyData","Guppy2.S2^("&amp;$V$1&amp;")","Bar",,"Close", $V$2, $A138, $V$6,$V$8,,$V$4,$V$10)</f>
        <v>3820.89</v>
      </c>
      <c r="J138" s="3">
        <f xml:space="preserve"> RTD("cqg.rtd",,"StudyData","Guppy2.S3^("&amp;$V$1&amp;")","Bar",,"Close", $V$2, $A138, $V$6,$V$8,,$V$4,$V$10)</f>
        <v>3806.72</v>
      </c>
      <c r="K138" s="3">
        <f xml:space="preserve"> RTD("cqg.rtd",,"StudyData","Guppy2.S4^("&amp;$V$1&amp;")","Bar",,"Close", $V$2, $A138, $V$6,$V$8,,$V$4,$V$10)</f>
        <v>3801.01</v>
      </c>
      <c r="L138" s="3">
        <f xml:space="preserve"> RTD("cqg.rtd",,"StudyData","Guppy2.S5^("&amp;$V$1&amp;")","Bar",,"Close", $V$2, $A138, $V$6,$V$8,,$V$4,$V$10)</f>
        <v>3796.36</v>
      </c>
      <c r="M138" s="3">
        <f xml:space="preserve"> RTD("cqg.rtd",,"StudyData","Guppy2.S6^("&amp;$V$1&amp;")","Bar",,"Close", $V$2, $A138, $V$6,$V$8,,$V$4,$V$10)</f>
        <v>3790.01</v>
      </c>
      <c r="N138" s="3">
        <f xml:space="preserve"> RTD("cqg.rtd",,"StudyData","Guppy2.L1^("&amp;$V$1&amp;")","Bar",,"Close", $V$2, $A138, $V$6,$V$8,,$V$4,$V$10)</f>
        <v>3756.04</v>
      </c>
      <c r="O138" s="3">
        <f xml:space="preserve"> RTD("cqg.rtd",,"StudyData","Guppy2.L2^("&amp;$V$1&amp;")","Bar",,"Close", $V$2, $A138, $V$6,$V$8,,$V$4,$V$10)</f>
        <v>3743.53</v>
      </c>
      <c r="P138" s="3">
        <f xml:space="preserve"> RTD("cqg.rtd",,"StudyData","Guppy2.L3^("&amp;$V$1&amp;")","Bar",,"Close", $V$2, $A138, $V$6,$V$8,,$V$4,$V$10)</f>
        <v>3730.76</v>
      </c>
      <c r="Q138" s="3">
        <f xml:space="preserve"> RTD("cqg.rtd",,"StudyData","Guppy2.L4^("&amp;$V$1&amp;")","Bar",,"Close", $V$2, $A138, $V$6,$V$8,,$V$4,$V$10)</f>
        <v>3717.88</v>
      </c>
      <c r="R138" s="3">
        <f xml:space="preserve"> RTD("cqg.rtd",,"StudyData","Guppy2.L5^("&amp;$V$1&amp;")","Bar",,"Close", $V$2, $A138, $V$6,$V$8,,$V$4,$V$10)</f>
        <v>3705.01</v>
      </c>
      <c r="S138" s="3">
        <f xml:space="preserve"> RTD("cqg.rtd",,"StudyData","Guppy2.L6^("&amp;$V$1&amp;")","Bar",,"Close", $V$2, $A138, $V$6,$V$8,,$V$4,$V$10)</f>
        <v>3679.5</v>
      </c>
      <c r="T138" s="3"/>
      <c r="U138" s="8"/>
      <c r="V138" s="7"/>
    </row>
    <row r="139" spans="1:22" x14ac:dyDescent="0.3">
      <c r="A139">
        <f t="shared" si="2"/>
        <v>-137</v>
      </c>
      <c r="B139" s="1">
        <f xml:space="preserve"> RTD("cqg.rtd",,"StudyData", $V$1, "Bar", "", "Time", $V$2,$A139, $V$6, "", "","False")</f>
        <v>44231</v>
      </c>
      <c r="C139" s="2">
        <f xml:space="preserve"> RTD("cqg.rtd",,"StudyData", $V$1, "Bar", "", "Time", $V$2, $A139,$V$6,$V$8, "","False")</f>
        <v>44231</v>
      </c>
      <c r="D139" s="3">
        <f xml:space="preserve"> RTD("cqg.rtd",,"StudyData", $V$1, "Bar", "", "Open", $V$2, $A139, $V$6,$V$8,,$V$4,$V$10)</f>
        <v>3814</v>
      </c>
      <c r="E139" s="3">
        <f xml:space="preserve"> RTD("cqg.rtd",,"StudyData", $V$1, "Bar", "", "High", $V$2, $A139, $V$6,$V$8,,$V$4,$V$10)</f>
        <v>3851</v>
      </c>
      <c r="F139" s="3">
        <f xml:space="preserve"> RTD("cqg.rtd",,"StudyData", $V$1, "Bar", "", "Low", $V$2, $A139, $V$6,$V$8,,$V$4,$V$10)</f>
        <v>3792.5</v>
      </c>
      <c r="G139" s="3">
        <f xml:space="preserve"> RTD("cqg.rtd",,"StudyData", $V$1, "Bar", "", "Close", $V$2, $A139, $V$6,$V$8,,$V$4,$V$10)</f>
        <v>3845.75</v>
      </c>
      <c r="H139" s="3">
        <f xml:space="preserve"> RTD("cqg.rtd",,"StudyData","Guppy2.S1^("&amp;$V$1&amp;")","Bar",,"Close", $V$2, $A139, $V$6,$V$8,,$V$4,$V$10)</f>
        <v>3816.12</v>
      </c>
      <c r="I139" s="3">
        <f xml:space="preserve"> RTD("cqg.rtd",,"StudyData","Guppy2.S2^("&amp;$V$1&amp;")","Bar",,"Close", $V$2, $A139, $V$6,$V$8,,$V$4,$V$10)</f>
        <v>3800.59</v>
      </c>
      <c r="J139" s="3">
        <f xml:space="preserve"> RTD("cqg.rtd",,"StudyData","Guppy2.S3^("&amp;$V$1&amp;")","Bar",,"Close", $V$2, $A139, $V$6,$V$8,,$V$4,$V$10)</f>
        <v>3791.07</v>
      </c>
      <c r="K139" s="3">
        <f xml:space="preserve"> RTD("cqg.rtd",,"StudyData","Guppy2.S4^("&amp;$V$1&amp;")","Bar",,"Close", $V$2, $A139, $V$6,$V$8,,$V$4,$V$10)</f>
        <v>3787.57</v>
      </c>
      <c r="L139" s="3">
        <f xml:space="preserve"> RTD("cqg.rtd",,"StudyData","Guppy2.S5^("&amp;$V$1&amp;")","Bar",,"Close", $V$2, $A139, $V$6,$V$8,,$V$4,$V$10)</f>
        <v>3784.51</v>
      </c>
      <c r="M139" s="3">
        <f xml:space="preserve"> RTD("cqg.rtd",,"StudyData","Guppy2.S6^("&amp;$V$1&amp;")","Bar",,"Close", $V$2, $A139, $V$6,$V$8,,$V$4,$V$10)</f>
        <v>3779.8</v>
      </c>
      <c r="N139" s="3">
        <f xml:space="preserve"> RTD("cqg.rtd",,"StudyData","Guppy2.L1^("&amp;$V$1&amp;")","Bar",,"Close", $V$2, $A139, $V$6,$V$8,,$V$4,$V$10)</f>
        <v>3748.77</v>
      </c>
      <c r="O139" s="3">
        <f xml:space="preserve"> RTD("cqg.rtd",,"StudyData","Guppy2.L2^("&amp;$V$1&amp;")","Bar",,"Close", $V$2, $A139, $V$6,$V$8,,$V$4,$V$10)</f>
        <v>3736.59</v>
      </c>
      <c r="P139" s="3">
        <f xml:space="preserve"> RTD("cqg.rtd",,"StudyData","Guppy2.L3^("&amp;$V$1&amp;")","Bar",,"Close", $V$2, $A139, $V$6,$V$8,,$V$4,$V$10)</f>
        <v>3724.05</v>
      </c>
      <c r="Q139" s="3">
        <f xml:space="preserve"> RTD("cqg.rtd",,"StudyData","Guppy2.L4^("&amp;$V$1&amp;")","Bar",,"Close", $V$2, $A139, $V$6,$V$8,,$V$4,$V$10)</f>
        <v>3711.35</v>
      </c>
      <c r="R139" s="3">
        <f xml:space="preserve"> RTD("cqg.rtd",,"StudyData","Guppy2.L5^("&amp;$V$1&amp;")","Bar",,"Close", $V$2, $A139, $V$6,$V$8,,$V$4,$V$10)</f>
        <v>3698.62</v>
      </c>
      <c r="S139" s="3">
        <f xml:space="preserve"> RTD("cqg.rtd",,"StudyData","Guppy2.L6^("&amp;$V$1&amp;")","Bar",,"Close", $V$2, $A139, $V$6,$V$8,,$V$4,$V$10)</f>
        <v>3673.33</v>
      </c>
      <c r="T139" s="3"/>
      <c r="U139" s="8"/>
      <c r="V139" s="7"/>
    </row>
    <row r="140" spans="1:22" x14ac:dyDescent="0.3">
      <c r="A140">
        <f t="shared" si="2"/>
        <v>-138</v>
      </c>
      <c r="B140" s="1">
        <f xml:space="preserve"> RTD("cqg.rtd",,"StudyData", $V$1, "Bar", "", "Time", $V$2,$A140, $V$6, "", "","False")</f>
        <v>44230</v>
      </c>
      <c r="C140" s="2">
        <f xml:space="preserve"> RTD("cqg.rtd",,"StudyData", $V$1, "Bar", "", "Time", $V$2, $A140,$V$6,$V$8, "","False")</f>
        <v>44230</v>
      </c>
      <c r="D140" s="3">
        <f xml:space="preserve"> RTD("cqg.rtd",,"StudyData", $V$1, "Bar", "", "Open", $V$2, $A140, $V$6,$V$8,,$V$4,$V$10)</f>
        <v>3810.75</v>
      </c>
      <c r="E140" s="3">
        <f xml:space="preserve"> RTD("cqg.rtd",,"StudyData", $V$1, "Bar", "", "High", $V$2, $A140, $V$6,$V$8,,$V$4,$V$10)</f>
        <v>3824.75</v>
      </c>
      <c r="F140" s="3">
        <f xml:space="preserve"> RTD("cqg.rtd",,"StudyData", $V$1, "Bar", "", "Low", $V$2, $A140, $V$6,$V$8,,$V$4,$V$10)</f>
        <v>3789</v>
      </c>
      <c r="G140" s="3">
        <f xml:space="preserve"> RTD("cqg.rtd",,"StudyData", $V$1, "Bar", "", "Close", $V$2, $A140, $V$6,$V$8,,$V$4,$V$10)</f>
        <v>3804.75</v>
      </c>
      <c r="H140" s="3">
        <f xml:space="preserve"> RTD("cqg.rtd",,"StudyData","Guppy2.S1^("&amp;$V$1&amp;")","Bar",,"Close", $V$2, $A140, $V$6,$V$8,,$V$4,$V$10)</f>
        <v>3786.49</v>
      </c>
      <c r="I140" s="3">
        <f xml:space="preserve"> RTD("cqg.rtd",,"StudyData","Guppy2.S2^("&amp;$V$1&amp;")","Bar",,"Close", $V$2, $A140, $V$6,$V$8,,$V$4,$V$10)</f>
        <v>3778.01</v>
      </c>
      <c r="J140" s="3">
        <f xml:space="preserve"> RTD("cqg.rtd",,"StudyData","Guppy2.S3^("&amp;$V$1&amp;")","Bar",,"Close", $V$2, $A140, $V$6,$V$8,,$V$4,$V$10)</f>
        <v>3775.44</v>
      </c>
      <c r="K140" s="3">
        <f xml:space="preserve"> RTD("cqg.rtd",,"StudyData","Guppy2.S4^("&amp;$V$1&amp;")","Bar",,"Close", $V$2, $A140, $V$6,$V$8,,$V$4,$V$10)</f>
        <v>3774.64</v>
      </c>
      <c r="L140" s="3">
        <f xml:space="preserve"> RTD("cqg.rtd",,"StudyData","Guppy2.S5^("&amp;$V$1&amp;")","Bar",,"Close", $V$2, $A140, $V$6,$V$8,,$V$4,$V$10)</f>
        <v>3773.38</v>
      </c>
      <c r="M140" s="3">
        <f xml:space="preserve"> RTD("cqg.rtd",,"StudyData","Guppy2.S6^("&amp;$V$1&amp;")","Bar",,"Close", $V$2, $A140, $V$6,$V$8,,$V$4,$V$10)</f>
        <v>3770.38</v>
      </c>
      <c r="N140" s="3">
        <f xml:space="preserve"> RTD("cqg.rtd",,"StudyData","Guppy2.L1^("&amp;$V$1&amp;")","Bar",,"Close", $V$2, $A140, $V$6,$V$8,,$V$4,$V$10)</f>
        <v>3742.08</v>
      </c>
      <c r="O140" s="3">
        <f xml:space="preserve"> RTD("cqg.rtd",,"StudyData","Guppy2.L2^("&amp;$V$1&amp;")","Bar",,"Close", $V$2, $A140, $V$6,$V$8,,$V$4,$V$10)</f>
        <v>3730.17</v>
      </c>
      <c r="P140" s="3">
        <f xml:space="preserve"> RTD("cqg.rtd",,"StudyData","Guppy2.L3^("&amp;$V$1&amp;")","Bar",,"Close", $V$2, $A140, $V$6,$V$8,,$V$4,$V$10)</f>
        <v>3717.81</v>
      </c>
      <c r="Q140" s="3">
        <f xml:space="preserve"> RTD("cqg.rtd",,"StudyData","Guppy2.L4^("&amp;$V$1&amp;")","Bar",,"Close", $V$2, $A140, $V$6,$V$8,,$V$4,$V$10)</f>
        <v>3705.24</v>
      </c>
      <c r="R140" s="3">
        <f xml:space="preserve"> RTD("cqg.rtd",,"StudyData","Guppy2.L5^("&amp;$V$1&amp;")","Bar",,"Close", $V$2, $A140, $V$6,$V$8,,$V$4,$V$10)</f>
        <v>3692.61</v>
      </c>
      <c r="S140" s="3">
        <f xml:space="preserve"> RTD("cqg.rtd",,"StudyData","Guppy2.L6^("&amp;$V$1&amp;")","Bar",,"Close", $V$2, $A140, $V$6,$V$8,,$V$4,$V$10)</f>
        <v>3667.49</v>
      </c>
      <c r="T140" s="3"/>
      <c r="U140" s="8"/>
      <c r="V140" s="7"/>
    </row>
    <row r="141" spans="1:22" x14ac:dyDescent="0.3">
      <c r="A141">
        <f t="shared" si="2"/>
        <v>-139</v>
      </c>
      <c r="B141" s="1">
        <f xml:space="preserve"> RTD("cqg.rtd",,"StudyData", $V$1, "Bar", "", "Time", $V$2,$A141, $V$6, "", "","False")</f>
        <v>44229</v>
      </c>
      <c r="C141" s="2">
        <f xml:space="preserve"> RTD("cqg.rtd",,"StudyData", $V$1, "Bar", "", "Time", $V$2, $A141,$V$6,$V$8, "","False")</f>
        <v>44229</v>
      </c>
      <c r="D141" s="3">
        <f xml:space="preserve"> RTD("cqg.rtd",,"StudyData", $V$1, "Bar", "", "Open", $V$2, $A141, $V$6,$V$8,,$V$4,$V$10)</f>
        <v>3746</v>
      </c>
      <c r="E141" s="3">
        <f xml:space="preserve"> RTD("cqg.rtd",,"StudyData", $V$1, "Bar", "", "High", $V$2, $A141, $V$6,$V$8,,$V$4,$V$10)</f>
        <v>3817</v>
      </c>
      <c r="F141" s="3">
        <f xml:space="preserve"> RTD("cqg.rtd",,"StudyData", $V$1, "Bar", "", "Low", $V$2, $A141, $V$6,$V$8,,$V$4,$V$10)</f>
        <v>3741.25</v>
      </c>
      <c r="G141" s="3">
        <f xml:space="preserve"> RTD("cqg.rtd",,"StudyData", $V$1, "Bar", "", "Close", $V$2, $A141, $V$6,$V$8,,$V$4,$V$10)</f>
        <v>3799.5</v>
      </c>
      <c r="H141" s="3">
        <f xml:space="preserve"> RTD("cqg.rtd",,"StudyData","Guppy2.S1^("&amp;$V$1&amp;")","Bar",,"Close", $V$2, $A141, $V$6,$V$8,,$V$4,$V$10)</f>
        <v>3768.23</v>
      </c>
      <c r="I141" s="3">
        <f xml:space="preserve"> RTD("cqg.rtd",,"StudyData","Guppy2.S2^("&amp;$V$1&amp;")","Bar",,"Close", $V$2, $A141, $V$6,$V$8,,$V$4,$V$10)</f>
        <v>3764.63</v>
      </c>
      <c r="J141" s="3">
        <f xml:space="preserve"> RTD("cqg.rtd",,"StudyData","Guppy2.S3^("&amp;$V$1&amp;")","Bar",,"Close", $V$2, $A141, $V$6,$V$8,,$V$4,$V$10)</f>
        <v>3767.07</v>
      </c>
      <c r="K141" s="3">
        <f xml:space="preserve"> RTD("cqg.rtd",,"StudyData","Guppy2.S4^("&amp;$V$1&amp;")","Bar",,"Close", $V$2, $A141, $V$6,$V$8,,$V$4,$V$10)</f>
        <v>3767.95</v>
      </c>
      <c r="L141" s="3">
        <f xml:space="preserve"> RTD("cqg.rtd",,"StudyData","Guppy2.S5^("&amp;$V$1&amp;")","Bar",,"Close", $V$2, $A141, $V$6,$V$8,,$V$4,$V$10)</f>
        <v>3767.68</v>
      </c>
      <c r="M141" s="3">
        <f xml:space="preserve"> RTD("cqg.rtd",,"StudyData","Guppy2.S6^("&amp;$V$1&amp;")","Bar",,"Close", $V$2, $A141, $V$6,$V$8,,$V$4,$V$10)</f>
        <v>3765.47</v>
      </c>
      <c r="N141" s="3">
        <f xml:space="preserve"> RTD("cqg.rtd",,"StudyData","Guppy2.L1^("&amp;$V$1&amp;")","Bar",,"Close", $V$2, $A141, $V$6,$V$8,,$V$4,$V$10)</f>
        <v>3737.75</v>
      </c>
      <c r="O141" s="3">
        <f xml:space="preserve"> RTD("cqg.rtd",,"StudyData","Guppy2.L2^("&amp;$V$1&amp;")","Bar",,"Close", $V$2, $A141, $V$6,$V$8,,$V$4,$V$10)</f>
        <v>3725.78</v>
      </c>
      <c r="P141" s="3">
        <f xml:space="preserve"> RTD("cqg.rtd",,"StudyData","Guppy2.L3^("&amp;$V$1&amp;")","Bar",,"Close", $V$2, $A141, $V$6,$V$8,,$V$4,$V$10)</f>
        <v>3713.35</v>
      </c>
      <c r="Q141" s="3">
        <f xml:space="preserve"> RTD("cqg.rtd",,"StudyData","Guppy2.L4^("&amp;$V$1&amp;")","Bar",,"Close", $V$2, $A141, $V$6,$V$8,,$V$4,$V$10)</f>
        <v>3700.72</v>
      </c>
      <c r="R141" s="3">
        <f xml:space="preserve"> RTD("cqg.rtd",,"StudyData","Guppy2.L5^("&amp;$V$1&amp;")","Bar",,"Close", $V$2, $A141, $V$6,$V$8,,$V$4,$V$10)</f>
        <v>3688.04</v>
      </c>
      <c r="S141" s="3">
        <f xml:space="preserve"> RTD("cqg.rtd",,"StudyData","Guppy2.L6^("&amp;$V$1&amp;")","Bar",,"Close", $V$2, $A141, $V$6,$V$8,,$V$4,$V$10)</f>
        <v>3662.84</v>
      </c>
      <c r="T141" s="3"/>
      <c r="U141" s="8"/>
      <c r="V141" s="7"/>
    </row>
    <row r="142" spans="1:22" x14ac:dyDescent="0.3">
      <c r="A142">
        <f t="shared" si="2"/>
        <v>-140</v>
      </c>
      <c r="B142" s="1">
        <f xml:space="preserve"> RTD("cqg.rtd",,"StudyData", $V$1, "Bar", "", "Time", $V$2,$A142, $V$6, "", "","False")</f>
        <v>44228</v>
      </c>
      <c r="C142" s="2">
        <f xml:space="preserve"> RTD("cqg.rtd",,"StudyData", $V$1, "Bar", "", "Time", $V$2, $A142,$V$6,$V$8, "","False")</f>
        <v>44228</v>
      </c>
      <c r="D142" s="3">
        <f xml:space="preserve"> RTD("cqg.rtd",,"StudyData", $V$1, "Bar", "", "Open", $V$2, $A142, $V$6,$V$8,,$V$4,$V$10)</f>
        <v>3673.5</v>
      </c>
      <c r="E142" s="3">
        <f xml:space="preserve"> RTD("cqg.rtd",,"StudyData", $V$1, "Bar", "", "High", $V$2, $A142, $V$6,$V$8,,$V$4,$V$10)</f>
        <v>3758.25</v>
      </c>
      <c r="F142" s="3">
        <f xml:space="preserve"> RTD("cqg.rtd",,"StudyData", $V$1, "Bar", "", "Low", $V$2, $A142, $V$6,$V$8,,$V$4,$V$10)</f>
        <v>3637.75</v>
      </c>
      <c r="G142" s="3">
        <f xml:space="preserve"> RTD("cqg.rtd",,"StudyData", $V$1, "Bar", "", "Close", $V$2, $A142, $V$6,$V$8,,$V$4,$V$10)</f>
        <v>3747</v>
      </c>
      <c r="H142" s="3">
        <f xml:space="preserve"> RTD("cqg.rtd",,"StudyData","Guppy2.S1^("&amp;$V$1&amp;")","Bar",,"Close", $V$2, $A142, $V$6,$V$8,,$V$4,$V$10)</f>
        <v>3736.95</v>
      </c>
      <c r="I142" s="3">
        <f xml:space="preserve"> RTD("cqg.rtd",,"StudyData","Guppy2.S2^("&amp;$V$1&amp;")","Bar",,"Close", $V$2, $A142, $V$6,$V$8,,$V$4,$V$10)</f>
        <v>3747.2</v>
      </c>
      <c r="J142" s="3">
        <f xml:space="preserve"> RTD("cqg.rtd",,"StudyData","Guppy2.S3^("&amp;$V$1&amp;")","Bar",,"Close", $V$2, $A142, $V$6,$V$8,,$V$4,$V$10)</f>
        <v>3757.8</v>
      </c>
      <c r="K142" s="3">
        <f xml:space="preserve"> RTD("cqg.rtd",,"StudyData","Guppy2.S4^("&amp;$V$1&amp;")","Bar",,"Close", $V$2, $A142, $V$6,$V$8,,$V$4,$V$10)</f>
        <v>3760.94</v>
      </c>
      <c r="L142" s="3">
        <f xml:space="preserve"> RTD("cqg.rtd",,"StudyData","Guppy2.S5^("&amp;$V$1&amp;")","Bar",,"Close", $V$2, $A142, $V$6,$V$8,,$V$4,$V$10)</f>
        <v>3761.89</v>
      </c>
      <c r="M142" s="3">
        <f xml:space="preserve"> RTD("cqg.rtd",,"StudyData","Guppy2.S6^("&amp;$V$1&amp;")","Bar",,"Close", $V$2, $A142, $V$6,$V$8,,$V$4,$V$10)</f>
        <v>3760.6</v>
      </c>
      <c r="N142" s="3">
        <f xml:space="preserve"> RTD("cqg.rtd",,"StudyData","Guppy2.L1^("&amp;$V$1&amp;")","Bar",,"Close", $V$2, $A142, $V$6,$V$8,,$V$4,$V$10)</f>
        <v>3733.5</v>
      </c>
      <c r="O142" s="3">
        <f xml:space="preserve"> RTD("cqg.rtd",,"StudyData","Guppy2.L2^("&amp;$V$1&amp;")","Bar",,"Close", $V$2, $A142, $V$6,$V$8,,$V$4,$V$10)</f>
        <v>3721.44</v>
      </c>
      <c r="P142" s="3">
        <f xml:space="preserve"> RTD("cqg.rtd",,"StudyData","Guppy2.L3^("&amp;$V$1&amp;")","Bar",,"Close", $V$2, $A142, $V$6,$V$8,,$V$4,$V$10)</f>
        <v>3708.93</v>
      </c>
      <c r="Q142" s="3">
        <f xml:space="preserve"> RTD("cqg.rtd",,"StudyData","Guppy2.L4^("&amp;$V$1&amp;")","Bar",,"Close", $V$2, $A142, $V$6,$V$8,,$V$4,$V$10)</f>
        <v>3696.23</v>
      </c>
      <c r="R142" s="3">
        <f xml:space="preserve"> RTD("cqg.rtd",,"StudyData","Guppy2.L5^("&amp;$V$1&amp;")","Bar",,"Close", $V$2, $A142, $V$6,$V$8,,$V$4,$V$10)</f>
        <v>3683.49</v>
      </c>
      <c r="S142" s="3">
        <f xml:space="preserve"> RTD("cqg.rtd",,"StudyData","Guppy2.L6^("&amp;$V$1&amp;")","Bar",,"Close", $V$2, $A142, $V$6,$V$8,,$V$4,$V$10)</f>
        <v>3658.2</v>
      </c>
      <c r="T142" s="3"/>
      <c r="U142" s="8"/>
      <c r="V142" s="7"/>
    </row>
    <row r="143" spans="1:22" x14ac:dyDescent="0.3">
      <c r="A143">
        <f t="shared" si="2"/>
        <v>-141</v>
      </c>
      <c r="B143" s="1">
        <f xml:space="preserve"> RTD("cqg.rtd",,"StudyData", $V$1, "Bar", "", "Time", $V$2,$A143, $V$6, "", "","False")</f>
        <v>44225</v>
      </c>
      <c r="C143" s="2">
        <f xml:space="preserve"> RTD("cqg.rtd",,"StudyData", $V$1, "Bar", "", "Time", $V$2, $A143,$V$6,$V$8, "","False")</f>
        <v>44225</v>
      </c>
      <c r="D143" s="3">
        <f xml:space="preserve"> RTD("cqg.rtd",,"StudyData", $V$1, "Bar", "", "Open", $V$2, $A143, $V$6,$V$8,,$V$4,$V$10)</f>
        <v>3751.5</v>
      </c>
      <c r="E143" s="3">
        <f xml:space="preserve"> RTD("cqg.rtd",,"StudyData", $V$1, "Bar", "", "High", $V$2, $A143, $V$6,$V$8,,$V$4,$V$10)</f>
        <v>3758.5</v>
      </c>
      <c r="F143" s="3">
        <f xml:space="preserve"> RTD("cqg.rtd",,"StudyData", $V$1, "Bar", "", "Low", $V$2, $A143, $V$6,$V$8,,$V$4,$V$10)</f>
        <v>3666.75</v>
      </c>
      <c r="G143" s="3">
        <f xml:space="preserve"> RTD("cqg.rtd",,"StudyData", $V$1, "Bar", "", "Close", $V$2, $A143, $V$6,$V$8,,$V$4,$V$10)</f>
        <v>3686.5</v>
      </c>
      <c r="H143" s="3">
        <f xml:space="preserve"> RTD("cqg.rtd",,"StudyData","Guppy2.S1^("&amp;$V$1&amp;")","Bar",,"Close", $V$2, $A143, $V$6,$V$8,,$V$4,$V$10)</f>
        <v>3726.9</v>
      </c>
      <c r="I143" s="3">
        <f xml:space="preserve"> RTD("cqg.rtd",,"StudyData","Guppy2.S2^("&amp;$V$1&amp;")","Bar",,"Close", $V$2, $A143, $V$6,$V$8,,$V$4,$V$10)</f>
        <v>3747.3</v>
      </c>
      <c r="J143" s="3">
        <f xml:space="preserve"> RTD("cqg.rtd",,"StudyData","Guppy2.S3^("&amp;$V$1&amp;")","Bar",,"Close", $V$2, $A143, $V$6,$V$8,,$V$4,$V$10)</f>
        <v>3760.89</v>
      </c>
      <c r="K143" s="3">
        <f xml:space="preserve"> RTD("cqg.rtd",,"StudyData","Guppy2.S4^("&amp;$V$1&amp;")","Bar",,"Close", $V$2, $A143, $V$6,$V$8,,$V$4,$V$10)</f>
        <v>3764.03</v>
      </c>
      <c r="L143" s="3">
        <f xml:space="preserve"> RTD("cqg.rtd",,"StudyData","Guppy2.S5^("&amp;$V$1&amp;")","Bar",,"Close", $V$2, $A143, $V$6,$V$8,,$V$4,$V$10)</f>
        <v>3764.6</v>
      </c>
      <c r="M143" s="3">
        <f xml:space="preserve"> RTD("cqg.rtd",,"StudyData","Guppy2.S6^("&amp;$V$1&amp;")","Bar",,"Close", $V$2, $A143, $V$6,$V$8,,$V$4,$V$10)</f>
        <v>3762.55</v>
      </c>
      <c r="N143" s="3">
        <f xml:space="preserve"> RTD("cqg.rtd",,"StudyData","Guppy2.L1^("&amp;$V$1&amp;")","Bar",,"Close", $V$2, $A143, $V$6,$V$8,,$V$4,$V$10)</f>
        <v>3732.57</v>
      </c>
      <c r="O143" s="3">
        <f xml:space="preserve"> RTD("cqg.rtd",,"StudyData","Guppy2.L2^("&amp;$V$1&amp;")","Bar",,"Close", $V$2, $A143, $V$6,$V$8,,$V$4,$V$10)</f>
        <v>3719.94</v>
      </c>
      <c r="P143" s="3">
        <f xml:space="preserve"> RTD("cqg.rtd",,"StudyData","Guppy2.L3^("&amp;$V$1&amp;")","Bar",,"Close", $V$2, $A143, $V$6,$V$8,,$V$4,$V$10)</f>
        <v>3706.98</v>
      </c>
      <c r="Q143" s="3">
        <f xml:space="preserve"> RTD("cqg.rtd",,"StudyData","Guppy2.L4^("&amp;$V$1&amp;")","Bar",,"Close", $V$2, $A143, $V$6,$V$8,,$V$4,$V$10)</f>
        <v>3693.92</v>
      </c>
      <c r="R143" s="3">
        <f xml:space="preserve"> RTD("cqg.rtd",,"StudyData","Guppy2.L5^("&amp;$V$1&amp;")","Bar",,"Close", $V$2, $A143, $V$6,$V$8,,$V$4,$V$10)</f>
        <v>3680.9</v>
      </c>
      <c r="S143" s="3">
        <f xml:space="preserve"> RTD("cqg.rtd",,"StudyData","Guppy2.L6^("&amp;$V$1&amp;")","Bar",,"Close", $V$2, $A143, $V$6,$V$8,,$V$4,$V$10)</f>
        <v>3655.19</v>
      </c>
      <c r="T143" s="3"/>
      <c r="U143" s="8"/>
      <c r="V143" s="7"/>
    </row>
    <row r="144" spans="1:22" x14ac:dyDescent="0.3">
      <c r="A144">
        <f t="shared" si="2"/>
        <v>-142</v>
      </c>
      <c r="B144" s="1">
        <f xml:space="preserve"> RTD("cqg.rtd",,"StudyData", $V$1, "Bar", "", "Time", $V$2,$A144, $V$6, "", "","False")</f>
        <v>44224</v>
      </c>
      <c r="C144" s="2">
        <f xml:space="preserve"> RTD("cqg.rtd",,"StudyData", $V$1, "Bar", "", "Time", $V$2, $A144,$V$6,$V$8, "","False")</f>
        <v>44224</v>
      </c>
      <c r="D144" s="3">
        <f xml:space="preserve"> RTD("cqg.rtd",,"StudyData", $V$1, "Bar", "", "Open", $V$2, $A144, $V$6,$V$8,,$V$4,$V$10)</f>
        <v>3716.5</v>
      </c>
      <c r="E144" s="3">
        <f xml:space="preserve"> RTD("cqg.rtd",,"StudyData", $V$1, "Bar", "", "High", $V$2, $A144, $V$6,$V$8,,$V$4,$V$10)</f>
        <v>3804.75</v>
      </c>
      <c r="F144" s="3">
        <f xml:space="preserve"> RTD("cqg.rtd",,"StudyData", $V$1, "Bar", "", "Low", $V$2, $A144, $V$6,$V$8,,$V$4,$V$10)</f>
        <v>3684.75</v>
      </c>
      <c r="G144" s="3">
        <f xml:space="preserve"> RTD("cqg.rtd",,"StudyData", $V$1, "Bar", "", "Close", $V$2, $A144, $V$6,$V$8,,$V$4,$V$10)</f>
        <v>3760.5</v>
      </c>
      <c r="H144" s="3">
        <f xml:space="preserve"> RTD("cqg.rtd",,"StudyData","Guppy2.S1^("&amp;$V$1&amp;")","Bar",,"Close", $V$2, $A144, $V$6,$V$8,,$V$4,$V$10)</f>
        <v>3767.3</v>
      </c>
      <c r="I144" s="3">
        <f xml:space="preserve"> RTD("cqg.rtd",,"StudyData","Guppy2.S2^("&amp;$V$1&amp;")","Bar",,"Close", $V$2, $A144, $V$6,$V$8,,$V$4,$V$10)</f>
        <v>3777.7</v>
      </c>
      <c r="J144" s="3">
        <f xml:space="preserve"> RTD("cqg.rtd",,"StudyData","Guppy2.S3^("&amp;$V$1&amp;")","Bar",,"Close", $V$2, $A144, $V$6,$V$8,,$V$4,$V$10)</f>
        <v>3782.15</v>
      </c>
      <c r="K144" s="3">
        <f xml:space="preserve"> RTD("cqg.rtd",,"StudyData","Guppy2.S4^("&amp;$V$1&amp;")","Bar",,"Close", $V$2, $A144, $V$6,$V$8,,$V$4,$V$10)</f>
        <v>3781.26</v>
      </c>
      <c r="L144" s="3">
        <f xml:space="preserve"> RTD("cqg.rtd",,"StudyData","Guppy2.S5^("&amp;$V$1&amp;")","Bar",,"Close", $V$2, $A144, $V$6,$V$8,,$V$4,$V$10)</f>
        <v>3778.8</v>
      </c>
      <c r="M144" s="3">
        <f xml:space="preserve"> RTD("cqg.rtd",,"StudyData","Guppy2.S6^("&amp;$V$1&amp;")","Bar",,"Close", $V$2, $A144, $V$6,$V$8,,$V$4,$V$10)</f>
        <v>3773.41</v>
      </c>
      <c r="N144" s="3">
        <f xml:space="preserve"> RTD("cqg.rtd",,"StudyData","Guppy2.L1^("&amp;$V$1&amp;")","Bar",,"Close", $V$2, $A144, $V$6,$V$8,,$V$4,$V$10)</f>
        <v>3735.74</v>
      </c>
      <c r="O144" s="3">
        <f xml:space="preserve"> RTD("cqg.rtd",,"StudyData","Guppy2.L2^("&amp;$V$1&amp;")","Bar",,"Close", $V$2, $A144, $V$6,$V$8,,$V$4,$V$10)</f>
        <v>3721.91</v>
      </c>
      <c r="P144" s="3">
        <f xml:space="preserve"> RTD("cqg.rtd",,"StudyData","Guppy2.L3^("&amp;$V$1&amp;")","Bar",,"Close", $V$2, $A144, $V$6,$V$8,,$V$4,$V$10)</f>
        <v>3708.03</v>
      </c>
      <c r="Q144" s="3">
        <f xml:space="preserve"> RTD("cqg.rtd",,"StudyData","Guppy2.L4^("&amp;$V$1&amp;")","Bar",,"Close", $V$2, $A144, $V$6,$V$8,,$V$4,$V$10)</f>
        <v>3694.26</v>
      </c>
      <c r="R144" s="3">
        <f xml:space="preserve"> RTD("cqg.rtd",,"StudyData","Guppy2.L5^("&amp;$V$1&amp;")","Bar",,"Close", $V$2, $A144, $V$6,$V$8,,$V$4,$V$10)</f>
        <v>3680.67</v>
      </c>
      <c r="S144" s="3">
        <f xml:space="preserve"> RTD("cqg.rtd",,"StudyData","Guppy2.L6^("&amp;$V$1&amp;")","Bar",,"Close", $V$2, $A144, $V$6,$V$8,,$V$4,$V$10)</f>
        <v>3654.13</v>
      </c>
      <c r="T144" s="3"/>
      <c r="U144" s="8"/>
      <c r="V144" s="7"/>
    </row>
    <row r="145" spans="1:22" x14ac:dyDescent="0.3">
      <c r="A145">
        <f t="shared" si="2"/>
        <v>-143</v>
      </c>
      <c r="B145" s="1">
        <f xml:space="preserve"> RTD("cqg.rtd",,"StudyData", $V$1, "Bar", "", "Time", $V$2,$A145, $V$6, "", "","False")</f>
        <v>44223</v>
      </c>
      <c r="C145" s="2">
        <f xml:space="preserve"> RTD("cqg.rtd",,"StudyData", $V$1, "Bar", "", "Time", $V$2, $A145,$V$6,$V$8, "","False")</f>
        <v>44223</v>
      </c>
      <c r="D145" s="3">
        <f xml:space="preserve"> RTD("cqg.rtd",,"StudyData", $V$1, "Bar", "", "Open", $V$2, $A145, $V$6,$V$8,,$V$4,$V$10)</f>
        <v>3826.5</v>
      </c>
      <c r="E145" s="3">
        <f xml:space="preserve"> RTD("cqg.rtd",,"StudyData", $V$1, "Bar", "", "High", $V$2, $A145, $V$6,$V$8,,$V$4,$V$10)</f>
        <v>3834.25</v>
      </c>
      <c r="F145" s="3">
        <f xml:space="preserve"> RTD("cqg.rtd",,"StudyData", $V$1, "Bar", "", "Low", $V$2, $A145, $V$6,$V$8,,$V$4,$V$10)</f>
        <v>3687.75</v>
      </c>
      <c r="G145" s="3">
        <f xml:space="preserve"> RTD("cqg.rtd",,"StudyData", $V$1, "Bar", "", "Close", $V$2, $A145, $V$6,$V$8,,$V$4,$V$10)</f>
        <v>3725.5</v>
      </c>
      <c r="H145" s="3">
        <f xml:space="preserve"> RTD("cqg.rtd",,"StudyData","Guppy2.S1^("&amp;$V$1&amp;")","Bar",,"Close", $V$2, $A145, $V$6,$V$8,,$V$4,$V$10)</f>
        <v>3774.1</v>
      </c>
      <c r="I145" s="3">
        <f xml:space="preserve"> RTD("cqg.rtd",,"StudyData","Guppy2.S2^("&amp;$V$1&amp;")","Bar",,"Close", $V$2, $A145, $V$6,$V$8,,$V$4,$V$10)</f>
        <v>3786.3</v>
      </c>
      <c r="J145" s="3">
        <f xml:space="preserve"> RTD("cqg.rtd",,"StudyData","Guppy2.S3^("&amp;$V$1&amp;")","Bar",,"Close", $V$2, $A145, $V$6,$V$8,,$V$4,$V$10)</f>
        <v>3788.33</v>
      </c>
      <c r="K145" s="3">
        <f xml:space="preserve"> RTD("cqg.rtd",,"StudyData","Guppy2.S4^("&amp;$V$1&amp;")","Bar",,"Close", $V$2, $A145, $V$6,$V$8,,$V$4,$V$10)</f>
        <v>3785.88</v>
      </c>
      <c r="L145" s="3">
        <f xml:space="preserve"> RTD("cqg.rtd",,"StudyData","Guppy2.S5^("&amp;$V$1&amp;")","Bar",,"Close", $V$2, $A145, $V$6,$V$8,,$V$4,$V$10)</f>
        <v>3782.12</v>
      </c>
      <c r="M145" s="3">
        <f xml:space="preserve"> RTD("cqg.rtd",,"StudyData","Guppy2.S6^("&amp;$V$1&amp;")","Bar",,"Close", $V$2, $A145, $V$6,$V$8,,$V$4,$V$10)</f>
        <v>3775.26</v>
      </c>
      <c r="N145" s="3">
        <f xml:space="preserve"> RTD("cqg.rtd",,"StudyData","Guppy2.L1^("&amp;$V$1&amp;")","Bar",,"Close", $V$2, $A145, $V$6,$V$8,,$V$4,$V$10)</f>
        <v>3734.03</v>
      </c>
      <c r="O145" s="3">
        <f xml:space="preserve"> RTD("cqg.rtd",,"StudyData","Guppy2.L2^("&amp;$V$1&amp;")","Bar",,"Close", $V$2, $A145, $V$6,$V$8,,$V$4,$V$10)</f>
        <v>3719.64</v>
      </c>
      <c r="P145" s="3">
        <f xml:space="preserve"> RTD("cqg.rtd",,"StudyData","Guppy2.L3^("&amp;$V$1&amp;")","Bar",,"Close", $V$2, $A145, $V$6,$V$8,,$V$4,$V$10)</f>
        <v>3705.34</v>
      </c>
      <c r="Q145" s="3">
        <f xml:space="preserve"> RTD("cqg.rtd",,"StudyData","Guppy2.L4^("&amp;$V$1&amp;")","Bar",,"Close", $V$2, $A145, $V$6,$V$8,,$V$4,$V$10)</f>
        <v>3691.25</v>
      </c>
      <c r="R145" s="3">
        <f xml:space="preserve"> RTD("cqg.rtd",,"StudyData","Guppy2.L5^("&amp;$V$1&amp;")","Bar",,"Close", $V$2, $A145, $V$6,$V$8,,$V$4,$V$10)</f>
        <v>3677.41</v>
      </c>
      <c r="S145" s="3">
        <f xml:space="preserve"> RTD("cqg.rtd",,"StudyData","Guppy2.L6^("&amp;$V$1&amp;")","Bar",,"Close", $V$2, $A145, $V$6,$V$8,,$V$4,$V$10)</f>
        <v>3650.53</v>
      </c>
      <c r="T145" s="3"/>
      <c r="U145" s="8"/>
      <c r="V145" s="7"/>
    </row>
    <row r="146" spans="1:22" x14ac:dyDescent="0.3">
      <c r="A146">
        <f t="shared" si="2"/>
        <v>-144</v>
      </c>
      <c r="B146" s="1">
        <f xml:space="preserve"> RTD("cqg.rtd",,"StudyData", $V$1, "Bar", "", "Time", $V$2,$A146, $V$6, "", "","False")</f>
        <v>44222</v>
      </c>
      <c r="C146" s="2">
        <f xml:space="preserve"> RTD("cqg.rtd",,"StudyData", $V$1, "Bar", "", "Time", $V$2, $A146,$V$6,$V$8, "","False")</f>
        <v>44222</v>
      </c>
      <c r="D146" s="3">
        <f xml:space="preserve"> RTD("cqg.rtd",,"StudyData", $V$1, "Bar", "", "Open", $V$2, $A146, $V$6,$V$8,,$V$4,$V$10)</f>
        <v>3826.25</v>
      </c>
      <c r="E146" s="3">
        <f xml:space="preserve"> RTD("cqg.rtd",,"StudyData", $V$1, "Bar", "", "High", $V$2, $A146, $V$6,$V$8,,$V$4,$V$10)</f>
        <v>3843.5</v>
      </c>
      <c r="F146" s="3">
        <f xml:space="preserve"> RTD("cqg.rtd",,"StudyData", $V$1, "Bar", "", "Low", $V$2, $A146, $V$6,$V$8,,$V$4,$V$10)</f>
        <v>3802.75</v>
      </c>
      <c r="G146" s="3">
        <f xml:space="preserve"> RTD("cqg.rtd",,"StudyData", $V$1, "Bar", "", "Close", $V$2, $A146, $V$6,$V$8,,$V$4,$V$10)</f>
        <v>3823.75</v>
      </c>
      <c r="H146" s="3">
        <f xml:space="preserve"> RTD("cqg.rtd",,"StudyData","Guppy2.S1^("&amp;$V$1&amp;")","Bar",,"Close", $V$2, $A146, $V$6,$V$8,,$V$4,$V$10)</f>
        <v>3822.7</v>
      </c>
      <c r="I146" s="3">
        <f xml:space="preserve"> RTD("cqg.rtd",,"StudyData","Guppy2.S2^("&amp;$V$1&amp;")","Bar",,"Close", $V$2, $A146, $V$6,$V$8,,$V$4,$V$10)</f>
        <v>3816.7</v>
      </c>
      <c r="J146" s="3">
        <f xml:space="preserve"> RTD("cqg.rtd",,"StudyData","Guppy2.S3^("&amp;$V$1&amp;")","Bar",,"Close", $V$2, $A146, $V$6,$V$8,,$V$4,$V$10)</f>
        <v>3806.28</v>
      </c>
      <c r="K146" s="3">
        <f xml:space="preserve"> RTD("cqg.rtd",,"StudyData","Guppy2.S4^("&amp;$V$1&amp;")","Bar",,"Close", $V$2, $A146, $V$6,$V$8,,$V$4,$V$10)</f>
        <v>3799.29</v>
      </c>
      <c r="L146" s="3">
        <f xml:space="preserve"> RTD("cqg.rtd",,"StudyData","Guppy2.S5^("&amp;$V$1&amp;")","Bar",,"Close", $V$2, $A146, $V$6,$V$8,,$V$4,$V$10)</f>
        <v>3792.42</v>
      </c>
      <c r="M146" s="3">
        <f xml:space="preserve"> RTD("cqg.rtd",,"StudyData","Guppy2.S6^("&amp;$V$1&amp;")","Bar",,"Close", $V$2, $A146, $V$6,$V$8,,$V$4,$V$10)</f>
        <v>3782.36</v>
      </c>
      <c r="N146" s="3">
        <f xml:space="preserve"> RTD("cqg.rtd",,"StudyData","Guppy2.L1^("&amp;$V$1&amp;")","Bar",,"Close", $V$2, $A146, $V$6,$V$8,,$V$4,$V$10)</f>
        <v>3734.62</v>
      </c>
      <c r="O146" s="3">
        <f xml:space="preserve"> RTD("cqg.rtd",,"StudyData","Guppy2.L2^("&amp;$V$1&amp;")","Bar",,"Close", $V$2, $A146, $V$6,$V$8,,$V$4,$V$10)</f>
        <v>3719.29</v>
      </c>
      <c r="P146" s="3">
        <f xml:space="preserve"> RTD("cqg.rtd",,"StudyData","Guppy2.L3^("&amp;$V$1&amp;")","Bar",,"Close", $V$2, $A146, $V$6,$V$8,,$V$4,$V$10)</f>
        <v>3704.31</v>
      </c>
      <c r="Q146" s="3">
        <f xml:space="preserve"> RTD("cqg.rtd",,"StudyData","Guppy2.L4^("&amp;$V$1&amp;")","Bar",,"Close", $V$2, $A146, $V$6,$V$8,,$V$4,$V$10)</f>
        <v>3689.69</v>
      </c>
      <c r="R146" s="3">
        <f xml:space="preserve"> RTD("cqg.rtd",,"StudyData","Guppy2.L5^("&amp;$V$1&amp;")","Bar",,"Close", $V$2, $A146, $V$6,$V$8,,$V$4,$V$10)</f>
        <v>3675.44</v>
      </c>
      <c r="S146" s="3">
        <f xml:space="preserve"> RTD("cqg.rtd",,"StudyData","Guppy2.L6^("&amp;$V$1&amp;")","Bar",,"Close", $V$2, $A146, $V$6,$V$8,,$V$4,$V$10)</f>
        <v>3647.99</v>
      </c>
      <c r="T146" s="3"/>
      <c r="U146" s="8"/>
      <c r="V146" s="7"/>
    </row>
    <row r="147" spans="1:22" x14ac:dyDescent="0.3">
      <c r="A147">
        <f t="shared" si="2"/>
        <v>-145</v>
      </c>
      <c r="B147" s="1">
        <f xml:space="preserve"> RTD("cqg.rtd",,"StudyData", $V$1, "Bar", "", "Time", $V$2,$A147, $V$6, "", "","False")</f>
        <v>44221</v>
      </c>
      <c r="C147" s="2">
        <f xml:space="preserve"> RTD("cqg.rtd",,"StudyData", $V$1, "Bar", "", "Time", $V$2, $A147,$V$6,$V$8, "","False")</f>
        <v>44221</v>
      </c>
      <c r="D147" s="3">
        <f xml:space="preserve"> RTD("cqg.rtd",,"StudyData", $V$1, "Bar", "", "Open", $V$2, $A147, $V$6,$V$8,,$V$4,$V$10)</f>
        <v>3816.75</v>
      </c>
      <c r="E147" s="3">
        <f xml:space="preserve"> RTD("cqg.rtd",,"StudyData", $V$1, "Bar", "", "High", $V$2, $A147, $V$6,$V$8,,$V$4,$V$10)</f>
        <v>3834.5</v>
      </c>
      <c r="F147" s="3">
        <f xml:space="preserve"> RTD("cqg.rtd",,"StudyData", $V$1, "Bar", "", "Low", $V$2, $A147, $V$6,$V$8,,$V$4,$V$10)</f>
        <v>3769.75</v>
      </c>
      <c r="G147" s="3">
        <f xml:space="preserve"> RTD("cqg.rtd",,"StudyData", $V$1, "Bar", "", "Close", $V$2, $A147, $V$6,$V$8,,$V$4,$V$10)</f>
        <v>3829.75</v>
      </c>
      <c r="H147" s="3">
        <f xml:space="preserve"> RTD("cqg.rtd",,"StudyData","Guppy2.S1^("&amp;$V$1&amp;")","Bar",,"Close", $V$2, $A147, $V$6,$V$8,,$V$4,$V$10)</f>
        <v>3821.66</v>
      </c>
      <c r="I147" s="3">
        <f xml:space="preserve"> RTD("cqg.rtd",,"StudyData","Guppy2.S2^("&amp;$V$1&amp;")","Bar",,"Close", $V$2, $A147, $V$6,$V$8,,$V$4,$V$10)</f>
        <v>3813.18</v>
      </c>
      <c r="J147" s="3">
        <f xml:space="preserve"> RTD("cqg.rtd",,"StudyData","Guppy2.S3^("&amp;$V$1&amp;")","Bar",,"Close", $V$2, $A147, $V$6,$V$8,,$V$4,$V$10)</f>
        <v>3801.29</v>
      </c>
      <c r="K147" s="3">
        <f xml:space="preserve"> RTD("cqg.rtd",,"StudyData","Guppy2.S4^("&amp;$V$1&amp;")","Bar",,"Close", $V$2, $A147, $V$6,$V$8,,$V$4,$V$10)</f>
        <v>3793.86</v>
      </c>
      <c r="L147" s="3">
        <f xml:space="preserve"> RTD("cqg.rtd",,"StudyData","Guppy2.S5^("&amp;$V$1&amp;")","Bar",,"Close", $V$2, $A147, $V$6,$V$8,,$V$4,$V$10)</f>
        <v>3786.72</v>
      </c>
      <c r="M147" s="3">
        <f xml:space="preserve"> RTD("cqg.rtd",,"StudyData","Guppy2.S6^("&amp;$V$1&amp;")","Bar",,"Close", $V$2, $A147, $V$6,$V$8,,$V$4,$V$10)</f>
        <v>3776.45</v>
      </c>
      <c r="N147" s="3">
        <f xml:space="preserve"> RTD("cqg.rtd",,"StudyData","Guppy2.L1^("&amp;$V$1&amp;")","Bar",,"Close", $V$2, $A147, $V$6,$V$8,,$V$4,$V$10)</f>
        <v>3728.48</v>
      </c>
      <c r="O147" s="3">
        <f xml:space="preserve"> RTD("cqg.rtd",,"StudyData","Guppy2.L2^("&amp;$V$1&amp;")","Bar",,"Close", $V$2, $A147, $V$6,$V$8,,$V$4,$V$10)</f>
        <v>3713.15</v>
      </c>
      <c r="P147" s="3">
        <f xml:space="preserve"> RTD("cqg.rtd",,"StudyData","Guppy2.L3^("&amp;$V$1&amp;")","Bar",,"Close", $V$2, $A147, $V$6,$V$8,,$V$4,$V$10)</f>
        <v>3698.18</v>
      </c>
      <c r="Q147" s="3">
        <f xml:space="preserve"> RTD("cqg.rtd",,"StudyData","Guppy2.L4^("&amp;$V$1&amp;")","Bar",,"Close", $V$2, $A147, $V$6,$V$8,,$V$4,$V$10)</f>
        <v>3683.6</v>
      </c>
      <c r="R147" s="3">
        <f xml:space="preserve"> RTD("cqg.rtd",,"StudyData","Guppy2.L5^("&amp;$V$1&amp;")","Bar",,"Close", $V$2, $A147, $V$6,$V$8,,$V$4,$V$10)</f>
        <v>3669.39</v>
      </c>
      <c r="S147" s="3">
        <f xml:space="preserve"> RTD("cqg.rtd",,"StudyData","Guppy2.L6^("&amp;$V$1&amp;")","Bar",,"Close", $V$2, $A147, $V$6,$V$8,,$V$4,$V$10)</f>
        <v>3642.03</v>
      </c>
      <c r="T147" s="3"/>
      <c r="U147" s="8"/>
      <c r="V147" s="7"/>
    </row>
    <row r="148" spans="1:22" x14ac:dyDescent="0.3">
      <c r="A148">
        <f t="shared" si="2"/>
        <v>-146</v>
      </c>
      <c r="B148" s="1">
        <f xml:space="preserve"> RTD("cqg.rtd",,"StudyData", $V$1, "Bar", "", "Time", $V$2,$A148, $V$6, "", "","False")</f>
        <v>44218</v>
      </c>
      <c r="C148" s="2">
        <f xml:space="preserve"> RTD("cqg.rtd",,"StudyData", $V$1, "Bar", "", "Time", $V$2, $A148,$V$6,$V$8, "","False")</f>
        <v>44218</v>
      </c>
      <c r="D148" s="3">
        <f xml:space="preserve"> RTD("cqg.rtd",,"StudyData", $V$1, "Bar", "", "Open", $V$2, $A148, $V$6,$V$8,,$V$4,$V$10)</f>
        <v>3828</v>
      </c>
      <c r="E148" s="3">
        <f xml:space="preserve"> RTD("cqg.rtd",,"StudyData", $V$1, "Bar", "", "High", $V$2, $A148, $V$6,$V$8,,$V$4,$V$10)</f>
        <v>3830.25</v>
      </c>
      <c r="F148" s="3">
        <f xml:space="preserve"> RTD("cqg.rtd",,"StudyData", $V$1, "Bar", "", "Low", $V$2, $A148, $V$6,$V$8,,$V$4,$V$10)</f>
        <v>3794.5</v>
      </c>
      <c r="G148" s="3">
        <f xml:space="preserve"> RTD("cqg.rtd",,"StudyData", $V$1, "Bar", "", "Close", $V$2, $A148, $V$6,$V$8,,$V$4,$V$10)</f>
        <v>3815.5</v>
      </c>
      <c r="H148" s="3">
        <f xml:space="preserve"> RTD("cqg.rtd",,"StudyData","Guppy2.S1^("&amp;$V$1&amp;")","Bar",,"Close", $V$2, $A148, $V$6,$V$8,,$V$4,$V$10)</f>
        <v>3813.56</v>
      </c>
      <c r="I148" s="3">
        <f xml:space="preserve"> RTD("cqg.rtd",,"StudyData","Guppy2.S2^("&amp;$V$1&amp;")","Bar",,"Close", $V$2, $A148, $V$6,$V$8,,$V$4,$V$10)</f>
        <v>3804.89</v>
      </c>
      <c r="J148" s="3">
        <f xml:space="preserve"> RTD("cqg.rtd",,"StudyData","Guppy2.S3^("&amp;$V$1&amp;")","Bar",,"Close", $V$2, $A148, $V$6,$V$8,,$V$4,$V$10)</f>
        <v>3793.16</v>
      </c>
      <c r="K148" s="3">
        <f xml:space="preserve"> RTD("cqg.rtd",,"StudyData","Guppy2.S4^("&amp;$V$1&amp;")","Bar",,"Close", $V$2, $A148, $V$6,$V$8,,$V$4,$V$10)</f>
        <v>3785.88</v>
      </c>
      <c r="L148" s="3">
        <f xml:space="preserve"> RTD("cqg.rtd",,"StudyData","Guppy2.S5^("&amp;$V$1&amp;")","Bar",,"Close", $V$2, $A148, $V$6,$V$8,,$V$4,$V$10)</f>
        <v>3778.9</v>
      </c>
      <c r="M148" s="3">
        <f xml:space="preserve"> RTD("cqg.rtd",,"StudyData","Guppy2.S6^("&amp;$V$1&amp;")","Bar",,"Close", $V$2, $A148, $V$6,$V$8,,$V$4,$V$10)</f>
        <v>3768.84</v>
      </c>
      <c r="N148" s="3">
        <f xml:space="preserve"> RTD("cqg.rtd",,"StudyData","Guppy2.L1^("&amp;$V$1&amp;")","Bar",,"Close", $V$2, $A148, $V$6,$V$8,,$V$4,$V$10)</f>
        <v>3721.49</v>
      </c>
      <c r="O148" s="3">
        <f xml:space="preserve"> RTD("cqg.rtd",,"StudyData","Guppy2.L2^("&amp;$V$1&amp;")","Bar",,"Close", $V$2, $A148, $V$6,$V$8,,$V$4,$V$10)</f>
        <v>3706.29</v>
      </c>
      <c r="P148" s="3">
        <f xml:space="preserve"> RTD("cqg.rtd",,"StudyData","Guppy2.L3^("&amp;$V$1&amp;")","Bar",,"Close", $V$2, $A148, $V$6,$V$8,,$V$4,$V$10)</f>
        <v>3691.44</v>
      </c>
      <c r="Q148" s="3">
        <f xml:space="preserve"> RTD("cqg.rtd",,"StudyData","Guppy2.L4^("&amp;$V$1&amp;")","Bar",,"Close", $V$2, $A148, $V$6,$V$8,,$V$4,$V$10)</f>
        <v>3676.96</v>
      </c>
      <c r="R148" s="3">
        <f xml:space="preserve"> RTD("cqg.rtd",,"StudyData","Guppy2.L5^("&amp;$V$1&amp;")","Bar",,"Close", $V$2, $A148, $V$6,$V$8,,$V$4,$V$10)</f>
        <v>3662.85</v>
      </c>
      <c r="S148" s="3">
        <f xml:space="preserve"> RTD("cqg.rtd",,"StudyData","Guppy2.L6^("&amp;$V$1&amp;")","Bar",,"Close", $V$2, $A148, $V$6,$V$8,,$V$4,$V$10)</f>
        <v>3635.66</v>
      </c>
      <c r="T148" s="3"/>
      <c r="U148" s="8"/>
      <c r="V148" s="7"/>
    </row>
    <row r="149" spans="1:22" x14ac:dyDescent="0.3">
      <c r="A149">
        <f t="shared" si="2"/>
        <v>-147</v>
      </c>
      <c r="B149" s="1">
        <f xml:space="preserve"> RTD("cqg.rtd",,"StudyData", $V$1, "Bar", "", "Time", $V$2,$A149, $V$6, "", "","False")</f>
        <v>44217</v>
      </c>
      <c r="C149" s="2">
        <f xml:space="preserve"> RTD("cqg.rtd",,"StudyData", $V$1, "Bar", "", "Time", $V$2, $A149,$V$6,$V$8, "","False")</f>
        <v>44217</v>
      </c>
      <c r="D149" s="3">
        <f xml:space="preserve"> RTD("cqg.rtd",,"StudyData", $V$1, "Bar", "", "Open", $V$2, $A149, $V$6,$V$8,,$V$4,$V$10)</f>
        <v>3822.75</v>
      </c>
      <c r="E149" s="3">
        <f xml:space="preserve"> RTD("cqg.rtd",,"StudyData", $V$1, "Bar", "", "High", $V$2, $A149, $V$6,$V$8,,$V$4,$V$10)</f>
        <v>3841</v>
      </c>
      <c r="F149" s="3">
        <f xml:space="preserve"> RTD("cqg.rtd",,"StudyData", $V$1, "Bar", "", "Low", $V$2, $A149, $V$6,$V$8,,$V$4,$V$10)</f>
        <v>3817.75</v>
      </c>
      <c r="G149" s="3">
        <f xml:space="preserve"> RTD("cqg.rtd",,"StudyData", $V$1, "Bar", "", "Close", $V$2, $A149, $V$6,$V$8,,$V$4,$V$10)</f>
        <v>3827.25</v>
      </c>
      <c r="H149" s="3">
        <f xml:space="preserve"> RTD("cqg.rtd",,"StudyData","Guppy2.S1^("&amp;$V$1&amp;")","Bar",,"Close", $V$2, $A149, $V$6,$V$8,,$V$4,$V$10)</f>
        <v>3811.62</v>
      </c>
      <c r="I149" s="3">
        <f xml:space="preserve"> RTD("cqg.rtd",,"StudyData","Guppy2.S2^("&amp;$V$1&amp;")","Bar",,"Close", $V$2, $A149, $V$6,$V$8,,$V$4,$V$10)</f>
        <v>3799.59</v>
      </c>
      <c r="J149" s="3">
        <f xml:space="preserve"> RTD("cqg.rtd",,"StudyData","Guppy2.S3^("&amp;$V$1&amp;")","Bar",,"Close", $V$2, $A149, $V$6,$V$8,,$V$4,$V$10)</f>
        <v>3786.78</v>
      </c>
      <c r="K149" s="3">
        <f xml:space="preserve"> RTD("cqg.rtd",,"StudyData","Guppy2.S4^("&amp;$V$1&amp;")","Bar",,"Close", $V$2, $A149, $V$6,$V$8,,$V$4,$V$10)</f>
        <v>3779.3</v>
      </c>
      <c r="L149" s="3">
        <f xml:space="preserve"> RTD("cqg.rtd",,"StudyData","Guppy2.S5^("&amp;$V$1&amp;")","Bar",,"Close", $V$2, $A149, $V$6,$V$8,,$V$4,$V$10)</f>
        <v>3772.24</v>
      </c>
      <c r="M149" s="3">
        <f xml:space="preserve"> RTD("cqg.rtd",,"StudyData","Guppy2.S6^("&amp;$V$1&amp;")","Bar",,"Close", $V$2, $A149, $V$6,$V$8,,$V$4,$V$10)</f>
        <v>3762.17</v>
      </c>
      <c r="N149" s="3">
        <f xml:space="preserve"> RTD("cqg.rtd",,"StudyData","Guppy2.L1^("&amp;$V$1&amp;")","Bar",,"Close", $V$2, $A149, $V$6,$V$8,,$V$4,$V$10)</f>
        <v>3715.01</v>
      </c>
      <c r="O149" s="3">
        <f xml:space="preserve"> RTD("cqg.rtd",,"StudyData","Guppy2.L2^("&amp;$V$1&amp;")","Bar",,"Close", $V$2, $A149, $V$6,$V$8,,$V$4,$V$10)</f>
        <v>3699.87</v>
      </c>
      <c r="P149" s="3">
        <f xml:space="preserve"> RTD("cqg.rtd",,"StudyData","Guppy2.L3^("&amp;$V$1&amp;")","Bar",,"Close", $V$2, $A149, $V$6,$V$8,,$V$4,$V$10)</f>
        <v>3685.07</v>
      </c>
      <c r="Q149" s="3">
        <f xml:space="preserve"> RTD("cqg.rtd",,"StudyData","Guppy2.L4^("&amp;$V$1&amp;")","Bar",,"Close", $V$2, $A149, $V$6,$V$8,,$V$4,$V$10)</f>
        <v>3670.66</v>
      </c>
      <c r="R149" s="3">
        <f xml:space="preserve"> RTD("cqg.rtd",,"StudyData","Guppy2.L5^("&amp;$V$1&amp;")","Bar",,"Close", $V$2, $A149, $V$6,$V$8,,$V$4,$V$10)</f>
        <v>3656.62</v>
      </c>
      <c r="S149" s="3">
        <f xml:space="preserve"> RTD("cqg.rtd",,"StudyData","Guppy2.L6^("&amp;$V$1&amp;")","Bar",,"Close", $V$2, $A149, $V$6,$V$8,,$V$4,$V$10)</f>
        <v>3629.57</v>
      </c>
      <c r="T149" s="3"/>
      <c r="U149" s="8"/>
      <c r="V149" s="7"/>
    </row>
    <row r="150" spans="1:22" x14ac:dyDescent="0.3">
      <c r="A150">
        <f t="shared" si="2"/>
        <v>-148</v>
      </c>
      <c r="B150" s="1">
        <f xml:space="preserve"> RTD("cqg.rtd",,"StudyData", $V$1, "Bar", "", "Time", $V$2,$A150, $V$6, "", "","False")</f>
        <v>44216</v>
      </c>
      <c r="C150" s="2">
        <f xml:space="preserve"> RTD("cqg.rtd",,"StudyData", $V$1, "Bar", "", "Time", $V$2, $A150,$V$6,$V$8, "","False")</f>
        <v>44216</v>
      </c>
      <c r="D150" s="3">
        <f xml:space="preserve"> RTD("cqg.rtd",,"StudyData", $V$1, "Bar", "", "Open", $V$2, $A150, $V$6,$V$8,,$V$4,$V$10)</f>
        <v>3778</v>
      </c>
      <c r="E150" s="3">
        <f xml:space="preserve"> RTD("cqg.rtd",,"StudyData", $V$1, "Bar", "", "High", $V$2, $A150, $V$6,$V$8,,$V$4,$V$10)</f>
        <v>3833.75</v>
      </c>
      <c r="F150" s="3">
        <f xml:space="preserve"> RTD("cqg.rtd",,"StudyData", $V$1, "Bar", "", "Low", $V$2, $A150, $V$6,$V$8,,$V$4,$V$10)</f>
        <v>3769.75</v>
      </c>
      <c r="G150" s="3">
        <f xml:space="preserve"> RTD("cqg.rtd",,"StudyData", $V$1, "Bar", "", "Close", $V$2, $A150, $V$6,$V$8,,$V$4,$V$10)</f>
        <v>3826.25</v>
      </c>
      <c r="H150" s="3">
        <f xml:space="preserve"> RTD("cqg.rtd",,"StudyData","Guppy2.S1^("&amp;$V$1&amp;")","Bar",,"Close", $V$2, $A150, $V$6,$V$8,,$V$4,$V$10)</f>
        <v>3796</v>
      </c>
      <c r="I150" s="3">
        <f xml:space="preserve"> RTD("cqg.rtd",,"StudyData","Guppy2.S2^("&amp;$V$1&amp;")","Bar",,"Close", $V$2, $A150, $V$6,$V$8,,$V$4,$V$10)</f>
        <v>3785.75</v>
      </c>
      <c r="J150" s="3">
        <f xml:space="preserve"> RTD("cqg.rtd",,"StudyData","Guppy2.S3^("&amp;$V$1&amp;")","Bar",,"Close", $V$2, $A150, $V$6,$V$8,,$V$4,$V$10)</f>
        <v>3775.21</v>
      </c>
      <c r="K150" s="3">
        <f xml:space="preserve"> RTD("cqg.rtd",,"StudyData","Guppy2.S4^("&amp;$V$1&amp;")","Bar",,"Close", $V$2, $A150, $V$6,$V$8,,$V$4,$V$10)</f>
        <v>3768.64</v>
      </c>
      <c r="L150" s="3">
        <f xml:space="preserve"> RTD("cqg.rtd",,"StudyData","Guppy2.S5^("&amp;$V$1&amp;")","Bar",,"Close", $V$2, $A150, $V$6,$V$8,,$V$4,$V$10)</f>
        <v>3762.24</v>
      </c>
      <c r="M150" s="3">
        <f xml:space="preserve"> RTD("cqg.rtd",,"StudyData","Guppy2.S6^("&amp;$V$1&amp;")","Bar",,"Close", $V$2, $A150, $V$6,$V$8,,$V$4,$V$10)</f>
        <v>3752.87</v>
      </c>
      <c r="N150" s="3">
        <f xml:space="preserve"> RTD("cqg.rtd",,"StudyData","Guppy2.L1^("&amp;$V$1&amp;")","Bar",,"Close", $V$2, $A150, $V$6,$V$8,,$V$4,$V$10)</f>
        <v>3707.27</v>
      </c>
      <c r="O150" s="3">
        <f xml:space="preserve"> RTD("cqg.rtd",,"StudyData","Guppy2.L2^("&amp;$V$1&amp;")","Bar",,"Close", $V$2, $A150, $V$6,$V$8,,$V$4,$V$10)</f>
        <v>3692.37</v>
      </c>
      <c r="P150" s="3">
        <f xml:space="preserve"> RTD("cqg.rtd",,"StudyData","Guppy2.L3^("&amp;$V$1&amp;")","Bar",,"Close", $V$2, $A150, $V$6,$V$8,,$V$4,$V$10)</f>
        <v>3677.78</v>
      </c>
      <c r="Q150" s="3">
        <f xml:space="preserve"> RTD("cqg.rtd",,"StudyData","Guppy2.L4^("&amp;$V$1&amp;")","Bar",,"Close", $V$2, $A150, $V$6,$V$8,,$V$4,$V$10)</f>
        <v>3663.54</v>
      </c>
      <c r="R150" s="3">
        <f xml:space="preserve"> RTD("cqg.rtd",,"StudyData","Guppy2.L5^("&amp;$V$1&amp;")","Bar",,"Close", $V$2, $A150, $V$6,$V$8,,$V$4,$V$10)</f>
        <v>3649.65</v>
      </c>
      <c r="S150" s="3">
        <f xml:space="preserve"> RTD("cqg.rtd",,"StudyData","Guppy2.L6^("&amp;$V$1&amp;")","Bar",,"Close", $V$2, $A150, $V$6,$V$8,,$V$4,$V$10)</f>
        <v>3622.87</v>
      </c>
      <c r="T150" s="3"/>
      <c r="U150" s="8"/>
      <c r="V150" s="7"/>
    </row>
    <row r="151" spans="1:22" x14ac:dyDescent="0.3">
      <c r="A151">
        <f t="shared" si="2"/>
        <v>-149</v>
      </c>
      <c r="B151" s="1">
        <f xml:space="preserve"> RTD("cqg.rtd",,"StudyData", $V$1, "Bar", "", "Time", $V$2,$A151, $V$6, "", "","False")</f>
        <v>44215</v>
      </c>
      <c r="C151" s="2">
        <f xml:space="preserve"> RTD("cqg.rtd",,"StudyData", $V$1, "Bar", "", "Time", $V$2, $A151,$V$6,$V$8, "","False")</f>
        <v>44215</v>
      </c>
      <c r="D151" s="3">
        <f xml:space="preserve"> RTD("cqg.rtd",,"StudyData", $V$1, "Bar", "", "Open", $V$2, $A151, $V$6,$V$8,,$V$4,$V$10)</f>
        <v>3731.25</v>
      </c>
      <c r="E151" s="3">
        <f xml:space="preserve"> RTD("cqg.rtd",,"StudyData", $V$1, "Bar", "", "High", $V$2, $A151, $V$6,$V$8,,$V$4,$V$10)</f>
        <v>3778.25</v>
      </c>
      <c r="F151" s="3">
        <f xml:space="preserve"> RTD("cqg.rtd",,"StudyData", $V$1, "Bar", "", "Low", $V$2, $A151, $V$6,$V$8,,$V$4,$V$10)</f>
        <v>3721.75</v>
      </c>
      <c r="G151" s="3">
        <f xml:space="preserve"> RTD("cqg.rtd",,"StudyData", $V$1, "Bar", "", "Close", $V$2, $A151, $V$6,$V$8,,$V$4,$V$10)</f>
        <v>3771.75</v>
      </c>
      <c r="H151" s="3">
        <f xml:space="preserve"> RTD("cqg.rtd",,"StudyData","Guppy2.S1^("&amp;$V$1&amp;")","Bar",,"Close", $V$2, $A151, $V$6,$V$8,,$V$4,$V$10)</f>
        <v>3765.74</v>
      </c>
      <c r="I151" s="3">
        <f xml:space="preserve"> RTD("cqg.rtd",,"StudyData","Guppy2.S2^("&amp;$V$1&amp;")","Bar",,"Close", $V$2, $A151, $V$6,$V$8,,$V$4,$V$10)</f>
        <v>3765.51</v>
      </c>
      <c r="J151" s="3">
        <f xml:space="preserve"> RTD("cqg.rtd",,"StudyData","Guppy2.S3^("&amp;$V$1&amp;")","Bar",,"Close", $V$2, $A151, $V$6,$V$8,,$V$4,$V$10)</f>
        <v>3760.63</v>
      </c>
      <c r="K151" s="3">
        <f xml:space="preserve"> RTD("cqg.rtd",,"StudyData","Guppy2.S4^("&amp;$V$1&amp;")","Bar",,"Close", $V$2, $A151, $V$6,$V$8,,$V$4,$V$10)</f>
        <v>3755.84</v>
      </c>
      <c r="L151" s="3">
        <f xml:space="preserve"> RTD("cqg.rtd",,"StudyData","Guppy2.S5^("&amp;$V$1&amp;")","Bar",,"Close", $V$2, $A151, $V$6,$V$8,,$V$4,$V$10)</f>
        <v>3750.6</v>
      </c>
      <c r="M151" s="3">
        <f xml:space="preserve"> RTD("cqg.rtd",,"StudyData","Guppy2.S6^("&amp;$V$1&amp;")","Bar",,"Close", $V$2, $A151, $V$6,$V$8,,$V$4,$V$10)</f>
        <v>3742.39</v>
      </c>
      <c r="N151" s="3">
        <f xml:space="preserve"> RTD("cqg.rtd",,"StudyData","Guppy2.L1^("&amp;$V$1&amp;")","Bar",,"Close", $V$2, $A151, $V$6,$V$8,,$V$4,$V$10)</f>
        <v>3699.06</v>
      </c>
      <c r="O151" s="3">
        <f xml:space="preserve"> RTD("cqg.rtd",,"StudyData","Guppy2.L2^("&amp;$V$1&amp;")","Bar",,"Close", $V$2, $A151, $V$6,$V$8,,$V$4,$V$10)</f>
        <v>3684.5</v>
      </c>
      <c r="P151" s="3">
        <f xml:space="preserve"> RTD("cqg.rtd",,"StudyData","Guppy2.L3^("&amp;$V$1&amp;")","Bar",,"Close", $V$2, $A151, $V$6,$V$8,,$V$4,$V$10)</f>
        <v>3670.17</v>
      </c>
      <c r="Q151" s="3">
        <f xml:space="preserve"> RTD("cqg.rtd",,"StudyData","Guppy2.L4^("&amp;$V$1&amp;")","Bar",,"Close", $V$2, $A151, $V$6,$V$8,,$V$4,$V$10)</f>
        <v>3656.15</v>
      </c>
      <c r="R151" s="3">
        <f xml:space="preserve"> RTD("cqg.rtd",,"StudyData","Guppy2.L5^("&amp;$V$1&amp;")","Bar",,"Close", $V$2, $A151, $V$6,$V$8,,$V$4,$V$10)</f>
        <v>3642.44</v>
      </c>
      <c r="S151" s="3">
        <f xml:space="preserve"> RTD("cqg.rtd",,"StudyData","Guppy2.L6^("&amp;$V$1&amp;")","Bar",,"Close", $V$2, $A151, $V$6,$V$8,,$V$4,$V$10)</f>
        <v>3615.97</v>
      </c>
      <c r="T151" s="3"/>
      <c r="U151" s="8"/>
      <c r="V151" s="7"/>
    </row>
    <row r="152" spans="1:22" x14ac:dyDescent="0.3">
      <c r="A152">
        <f t="shared" si="2"/>
        <v>-150</v>
      </c>
      <c r="B152" s="1">
        <f xml:space="preserve"> RTD("cqg.rtd",,"StudyData", $V$1, "Bar", "", "Time", $V$2,$A152, $V$6, "", "","False")</f>
        <v>44211</v>
      </c>
      <c r="C152" s="2">
        <f xml:space="preserve"> RTD("cqg.rtd",,"StudyData", $V$1, "Bar", "", "Time", $V$2, $A152,$V$6,$V$8, "","False")</f>
        <v>44211</v>
      </c>
      <c r="D152" s="3">
        <f xml:space="preserve"> RTD("cqg.rtd",,"StudyData", $V$1, "Bar", "", "Open", $V$2, $A152, $V$6,$V$8,,$V$4,$V$10)</f>
        <v>3774.25</v>
      </c>
      <c r="E152" s="3">
        <f xml:space="preserve"> RTD("cqg.rtd",,"StudyData", $V$1, "Bar", "", "High", $V$2, $A152, $V$6,$V$8,,$V$4,$V$10)</f>
        <v>3779</v>
      </c>
      <c r="F152" s="3">
        <f xml:space="preserve"> RTD("cqg.rtd",,"StudyData", $V$1, "Bar", "", "Low", $V$2, $A152, $V$6,$V$8,,$V$4,$V$10)</f>
        <v>3722.75</v>
      </c>
      <c r="G152" s="3">
        <f xml:space="preserve"> RTD("cqg.rtd",,"StudyData", $V$1, "Bar", "", "Close", $V$2, $A152, $V$6,$V$8,,$V$4,$V$10)</f>
        <v>3743.5</v>
      </c>
      <c r="H152" s="3">
        <f xml:space="preserve"> RTD("cqg.rtd",,"StudyData","Guppy2.S1^("&amp;$V$1&amp;")","Bar",,"Close", $V$2, $A152, $V$6,$V$8,,$V$4,$V$10)</f>
        <v>3759.74</v>
      </c>
      <c r="I152" s="3">
        <f xml:space="preserve"> RTD("cqg.rtd",,"StudyData","Guppy2.S2^("&amp;$V$1&amp;")","Bar",,"Close", $V$2, $A152, $V$6,$V$8,,$V$4,$V$10)</f>
        <v>3762.39</v>
      </c>
      <c r="J152" s="3">
        <f xml:space="preserve"> RTD("cqg.rtd",,"StudyData","Guppy2.S3^("&amp;$V$1&amp;")","Bar",,"Close", $V$2, $A152, $V$6,$V$8,,$V$4,$V$10)</f>
        <v>3757.45</v>
      </c>
      <c r="K152" s="3">
        <f xml:space="preserve"> RTD("cqg.rtd",,"StudyData","Guppy2.S4^("&amp;$V$1&amp;")","Bar",,"Close", $V$2, $A152, $V$6,$V$8,,$V$4,$V$10)</f>
        <v>3752.31</v>
      </c>
      <c r="L152" s="3">
        <f xml:space="preserve"> RTD("cqg.rtd",,"StudyData","Guppy2.S5^("&amp;$V$1&amp;")","Bar",,"Close", $V$2, $A152, $V$6,$V$8,,$V$4,$V$10)</f>
        <v>3746.76</v>
      </c>
      <c r="M152" s="3">
        <f xml:space="preserve"> RTD("cqg.rtd",,"StudyData","Guppy2.S6^("&amp;$V$1&amp;")","Bar",,"Close", $V$2, $A152, $V$6,$V$8,,$V$4,$V$10)</f>
        <v>3738.2</v>
      </c>
      <c r="N152" s="3">
        <f xml:space="preserve"> RTD("cqg.rtd",,"StudyData","Guppy2.L1^("&amp;$V$1&amp;")","Bar",,"Close", $V$2, $A152, $V$6,$V$8,,$V$4,$V$10)</f>
        <v>3694.05</v>
      </c>
      <c r="O152" s="3">
        <f xml:space="preserve"> RTD("cqg.rtd",,"StudyData","Guppy2.L2^("&amp;$V$1&amp;")","Bar",,"Close", $V$2, $A152, $V$6,$V$8,,$V$4,$V$10)</f>
        <v>3679.37</v>
      </c>
      <c r="P152" s="3">
        <f xml:space="preserve"> RTD("cqg.rtd",,"StudyData","Guppy2.L3^("&amp;$V$1&amp;")","Bar",,"Close", $V$2, $A152, $V$6,$V$8,,$V$4,$V$10)</f>
        <v>3664.96</v>
      </c>
      <c r="Q152" s="3">
        <f xml:space="preserve"> RTD("cqg.rtd",,"StudyData","Guppy2.L4^("&amp;$V$1&amp;")","Bar",,"Close", $V$2, $A152, $V$6,$V$8,,$V$4,$V$10)</f>
        <v>3650.89</v>
      </c>
      <c r="R152" s="3">
        <f xml:space="preserve"> RTD("cqg.rtd",,"StudyData","Guppy2.L5^("&amp;$V$1&amp;")","Bar",,"Close", $V$2, $A152, $V$6,$V$8,,$V$4,$V$10)</f>
        <v>3637.16</v>
      </c>
      <c r="S152" s="3">
        <f xml:space="preserve"> RTD("cqg.rtd",,"StudyData","Guppy2.L6^("&amp;$V$1&amp;")","Bar",,"Close", $V$2, $A152, $V$6,$V$8,,$V$4,$V$10)</f>
        <v>3610.69</v>
      </c>
      <c r="T152" s="3"/>
      <c r="U152" s="8"/>
      <c r="V152" s="7"/>
    </row>
    <row r="153" spans="1:22" x14ac:dyDescent="0.3">
      <c r="A153">
        <f t="shared" si="2"/>
        <v>-151</v>
      </c>
      <c r="B153" s="1">
        <f xml:space="preserve"> RTD("cqg.rtd",,"StudyData", $V$1, "Bar", "", "Time", $V$2,$A153, $V$6, "", "","False")</f>
        <v>44210</v>
      </c>
      <c r="C153" s="2">
        <f xml:space="preserve"> RTD("cqg.rtd",,"StudyData", $V$1, "Bar", "", "Time", $V$2, $A153,$V$6,$V$8, "","False")</f>
        <v>44210</v>
      </c>
      <c r="D153" s="3">
        <f xml:space="preserve"> RTD("cqg.rtd",,"StudyData", $V$1, "Bar", "", "Open", $V$2, $A153, $V$6,$V$8,,$V$4,$V$10)</f>
        <v>3789.75</v>
      </c>
      <c r="E153" s="3">
        <f xml:space="preserve"> RTD("cqg.rtd",,"StudyData", $V$1, "Bar", "", "High", $V$2, $A153, $V$6,$V$8,,$V$4,$V$10)</f>
        <v>3799</v>
      </c>
      <c r="F153" s="3">
        <f xml:space="preserve"> RTD("cqg.rtd",,"StudyData", $V$1, "Bar", "", "Low", $V$2, $A153, $V$6,$V$8,,$V$4,$V$10)</f>
        <v>3767.5</v>
      </c>
      <c r="G153" s="3">
        <f xml:space="preserve"> RTD("cqg.rtd",,"StudyData", $V$1, "Bar", "", "Close", $V$2, $A153, $V$6,$V$8,,$V$4,$V$10)</f>
        <v>3772.5</v>
      </c>
      <c r="H153" s="3">
        <f xml:space="preserve"> RTD("cqg.rtd",,"StudyData","Guppy2.S1^("&amp;$V$1&amp;")","Bar",,"Close", $V$2, $A153, $V$6,$V$8,,$V$4,$V$10)</f>
        <v>3775.98</v>
      </c>
      <c r="I153" s="3">
        <f xml:space="preserve"> RTD("cqg.rtd",,"StudyData","Guppy2.S2^("&amp;$V$1&amp;")","Bar",,"Close", $V$2, $A153, $V$6,$V$8,,$V$4,$V$10)</f>
        <v>3771.83</v>
      </c>
      <c r="J153" s="3">
        <f xml:space="preserve"> RTD("cqg.rtd",,"StudyData","Guppy2.S3^("&amp;$V$1&amp;")","Bar",,"Close", $V$2, $A153, $V$6,$V$8,,$V$4,$V$10)</f>
        <v>3761.44</v>
      </c>
      <c r="K153" s="3">
        <f xml:space="preserve"> RTD("cqg.rtd",,"StudyData","Guppy2.S4^("&amp;$V$1&amp;")","Bar",,"Close", $V$2, $A153, $V$6,$V$8,,$V$4,$V$10)</f>
        <v>3754.26</v>
      </c>
      <c r="L153" s="3">
        <f xml:space="preserve"> RTD("cqg.rtd",,"StudyData","Guppy2.S5^("&amp;$V$1&amp;")","Bar",,"Close", $V$2, $A153, $V$6,$V$8,,$V$4,$V$10)</f>
        <v>3747.35</v>
      </c>
      <c r="M153" s="3">
        <f xml:space="preserve"> RTD("cqg.rtd",,"StudyData","Guppy2.S6^("&amp;$V$1&amp;")","Bar",,"Close", $V$2, $A153, $V$6,$V$8,,$V$4,$V$10)</f>
        <v>3737.44</v>
      </c>
      <c r="N153" s="3">
        <f xml:space="preserve"> RTD("cqg.rtd",,"StudyData","Guppy2.L1^("&amp;$V$1&amp;")","Bar",,"Close", $V$2, $A153, $V$6,$V$8,,$V$4,$V$10)</f>
        <v>3690.64</v>
      </c>
      <c r="O153" s="3">
        <f xml:space="preserve"> RTD("cqg.rtd",,"StudyData","Guppy2.L2^("&amp;$V$1&amp;")","Bar",,"Close", $V$2, $A153, $V$6,$V$8,,$V$4,$V$10)</f>
        <v>3675.59</v>
      </c>
      <c r="P153" s="3">
        <f xml:space="preserve"> RTD("cqg.rtd",,"StudyData","Guppy2.L3^("&amp;$V$1&amp;")","Bar",,"Close", $V$2, $A153, $V$6,$V$8,,$V$4,$V$10)</f>
        <v>3660.93</v>
      </c>
      <c r="Q153" s="3">
        <f xml:space="preserve"> RTD("cqg.rtd",,"StudyData","Guppy2.L4^("&amp;$V$1&amp;")","Bar",,"Close", $V$2, $A153, $V$6,$V$8,,$V$4,$V$10)</f>
        <v>3646.68</v>
      </c>
      <c r="R153" s="3">
        <f xml:space="preserve"> RTD("cqg.rtd",,"StudyData","Guppy2.L5^("&amp;$V$1&amp;")","Bar",,"Close", $V$2, $A153, $V$6,$V$8,,$V$4,$V$10)</f>
        <v>3632.82</v>
      </c>
      <c r="S153" s="3">
        <f xml:space="preserve"> RTD("cqg.rtd",,"StudyData","Guppy2.L6^("&amp;$V$1&amp;")","Bar",,"Close", $V$2, $A153, $V$6,$V$8,,$V$4,$V$10)</f>
        <v>3606.19</v>
      </c>
      <c r="T153" s="3"/>
      <c r="U153" s="8"/>
      <c r="V153" s="7"/>
    </row>
    <row r="154" spans="1:22" x14ac:dyDescent="0.3">
      <c r="A154">
        <f t="shared" si="2"/>
        <v>-152</v>
      </c>
      <c r="B154" s="1">
        <f xml:space="preserve"> RTD("cqg.rtd",,"StudyData", $V$1, "Bar", "", "Time", $V$2,$A154, $V$6, "", "","False")</f>
        <v>44209</v>
      </c>
      <c r="C154" s="2">
        <f xml:space="preserve"> RTD("cqg.rtd",,"StudyData", $V$1, "Bar", "", "Time", $V$2, $A154,$V$6,$V$8, "","False")</f>
        <v>44209</v>
      </c>
      <c r="D154" s="3">
        <f xml:space="preserve"> RTD("cqg.rtd",,"StudyData", $V$1, "Bar", "", "Open", $V$2, $A154, $V$6,$V$8,,$V$4,$V$10)</f>
        <v>3773.25</v>
      </c>
      <c r="E154" s="3">
        <f xml:space="preserve"> RTD("cqg.rtd",,"StudyData", $V$1, "Bar", "", "High", $V$2, $A154, $V$6,$V$8,,$V$4,$V$10)</f>
        <v>3794.75</v>
      </c>
      <c r="F154" s="3">
        <f xml:space="preserve"> RTD("cqg.rtd",,"StudyData", $V$1, "Bar", "", "Low", $V$2, $A154, $V$6,$V$8,,$V$4,$V$10)</f>
        <v>3757.75</v>
      </c>
      <c r="G154" s="3">
        <f xml:space="preserve"> RTD("cqg.rtd",,"StudyData", $V$1, "Bar", "", "Close", $V$2, $A154, $V$6,$V$8,,$V$4,$V$10)</f>
        <v>3785</v>
      </c>
      <c r="H154" s="3">
        <f xml:space="preserve"> RTD("cqg.rtd",,"StudyData","Guppy2.S1^("&amp;$V$1&amp;")","Bar",,"Close", $V$2, $A154, $V$6,$V$8,,$V$4,$V$10)</f>
        <v>3779.46</v>
      </c>
      <c r="I154" s="3">
        <f xml:space="preserve"> RTD("cqg.rtd",,"StudyData","Guppy2.S2^("&amp;$V$1&amp;")","Bar",,"Close", $V$2, $A154, $V$6,$V$8,,$V$4,$V$10)</f>
        <v>3771.49</v>
      </c>
      <c r="J154" s="3">
        <f xml:space="preserve"> RTD("cqg.rtd",,"StudyData","Guppy2.S3^("&amp;$V$1&amp;")","Bar",,"Close", $V$2, $A154, $V$6,$V$8,,$V$4,$V$10)</f>
        <v>3758.28</v>
      </c>
      <c r="K154" s="3">
        <f xml:space="preserve"> RTD("cqg.rtd",,"StudyData","Guppy2.S4^("&amp;$V$1&amp;")","Bar",,"Close", $V$2, $A154, $V$6,$V$8,,$V$4,$V$10)</f>
        <v>3750.21</v>
      </c>
      <c r="L154" s="3">
        <f xml:space="preserve"> RTD("cqg.rtd",,"StudyData","Guppy2.S5^("&amp;$V$1&amp;")","Bar",,"Close", $V$2, $A154, $V$6,$V$8,,$V$4,$V$10)</f>
        <v>3742.78</v>
      </c>
      <c r="M154" s="3">
        <f xml:space="preserve"> RTD("cqg.rtd",,"StudyData","Guppy2.S6^("&amp;$V$1&amp;")","Bar",,"Close", $V$2, $A154, $V$6,$V$8,,$V$4,$V$10)</f>
        <v>3732.43</v>
      </c>
      <c r="N154" s="3">
        <f xml:space="preserve"> RTD("cqg.rtd",,"StudyData","Guppy2.L1^("&amp;$V$1&amp;")","Bar",,"Close", $V$2, $A154, $V$6,$V$8,,$V$4,$V$10)</f>
        <v>3684.99</v>
      </c>
      <c r="O154" s="3">
        <f xml:space="preserve"> RTD("cqg.rtd",,"StudyData","Guppy2.L2^("&amp;$V$1&amp;")","Bar",,"Close", $V$2, $A154, $V$6,$V$8,,$V$4,$V$10)</f>
        <v>3669.89</v>
      </c>
      <c r="P154" s="3">
        <f xml:space="preserve"> RTD("cqg.rtd",,"StudyData","Guppy2.L3^("&amp;$V$1&amp;")","Bar",,"Close", $V$2, $A154, $V$6,$V$8,,$V$4,$V$10)</f>
        <v>3655.21</v>
      </c>
      <c r="Q154" s="3">
        <f xml:space="preserve"> RTD("cqg.rtd",,"StudyData","Guppy2.L4^("&amp;$V$1&amp;")","Bar",,"Close", $V$2, $A154, $V$6,$V$8,,$V$4,$V$10)</f>
        <v>3640.96</v>
      </c>
      <c r="R154" s="3">
        <f xml:space="preserve"> RTD("cqg.rtd",,"StudyData","Guppy2.L5^("&amp;$V$1&amp;")","Bar",,"Close", $V$2, $A154, $V$6,$V$8,,$V$4,$V$10)</f>
        <v>3627.12</v>
      </c>
      <c r="S154" s="3">
        <f xml:space="preserve"> RTD("cqg.rtd",,"StudyData","Guppy2.L6^("&amp;$V$1&amp;")","Bar",,"Close", $V$2, $A154, $V$6,$V$8,,$V$4,$V$10)</f>
        <v>3600.55</v>
      </c>
      <c r="T154" s="3"/>
      <c r="U154" s="8"/>
      <c r="V154" s="7"/>
    </row>
    <row r="155" spans="1:22" x14ac:dyDescent="0.3">
      <c r="A155">
        <f t="shared" si="2"/>
        <v>-153</v>
      </c>
      <c r="B155" s="1">
        <f xml:space="preserve"> RTD("cqg.rtd",,"StudyData", $V$1, "Bar", "", "Time", $V$2,$A155, $V$6, "", "","False")</f>
        <v>44208</v>
      </c>
      <c r="C155" s="2">
        <f xml:space="preserve"> RTD("cqg.rtd",,"StudyData", $V$1, "Bar", "", "Time", $V$2, $A155,$V$6,$V$8, "","False")</f>
        <v>44208</v>
      </c>
      <c r="D155" s="3">
        <f xml:space="preserve"> RTD("cqg.rtd",,"StudyData", $V$1, "Bar", "", "Open", $V$2, $A155, $V$6,$V$8,,$V$4,$V$10)</f>
        <v>3775.5</v>
      </c>
      <c r="E155" s="3">
        <f xml:space="preserve"> RTD("cqg.rtd",,"StudyData", $V$1, "Bar", "", "High", $V$2, $A155, $V$6,$V$8,,$V$4,$V$10)</f>
        <v>3788</v>
      </c>
      <c r="F155" s="3">
        <f xml:space="preserve"> RTD("cqg.rtd",,"StudyData", $V$1, "Bar", "", "Low", $V$2, $A155, $V$6,$V$8,,$V$4,$V$10)</f>
        <v>3749.25</v>
      </c>
      <c r="G155" s="3">
        <f xml:space="preserve"> RTD("cqg.rtd",,"StudyData", $V$1, "Bar", "", "Close", $V$2, $A155, $V$6,$V$8,,$V$4,$V$10)</f>
        <v>3775.75</v>
      </c>
      <c r="H155" s="3">
        <f xml:space="preserve"> RTD("cqg.rtd",,"StudyData","Guppy2.S1^("&amp;$V$1&amp;")","Bar",,"Close", $V$2, $A155, $V$6,$V$8,,$V$4,$V$10)</f>
        <v>3773.91</v>
      </c>
      <c r="I155" s="3">
        <f xml:space="preserve"> RTD("cqg.rtd",,"StudyData","Guppy2.S2^("&amp;$V$1&amp;")","Bar",,"Close", $V$2, $A155, $V$6,$V$8,,$V$4,$V$10)</f>
        <v>3764.74</v>
      </c>
      <c r="J155" s="3">
        <f xml:space="preserve"> RTD("cqg.rtd",,"StudyData","Guppy2.S3^("&amp;$V$1&amp;")","Bar",,"Close", $V$2, $A155, $V$6,$V$8,,$V$4,$V$10)</f>
        <v>3750.64</v>
      </c>
      <c r="K155" s="3">
        <f xml:space="preserve"> RTD("cqg.rtd",,"StudyData","Guppy2.S4^("&amp;$V$1&amp;")","Bar",,"Close", $V$2, $A155, $V$6,$V$8,,$V$4,$V$10)</f>
        <v>3742.48</v>
      </c>
      <c r="L155" s="3">
        <f xml:space="preserve"> RTD("cqg.rtd",,"StudyData","Guppy2.S5^("&amp;$V$1&amp;")","Bar",,"Close", $V$2, $A155, $V$6,$V$8,,$V$4,$V$10)</f>
        <v>3735.1</v>
      </c>
      <c r="M155" s="3">
        <f xml:space="preserve"> RTD("cqg.rtd",,"StudyData","Guppy2.S6^("&amp;$V$1&amp;")","Bar",,"Close", $V$2, $A155, $V$6,$V$8,,$V$4,$V$10)</f>
        <v>3724.92</v>
      </c>
      <c r="N155" s="3">
        <f xml:space="preserve"> RTD("cqg.rtd",,"StudyData","Guppy2.L1^("&amp;$V$1&amp;")","Bar",,"Close", $V$2, $A155, $V$6,$V$8,,$V$4,$V$10)</f>
        <v>3678.1</v>
      </c>
      <c r="O155" s="3">
        <f xml:space="preserve"> RTD("cqg.rtd",,"StudyData","Guppy2.L2^("&amp;$V$1&amp;")","Bar",,"Close", $V$2, $A155, $V$6,$V$8,,$V$4,$V$10)</f>
        <v>3663.12</v>
      </c>
      <c r="P155" s="3">
        <f xml:space="preserve"> RTD("cqg.rtd",,"StudyData","Guppy2.L3^("&amp;$V$1&amp;")","Bar",,"Close", $V$2, $A155, $V$6,$V$8,,$V$4,$V$10)</f>
        <v>3648.56</v>
      </c>
      <c r="Q155" s="3">
        <f xml:space="preserve"> RTD("cqg.rtd",,"StudyData","Guppy2.L4^("&amp;$V$1&amp;")","Bar",,"Close", $V$2, $A155, $V$6,$V$8,,$V$4,$V$10)</f>
        <v>3634.41</v>
      </c>
      <c r="R155" s="3">
        <f xml:space="preserve"> RTD("cqg.rtd",,"StudyData","Guppy2.L5^("&amp;$V$1&amp;")","Bar",,"Close", $V$2, $A155, $V$6,$V$8,,$V$4,$V$10)</f>
        <v>3620.68</v>
      </c>
      <c r="S155" s="3">
        <f xml:space="preserve"> RTD("cqg.rtd",,"StudyData","Guppy2.L6^("&amp;$V$1&amp;")","Bar",,"Close", $V$2, $A155, $V$6,$V$8,,$V$4,$V$10)</f>
        <v>3594.3</v>
      </c>
      <c r="T155" s="3"/>
      <c r="U155" s="8"/>
      <c r="V155" s="7"/>
    </row>
    <row r="156" spans="1:22" x14ac:dyDescent="0.3">
      <c r="A156">
        <f t="shared" si="2"/>
        <v>-154</v>
      </c>
      <c r="B156" s="1">
        <f xml:space="preserve"> RTD("cqg.rtd",,"StudyData", $V$1, "Bar", "", "Time", $V$2,$A156, $V$6, "", "","False")</f>
        <v>44207</v>
      </c>
      <c r="C156" s="2">
        <f xml:space="preserve"> RTD("cqg.rtd",,"StudyData", $V$1, "Bar", "", "Time", $V$2, $A156,$V$6,$V$8, "","False")</f>
        <v>44207</v>
      </c>
      <c r="D156" s="3">
        <f xml:space="preserve"> RTD("cqg.rtd",,"StudyData", $V$1, "Bar", "", "Open", $V$2, $A156, $V$6,$V$8,,$V$4,$V$10)</f>
        <v>3796.75</v>
      </c>
      <c r="E156" s="3">
        <f xml:space="preserve"> RTD("cqg.rtd",,"StudyData", $V$1, "Bar", "", "High", $V$2, $A156, $V$6,$V$8,,$V$4,$V$10)</f>
        <v>3802</v>
      </c>
      <c r="F156" s="3">
        <f xml:space="preserve"> RTD("cqg.rtd",,"StudyData", $V$1, "Bar", "", "Low", $V$2, $A156, $V$6,$V$8,,$V$4,$V$10)</f>
        <v>3757.75</v>
      </c>
      <c r="G156" s="3">
        <f xml:space="preserve"> RTD("cqg.rtd",,"StudyData", $V$1, "Bar", "", "Close", $V$2, $A156, $V$6,$V$8,,$V$4,$V$10)</f>
        <v>3773.25</v>
      </c>
      <c r="H156" s="3">
        <f xml:space="preserve"> RTD("cqg.rtd",,"StudyData","Guppy2.S1^("&amp;$V$1&amp;")","Bar",,"Close", $V$2, $A156, $V$6,$V$8,,$V$4,$V$10)</f>
        <v>3772.07</v>
      </c>
      <c r="I156" s="3">
        <f xml:space="preserve"> RTD("cqg.rtd",,"StudyData","Guppy2.S2^("&amp;$V$1&amp;")","Bar",,"Close", $V$2, $A156, $V$6,$V$8,,$V$4,$V$10)</f>
        <v>3759.23</v>
      </c>
      <c r="J156" s="3">
        <f xml:space="preserve"> RTD("cqg.rtd",,"StudyData","Guppy2.S3^("&amp;$V$1&amp;")","Bar",,"Close", $V$2, $A156, $V$6,$V$8,,$V$4,$V$10)</f>
        <v>3743.47</v>
      </c>
      <c r="K156" s="3">
        <f xml:space="preserve"> RTD("cqg.rtd",,"StudyData","Guppy2.S4^("&amp;$V$1&amp;")","Bar",,"Close", $V$2, $A156, $V$6,$V$8,,$V$4,$V$10)</f>
        <v>3735.09</v>
      </c>
      <c r="L156" s="3">
        <f xml:space="preserve"> RTD("cqg.rtd",,"StudyData","Guppy2.S5^("&amp;$V$1&amp;")","Bar",,"Close", $V$2, $A156, $V$6,$V$8,,$V$4,$V$10)</f>
        <v>3727.71</v>
      </c>
      <c r="M156" s="3">
        <f xml:space="preserve"> RTD("cqg.rtd",,"StudyData","Guppy2.S6^("&amp;$V$1&amp;")","Bar",,"Close", $V$2, $A156, $V$6,$V$8,,$V$4,$V$10)</f>
        <v>3717.66</v>
      </c>
      <c r="N156" s="3">
        <f xml:space="preserve"> RTD("cqg.rtd",,"StudyData","Guppy2.L1^("&amp;$V$1&amp;")","Bar",,"Close", $V$2, $A156, $V$6,$V$8,,$V$4,$V$10)</f>
        <v>3671.36</v>
      </c>
      <c r="O156" s="3">
        <f xml:space="preserve"> RTD("cqg.rtd",,"StudyData","Guppy2.L2^("&amp;$V$1&amp;")","Bar",,"Close", $V$2, $A156, $V$6,$V$8,,$V$4,$V$10)</f>
        <v>3656.5</v>
      </c>
      <c r="P156" s="3">
        <f xml:space="preserve"> RTD("cqg.rtd",,"StudyData","Guppy2.L3^("&amp;$V$1&amp;")","Bar",,"Close", $V$2, $A156, $V$6,$V$8,,$V$4,$V$10)</f>
        <v>3642.03</v>
      </c>
      <c r="Q156" s="3">
        <f xml:space="preserve"> RTD("cqg.rtd",,"StudyData","Guppy2.L4^("&amp;$V$1&amp;")","Bar",,"Close", $V$2, $A156, $V$6,$V$8,,$V$4,$V$10)</f>
        <v>3627.99</v>
      </c>
      <c r="R156" s="3">
        <f xml:space="preserve"> RTD("cqg.rtd",,"StudyData","Guppy2.L5^("&amp;$V$1&amp;")","Bar",,"Close", $V$2, $A156, $V$6,$V$8,,$V$4,$V$10)</f>
        <v>3614.35</v>
      </c>
      <c r="S156" s="3">
        <f xml:space="preserve"> RTD("cqg.rtd",,"StudyData","Guppy2.L6^("&amp;$V$1&amp;")","Bar",,"Close", $V$2, $A156, $V$6,$V$8,,$V$4,$V$10)</f>
        <v>3588.15</v>
      </c>
      <c r="T156" s="3"/>
      <c r="U156" s="8"/>
      <c r="V156" s="7"/>
    </row>
    <row r="157" spans="1:22" x14ac:dyDescent="0.3">
      <c r="A157">
        <f t="shared" si="2"/>
        <v>-155</v>
      </c>
      <c r="B157" s="1">
        <f xml:space="preserve"> RTD("cqg.rtd",,"StudyData", $V$1, "Bar", "", "Time", $V$2,$A157, $V$6, "", "","False")</f>
        <v>44204</v>
      </c>
      <c r="C157" s="2">
        <f xml:space="preserve"> RTD("cqg.rtd",,"StudyData", $V$1, "Bar", "", "Time", $V$2, $A157,$V$6,$V$8, "","False")</f>
        <v>44204</v>
      </c>
      <c r="D157" s="3">
        <f xml:space="preserve"> RTD("cqg.rtd",,"StudyData", $V$1, "Bar", "", "Open", $V$2, $A157, $V$6,$V$8,,$V$4,$V$10)</f>
        <v>3779</v>
      </c>
      <c r="E157" s="3">
        <f xml:space="preserve"> RTD("cqg.rtd",,"StudyData", $V$1, "Bar", "", "High", $V$2, $A157, $V$6,$V$8,,$V$4,$V$10)</f>
        <v>3805.75</v>
      </c>
      <c r="F157" s="3">
        <f xml:space="preserve"> RTD("cqg.rtd",,"StudyData", $V$1, "Bar", "", "Low", $V$2, $A157, $V$6,$V$8,,$V$4,$V$10)</f>
        <v>3756.25</v>
      </c>
      <c r="G157" s="3">
        <f xml:space="preserve"> RTD("cqg.rtd",,"StudyData", $V$1, "Bar", "", "Close", $V$2, $A157, $V$6,$V$8,,$V$4,$V$10)</f>
        <v>3798.75</v>
      </c>
      <c r="H157" s="3">
        <f xml:space="preserve"> RTD("cqg.rtd",,"StudyData","Guppy2.S1^("&amp;$V$1&amp;")","Bar",,"Close", $V$2, $A157, $V$6,$V$8,,$V$4,$V$10)</f>
        <v>3770.9</v>
      </c>
      <c r="I157" s="3">
        <f xml:space="preserve"> RTD("cqg.rtd",,"StudyData","Guppy2.S2^("&amp;$V$1&amp;")","Bar",,"Close", $V$2, $A157, $V$6,$V$8,,$V$4,$V$10)</f>
        <v>3752.22</v>
      </c>
      <c r="J157" s="3">
        <f xml:space="preserve"> RTD("cqg.rtd",,"StudyData","Guppy2.S3^("&amp;$V$1&amp;")","Bar",,"Close", $V$2, $A157, $V$6,$V$8,,$V$4,$V$10)</f>
        <v>3734.96</v>
      </c>
      <c r="K157" s="3">
        <f xml:space="preserve"> RTD("cqg.rtd",,"StudyData","Guppy2.S4^("&amp;$V$1&amp;")","Bar",,"Close", $V$2, $A157, $V$6,$V$8,,$V$4,$V$10)</f>
        <v>3726.61</v>
      </c>
      <c r="L157" s="3">
        <f xml:space="preserve"> RTD("cqg.rtd",,"StudyData","Guppy2.S5^("&amp;$V$1&amp;")","Bar",,"Close", $V$2, $A157, $V$6,$V$8,,$V$4,$V$10)</f>
        <v>3719.43</v>
      </c>
      <c r="M157" s="3">
        <f xml:space="preserve"> RTD("cqg.rtd",,"StudyData","Guppy2.S6^("&amp;$V$1&amp;")","Bar",,"Close", $V$2, $A157, $V$6,$V$8,,$V$4,$V$10)</f>
        <v>3709.72</v>
      </c>
      <c r="N157" s="3">
        <f xml:space="preserve"> RTD("cqg.rtd",,"StudyData","Guppy2.L1^("&amp;$V$1&amp;")","Bar",,"Close", $V$2, $A157, $V$6,$V$8,,$V$4,$V$10)</f>
        <v>3664.34</v>
      </c>
      <c r="O157" s="3">
        <f xml:space="preserve"> RTD("cqg.rtd",,"StudyData","Guppy2.L2^("&amp;$V$1&amp;")","Bar",,"Close", $V$2, $A157, $V$6,$V$8,,$V$4,$V$10)</f>
        <v>3649.63</v>
      </c>
      <c r="P157" s="3">
        <f xml:space="preserve"> RTD("cqg.rtd",,"StudyData","Guppy2.L3^("&amp;$V$1&amp;")","Bar",,"Close", $V$2, $A157, $V$6,$V$8,,$V$4,$V$10)</f>
        <v>3635.3</v>
      </c>
      <c r="Q157" s="3">
        <f xml:space="preserve"> RTD("cqg.rtd",,"StudyData","Guppy2.L4^("&amp;$V$1&amp;")","Bar",,"Close", $V$2, $A157, $V$6,$V$8,,$V$4,$V$10)</f>
        <v>3621.39</v>
      </c>
      <c r="R157" s="3">
        <f xml:space="preserve"> RTD("cqg.rtd",,"StudyData","Guppy2.L5^("&amp;$V$1&amp;")","Bar",,"Close", $V$2, $A157, $V$6,$V$8,,$V$4,$V$10)</f>
        <v>3607.86</v>
      </c>
      <c r="S157" s="3">
        <f xml:space="preserve"> RTD("cqg.rtd",,"StudyData","Guppy2.L6^("&amp;$V$1&amp;")","Bar",,"Close", $V$2, $A157, $V$6,$V$8,,$V$4,$V$10)</f>
        <v>3581.87</v>
      </c>
      <c r="T157" s="3"/>
      <c r="U157" s="8"/>
      <c r="V157" s="7"/>
    </row>
    <row r="158" spans="1:22" x14ac:dyDescent="0.3">
      <c r="A158">
        <f t="shared" si="2"/>
        <v>-156</v>
      </c>
      <c r="B158" s="1">
        <f xml:space="preserve"> RTD("cqg.rtd",,"StudyData", $V$1, "Bar", "", "Time", $V$2,$A158, $V$6, "", "","False")</f>
        <v>44203</v>
      </c>
      <c r="C158" s="2">
        <f xml:space="preserve"> RTD("cqg.rtd",,"StudyData", $V$1, "Bar", "", "Time", $V$2, $A158,$V$6,$V$8, "","False")</f>
        <v>44203</v>
      </c>
      <c r="D158" s="3">
        <f xml:space="preserve"> RTD("cqg.rtd",,"StudyData", $V$1, "Bar", "", "Open", $V$2, $A158, $V$6,$V$8,,$V$4,$V$10)</f>
        <v>3733.75</v>
      </c>
      <c r="E158" s="3">
        <f xml:space="preserve"> RTD("cqg.rtd",,"StudyData", $V$1, "Bar", "", "High", $V$2, $A158, $V$6,$V$8,,$V$4,$V$10)</f>
        <v>3785.25</v>
      </c>
      <c r="F158" s="3">
        <f xml:space="preserve"> RTD("cqg.rtd",,"StudyData", $V$1, "Bar", "", "Low", $V$2, $A158, $V$6,$V$8,,$V$4,$V$10)</f>
        <v>3723.25</v>
      </c>
      <c r="G158" s="3">
        <f xml:space="preserve"> RTD("cqg.rtd",,"StudyData", $V$1, "Bar", "", "Close", $V$2, $A158, $V$6,$V$8,,$V$4,$V$10)</f>
        <v>3776.75</v>
      </c>
      <c r="H158" s="3">
        <f xml:space="preserve"> RTD("cqg.rtd",,"StudyData","Guppy2.S1^("&amp;$V$1&amp;")","Bar",,"Close", $V$2, $A158, $V$6,$V$8,,$V$4,$V$10)</f>
        <v>3743.05</v>
      </c>
      <c r="I158" s="3">
        <f xml:space="preserve"> RTD("cqg.rtd",,"StudyData","Guppy2.S2^("&amp;$V$1&amp;")","Bar",,"Close", $V$2, $A158, $V$6,$V$8,,$V$4,$V$10)</f>
        <v>3728.96</v>
      </c>
      <c r="J158" s="3">
        <f xml:space="preserve"> RTD("cqg.rtd",,"StudyData","Guppy2.S3^("&amp;$V$1&amp;")","Bar",,"Close", $V$2, $A158, $V$6,$V$8,,$V$4,$V$10)</f>
        <v>3716.74</v>
      </c>
      <c r="K158" s="3">
        <f xml:space="preserve"> RTD("cqg.rtd",,"StudyData","Guppy2.S4^("&amp;$V$1&amp;")","Bar",,"Close", $V$2, $A158, $V$6,$V$8,,$V$4,$V$10)</f>
        <v>3710.57</v>
      </c>
      <c r="L158" s="3">
        <f xml:space="preserve"> RTD("cqg.rtd",,"StudyData","Guppy2.S5^("&amp;$V$1&amp;")","Bar",,"Close", $V$2, $A158, $V$6,$V$8,,$V$4,$V$10)</f>
        <v>3705.01</v>
      </c>
      <c r="M158" s="3">
        <f xml:space="preserve"> RTD("cqg.rtd",,"StudyData","Guppy2.S6^("&amp;$V$1&amp;")","Bar",,"Close", $V$2, $A158, $V$6,$V$8,,$V$4,$V$10)</f>
        <v>3697</v>
      </c>
      <c r="N158" s="3">
        <f xml:space="preserve"> RTD("cqg.rtd",,"StudyData","Guppy2.L1^("&amp;$V$1&amp;")","Bar",,"Close", $V$2, $A158, $V$6,$V$8,,$V$4,$V$10)</f>
        <v>3655.07</v>
      </c>
      <c r="O158" s="3">
        <f xml:space="preserve"> RTD("cqg.rtd",,"StudyData","Guppy2.L2^("&amp;$V$1&amp;")","Bar",,"Close", $V$2, $A158, $V$6,$V$8,,$V$4,$V$10)</f>
        <v>3640.86</v>
      </c>
      <c r="P158" s="3">
        <f xml:space="preserve"> RTD("cqg.rtd",,"StudyData","Guppy2.L3^("&amp;$V$1&amp;")","Bar",,"Close", $V$2, $A158, $V$6,$V$8,,$V$4,$V$10)</f>
        <v>3626.92</v>
      </c>
      <c r="Q158" s="3">
        <f xml:space="preserve"> RTD("cqg.rtd",,"StudyData","Guppy2.L4^("&amp;$V$1&amp;")","Bar",,"Close", $V$2, $A158, $V$6,$V$8,,$V$4,$V$10)</f>
        <v>3613.33</v>
      </c>
      <c r="R158" s="3">
        <f xml:space="preserve"> RTD("cqg.rtd",,"StudyData","Guppy2.L5^("&amp;$V$1&amp;")","Bar",,"Close", $V$2, $A158, $V$6,$V$8,,$V$4,$V$10)</f>
        <v>3600.07</v>
      </c>
      <c r="S158" s="3">
        <f xml:space="preserve"> RTD("cqg.rtd",,"StudyData","Guppy2.L6^("&amp;$V$1&amp;")","Bar",,"Close", $V$2, $A158, $V$6,$V$8,,$V$4,$V$10)</f>
        <v>3574.52</v>
      </c>
      <c r="T158" s="3"/>
      <c r="U158" s="8"/>
      <c r="V158" s="7"/>
    </row>
    <row r="159" spans="1:22" x14ac:dyDescent="0.3">
      <c r="A159">
        <f t="shared" si="2"/>
        <v>-157</v>
      </c>
      <c r="B159" s="1">
        <f xml:space="preserve"> RTD("cqg.rtd",,"StudyData", $V$1, "Bar", "", "Time", $V$2,$A159, $V$6, "", "","False")</f>
        <v>44202</v>
      </c>
      <c r="C159" s="2">
        <f xml:space="preserve"> RTD("cqg.rtd",,"StudyData", $V$1, "Bar", "", "Time", $V$2, $A159,$V$6,$V$8, "","False")</f>
        <v>44202</v>
      </c>
      <c r="D159" s="3">
        <f xml:space="preserve"> RTD("cqg.rtd",,"StudyData", $V$1, "Bar", "", "Open", $V$2, $A159, $V$6,$V$8,,$V$4,$V$10)</f>
        <v>3698.75</v>
      </c>
      <c r="E159" s="3">
        <f xml:space="preserve"> RTD("cqg.rtd",,"StudyData", $V$1, "Bar", "", "High", $V$2, $A159, $V$6,$V$8,,$V$4,$V$10)</f>
        <v>3756</v>
      </c>
      <c r="F159" s="3">
        <f xml:space="preserve"> RTD("cqg.rtd",,"StudyData", $V$1, "Bar", "", "Low", $V$2, $A159, $V$6,$V$8,,$V$4,$V$10)</f>
        <v>3666.75</v>
      </c>
      <c r="G159" s="3">
        <f xml:space="preserve"> RTD("cqg.rtd",,"StudyData", $V$1, "Bar", "", "Close", $V$2, $A159, $V$6,$V$8,,$V$4,$V$10)</f>
        <v>3721.75</v>
      </c>
      <c r="H159" s="3">
        <f xml:space="preserve"> RTD("cqg.rtd",,"StudyData","Guppy2.S1^("&amp;$V$1&amp;")","Bar",,"Close", $V$2, $A159, $V$6,$V$8,,$V$4,$V$10)</f>
        <v>3709.34</v>
      </c>
      <c r="I159" s="3">
        <f xml:space="preserve"> RTD("cqg.rtd",,"StudyData","Guppy2.S2^("&amp;$V$1&amp;")","Bar",,"Close", $V$2, $A159, $V$6,$V$8,,$V$4,$V$10)</f>
        <v>3705.07</v>
      </c>
      <c r="J159" s="3">
        <f xml:space="preserve"> RTD("cqg.rtd",,"StudyData","Guppy2.S3^("&amp;$V$1&amp;")","Bar",,"Close", $V$2, $A159, $V$6,$V$8,,$V$4,$V$10)</f>
        <v>3699.59</v>
      </c>
      <c r="K159" s="3">
        <f xml:space="preserve"> RTD("cqg.rtd",,"StudyData","Guppy2.S4^("&amp;$V$1&amp;")","Bar",,"Close", $V$2, $A159, $V$6,$V$8,,$V$4,$V$10)</f>
        <v>3695.87</v>
      </c>
      <c r="L159" s="3">
        <f xml:space="preserve"> RTD("cqg.rtd",,"StudyData","Guppy2.S5^("&amp;$V$1&amp;")","Bar",,"Close", $V$2, $A159, $V$6,$V$8,,$V$4,$V$10)</f>
        <v>3691.96</v>
      </c>
      <c r="M159" s="3">
        <f xml:space="preserve"> RTD("cqg.rtd",,"StudyData","Guppy2.S6^("&amp;$V$1&amp;")","Bar",,"Close", $V$2, $A159, $V$6,$V$8,,$V$4,$V$10)</f>
        <v>3685.61</v>
      </c>
      <c r="N159" s="3">
        <f xml:space="preserve"> RTD("cqg.rtd",,"StudyData","Guppy2.L1^("&amp;$V$1&amp;")","Bar",,"Close", $V$2, $A159, $V$6,$V$8,,$V$4,$V$10)</f>
        <v>3646.67</v>
      </c>
      <c r="O159" s="3">
        <f xml:space="preserve"> RTD("cqg.rtd",,"StudyData","Guppy2.L2^("&amp;$V$1&amp;")","Bar",,"Close", $V$2, $A159, $V$6,$V$8,,$V$4,$V$10)</f>
        <v>3632.86</v>
      </c>
      <c r="P159" s="3">
        <f xml:space="preserve"> RTD("cqg.rtd",,"StudyData","Guppy2.L3^("&amp;$V$1&amp;")","Bar",,"Close", $V$2, $A159, $V$6,$V$8,,$V$4,$V$10)</f>
        <v>3619.24</v>
      </c>
      <c r="Q159" s="3">
        <f xml:space="preserve"> RTD("cqg.rtd",,"StudyData","Guppy2.L4^("&amp;$V$1&amp;")","Bar",,"Close", $V$2, $A159, $V$6,$V$8,,$V$4,$V$10)</f>
        <v>3605.9</v>
      </c>
      <c r="R159" s="3">
        <f xml:space="preserve"> RTD("cqg.rtd",,"StudyData","Guppy2.L5^("&amp;$V$1&amp;")","Bar",,"Close", $V$2, $A159, $V$6,$V$8,,$V$4,$V$10)</f>
        <v>3592.86</v>
      </c>
      <c r="S159" s="3">
        <f xml:space="preserve"> RTD("cqg.rtd",,"StudyData","Guppy2.L6^("&amp;$V$1&amp;")","Bar",,"Close", $V$2, $A159, $V$6,$V$8,,$V$4,$V$10)</f>
        <v>3567.67</v>
      </c>
      <c r="T159" s="3"/>
      <c r="U159" s="8"/>
      <c r="V159" s="7"/>
    </row>
    <row r="160" spans="1:22" x14ac:dyDescent="0.3">
      <c r="A160">
        <f t="shared" si="2"/>
        <v>-158</v>
      </c>
      <c r="B160" s="1">
        <f xml:space="preserve"> RTD("cqg.rtd",,"StudyData", $V$1, "Bar", "", "Time", $V$2,$A160, $V$6, "", "","False")</f>
        <v>44201</v>
      </c>
      <c r="C160" s="2">
        <f xml:space="preserve"> RTD("cqg.rtd",,"StudyData", $V$1, "Bar", "", "Time", $V$2, $A160,$V$6,$V$8, "","False")</f>
        <v>44201</v>
      </c>
      <c r="D160" s="3">
        <f xml:space="preserve"> RTD("cqg.rtd",,"StudyData", $V$1, "Bar", "", "Open", $V$2, $A160, $V$6,$V$8,,$V$4,$V$10)</f>
        <v>3676.25</v>
      </c>
      <c r="E160" s="3">
        <f xml:space="preserve"> RTD("cqg.rtd",,"StudyData", $V$1, "Bar", "", "High", $V$2, $A160, $V$6,$V$8,,$V$4,$V$10)</f>
        <v>3711.25</v>
      </c>
      <c r="F160" s="3">
        <f xml:space="preserve"> RTD("cqg.rtd",,"StudyData", $V$1, "Bar", "", "Low", $V$2, $A160, $V$6,$V$8,,$V$4,$V$10)</f>
        <v>3654.5</v>
      </c>
      <c r="G160" s="3">
        <f xml:space="preserve"> RTD("cqg.rtd",,"StudyData", $V$1, "Bar", "", "Close", $V$2, $A160, $V$6,$V$8,,$V$4,$V$10)</f>
        <v>3699.5</v>
      </c>
      <c r="H160" s="3">
        <f xml:space="preserve"> RTD("cqg.rtd",,"StudyData","Guppy2.S1^("&amp;$V$1&amp;")","Bar",,"Close", $V$2, $A160, $V$6,$V$8,,$V$4,$V$10)</f>
        <v>3696.94</v>
      </c>
      <c r="I160" s="3">
        <f xml:space="preserve"> RTD("cqg.rtd",,"StudyData","Guppy2.S2^("&amp;$V$1&amp;")","Bar",,"Close", $V$2, $A160, $V$6,$V$8,,$V$4,$V$10)</f>
        <v>3696.73</v>
      </c>
      <c r="J160" s="3">
        <f xml:space="preserve"> RTD("cqg.rtd",,"StudyData","Guppy2.S3^("&amp;$V$1&amp;")","Bar",,"Close", $V$2, $A160, $V$6,$V$8,,$V$4,$V$10)</f>
        <v>3693.26</v>
      </c>
      <c r="K160" s="3">
        <f xml:space="preserve"> RTD("cqg.rtd",,"StudyData","Guppy2.S4^("&amp;$V$1&amp;")","Bar",,"Close", $V$2, $A160, $V$6,$V$8,,$V$4,$V$10)</f>
        <v>3690.12</v>
      </c>
      <c r="L160" s="3">
        <f xml:space="preserve"> RTD("cqg.rtd",,"StudyData","Guppy2.S5^("&amp;$V$1&amp;")","Bar",,"Close", $V$2, $A160, $V$6,$V$8,,$V$4,$V$10)</f>
        <v>3686.55</v>
      </c>
      <c r="M160" s="3">
        <f xml:space="preserve"> RTD("cqg.rtd",,"StudyData","Guppy2.S6^("&amp;$V$1&amp;")","Bar",,"Close", $V$2, $A160, $V$6,$V$8,,$V$4,$V$10)</f>
        <v>3680.44</v>
      </c>
      <c r="N160" s="3">
        <f xml:space="preserve"> RTD("cqg.rtd",,"StudyData","Guppy2.L1^("&amp;$V$1&amp;")","Bar",,"Close", $V$2, $A160, $V$6,$V$8,,$V$4,$V$10)</f>
        <v>3641.5</v>
      </c>
      <c r="O160" s="3">
        <f xml:space="preserve"> RTD("cqg.rtd",,"StudyData","Guppy2.L2^("&amp;$V$1&amp;")","Bar",,"Close", $V$2, $A160, $V$6,$V$8,,$V$4,$V$10)</f>
        <v>3627.63</v>
      </c>
      <c r="P160" s="3">
        <f xml:space="preserve"> RTD("cqg.rtd",,"StudyData","Guppy2.L3^("&amp;$V$1&amp;")","Bar",,"Close", $V$2, $A160, $V$6,$V$8,,$V$4,$V$10)</f>
        <v>3613.98</v>
      </c>
      <c r="Q160" s="3">
        <f xml:space="preserve"> RTD("cqg.rtd",,"StudyData","Guppy2.L4^("&amp;$V$1&amp;")","Bar",,"Close", $V$2, $A160, $V$6,$V$8,,$V$4,$V$10)</f>
        <v>3600.63</v>
      </c>
      <c r="R160" s="3">
        <f xml:space="preserve"> RTD("cqg.rtd",,"StudyData","Guppy2.L5^("&amp;$V$1&amp;")","Bar",,"Close", $V$2, $A160, $V$6,$V$8,,$V$4,$V$10)</f>
        <v>3587.6</v>
      </c>
      <c r="S160" s="3">
        <f xml:space="preserve"> RTD("cqg.rtd",,"StudyData","Guppy2.L6^("&amp;$V$1&amp;")","Bar",,"Close", $V$2, $A160, $V$6,$V$8,,$V$4,$V$10)</f>
        <v>3562.44</v>
      </c>
      <c r="T160" s="3"/>
      <c r="U160" s="8"/>
      <c r="V160" s="7"/>
    </row>
    <row r="161" spans="1:22" x14ac:dyDescent="0.3">
      <c r="A161">
        <f t="shared" si="2"/>
        <v>-159</v>
      </c>
      <c r="B161" s="1">
        <f xml:space="preserve"> RTD("cqg.rtd",,"StudyData", $V$1, "Bar", "", "Time", $V$2,$A161, $V$6, "", "","False")</f>
        <v>44200</v>
      </c>
      <c r="C161" s="2">
        <f xml:space="preserve"> RTD("cqg.rtd",,"StudyData", $V$1, "Bar", "", "Time", $V$2, $A161,$V$6,$V$8, "","False")</f>
        <v>44200</v>
      </c>
      <c r="D161" s="3">
        <f xml:space="preserve"> RTD("cqg.rtd",,"StudyData", $V$1, "Bar", "", "Open", $V$2, $A161, $V$6,$V$8,,$V$4,$V$10)</f>
        <v>3730</v>
      </c>
      <c r="E161" s="3">
        <f xml:space="preserve"> RTD("cqg.rtd",,"StudyData", $V$1, "Bar", "", "High", $V$2, $A161, $V$6,$V$8,,$V$4,$V$10)</f>
        <v>3754.5</v>
      </c>
      <c r="F161" s="3">
        <f xml:space="preserve"> RTD("cqg.rtd",,"StudyData", $V$1, "Bar", "", "Low", $V$2, $A161, $V$6,$V$8,,$V$4,$V$10)</f>
        <v>3633.75</v>
      </c>
      <c r="G161" s="3">
        <f xml:space="preserve"> RTD("cqg.rtd",,"StudyData", $V$1, "Bar", "", "Close", $V$2, $A161, $V$6,$V$8,,$V$4,$V$10)</f>
        <v>3673.5</v>
      </c>
      <c r="H161" s="3">
        <f xml:space="preserve"> RTD("cqg.rtd",,"StudyData","Guppy2.S1^("&amp;$V$1&amp;")","Bar",,"Close", $V$2, $A161, $V$6,$V$8,,$V$4,$V$10)</f>
        <v>3694.38</v>
      </c>
      <c r="I161" s="3">
        <f xml:space="preserve"> RTD("cqg.rtd",,"StudyData","Guppy2.S2^("&amp;$V$1&amp;")","Bar",,"Close", $V$2, $A161, $V$6,$V$8,,$V$4,$V$10)</f>
        <v>3695.34</v>
      </c>
      <c r="J161" s="3">
        <f xml:space="preserve"> RTD("cqg.rtd",,"StudyData","Guppy2.S3^("&amp;$V$1&amp;")","Bar",,"Close", $V$2, $A161, $V$6,$V$8,,$V$4,$V$10)</f>
        <v>3691.47</v>
      </c>
      <c r="K161" s="3">
        <f xml:space="preserve"> RTD("cqg.rtd",,"StudyData","Guppy2.S4^("&amp;$V$1&amp;")","Bar",,"Close", $V$2, $A161, $V$6,$V$8,,$V$4,$V$10)</f>
        <v>3688.03</v>
      </c>
      <c r="L161" s="3">
        <f xml:space="preserve"> RTD("cqg.rtd",,"StudyData","Guppy2.S5^("&amp;$V$1&amp;")","Bar",,"Close", $V$2, $A161, $V$6,$V$8,,$V$4,$V$10)</f>
        <v>3684.19</v>
      </c>
      <c r="M161" s="3">
        <f xml:space="preserve"> RTD("cqg.rtd",,"StudyData","Guppy2.S6^("&amp;$V$1&amp;")","Bar",,"Close", $V$2, $A161, $V$6,$V$8,,$V$4,$V$10)</f>
        <v>3677.72</v>
      </c>
      <c r="N161" s="3">
        <f xml:space="preserve"> RTD("cqg.rtd",,"StudyData","Guppy2.L1^("&amp;$V$1&amp;")","Bar",,"Close", $V$2, $A161, $V$6,$V$8,,$V$4,$V$10)</f>
        <v>3637.5</v>
      </c>
      <c r="O161" s="3">
        <f xml:space="preserve"> RTD("cqg.rtd",,"StudyData","Guppy2.L2^("&amp;$V$1&amp;")","Bar",,"Close", $V$2, $A161, $V$6,$V$8,,$V$4,$V$10)</f>
        <v>3623.41</v>
      </c>
      <c r="P161" s="3">
        <f xml:space="preserve"> RTD("cqg.rtd",,"StudyData","Guppy2.L3^("&amp;$V$1&amp;")","Bar",,"Close", $V$2, $A161, $V$6,$V$8,,$V$4,$V$10)</f>
        <v>3609.6</v>
      </c>
      <c r="Q161" s="3">
        <f xml:space="preserve"> RTD("cqg.rtd",,"StudyData","Guppy2.L4^("&amp;$V$1&amp;")","Bar",,"Close", $V$2, $A161, $V$6,$V$8,,$V$4,$V$10)</f>
        <v>3596.14</v>
      </c>
      <c r="R161" s="3">
        <f xml:space="preserve"> RTD("cqg.rtd",,"StudyData","Guppy2.L5^("&amp;$V$1&amp;")","Bar",,"Close", $V$2, $A161, $V$6,$V$8,,$V$4,$V$10)</f>
        <v>3583.03</v>
      </c>
      <c r="S161" s="3">
        <f xml:space="preserve"> RTD("cqg.rtd",,"StudyData","Guppy2.L6^("&amp;$V$1&amp;")","Bar",,"Close", $V$2, $A161, $V$6,$V$8,,$V$4,$V$10)</f>
        <v>3557.8</v>
      </c>
      <c r="T161" s="3"/>
      <c r="U161" s="8"/>
      <c r="V161" s="7"/>
    </row>
    <row r="162" spans="1:22" x14ac:dyDescent="0.3">
      <c r="A162">
        <f t="shared" si="2"/>
        <v>-160</v>
      </c>
      <c r="B162" s="1">
        <f xml:space="preserve"> RTD("cqg.rtd",,"StudyData", $V$1, "Bar", "", "Time", $V$2,$A162, $V$6, "", "","False")</f>
        <v>44196</v>
      </c>
      <c r="C162" s="2">
        <f xml:space="preserve"> RTD("cqg.rtd",,"StudyData", $V$1, "Bar", "", "Time", $V$2, $A162,$V$6,$V$8, "","False")</f>
        <v>44196</v>
      </c>
      <c r="D162" s="3">
        <f xml:space="preserve"> RTD("cqg.rtd",,"StudyData", $V$1, "Bar", "", "Open", $V$2, $A162, $V$6,$V$8,,$V$4,$V$10)</f>
        <v>3706.25</v>
      </c>
      <c r="E162" s="3">
        <f xml:space="preserve"> RTD("cqg.rtd",,"StudyData", $V$1, "Bar", "", "High", $V$2, $A162, $V$6,$V$8,,$V$4,$V$10)</f>
        <v>3734.25</v>
      </c>
      <c r="F162" s="3">
        <f xml:space="preserve"> RTD("cqg.rtd",,"StudyData", $V$1, "Bar", "", "Low", $V$2, $A162, $V$6,$V$8,,$V$4,$V$10)</f>
        <v>3696.25</v>
      </c>
      <c r="G162" s="3">
        <f xml:space="preserve"> RTD("cqg.rtd",,"StudyData", $V$1, "Bar", "", "Close", $V$2, $A162, $V$6,$V$8,,$V$4,$V$10)</f>
        <v>3730.05</v>
      </c>
      <c r="H162" s="3">
        <f xml:space="preserve"> RTD("cqg.rtd",,"StudyData","Guppy2.S1^("&amp;$V$1&amp;")","Bar",,"Close", $V$2, $A162, $V$6,$V$8,,$V$4,$V$10)</f>
        <v>3715.26</v>
      </c>
      <c r="I162" s="3">
        <f xml:space="preserve"> RTD("cqg.rtd",,"StudyData","Guppy2.S2^("&amp;$V$1&amp;")","Bar",,"Close", $V$2, $A162, $V$6,$V$8,,$V$4,$V$10)</f>
        <v>3706.26</v>
      </c>
      <c r="J162" s="3">
        <f xml:space="preserve"> RTD("cqg.rtd",,"StudyData","Guppy2.S3^("&amp;$V$1&amp;")","Bar",,"Close", $V$2, $A162, $V$6,$V$8,,$V$4,$V$10)</f>
        <v>3696.61</v>
      </c>
      <c r="K162" s="3">
        <f xml:space="preserve"> RTD("cqg.rtd",,"StudyData","Guppy2.S4^("&amp;$V$1&amp;")","Bar",,"Close", $V$2, $A162, $V$6,$V$8,,$V$4,$V$10)</f>
        <v>3691.26</v>
      </c>
      <c r="L162" s="3">
        <f xml:space="preserve"> RTD("cqg.rtd",,"StudyData","Guppy2.S5^("&amp;$V$1&amp;")","Bar",,"Close", $V$2, $A162, $V$6,$V$8,,$V$4,$V$10)</f>
        <v>3686.13</v>
      </c>
      <c r="M162" s="3">
        <f xml:space="preserve"> RTD("cqg.rtd",,"StudyData","Guppy2.S6^("&amp;$V$1&amp;")","Bar",,"Close", $V$2, $A162, $V$6,$V$8,,$V$4,$V$10)</f>
        <v>3678.32</v>
      </c>
      <c r="N162" s="3">
        <f xml:space="preserve"> RTD("cqg.rtd",,"StudyData","Guppy2.L1^("&amp;$V$1&amp;")","Bar",,"Close", $V$2, $A162, $V$6,$V$8,,$V$4,$V$10)</f>
        <v>3635.01</v>
      </c>
      <c r="O162" s="3">
        <f xml:space="preserve"> RTD("cqg.rtd",,"StudyData","Guppy2.L2^("&amp;$V$1&amp;")","Bar",,"Close", $V$2, $A162, $V$6,$V$8,,$V$4,$V$10)</f>
        <v>3620.46</v>
      </c>
      <c r="P162" s="3">
        <f xml:space="preserve"> RTD("cqg.rtd",,"StudyData","Guppy2.L3^("&amp;$V$1&amp;")","Bar",,"Close", $V$2, $A162, $V$6,$V$8,,$V$4,$V$10)</f>
        <v>3606.32</v>
      </c>
      <c r="Q162" s="3">
        <f xml:space="preserve"> RTD("cqg.rtd",,"StudyData","Guppy2.L4^("&amp;$V$1&amp;")","Bar",,"Close", $V$2, $A162, $V$6,$V$8,,$V$4,$V$10)</f>
        <v>3592.62</v>
      </c>
      <c r="R162" s="3">
        <f xml:space="preserve"> RTD("cqg.rtd",,"StudyData","Guppy2.L5^("&amp;$V$1&amp;")","Bar",,"Close", $V$2, $A162, $V$6,$V$8,,$V$4,$V$10)</f>
        <v>3579.34</v>
      </c>
      <c r="S162" s="3">
        <f xml:space="preserve"> RTD("cqg.rtd",,"StudyData","Guppy2.L6^("&amp;$V$1&amp;")","Bar",,"Close", $V$2, $A162, $V$6,$V$8,,$V$4,$V$10)</f>
        <v>3553.88</v>
      </c>
      <c r="T162" s="3"/>
      <c r="U162" s="8"/>
      <c r="V162" s="7"/>
    </row>
    <row r="163" spans="1:22" x14ac:dyDescent="0.3">
      <c r="A163">
        <f t="shared" si="2"/>
        <v>-161</v>
      </c>
      <c r="B163" s="1">
        <f xml:space="preserve"> RTD("cqg.rtd",,"StudyData", $V$1, "Bar", "", "Time", $V$2,$A163, $V$6, "", "","False")</f>
        <v>44195</v>
      </c>
      <c r="C163" s="2">
        <f xml:space="preserve"> RTD("cqg.rtd",,"StudyData", $V$1, "Bar", "", "Time", $V$2, $A163,$V$6,$V$8, "","False")</f>
        <v>44195</v>
      </c>
      <c r="D163" s="3">
        <f xml:space="preserve"> RTD("cqg.rtd",,"StudyData", $V$1, "Bar", "", "Open", $V$2, $A163, $V$6,$V$8,,$V$4,$V$10)</f>
        <v>3705.75</v>
      </c>
      <c r="E163" s="3">
        <f xml:space="preserve"> RTD("cqg.rtd",,"StudyData", $V$1, "Bar", "", "High", $V$2, $A163, $V$6,$V$8,,$V$4,$V$10)</f>
        <v>3719.5</v>
      </c>
      <c r="F163" s="3">
        <f xml:space="preserve"> RTD("cqg.rtd",,"StudyData", $V$1, "Bar", "", "Low", $V$2, $A163, $V$6,$V$8,,$V$4,$V$10)</f>
        <v>3697.75</v>
      </c>
      <c r="G163" s="3">
        <f xml:space="preserve"> RTD("cqg.rtd",,"StudyData", $V$1, "Bar", "", "Close", $V$2, $A163, $V$6,$V$8,,$V$4,$V$10)</f>
        <v>3705.5</v>
      </c>
      <c r="H163" s="3">
        <f xml:space="preserve"> RTD("cqg.rtd",,"StudyData","Guppy2.S1^("&amp;$V$1&amp;")","Bar",,"Close", $V$2, $A163, $V$6,$V$8,,$V$4,$V$10)</f>
        <v>3700.47</v>
      </c>
      <c r="I163" s="3">
        <f xml:space="preserve"> RTD("cqg.rtd",,"StudyData","Guppy2.S2^("&amp;$V$1&amp;")","Bar",,"Close", $V$2, $A163, $V$6,$V$8,,$V$4,$V$10)</f>
        <v>3694.37</v>
      </c>
      <c r="J163" s="3">
        <f xml:space="preserve"> RTD("cqg.rtd",,"StudyData","Guppy2.S3^("&amp;$V$1&amp;")","Bar",,"Close", $V$2, $A163, $V$6,$V$8,,$V$4,$V$10)</f>
        <v>3687.06</v>
      </c>
      <c r="K163" s="3">
        <f xml:space="preserve"> RTD("cqg.rtd",,"StudyData","Guppy2.S4^("&amp;$V$1&amp;")","Bar",,"Close", $V$2, $A163, $V$6,$V$8,,$V$4,$V$10)</f>
        <v>3682.64</v>
      </c>
      <c r="L163" s="3">
        <f xml:space="preserve"> RTD("cqg.rtd",,"StudyData","Guppy2.S5^("&amp;$V$1&amp;")","Bar",,"Close", $V$2, $A163, $V$6,$V$8,,$V$4,$V$10)</f>
        <v>3678.15</v>
      </c>
      <c r="M163" s="3">
        <f xml:space="preserve"> RTD("cqg.rtd",,"StudyData","Guppy2.S6^("&amp;$V$1&amp;")","Bar",,"Close", $V$2, $A163, $V$6,$V$8,,$V$4,$V$10)</f>
        <v>3670.93</v>
      </c>
      <c r="N163" s="3">
        <f xml:space="preserve"> RTD("cqg.rtd",,"StudyData","Guppy2.L1^("&amp;$V$1&amp;")","Bar",,"Close", $V$2, $A163, $V$6,$V$8,,$V$4,$V$10)</f>
        <v>3628.46</v>
      </c>
      <c r="O163" s="3">
        <f xml:space="preserve"> RTD("cqg.rtd",,"StudyData","Guppy2.L2^("&amp;$V$1&amp;")","Bar",,"Close", $V$2, $A163, $V$6,$V$8,,$V$4,$V$10)</f>
        <v>3614.01</v>
      </c>
      <c r="P163" s="3">
        <f xml:space="preserve"> RTD("cqg.rtd",,"StudyData","Guppy2.L3^("&amp;$V$1&amp;")","Bar",,"Close", $V$2, $A163, $V$6,$V$8,,$V$4,$V$10)</f>
        <v>3599.97</v>
      </c>
      <c r="Q163" s="3">
        <f xml:space="preserve"> RTD("cqg.rtd",,"StudyData","Guppy2.L4^("&amp;$V$1&amp;")","Bar",,"Close", $V$2, $A163, $V$6,$V$8,,$V$4,$V$10)</f>
        <v>3586.37</v>
      </c>
      <c r="R163" s="3">
        <f xml:space="preserve"> RTD("cqg.rtd",,"StudyData","Guppy2.L5^("&amp;$V$1&amp;")","Bar",,"Close", $V$2, $A163, $V$6,$V$8,,$V$4,$V$10)</f>
        <v>3573.19</v>
      </c>
      <c r="S163" s="3">
        <f xml:space="preserve"> RTD("cqg.rtd",,"StudyData","Guppy2.L6^("&amp;$V$1&amp;")","Bar",,"Close", $V$2, $A163, $V$6,$V$8,,$V$4,$V$10)</f>
        <v>3547.9</v>
      </c>
      <c r="T163" s="3"/>
      <c r="U163" s="8"/>
      <c r="V163" s="7"/>
    </row>
    <row r="164" spans="1:22" x14ac:dyDescent="0.3">
      <c r="A164">
        <f t="shared" si="2"/>
        <v>-162</v>
      </c>
      <c r="B164" s="1">
        <f xml:space="preserve"> RTD("cqg.rtd",,"StudyData", $V$1, "Bar", "", "Time", $V$2,$A164, $V$6, "", "","False")</f>
        <v>44194</v>
      </c>
      <c r="C164" s="2">
        <f xml:space="preserve"> RTD("cqg.rtd",,"StudyData", $V$1, "Bar", "", "Time", $V$2, $A164,$V$6,$V$8, "","False")</f>
        <v>44194</v>
      </c>
      <c r="D164" s="3">
        <f xml:space="preserve"> RTD("cqg.rtd",,"StudyData", $V$1, "Bar", "", "Open", $V$2, $A164, $V$6,$V$8,,$V$4,$V$10)</f>
        <v>3712.25</v>
      </c>
      <c r="E164" s="3">
        <f xml:space="preserve"> RTD("cqg.rtd",,"StudyData", $V$1, "Bar", "", "High", $V$2, $A164, $V$6,$V$8,,$V$4,$V$10)</f>
        <v>3729</v>
      </c>
      <c r="F164" s="3">
        <f xml:space="preserve"> RTD("cqg.rtd",,"StudyData", $V$1, "Bar", "", "Low", $V$2, $A164, $V$6,$V$8,,$V$4,$V$10)</f>
        <v>3695.75</v>
      </c>
      <c r="G164" s="3">
        <f xml:space="preserve"> RTD("cqg.rtd",,"StudyData", $V$1, "Bar", "", "Close", $V$2, $A164, $V$6,$V$8,,$V$4,$V$10)</f>
        <v>3701.25</v>
      </c>
      <c r="H164" s="3">
        <f xml:space="preserve"> RTD("cqg.rtd",,"StudyData","Guppy2.S1^("&amp;$V$1&amp;")","Bar",,"Close", $V$2, $A164, $V$6,$V$8,,$V$4,$V$10)</f>
        <v>3695.44</v>
      </c>
      <c r="I164" s="3">
        <f xml:space="preserve"> RTD("cqg.rtd",,"StudyData","Guppy2.S2^("&amp;$V$1&amp;")","Bar",,"Close", $V$2, $A164, $V$6,$V$8,,$V$4,$V$10)</f>
        <v>3688.8</v>
      </c>
      <c r="J164" s="3">
        <f xml:space="preserve"> RTD("cqg.rtd",,"StudyData","Guppy2.S3^("&amp;$V$1&amp;")","Bar",,"Close", $V$2, $A164, $V$6,$V$8,,$V$4,$V$10)</f>
        <v>3681.79</v>
      </c>
      <c r="K164" s="3">
        <f xml:space="preserve"> RTD("cqg.rtd",,"StudyData","Guppy2.S4^("&amp;$V$1&amp;")","Bar",,"Close", $V$2, $A164, $V$6,$V$8,,$V$4,$V$10)</f>
        <v>3677.56</v>
      </c>
      <c r="L164" s="3">
        <f xml:space="preserve"> RTD("cqg.rtd",,"StudyData","Guppy2.S5^("&amp;$V$1&amp;")","Bar",,"Close", $V$2, $A164, $V$6,$V$8,,$V$4,$V$10)</f>
        <v>3673.18</v>
      </c>
      <c r="M164" s="3">
        <f xml:space="preserve"> RTD("cqg.rtd",,"StudyData","Guppy2.S6^("&amp;$V$1&amp;")","Bar",,"Close", $V$2, $A164, $V$6,$V$8,,$V$4,$V$10)</f>
        <v>3665.99</v>
      </c>
      <c r="N164" s="3">
        <f xml:space="preserve"> RTD("cqg.rtd",,"StudyData","Guppy2.L1^("&amp;$V$1&amp;")","Bar",,"Close", $V$2, $A164, $V$6,$V$8,,$V$4,$V$10)</f>
        <v>3623.14</v>
      </c>
      <c r="O164" s="3">
        <f xml:space="preserve"> RTD("cqg.rtd",,"StudyData","Guppy2.L2^("&amp;$V$1&amp;")","Bar",,"Close", $V$2, $A164, $V$6,$V$8,,$V$4,$V$10)</f>
        <v>3608.63</v>
      </c>
      <c r="P164" s="3">
        <f xml:space="preserve"> RTD("cqg.rtd",,"StudyData","Guppy2.L3^("&amp;$V$1&amp;")","Bar",,"Close", $V$2, $A164, $V$6,$V$8,,$V$4,$V$10)</f>
        <v>3594.56</v>
      </c>
      <c r="Q164" s="3">
        <f xml:space="preserve"> RTD("cqg.rtd",,"StudyData","Guppy2.L4^("&amp;$V$1&amp;")","Bar",,"Close", $V$2, $A164, $V$6,$V$8,,$V$4,$V$10)</f>
        <v>3580.96</v>
      </c>
      <c r="R164" s="3">
        <f xml:space="preserve"> RTD("cqg.rtd",,"StudyData","Guppy2.L5^("&amp;$V$1&amp;")","Bar",,"Close", $V$2, $A164, $V$6,$V$8,,$V$4,$V$10)</f>
        <v>3567.79</v>
      </c>
      <c r="S164" s="3">
        <f xml:space="preserve"> RTD("cqg.rtd",,"StudyData","Guppy2.L6^("&amp;$V$1&amp;")","Bar",,"Close", $V$2, $A164, $V$6,$V$8,,$V$4,$V$10)</f>
        <v>3542.56</v>
      </c>
      <c r="T164" s="3"/>
      <c r="U164" s="8"/>
      <c r="V164" s="7"/>
    </row>
    <row r="165" spans="1:22" x14ac:dyDescent="0.3">
      <c r="A165">
        <f t="shared" si="2"/>
        <v>-163</v>
      </c>
      <c r="B165" s="1">
        <f xml:space="preserve"> RTD("cqg.rtd",,"StudyData", $V$1, "Bar", "", "Time", $V$2,$A165, $V$6, "", "","False")</f>
        <v>44193</v>
      </c>
      <c r="C165" s="2">
        <f xml:space="preserve"> RTD("cqg.rtd",,"StudyData", $V$1, "Bar", "", "Time", $V$2, $A165,$V$6,$V$8, "","False")</f>
        <v>44193</v>
      </c>
      <c r="D165" s="3">
        <f xml:space="preserve"> RTD("cqg.rtd",,"StudyData", $V$1, "Bar", "", "Open", $V$2, $A165, $V$6,$V$8,,$V$4,$V$10)</f>
        <v>3663.25</v>
      </c>
      <c r="E165" s="3">
        <f xml:space="preserve"> RTD("cqg.rtd",,"StudyData", $V$1, "Bar", "", "High", $V$2, $A165, $V$6,$V$8,,$V$4,$V$10)</f>
        <v>3713.5</v>
      </c>
      <c r="F165" s="3">
        <f xml:space="preserve"> RTD("cqg.rtd",,"StudyData", $V$1, "Bar", "", "Low", $V$2, $A165, $V$6,$V$8,,$V$4,$V$10)</f>
        <v>3657.25</v>
      </c>
      <c r="G165" s="3">
        <f xml:space="preserve"> RTD("cqg.rtd",,"StudyData", $V$1, "Bar", "", "Close", $V$2, $A165, $V$6,$V$8,,$V$4,$V$10)</f>
        <v>3708.75</v>
      </c>
      <c r="H165" s="3">
        <f xml:space="preserve"> RTD("cqg.rtd",,"StudyData","Guppy2.S1^("&amp;$V$1&amp;")","Bar",,"Close", $V$2, $A165, $V$6,$V$8,,$V$4,$V$10)</f>
        <v>3689.62</v>
      </c>
      <c r="I165" s="3">
        <f xml:space="preserve"> RTD("cqg.rtd",,"StudyData","Guppy2.S2^("&amp;$V$1&amp;")","Bar",,"Close", $V$2, $A165, $V$6,$V$8,,$V$4,$V$10)</f>
        <v>3682.58</v>
      </c>
      <c r="J165" s="3">
        <f xml:space="preserve"> RTD("cqg.rtd",,"StudyData","Guppy2.S3^("&amp;$V$1&amp;")","Bar",,"Close", $V$2, $A165, $V$6,$V$8,,$V$4,$V$10)</f>
        <v>3676.22</v>
      </c>
      <c r="K165" s="3">
        <f xml:space="preserve"> RTD("cqg.rtd",,"StudyData","Guppy2.S4^("&amp;$V$1&amp;")","Bar",,"Close", $V$2, $A165, $V$6,$V$8,,$V$4,$V$10)</f>
        <v>3672.3</v>
      </c>
      <c r="L165" s="3">
        <f xml:space="preserve"> RTD("cqg.rtd",,"StudyData","Guppy2.S5^("&amp;$V$1&amp;")","Bar",,"Close", $V$2, $A165, $V$6,$V$8,,$V$4,$V$10)</f>
        <v>3668.07</v>
      </c>
      <c r="M165" s="3">
        <f xml:space="preserve"> RTD("cqg.rtd",,"StudyData","Guppy2.S6^("&amp;$V$1&amp;")","Bar",,"Close", $V$2, $A165, $V$6,$V$8,,$V$4,$V$10)</f>
        <v>3660.96</v>
      </c>
      <c r="N165" s="3">
        <f xml:space="preserve"> RTD("cqg.rtd",,"StudyData","Guppy2.L1^("&amp;$V$1&amp;")","Bar",,"Close", $V$2, $A165, $V$6,$V$8,,$V$4,$V$10)</f>
        <v>3617.76</v>
      </c>
      <c r="O165" s="3">
        <f xml:space="preserve"> RTD("cqg.rtd",,"StudyData","Guppy2.L2^("&amp;$V$1&amp;")","Bar",,"Close", $V$2, $A165, $V$6,$V$8,,$V$4,$V$10)</f>
        <v>3603.18</v>
      </c>
      <c r="P165" s="3">
        <f xml:space="preserve"> RTD("cqg.rtd",,"StudyData","Guppy2.L3^("&amp;$V$1&amp;")","Bar",,"Close", $V$2, $A165, $V$6,$V$8,,$V$4,$V$10)</f>
        <v>3589.09</v>
      </c>
      <c r="Q165" s="3">
        <f xml:space="preserve"> RTD("cqg.rtd",,"StudyData","Guppy2.L4^("&amp;$V$1&amp;")","Bar",,"Close", $V$2, $A165, $V$6,$V$8,,$V$4,$V$10)</f>
        <v>3575.49</v>
      </c>
      <c r="R165" s="3">
        <f xml:space="preserve"> RTD("cqg.rtd",,"StudyData","Guppy2.L5^("&amp;$V$1&amp;")","Bar",,"Close", $V$2, $A165, $V$6,$V$8,,$V$4,$V$10)</f>
        <v>3562.34</v>
      </c>
      <c r="S165" s="3">
        <f xml:space="preserve"> RTD("cqg.rtd",,"StudyData","Guppy2.L6^("&amp;$V$1&amp;")","Bar",,"Close", $V$2, $A165, $V$6,$V$8,,$V$4,$V$10)</f>
        <v>3537.18</v>
      </c>
      <c r="T165" s="3"/>
      <c r="U165" s="8"/>
      <c r="V165" s="7"/>
    </row>
    <row r="166" spans="1:22" x14ac:dyDescent="0.3">
      <c r="A166">
        <f t="shared" si="2"/>
        <v>-164</v>
      </c>
      <c r="B166" s="1">
        <f xml:space="preserve"> RTD("cqg.rtd",,"StudyData", $V$1, "Bar", "", "Time", $V$2,$A166, $V$6, "", "","False")</f>
        <v>44189</v>
      </c>
      <c r="C166" s="2">
        <f xml:space="preserve"> RTD("cqg.rtd",,"StudyData", $V$1, "Bar", "", "Time", $V$2, $A166,$V$6,$V$8, "","False")</f>
        <v>44189</v>
      </c>
      <c r="D166" s="3">
        <f xml:space="preserve"> RTD("cqg.rtd",,"StudyData", $V$1, "Bar", "", "Open", $V$2, $A166, $V$6,$V$8,,$V$4,$V$10)</f>
        <v>3666.5</v>
      </c>
      <c r="E166" s="3">
        <f xml:space="preserve"> RTD("cqg.rtd",,"StudyData", $V$1, "Bar", "", "High", $V$2, $A166, $V$6,$V$8,,$V$4,$V$10)</f>
        <v>3677.25</v>
      </c>
      <c r="F166" s="3">
        <f xml:space="preserve"> RTD("cqg.rtd",,"StudyData", $V$1, "Bar", "", "Low", $V$2, $A166, $V$6,$V$8,,$V$4,$V$10)</f>
        <v>3659.75</v>
      </c>
      <c r="G166" s="3">
        <f xml:space="preserve"> RTD("cqg.rtd",,"StudyData", $V$1, "Bar", "", "Close", $V$2, $A166, $V$6,$V$8,,$V$4,$V$10)</f>
        <v>3676.25</v>
      </c>
      <c r="H166" s="3">
        <f xml:space="preserve"> RTD("cqg.rtd",,"StudyData","Guppy2.S1^("&amp;$V$1&amp;")","Bar",,"Close", $V$2, $A166, $V$6,$V$8,,$V$4,$V$10)</f>
        <v>3670.49</v>
      </c>
      <c r="I166" s="3">
        <f xml:space="preserve"> RTD("cqg.rtd",,"StudyData","Guppy2.S2^("&amp;$V$1&amp;")","Bar",,"Close", $V$2, $A166, $V$6,$V$8,,$V$4,$V$10)</f>
        <v>3669.5</v>
      </c>
      <c r="J166" s="3">
        <f xml:space="preserve"> RTD("cqg.rtd",,"StudyData","Guppy2.S3^("&amp;$V$1&amp;")","Bar",,"Close", $V$2, $A166, $V$6,$V$8,,$V$4,$V$10)</f>
        <v>3666.93</v>
      </c>
      <c r="K166" s="3">
        <f xml:space="preserve"> RTD("cqg.rtd",,"StudyData","Guppy2.S4^("&amp;$V$1&amp;")","Bar",,"Close", $V$2, $A166, $V$6,$V$8,,$V$4,$V$10)</f>
        <v>3664.19</v>
      </c>
      <c r="L166" s="3">
        <f xml:space="preserve"> RTD("cqg.rtd",,"StudyData","Guppy2.S5^("&amp;$V$1&amp;")","Bar",,"Close", $V$2, $A166, $V$6,$V$8,,$V$4,$V$10)</f>
        <v>3660.68</v>
      </c>
      <c r="M166" s="3">
        <f xml:space="preserve"> RTD("cqg.rtd",,"StudyData","Guppy2.S6^("&amp;$V$1&amp;")","Bar",,"Close", $V$2, $A166, $V$6,$V$8,,$V$4,$V$10)</f>
        <v>3654.13</v>
      </c>
      <c r="N166" s="3">
        <f xml:space="preserve"> RTD("cqg.rtd",,"StudyData","Guppy2.L1^("&amp;$V$1&amp;")","Bar",,"Close", $V$2, $A166, $V$6,$V$8,,$V$4,$V$10)</f>
        <v>3611.48</v>
      </c>
      <c r="O166" s="3">
        <f xml:space="preserve"> RTD("cqg.rtd",,"StudyData","Guppy2.L2^("&amp;$V$1&amp;")","Bar",,"Close", $V$2, $A166, $V$6,$V$8,,$V$4,$V$10)</f>
        <v>3596.97</v>
      </c>
      <c r="P166" s="3">
        <f xml:space="preserve"> RTD("cqg.rtd",,"StudyData","Guppy2.L3^("&amp;$V$1&amp;")","Bar",,"Close", $V$2, $A166, $V$6,$V$8,,$V$4,$V$10)</f>
        <v>3582.95</v>
      </c>
      <c r="Q166" s="3">
        <f xml:space="preserve"> RTD("cqg.rtd",,"StudyData","Guppy2.L4^("&amp;$V$1&amp;")","Bar",,"Close", $V$2, $A166, $V$6,$V$8,,$V$4,$V$10)</f>
        <v>3569.43</v>
      </c>
      <c r="R166" s="3">
        <f xml:space="preserve"> RTD("cqg.rtd",,"StudyData","Guppy2.L5^("&amp;$V$1&amp;")","Bar",,"Close", $V$2, $A166, $V$6,$V$8,,$V$4,$V$10)</f>
        <v>3556.37</v>
      </c>
      <c r="S166" s="3">
        <f xml:space="preserve"> RTD("cqg.rtd",,"StudyData","Guppy2.L6^("&amp;$V$1&amp;")","Bar",,"Close", $V$2, $A166, $V$6,$V$8,,$V$4,$V$10)</f>
        <v>3531.37</v>
      </c>
      <c r="T166" s="3"/>
      <c r="U166" s="8"/>
      <c r="V166" s="7"/>
    </row>
    <row r="167" spans="1:22" x14ac:dyDescent="0.3">
      <c r="A167">
        <f t="shared" si="2"/>
        <v>-165</v>
      </c>
      <c r="B167" s="1">
        <f xml:space="preserve"> RTD("cqg.rtd",,"StudyData", $V$1, "Bar", "", "Time", $V$2,$A167, $V$6, "", "","False")</f>
        <v>44188</v>
      </c>
      <c r="C167" s="2">
        <f xml:space="preserve"> RTD("cqg.rtd",,"StudyData", $V$1, "Bar", "", "Time", $V$2, $A167,$V$6,$V$8, "","False")</f>
        <v>44188</v>
      </c>
      <c r="D167" s="3">
        <f xml:space="preserve"> RTD("cqg.rtd",,"StudyData", $V$1, "Bar", "", "Open", $V$2, $A167, $V$6,$V$8,,$V$4,$V$10)</f>
        <v>3655.5</v>
      </c>
      <c r="E167" s="3">
        <f xml:space="preserve"> RTD("cqg.rtd",,"StudyData", $V$1, "Bar", "", "High", $V$2, $A167, $V$6,$V$8,,$V$4,$V$10)</f>
        <v>3683</v>
      </c>
      <c r="F167" s="3">
        <f xml:space="preserve"> RTD("cqg.rtd",,"StudyData", $V$1, "Bar", "", "Low", $V$2, $A167, $V$6,$V$8,,$V$4,$V$10)</f>
        <v>3632.25</v>
      </c>
      <c r="G167" s="3">
        <f xml:space="preserve"> RTD("cqg.rtd",,"StudyData", $V$1, "Bar", "", "Close", $V$2, $A167, $V$6,$V$8,,$V$4,$V$10)</f>
        <v>3662.75</v>
      </c>
      <c r="H167" s="3">
        <f xml:space="preserve"> RTD("cqg.rtd",,"StudyData","Guppy2.S1^("&amp;$V$1&amp;")","Bar",,"Close", $V$2, $A167, $V$6,$V$8,,$V$4,$V$10)</f>
        <v>3664.73</v>
      </c>
      <c r="I167" s="3">
        <f xml:space="preserve"> RTD("cqg.rtd",,"StudyData","Guppy2.S2^("&amp;$V$1&amp;")","Bar",,"Close", $V$2, $A167, $V$6,$V$8,,$V$4,$V$10)</f>
        <v>3666.12</v>
      </c>
      <c r="J167" s="3">
        <f xml:space="preserve"> RTD("cqg.rtd",,"StudyData","Guppy2.S3^("&amp;$V$1&amp;")","Bar",,"Close", $V$2, $A167, $V$6,$V$8,,$V$4,$V$10)</f>
        <v>3664.27</v>
      </c>
      <c r="K167" s="3">
        <f xml:space="preserve"> RTD("cqg.rtd",,"StudyData","Guppy2.S4^("&amp;$V$1&amp;")","Bar",,"Close", $V$2, $A167, $V$6,$V$8,,$V$4,$V$10)</f>
        <v>3661.52</v>
      </c>
      <c r="L167" s="3">
        <f xml:space="preserve"> RTD("cqg.rtd",,"StudyData","Guppy2.S5^("&amp;$V$1&amp;")","Bar",,"Close", $V$2, $A167, $V$6,$V$8,,$V$4,$V$10)</f>
        <v>3657.84</v>
      </c>
      <c r="M167" s="3">
        <f xml:space="preserve"> RTD("cqg.rtd",,"StudyData","Guppy2.S6^("&amp;$V$1&amp;")","Bar",,"Close", $V$2, $A167, $V$6,$V$8,,$V$4,$V$10)</f>
        <v>3650.97</v>
      </c>
      <c r="N167" s="3">
        <f xml:space="preserve"> RTD("cqg.rtd",,"StudyData","Guppy2.L1^("&amp;$V$1&amp;")","Bar",,"Close", $V$2, $A167, $V$6,$V$8,,$V$4,$V$10)</f>
        <v>3607.02</v>
      </c>
      <c r="O167" s="3">
        <f xml:space="preserve"> RTD("cqg.rtd",,"StudyData","Guppy2.L2^("&amp;$V$1&amp;")","Bar",,"Close", $V$2, $A167, $V$6,$V$8,,$V$4,$V$10)</f>
        <v>3592.31</v>
      </c>
      <c r="P167" s="3">
        <f xml:space="preserve"> RTD("cqg.rtd",,"StudyData","Guppy2.L3^("&amp;$V$1&amp;")","Bar",,"Close", $V$2, $A167, $V$6,$V$8,,$V$4,$V$10)</f>
        <v>3578.17</v>
      </c>
      <c r="Q167" s="3">
        <f xml:space="preserve"> RTD("cqg.rtd",,"StudyData","Guppy2.L4^("&amp;$V$1&amp;")","Bar",,"Close", $V$2, $A167, $V$6,$V$8,,$V$4,$V$10)</f>
        <v>3564.58</v>
      </c>
      <c r="R167" s="3">
        <f xml:space="preserve"> RTD("cqg.rtd",,"StudyData","Guppy2.L5^("&amp;$V$1&amp;")","Bar",,"Close", $V$2, $A167, $V$6,$V$8,,$V$4,$V$10)</f>
        <v>3551.47</v>
      </c>
      <c r="S167" s="3">
        <f xml:space="preserve"> RTD("cqg.rtd",,"StudyData","Guppy2.L6^("&amp;$V$1&amp;")","Bar",,"Close", $V$2, $A167, $V$6,$V$8,,$V$4,$V$10)</f>
        <v>3526.46</v>
      </c>
      <c r="T167" s="3"/>
      <c r="U167" s="8"/>
      <c r="V167" s="7"/>
    </row>
    <row r="168" spans="1:22" x14ac:dyDescent="0.3">
      <c r="A168">
        <f t="shared" si="2"/>
        <v>-166</v>
      </c>
      <c r="B168" s="1">
        <f xml:space="preserve"> RTD("cqg.rtd",,"StudyData", $V$1, "Bar", "", "Time", $V$2,$A168, $V$6, "", "","False")</f>
        <v>44187</v>
      </c>
      <c r="C168" s="2">
        <f xml:space="preserve"> RTD("cqg.rtd",,"StudyData", $V$1, "Bar", "", "Time", $V$2, $A168,$V$6,$V$8, "","False")</f>
        <v>44187</v>
      </c>
      <c r="D168" s="3">
        <f xml:space="preserve"> RTD("cqg.rtd",,"StudyData", $V$1, "Bar", "", "Open", $V$2, $A168, $V$6,$V$8,,$V$4,$V$10)</f>
        <v>3666.25</v>
      </c>
      <c r="E168" s="3">
        <f xml:space="preserve"> RTD("cqg.rtd",,"StudyData", $V$1, "Bar", "", "High", $V$2, $A168, $V$6,$V$8,,$V$4,$V$10)</f>
        <v>3676.25</v>
      </c>
      <c r="F168" s="3">
        <f xml:space="preserve"> RTD("cqg.rtd",,"StudyData", $V$1, "Bar", "", "Low", $V$2, $A168, $V$6,$V$8,,$V$4,$V$10)</f>
        <v>3645</v>
      </c>
      <c r="G168" s="3">
        <f xml:space="preserve"> RTD("cqg.rtd",,"StudyData", $V$1, "Bar", "", "Close", $V$2, $A168, $V$6,$V$8,,$V$4,$V$10)</f>
        <v>3658.5</v>
      </c>
      <c r="H168" s="3">
        <f xml:space="preserve"> RTD("cqg.rtd",,"StudyData","Guppy2.S1^("&amp;$V$1&amp;")","Bar",,"Close", $V$2, $A168, $V$6,$V$8,,$V$4,$V$10)</f>
        <v>3666.72</v>
      </c>
      <c r="I168" s="3">
        <f xml:space="preserve"> RTD("cqg.rtd",,"StudyData","Guppy2.S2^("&amp;$V$1&amp;")","Bar",,"Close", $V$2, $A168, $V$6,$V$8,,$V$4,$V$10)</f>
        <v>3667.81</v>
      </c>
      <c r="J168" s="3">
        <f xml:space="preserve"> RTD("cqg.rtd",,"StudyData","Guppy2.S3^("&amp;$V$1&amp;")","Bar",,"Close", $V$2, $A168, $V$6,$V$8,,$V$4,$V$10)</f>
        <v>3664.7</v>
      </c>
      <c r="K168" s="3">
        <f xml:space="preserve"> RTD("cqg.rtd",,"StudyData","Guppy2.S4^("&amp;$V$1&amp;")","Bar",,"Close", $V$2, $A168, $V$6,$V$8,,$V$4,$V$10)</f>
        <v>3661.24</v>
      </c>
      <c r="L168" s="3">
        <f xml:space="preserve"> RTD("cqg.rtd",,"StudyData","Guppy2.S5^("&amp;$V$1&amp;")","Bar",,"Close", $V$2, $A168, $V$6,$V$8,,$V$4,$V$10)</f>
        <v>3656.95</v>
      </c>
      <c r="M168" s="3">
        <f xml:space="preserve"> RTD("cqg.rtd",,"StudyData","Guppy2.S6^("&amp;$V$1&amp;")","Bar",,"Close", $V$2, $A168, $V$6,$V$8,,$V$4,$V$10)</f>
        <v>3649.29</v>
      </c>
      <c r="N168" s="3">
        <f xml:space="preserve"> RTD("cqg.rtd",,"StudyData","Guppy2.L1^("&amp;$V$1&amp;")","Bar",,"Close", $V$2, $A168, $V$6,$V$8,,$V$4,$V$10)</f>
        <v>3603.17</v>
      </c>
      <c r="O168" s="3">
        <f xml:space="preserve"> RTD("cqg.rtd",,"StudyData","Guppy2.L2^("&amp;$V$1&amp;")","Bar",,"Close", $V$2, $A168, $V$6,$V$8,,$V$4,$V$10)</f>
        <v>3588.17</v>
      </c>
      <c r="P168" s="3">
        <f xml:space="preserve"> RTD("cqg.rtd",,"StudyData","Guppy2.L3^("&amp;$V$1&amp;")","Bar",,"Close", $V$2, $A168, $V$6,$V$8,,$V$4,$V$10)</f>
        <v>3573.83</v>
      </c>
      <c r="Q168" s="3">
        <f xml:space="preserve"> RTD("cqg.rtd",,"StudyData","Guppy2.L4^("&amp;$V$1&amp;")","Bar",,"Close", $V$2, $A168, $V$6,$V$8,,$V$4,$V$10)</f>
        <v>3560.12</v>
      </c>
      <c r="R168" s="3">
        <f xml:space="preserve"> RTD("cqg.rtd",,"StudyData","Guppy2.L5^("&amp;$V$1&amp;")","Bar",,"Close", $V$2, $A168, $V$6,$V$8,,$V$4,$V$10)</f>
        <v>3546.93</v>
      </c>
      <c r="S168" s="3">
        <f xml:space="preserve"> RTD("cqg.rtd",,"StudyData","Guppy2.L6^("&amp;$V$1&amp;")","Bar",,"Close", $V$2, $A168, $V$6,$V$8,,$V$4,$V$10)</f>
        <v>3521.84</v>
      </c>
      <c r="T168" s="3"/>
      <c r="U168" s="8"/>
      <c r="V168" s="7"/>
    </row>
    <row r="169" spans="1:22" x14ac:dyDescent="0.3">
      <c r="A169">
        <f t="shared" si="2"/>
        <v>-167</v>
      </c>
      <c r="B169" s="1">
        <f xml:space="preserve"> RTD("cqg.rtd",,"StudyData", $V$1, "Bar", "", "Time", $V$2,$A169, $V$6, "", "","False")</f>
        <v>44186</v>
      </c>
      <c r="C169" s="2">
        <f xml:space="preserve"> RTD("cqg.rtd",,"StudyData", $V$1, "Bar", "", "Time", $V$2, $A169,$V$6,$V$8, "","False")</f>
        <v>44186</v>
      </c>
      <c r="D169" s="3">
        <f xml:space="preserve"> RTD("cqg.rtd",,"StudyData", $V$1, "Bar", "", "Open", $V$2, $A169, $V$6,$V$8,,$V$4,$V$10)</f>
        <v>3699.5</v>
      </c>
      <c r="E169" s="3">
        <f xml:space="preserve"> RTD("cqg.rtd",,"StudyData", $V$1, "Bar", "", "High", $V$2, $A169, $V$6,$V$8,,$V$4,$V$10)</f>
        <v>3705.25</v>
      </c>
      <c r="F169" s="3">
        <f xml:space="preserve"> RTD("cqg.rtd",,"StudyData", $V$1, "Bar", "", "Low", $V$2, $A169, $V$6,$V$8,,$V$4,$V$10)</f>
        <v>3577.25</v>
      </c>
      <c r="G169" s="3">
        <f xml:space="preserve"> RTD("cqg.rtd",,"StudyData", $V$1, "Bar", "", "Close", $V$2, $A169, $V$6,$V$8,,$V$4,$V$10)</f>
        <v>3667</v>
      </c>
      <c r="H169" s="3">
        <f xml:space="preserve"> RTD("cqg.rtd",,"StudyData","Guppy2.S1^("&amp;$V$1&amp;")","Bar",,"Close", $V$2, $A169, $V$6,$V$8,,$V$4,$V$10)</f>
        <v>3674.93</v>
      </c>
      <c r="I169" s="3">
        <f xml:space="preserve"> RTD("cqg.rtd",,"StudyData","Guppy2.S2^("&amp;$V$1&amp;")","Bar",,"Close", $V$2, $A169, $V$6,$V$8,,$V$4,$V$10)</f>
        <v>3672.46</v>
      </c>
      <c r="J169" s="3">
        <f xml:space="preserve"> RTD("cqg.rtd",,"StudyData","Guppy2.S3^("&amp;$V$1&amp;")","Bar",,"Close", $V$2, $A169, $V$6,$V$8,,$V$4,$V$10)</f>
        <v>3666.47</v>
      </c>
      <c r="K169" s="3">
        <f xml:space="preserve"> RTD("cqg.rtd",,"StudyData","Guppy2.S4^("&amp;$V$1&amp;")","Bar",,"Close", $V$2, $A169, $V$6,$V$8,,$V$4,$V$10)</f>
        <v>3661.85</v>
      </c>
      <c r="L169" s="3">
        <f xml:space="preserve"> RTD("cqg.rtd",,"StudyData","Guppy2.S5^("&amp;$V$1&amp;")","Bar",,"Close", $V$2, $A169, $V$6,$V$8,,$V$4,$V$10)</f>
        <v>3656.67</v>
      </c>
      <c r="M169" s="3">
        <f xml:space="preserve"> RTD("cqg.rtd",,"StudyData","Guppy2.S6^("&amp;$V$1&amp;")","Bar",,"Close", $V$2, $A169, $V$6,$V$8,,$V$4,$V$10)</f>
        <v>3647.97</v>
      </c>
      <c r="N169" s="3">
        <f xml:space="preserve"> RTD("cqg.rtd",,"StudyData","Guppy2.L1^("&amp;$V$1&amp;")","Bar",,"Close", $V$2, $A169, $V$6,$V$8,,$V$4,$V$10)</f>
        <v>3599.36</v>
      </c>
      <c r="O169" s="3">
        <f xml:space="preserve"> RTD("cqg.rtd",,"StudyData","Guppy2.L2^("&amp;$V$1&amp;")","Bar",,"Close", $V$2, $A169, $V$6,$V$8,,$V$4,$V$10)</f>
        <v>3584.03</v>
      </c>
      <c r="P169" s="3">
        <f xml:space="preserve"> RTD("cqg.rtd",,"StudyData","Guppy2.L3^("&amp;$V$1&amp;")","Bar",,"Close", $V$2, $A169, $V$6,$V$8,,$V$4,$V$10)</f>
        <v>3569.49</v>
      </c>
      <c r="Q169" s="3">
        <f xml:space="preserve"> RTD("cqg.rtd",,"StudyData","Guppy2.L4^("&amp;$V$1&amp;")","Bar",,"Close", $V$2, $A169, $V$6,$V$8,,$V$4,$V$10)</f>
        <v>3555.64</v>
      </c>
      <c r="R169" s="3">
        <f xml:space="preserve"> RTD("cqg.rtd",,"StudyData","Guppy2.L5^("&amp;$V$1&amp;")","Bar",,"Close", $V$2, $A169, $V$6,$V$8,,$V$4,$V$10)</f>
        <v>3542.38</v>
      </c>
      <c r="S169" s="3">
        <f xml:space="preserve"> RTD("cqg.rtd",,"StudyData","Guppy2.L6^("&amp;$V$1&amp;")","Bar",,"Close", $V$2, $A169, $V$6,$V$8,,$V$4,$V$10)</f>
        <v>3517.2</v>
      </c>
      <c r="T169" s="3"/>
      <c r="U169" s="8"/>
      <c r="V169" s="7"/>
    </row>
    <row r="170" spans="1:22" x14ac:dyDescent="0.3">
      <c r="A170">
        <f t="shared" si="2"/>
        <v>-168</v>
      </c>
      <c r="B170" s="1">
        <f xml:space="preserve"> RTD("cqg.rtd",,"StudyData", $V$1, "Bar", "", "Time", $V$2,$A170, $V$6, "", "","False")</f>
        <v>44183</v>
      </c>
      <c r="C170" s="2">
        <f xml:space="preserve"> RTD("cqg.rtd",,"StudyData", $V$1, "Bar", "", "Time", $V$2, $A170,$V$6,$V$8, "","False")</f>
        <v>44183</v>
      </c>
      <c r="D170" s="3">
        <f xml:space="preserve"> RTD("cqg.rtd",,"StudyData", $V$1, "Bar", "", "Open", $V$2, $A170, $V$6,$V$8,,$V$4,$V$10)</f>
        <v>3694.25</v>
      </c>
      <c r="E170" s="3">
        <f xml:space="preserve"> RTD("cqg.rtd",,"StudyData", $V$1, "Bar", "", "High", $V$2, $A170, $V$6,$V$8,,$V$4,$V$10)</f>
        <v>3704.25</v>
      </c>
      <c r="F170" s="3">
        <f xml:space="preserve"> RTD("cqg.rtd",,"StudyData", $V$1, "Bar", "", "Low", $V$2, $A170, $V$6,$V$8,,$V$4,$V$10)</f>
        <v>3658.5</v>
      </c>
      <c r="G170" s="3">
        <f xml:space="preserve"> RTD("cqg.rtd",,"StudyData", $V$1, "Bar", "", "Close", $V$2, $A170, $V$6,$V$8,,$V$4,$V$10)</f>
        <v>3687.5</v>
      </c>
      <c r="H170" s="3">
        <f xml:space="preserve"> RTD("cqg.rtd",,"StudyData","Guppy2.S1^("&amp;$V$1&amp;")","Bar",,"Close", $V$2, $A170, $V$6,$V$8,,$V$4,$V$10)</f>
        <v>3682.87</v>
      </c>
      <c r="I170" s="3">
        <f xml:space="preserve"> RTD("cqg.rtd",,"StudyData","Guppy2.S2^("&amp;$V$1&amp;")","Bar",,"Close", $V$2, $A170, $V$6,$V$8,,$V$4,$V$10)</f>
        <v>3675.19</v>
      </c>
      <c r="J170" s="3">
        <f xml:space="preserve"> RTD("cqg.rtd",,"StudyData","Guppy2.S3^("&amp;$V$1&amp;")","Bar",,"Close", $V$2, $A170, $V$6,$V$8,,$V$4,$V$10)</f>
        <v>3666.32</v>
      </c>
      <c r="K170" s="3">
        <f xml:space="preserve"> RTD("cqg.rtd",,"StudyData","Guppy2.S4^("&amp;$V$1&amp;")","Bar",,"Close", $V$2, $A170, $V$6,$V$8,,$V$4,$V$10)</f>
        <v>3660.71</v>
      </c>
      <c r="L170" s="3">
        <f xml:space="preserve"> RTD("cqg.rtd",,"StudyData","Guppy2.S5^("&amp;$V$1&amp;")","Bar",,"Close", $V$2, $A170, $V$6,$V$8,,$V$4,$V$10)</f>
        <v>3654.79</v>
      </c>
      <c r="M170" s="3">
        <f xml:space="preserve"> RTD("cqg.rtd",,"StudyData","Guppy2.S6^("&amp;$V$1&amp;")","Bar",,"Close", $V$2, $A170, $V$6,$V$8,,$V$4,$V$10)</f>
        <v>3645.25</v>
      </c>
      <c r="N170" s="3">
        <f xml:space="preserve"> RTD("cqg.rtd",,"StudyData","Guppy2.L1^("&amp;$V$1&amp;")","Bar",,"Close", $V$2, $A170, $V$6,$V$8,,$V$4,$V$10)</f>
        <v>3594.69</v>
      </c>
      <c r="O170" s="3">
        <f xml:space="preserve"> RTD("cqg.rtd",,"StudyData","Guppy2.L2^("&amp;$V$1&amp;")","Bar",,"Close", $V$2, $A170, $V$6,$V$8,,$V$4,$V$10)</f>
        <v>3579.15</v>
      </c>
      <c r="P170" s="3">
        <f xml:space="preserve"> RTD("cqg.rtd",,"StudyData","Guppy2.L3^("&amp;$V$1&amp;")","Bar",,"Close", $V$2, $A170, $V$6,$V$8,,$V$4,$V$10)</f>
        <v>3564.49</v>
      </c>
      <c r="Q170" s="3">
        <f xml:space="preserve"> RTD("cqg.rtd",,"StudyData","Guppy2.L4^("&amp;$V$1&amp;")","Bar",,"Close", $V$2, $A170, $V$6,$V$8,,$V$4,$V$10)</f>
        <v>3550.58</v>
      </c>
      <c r="R170" s="3">
        <f xml:space="preserve"> RTD("cqg.rtd",,"StudyData","Guppy2.L5^("&amp;$V$1&amp;")","Bar",,"Close", $V$2, $A170, $V$6,$V$8,,$V$4,$V$10)</f>
        <v>3537.29</v>
      </c>
      <c r="S170" s="3">
        <f xml:space="preserve"> RTD("cqg.rtd",,"StudyData","Guppy2.L6^("&amp;$V$1&amp;")","Bar",,"Close", $V$2, $A170, $V$6,$V$8,,$V$4,$V$10)</f>
        <v>3512.12</v>
      </c>
      <c r="T170" s="3"/>
      <c r="U170" s="8"/>
      <c r="V170" s="7"/>
    </row>
    <row r="171" spans="1:22" x14ac:dyDescent="0.3">
      <c r="A171">
        <f t="shared" si="2"/>
        <v>-169</v>
      </c>
      <c r="B171" s="1">
        <f xml:space="preserve"> RTD("cqg.rtd",,"StudyData", $V$1, "Bar", "", "Time", $V$2,$A171, $V$6, "", "","False")</f>
        <v>44182</v>
      </c>
      <c r="C171" s="2">
        <f xml:space="preserve"> RTD("cqg.rtd",,"StudyData", $V$1, "Bar", "", "Time", $V$2, $A171,$V$6,$V$8, "","False")</f>
        <v>44182</v>
      </c>
      <c r="D171" s="3">
        <f xml:space="preserve"> RTD("cqg.rtd",,"StudyData", $V$1, "Bar", "", "Open", $V$2, $A171, $V$6,$V$8,,$V$4,$V$10)</f>
        <v>3678.25</v>
      </c>
      <c r="E171" s="3">
        <f xml:space="preserve"> RTD("cqg.rtd",,"StudyData", $V$1, "Bar", "", "High", $V$2, $A171, $V$6,$V$8,,$V$4,$V$10)</f>
        <v>3698.75</v>
      </c>
      <c r="F171" s="3">
        <f xml:space="preserve"> RTD("cqg.rtd",,"StudyData", $V$1, "Bar", "", "Low", $V$2, $A171, $V$6,$V$8,,$V$4,$V$10)</f>
        <v>3673.25</v>
      </c>
      <c r="G171" s="3">
        <f xml:space="preserve"> RTD("cqg.rtd",,"StudyData", $V$1, "Bar", "", "Close", $V$2, $A171, $V$6,$V$8,,$V$4,$V$10)</f>
        <v>3694</v>
      </c>
      <c r="H171" s="3">
        <f xml:space="preserve"> RTD("cqg.rtd",,"StudyData","Guppy2.S1^("&amp;$V$1&amp;")","Bar",,"Close", $V$2, $A171, $V$6,$V$8,,$V$4,$V$10)</f>
        <v>3678.23</v>
      </c>
      <c r="I171" s="3">
        <f xml:space="preserve"> RTD("cqg.rtd",,"StudyData","Guppy2.S2^("&amp;$V$1&amp;")","Bar",,"Close", $V$2, $A171, $V$6,$V$8,,$V$4,$V$10)</f>
        <v>3669.03</v>
      </c>
      <c r="J171" s="3">
        <f xml:space="preserve"> RTD("cqg.rtd",,"StudyData","Guppy2.S3^("&amp;$V$1&amp;")","Bar",,"Close", $V$2, $A171, $V$6,$V$8,,$V$4,$V$10)</f>
        <v>3660.27</v>
      </c>
      <c r="K171" s="3">
        <f xml:space="preserve"> RTD("cqg.rtd",,"StudyData","Guppy2.S4^("&amp;$V$1&amp;")","Bar",,"Close", $V$2, $A171, $V$6,$V$8,,$V$4,$V$10)</f>
        <v>3654.75</v>
      </c>
      <c r="L171" s="3">
        <f xml:space="preserve"> RTD("cqg.rtd",,"StudyData","Guppy2.S5^("&amp;$V$1&amp;")","Bar",,"Close", $V$2, $A171, $V$6,$V$8,,$V$4,$V$10)</f>
        <v>3648.84</v>
      </c>
      <c r="M171" s="3">
        <f xml:space="preserve"> RTD("cqg.rtd",,"StudyData","Guppy2.S6^("&amp;$V$1&amp;")","Bar",,"Close", $V$2, $A171, $V$6,$V$8,,$V$4,$V$10)</f>
        <v>3639.22</v>
      </c>
      <c r="N171" s="3">
        <f xml:space="preserve"> RTD("cqg.rtd",,"StudyData","Guppy2.L1^("&amp;$V$1&amp;")","Bar",,"Close", $V$2, $A171, $V$6,$V$8,,$V$4,$V$10)</f>
        <v>3588.29</v>
      </c>
      <c r="O171" s="3">
        <f xml:space="preserve"> RTD("cqg.rtd",,"StudyData","Guppy2.L2^("&amp;$V$1&amp;")","Bar",,"Close", $V$2, $A171, $V$6,$V$8,,$V$4,$V$10)</f>
        <v>3572.78</v>
      </c>
      <c r="P171" s="3">
        <f xml:space="preserve"> RTD("cqg.rtd",,"StudyData","Guppy2.L3^("&amp;$V$1&amp;")","Bar",,"Close", $V$2, $A171, $V$6,$V$8,,$V$4,$V$10)</f>
        <v>3558.18</v>
      </c>
      <c r="Q171" s="3">
        <f xml:space="preserve"> RTD("cqg.rtd",,"StudyData","Guppy2.L4^("&amp;$V$1&amp;")","Bar",,"Close", $V$2, $A171, $V$6,$V$8,,$V$4,$V$10)</f>
        <v>3544.36</v>
      </c>
      <c r="R171" s="3">
        <f xml:space="preserve"> RTD("cqg.rtd",,"StudyData","Guppy2.L5^("&amp;$V$1&amp;")","Bar",,"Close", $V$2, $A171, $V$6,$V$8,,$V$4,$V$10)</f>
        <v>3531.16</v>
      </c>
      <c r="S171" s="3">
        <f xml:space="preserve"> RTD("cqg.rtd",,"StudyData","Guppy2.L6^("&amp;$V$1&amp;")","Bar",,"Close", $V$2, $A171, $V$6,$V$8,,$V$4,$V$10)</f>
        <v>3506.18</v>
      </c>
      <c r="T171" s="3"/>
      <c r="U171" s="8"/>
      <c r="V171" s="7"/>
    </row>
    <row r="172" spans="1:22" x14ac:dyDescent="0.3">
      <c r="A172">
        <f t="shared" si="2"/>
        <v>-170</v>
      </c>
      <c r="B172" s="1">
        <f xml:space="preserve"> RTD("cqg.rtd",,"StudyData", $V$1, "Bar", "", "Time", $V$2,$A172, $V$6, "", "","False")</f>
        <v>44181</v>
      </c>
      <c r="C172" s="2">
        <f xml:space="preserve"> RTD("cqg.rtd",,"StudyData", $V$1, "Bar", "", "Time", $V$2, $A172,$V$6,$V$8, "","False")</f>
        <v>44181</v>
      </c>
      <c r="D172" s="3">
        <f xml:space="preserve"> RTD("cqg.rtd",,"StudyData", $V$1, "Bar", "", "Open", $V$2, $A172, $V$6,$V$8,,$V$4,$V$10)</f>
        <v>3671</v>
      </c>
      <c r="E172" s="3">
        <f xml:space="preserve"> RTD("cqg.rtd",,"StudyData", $V$1, "Bar", "", "High", $V$2, $A172, $V$6,$V$8,,$V$4,$V$10)</f>
        <v>3685.75</v>
      </c>
      <c r="F172" s="3">
        <f xml:space="preserve"> RTD("cqg.rtd",,"StudyData", $V$1, "Bar", "", "Low", $V$2, $A172, $V$6,$V$8,,$V$4,$V$10)</f>
        <v>3661.25</v>
      </c>
      <c r="G172" s="3">
        <f xml:space="preserve"> RTD("cqg.rtd",,"StudyData", $V$1, "Bar", "", "Close", $V$2, $A172, $V$6,$V$8,,$V$4,$V$10)</f>
        <v>3675</v>
      </c>
      <c r="H172" s="3">
        <f xml:space="preserve"> RTD("cqg.rtd",,"StudyData","Guppy2.S1^("&amp;$V$1&amp;")","Bar",,"Close", $V$2, $A172, $V$6,$V$8,,$V$4,$V$10)</f>
        <v>3662.47</v>
      </c>
      <c r="I172" s="3">
        <f xml:space="preserve"> RTD("cqg.rtd",,"StudyData","Guppy2.S2^("&amp;$V$1&amp;")","Bar",,"Close", $V$2, $A172, $V$6,$V$8,,$V$4,$V$10)</f>
        <v>3656.55</v>
      </c>
      <c r="J172" s="3">
        <f xml:space="preserve"> RTD("cqg.rtd",,"StudyData","Guppy2.S3^("&amp;$V$1&amp;")","Bar",,"Close", $V$2, $A172, $V$6,$V$8,,$V$4,$V$10)</f>
        <v>3650.64</v>
      </c>
      <c r="K172" s="3">
        <f xml:space="preserve"> RTD("cqg.rtd",,"StudyData","Guppy2.S4^("&amp;$V$1&amp;")","Bar",,"Close", $V$2, $A172, $V$6,$V$8,,$V$4,$V$10)</f>
        <v>3646.03</v>
      </c>
      <c r="L172" s="3">
        <f xml:space="preserve"> RTD("cqg.rtd",,"StudyData","Guppy2.S5^("&amp;$V$1&amp;")","Bar",,"Close", $V$2, $A172, $V$6,$V$8,,$V$4,$V$10)</f>
        <v>3640.63</v>
      </c>
      <c r="M172" s="3">
        <f xml:space="preserve"> RTD("cqg.rtd",,"StudyData","Guppy2.S6^("&amp;$V$1&amp;")","Bar",,"Close", $V$2, $A172, $V$6,$V$8,,$V$4,$V$10)</f>
        <v>3631.39</v>
      </c>
      <c r="N172" s="3">
        <f xml:space="preserve"> RTD("cqg.rtd",,"StudyData","Guppy2.L1^("&amp;$V$1&amp;")","Bar",,"Close", $V$2, $A172, $V$6,$V$8,,$V$4,$V$10)</f>
        <v>3581</v>
      </c>
      <c r="O172" s="3">
        <f xml:space="preserve"> RTD("cqg.rtd",,"StudyData","Guppy2.L2^("&amp;$V$1&amp;")","Bar",,"Close", $V$2, $A172, $V$6,$V$8,,$V$4,$V$10)</f>
        <v>3565.64</v>
      </c>
      <c r="P172" s="3">
        <f xml:space="preserve"> RTD("cqg.rtd",,"StudyData","Guppy2.L3^("&amp;$V$1&amp;")","Bar",,"Close", $V$2, $A172, $V$6,$V$8,,$V$4,$V$10)</f>
        <v>3551.22</v>
      </c>
      <c r="Q172" s="3">
        <f xml:space="preserve"> RTD("cqg.rtd",,"StudyData","Guppy2.L4^("&amp;$V$1&amp;")","Bar",,"Close", $V$2, $A172, $V$6,$V$8,,$V$4,$V$10)</f>
        <v>3537.56</v>
      </c>
      <c r="R172" s="3">
        <f xml:space="preserve"> RTD("cqg.rtd",,"StudyData","Guppy2.L5^("&amp;$V$1&amp;")","Bar",,"Close", $V$2, $A172, $V$6,$V$8,,$V$4,$V$10)</f>
        <v>3524.51</v>
      </c>
      <c r="S172" s="3">
        <f xml:space="preserve"> RTD("cqg.rtd",,"StudyData","Guppy2.L6^("&amp;$V$1&amp;")","Bar",,"Close", $V$2, $A172, $V$6,$V$8,,$V$4,$V$10)</f>
        <v>3499.81</v>
      </c>
      <c r="T172" s="3"/>
      <c r="U172" s="8"/>
      <c r="V172" s="7"/>
    </row>
    <row r="173" spans="1:22" x14ac:dyDescent="0.3">
      <c r="A173">
        <f t="shared" si="2"/>
        <v>-171</v>
      </c>
      <c r="B173" s="1">
        <f xml:space="preserve"> RTD("cqg.rtd",,"StudyData", $V$1, "Bar", "", "Time", $V$2,$A173, $V$6, "", "","False")</f>
        <v>44180</v>
      </c>
      <c r="C173" s="2">
        <f xml:space="preserve"> RTD("cqg.rtd",,"StudyData", $V$1, "Bar", "", "Time", $V$2, $A173,$V$6,$V$8, "","False")</f>
        <v>44180</v>
      </c>
      <c r="D173" s="3">
        <f xml:space="preserve"> RTD("cqg.rtd",,"StudyData", $V$1, "Bar", "", "Open", $V$2, $A173, $V$6,$V$8,,$V$4,$V$10)</f>
        <v>3628.25</v>
      </c>
      <c r="E173" s="3">
        <f xml:space="preserve"> RTD("cqg.rtd",,"StudyData", $V$1, "Bar", "", "High", $V$2, $A173, $V$6,$V$8,,$V$4,$V$10)</f>
        <v>3669.75</v>
      </c>
      <c r="F173" s="3">
        <f xml:space="preserve"> RTD("cqg.rtd",,"StudyData", $V$1, "Bar", "", "Low", $V$2, $A173, $V$6,$V$8,,$V$4,$V$10)</f>
        <v>3617.5</v>
      </c>
      <c r="G173" s="3">
        <f xml:space="preserve"> RTD("cqg.rtd",,"StudyData", $V$1, "Bar", "", "Close", $V$2, $A173, $V$6,$V$8,,$V$4,$V$10)</f>
        <v>3668.25</v>
      </c>
      <c r="H173" s="3">
        <f xml:space="preserve"> RTD("cqg.rtd",,"StudyData","Guppy2.S1^("&amp;$V$1&amp;")","Bar",,"Close", $V$2, $A173, $V$6,$V$8,,$V$4,$V$10)</f>
        <v>3649.93</v>
      </c>
      <c r="I173" s="3">
        <f xml:space="preserve"> RTD("cqg.rtd",,"StudyData","Guppy2.S2^("&amp;$V$1&amp;")","Bar",,"Close", $V$2, $A173, $V$6,$V$8,,$V$4,$V$10)</f>
        <v>3647.33</v>
      </c>
      <c r="J173" s="3">
        <f xml:space="preserve"> RTD("cqg.rtd",,"StudyData","Guppy2.S3^("&amp;$V$1&amp;")","Bar",,"Close", $V$2, $A173, $V$6,$V$8,,$V$4,$V$10)</f>
        <v>3643.67</v>
      </c>
      <c r="K173" s="3">
        <f xml:space="preserve"> RTD("cqg.rtd",,"StudyData","Guppy2.S4^("&amp;$V$1&amp;")","Bar",,"Close", $V$2, $A173, $V$6,$V$8,,$V$4,$V$10)</f>
        <v>3639.59</v>
      </c>
      <c r="L173" s="3">
        <f xml:space="preserve"> RTD("cqg.rtd",,"StudyData","Guppy2.S5^("&amp;$V$1&amp;")","Bar",,"Close", $V$2, $A173, $V$6,$V$8,,$V$4,$V$10)</f>
        <v>3634.39</v>
      </c>
      <c r="M173" s="3">
        <f xml:space="preserve"> RTD("cqg.rtd",,"StudyData","Guppy2.S6^("&amp;$V$1&amp;")","Bar",,"Close", $V$2, $A173, $V$6,$V$8,,$V$4,$V$10)</f>
        <v>3625.16</v>
      </c>
      <c r="N173" s="3">
        <f xml:space="preserve"> RTD("cqg.rtd",,"StudyData","Guppy2.L1^("&amp;$V$1&amp;")","Bar",,"Close", $V$2, $A173, $V$6,$V$8,,$V$4,$V$10)</f>
        <v>3574.52</v>
      </c>
      <c r="O173" s="3">
        <f xml:space="preserve"> RTD("cqg.rtd",,"StudyData","Guppy2.L2^("&amp;$V$1&amp;")","Bar",,"Close", $V$2, $A173, $V$6,$V$8,,$V$4,$V$10)</f>
        <v>3559.21</v>
      </c>
      <c r="P173" s="3">
        <f xml:space="preserve"> RTD("cqg.rtd",,"StudyData","Guppy2.L3^("&amp;$V$1&amp;")","Bar",,"Close", $V$2, $A173, $V$6,$V$8,,$V$4,$V$10)</f>
        <v>3544.87</v>
      </c>
      <c r="Q173" s="3">
        <f xml:space="preserve"> RTD("cqg.rtd",,"StudyData","Guppy2.L4^("&amp;$V$1&amp;")","Bar",,"Close", $V$2, $A173, $V$6,$V$8,,$V$4,$V$10)</f>
        <v>3531.31</v>
      </c>
      <c r="R173" s="3">
        <f xml:space="preserve"> RTD("cqg.rtd",,"StudyData","Guppy2.L5^("&amp;$V$1&amp;")","Bar",,"Close", $V$2, $A173, $V$6,$V$8,,$V$4,$V$10)</f>
        <v>3518.37</v>
      </c>
      <c r="S173" s="3">
        <f xml:space="preserve"> RTD("cqg.rtd",,"StudyData","Guppy2.L6^("&amp;$V$1&amp;")","Bar",,"Close", $V$2, $A173, $V$6,$V$8,,$V$4,$V$10)</f>
        <v>3493.87</v>
      </c>
      <c r="T173" s="3"/>
      <c r="U173" s="8"/>
      <c r="V173" s="7"/>
    </row>
    <row r="174" spans="1:22" x14ac:dyDescent="0.3">
      <c r="A174">
        <f t="shared" si="2"/>
        <v>-172</v>
      </c>
      <c r="B174" s="1">
        <f xml:space="preserve"> RTD("cqg.rtd",,"StudyData", $V$1, "Bar", "", "Time", $V$2,$A174, $V$6, "", "","False")</f>
        <v>44179</v>
      </c>
      <c r="C174" s="2">
        <f xml:space="preserve"> RTD("cqg.rtd",,"StudyData", $V$1, "Bar", "", "Time", $V$2, $A174,$V$6,$V$8, "","False")</f>
        <v>44179</v>
      </c>
      <c r="D174" s="3">
        <f xml:space="preserve"> RTD("cqg.rtd",,"StudyData", $V$1, "Bar", "", "Open", $V$2, $A174, $V$6,$V$8,,$V$4,$V$10)</f>
        <v>3651.25</v>
      </c>
      <c r="E174" s="3">
        <f xml:space="preserve"> RTD("cqg.rtd",,"StudyData", $V$1, "Bar", "", "High", $V$2, $A174, $V$6,$V$8,,$V$4,$V$10)</f>
        <v>3672.75</v>
      </c>
      <c r="F174" s="3">
        <f xml:space="preserve"> RTD("cqg.rtd",,"StudyData", $V$1, "Bar", "", "Low", $V$2, $A174, $V$6,$V$8,,$V$4,$V$10)</f>
        <v>3618.75</v>
      </c>
      <c r="G174" s="3">
        <f xml:space="preserve"> RTD("cqg.rtd",,"StudyData", $V$1, "Bar", "", "Close", $V$2, $A174, $V$6,$V$8,,$V$4,$V$10)</f>
        <v>3621.25</v>
      </c>
      <c r="H174" s="3">
        <f xml:space="preserve"> RTD("cqg.rtd",,"StudyData","Guppy2.S1^("&amp;$V$1&amp;")","Bar",,"Close", $V$2, $A174, $V$6,$V$8,,$V$4,$V$10)</f>
        <v>3631.62</v>
      </c>
      <c r="I174" s="3">
        <f xml:space="preserve"> RTD("cqg.rtd",,"StudyData","Guppy2.S2^("&amp;$V$1&amp;")","Bar",,"Close", $V$2, $A174, $V$6,$V$8,,$V$4,$V$10)</f>
        <v>3636.87</v>
      </c>
      <c r="J174" s="3">
        <f xml:space="preserve"> RTD("cqg.rtd",,"StudyData","Guppy2.S3^("&amp;$V$1&amp;")","Bar",,"Close", $V$2, $A174, $V$6,$V$8,,$V$4,$V$10)</f>
        <v>3636.65</v>
      </c>
      <c r="K174" s="3">
        <f xml:space="preserve"> RTD("cqg.rtd",,"StudyData","Guppy2.S4^("&amp;$V$1&amp;")","Bar",,"Close", $V$2, $A174, $V$6,$V$8,,$V$4,$V$10)</f>
        <v>3633.22</v>
      </c>
      <c r="L174" s="3">
        <f xml:space="preserve"> RTD("cqg.rtd",,"StudyData","Guppy2.S5^("&amp;$V$1&amp;")","Bar",,"Close", $V$2, $A174, $V$6,$V$8,,$V$4,$V$10)</f>
        <v>3628.23</v>
      </c>
      <c r="M174" s="3">
        <f xml:space="preserve"> RTD("cqg.rtd",,"StudyData","Guppy2.S6^("&amp;$V$1&amp;")","Bar",,"Close", $V$2, $A174, $V$6,$V$8,,$V$4,$V$10)</f>
        <v>3619</v>
      </c>
      <c r="N174" s="3">
        <f xml:space="preserve"> RTD("cqg.rtd",,"StudyData","Guppy2.L1^("&amp;$V$1&amp;")","Bar",,"Close", $V$2, $A174, $V$6,$V$8,,$V$4,$V$10)</f>
        <v>3568.05</v>
      </c>
      <c r="O174" s="3">
        <f xml:space="preserve"> RTD("cqg.rtd",,"StudyData","Guppy2.L2^("&amp;$V$1&amp;")","Bar",,"Close", $V$2, $A174, $V$6,$V$8,,$V$4,$V$10)</f>
        <v>3552.8</v>
      </c>
      <c r="P174" s="3">
        <f xml:space="preserve"> RTD("cqg.rtd",,"StudyData","Guppy2.L3^("&amp;$V$1&amp;")","Bar",,"Close", $V$2, $A174, $V$6,$V$8,,$V$4,$V$10)</f>
        <v>3538.54</v>
      </c>
      <c r="Q174" s="3">
        <f xml:space="preserve"> RTD("cqg.rtd",,"StudyData","Guppy2.L4^("&amp;$V$1&amp;")","Bar",,"Close", $V$2, $A174, $V$6,$V$8,,$V$4,$V$10)</f>
        <v>3525.09</v>
      </c>
      <c r="R174" s="3">
        <f xml:space="preserve"> RTD("cqg.rtd",,"StudyData","Guppy2.L5^("&amp;$V$1&amp;")","Bar",,"Close", $V$2, $A174, $V$6,$V$8,,$V$4,$V$10)</f>
        <v>3512.25</v>
      </c>
      <c r="S174" s="3">
        <f xml:space="preserve"> RTD("cqg.rtd",,"StudyData","Guppy2.L6^("&amp;$V$1&amp;")","Bar",,"Close", $V$2, $A174, $V$6,$V$8,,$V$4,$V$10)</f>
        <v>3487.96</v>
      </c>
      <c r="T174" s="3"/>
      <c r="U174" s="8"/>
      <c r="V174" s="7"/>
    </row>
    <row r="175" spans="1:22" x14ac:dyDescent="0.3">
      <c r="A175">
        <f t="shared" si="2"/>
        <v>-173</v>
      </c>
      <c r="B175" s="1">
        <f xml:space="preserve"> RTD("cqg.rtd",,"StudyData", $V$1, "Bar", "", "Time", $V$2,$A175, $V$6, "", "","False")</f>
        <v>44176</v>
      </c>
      <c r="C175" s="2">
        <f xml:space="preserve"> RTD("cqg.rtd",,"StudyData", $V$1, "Bar", "", "Time", $V$2, $A175,$V$6,$V$8, "","False")</f>
        <v>44176</v>
      </c>
      <c r="D175" s="3">
        <f xml:space="preserve"> RTD("cqg.rtd",,"StudyData", $V$1, "Bar", "", "Open", $V$2, $A175, $V$6,$V$8,,$V$4,$V$10)</f>
        <v>3644</v>
      </c>
      <c r="E175" s="3">
        <f xml:space="preserve"> RTD("cqg.rtd",,"StudyData", $V$1, "Bar", "", "High", $V$2, $A175, $V$6,$V$8,,$V$4,$V$10)</f>
        <v>3648.25</v>
      </c>
      <c r="F175" s="3">
        <f xml:space="preserve"> RTD("cqg.rtd",,"StudyData", $V$1, "Bar", "", "Low", $V$2, $A175, $V$6,$V$8,,$V$4,$V$10)</f>
        <v>3602</v>
      </c>
      <c r="G175" s="3">
        <f xml:space="preserve"> RTD("cqg.rtd",,"StudyData", $V$1, "Bar", "", "Close", $V$2, $A175, $V$6,$V$8,,$V$4,$V$10)</f>
        <v>3634.75</v>
      </c>
      <c r="H175" s="3">
        <f xml:space="preserve"> RTD("cqg.rtd",,"StudyData","Guppy2.S1^("&amp;$V$1&amp;")","Bar",,"Close", $V$2, $A175, $V$6,$V$8,,$V$4,$V$10)</f>
        <v>3641.99</v>
      </c>
      <c r="I175" s="3">
        <f xml:space="preserve"> RTD("cqg.rtd",,"StudyData","Guppy2.S2^("&amp;$V$1&amp;")","Bar",,"Close", $V$2, $A175, $V$6,$V$8,,$V$4,$V$10)</f>
        <v>3644.67</v>
      </c>
      <c r="J175" s="3">
        <f xml:space="preserve"> RTD("cqg.rtd",,"StudyData","Guppy2.S3^("&amp;$V$1&amp;")","Bar",,"Close", $V$2, $A175, $V$6,$V$8,,$V$4,$V$10)</f>
        <v>3641.05</v>
      </c>
      <c r="K175" s="3">
        <f xml:space="preserve"> RTD("cqg.rtd",,"StudyData","Guppy2.S4^("&amp;$V$1&amp;")","Bar",,"Close", $V$2, $A175, $V$6,$V$8,,$V$4,$V$10)</f>
        <v>3635.88</v>
      </c>
      <c r="L175" s="3">
        <f xml:space="preserve"> RTD("cqg.rtd",,"StudyData","Guppy2.S5^("&amp;$V$1&amp;")","Bar",,"Close", $V$2, $A175, $V$6,$V$8,,$V$4,$V$10)</f>
        <v>3629.5</v>
      </c>
      <c r="M175" s="3">
        <f xml:space="preserve"> RTD("cqg.rtd",,"StudyData","Guppy2.S6^("&amp;$V$1&amp;")","Bar",,"Close", $V$2, $A175, $V$6,$V$8,,$V$4,$V$10)</f>
        <v>3618.68</v>
      </c>
      <c r="N175" s="3">
        <f xml:space="preserve"> RTD("cqg.rtd",,"StudyData","Guppy2.L1^("&amp;$V$1&amp;")","Bar",,"Close", $V$2, $A175, $V$6,$V$8,,$V$4,$V$10)</f>
        <v>3564.38</v>
      </c>
      <c r="O175" s="3">
        <f xml:space="preserve"> RTD("cqg.rtd",,"StudyData","Guppy2.L2^("&amp;$V$1&amp;")","Bar",,"Close", $V$2, $A175, $V$6,$V$8,,$V$4,$V$10)</f>
        <v>3548.77</v>
      </c>
      <c r="P175" s="3">
        <f xml:space="preserve"> RTD("cqg.rtd",,"StudyData","Guppy2.L3^("&amp;$V$1&amp;")","Bar",,"Close", $V$2, $A175, $V$6,$V$8,,$V$4,$V$10)</f>
        <v>3534.3</v>
      </c>
      <c r="Q175" s="3">
        <f xml:space="preserve"> RTD("cqg.rtd",,"StudyData","Guppy2.L4^("&amp;$V$1&amp;")","Bar",,"Close", $V$2, $A175, $V$6,$V$8,,$V$4,$V$10)</f>
        <v>3520.71</v>
      </c>
      <c r="R175" s="3">
        <f xml:space="preserve"> RTD("cqg.rtd",,"StudyData","Guppy2.L5^("&amp;$V$1&amp;")","Bar",,"Close", $V$2, $A175, $V$6,$V$8,,$V$4,$V$10)</f>
        <v>3507.8</v>
      </c>
      <c r="S175" s="3">
        <f xml:space="preserve"> RTD("cqg.rtd",,"StudyData","Guppy2.L6^("&amp;$V$1&amp;")","Bar",,"Close", $V$2, $A175, $V$6,$V$8,,$V$4,$V$10)</f>
        <v>3483.45</v>
      </c>
      <c r="T175" s="3"/>
      <c r="U175" s="8"/>
      <c r="V175" s="7"/>
    </row>
    <row r="176" spans="1:22" x14ac:dyDescent="0.3">
      <c r="A176">
        <f t="shared" si="2"/>
        <v>-174</v>
      </c>
      <c r="B176" s="1">
        <f xml:space="preserve"> RTD("cqg.rtd",,"StudyData", $V$1, "Bar", "", "Time", $V$2,$A176, $V$6, "", "","False")</f>
        <v>44175</v>
      </c>
      <c r="C176" s="2">
        <f xml:space="preserve"> RTD("cqg.rtd",,"StudyData", $V$1, "Bar", "", "Time", $V$2, $A176,$V$6,$V$8, "","False")</f>
        <v>44175</v>
      </c>
      <c r="D176" s="3">
        <f xml:space="preserve"> RTD("cqg.rtd",,"StudyData", $V$1, "Bar", "", "Open", $V$2, $A176, $V$6,$V$8,,$V$4,$V$10)</f>
        <v>3643</v>
      </c>
      <c r="E176" s="3">
        <f xml:space="preserve"> RTD("cqg.rtd",,"StudyData", $V$1, "Bar", "", "High", $V$2, $A176, $V$6,$V$8,,$V$4,$V$10)</f>
        <v>3654.75</v>
      </c>
      <c r="F176" s="3">
        <f xml:space="preserve"> RTD("cqg.rtd",,"StudyData", $V$1, "Bar", "", "Low", $V$2, $A176, $V$6,$V$8,,$V$4,$V$10)</f>
        <v>3617.5</v>
      </c>
      <c r="G176" s="3">
        <f xml:space="preserve"> RTD("cqg.rtd",,"StudyData", $V$1, "Bar", "", "Close", $V$2, $A176, $V$6,$V$8,,$V$4,$V$10)</f>
        <v>3642</v>
      </c>
      <c r="H176" s="3">
        <f xml:space="preserve"> RTD("cqg.rtd",,"StudyData","Guppy2.S1^("&amp;$V$1&amp;")","Bar",,"Close", $V$2, $A176, $V$6,$V$8,,$V$4,$V$10)</f>
        <v>3649.22</v>
      </c>
      <c r="I176" s="3">
        <f xml:space="preserve"> RTD("cqg.rtd",,"StudyData","Guppy2.S2^("&amp;$V$1&amp;")","Bar",,"Close", $V$2, $A176, $V$6,$V$8,,$V$4,$V$10)</f>
        <v>3649.64</v>
      </c>
      <c r="J176" s="3">
        <f xml:space="preserve"> RTD("cqg.rtd",,"StudyData","Guppy2.S3^("&amp;$V$1&amp;")","Bar",,"Close", $V$2, $A176, $V$6,$V$8,,$V$4,$V$10)</f>
        <v>3642.85</v>
      </c>
      <c r="K176" s="3">
        <f xml:space="preserve"> RTD("cqg.rtd",,"StudyData","Guppy2.S4^("&amp;$V$1&amp;")","Bar",,"Close", $V$2, $A176, $V$6,$V$8,,$V$4,$V$10)</f>
        <v>3636.14</v>
      </c>
      <c r="L176" s="3">
        <f xml:space="preserve"> RTD("cqg.rtd",,"StudyData","Guppy2.S5^("&amp;$V$1&amp;")","Bar",,"Close", $V$2, $A176, $V$6,$V$8,,$V$4,$V$10)</f>
        <v>3628.54</v>
      </c>
      <c r="M176" s="3">
        <f xml:space="preserve"> RTD("cqg.rtd",,"StudyData","Guppy2.S6^("&amp;$V$1&amp;")","Bar",,"Close", $V$2, $A176, $V$6,$V$8,,$V$4,$V$10)</f>
        <v>3616.39</v>
      </c>
      <c r="N176" s="3">
        <f xml:space="preserve"> RTD("cqg.rtd",,"StudyData","Guppy2.L1^("&amp;$V$1&amp;")","Bar",,"Close", $V$2, $A176, $V$6,$V$8,,$V$4,$V$10)</f>
        <v>3559.53</v>
      </c>
      <c r="O176" s="3">
        <f xml:space="preserve"> RTD("cqg.rtd",,"StudyData","Guppy2.L2^("&amp;$V$1&amp;")","Bar",,"Close", $V$2, $A176, $V$6,$V$8,,$V$4,$V$10)</f>
        <v>3543.71</v>
      </c>
      <c r="P176" s="3">
        <f xml:space="preserve"> RTD("cqg.rtd",,"StudyData","Guppy2.L3^("&amp;$V$1&amp;")","Bar",,"Close", $V$2, $A176, $V$6,$V$8,,$V$4,$V$10)</f>
        <v>3529.15</v>
      </c>
      <c r="Q176" s="3">
        <f xml:space="preserve"> RTD("cqg.rtd",,"StudyData","Guppy2.L4^("&amp;$V$1&amp;")","Bar",,"Close", $V$2, $A176, $V$6,$V$8,,$V$4,$V$10)</f>
        <v>3515.53</v>
      </c>
      <c r="R176" s="3">
        <f xml:space="preserve"> RTD("cqg.rtd",,"StudyData","Guppy2.L5^("&amp;$V$1&amp;")","Bar",,"Close", $V$2, $A176, $V$6,$V$8,,$V$4,$V$10)</f>
        <v>3502.62</v>
      </c>
      <c r="S176" s="3">
        <f xml:space="preserve"> RTD("cqg.rtd",,"StudyData","Guppy2.L6^("&amp;$V$1&amp;")","Bar",,"Close", $V$2, $A176, $V$6,$V$8,,$V$4,$V$10)</f>
        <v>3478.32</v>
      </c>
      <c r="T176" s="3"/>
      <c r="U176" s="8"/>
      <c r="V176" s="7"/>
    </row>
    <row r="177" spans="1:22" x14ac:dyDescent="0.3">
      <c r="A177">
        <f t="shared" si="2"/>
        <v>-175</v>
      </c>
      <c r="B177" s="1">
        <f xml:space="preserve"> RTD("cqg.rtd",,"StudyData", $V$1, "Bar", "", "Time", $V$2,$A177, $V$6, "", "","False")</f>
        <v>44174</v>
      </c>
      <c r="C177" s="2">
        <f xml:space="preserve"> RTD("cqg.rtd",,"StudyData", $V$1, "Bar", "", "Time", $V$2, $A177,$V$6,$V$8, "","False")</f>
        <v>44174</v>
      </c>
      <c r="D177" s="3">
        <f xml:space="preserve"> RTD("cqg.rtd",,"StudyData", $V$1, "Bar", "", "Open", $V$2, $A177, $V$6,$V$8,,$V$4,$V$10)</f>
        <v>3681.25</v>
      </c>
      <c r="E177" s="3">
        <f xml:space="preserve"> RTD("cqg.rtd",,"StudyData", $V$1, "Bar", "", "High", $V$2, $A177, $V$6,$V$8,,$V$4,$V$10)</f>
        <v>3688.25</v>
      </c>
      <c r="F177" s="3">
        <f xml:space="preserve"> RTD("cqg.rtd",,"StudyData", $V$1, "Bar", "", "Low", $V$2, $A177, $V$6,$V$8,,$V$4,$V$10)</f>
        <v>3633</v>
      </c>
      <c r="G177" s="3">
        <f xml:space="preserve"> RTD("cqg.rtd",,"StudyData", $V$1, "Bar", "", "Close", $V$2, $A177, $V$6,$V$8,,$V$4,$V$10)</f>
        <v>3646</v>
      </c>
      <c r="H177" s="3">
        <f xml:space="preserve"> RTD("cqg.rtd",,"StudyData","Guppy2.S1^("&amp;$V$1&amp;")","Bar",,"Close", $V$2, $A177, $V$6,$V$8,,$V$4,$V$10)</f>
        <v>3656.45</v>
      </c>
      <c r="I177" s="3">
        <f xml:space="preserve"> RTD("cqg.rtd",,"StudyData","Guppy2.S2^("&amp;$V$1&amp;")","Bar",,"Close", $V$2, $A177, $V$6,$V$8,,$V$4,$V$10)</f>
        <v>3653.46</v>
      </c>
      <c r="J177" s="3">
        <f xml:space="preserve"> RTD("cqg.rtd",,"StudyData","Guppy2.S3^("&amp;$V$1&amp;")","Bar",,"Close", $V$2, $A177, $V$6,$V$8,,$V$4,$V$10)</f>
        <v>3643.1</v>
      </c>
      <c r="K177" s="3">
        <f xml:space="preserve"> RTD("cqg.rtd",,"StudyData","Guppy2.S4^("&amp;$V$1&amp;")","Bar",,"Close", $V$2, $A177, $V$6,$V$8,,$V$4,$V$10)</f>
        <v>3634.83</v>
      </c>
      <c r="L177" s="3">
        <f xml:space="preserve"> RTD("cqg.rtd",,"StudyData","Guppy2.S5^("&amp;$V$1&amp;")","Bar",,"Close", $V$2, $A177, $V$6,$V$8,,$V$4,$V$10)</f>
        <v>3626.1</v>
      </c>
      <c r="M177" s="3">
        <f xml:space="preserve"> RTD("cqg.rtd",,"StudyData","Guppy2.S6^("&amp;$V$1&amp;")","Bar",,"Close", $V$2, $A177, $V$6,$V$8,,$V$4,$V$10)</f>
        <v>3612.73</v>
      </c>
      <c r="N177" s="3">
        <f xml:space="preserve"> RTD("cqg.rtd",,"StudyData","Guppy2.L1^("&amp;$V$1&amp;")","Bar",,"Close", $V$2, $A177, $V$6,$V$8,,$V$4,$V$10)</f>
        <v>3553.84</v>
      </c>
      <c r="O177" s="3">
        <f xml:space="preserve"> RTD("cqg.rtd",,"StudyData","Guppy2.L2^("&amp;$V$1&amp;")","Bar",,"Close", $V$2, $A177, $V$6,$V$8,,$V$4,$V$10)</f>
        <v>3537.93</v>
      </c>
      <c r="P177" s="3">
        <f xml:space="preserve"> RTD("cqg.rtd",,"StudyData","Guppy2.L3^("&amp;$V$1&amp;")","Bar",,"Close", $V$2, $A177, $V$6,$V$8,,$V$4,$V$10)</f>
        <v>3523.36</v>
      </c>
      <c r="Q177" s="3">
        <f xml:space="preserve"> RTD("cqg.rtd",,"StudyData","Guppy2.L4^("&amp;$V$1&amp;")","Bar",,"Close", $V$2, $A177, $V$6,$V$8,,$V$4,$V$10)</f>
        <v>3509.78</v>
      </c>
      <c r="R177" s="3">
        <f xml:space="preserve"> RTD("cqg.rtd",,"StudyData","Guppy2.L5^("&amp;$V$1&amp;")","Bar",,"Close", $V$2, $A177, $V$6,$V$8,,$V$4,$V$10)</f>
        <v>3496.93</v>
      </c>
      <c r="S177" s="3">
        <f xml:space="preserve"> RTD("cqg.rtd",,"StudyData","Guppy2.L6^("&amp;$V$1&amp;")","Bar",,"Close", $V$2, $A177, $V$6,$V$8,,$V$4,$V$10)</f>
        <v>3472.77</v>
      </c>
      <c r="T177" s="3"/>
      <c r="U177" s="8"/>
      <c r="V177" s="7"/>
    </row>
    <row r="178" spans="1:22" x14ac:dyDescent="0.3">
      <c r="A178">
        <f t="shared" si="2"/>
        <v>-176</v>
      </c>
      <c r="B178" s="1">
        <f xml:space="preserve"> RTD("cqg.rtd",,"StudyData", $V$1, "Bar", "", "Time", $V$2,$A178, $V$6, "", "","False")</f>
        <v>44173</v>
      </c>
      <c r="C178" s="2">
        <f xml:space="preserve"> RTD("cqg.rtd",,"StudyData", $V$1, "Bar", "", "Time", $V$2, $A178,$V$6,$V$8, "","False")</f>
        <v>44173</v>
      </c>
      <c r="D178" s="3">
        <f xml:space="preserve"> RTD("cqg.rtd",,"StudyData", $V$1, "Bar", "", "Open", $V$2, $A178, $V$6,$V$8,,$V$4,$V$10)</f>
        <v>3656.25</v>
      </c>
      <c r="E178" s="3">
        <f xml:space="preserve"> RTD("cqg.rtd",,"StudyData", $V$1, "Bar", "", "High", $V$2, $A178, $V$6,$V$8,,$V$4,$V$10)</f>
        <v>3681.5</v>
      </c>
      <c r="F178" s="3">
        <f xml:space="preserve"> RTD("cqg.rtd",,"StudyData", $V$1, "Bar", "", "Low", $V$2, $A178, $V$6,$V$8,,$V$4,$V$10)</f>
        <v>3637.75</v>
      </c>
      <c r="G178" s="3">
        <f xml:space="preserve"> RTD("cqg.rtd",,"StudyData", $V$1, "Bar", "", "Close", $V$2, $A178, $V$6,$V$8,,$V$4,$V$10)</f>
        <v>3675.5</v>
      </c>
      <c r="H178" s="3">
        <f xml:space="preserve"> RTD("cqg.rtd",,"StudyData","Guppy2.S1^("&amp;$V$1&amp;")","Bar",,"Close", $V$2, $A178, $V$6,$V$8,,$V$4,$V$10)</f>
        <v>3666.9</v>
      </c>
      <c r="I178" s="3">
        <f xml:space="preserve"> RTD("cqg.rtd",,"StudyData","Guppy2.S2^("&amp;$V$1&amp;")","Bar",,"Close", $V$2, $A178, $V$6,$V$8,,$V$4,$V$10)</f>
        <v>3657.18</v>
      </c>
      <c r="J178" s="3">
        <f xml:space="preserve"> RTD("cqg.rtd",,"StudyData","Guppy2.S3^("&amp;$V$1&amp;")","Bar",,"Close", $V$2, $A178, $V$6,$V$8,,$V$4,$V$10)</f>
        <v>3642.27</v>
      </c>
      <c r="K178" s="3">
        <f xml:space="preserve"> RTD("cqg.rtd",,"StudyData","Guppy2.S4^("&amp;$V$1&amp;")","Bar",,"Close", $V$2, $A178, $V$6,$V$8,,$V$4,$V$10)</f>
        <v>3632.35</v>
      </c>
      <c r="L178" s="3">
        <f xml:space="preserve"> RTD("cqg.rtd",,"StudyData","Guppy2.S5^("&amp;$V$1&amp;")","Bar",,"Close", $V$2, $A178, $V$6,$V$8,,$V$4,$V$10)</f>
        <v>3622.48</v>
      </c>
      <c r="M178" s="3">
        <f xml:space="preserve"> RTD("cqg.rtd",,"StudyData","Guppy2.S6^("&amp;$V$1&amp;")","Bar",,"Close", $V$2, $A178, $V$6,$V$8,,$V$4,$V$10)</f>
        <v>3607.97</v>
      </c>
      <c r="N178" s="3">
        <f xml:space="preserve"> RTD("cqg.rtd",,"StudyData","Guppy2.L1^("&amp;$V$1&amp;")","Bar",,"Close", $V$2, $A178, $V$6,$V$8,,$V$4,$V$10)</f>
        <v>3547.49</v>
      </c>
      <c r="O178" s="3">
        <f xml:space="preserve"> RTD("cqg.rtd",,"StudyData","Guppy2.L2^("&amp;$V$1&amp;")","Bar",,"Close", $V$2, $A178, $V$6,$V$8,,$V$4,$V$10)</f>
        <v>3531.58</v>
      </c>
      <c r="P178" s="3">
        <f xml:space="preserve"> RTD("cqg.rtd",,"StudyData","Guppy2.L3^("&amp;$V$1&amp;")","Bar",,"Close", $V$2, $A178, $V$6,$V$8,,$V$4,$V$10)</f>
        <v>3517.07</v>
      </c>
      <c r="Q178" s="3">
        <f xml:space="preserve"> RTD("cqg.rtd",,"StudyData","Guppy2.L4^("&amp;$V$1&amp;")","Bar",,"Close", $V$2, $A178, $V$6,$V$8,,$V$4,$V$10)</f>
        <v>3503.59</v>
      </c>
      <c r="R178" s="3">
        <f xml:space="preserve"> RTD("cqg.rtd",,"StudyData","Guppy2.L5^("&amp;$V$1&amp;")","Bar",,"Close", $V$2, $A178, $V$6,$V$8,,$V$4,$V$10)</f>
        <v>3490.85</v>
      </c>
      <c r="S178" s="3">
        <f xml:space="preserve"> RTD("cqg.rtd",,"StudyData","Guppy2.L6^("&amp;$V$1&amp;")","Bar",,"Close", $V$2, $A178, $V$6,$V$8,,$V$4,$V$10)</f>
        <v>3466.9</v>
      </c>
      <c r="T178" s="3"/>
      <c r="U178" s="8"/>
      <c r="V178" s="7"/>
    </row>
    <row r="179" spans="1:22" x14ac:dyDescent="0.3">
      <c r="A179">
        <f t="shared" si="2"/>
        <v>-177</v>
      </c>
      <c r="B179" s="1">
        <f xml:space="preserve"> RTD("cqg.rtd",,"StudyData", $V$1, "Bar", "", "Time", $V$2,$A179, $V$6, "", "","False")</f>
        <v>44172</v>
      </c>
      <c r="C179" s="2">
        <f xml:space="preserve"> RTD("cqg.rtd",,"StudyData", $V$1, "Bar", "", "Time", $V$2, $A179,$V$6,$V$8, "","False")</f>
        <v>44172</v>
      </c>
      <c r="D179" s="3">
        <f xml:space="preserve"> RTD("cqg.rtd",,"StudyData", $V$1, "Bar", "", "Open", $V$2, $A179, $V$6,$V$8,,$V$4,$V$10)</f>
        <v>3668.25</v>
      </c>
      <c r="E179" s="3">
        <f xml:space="preserve"> RTD("cqg.rtd",,"StudyData", $V$1, "Bar", "", "High", $V$2, $A179, $V$6,$V$8,,$V$4,$V$10)</f>
        <v>3678.5</v>
      </c>
      <c r="F179" s="3">
        <f xml:space="preserve"> RTD("cqg.rtd",,"StudyData", $V$1, "Bar", "", "Low", $V$2, $A179, $V$6,$V$8,,$V$4,$V$10)</f>
        <v>3645.75</v>
      </c>
      <c r="G179" s="3">
        <f xml:space="preserve"> RTD("cqg.rtd",,"StudyData", $V$1, "Bar", "", "Close", $V$2, $A179, $V$6,$V$8,,$V$4,$V$10)</f>
        <v>3664.25</v>
      </c>
      <c r="H179" s="3">
        <f xml:space="preserve"> RTD("cqg.rtd",,"StudyData","Guppy2.S1^("&amp;$V$1&amp;")","Bar",,"Close", $V$2, $A179, $V$6,$V$8,,$V$4,$V$10)</f>
        <v>3658.3</v>
      </c>
      <c r="I179" s="3">
        <f xml:space="preserve"> RTD("cqg.rtd",,"StudyData","Guppy2.S2^("&amp;$V$1&amp;")","Bar",,"Close", $V$2, $A179, $V$6,$V$8,,$V$4,$V$10)</f>
        <v>3648.03</v>
      </c>
      <c r="J179" s="3">
        <f xml:space="preserve"> RTD("cqg.rtd",,"StudyData","Guppy2.S3^("&amp;$V$1&amp;")","Bar",,"Close", $V$2, $A179, $V$6,$V$8,,$V$4,$V$10)</f>
        <v>3632.77</v>
      </c>
      <c r="K179" s="3">
        <f xml:space="preserve"> RTD("cqg.rtd",,"StudyData","Guppy2.S4^("&amp;$V$1&amp;")","Bar",,"Close", $V$2, $A179, $V$6,$V$8,,$V$4,$V$10)</f>
        <v>3622.76</v>
      </c>
      <c r="L179" s="3">
        <f xml:space="preserve"> RTD("cqg.rtd",,"StudyData","Guppy2.S5^("&amp;$V$1&amp;")","Bar",,"Close", $V$2, $A179, $V$6,$V$8,,$V$4,$V$10)</f>
        <v>3612.84</v>
      </c>
      <c r="M179" s="3">
        <f xml:space="preserve"> RTD("cqg.rtd",,"StudyData","Guppy2.S6^("&amp;$V$1&amp;")","Bar",,"Close", $V$2, $A179, $V$6,$V$8,,$V$4,$V$10)</f>
        <v>3598.33</v>
      </c>
      <c r="N179" s="3">
        <f xml:space="preserve"> RTD("cqg.rtd",,"StudyData","Guppy2.L1^("&amp;$V$1&amp;")","Bar",,"Close", $V$2, $A179, $V$6,$V$8,,$V$4,$V$10)</f>
        <v>3538.66</v>
      </c>
      <c r="O179" s="3">
        <f xml:space="preserve"> RTD("cqg.rtd",,"StudyData","Guppy2.L2^("&amp;$V$1&amp;")","Bar",,"Close", $V$2, $A179, $V$6,$V$8,,$V$4,$V$10)</f>
        <v>3523.11</v>
      </c>
      <c r="P179" s="3">
        <f xml:space="preserve"> RTD("cqg.rtd",,"StudyData","Guppy2.L3^("&amp;$V$1&amp;")","Bar",,"Close", $V$2, $A179, $V$6,$V$8,,$V$4,$V$10)</f>
        <v>3508.95</v>
      </c>
      <c r="Q179" s="3">
        <f xml:space="preserve"> RTD("cqg.rtd",,"StudyData","Guppy2.L4^("&amp;$V$1&amp;")","Bar",,"Close", $V$2, $A179, $V$6,$V$8,,$V$4,$V$10)</f>
        <v>3495.78</v>
      </c>
      <c r="R179" s="3">
        <f xml:space="preserve"> RTD("cqg.rtd",,"StudyData","Guppy2.L5^("&amp;$V$1&amp;")","Bar",,"Close", $V$2, $A179, $V$6,$V$8,,$V$4,$V$10)</f>
        <v>3483.31</v>
      </c>
      <c r="S179" s="3">
        <f xml:space="preserve"> RTD("cqg.rtd",,"StudyData","Guppy2.L6^("&amp;$V$1&amp;")","Bar",,"Close", $V$2, $A179, $V$6,$V$8,,$V$4,$V$10)</f>
        <v>3459.82</v>
      </c>
      <c r="T179" s="3"/>
      <c r="U179" s="8"/>
      <c r="V179" s="7"/>
    </row>
    <row r="180" spans="1:22" x14ac:dyDescent="0.3">
      <c r="A180">
        <f t="shared" si="2"/>
        <v>-178</v>
      </c>
      <c r="B180" s="1">
        <f xml:space="preserve"> RTD("cqg.rtd",,"StudyData", $V$1, "Bar", "", "Time", $V$2,$A180, $V$6, "", "","False")</f>
        <v>44169</v>
      </c>
      <c r="C180" s="2">
        <f xml:space="preserve"> RTD("cqg.rtd",,"StudyData", $V$1, "Bar", "", "Time", $V$2, $A180,$V$6,$V$8, "","False")</f>
        <v>44169</v>
      </c>
      <c r="D180" s="3">
        <f xml:space="preserve"> RTD("cqg.rtd",,"StudyData", $V$1, "Bar", "", "Open", $V$2, $A180, $V$6,$V$8,,$V$4,$V$10)</f>
        <v>3641.75</v>
      </c>
      <c r="E180" s="3">
        <f xml:space="preserve"> RTD("cqg.rtd",,"StudyData", $V$1, "Bar", "", "High", $V$2, $A180, $V$6,$V$8,,$V$4,$V$10)</f>
        <v>3673.5</v>
      </c>
      <c r="F180" s="3">
        <f xml:space="preserve"> RTD("cqg.rtd",,"StudyData", $V$1, "Bar", "", "Low", $V$2, $A180, $V$6,$V$8,,$V$4,$V$10)</f>
        <v>3639</v>
      </c>
      <c r="G180" s="3">
        <f xml:space="preserve"> RTD("cqg.rtd",,"StudyData", $V$1, "Bar", "", "Close", $V$2, $A180, $V$6,$V$8,,$V$4,$V$10)</f>
        <v>3671.5</v>
      </c>
      <c r="H180" s="3">
        <f xml:space="preserve"> RTD("cqg.rtd",,"StudyData","Guppy2.S1^("&amp;$V$1&amp;")","Bar",,"Close", $V$2, $A180, $V$6,$V$8,,$V$4,$V$10)</f>
        <v>3652.34</v>
      </c>
      <c r="I180" s="3">
        <f xml:space="preserve"> RTD("cqg.rtd",,"StudyData","Guppy2.S2^("&amp;$V$1&amp;")","Bar",,"Close", $V$2, $A180, $V$6,$V$8,,$V$4,$V$10)</f>
        <v>3639.91</v>
      </c>
      <c r="J180" s="3">
        <f xml:space="preserve"> RTD("cqg.rtd",,"StudyData","Guppy2.S3^("&amp;$V$1&amp;")","Bar",,"Close", $V$2, $A180, $V$6,$V$8,,$V$4,$V$10)</f>
        <v>3623.78</v>
      </c>
      <c r="K180" s="3">
        <f xml:space="preserve"> RTD("cqg.rtd",,"StudyData","Guppy2.S4^("&amp;$V$1&amp;")","Bar",,"Close", $V$2, $A180, $V$6,$V$8,,$V$4,$V$10)</f>
        <v>3613.54</v>
      </c>
      <c r="L180" s="3">
        <f xml:space="preserve"> RTD("cqg.rtd",,"StudyData","Guppy2.S5^("&amp;$V$1&amp;")","Bar",,"Close", $V$2, $A180, $V$6,$V$8,,$V$4,$V$10)</f>
        <v>3603.49</v>
      </c>
      <c r="M180" s="3">
        <f xml:space="preserve"> RTD("cqg.rtd",,"StudyData","Guppy2.S6^("&amp;$V$1&amp;")","Bar",,"Close", $V$2, $A180, $V$6,$V$8,,$V$4,$V$10)</f>
        <v>3588.91</v>
      </c>
      <c r="N180" s="3">
        <f xml:space="preserve"> RTD("cqg.rtd",,"StudyData","Guppy2.L1^("&amp;$V$1&amp;")","Bar",,"Close", $V$2, $A180, $V$6,$V$8,,$V$4,$V$10)</f>
        <v>3530</v>
      </c>
      <c r="O180" s="3">
        <f xml:space="preserve"> RTD("cqg.rtd",,"StudyData","Guppy2.L2^("&amp;$V$1&amp;")","Bar",,"Close", $V$2, $A180, $V$6,$V$8,,$V$4,$V$10)</f>
        <v>3514.81</v>
      </c>
      <c r="P180" s="3">
        <f xml:space="preserve"> RTD("cqg.rtd",,"StudyData","Guppy2.L3^("&amp;$V$1&amp;")","Bar",,"Close", $V$2, $A180, $V$6,$V$8,,$V$4,$V$10)</f>
        <v>3500.98</v>
      </c>
      <c r="Q180" s="3">
        <f xml:space="preserve"> RTD("cqg.rtd",,"StudyData","Guppy2.L4^("&amp;$V$1&amp;")","Bar",,"Close", $V$2, $A180, $V$6,$V$8,,$V$4,$V$10)</f>
        <v>3488.12</v>
      </c>
      <c r="R180" s="3">
        <f xml:space="preserve"> RTD("cqg.rtd",,"StudyData","Guppy2.L5^("&amp;$V$1&amp;")","Bar",,"Close", $V$2, $A180, $V$6,$V$8,,$V$4,$V$10)</f>
        <v>3475.93</v>
      </c>
      <c r="S180" s="3">
        <f xml:space="preserve"> RTD("cqg.rtd",,"StudyData","Guppy2.L6^("&amp;$V$1&amp;")","Bar",,"Close", $V$2, $A180, $V$6,$V$8,,$V$4,$V$10)</f>
        <v>3452.89</v>
      </c>
      <c r="T180" s="3"/>
      <c r="U180" s="8"/>
      <c r="V180" s="7"/>
    </row>
    <row r="181" spans="1:22" x14ac:dyDescent="0.3">
      <c r="A181">
        <f t="shared" si="2"/>
        <v>-179</v>
      </c>
      <c r="B181" s="1">
        <f xml:space="preserve"> RTD("cqg.rtd",,"StudyData", $V$1, "Bar", "", "Time", $V$2,$A181, $V$6, "", "","False")</f>
        <v>44168</v>
      </c>
      <c r="C181" s="2">
        <f xml:space="preserve"> RTD("cqg.rtd",,"StudyData", $V$1, "Bar", "", "Time", $V$2, $A181,$V$6,$V$8, "","False")</f>
        <v>44168</v>
      </c>
      <c r="D181" s="3">
        <f xml:space="preserve"> RTD("cqg.rtd",,"StudyData", $V$1, "Bar", "", "Open", $V$2, $A181, $V$6,$V$8,,$V$4,$V$10)</f>
        <v>3644.5</v>
      </c>
      <c r="E181" s="3">
        <f xml:space="preserve"> RTD("cqg.rtd",,"StudyData", $V$1, "Bar", "", "High", $V$2, $A181, $V$6,$V$8,,$V$4,$V$10)</f>
        <v>3655.5</v>
      </c>
      <c r="F181" s="3">
        <f xml:space="preserve"> RTD("cqg.rtd",,"StudyData", $V$1, "Bar", "", "Low", $V$2, $A181, $V$6,$V$8,,$V$4,$V$10)</f>
        <v>3628.75</v>
      </c>
      <c r="G181" s="3">
        <f xml:space="preserve"> RTD("cqg.rtd",,"StudyData", $V$1, "Bar", "", "Close", $V$2, $A181, $V$6,$V$8,,$V$4,$V$10)</f>
        <v>3638</v>
      </c>
      <c r="H181" s="3">
        <f xml:space="preserve"> RTD("cqg.rtd",,"StudyData","Guppy2.S1^("&amp;$V$1&amp;")","Bar",,"Close", $V$2, $A181, $V$6,$V$8,,$V$4,$V$10)</f>
        <v>3633.18</v>
      </c>
      <c r="I181" s="3">
        <f xml:space="preserve"> RTD("cqg.rtd",,"StudyData","Guppy2.S2^("&amp;$V$1&amp;")","Bar",,"Close", $V$2, $A181, $V$6,$V$8,,$V$4,$V$10)</f>
        <v>3624.12</v>
      </c>
      <c r="J181" s="3">
        <f xml:space="preserve"> RTD("cqg.rtd",,"StudyData","Guppy2.S3^("&amp;$V$1&amp;")","Bar",,"Close", $V$2, $A181, $V$6,$V$8,,$V$4,$V$10)</f>
        <v>3610.15</v>
      </c>
      <c r="K181" s="3">
        <f xml:space="preserve"> RTD("cqg.rtd",,"StudyData","Guppy2.S4^("&amp;$V$1&amp;")","Bar",,"Close", $V$2, $A181, $V$6,$V$8,,$V$4,$V$10)</f>
        <v>3600.66</v>
      </c>
      <c r="L181" s="3">
        <f xml:space="preserve"> RTD("cqg.rtd",,"StudyData","Guppy2.S5^("&amp;$V$1&amp;")","Bar",,"Close", $V$2, $A181, $V$6,$V$8,,$V$4,$V$10)</f>
        <v>3591.12</v>
      </c>
      <c r="M181" s="3">
        <f xml:space="preserve"> RTD("cqg.rtd",,"StudyData","Guppy2.S6^("&amp;$V$1&amp;")","Bar",,"Close", $V$2, $A181, $V$6,$V$8,,$V$4,$V$10)</f>
        <v>3577.11</v>
      </c>
      <c r="N181" s="3">
        <f xml:space="preserve"> RTD("cqg.rtd",,"StudyData","Guppy2.L1^("&amp;$V$1&amp;")","Bar",,"Close", $V$2, $A181, $V$6,$V$8,,$V$4,$V$10)</f>
        <v>3520.24</v>
      </c>
      <c r="O181" s="3">
        <f xml:space="preserve"> RTD("cqg.rtd",,"StudyData","Guppy2.L2^("&amp;$V$1&amp;")","Bar",,"Close", $V$2, $A181, $V$6,$V$8,,$V$4,$V$10)</f>
        <v>3505.59</v>
      </c>
      <c r="P181" s="3">
        <f xml:space="preserve"> RTD("cqg.rtd",,"StudyData","Guppy2.L3^("&amp;$V$1&amp;")","Bar",,"Close", $V$2, $A181, $V$6,$V$8,,$V$4,$V$10)</f>
        <v>3492.24</v>
      </c>
      <c r="Q181" s="3">
        <f xml:space="preserve"> RTD("cqg.rtd",,"StudyData","Guppy2.L4^("&amp;$V$1&amp;")","Bar",,"Close", $V$2, $A181, $V$6,$V$8,,$V$4,$V$10)</f>
        <v>3479.78</v>
      </c>
      <c r="R181" s="3">
        <f xml:space="preserve"> RTD("cqg.rtd",,"StudyData","Guppy2.L5^("&amp;$V$1&amp;")","Bar",,"Close", $V$2, $A181, $V$6,$V$8,,$V$4,$V$10)</f>
        <v>3467.95</v>
      </c>
      <c r="S181" s="3">
        <f xml:space="preserve"> RTD("cqg.rtd",,"StudyData","Guppy2.L6^("&amp;$V$1&amp;")","Bar",,"Close", $V$2, $A181, $V$6,$V$8,,$V$4,$V$10)</f>
        <v>3445.48</v>
      </c>
      <c r="T181" s="3"/>
      <c r="U181" s="8"/>
      <c r="V181" s="7"/>
    </row>
    <row r="182" spans="1:22" x14ac:dyDescent="0.3">
      <c r="A182">
        <f t="shared" si="2"/>
        <v>-180</v>
      </c>
      <c r="B182" s="1">
        <f xml:space="preserve"> RTD("cqg.rtd",,"StudyData", $V$1, "Bar", "", "Time", $V$2,$A182, $V$6, "", "","False")</f>
        <v>44167</v>
      </c>
      <c r="C182" s="2">
        <f xml:space="preserve"> RTD("cqg.rtd",,"StudyData", $V$1, "Bar", "", "Time", $V$2, $A182,$V$6,$V$8, "","False")</f>
        <v>44167</v>
      </c>
      <c r="D182" s="3">
        <f xml:space="preserve"> RTD("cqg.rtd",,"StudyData", $V$1, "Bar", "", "Open", $V$2, $A182, $V$6,$V$8,,$V$4,$V$10)</f>
        <v>3634.75</v>
      </c>
      <c r="E182" s="3">
        <f xml:space="preserve"> RTD("cqg.rtd",,"StudyData", $V$1, "Bar", "", "High", $V$2, $A182, $V$6,$V$8,,$V$4,$V$10)</f>
        <v>3646.25</v>
      </c>
      <c r="F182" s="3">
        <f xml:space="preserve"> RTD("cqg.rtd",,"StudyData", $V$1, "Bar", "", "Low", $V$2, $A182, $V$6,$V$8,,$V$4,$V$10)</f>
        <v>3615.75</v>
      </c>
      <c r="G182" s="3">
        <f xml:space="preserve"> RTD("cqg.rtd",,"StudyData", $V$1, "Bar", "", "Close", $V$2, $A182, $V$6,$V$8,,$V$4,$V$10)</f>
        <v>3640.75</v>
      </c>
      <c r="H182" s="3">
        <f xml:space="preserve"> RTD("cqg.rtd",,"StudyData","Guppy2.S1^("&amp;$V$1&amp;")","Bar",,"Close", $V$2, $A182, $V$6,$V$8,,$V$4,$V$10)</f>
        <v>3628.36</v>
      </c>
      <c r="I182" s="3">
        <f xml:space="preserve"> RTD("cqg.rtd",,"StudyData","Guppy2.S2^("&amp;$V$1&amp;")","Bar",,"Close", $V$2, $A182, $V$6,$V$8,,$V$4,$V$10)</f>
        <v>3617.18</v>
      </c>
      <c r="J182" s="3">
        <f xml:space="preserve"> RTD("cqg.rtd",,"StudyData","Guppy2.S3^("&amp;$V$1&amp;")","Bar",,"Close", $V$2, $A182, $V$6,$V$8,,$V$4,$V$10)</f>
        <v>3602.19</v>
      </c>
      <c r="K182" s="3">
        <f xml:space="preserve"> RTD("cqg.rtd",,"StudyData","Guppy2.S4^("&amp;$V$1&amp;")","Bar",,"Close", $V$2, $A182, $V$6,$V$8,,$V$4,$V$10)</f>
        <v>3592.37</v>
      </c>
      <c r="L182" s="3">
        <f xml:space="preserve"> RTD("cqg.rtd",,"StudyData","Guppy2.S5^("&amp;$V$1&amp;")","Bar",,"Close", $V$2, $A182, $V$6,$V$8,,$V$4,$V$10)</f>
        <v>3582.6</v>
      </c>
      <c r="M182" s="3">
        <f xml:space="preserve"> RTD("cqg.rtd",,"StudyData","Guppy2.S6^("&amp;$V$1&amp;")","Bar",,"Close", $V$2, $A182, $V$6,$V$8,,$V$4,$V$10)</f>
        <v>3568.41</v>
      </c>
      <c r="N182" s="3">
        <f xml:space="preserve"> RTD("cqg.rtd",,"StudyData","Guppy2.L1^("&amp;$V$1&amp;")","Bar",,"Close", $V$2, $A182, $V$6,$V$8,,$V$4,$V$10)</f>
        <v>3512.12</v>
      </c>
      <c r="O182" s="3">
        <f xml:space="preserve"> RTD("cqg.rtd",,"StudyData","Guppy2.L2^("&amp;$V$1&amp;")","Bar",,"Close", $V$2, $A182, $V$6,$V$8,,$V$4,$V$10)</f>
        <v>3497.8</v>
      </c>
      <c r="P182" s="3">
        <f xml:space="preserve"> RTD("cqg.rtd",,"StudyData","Guppy2.L3^("&amp;$V$1&amp;")","Bar",,"Close", $V$2, $A182, $V$6,$V$8,,$V$4,$V$10)</f>
        <v>3484.76</v>
      </c>
      <c r="Q182" s="3">
        <f xml:space="preserve"> RTD("cqg.rtd",,"StudyData","Guppy2.L4^("&amp;$V$1&amp;")","Bar",,"Close", $V$2, $A182, $V$6,$V$8,,$V$4,$V$10)</f>
        <v>3472.59</v>
      </c>
      <c r="R182" s="3">
        <f xml:space="preserve"> RTD("cqg.rtd",,"StudyData","Guppy2.L5^("&amp;$V$1&amp;")","Bar",,"Close", $V$2, $A182, $V$6,$V$8,,$V$4,$V$10)</f>
        <v>3461</v>
      </c>
      <c r="S182" s="3">
        <f xml:space="preserve"> RTD("cqg.rtd",,"StudyData","Guppy2.L6^("&amp;$V$1&amp;")","Bar",,"Close", $V$2, $A182, $V$6,$V$8,,$V$4,$V$10)</f>
        <v>3438.96</v>
      </c>
      <c r="T182" s="3"/>
      <c r="U182" s="8"/>
      <c r="V182" s="7"/>
    </row>
    <row r="183" spans="1:22" x14ac:dyDescent="0.3">
      <c r="A183">
        <f t="shared" si="2"/>
        <v>-181</v>
      </c>
      <c r="B183" s="1">
        <f xml:space="preserve"> RTD("cqg.rtd",,"StudyData", $V$1, "Bar", "", "Time", $V$2,$A183, $V$6, "", "","False")</f>
        <v>44166</v>
      </c>
      <c r="C183" s="2">
        <f xml:space="preserve"> RTD("cqg.rtd",,"StudyData", $V$1, "Bar", "", "Time", $V$2, $A183,$V$6,$V$8, "","False")</f>
        <v>44166</v>
      </c>
      <c r="D183" s="3">
        <f xml:space="preserve"> RTD("cqg.rtd",,"StudyData", $V$1, "Bar", "", "Open", $V$2, $A183, $V$6,$V$8,,$V$4,$V$10)</f>
        <v>3604.5</v>
      </c>
      <c r="E183" s="3">
        <f xml:space="preserve"> RTD("cqg.rtd",,"StudyData", $V$1, "Bar", "", "High", $V$2, $A183, $V$6,$V$8,,$V$4,$V$10)</f>
        <v>3651</v>
      </c>
      <c r="F183" s="3">
        <f xml:space="preserve"> RTD("cqg.rtd",,"StudyData", $V$1, "Bar", "", "Low", $V$2, $A183, $V$6,$V$8,,$V$4,$V$10)</f>
        <v>3599.5</v>
      </c>
      <c r="G183" s="3">
        <f xml:space="preserve"> RTD("cqg.rtd",,"StudyData", $V$1, "Bar", "", "Close", $V$2, $A183, $V$6,$V$8,,$V$4,$V$10)</f>
        <v>3634</v>
      </c>
      <c r="H183" s="3">
        <f xml:space="preserve"> RTD("cqg.rtd",,"StudyData","Guppy2.S1^("&amp;$V$1&amp;")","Bar",,"Close", $V$2, $A183, $V$6,$V$8,,$V$4,$V$10)</f>
        <v>3615.97</v>
      </c>
      <c r="I183" s="3">
        <f xml:space="preserve"> RTD("cqg.rtd",,"StudyData","Guppy2.S2^("&amp;$V$1&amp;")","Bar",,"Close", $V$2, $A183, $V$6,$V$8,,$V$4,$V$10)</f>
        <v>3605.39</v>
      </c>
      <c r="J183" s="3">
        <f xml:space="preserve"> RTD("cqg.rtd",,"StudyData","Guppy2.S3^("&amp;$V$1&amp;")","Bar",,"Close", $V$2, $A183, $V$6,$V$8,,$V$4,$V$10)</f>
        <v>3591.17</v>
      </c>
      <c r="K183" s="3">
        <f xml:space="preserve"> RTD("cqg.rtd",,"StudyData","Guppy2.S4^("&amp;$V$1&amp;")","Bar",,"Close", $V$2, $A183, $V$6,$V$8,,$V$4,$V$10)</f>
        <v>3581.61</v>
      </c>
      <c r="L183" s="3">
        <f xml:space="preserve"> RTD("cqg.rtd",,"StudyData","Guppy2.S5^("&amp;$V$1&amp;")","Bar",,"Close", $V$2, $A183, $V$6,$V$8,,$V$4,$V$10)</f>
        <v>3572.03</v>
      </c>
      <c r="M183" s="3">
        <f xml:space="preserve"> RTD("cqg.rtd",,"StudyData","Guppy2.S6^("&amp;$V$1&amp;")","Bar",,"Close", $V$2, $A183, $V$6,$V$8,,$V$4,$V$10)</f>
        <v>3558.08</v>
      </c>
      <c r="N183" s="3">
        <f xml:space="preserve"> RTD("cqg.rtd",,"StudyData","Guppy2.L1^("&amp;$V$1&amp;")","Bar",,"Close", $V$2, $A183, $V$6,$V$8,,$V$4,$V$10)</f>
        <v>3503.25</v>
      </c>
      <c r="O183" s="3">
        <f xml:space="preserve"> RTD("cqg.rtd",,"StudyData","Guppy2.L2^("&amp;$V$1&amp;")","Bar",,"Close", $V$2, $A183, $V$6,$V$8,,$V$4,$V$10)</f>
        <v>3489.39</v>
      </c>
      <c r="P183" s="3">
        <f xml:space="preserve"> RTD("cqg.rtd",,"StudyData","Guppy2.L3^("&amp;$V$1&amp;")","Bar",,"Close", $V$2, $A183, $V$6,$V$8,,$V$4,$V$10)</f>
        <v>3476.76</v>
      </c>
      <c r="Q183" s="3">
        <f xml:space="preserve"> RTD("cqg.rtd",,"StudyData","Guppy2.L4^("&amp;$V$1&amp;")","Bar",,"Close", $V$2, $A183, $V$6,$V$8,,$V$4,$V$10)</f>
        <v>3464.95</v>
      </c>
      <c r="R183" s="3">
        <f xml:space="preserve"> RTD("cqg.rtd",,"StudyData","Guppy2.L5^("&amp;$V$1&amp;")","Bar",,"Close", $V$2, $A183, $V$6,$V$8,,$V$4,$V$10)</f>
        <v>3453.67</v>
      </c>
      <c r="S183" s="3">
        <f xml:space="preserve"> RTD("cqg.rtd",,"StudyData","Guppy2.L6^("&amp;$V$1&amp;")","Bar",,"Close", $V$2, $A183, $V$6,$V$8,,$V$4,$V$10)</f>
        <v>3432.12</v>
      </c>
      <c r="T183" s="3"/>
      <c r="U183" s="8"/>
      <c r="V183" s="7"/>
    </row>
    <row r="184" spans="1:22" x14ac:dyDescent="0.3">
      <c r="A184">
        <f t="shared" si="2"/>
        <v>-182</v>
      </c>
      <c r="B184" s="1">
        <f xml:space="preserve"> RTD("cqg.rtd",,"StudyData", $V$1, "Bar", "", "Time", $V$2,$A184, $V$6, "", "","False")</f>
        <v>44165</v>
      </c>
      <c r="C184" s="2">
        <f xml:space="preserve"> RTD("cqg.rtd",,"StudyData", $V$1, "Bar", "", "Time", $V$2, $A184,$V$6,$V$8, "","False")</f>
        <v>44165</v>
      </c>
      <c r="D184" s="3">
        <f xml:space="preserve"> RTD("cqg.rtd",,"StudyData", $V$1, "Bar", "", "Open", $V$2, $A184, $V$6,$V$8,,$V$4,$V$10)</f>
        <v>3617.25</v>
      </c>
      <c r="E184" s="3">
        <f xml:space="preserve"> RTD("cqg.rtd",,"StudyData", $V$1, "Bar", "", "High", $V$2, $A184, $V$6,$V$8,,$V$4,$V$10)</f>
        <v>3625.5</v>
      </c>
      <c r="F184" s="3">
        <f xml:space="preserve"> RTD("cqg.rtd",,"StudyData", $V$1, "Bar", "", "Low", $V$2, $A184, $V$6,$V$8,,$V$4,$V$10)</f>
        <v>3565.75</v>
      </c>
      <c r="G184" s="3">
        <f xml:space="preserve"> RTD("cqg.rtd",,"StudyData", $V$1, "Bar", "", "Close", $V$2, $A184, $V$6,$V$8,,$V$4,$V$10)</f>
        <v>3596.75</v>
      </c>
      <c r="H184" s="3">
        <f xml:space="preserve"> RTD("cqg.rtd",,"StudyData","Guppy2.S1^("&amp;$V$1&amp;")","Bar",,"Close", $V$2, $A184, $V$6,$V$8,,$V$4,$V$10)</f>
        <v>3597.94</v>
      </c>
      <c r="I184" s="3">
        <f xml:space="preserve"> RTD("cqg.rtd",,"StudyData","Guppy2.S2^("&amp;$V$1&amp;")","Bar",,"Close", $V$2, $A184, $V$6,$V$8,,$V$4,$V$10)</f>
        <v>3591.09</v>
      </c>
      <c r="J184" s="3">
        <f xml:space="preserve"> RTD("cqg.rtd",,"StudyData","Guppy2.S3^("&amp;$V$1&amp;")","Bar",,"Close", $V$2, $A184, $V$6,$V$8,,$V$4,$V$10)</f>
        <v>3578.94</v>
      </c>
      <c r="K184" s="3">
        <f xml:space="preserve"> RTD("cqg.rtd",,"StudyData","Guppy2.S4^("&amp;$V$1&amp;")","Bar",,"Close", $V$2, $A184, $V$6,$V$8,,$V$4,$V$10)</f>
        <v>3569.97</v>
      </c>
      <c r="L184" s="3">
        <f xml:space="preserve"> RTD("cqg.rtd",,"StudyData","Guppy2.S5^("&amp;$V$1&amp;")","Bar",,"Close", $V$2, $A184, $V$6,$V$8,,$V$4,$V$10)</f>
        <v>3560.76</v>
      </c>
      <c r="M184" s="3">
        <f xml:space="preserve"> RTD("cqg.rtd",,"StudyData","Guppy2.S6^("&amp;$V$1&amp;")","Bar",,"Close", $V$2, $A184, $V$6,$V$8,,$V$4,$V$10)</f>
        <v>3547.23</v>
      </c>
      <c r="N184" s="3">
        <f xml:space="preserve"> RTD("cqg.rtd",,"StudyData","Guppy2.L1^("&amp;$V$1&amp;")","Bar",,"Close", $V$2, $A184, $V$6,$V$8,,$V$4,$V$10)</f>
        <v>3494.23</v>
      </c>
      <c r="O184" s="3">
        <f xml:space="preserve"> RTD("cqg.rtd",,"StudyData","Guppy2.L2^("&amp;$V$1&amp;")","Bar",,"Close", $V$2, $A184, $V$6,$V$8,,$V$4,$V$10)</f>
        <v>3480.89</v>
      </c>
      <c r="P184" s="3">
        <f xml:space="preserve"> RTD("cqg.rtd",,"StudyData","Guppy2.L3^("&amp;$V$1&amp;")","Bar",,"Close", $V$2, $A184, $V$6,$V$8,,$V$4,$V$10)</f>
        <v>3468.7</v>
      </c>
      <c r="Q184" s="3">
        <f xml:space="preserve"> RTD("cqg.rtd",,"StudyData","Guppy2.L4^("&amp;$V$1&amp;")","Bar",,"Close", $V$2, $A184, $V$6,$V$8,,$V$4,$V$10)</f>
        <v>3457.26</v>
      </c>
      <c r="R184" s="3">
        <f xml:space="preserve"> RTD("cqg.rtd",,"StudyData","Guppy2.L5^("&amp;$V$1&amp;")","Bar",,"Close", $V$2, $A184, $V$6,$V$8,,$V$4,$V$10)</f>
        <v>3446.31</v>
      </c>
      <c r="S184" s="3">
        <f xml:space="preserve"> RTD("cqg.rtd",,"StudyData","Guppy2.L6^("&amp;$V$1&amp;")","Bar",,"Close", $V$2, $A184, $V$6,$V$8,,$V$4,$V$10)</f>
        <v>3425.27</v>
      </c>
      <c r="T184" s="3"/>
      <c r="U184" s="8"/>
      <c r="V184" s="7"/>
    </row>
    <row r="185" spans="1:22" x14ac:dyDescent="0.3">
      <c r="A185">
        <f t="shared" si="2"/>
        <v>-183</v>
      </c>
      <c r="B185" s="1">
        <f xml:space="preserve"> RTD("cqg.rtd",,"StudyData", $V$1, "Bar", "", "Time", $V$2,$A185, $V$6, "", "","False")</f>
        <v>44162</v>
      </c>
      <c r="C185" s="2">
        <f xml:space="preserve"> RTD("cqg.rtd",,"StudyData", $V$1, "Bar", "", "Time", $V$2, $A185,$V$6,$V$8, "","False")</f>
        <v>44162</v>
      </c>
      <c r="D185" s="3">
        <f xml:space="preserve"> RTD("cqg.rtd",,"StudyData", $V$1, "Bar", "", "Open", $V$2, $A185, $V$6,$V$8,,$V$4,$V$10)</f>
        <v>3603.75</v>
      </c>
      <c r="E185" s="3">
        <f xml:space="preserve"> RTD("cqg.rtd",,"StudyData", $V$1, "Bar", "", "High", $V$2, $A185, $V$6,$V$8,,$V$4,$V$10)</f>
        <v>3616.25</v>
      </c>
      <c r="F185" s="3">
        <f xml:space="preserve"> RTD("cqg.rtd",,"StudyData", $V$1, "Bar", "", "Low", $V$2, $A185, $V$6,$V$8,,$V$4,$V$10)</f>
        <v>3586.25</v>
      </c>
      <c r="G185" s="3">
        <f xml:space="preserve"> RTD("cqg.rtd",,"StudyData", $V$1, "Bar", "", "Close", $V$2, $A185, $V$6,$V$8,,$V$4,$V$10)</f>
        <v>3610</v>
      </c>
      <c r="H185" s="3">
        <f xml:space="preserve"> RTD("cqg.rtd",,"StudyData","Guppy2.S1^("&amp;$V$1&amp;")","Bar",,"Close", $V$2, $A185, $V$6,$V$8,,$V$4,$V$10)</f>
        <v>3599.14</v>
      </c>
      <c r="I185" s="3">
        <f xml:space="preserve"> RTD("cqg.rtd",,"StudyData","Guppy2.S2^("&amp;$V$1&amp;")","Bar",,"Close", $V$2, $A185, $V$6,$V$8,,$V$4,$V$10)</f>
        <v>3588.26</v>
      </c>
      <c r="J185" s="3">
        <f xml:space="preserve"> RTD("cqg.rtd",,"StudyData","Guppy2.S3^("&amp;$V$1&amp;")","Bar",,"Close", $V$2, $A185, $V$6,$V$8,,$V$4,$V$10)</f>
        <v>3573.85</v>
      </c>
      <c r="K185" s="3">
        <f xml:space="preserve"> RTD("cqg.rtd",,"StudyData","Guppy2.S4^("&amp;$V$1&amp;")","Bar",,"Close", $V$2, $A185, $V$6,$V$8,,$V$4,$V$10)</f>
        <v>3564.02</v>
      </c>
      <c r="L185" s="3">
        <f xml:space="preserve"> RTD("cqg.rtd",,"StudyData","Guppy2.S5^("&amp;$V$1&amp;")","Bar",,"Close", $V$2, $A185, $V$6,$V$8,,$V$4,$V$10)</f>
        <v>3554.22</v>
      </c>
      <c r="M185" s="3">
        <f xml:space="preserve"> RTD("cqg.rtd",,"StudyData","Guppy2.S6^("&amp;$V$1&amp;")","Bar",,"Close", $V$2, $A185, $V$6,$V$8,,$V$4,$V$10)</f>
        <v>3540.16</v>
      </c>
      <c r="N185" s="3">
        <f xml:space="preserve"> RTD("cqg.rtd",,"StudyData","Guppy2.L1^("&amp;$V$1&amp;")","Bar",,"Close", $V$2, $A185, $V$6,$V$8,,$V$4,$V$10)</f>
        <v>3487.16</v>
      </c>
      <c r="O185" s="3">
        <f xml:space="preserve"> RTD("cqg.rtd",,"StudyData","Guppy2.L2^("&amp;$V$1&amp;")","Bar",,"Close", $V$2, $A185, $V$6,$V$8,,$V$4,$V$10)</f>
        <v>3474.07</v>
      </c>
      <c r="P185" s="3">
        <f xml:space="preserve"> RTD("cqg.rtd",,"StudyData","Guppy2.L3^("&amp;$V$1&amp;")","Bar",,"Close", $V$2, $A185, $V$6,$V$8,,$V$4,$V$10)</f>
        <v>3462.13</v>
      </c>
      <c r="Q185" s="3">
        <f xml:space="preserve"> RTD("cqg.rtd",,"StudyData","Guppy2.L4^("&amp;$V$1&amp;")","Bar",,"Close", $V$2, $A185, $V$6,$V$8,,$V$4,$V$10)</f>
        <v>3450.92</v>
      </c>
      <c r="R185" s="3">
        <f xml:space="preserve"> RTD("cqg.rtd",,"StudyData","Guppy2.L5^("&amp;$V$1&amp;")","Bar",,"Close", $V$2, $A185, $V$6,$V$8,,$V$4,$V$10)</f>
        <v>3440.17</v>
      </c>
      <c r="S185" s="3">
        <f xml:space="preserve"> RTD("cqg.rtd",,"StudyData","Guppy2.L6^("&amp;$V$1&amp;")","Bar",,"Close", $V$2, $A185, $V$6,$V$8,,$V$4,$V$10)</f>
        <v>3419.46</v>
      </c>
      <c r="T185" s="3"/>
      <c r="U185" s="8"/>
      <c r="V185" s="7"/>
    </row>
    <row r="186" spans="1:22" x14ac:dyDescent="0.3">
      <c r="A186">
        <f t="shared" si="2"/>
        <v>-184</v>
      </c>
      <c r="B186" s="1">
        <f xml:space="preserve"> RTD("cqg.rtd",,"StudyData", $V$1, "Bar", "", "Time", $V$2,$A186, $V$6, "", "","False")</f>
        <v>44160</v>
      </c>
      <c r="C186" s="2">
        <f xml:space="preserve"> RTD("cqg.rtd",,"StudyData", $V$1, "Bar", "", "Time", $V$2, $A186,$V$6,$V$8, "","False")</f>
        <v>44160</v>
      </c>
      <c r="D186" s="3">
        <f xml:space="preserve"> RTD("cqg.rtd",,"StudyData", $V$1, "Bar", "", "Open", $V$2, $A186, $V$6,$V$8,,$V$4,$V$10)</f>
        <v>3609</v>
      </c>
      <c r="E186" s="3">
        <f xml:space="preserve"> RTD("cqg.rtd",,"StudyData", $V$1, "Bar", "", "High", $V$2, $A186, $V$6,$V$8,,$V$4,$V$10)</f>
        <v>3628.5</v>
      </c>
      <c r="F186" s="3">
        <f xml:space="preserve"> RTD("cqg.rtd",,"StudyData", $V$1, "Bar", "", "Low", $V$2, $A186, $V$6,$V$8,,$V$4,$V$10)</f>
        <v>3588.75</v>
      </c>
      <c r="G186" s="3">
        <f xml:space="preserve"> RTD("cqg.rtd",,"StudyData", $V$1, "Bar", "", "Close", $V$2, $A186, $V$6,$V$8,,$V$4,$V$10)</f>
        <v>3600.75</v>
      </c>
      <c r="H186" s="3">
        <f xml:space="preserve"> RTD("cqg.rtd",,"StudyData","Guppy2.S1^("&amp;$V$1&amp;")","Bar",,"Close", $V$2, $A186, $V$6,$V$8,,$V$4,$V$10)</f>
        <v>3588.27</v>
      </c>
      <c r="I186" s="3">
        <f xml:space="preserve"> RTD("cqg.rtd",,"StudyData","Guppy2.S2^("&amp;$V$1&amp;")","Bar",,"Close", $V$2, $A186, $V$6,$V$8,,$V$4,$V$10)</f>
        <v>3577.39</v>
      </c>
      <c r="J186" s="3">
        <f xml:space="preserve"> RTD("cqg.rtd",,"StudyData","Guppy2.S3^("&amp;$V$1&amp;")","Bar",,"Close", $V$2, $A186, $V$6,$V$8,,$V$4,$V$10)</f>
        <v>3563.52</v>
      </c>
      <c r="K186" s="3">
        <f xml:space="preserve"> RTD("cqg.rtd",,"StudyData","Guppy2.S4^("&amp;$V$1&amp;")","Bar",,"Close", $V$2, $A186, $V$6,$V$8,,$V$4,$V$10)</f>
        <v>3553.8</v>
      </c>
      <c r="L186" s="3">
        <f xml:space="preserve"> RTD("cqg.rtd",,"StudyData","Guppy2.S5^("&amp;$V$1&amp;")","Bar",,"Close", $V$2, $A186, $V$6,$V$8,,$V$4,$V$10)</f>
        <v>3544.07</v>
      </c>
      <c r="M186" s="3">
        <f xml:space="preserve"> RTD("cqg.rtd",,"StudyData","Guppy2.S6^("&amp;$V$1&amp;")","Bar",,"Close", $V$2, $A186, $V$6,$V$8,,$V$4,$V$10)</f>
        <v>3530.18</v>
      </c>
      <c r="N186" s="3">
        <f xml:space="preserve"> RTD("cqg.rtd",,"StudyData","Guppy2.L1^("&amp;$V$1&amp;")","Bar",,"Close", $V$2, $A186, $V$6,$V$8,,$V$4,$V$10)</f>
        <v>3478.69</v>
      </c>
      <c r="O186" s="3">
        <f xml:space="preserve"> RTD("cqg.rtd",,"StudyData","Guppy2.L2^("&amp;$V$1&amp;")","Bar",,"Close", $V$2, $A186, $V$6,$V$8,,$V$4,$V$10)</f>
        <v>3466.07</v>
      </c>
      <c r="P186" s="3">
        <f xml:space="preserve"> RTD("cqg.rtd",,"StudyData","Guppy2.L3^("&amp;$V$1&amp;")","Bar",,"Close", $V$2, $A186, $V$6,$V$8,,$V$4,$V$10)</f>
        <v>3454.55</v>
      </c>
      <c r="Q186" s="3">
        <f xml:space="preserve"> RTD("cqg.rtd",,"StudyData","Guppy2.L4^("&amp;$V$1&amp;")","Bar",,"Close", $V$2, $A186, $V$6,$V$8,,$V$4,$V$10)</f>
        <v>3443.69</v>
      </c>
      <c r="R186" s="3">
        <f xml:space="preserve"> RTD("cqg.rtd",,"StudyData","Guppy2.L5^("&amp;$V$1&amp;")","Bar",,"Close", $V$2, $A186, $V$6,$V$8,,$V$4,$V$10)</f>
        <v>3433.24</v>
      </c>
      <c r="S186" s="3">
        <f xml:space="preserve"> RTD("cqg.rtd",,"StudyData","Guppy2.L6^("&amp;$V$1&amp;")","Bar",,"Close", $V$2, $A186, $V$6,$V$8,,$V$4,$V$10)</f>
        <v>3413</v>
      </c>
      <c r="T186" s="3"/>
      <c r="U186" s="8"/>
      <c r="V186" s="7"/>
    </row>
    <row r="187" spans="1:22" x14ac:dyDescent="0.3">
      <c r="A187">
        <f t="shared" si="2"/>
        <v>-185</v>
      </c>
      <c r="B187" s="1">
        <f xml:space="preserve"> RTD("cqg.rtd",,"StudyData", $V$1, "Bar", "", "Time", $V$2,$A187, $V$6, "", "","False")</f>
        <v>44159</v>
      </c>
      <c r="C187" s="2">
        <f xml:space="preserve"> RTD("cqg.rtd",,"StudyData", $V$1, "Bar", "", "Time", $V$2, $A187,$V$6,$V$8, "","False")</f>
        <v>44159</v>
      </c>
      <c r="D187" s="3">
        <f xml:space="preserve"> RTD("cqg.rtd",,"StudyData", $V$1, "Bar", "", "Open", $V$2, $A187, $V$6,$V$8,,$V$4,$V$10)</f>
        <v>3549.5</v>
      </c>
      <c r="E187" s="3">
        <f xml:space="preserve"> RTD("cqg.rtd",,"StudyData", $V$1, "Bar", "", "High", $V$2, $A187, $V$6,$V$8,,$V$4,$V$10)</f>
        <v>3613.5</v>
      </c>
      <c r="F187" s="3">
        <f xml:space="preserve"> RTD("cqg.rtd",,"StudyData", $V$1, "Bar", "", "Low", $V$2, $A187, $V$6,$V$8,,$V$4,$V$10)</f>
        <v>3548.75</v>
      </c>
      <c r="G187" s="3">
        <f xml:space="preserve"> RTD("cqg.rtd",,"StudyData", $V$1, "Bar", "", "Close", $V$2, $A187, $V$6,$V$8,,$V$4,$V$10)</f>
        <v>3606.25</v>
      </c>
      <c r="H187" s="3">
        <f xml:space="preserve"> RTD("cqg.rtd",,"StudyData","Guppy2.S1^("&amp;$V$1&amp;")","Bar",,"Close", $V$2, $A187, $V$6,$V$8,,$V$4,$V$10)</f>
        <v>3575.79</v>
      </c>
      <c r="I187" s="3">
        <f xml:space="preserve"> RTD("cqg.rtd",,"StudyData","Guppy2.S2^("&amp;$V$1&amp;")","Bar",,"Close", $V$2, $A187, $V$6,$V$8,,$V$4,$V$10)</f>
        <v>3565.7</v>
      </c>
      <c r="J187" s="3">
        <f xml:space="preserve"> RTD("cqg.rtd",,"StudyData","Guppy2.S3^("&amp;$V$1&amp;")","Bar",,"Close", $V$2, $A187, $V$6,$V$8,,$V$4,$V$10)</f>
        <v>3552.88</v>
      </c>
      <c r="K187" s="3">
        <f xml:space="preserve"> RTD("cqg.rtd",,"StudyData","Guppy2.S4^("&amp;$V$1&amp;")","Bar",,"Close", $V$2, $A187, $V$6,$V$8,,$V$4,$V$10)</f>
        <v>3543.37</v>
      </c>
      <c r="L187" s="3">
        <f xml:space="preserve"> RTD("cqg.rtd",,"StudyData","Guppy2.S5^("&amp;$V$1&amp;")","Bar",,"Close", $V$2, $A187, $V$6,$V$8,,$V$4,$V$10)</f>
        <v>3533.77</v>
      </c>
      <c r="M187" s="3">
        <f xml:space="preserve"> RTD("cqg.rtd",,"StudyData","Guppy2.S6^("&amp;$V$1&amp;")","Bar",,"Close", $V$2, $A187, $V$6,$V$8,,$V$4,$V$10)</f>
        <v>3520.1</v>
      </c>
      <c r="N187" s="3">
        <f xml:space="preserve"> RTD("cqg.rtd",,"StudyData","Guppy2.L1^("&amp;$V$1&amp;")","Bar",,"Close", $V$2, $A187, $V$6,$V$8,,$V$4,$V$10)</f>
        <v>3470.27</v>
      </c>
      <c r="O187" s="3">
        <f xml:space="preserve"> RTD("cqg.rtd",,"StudyData","Guppy2.L2^("&amp;$V$1&amp;")","Bar",,"Close", $V$2, $A187, $V$6,$V$8,,$V$4,$V$10)</f>
        <v>3458.15</v>
      </c>
      <c r="P187" s="3">
        <f xml:space="preserve"> RTD("cqg.rtd",,"StudyData","Guppy2.L3^("&amp;$V$1&amp;")","Bar",,"Close", $V$2, $A187, $V$6,$V$8,,$V$4,$V$10)</f>
        <v>3447.05</v>
      </c>
      <c r="Q187" s="3">
        <f xml:space="preserve"> RTD("cqg.rtd",,"StudyData","Guppy2.L4^("&amp;$V$1&amp;")","Bar",,"Close", $V$2, $A187, $V$6,$V$8,,$V$4,$V$10)</f>
        <v>3436.55</v>
      </c>
      <c r="R187" s="3">
        <f xml:space="preserve"> RTD("cqg.rtd",,"StudyData","Guppy2.L5^("&amp;$V$1&amp;")","Bar",,"Close", $V$2, $A187, $V$6,$V$8,,$V$4,$V$10)</f>
        <v>3426.4</v>
      </c>
      <c r="S187" s="3">
        <f xml:space="preserve"> RTD("cqg.rtd",,"StudyData","Guppy2.L6^("&amp;$V$1&amp;")","Bar",,"Close", $V$2, $A187, $V$6,$V$8,,$V$4,$V$10)</f>
        <v>3406.64</v>
      </c>
      <c r="T187" s="3"/>
      <c r="U187" s="8"/>
      <c r="V187" s="7"/>
    </row>
    <row r="188" spans="1:22" x14ac:dyDescent="0.3">
      <c r="A188">
        <f t="shared" si="2"/>
        <v>-186</v>
      </c>
      <c r="B188" s="1">
        <f xml:space="preserve"> RTD("cqg.rtd",,"StudyData", $V$1, "Bar", "", "Time", $V$2,$A188, $V$6, "", "","False")</f>
        <v>44158</v>
      </c>
      <c r="C188" s="2">
        <f xml:space="preserve"> RTD("cqg.rtd",,"StudyData", $V$1, "Bar", "", "Time", $V$2, $A188,$V$6,$V$8, "","False")</f>
        <v>44158</v>
      </c>
      <c r="D188" s="3">
        <f xml:space="preserve"> RTD("cqg.rtd",,"StudyData", $V$1, "Bar", "", "Open", $V$2, $A188, $V$6,$V$8,,$V$4,$V$10)</f>
        <v>3520</v>
      </c>
      <c r="E188" s="3">
        <f xml:space="preserve"> RTD("cqg.rtd",,"StudyData", $V$1, "Bar", "", "High", $V$2, $A188, $V$6,$V$8,,$V$4,$V$10)</f>
        <v>3561.5</v>
      </c>
      <c r="F188" s="3">
        <f xml:space="preserve"> RTD("cqg.rtd",,"StudyData", $V$1, "Bar", "", "Low", $V$2, $A188, $V$6,$V$8,,$V$4,$V$10)</f>
        <v>3519</v>
      </c>
      <c r="G188" s="3">
        <f xml:space="preserve"> RTD("cqg.rtd",,"StudyData", $V$1, "Bar", "", "Close", $V$2, $A188, $V$6,$V$8,,$V$4,$V$10)</f>
        <v>3549.5</v>
      </c>
      <c r="H188" s="3">
        <f xml:space="preserve"> RTD("cqg.rtd",,"StudyData","Guppy2.S1^("&amp;$V$1&amp;")","Bar",,"Close", $V$2, $A188, $V$6,$V$8,,$V$4,$V$10)</f>
        <v>3545.33</v>
      </c>
      <c r="I188" s="3">
        <f xml:space="preserve"> RTD("cqg.rtd",,"StudyData","Guppy2.S2^("&amp;$V$1&amp;")","Bar",,"Close", $V$2, $A188, $V$6,$V$8,,$V$4,$V$10)</f>
        <v>3545.43</v>
      </c>
      <c r="J188" s="3">
        <f xml:space="preserve"> RTD("cqg.rtd",,"StudyData","Guppy2.S3^("&amp;$V$1&amp;")","Bar",,"Close", $V$2, $A188, $V$6,$V$8,,$V$4,$V$10)</f>
        <v>3537.63</v>
      </c>
      <c r="K188" s="3">
        <f xml:space="preserve"> RTD("cqg.rtd",,"StudyData","Guppy2.S4^("&amp;$V$1&amp;")","Bar",,"Close", $V$2, $A188, $V$6,$V$8,,$V$4,$V$10)</f>
        <v>3529.4</v>
      </c>
      <c r="L188" s="3">
        <f xml:space="preserve"> RTD("cqg.rtd",,"StudyData","Guppy2.S5^("&amp;$V$1&amp;")","Bar",,"Close", $V$2, $A188, $V$6,$V$8,,$V$4,$V$10)</f>
        <v>3520.59</v>
      </c>
      <c r="M188" s="3">
        <f xml:space="preserve"> RTD("cqg.rtd",,"StudyData","Guppy2.S6^("&amp;$V$1&amp;")","Bar",,"Close", $V$2, $A188, $V$6,$V$8,,$V$4,$V$10)</f>
        <v>3507.8</v>
      </c>
      <c r="N188" s="3">
        <f xml:space="preserve"> RTD("cqg.rtd",,"StudyData","Guppy2.L1^("&amp;$V$1&amp;")","Bar",,"Close", $V$2, $A188, $V$6,$V$8,,$V$4,$V$10)</f>
        <v>3460.89</v>
      </c>
      <c r="O188" s="3">
        <f xml:space="preserve"> RTD("cqg.rtd",,"StudyData","Guppy2.L2^("&amp;$V$1&amp;")","Bar",,"Close", $V$2, $A188, $V$6,$V$8,,$V$4,$V$10)</f>
        <v>3449.44</v>
      </c>
      <c r="P188" s="3">
        <f xml:space="preserve"> RTD("cqg.rtd",,"StudyData","Guppy2.L3^("&amp;$V$1&amp;")","Bar",,"Close", $V$2, $A188, $V$6,$V$8,,$V$4,$V$10)</f>
        <v>3438.89</v>
      </c>
      <c r="Q188" s="3">
        <f xml:space="preserve"> RTD("cqg.rtd",,"StudyData","Guppy2.L4^("&amp;$V$1&amp;")","Bar",,"Close", $V$2, $A188, $V$6,$V$8,,$V$4,$V$10)</f>
        <v>3428.84</v>
      </c>
      <c r="R188" s="3">
        <f xml:space="preserve"> RTD("cqg.rtd",,"StudyData","Guppy2.L5^("&amp;$V$1&amp;")","Bar",,"Close", $V$2, $A188, $V$6,$V$8,,$V$4,$V$10)</f>
        <v>3419.06</v>
      </c>
      <c r="S188" s="3">
        <f xml:space="preserve"> RTD("cqg.rtd",,"StudyData","Guppy2.L6^("&amp;$V$1&amp;")","Bar",,"Close", $V$2, $A188, $V$6,$V$8,,$V$4,$V$10)</f>
        <v>3399.87</v>
      </c>
      <c r="T188" s="3"/>
      <c r="U188" s="8"/>
      <c r="V188" s="7"/>
    </row>
    <row r="189" spans="1:22" x14ac:dyDescent="0.3">
      <c r="A189">
        <f t="shared" si="2"/>
        <v>-187</v>
      </c>
      <c r="B189" s="1">
        <f xml:space="preserve"> RTD("cqg.rtd",,"StudyData", $V$1, "Bar", "", "Time", $V$2,$A189, $V$6, "", "","False")</f>
        <v>44155</v>
      </c>
      <c r="C189" s="2">
        <f xml:space="preserve"> RTD("cqg.rtd",,"StudyData", $V$1, "Bar", "", "Time", $V$2, $A189,$V$6,$V$8, "","False")</f>
        <v>44155</v>
      </c>
      <c r="D189" s="3">
        <f xml:space="preserve"> RTD("cqg.rtd",,"StudyData", $V$1, "Bar", "", "Open", $V$2, $A189, $V$6,$V$8,,$V$4,$V$10)</f>
        <v>3533.5</v>
      </c>
      <c r="E189" s="3">
        <f xml:space="preserve"> RTD("cqg.rtd",,"StudyData", $V$1, "Bar", "", "High", $V$2, $A189, $V$6,$V$8,,$V$4,$V$10)</f>
        <v>3556</v>
      </c>
      <c r="F189" s="3">
        <f xml:space="preserve"> RTD("cqg.rtd",,"StudyData", $V$1, "Bar", "", "Low", $V$2, $A189, $V$6,$V$8,,$V$4,$V$10)</f>
        <v>3516.25</v>
      </c>
      <c r="G189" s="3">
        <f xml:space="preserve"> RTD("cqg.rtd",,"StudyData", $V$1, "Bar", "", "Close", $V$2, $A189, $V$6,$V$8,,$V$4,$V$10)</f>
        <v>3527.75</v>
      </c>
      <c r="H189" s="3">
        <f xml:space="preserve"> RTD("cqg.rtd",,"StudyData","Guppy2.S1^("&amp;$V$1&amp;")","Bar",,"Close", $V$2, $A189, $V$6,$V$8,,$V$4,$V$10)</f>
        <v>3541.16</v>
      </c>
      <c r="I189" s="3">
        <f xml:space="preserve"> RTD("cqg.rtd",,"StudyData","Guppy2.S2^("&amp;$V$1&amp;")","Bar",,"Close", $V$2, $A189, $V$6,$V$8,,$V$4,$V$10)</f>
        <v>3543.4</v>
      </c>
      <c r="J189" s="3">
        <f xml:space="preserve"> RTD("cqg.rtd",,"StudyData","Guppy2.S3^("&amp;$V$1&amp;")","Bar",,"Close", $V$2, $A189, $V$6,$V$8,,$V$4,$V$10)</f>
        <v>3534.24</v>
      </c>
      <c r="K189" s="3">
        <f xml:space="preserve"> RTD("cqg.rtd",,"StudyData","Guppy2.S4^("&amp;$V$1&amp;")","Bar",,"Close", $V$2, $A189, $V$6,$V$8,,$V$4,$V$10)</f>
        <v>3524.93</v>
      </c>
      <c r="L189" s="3">
        <f xml:space="preserve"> RTD("cqg.rtd",,"StudyData","Guppy2.S5^("&amp;$V$1&amp;")","Bar",,"Close", $V$2, $A189, $V$6,$V$8,,$V$4,$V$10)</f>
        <v>3515.33</v>
      </c>
      <c r="M189" s="3">
        <f xml:space="preserve"> RTD("cqg.rtd",,"StudyData","Guppy2.S6^("&amp;$V$1&amp;")","Bar",,"Close", $V$2, $A189, $V$6,$V$8,,$V$4,$V$10)</f>
        <v>3501.84</v>
      </c>
      <c r="N189" s="3">
        <f xml:space="preserve"> RTD("cqg.rtd",,"StudyData","Guppy2.L1^("&amp;$V$1&amp;")","Bar",,"Close", $V$2, $A189, $V$6,$V$8,,$V$4,$V$10)</f>
        <v>3454.78</v>
      </c>
      <c r="O189" s="3">
        <f xml:space="preserve"> RTD("cqg.rtd",,"StudyData","Guppy2.L2^("&amp;$V$1&amp;")","Bar",,"Close", $V$2, $A189, $V$6,$V$8,,$V$4,$V$10)</f>
        <v>3443.55</v>
      </c>
      <c r="P189" s="3">
        <f xml:space="preserve"> RTD("cqg.rtd",,"StudyData","Guppy2.L3^("&amp;$V$1&amp;")","Bar",,"Close", $V$2, $A189, $V$6,$V$8,,$V$4,$V$10)</f>
        <v>3433.22</v>
      </c>
      <c r="Q189" s="3">
        <f xml:space="preserve"> RTD("cqg.rtd",,"StudyData","Guppy2.L4^("&amp;$V$1&amp;")","Bar",,"Close", $V$2, $A189, $V$6,$V$8,,$V$4,$V$10)</f>
        <v>3423.36</v>
      </c>
      <c r="R189" s="3">
        <f xml:space="preserve"> RTD("cqg.rtd",,"StudyData","Guppy2.L5^("&amp;$V$1&amp;")","Bar",,"Close", $V$2, $A189, $V$6,$V$8,,$V$4,$V$10)</f>
        <v>3413.73</v>
      </c>
      <c r="S189" s="3">
        <f xml:space="preserve"> RTD("cqg.rtd",,"StudyData","Guppy2.L6^("&amp;$V$1&amp;")","Bar",,"Close", $V$2, $A189, $V$6,$V$8,,$V$4,$V$10)</f>
        <v>3394.8</v>
      </c>
      <c r="T189" s="3"/>
      <c r="U189" s="8"/>
      <c r="V189" s="7"/>
    </row>
    <row r="190" spans="1:22" x14ac:dyDescent="0.3">
      <c r="A190">
        <f t="shared" si="2"/>
        <v>-188</v>
      </c>
      <c r="B190" s="1">
        <f xml:space="preserve"> RTD("cqg.rtd",,"StudyData", $V$1, "Bar", "", "Time", $V$2,$A190, $V$6, "", "","False")</f>
        <v>44154</v>
      </c>
      <c r="C190" s="2">
        <f xml:space="preserve"> RTD("cqg.rtd",,"StudyData", $V$1, "Bar", "", "Time", $V$2, $A190,$V$6,$V$8, "","False")</f>
        <v>44154</v>
      </c>
      <c r="D190" s="3">
        <f xml:space="preserve"> RTD("cqg.rtd",,"StudyData", $V$1, "Bar", "", "Open", $V$2, $A190, $V$6,$V$8,,$V$4,$V$10)</f>
        <v>3535.5</v>
      </c>
      <c r="E190" s="3">
        <f xml:space="preserve"> RTD("cqg.rtd",,"StudyData", $V$1, "Bar", "", "High", $V$2, $A190, $V$6,$V$8,,$V$4,$V$10)</f>
        <v>3556.25</v>
      </c>
      <c r="F190" s="3">
        <f xml:space="preserve"> RTD("cqg.rtd",,"StudyData", $V$1, "Bar", "", "Low", $V$2, $A190, $V$6,$V$8,,$V$4,$V$10)</f>
        <v>3515.75</v>
      </c>
      <c r="G190" s="3">
        <f xml:space="preserve"> RTD("cqg.rtd",,"StudyData", $V$1, "Bar", "", "Close", $V$2, $A190, $V$6,$V$8,,$V$4,$V$10)</f>
        <v>3553.5</v>
      </c>
      <c r="H190" s="3">
        <f xml:space="preserve"> RTD("cqg.rtd",,"StudyData","Guppy2.S1^("&amp;$V$1&amp;")","Bar",,"Close", $V$2, $A190, $V$6,$V$8,,$V$4,$V$10)</f>
        <v>3554.57</v>
      </c>
      <c r="I190" s="3">
        <f xml:space="preserve"> RTD("cqg.rtd",,"StudyData","Guppy2.S2^("&amp;$V$1&amp;")","Bar",,"Close", $V$2, $A190, $V$6,$V$8,,$V$4,$V$10)</f>
        <v>3551.22</v>
      </c>
      <c r="J190" s="3">
        <f xml:space="preserve"> RTD("cqg.rtd",,"StudyData","Guppy2.S3^("&amp;$V$1&amp;")","Bar",,"Close", $V$2, $A190, $V$6,$V$8,,$V$4,$V$10)</f>
        <v>3536.09</v>
      </c>
      <c r="K190" s="3">
        <f xml:space="preserve"> RTD("cqg.rtd",,"StudyData","Guppy2.S4^("&amp;$V$1&amp;")","Bar",,"Close", $V$2, $A190, $V$6,$V$8,,$V$4,$V$10)</f>
        <v>3524.31</v>
      </c>
      <c r="L190" s="3">
        <f xml:space="preserve"> RTD("cqg.rtd",,"StudyData","Guppy2.S5^("&amp;$V$1&amp;")","Bar",,"Close", $V$2, $A190, $V$6,$V$8,,$V$4,$V$10)</f>
        <v>3513.07</v>
      </c>
      <c r="M190" s="3">
        <f xml:space="preserve"> RTD("cqg.rtd",,"StudyData","Guppy2.S6^("&amp;$V$1&amp;")","Bar",,"Close", $V$2, $A190, $V$6,$V$8,,$V$4,$V$10)</f>
        <v>3498.14</v>
      </c>
      <c r="N190" s="3">
        <f xml:space="preserve"> RTD("cqg.rtd",,"StudyData","Guppy2.L1^("&amp;$V$1&amp;")","Bar",,"Close", $V$2, $A190, $V$6,$V$8,,$V$4,$V$10)</f>
        <v>3449.75</v>
      </c>
      <c r="O190" s="3">
        <f xml:space="preserve"> RTD("cqg.rtd",,"StudyData","Guppy2.L2^("&amp;$V$1&amp;")","Bar",,"Close", $V$2, $A190, $V$6,$V$8,,$V$4,$V$10)</f>
        <v>3438.6</v>
      </c>
      <c r="P190" s="3">
        <f xml:space="preserve"> RTD("cqg.rtd",,"StudyData","Guppy2.L3^("&amp;$V$1&amp;")","Bar",,"Close", $V$2, $A190, $V$6,$V$8,,$V$4,$V$10)</f>
        <v>3428.37</v>
      </c>
      <c r="Q190" s="3">
        <f xml:space="preserve"> RTD("cqg.rtd",,"StudyData","Guppy2.L4^("&amp;$V$1&amp;")","Bar",,"Close", $V$2, $A190, $V$6,$V$8,,$V$4,$V$10)</f>
        <v>3418.61</v>
      </c>
      <c r="R190" s="3">
        <f xml:space="preserve"> RTD("cqg.rtd",,"StudyData","Guppy2.L5^("&amp;$V$1&amp;")","Bar",,"Close", $V$2, $A190, $V$6,$V$8,,$V$4,$V$10)</f>
        <v>3409.08</v>
      </c>
      <c r="S190" s="3">
        <f xml:space="preserve"> RTD("cqg.rtd",,"StudyData","Guppy2.L6^("&amp;$V$1&amp;")","Bar",,"Close", $V$2, $A190, $V$6,$V$8,,$V$4,$V$10)</f>
        <v>3390.29</v>
      </c>
      <c r="T190" s="3"/>
      <c r="U190" s="8"/>
      <c r="V190" s="7"/>
    </row>
    <row r="191" spans="1:22" x14ac:dyDescent="0.3">
      <c r="A191">
        <f t="shared" si="2"/>
        <v>-189</v>
      </c>
      <c r="B191" s="1">
        <f xml:space="preserve"> RTD("cqg.rtd",,"StudyData", $V$1, "Bar", "", "Time", $V$2,$A191, $V$6, "", "","False")</f>
        <v>44153</v>
      </c>
      <c r="C191" s="2">
        <f xml:space="preserve"> RTD("cqg.rtd",,"StudyData", $V$1, "Bar", "", "Time", $V$2, $A191,$V$6,$V$8, "","False")</f>
        <v>44153</v>
      </c>
      <c r="D191" s="3">
        <f xml:space="preserve"> RTD("cqg.rtd",,"StudyData", $V$1, "Bar", "", "Open", $V$2, $A191, $V$6,$V$8,,$V$4,$V$10)</f>
        <v>3578</v>
      </c>
      <c r="E191" s="3">
        <f xml:space="preserve"> RTD("cqg.rtd",,"StudyData", $V$1, "Bar", "", "High", $V$2, $A191, $V$6,$V$8,,$V$4,$V$10)</f>
        <v>3596.75</v>
      </c>
      <c r="F191" s="3">
        <f xml:space="preserve"> RTD("cqg.rtd",,"StudyData", $V$1, "Bar", "", "Low", $V$2, $A191, $V$6,$V$8,,$V$4,$V$10)</f>
        <v>3530</v>
      </c>
      <c r="G191" s="3">
        <f xml:space="preserve"> RTD("cqg.rtd",,"StudyData", $V$1, "Bar", "", "Close", $V$2, $A191, $V$6,$V$8,,$V$4,$V$10)</f>
        <v>3538.5</v>
      </c>
      <c r="H191" s="3">
        <f xml:space="preserve"> RTD("cqg.rtd",,"StudyData","Guppy2.S1^("&amp;$V$1&amp;")","Bar",,"Close", $V$2, $A191, $V$6,$V$8,,$V$4,$V$10)</f>
        <v>3555.65</v>
      </c>
      <c r="I191" s="3">
        <f xml:space="preserve"> RTD("cqg.rtd",,"StudyData","Guppy2.S2^("&amp;$V$1&amp;")","Bar",,"Close", $V$2, $A191, $V$6,$V$8,,$V$4,$V$10)</f>
        <v>3550.08</v>
      </c>
      <c r="J191" s="3">
        <f xml:space="preserve"> RTD("cqg.rtd",,"StudyData","Guppy2.S3^("&amp;$V$1&amp;")","Bar",,"Close", $V$2, $A191, $V$6,$V$8,,$V$4,$V$10)</f>
        <v>3531.11</v>
      </c>
      <c r="K191" s="3">
        <f xml:space="preserve"> RTD("cqg.rtd",,"StudyData","Guppy2.S4^("&amp;$V$1&amp;")","Bar",,"Close", $V$2, $A191, $V$6,$V$8,,$V$4,$V$10)</f>
        <v>3517.82</v>
      </c>
      <c r="L191" s="3">
        <f xml:space="preserve"> RTD("cqg.rtd",,"StudyData","Guppy2.S5^("&amp;$V$1&amp;")","Bar",,"Close", $V$2, $A191, $V$6,$V$8,,$V$4,$V$10)</f>
        <v>3505.72</v>
      </c>
      <c r="M191" s="3">
        <f xml:space="preserve"> RTD("cqg.rtd",,"StudyData","Guppy2.S6^("&amp;$V$1&amp;")","Bar",,"Close", $V$2, $A191, $V$6,$V$8,,$V$4,$V$10)</f>
        <v>3490.23</v>
      </c>
      <c r="N191" s="3">
        <f xml:space="preserve"> RTD("cqg.rtd",,"StudyData","Guppy2.L1^("&amp;$V$1&amp;")","Bar",,"Close", $V$2, $A191, $V$6,$V$8,,$V$4,$V$10)</f>
        <v>3442.59</v>
      </c>
      <c r="O191" s="3">
        <f xml:space="preserve"> RTD("cqg.rtd",,"StudyData","Guppy2.L2^("&amp;$V$1&amp;")","Bar",,"Close", $V$2, $A191, $V$6,$V$8,,$V$4,$V$10)</f>
        <v>3431.84</v>
      </c>
      <c r="P191" s="3">
        <f xml:space="preserve"> RTD("cqg.rtd",,"StudyData","Guppy2.L3^("&amp;$V$1&amp;")","Bar",,"Close", $V$2, $A191, $V$6,$V$8,,$V$4,$V$10)</f>
        <v>3421.95</v>
      </c>
      <c r="Q191" s="3">
        <f xml:space="preserve"> RTD("cqg.rtd",,"StudyData","Guppy2.L4^("&amp;$V$1&amp;")","Bar",,"Close", $V$2, $A191, $V$6,$V$8,,$V$4,$V$10)</f>
        <v>3412.48</v>
      </c>
      <c r="R191" s="3">
        <f xml:space="preserve"> RTD("cqg.rtd",,"StudyData","Guppy2.L5^("&amp;$V$1&amp;")","Bar",,"Close", $V$2, $A191, $V$6,$V$8,,$V$4,$V$10)</f>
        <v>3403.18</v>
      </c>
      <c r="S191" s="3">
        <f xml:space="preserve"> RTD("cqg.rtd",,"StudyData","Guppy2.L6^("&amp;$V$1&amp;")","Bar",,"Close", $V$2, $A191, $V$6,$V$8,,$V$4,$V$10)</f>
        <v>3384.76</v>
      </c>
      <c r="T191" s="3"/>
      <c r="U191" s="8"/>
      <c r="V191" s="7"/>
    </row>
    <row r="192" spans="1:22" x14ac:dyDescent="0.3">
      <c r="A192">
        <f t="shared" si="2"/>
        <v>-190</v>
      </c>
      <c r="B192" s="1">
        <f xml:space="preserve"> RTD("cqg.rtd",,"StudyData", $V$1, "Bar", "", "Time", $V$2,$A192, $V$6, "", "","False")</f>
        <v>44152</v>
      </c>
      <c r="C192" s="2">
        <f xml:space="preserve"> RTD("cqg.rtd",,"StudyData", $V$1, "Bar", "", "Time", $V$2, $A192,$V$6,$V$8, "","False")</f>
        <v>44152</v>
      </c>
      <c r="D192" s="3">
        <f xml:space="preserve"> RTD("cqg.rtd",,"StudyData", $V$1, "Bar", "", "Open", $V$2, $A192, $V$6,$V$8,,$V$4,$V$10)</f>
        <v>3599</v>
      </c>
      <c r="E192" s="3">
        <f xml:space="preserve"> RTD("cqg.rtd",,"StudyData", $V$1, "Bar", "", "High", $V$2, $A192, $V$6,$V$8,,$V$4,$V$10)</f>
        <v>3603.5</v>
      </c>
      <c r="F192" s="3">
        <f xml:space="preserve"> RTD("cqg.rtd",,"StudyData", $V$1, "Bar", "", "Low", $V$2, $A192, $V$6,$V$8,,$V$4,$V$10)</f>
        <v>3557.75</v>
      </c>
      <c r="G192" s="3">
        <f xml:space="preserve"> RTD("cqg.rtd",,"StudyData", $V$1, "Bar", "", "Close", $V$2, $A192, $V$6,$V$8,,$V$4,$V$10)</f>
        <v>3580.25</v>
      </c>
      <c r="H192" s="3">
        <f xml:space="preserve"> RTD("cqg.rtd",,"StudyData","Guppy2.S1^("&amp;$V$1&amp;")","Bar",,"Close", $V$2, $A192, $V$6,$V$8,,$V$4,$V$10)</f>
        <v>3572.8</v>
      </c>
      <c r="I192" s="3">
        <f xml:space="preserve"> RTD("cqg.rtd",,"StudyData","Guppy2.S2^("&amp;$V$1&amp;")","Bar",,"Close", $V$2, $A192, $V$6,$V$8,,$V$4,$V$10)</f>
        <v>3555.87</v>
      </c>
      <c r="J192" s="3">
        <f xml:space="preserve"> RTD("cqg.rtd",,"StudyData","Guppy2.S3^("&amp;$V$1&amp;")","Bar",,"Close", $V$2, $A192, $V$6,$V$8,,$V$4,$V$10)</f>
        <v>3529</v>
      </c>
      <c r="K192" s="3">
        <f xml:space="preserve"> RTD("cqg.rtd",,"StudyData","Guppy2.S4^("&amp;$V$1&amp;")","Bar",,"Close", $V$2, $A192, $V$6,$V$8,,$V$4,$V$10)</f>
        <v>3513.22</v>
      </c>
      <c r="L192" s="3">
        <f xml:space="preserve"> RTD("cqg.rtd",,"StudyData","Guppy2.S5^("&amp;$V$1&amp;")","Bar",,"Close", $V$2, $A192, $V$6,$V$8,,$V$4,$V$10)</f>
        <v>3499.76</v>
      </c>
      <c r="M192" s="3">
        <f xml:space="preserve"> RTD("cqg.rtd",,"StudyData","Guppy2.S6^("&amp;$V$1&amp;")","Bar",,"Close", $V$2, $A192, $V$6,$V$8,,$V$4,$V$10)</f>
        <v>3483.33</v>
      </c>
      <c r="N192" s="3">
        <f xml:space="preserve"> RTD("cqg.rtd",,"StudyData","Guppy2.L1^("&amp;$V$1&amp;")","Bar",,"Close", $V$2, $A192, $V$6,$V$8,,$V$4,$V$10)</f>
        <v>3435.98</v>
      </c>
      <c r="O192" s="3">
        <f xml:space="preserve"> RTD("cqg.rtd",,"StudyData","Guppy2.L2^("&amp;$V$1&amp;")","Bar",,"Close", $V$2, $A192, $V$6,$V$8,,$V$4,$V$10)</f>
        <v>3425.57</v>
      </c>
      <c r="P192" s="3">
        <f xml:space="preserve"> RTD("cqg.rtd",,"StudyData","Guppy2.L3^("&amp;$V$1&amp;")","Bar",,"Close", $V$2, $A192, $V$6,$V$8,,$V$4,$V$10)</f>
        <v>3415.98</v>
      </c>
      <c r="Q192" s="3">
        <f xml:space="preserve"> RTD("cqg.rtd",,"StudyData","Guppy2.L4^("&amp;$V$1&amp;")","Bar",,"Close", $V$2, $A192, $V$6,$V$8,,$V$4,$V$10)</f>
        <v>3406.75</v>
      </c>
      <c r="R192" s="3">
        <f xml:space="preserve"> RTD("cqg.rtd",,"StudyData","Guppy2.L5^("&amp;$V$1&amp;")","Bar",,"Close", $V$2, $A192, $V$6,$V$8,,$V$4,$V$10)</f>
        <v>3397.66</v>
      </c>
      <c r="S192" s="3">
        <f xml:space="preserve"> RTD("cqg.rtd",,"StudyData","Guppy2.L6^("&amp;$V$1&amp;")","Bar",,"Close", $V$2, $A192, $V$6,$V$8,,$V$4,$V$10)</f>
        <v>3379.55</v>
      </c>
      <c r="T192" s="3"/>
      <c r="U192" s="8"/>
      <c r="V192" s="7"/>
    </row>
    <row r="193" spans="1:22" x14ac:dyDescent="0.3">
      <c r="A193">
        <f t="shared" si="2"/>
        <v>-191</v>
      </c>
      <c r="B193" s="1">
        <f xml:space="preserve"> RTD("cqg.rtd",,"StudyData", $V$1, "Bar", "", "Time", $V$2,$A193, $V$6, "", "","False")</f>
        <v>44151</v>
      </c>
      <c r="C193" s="2">
        <f xml:space="preserve"> RTD("cqg.rtd",,"StudyData", $V$1, "Bar", "", "Time", $V$2, $A193,$V$6,$V$8, "","False")</f>
        <v>44151</v>
      </c>
      <c r="D193" s="3">
        <f xml:space="preserve"> RTD("cqg.rtd",,"StudyData", $V$1, "Bar", "", "Open", $V$2, $A193, $V$6,$V$8,,$V$4,$V$10)</f>
        <v>3560.5</v>
      </c>
      <c r="E193" s="3">
        <f xml:space="preserve"> RTD("cqg.rtd",,"StudyData", $V$1, "Bar", "", "High", $V$2, $A193, $V$6,$V$8,,$V$4,$V$10)</f>
        <v>3610.5</v>
      </c>
      <c r="F193" s="3">
        <f xml:space="preserve"> RTD("cqg.rtd",,"StudyData", $V$1, "Bar", "", "Low", $V$2, $A193, $V$6,$V$8,,$V$4,$V$10)</f>
        <v>3560</v>
      </c>
      <c r="G193" s="3">
        <f xml:space="preserve"> RTD("cqg.rtd",,"StudyData", $V$1, "Bar", "", "Close", $V$2, $A193, $V$6,$V$8,,$V$4,$V$10)</f>
        <v>3596.5</v>
      </c>
      <c r="H193" s="3">
        <f xml:space="preserve"> RTD("cqg.rtd",,"StudyData","Guppy2.S1^("&amp;$V$1&amp;")","Bar",,"Close", $V$2, $A193, $V$6,$V$8,,$V$4,$V$10)</f>
        <v>3565.34</v>
      </c>
      <c r="I193" s="3">
        <f xml:space="preserve"> RTD("cqg.rtd",,"StudyData","Guppy2.S2^("&amp;$V$1&amp;")","Bar",,"Close", $V$2, $A193, $V$6,$V$8,,$V$4,$V$10)</f>
        <v>3543.68</v>
      </c>
      <c r="J193" s="3">
        <f xml:space="preserve"> RTD("cqg.rtd",,"StudyData","Guppy2.S3^("&amp;$V$1&amp;")","Bar",,"Close", $V$2, $A193, $V$6,$V$8,,$V$4,$V$10)</f>
        <v>3514.36</v>
      </c>
      <c r="K193" s="3">
        <f xml:space="preserve"> RTD("cqg.rtd",,"StudyData","Guppy2.S4^("&amp;$V$1&amp;")","Bar",,"Close", $V$2, $A193, $V$6,$V$8,,$V$4,$V$10)</f>
        <v>3498.33</v>
      </c>
      <c r="L193" s="3">
        <f xml:space="preserve"> RTD("cqg.rtd",,"StudyData","Guppy2.S5^("&amp;$V$1&amp;")","Bar",,"Close", $V$2, $A193, $V$6,$V$8,,$V$4,$V$10)</f>
        <v>3485.13</v>
      </c>
      <c r="M193" s="3">
        <f xml:space="preserve"> RTD("cqg.rtd",,"StudyData","Guppy2.S6^("&amp;$V$1&amp;")","Bar",,"Close", $V$2, $A193, $V$6,$V$8,,$V$4,$V$10)</f>
        <v>3469.49</v>
      </c>
      <c r="N193" s="3">
        <f xml:space="preserve"> RTD("cqg.rtd",,"StudyData","Guppy2.L1^("&amp;$V$1&amp;")","Bar",,"Close", $V$2, $A193, $V$6,$V$8,,$V$4,$V$10)</f>
        <v>3426.03</v>
      </c>
      <c r="O193" s="3">
        <f xml:space="preserve"> RTD("cqg.rtd",,"StudyData","Guppy2.L2^("&amp;$V$1&amp;")","Bar",,"Close", $V$2, $A193, $V$6,$V$8,,$V$4,$V$10)</f>
        <v>3416.47</v>
      </c>
      <c r="P193" s="3">
        <f xml:space="preserve"> RTD("cqg.rtd",,"StudyData","Guppy2.L3^("&amp;$V$1&amp;")","Bar",,"Close", $V$2, $A193, $V$6,$V$8,,$V$4,$V$10)</f>
        <v>3407.55</v>
      </c>
      <c r="Q193" s="3">
        <f xml:space="preserve"> RTD("cqg.rtd",,"StudyData","Guppy2.L4^("&amp;$V$1&amp;")","Bar",,"Close", $V$2, $A193, $V$6,$V$8,,$V$4,$V$10)</f>
        <v>3398.86</v>
      </c>
      <c r="R193" s="3">
        <f xml:space="preserve"> RTD("cqg.rtd",,"StudyData","Guppy2.L5^("&amp;$V$1&amp;")","Bar",,"Close", $V$2, $A193, $V$6,$V$8,,$V$4,$V$10)</f>
        <v>3390.21</v>
      </c>
      <c r="S193" s="3">
        <f xml:space="preserve"> RTD("cqg.rtd",,"StudyData","Guppy2.L6^("&amp;$V$1&amp;")","Bar",,"Close", $V$2, $A193, $V$6,$V$8,,$V$4,$V$10)</f>
        <v>3372.75</v>
      </c>
      <c r="T193" s="3"/>
      <c r="U193" s="8"/>
      <c r="V193" s="7"/>
    </row>
    <row r="194" spans="1:22" x14ac:dyDescent="0.3">
      <c r="A194">
        <f t="shared" si="2"/>
        <v>-192</v>
      </c>
      <c r="B194" s="1">
        <f xml:space="preserve"> RTD("cqg.rtd",,"StudyData", $V$1, "Bar", "", "Time", $V$2,$A194, $V$6, "", "","False")</f>
        <v>44148</v>
      </c>
      <c r="C194" s="2">
        <f xml:space="preserve"> RTD("cqg.rtd",,"StudyData", $V$1, "Bar", "", "Time", $V$2, $A194,$V$6,$V$8, "","False")</f>
        <v>44148</v>
      </c>
      <c r="D194" s="3">
        <f xml:space="preserve"> RTD("cqg.rtd",,"StudyData", $V$1, "Bar", "", "Open", $V$2, $A194, $V$6,$V$8,,$V$4,$V$10)</f>
        <v>3511</v>
      </c>
      <c r="E194" s="3">
        <f xml:space="preserve"> RTD("cqg.rtd",,"StudyData", $V$1, "Bar", "", "High", $V$2, $A194, $V$6,$V$8,,$V$4,$V$10)</f>
        <v>3563.5</v>
      </c>
      <c r="F194" s="3">
        <f xml:space="preserve"> RTD("cqg.rtd",,"StudyData", $V$1, "Bar", "", "Low", $V$2, $A194, $V$6,$V$8,,$V$4,$V$10)</f>
        <v>3491.5</v>
      </c>
      <c r="G194" s="3">
        <f xml:space="preserve"> RTD("cqg.rtd",,"StudyData", $V$1, "Bar", "", "Close", $V$2, $A194, $V$6,$V$8,,$V$4,$V$10)</f>
        <v>3555.5</v>
      </c>
      <c r="H194" s="3">
        <f xml:space="preserve"> RTD("cqg.rtd",,"StudyData","Guppy2.S1^("&amp;$V$1&amp;")","Bar",,"Close", $V$2, $A194, $V$6,$V$8,,$V$4,$V$10)</f>
        <v>3534.19</v>
      </c>
      <c r="I194" s="3">
        <f xml:space="preserve"> RTD("cqg.rtd",,"StudyData","Guppy2.S2^("&amp;$V$1&amp;")","Bar",,"Close", $V$2, $A194, $V$6,$V$8,,$V$4,$V$10)</f>
        <v>3517.28</v>
      </c>
      <c r="J194" s="3">
        <f xml:space="preserve"> RTD("cqg.rtd",,"StudyData","Guppy2.S3^("&amp;$V$1&amp;")","Bar",,"Close", $V$2, $A194, $V$6,$V$8,,$V$4,$V$10)</f>
        <v>3490.89</v>
      </c>
      <c r="K194" s="3">
        <f xml:space="preserve"> RTD("cqg.rtd",,"StudyData","Guppy2.S4^("&amp;$V$1&amp;")","Bar",,"Close", $V$2, $A194, $V$6,$V$8,,$V$4,$V$10)</f>
        <v>3476.51</v>
      </c>
      <c r="L194" s="3">
        <f xml:space="preserve"> RTD("cqg.rtd",,"StudyData","Guppy2.S5^("&amp;$V$1&amp;")","Bar",,"Close", $V$2, $A194, $V$6,$V$8,,$V$4,$V$10)</f>
        <v>3464.88</v>
      </c>
      <c r="M194" s="3">
        <f xml:space="preserve"> RTD("cqg.rtd",,"StudyData","Guppy2.S6^("&amp;$V$1&amp;")","Bar",,"Close", $V$2, $A194, $V$6,$V$8,,$V$4,$V$10)</f>
        <v>3451.34</v>
      </c>
      <c r="N194" s="3">
        <f xml:space="preserve"> RTD("cqg.rtd",,"StudyData","Guppy2.L1^("&amp;$V$1&amp;")","Bar",,"Close", $V$2, $A194, $V$6,$V$8,,$V$4,$V$10)</f>
        <v>3414.27</v>
      </c>
      <c r="O194" s="3">
        <f xml:space="preserve"> RTD("cqg.rtd",,"StudyData","Guppy2.L2^("&amp;$V$1&amp;")","Bar",,"Close", $V$2, $A194, $V$6,$V$8,,$V$4,$V$10)</f>
        <v>3405.88</v>
      </c>
      <c r="P194" s="3">
        <f xml:space="preserve"> RTD("cqg.rtd",,"StudyData","Guppy2.L3^("&amp;$V$1&amp;")","Bar",,"Close", $V$2, $A194, $V$6,$V$8,,$V$4,$V$10)</f>
        <v>3397.86</v>
      </c>
      <c r="Q194" s="3">
        <f xml:space="preserve"> RTD("cqg.rtd",,"StudyData","Guppy2.L4^("&amp;$V$1&amp;")","Bar",,"Close", $V$2, $A194, $V$6,$V$8,,$V$4,$V$10)</f>
        <v>3389.88</v>
      </c>
      <c r="R194" s="3">
        <f xml:space="preserve"> RTD("cqg.rtd",,"StudyData","Guppy2.L5^("&amp;$V$1&amp;")","Bar",,"Close", $V$2, $A194, $V$6,$V$8,,$V$4,$V$10)</f>
        <v>3381.79</v>
      </c>
      <c r="S194" s="3">
        <f xml:space="preserve"> RTD("cqg.rtd",,"StudyData","Guppy2.L6^("&amp;$V$1&amp;")","Bar",,"Close", $V$2, $A194, $V$6,$V$8,,$V$4,$V$10)</f>
        <v>3365.16</v>
      </c>
      <c r="T194" s="3"/>
      <c r="U194" s="8"/>
      <c r="V194" s="7"/>
    </row>
    <row r="195" spans="1:22" x14ac:dyDescent="0.3">
      <c r="A195">
        <f t="shared" si="2"/>
        <v>-193</v>
      </c>
      <c r="B195" s="1">
        <f xml:space="preserve"> RTD("cqg.rtd",,"StudyData", $V$1, "Bar", "", "Time", $V$2,$A195, $V$6, "", "","False")</f>
        <v>44147</v>
      </c>
      <c r="C195" s="2">
        <f xml:space="preserve"> RTD("cqg.rtd",,"StudyData", $V$1, "Bar", "", "Time", $V$2, $A195,$V$6,$V$8, "","False")</f>
        <v>44147</v>
      </c>
      <c r="D195" s="3">
        <f xml:space="preserve"> RTD("cqg.rtd",,"StudyData", $V$1, "Bar", "", "Open", $V$2, $A195, $V$6,$V$8,,$V$4,$V$10)</f>
        <v>3548</v>
      </c>
      <c r="E195" s="3">
        <f xml:space="preserve"> RTD("cqg.rtd",,"StudyData", $V$1, "Bar", "", "High", $V$2, $A195, $V$6,$V$8,,$V$4,$V$10)</f>
        <v>3548</v>
      </c>
      <c r="F195" s="3">
        <f xml:space="preserve"> RTD("cqg.rtd",,"StudyData", $V$1, "Bar", "", "Low", $V$2, $A195, $V$6,$V$8,,$V$4,$V$10)</f>
        <v>3486.5</v>
      </c>
      <c r="G195" s="3">
        <f xml:space="preserve"> RTD("cqg.rtd",,"StudyData", $V$1, "Bar", "", "Close", $V$2, $A195, $V$6,$V$8,,$V$4,$V$10)</f>
        <v>3506</v>
      </c>
      <c r="H195" s="3">
        <f xml:space="preserve"> RTD("cqg.rtd",,"StudyData","Guppy2.S1^("&amp;$V$1&amp;")","Bar",,"Close", $V$2, $A195, $V$6,$V$8,,$V$4,$V$10)</f>
        <v>3512.88</v>
      </c>
      <c r="I195" s="3">
        <f xml:space="preserve"> RTD("cqg.rtd",,"StudyData","Guppy2.S2^("&amp;$V$1&amp;")","Bar",,"Close", $V$2, $A195, $V$6,$V$8,,$V$4,$V$10)</f>
        <v>3498.16</v>
      </c>
      <c r="J195" s="3">
        <f xml:space="preserve"> RTD("cqg.rtd",,"StudyData","Guppy2.S3^("&amp;$V$1&amp;")","Bar",,"Close", $V$2, $A195, $V$6,$V$8,,$V$4,$V$10)</f>
        <v>3472.43</v>
      </c>
      <c r="K195" s="3">
        <f xml:space="preserve"> RTD("cqg.rtd",,"StudyData","Guppy2.S4^("&amp;$V$1&amp;")","Bar",,"Close", $V$2, $A195, $V$6,$V$8,,$V$4,$V$10)</f>
        <v>3458.96</v>
      </c>
      <c r="L195" s="3">
        <f xml:space="preserve"> RTD("cqg.rtd",,"StudyData","Guppy2.S5^("&amp;$V$1&amp;")","Bar",,"Close", $V$2, $A195, $V$6,$V$8,,$V$4,$V$10)</f>
        <v>3448.41</v>
      </c>
      <c r="M195" s="3">
        <f xml:space="preserve"> RTD("cqg.rtd",,"StudyData","Guppy2.S6^("&amp;$V$1&amp;")","Bar",,"Close", $V$2, $A195, $V$6,$V$8,,$V$4,$V$10)</f>
        <v>3436.46</v>
      </c>
      <c r="N195" s="3">
        <f xml:space="preserve"> RTD("cqg.rtd",,"StudyData","Guppy2.L1^("&amp;$V$1&amp;")","Bar",,"Close", $V$2, $A195, $V$6,$V$8,,$V$4,$V$10)</f>
        <v>3404.53</v>
      </c>
      <c r="O195" s="3">
        <f xml:space="preserve"> RTD("cqg.rtd",,"StudyData","Guppy2.L2^("&amp;$V$1&amp;")","Bar",,"Close", $V$2, $A195, $V$6,$V$8,,$V$4,$V$10)</f>
        <v>3397.08</v>
      </c>
      <c r="P195" s="3">
        <f xml:space="preserve"> RTD("cqg.rtd",,"StudyData","Guppy2.L3^("&amp;$V$1&amp;")","Bar",,"Close", $V$2, $A195, $V$6,$V$8,,$V$4,$V$10)</f>
        <v>3389.78</v>
      </c>
      <c r="Q195" s="3">
        <f xml:space="preserve"> RTD("cqg.rtd",,"StudyData","Guppy2.L4^("&amp;$V$1&amp;")","Bar",,"Close", $V$2, $A195, $V$6,$V$8,,$V$4,$V$10)</f>
        <v>3382.35</v>
      </c>
      <c r="R195" s="3">
        <f xml:space="preserve"> RTD("cqg.rtd",,"StudyData","Guppy2.L5^("&amp;$V$1&amp;")","Bar",,"Close", $V$2, $A195, $V$6,$V$8,,$V$4,$V$10)</f>
        <v>3374.7</v>
      </c>
      <c r="S195" s="3">
        <f xml:space="preserve"> RTD("cqg.rtd",,"StudyData","Guppy2.L6^("&amp;$V$1&amp;")","Bar",,"Close", $V$2, $A195, $V$6,$V$8,,$V$4,$V$10)</f>
        <v>3358.71</v>
      </c>
      <c r="T195" s="3"/>
      <c r="U195" s="8"/>
      <c r="V195" s="7"/>
    </row>
    <row r="196" spans="1:22" x14ac:dyDescent="0.3">
      <c r="A196">
        <f t="shared" ref="A196:A259" si="3">A195-1</f>
        <v>-194</v>
      </c>
      <c r="B196" s="1">
        <f xml:space="preserve"> RTD("cqg.rtd",,"StudyData", $V$1, "Bar", "", "Time", $V$2,$A196, $V$6, "", "","False")</f>
        <v>44146</v>
      </c>
      <c r="C196" s="2">
        <f xml:space="preserve"> RTD("cqg.rtd",,"StudyData", $V$1, "Bar", "", "Time", $V$2, $A196,$V$6,$V$8, "","False")</f>
        <v>44146</v>
      </c>
      <c r="D196" s="3">
        <f xml:space="preserve"> RTD("cqg.rtd",,"StudyData", $V$1, "Bar", "", "Open", $V$2, $A196, $V$6,$V$8,,$V$4,$V$10)</f>
        <v>3519.75</v>
      </c>
      <c r="E196" s="3">
        <f xml:space="preserve"> RTD("cqg.rtd",,"StudyData", $V$1, "Bar", "", "High", $V$2, $A196, $V$6,$V$8,,$V$4,$V$10)</f>
        <v>3550.25</v>
      </c>
      <c r="F196" s="3">
        <f xml:space="preserve"> RTD("cqg.rtd",,"StudyData", $V$1, "Bar", "", "Low", $V$2, $A196, $V$6,$V$8,,$V$4,$V$10)</f>
        <v>3504.5</v>
      </c>
      <c r="G196" s="3">
        <f xml:space="preserve"> RTD("cqg.rtd",,"StudyData", $V$1, "Bar", "", "Close", $V$2, $A196, $V$6,$V$8,,$V$4,$V$10)</f>
        <v>3541.5</v>
      </c>
      <c r="H196" s="3">
        <f xml:space="preserve"> RTD("cqg.rtd",,"StudyData","Guppy2.S1^("&amp;$V$1&amp;")","Bar",,"Close", $V$2, $A196, $V$6,$V$8,,$V$4,$V$10)</f>
        <v>3519.75</v>
      </c>
      <c r="I196" s="3">
        <f xml:space="preserve"> RTD("cqg.rtd",,"StudyData","Guppy2.S2^("&amp;$V$1&amp;")","Bar",,"Close", $V$2, $A196, $V$6,$V$8,,$V$4,$V$10)</f>
        <v>3494.25</v>
      </c>
      <c r="J196" s="3">
        <f xml:space="preserve"> RTD("cqg.rtd",,"StudyData","Guppy2.S3^("&amp;$V$1&amp;")","Bar",,"Close", $V$2, $A196, $V$6,$V$8,,$V$4,$V$10)</f>
        <v>3462.84</v>
      </c>
      <c r="K196" s="3">
        <f xml:space="preserve"> RTD("cqg.rtd",,"StudyData","Guppy2.S4^("&amp;$V$1&amp;")","Bar",,"Close", $V$2, $A196, $V$6,$V$8,,$V$4,$V$10)</f>
        <v>3448.51</v>
      </c>
      <c r="L196" s="3">
        <f xml:space="preserve"> RTD("cqg.rtd",,"StudyData","Guppy2.S5^("&amp;$V$1&amp;")","Bar",,"Close", $V$2, $A196, $V$6,$V$8,,$V$4,$V$10)</f>
        <v>3437.93</v>
      </c>
      <c r="M196" s="3">
        <f xml:space="preserve"> RTD("cqg.rtd",,"StudyData","Guppy2.S6^("&amp;$V$1&amp;")","Bar",,"Close", $V$2, $A196, $V$6,$V$8,,$V$4,$V$10)</f>
        <v>3426.53</v>
      </c>
      <c r="N196" s="3">
        <f xml:space="preserve"> RTD("cqg.rtd",,"StudyData","Guppy2.L1^("&amp;$V$1&amp;")","Bar",,"Close", $V$2, $A196, $V$6,$V$8,,$V$4,$V$10)</f>
        <v>3397.54</v>
      </c>
      <c r="O196" s="3">
        <f xml:space="preserve"> RTD("cqg.rtd",,"StudyData","Guppy2.L2^("&amp;$V$1&amp;")","Bar",,"Close", $V$2, $A196, $V$6,$V$8,,$V$4,$V$10)</f>
        <v>3390.67</v>
      </c>
      <c r="P196" s="3">
        <f xml:space="preserve"> RTD("cqg.rtd",,"StudyData","Guppy2.L3^("&amp;$V$1&amp;")","Bar",,"Close", $V$2, $A196, $V$6,$V$8,,$V$4,$V$10)</f>
        <v>3383.82</v>
      </c>
      <c r="Q196" s="3">
        <f xml:space="preserve"> RTD("cqg.rtd",,"StudyData","Guppy2.L4^("&amp;$V$1&amp;")","Bar",,"Close", $V$2, $A196, $V$6,$V$8,,$V$4,$V$10)</f>
        <v>3376.73</v>
      </c>
      <c r="R196" s="3">
        <f xml:space="preserve"> RTD("cqg.rtd",,"StudyData","Guppy2.L5^("&amp;$V$1&amp;")","Bar",,"Close", $V$2, $A196, $V$6,$V$8,,$V$4,$V$10)</f>
        <v>3369.34</v>
      </c>
      <c r="S196" s="3">
        <f xml:space="preserve"> RTD("cqg.rtd",,"StudyData","Guppy2.L6^("&amp;$V$1&amp;")","Bar",,"Close", $V$2, $A196, $V$6,$V$8,,$V$4,$V$10)</f>
        <v>3353.72</v>
      </c>
      <c r="T196" s="3"/>
      <c r="U196" s="8"/>
      <c r="V196" s="7"/>
    </row>
    <row r="197" spans="1:22" x14ac:dyDescent="0.3">
      <c r="A197">
        <f t="shared" si="3"/>
        <v>-195</v>
      </c>
      <c r="B197" s="1">
        <f xml:space="preserve"> RTD("cqg.rtd",,"StudyData", $V$1, "Bar", "", "Time", $V$2,$A197, $V$6, "", "","False")</f>
        <v>44145</v>
      </c>
      <c r="C197" s="2">
        <f xml:space="preserve"> RTD("cqg.rtd",,"StudyData", $V$1, "Bar", "", "Time", $V$2, $A197,$V$6,$V$8, "","False")</f>
        <v>44145</v>
      </c>
      <c r="D197" s="3">
        <f xml:space="preserve"> RTD("cqg.rtd",,"StudyData", $V$1, "Bar", "", "Open", $V$2, $A197, $V$6,$V$8,,$V$4,$V$10)</f>
        <v>3523</v>
      </c>
      <c r="E197" s="3">
        <f xml:space="preserve"> RTD("cqg.rtd",,"StudyData", $V$1, "Bar", "", "High", $V$2, $A197, $V$6,$V$8,,$V$4,$V$10)</f>
        <v>3536.25</v>
      </c>
      <c r="F197" s="3">
        <f xml:space="preserve"> RTD("cqg.rtd",,"StudyData", $V$1, "Bar", "", "Low", $V$2, $A197, $V$6,$V$8,,$V$4,$V$10)</f>
        <v>3480</v>
      </c>
      <c r="G197" s="3">
        <f xml:space="preserve"> RTD("cqg.rtd",,"StudyData", $V$1, "Bar", "", "Close", $V$2, $A197, $V$6,$V$8,,$V$4,$V$10)</f>
        <v>3514.5</v>
      </c>
      <c r="H197" s="3">
        <f xml:space="preserve"> RTD("cqg.rtd",,"StudyData","Guppy2.S1^("&amp;$V$1&amp;")","Bar",,"Close", $V$2, $A197, $V$6,$V$8,,$V$4,$V$10)</f>
        <v>3498</v>
      </c>
      <c r="I197" s="3">
        <f xml:space="preserve"> RTD("cqg.rtd",,"StudyData","Guppy2.S2^("&amp;$V$1&amp;")","Bar",,"Close", $V$2, $A197, $V$6,$V$8,,$V$4,$V$10)</f>
        <v>3470.62</v>
      </c>
      <c r="J197" s="3">
        <f xml:space="preserve"> RTD("cqg.rtd",,"StudyData","Guppy2.S3^("&amp;$V$1&amp;")","Bar",,"Close", $V$2, $A197, $V$6,$V$8,,$V$4,$V$10)</f>
        <v>3440.37</v>
      </c>
      <c r="K197" s="3">
        <f xml:space="preserve"> RTD("cqg.rtd",,"StudyData","Guppy2.S4^("&amp;$V$1&amp;")","Bar",,"Close", $V$2, $A197, $V$6,$V$8,,$V$4,$V$10)</f>
        <v>3427.84</v>
      </c>
      <c r="L197" s="3">
        <f xml:space="preserve"> RTD("cqg.rtd",,"StudyData","Guppy2.S5^("&amp;$V$1&amp;")","Bar",,"Close", $V$2, $A197, $V$6,$V$8,,$V$4,$V$10)</f>
        <v>3419.1</v>
      </c>
      <c r="M197" s="3">
        <f xml:space="preserve"> RTD("cqg.rtd",,"StudyData","Guppy2.S6^("&amp;$V$1&amp;")","Bar",,"Close", $V$2, $A197, $V$6,$V$8,,$V$4,$V$10)</f>
        <v>3410.1</v>
      </c>
      <c r="N197" s="3">
        <f xml:space="preserve"> RTD("cqg.rtd",,"StudyData","Guppy2.L1^("&amp;$V$1&amp;")","Bar",,"Close", $V$2, $A197, $V$6,$V$8,,$V$4,$V$10)</f>
        <v>3387.61</v>
      </c>
      <c r="O197" s="3">
        <f xml:space="preserve"> RTD("cqg.rtd",,"StudyData","Guppy2.L2^("&amp;$V$1&amp;")","Bar",,"Close", $V$2, $A197, $V$6,$V$8,,$V$4,$V$10)</f>
        <v>3381.8</v>
      </c>
      <c r="P197" s="3">
        <f xml:space="preserve"> RTD("cqg.rtd",,"StudyData","Guppy2.L3^("&amp;$V$1&amp;")","Bar",,"Close", $V$2, $A197, $V$6,$V$8,,$V$4,$V$10)</f>
        <v>3375.73</v>
      </c>
      <c r="Q197" s="3">
        <f xml:space="preserve"> RTD("cqg.rtd",,"StudyData","Guppy2.L4^("&amp;$V$1&amp;")","Bar",,"Close", $V$2, $A197, $V$6,$V$8,,$V$4,$V$10)</f>
        <v>3369.24</v>
      </c>
      <c r="R197" s="3">
        <f xml:space="preserve"> RTD("cqg.rtd",,"StudyData","Guppy2.L5^("&amp;$V$1&amp;")","Bar",,"Close", $V$2, $A197, $V$6,$V$8,,$V$4,$V$10)</f>
        <v>3362.31</v>
      </c>
      <c r="S197" s="3">
        <f xml:space="preserve"> RTD("cqg.rtd",,"StudyData","Guppy2.L6^("&amp;$V$1&amp;")","Bar",,"Close", $V$2, $A197, $V$6,$V$8,,$V$4,$V$10)</f>
        <v>3347.35</v>
      </c>
      <c r="T197" s="3"/>
      <c r="U197" s="8"/>
      <c r="V197" s="7"/>
    </row>
    <row r="198" spans="1:22" x14ac:dyDescent="0.3">
      <c r="A198">
        <f t="shared" si="3"/>
        <v>-196</v>
      </c>
      <c r="B198" s="1">
        <f xml:space="preserve"> RTD("cqg.rtd",,"StudyData", $V$1, "Bar", "", "Time", $V$2,$A198, $V$6, "", "","False")</f>
        <v>44144</v>
      </c>
      <c r="C198" s="2">
        <f xml:space="preserve"> RTD("cqg.rtd",,"StudyData", $V$1, "Bar", "", "Time", $V$2, $A198,$V$6,$V$8, "","False")</f>
        <v>44144</v>
      </c>
      <c r="D198" s="3">
        <f xml:space="preserve"> RTD("cqg.rtd",,"StudyData", $V$1, "Bar", "", "Open", $V$2, $A198, $V$6,$V$8,,$V$4,$V$10)</f>
        <v>3496</v>
      </c>
      <c r="E198" s="3">
        <f xml:space="preserve"> RTD("cqg.rtd",,"StudyData", $V$1, "Bar", "", "High", $V$2, $A198, $V$6,$V$8,,$V$4,$V$10)</f>
        <v>3641.5</v>
      </c>
      <c r="F198" s="3">
        <f xml:space="preserve"> RTD("cqg.rtd",,"StudyData", $V$1, "Bar", "", "Low", $V$2, $A198, $V$6,$V$8,,$V$4,$V$10)</f>
        <v>3489.25</v>
      </c>
      <c r="G198" s="3">
        <f xml:space="preserve"> RTD("cqg.rtd",,"StudyData", $V$1, "Bar", "", "Close", $V$2, $A198, $V$6,$V$8,,$V$4,$V$10)</f>
        <v>3517.5</v>
      </c>
      <c r="H198" s="3">
        <f xml:space="preserve"> RTD("cqg.rtd",,"StudyData","Guppy2.S1^("&amp;$V$1&amp;")","Bar",,"Close", $V$2, $A198, $V$6,$V$8,,$V$4,$V$10)</f>
        <v>3481.51</v>
      </c>
      <c r="I198" s="3">
        <f xml:space="preserve"> RTD("cqg.rtd",,"StudyData","Guppy2.S2^("&amp;$V$1&amp;")","Bar",,"Close", $V$2, $A198, $V$6,$V$8,,$V$4,$V$10)</f>
        <v>3448.68</v>
      </c>
      <c r="J198" s="3">
        <f xml:space="preserve"> RTD("cqg.rtd",,"StudyData","Guppy2.S3^("&amp;$V$1&amp;")","Bar",,"Close", $V$2, $A198, $V$6,$V$8,,$V$4,$V$10)</f>
        <v>3419.19</v>
      </c>
      <c r="K198" s="3">
        <f xml:space="preserve"> RTD("cqg.rtd",,"StudyData","Guppy2.S4^("&amp;$V$1&amp;")","Bar",,"Close", $V$2, $A198, $V$6,$V$8,,$V$4,$V$10)</f>
        <v>3408.59</v>
      </c>
      <c r="L198" s="3">
        <f xml:space="preserve"> RTD("cqg.rtd",,"StudyData","Guppy2.S5^("&amp;$V$1&amp;")","Bar",,"Close", $V$2, $A198, $V$6,$V$8,,$V$4,$V$10)</f>
        <v>3401.76</v>
      </c>
      <c r="M198" s="3">
        <f xml:space="preserve"> RTD("cqg.rtd",,"StudyData","Guppy2.S6^("&amp;$V$1&amp;")","Bar",,"Close", $V$2, $A198, $V$6,$V$8,,$V$4,$V$10)</f>
        <v>3395.19</v>
      </c>
      <c r="N198" s="3">
        <f xml:space="preserve"> RTD("cqg.rtd",,"StudyData","Guppy2.L1^("&amp;$V$1&amp;")","Bar",,"Close", $V$2, $A198, $V$6,$V$8,,$V$4,$V$10)</f>
        <v>3378.86</v>
      </c>
      <c r="O198" s="3">
        <f xml:space="preserve"> RTD("cqg.rtd",,"StudyData","Guppy2.L2^("&amp;$V$1&amp;")","Bar",,"Close", $V$2, $A198, $V$6,$V$8,,$V$4,$V$10)</f>
        <v>3373.99</v>
      </c>
      <c r="P198" s="3">
        <f xml:space="preserve"> RTD("cqg.rtd",,"StudyData","Guppy2.L3^("&amp;$V$1&amp;")","Bar",,"Close", $V$2, $A198, $V$6,$V$8,,$V$4,$V$10)</f>
        <v>3368.61</v>
      </c>
      <c r="Q198" s="3">
        <f xml:space="preserve"> RTD("cqg.rtd",,"StudyData","Guppy2.L4^("&amp;$V$1&amp;")","Bar",,"Close", $V$2, $A198, $V$6,$V$8,,$V$4,$V$10)</f>
        <v>3362.64</v>
      </c>
      <c r="R198" s="3">
        <f xml:space="preserve"> RTD("cqg.rtd",,"StudyData","Guppy2.L5^("&amp;$V$1&amp;")","Bar",,"Close", $V$2, $A198, $V$6,$V$8,,$V$4,$V$10)</f>
        <v>3356.1</v>
      </c>
      <c r="S198" s="3">
        <f xml:space="preserve"> RTD("cqg.rtd",,"StudyData","Guppy2.L6^("&amp;$V$1&amp;")","Bar",,"Close", $V$2, $A198, $V$6,$V$8,,$V$4,$V$10)</f>
        <v>3341.68</v>
      </c>
      <c r="T198" s="3"/>
      <c r="U198" s="8"/>
      <c r="V198" s="7"/>
    </row>
    <row r="199" spans="1:22" x14ac:dyDescent="0.3">
      <c r="A199">
        <f t="shared" si="3"/>
        <v>-197</v>
      </c>
      <c r="B199" s="1">
        <f xml:space="preserve"> RTD("cqg.rtd",,"StudyData", $V$1, "Bar", "", "Time", $V$2,$A199, $V$6, "", "","False")</f>
        <v>44141</v>
      </c>
      <c r="C199" s="2">
        <f xml:space="preserve"> RTD("cqg.rtd",,"StudyData", $V$1, "Bar", "", "Time", $V$2, $A199,$V$6,$V$8, "","False")</f>
        <v>44141</v>
      </c>
      <c r="D199" s="3">
        <f xml:space="preserve"> RTD("cqg.rtd",,"StudyData", $V$1, "Bar", "", "Open", $V$2, $A199, $V$6,$V$8,,$V$4,$V$10)</f>
        <v>3482.25</v>
      </c>
      <c r="E199" s="3">
        <f xml:space="preserve"> RTD("cqg.rtd",,"StudyData", $V$1, "Bar", "", "High", $V$2, $A199, $V$6,$V$8,,$V$4,$V$10)</f>
        <v>3492.5</v>
      </c>
      <c r="F199" s="3">
        <f xml:space="preserve"> RTD("cqg.rtd",,"StudyData", $V$1, "Bar", "", "Low", $V$2, $A199, $V$6,$V$8,,$V$4,$V$10)</f>
        <v>3430.25</v>
      </c>
      <c r="G199" s="3">
        <f xml:space="preserve"> RTD("cqg.rtd",,"StudyData", $V$1, "Bar", "", "Close", $V$2, $A199, $V$6,$V$8,,$V$4,$V$10)</f>
        <v>3474.25</v>
      </c>
      <c r="H199" s="3">
        <f xml:space="preserve"> RTD("cqg.rtd",,"StudyData","Guppy2.S1^("&amp;$V$1&amp;")","Bar",,"Close", $V$2, $A199, $V$6,$V$8,,$V$4,$V$10)</f>
        <v>3445.52</v>
      </c>
      <c r="I199" s="3">
        <f xml:space="preserve"> RTD("cqg.rtd",,"StudyData","Guppy2.S2^("&amp;$V$1&amp;")","Bar",,"Close", $V$2, $A199, $V$6,$V$8,,$V$4,$V$10)</f>
        <v>3414.27</v>
      </c>
      <c r="J199" s="3">
        <f xml:space="preserve"> RTD("cqg.rtd",,"StudyData","Guppy2.S3^("&amp;$V$1&amp;")","Bar",,"Close", $V$2, $A199, $V$6,$V$8,,$V$4,$V$10)</f>
        <v>3391.1</v>
      </c>
      <c r="K199" s="3">
        <f xml:space="preserve"> RTD("cqg.rtd",,"StudyData","Guppy2.S4^("&amp;$V$1&amp;")","Bar",,"Close", $V$2, $A199, $V$6,$V$8,,$V$4,$V$10)</f>
        <v>3384.38</v>
      </c>
      <c r="L199" s="3">
        <f xml:space="preserve"> RTD("cqg.rtd",,"StudyData","Guppy2.S5^("&amp;$V$1&amp;")","Bar",,"Close", $V$2, $A199, $V$6,$V$8,,$V$4,$V$10)</f>
        <v>3380.72</v>
      </c>
      <c r="M199" s="3">
        <f xml:space="preserve"> RTD("cqg.rtd",,"StudyData","Guppy2.S6^("&amp;$V$1&amp;")","Bar",,"Close", $V$2, $A199, $V$6,$V$8,,$V$4,$V$10)</f>
        <v>3377.71</v>
      </c>
      <c r="N199" s="3">
        <f xml:space="preserve"> RTD("cqg.rtd",,"StudyData","Guppy2.L1^("&amp;$V$1&amp;")","Bar",,"Close", $V$2, $A199, $V$6,$V$8,,$V$4,$V$10)</f>
        <v>3369.29</v>
      </c>
      <c r="O199" s="3">
        <f xml:space="preserve"> RTD("cqg.rtd",,"StudyData","Guppy2.L2^("&amp;$V$1&amp;")","Bar",,"Close", $V$2, $A199, $V$6,$V$8,,$V$4,$V$10)</f>
        <v>3365.55</v>
      </c>
      <c r="P199" s="3">
        <f xml:space="preserve"> RTD("cqg.rtd",,"StudyData","Guppy2.L3^("&amp;$V$1&amp;")","Bar",,"Close", $V$2, $A199, $V$6,$V$8,,$V$4,$V$10)</f>
        <v>3360.98</v>
      </c>
      <c r="Q199" s="3">
        <f xml:space="preserve"> RTD("cqg.rtd",,"StudyData","Guppy2.L4^("&amp;$V$1&amp;")","Bar",,"Close", $V$2, $A199, $V$6,$V$8,,$V$4,$V$10)</f>
        <v>3355.6</v>
      </c>
      <c r="R199" s="3">
        <f xml:space="preserve"> RTD("cqg.rtd",,"StudyData","Guppy2.L5^("&amp;$V$1&amp;")","Bar",,"Close", $V$2, $A199, $V$6,$V$8,,$V$4,$V$10)</f>
        <v>3349.51</v>
      </c>
      <c r="S199" s="3">
        <f xml:space="preserve"> RTD("cqg.rtd",,"StudyData","Guppy2.L6^("&amp;$V$1&amp;")","Bar",,"Close", $V$2, $A199, $V$6,$V$8,,$V$4,$V$10)</f>
        <v>3335.72</v>
      </c>
      <c r="T199" s="3"/>
      <c r="U199" s="8"/>
      <c r="V199" s="7"/>
    </row>
    <row r="200" spans="1:22" x14ac:dyDescent="0.3">
      <c r="A200">
        <f t="shared" si="3"/>
        <v>-198</v>
      </c>
      <c r="B200" s="1">
        <f xml:space="preserve"> RTD("cqg.rtd",,"StudyData", $V$1, "Bar", "", "Time", $V$2,$A200, $V$6, "", "","False")</f>
        <v>44140</v>
      </c>
      <c r="C200" s="2">
        <f xml:space="preserve"> RTD("cqg.rtd",,"StudyData", $V$1, "Bar", "", "Time", $V$2, $A200,$V$6,$V$8, "","False")</f>
        <v>44140</v>
      </c>
      <c r="D200" s="3">
        <f xml:space="preserve"> RTD("cqg.rtd",,"StudyData", $V$1, "Bar", "", "Open", $V$2, $A200, $V$6,$V$8,,$V$4,$V$10)</f>
        <v>3421.5</v>
      </c>
      <c r="E200" s="3">
        <f xml:space="preserve"> RTD("cqg.rtd",,"StudyData", $V$1, "Bar", "", "High", $V$2, $A200, $V$6,$V$8,,$V$4,$V$10)</f>
        <v>3496</v>
      </c>
      <c r="F200" s="3">
        <f xml:space="preserve"> RTD("cqg.rtd",,"StudyData", $V$1, "Bar", "", "Low", $V$2, $A200, $V$6,$V$8,,$V$4,$V$10)</f>
        <v>3401.75</v>
      </c>
      <c r="G200" s="3">
        <f xml:space="preserve"> RTD("cqg.rtd",,"StudyData", $V$1, "Bar", "", "Close", $V$2, $A200, $V$6,$V$8,,$V$4,$V$10)</f>
        <v>3478.25</v>
      </c>
      <c r="H200" s="3">
        <f xml:space="preserve"> RTD("cqg.rtd",,"StudyData","Guppy2.S1^("&amp;$V$1&amp;")","Bar",,"Close", $V$2, $A200, $V$6,$V$8,,$V$4,$V$10)</f>
        <v>3416.79</v>
      </c>
      <c r="I200" s="3">
        <f xml:space="preserve"> RTD("cqg.rtd",,"StudyData","Guppy2.S2^("&amp;$V$1&amp;")","Bar",,"Close", $V$2, $A200, $V$6,$V$8,,$V$4,$V$10)</f>
        <v>3384.28</v>
      </c>
      <c r="J200" s="3">
        <f xml:space="preserve"> RTD("cqg.rtd",,"StudyData","Guppy2.S3^("&amp;$V$1&amp;")","Bar",,"Close", $V$2, $A200, $V$6,$V$8,,$V$4,$V$10)</f>
        <v>3367.35</v>
      </c>
      <c r="K200" s="3">
        <f xml:space="preserve"> RTD("cqg.rtd",,"StudyData","Guppy2.S4^("&amp;$V$1&amp;")","Bar",,"Close", $V$2, $A200, $V$6,$V$8,,$V$4,$V$10)</f>
        <v>3364.41</v>
      </c>
      <c r="L200" s="3">
        <f xml:space="preserve"> RTD("cqg.rtd",,"StudyData","Guppy2.S5^("&amp;$V$1&amp;")","Bar",,"Close", $V$2, $A200, $V$6,$V$8,,$V$4,$V$10)</f>
        <v>3363.71</v>
      </c>
      <c r="M200" s="3">
        <f xml:space="preserve"> RTD("cqg.rtd",,"StudyData","Guppy2.S6^("&amp;$V$1&amp;")","Bar",,"Close", $V$2, $A200, $V$6,$V$8,,$V$4,$V$10)</f>
        <v>3363.92</v>
      </c>
      <c r="N200" s="3">
        <f xml:space="preserve"> RTD("cqg.rtd",,"StudyData","Guppy2.L1^("&amp;$V$1&amp;")","Bar",,"Close", $V$2, $A200, $V$6,$V$8,,$V$4,$V$10)</f>
        <v>3362.06</v>
      </c>
      <c r="O200" s="3">
        <f xml:space="preserve"> RTD("cqg.rtd",,"StudyData","Guppy2.L2^("&amp;$V$1&amp;")","Bar",,"Close", $V$2, $A200, $V$6,$V$8,,$V$4,$V$10)</f>
        <v>3359.16</v>
      </c>
      <c r="P200" s="3">
        <f xml:space="preserve"> RTD("cqg.rtd",,"StudyData","Guppy2.L3^("&amp;$V$1&amp;")","Bar",,"Close", $V$2, $A200, $V$6,$V$8,,$V$4,$V$10)</f>
        <v>3355.17</v>
      </c>
      <c r="Q200" s="3">
        <f xml:space="preserve"> RTD("cqg.rtd",,"StudyData","Guppy2.L4^("&amp;$V$1&amp;")","Bar",,"Close", $V$2, $A200, $V$6,$V$8,,$V$4,$V$10)</f>
        <v>3350.21</v>
      </c>
      <c r="R200" s="3">
        <f xml:space="preserve"> RTD("cqg.rtd",,"StudyData","Guppy2.L5^("&amp;$V$1&amp;")","Bar",,"Close", $V$2, $A200, $V$6,$V$8,,$V$4,$V$10)</f>
        <v>3344.42</v>
      </c>
      <c r="S200" s="3">
        <f xml:space="preserve"> RTD("cqg.rtd",,"StudyData","Guppy2.L6^("&amp;$V$1&amp;")","Bar",,"Close", $V$2, $A200, $V$6,$V$8,,$V$4,$V$10)</f>
        <v>3331.03</v>
      </c>
      <c r="T200" s="3"/>
      <c r="U200" s="8"/>
      <c r="V200" s="7"/>
    </row>
    <row r="201" spans="1:22" x14ac:dyDescent="0.3">
      <c r="A201">
        <f t="shared" si="3"/>
        <v>-199</v>
      </c>
      <c r="B201" s="1">
        <f xml:space="preserve"> RTD("cqg.rtd",,"StudyData", $V$1, "Bar", "", "Time", $V$2,$A201, $V$6, "", "","False")</f>
        <v>44139</v>
      </c>
      <c r="C201" s="2">
        <f xml:space="preserve"> RTD("cqg.rtd",,"StudyData", $V$1, "Bar", "", "Time", $V$2, $A201,$V$6,$V$8, "","False")</f>
        <v>44139</v>
      </c>
      <c r="D201" s="3">
        <f xml:space="preserve"> RTD("cqg.rtd",,"StudyData", $V$1, "Bar", "", "Open", $V$2, $A201, $V$6,$V$8,,$V$4,$V$10)</f>
        <v>3336.25</v>
      </c>
      <c r="E201" s="3">
        <f xml:space="preserve"> RTD("cqg.rtd",,"StudyData", $V$1, "Bar", "", "High", $V$2, $A201, $V$6,$V$8,,$V$4,$V$10)</f>
        <v>3453.5</v>
      </c>
      <c r="F201" s="3">
        <f xml:space="preserve"> RTD("cqg.rtd",,"StudyData", $V$1, "Bar", "", "Low", $V$2, $A201, $V$6,$V$8,,$V$4,$V$10)</f>
        <v>3292.5</v>
      </c>
      <c r="G201" s="3">
        <f xml:space="preserve"> RTD("cqg.rtd",,"StudyData", $V$1, "Bar", "", "Close", $V$2, $A201, $V$6,$V$8,,$V$4,$V$10)</f>
        <v>3408.5</v>
      </c>
      <c r="H201" s="3">
        <f xml:space="preserve"> RTD("cqg.rtd",,"StudyData","Guppy2.S1^("&amp;$V$1&amp;")","Bar",,"Close", $V$2, $A201, $V$6,$V$8,,$V$4,$V$10)</f>
        <v>3355.32</v>
      </c>
      <c r="I201" s="3">
        <f xml:space="preserve"> RTD("cqg.rtd",,"StudyData","Guppy2.S2^("&amp;$V$1&amp;")","Bar",,"Close", $V$2, $A201, $V$6,$V$8,,$V$4,$V$10)</f>
        <v>3337.3</v>
      </c>
      <c r="J201" s="3">
        <f xml:space="preserve"> RTD("cqg.rtd",,"StudyData","Guppy2.S3^("&amp;$V$1&amp;")","Bar",,"Close", $V$2, $A201, $V$6,$V$8,,$V$4,$V$10)</f>
        <v>3335.66</v>
      </c>
      <c r="K201" s="3">
        <f xml:space="preserve"> RTD("cqg.rtd",,"StudyData","Guppy2.S4^("&amp;$V$1&amp;")","Bar",,"Close", $V$2, $A201, $V$6,$V$8,,$V$4,$V$10)</f>
        <v>3339.12</v>
      </c>
      <c r="L201" s="3">
        <f xml:space="preserve"> RTD("cqg.rtd",,"StudyData","Guppy2.S5^("&amp;$V$1&amp;")","Bar",,"Close", $V$2, $A201, $V$6,$V$8,,$V$4,$V$10)</f>
        <v>3342.88</v>
      </c>
      <c r="M201" s="3">
        <f xml:space="preserve"> RTD("cqg.rtd",,"StudyData","Guppy2.S6^("&amp;$V$1&amp;")","Bar",,"Close", $V$2, $A201, $V$6,$V$8,,$V$4,$V$10)</f>
        <v>3347.59</v>
      </c>
      <c r="N201" s="3">
        <f xml:space="preserve"> RTD("cqg.rtd",,"StudyData","Guppy2.L1^("&amp;$V$1&amp;")","Bar",,"Close", $V$2, $A201, $V$6,$V$8,,$V$4,$V$10)</f>
        <v>3354.04</v>
      </c>
      <c r="O201" s="3">
        <f xml:space="preserve"> RTD("cqg.rtd",,"StudyData","Guppy2.L2^("&amp;$V$1&amp;")","Bar",,"Close", $V$2, $A201, $V$6,$V$8,,$V$4,$V$10)</f>
        <v>3352.15</v>
      </c>
      <c r="P201" s="3">
        <f xml:space="preserve"> RTD("cqg.rtd",,"StudyData","Guppy2.L3^("&amp;$V$1&amp;")","Bar",,"Close", $V$2, $A201, $V$6,$V$8,,$V$4,$V$10)</f>
        <v>3348.86</v>
      </c>
      <c r="Q201" s="3">
        <f xml:space="preserve"> RTD("cqg.rtd",,"StudyData","Guppy2.L4^("&amp;$V$1&amp;")","Bar",,"Close", $V$2, $A201, $V$6,$V$8,,$V$4,$V$10)</f>
        <v>3344.39</v>
      </c>
      <c r="R201" s="3">
        <f xml:space="preserve"> RTD("cqg.rtd",,"StudyData","Guppy2.L5^("&amp;$V$1&amp;")","Bar",,"Close", $V$2, $A201, $V$6,$V$8,,$V$4,$V$10)</f>
        <v>3338.96</v>
      </c>
      <c r="S201" s="3">
        <f xml:space="preserve"> RTD("cqg.rtd",,"StudyData","Guppy2.L6^("&amp;$V$1&amp;")","Bar",,"Close", $V$2, $A201, $V$6,$V$8,,$V$4,$V$10)</f>
        <v>3326.04</v>
      </c>
      <c r="T201" s="3"/>
      <c r="U201" s="8"/>
      <c r="V201" s="7"/>
    </row>
    <row r="202" spans="1:22" x14ac:dyDescent="0.3">
      <c r="A202">
        <f t="shared" si="3"/>
        <v>-200</v>
      </c>
      <c r="B202" s="1">
        <f xml:space="preserve"> RTD("cqg.rtd",,"StudyData", $V$1, "Bar", "", "Time", $V$2,$A202, $V$6, "", "","False")</f>
        <v>44138</v>
      </c>
      <c r="C202" s="2">
        <f xml:space="preserve"> RTD("cqg.rtd",,"StudyData", $V$1, "Bar", "", "Time", $V$2, $A202,$V$6,$V$8, "","False")</f>
        <v>44138</v>
      </c>
      <c r="D202" s="3">
        <f xml:space="preserve"> RTD("cqg.rtd",,"StudyData", $V$1, "Bar", "", "Open", $V$2, $A202, $V$6,$V$8,,$V$4,$V$10)</f>
        <v>3277.5</v>
      </c>
      <c r="E202" s="3">
        <f xml:space="preserve"> RTD("cqg.rtd",,"StudyData", $V$1, "Bar", "", "High", $V$2, $A202, $V$6,$V$8,,$V$4,$V$10)</f>
        <v>3356.25</v>
      </c>
      <c r="F202" s="3">
        <f xml:space="preserve"> RTD("cqg.rtd",,"StudyData", $V$1, "Bar", "", "Low", $V$2, $A202, $V$6,$V$8,,$V$4,$V$10)</f>
        <v>3274.75</v>
      </c>
      <c r="G202" s="3">
        <f xml:space="preserve"> RTD("cqg.rtd",,"StudyData", $V$1, "Bar", "", "Close", $V$2, $A202, $V$6,$V$8,,$V$4,$V$10)</f>
        <v>3335</v>
      </c>
      <c r="H202" s="3">
        <f xml:space="preserve"> RTD("cqg.rtd",,"StudyData","Guppy2.S1^("&amp;$V$1&amp;")","Bar",,"Close", $V$2, $A202, $V$6,$V$8,,$V$4,$V$10)</f>
        <v>3302.15</v>
      </c>
      <c r="I202" s="3">
        <f xml:space="preserve"> RTD("cqg.rtd",,"StudyData","Guppy2.S2^("&amp;$V$1&amp;")","Bar",,"Close", $V$2, $A202, $V$6,$V$8,,$V$4,$V$10)</f>
        <v>3301.7</v>
      </c>
      <c r="J202" s="3">
        <f xml:space="preserve"> RTD("cqg.rtd",,"StudyData","Guppy2.S3^("&amp;$V$1&amp;")","Bar",,"Close", $V$2, $A202, $V$6,$V$8,,$V$4,$V$10)</f>
        <v>3314.85</v>
      </c>
      <c r="K202" s="3">
        <f xml:space="preserve"> RTD("cqg.rtd",,"StudyData","Guppy2.S4^("&amp;$V$1&amp;")","Bar",,"Close", $V$2, $A202, $V$6,$V$8,,$V$4,$V$10)</f>
        <v>3323.7</v>
      </c>
      <c r="L202" s="3">
        <f xml:space="preserve"> RTD("cqg.rtd",,"StudyData","Guppy2.S5^("&amp;$V$1&amp;")","Bar",,"Close", $V$2, $A202, $V$6,$V$8,,$V$4,$V$10)</f>
        <v>3330.95</v>
      </c>
      <c r="M202" s="3">
        <f xml:space="preserve"> RTD("cqg.rtd",,"StudyData","Guppy2.S6^("&amp;$V$1&amp;")","Bar",,"Close", $V$2, $A202, $V$6,$V$8,,$V$4,$V$10)</f>
        <v>3338.89</v>
      </c>
      <c r="N202" s="3">
        <f xml:space="preserve"> RTD("cqg.rtd",,"StudyData","Guppy2.L1^("&amp;$V$1&amp;")","Bar",,"Close", $V$2, $A202, $V$6,$V$8,,$V$4,$V$10)</f>
        <v>3350.29</v>
      </c>
      <c r="O202" s="3">
        <f xml:space="preserve"> RTD("cqg.rtd",,"StudyData","Guppy2.L2^("&amp;$V$1&amp;")","Bar",,"Close", $V$2, $A202, $V$6,$V$8,,$V$4,$V$10)</f>
        <v>3348.84</v>
      </c>
      <c r="P202" s="3">
        <f xml:space="preserve"> RTD("cqg.rtd",,"StudyData","Guppy2.L3^("&amp;$V$1&amp;")","Bar",,"Close", $V$2, $A202, $V$6,$V$8,,$V$4,$V$10)</f>
        <v>3345.8</v>
      </c>
      <c r="Q202" s="3">
        <f xml:space="preserve"> RTD("cqg.rtd",,"StudyData","Guppy2.L4^("&amp;$V$1&amp;")","Bar",,"Close", $V$2, $A202, $V$6,$V$8,,$V$4,$V$10)</f>
        <v>3341.47</v>
      </c>
      <c r="R202" s="3">
        <f xml:space="preserve"> RTD("cqg.rtd",,"StudyData","Guppy2.L5^("&amp;$V$1&amp;")","Bar",,"Close", $V$2, $A202, $V$6,$V$8,,$V$4,$V$10)</f>
        <v>3336.12</v>
      </c>
      <c r="S202" s="3">
        <f xml:space="preserve"> RTD("cqg.rtd",,"StudyData","Guppy2.L6^("&amp;$V$1&amp;")","Bar",,"Close", $V$2, $A202, $V$6,$V$8,,$V$4,$V$10)</f>
        <v>3323.24</v>
      </c>
      <c r="T202" s="3"/>
      <c r="U202" s="8"/>
      <c r="V202" s="7"/>
    </row>
    <row r="203" spans="1:22" x14ac:dyDescent="0.3">
      <c r="A203">
        <f t="shared" si="3"/>
        <v>-201</v>
      </c>
      <c r="B203" s="1">
        <f xml:space="preserve"> RTD("cqg.rtd",,"StudyData", $V$1, "Bar", "", "Time", $V$2,$A203, $V$6, "", "","False")</f>
        <v>44137</v>
      </c>
      <c r="C203" s="2">
        <f xml:space="preserve"> RTD("cqg.rtd",,"StudyData", $V$1, "Bar", "", "Time", $V$2, $A203,$V$6,$V$8, "","False")</f>
        <v>44137</v>
      </c>
      <c r="D203" s="3">
        <f xml:space="preserve"> RTD("cqg.rtd",,"StudyData", $V$1, "Bar", "", "Open", $V$2, $A203, $V$6,$V$8,,$V$4,$V$10)</f>
        <v>3233.5</v>
      </c>
      <c r="E203" s="3">
        <f xml:space="preserve"> RTD("cqg.rtd",,"StudyData", $V$1, "Bar", "", "High", $V$2, $A203, $V$6,$V$8,,$V$4,$V$10)</f>
        <v>3297</v>
      </c>
      <c r="F203" s="3">
        <f xml:space="preserve"> RTD("cqg.rtd",,"StudyData", $V$1, "Bar", "", "Low", $V$2, $A203, $V$6,$V$8,,$V$4,$V$10)</f>
        <v>3216.75</v>
      </c>
      <c r="G203" s="3">
        <f xml:space="preserve"> RTD("cqg.rtd",,"StudyData", $V$1, "Bar", "", "Close", $V$2, $A203, $V$6,$V$8,,$V$4,$V$10)</f>
        <v>3274</v>
      </c>
      <c r="H203" s="3">
        <f xml:space="preserve"> RTD("cqg.rtd",,"StudyData","Guppy2.S1^("&amp;$V$1&amp;")","Bar",,"Close", $V$2, $A203, $V$6,$V$8,,$V$4,$V$10)</f>
        <v>3269.29</v>
      </c>
      <c r="I203" s="3">
        <f xml:space="preserve"> RTD("cqg.rtd",,"StudyData","Guppy2.S2^("&amp;$V$1&amp;")","Bar",,"Close", $V$2, $A203, $V$6,$V$8,,$V$4,$V$10)</f>
        <v>3285.04</v>
      </c>
      <c r="J203" s="3">
        <f xml:space="preserve"> RTD("cqg.rtd",,"StudyData","Guppy2.S3^("&amp;$V$1&amp;")","Bar",,"Close", $V$2, $A203, $V$6,$V$8,,$V$4,$V$10)</f>
        <v>3309.09</v>
      </c>
      <c r="K203" s="3">
        <f xml:space="preserve"> RTD("cqg.rtd",,"StudyData","Guppy2.S4^("&amp;$V$1&amp;")","Bar",,"Close", $V$2, $A203, $V$6,$V$8,,$V$4,$V$10)</f>
        <v>3321.19</v>
      </c>
      <c r="L203" s="3">
        <f xml:space="preserve"> RTD("cqg.rtd",,"StudyData","Guppy2.S5^("&amp;$V$1&amp;")","Bar",,"Close", $V$2, $A203, $V$6,$V$8,,$V$4,$V$10)</f>
        <v>3330.22</v>
      </c>
      <c r="M203" s="3">
        <f xml:space="preserve"> RTD("cqg.rtd",,"StudyData","Guppy2.S6^("&amp;$V$1&amp;")","Bar",,"Close", $V$2, $A203, $V$6,$V$8,,$V$4,$V$10)</f>
        <v>3339.45</v>
      </c>
      <c r="N203" s="3">
        <f xml:space="preserve"> RTD("cqg.rtd",,"StudyData","Guppy2.L1^("&amp;$V$1&amp;")","Bar",,"Close", $V$2, $A203, $V$6,$V$8,,$V$4,$V$10)</f>
        <v>3351.34</v>
      </c>
      <c r="O203" s="3">
        <f xml:space="preserve"> RTD("cqg.rtd",,"StudyData","Guppy2.L2^("&amp;$V$1&amp;")","Bar",,"Close", $V$2, $A203, $V$6,$V$8,,$V$4,$V$10)</f>
        <v>3349.65</v>
      </c>
      <c r="P203" s="3">
        <f xml:space="preserve"> RTD("cqg.rtd",,"StudyData","Guppy2.L3^("&amp;$V$1&amp;")","Bar",,"Close", $V$2, $A203, $V$6,$V$8,,$V$4,$V$10)</f>
        <v>3346.35</v>
      </c>
      <c r="Q203" s="3">
        <f xml:space="preserve"> RTD("cqg.rtd",,"StudyData","Guppy2.L4^("&amp;$V$1&amp;")","Bar",,"Close", $V$2, $A203, $V$6,$V$8,,$V$4,$V$10)</f>
        <v>3341.77</v>
      </c>
      <c r="R203" s="3">
        <f xml:space="preserve"> RTD("cqg.rtd",,"StudyData","Guppy2.L5^("&amp;$V$1&amp;")","Bar",,"Close", $V$2, $A203, $V$6,$V$8,,$V$4,$V$10)</f>
        <v>3336.17</v>
      </c>
      <c r="S203" s="3">
        <f xml:space="preserve"> RTD("cqg.rtd",,"StudyData","Guppy2.L6^("&amp;$V$1&amp;")","Bar",,"Close", $V$2, $A203, $V$6,$V$8,,$V$4,$V$10)</f>
        <v>3322.84</v>
      </c>
      <c r="T203" s="3"/>
      <c r="U203" s="8"/>
      <c r="V203" s="7"/>
    </row>
    <row r="204" spans="1:22" x14ac:dyDescent="0.3">
      <c r="A204">
        <f t="shared" si="3"/>
        <v>-202</v>
      </c>
      <c r="B204" s="1">
        <f xml:space="preserve"> RTD("cqg.rtd",,"StudyData", $V$1, "Bar", "", "Time", $V$2,$A204, $V$6, "", "","False")</f>
        <v>44134</v>
      </c>
      <c r="C204" s="2">
        <f xml:space="preserve"> RTD("cqg.rtd",,"StudyData", $V$1, "Bar", "", "Time", $V$2, $A204,$V$6,$V$8, "","False")</f>
        <v>44134</v>
      </c>
      <c r="D204" s="3">
        <f xml:space="preserve"> RTD("cqg.rtd",,"StudyData", $V$1, "Bar", "", "Open", $V$2, $A204, $V$6,$V$8,,$V$4,$V$10)</f>
        <v>3241.5</v>
      </c>
      <c r="E204" s="3">
        <f xml:space="preserve"> RTD("cqg.rtd",,"StudyData", $V$1, "Bar", "", "High", $V$2, $A204, $V$6,$V$8,,$V$4,$V$10)</f>
        <v>3269.75</v>
      </c>
      <c r="F204" s="3">
        <f xml:space="preserve"> RTD("cqg.rtd",,"StudyData", $V$1, "Bar", "", "Low", $V$2, $A204, $V$6,$V$8,,$V$4,$V$10)</f>
        <v>3198.5</v>
      </c>
      <c r="G204" s="3">
        <f xml:space="preserve"> RTD("cqg.rtd",,"StudyData", $V$1, "Bar", "", "Close", $V$2, $A204, $V$6,$V$8,,$V$4,$V$10)</f>
        <v>3238.25</v>
      </c>
      <c r="H204" s="3">
        <f xml:space="preserve"> RTD("cqg.rtd",,"StudyData","Guppy2.S1^("&amp;$V$1&amp;")","Bar",,"Close", $V$2, $A204, $V$6,$V$8,,$V$4,$V$10)</f>
        <v>3264.59</v>
      </c>
      <c r="I204" s="3">
        <f xml:space="preserve"> RTD("cqg.rtd",,"StudyData","Guppy2.S2^("&amp;$V$1&amp;")","Bar",,"Close", $V$2, $A204, $V$6,$V$8,,$V$4,$V$10)</f>
        <v>3290.57</v>
      </c>
      <c r="J204" s="3">
        <f xml:space="preserve"> RTD("cqg.rtd",,"StudyData","Guppy2.S3^("&amp;$V$1&amp;")","Bar",,"Close", $V$2, $A204, $V$6,$V$8,,$V$4,$V$10)</f>
        <v>3319.12</v>
      </c>
      <c r="K204" s="3">
        <f xml:space="preserve"> RTD("cqg.rtd",,"StudyData","Guppy2.S4^("&amp;$V$1&amp;")","Bar",,"Close", $V$2, $A204, $V$6,$V$8,,$V$4,$V$10)</f>
        <v>3331.67</v>
      </c>
      <c r="L204" s="3">
        <f xml:space="preserve"> RTD("cqg.rtd",,"StudyData","Guppy2.S5^("&amp;$V$1&amp;")","Bar",,"Close", $V$2, $A204, $V$6,$V$8,,$V$4,$V$10)</f>
        <v>3340.44</v>
      </c>
      <c r="M204" s="3">
        <f xml:space="preserve"> RTD("cqg.rtd",,"StudyData","Guppy2.S6^("&amp;$V$1&amp;")","Bar",,"Close", $V$2, $A204, $V$6,$V$8,,$V$4,$V$10)</f>
        <v>3348.8</v>
      </c>
      <c r="N204" s="3">
        <f xml:space="preserve"> RTD("cqg.rtd",,"StudyData","Guppy2.L1^("&amp;$V$1&amp;")","Bar",,"Close", $V$2, $A204, $V$6,$V$8,,$V$4,$V$10)</f>
        <v>3356.68</v>
      </c>
      <c r="O204" s="3">
        <f xml:space="preserve"> RTD("cqg.rtd",,"StudyData","Guppy2.L2^("&amp;$V$1&amp;")","Bar",,"Close", $V$2, $A204, $V$6,$V$8,,$V$4,$V$10)</f>
        <v>3354.1</v>
      </c>
      <c r="P204" s="3">
        <f xml:space="preserve"> RTD("cqg.rtd",,"StudyData","Guppy2.L3^("&amp;$V$1&amp;")","Bar",,"Close", $V$2, $A204, $V$6,$V$8,,$V$4,$V$10)</f>
        <v>3350.06</v>
      </c>
      <c r="Q204" s="3">
        <f xml:space="preserve"> RTD("cqg.rtd",,"StudyData","Guppy2.L4^("&amp;$V$1&amp;")","Bar",,"Close", $V$2, $A204, $V$6,$V$8,,$V$4,$V$10)</f>
        <v>3344.85</v>
      </c>
      <c r="R204" s="3">
        <f xml:space="preserve"> RTD("cqg.rtd",,"StudyData","Guppy2.L5^("&amp;$V$1&amp;")","Bar",,"Close", $V$2, $A204, $V$6,$V$8,,$V$4,$V$10)</f>
        <v>3338.7</v>
      </c>
      <c r="S204" s="3">
        <f xml:space="preserve"> RTD("cqg.rtd",,"StudyData","Guppy2.L6^("&amp;$V$1&amp;")","Bar",,"Close", $V$2, $A204, $V$6,$V$8,,$V$4,$V$10)</f>
        <v>3324.5</v>
      </c>
      <c r="T204" s="3"/>
      <c r="U204" s="8"/>
      <c r="V204" s="7"/>
    </row>
    <row r="205" spans="1:22" x14ac:dyDescent="0.3">
      <c r="A205">
        <f t="shared" si="3"/>
        <v>-203</v>
      </c>
      <c r="B205" s="1">
        <f xml:space="preserve"> RTD("cqg.rtd",,"StudyData", $V$1, "Bar", "", "Time", $V$2,$A205, $V$6, "", "","False")</f>
        <v>44133</v>
      </c>
      <c r="C205" s="2">
        <f xml:space="preserve"> RTD("cqg.rtd",,"StudyData", $V$1, "Bar", "", "Time", $V$2, $A205,$V$6,$V$8, "","False")</f>
        <v>44133</v>
      </c>
      <c r="D205" s="3">
        <f xml:space="preserve"> RTD("cqg.rtd",,"StudyData", $V$1, "Bar", "", "Open", $V$2, $A205, $V$6,$V$8,,$V$4,$V$10)</f>
        <v>3252.5</v>
      </c>
      <c r="E205" s="3">
        <f xml:space="preserve"> RTD("cqg.rtd",,"StudyData", $V$1, "Bar", "", "High", $V$2, $A205, $V$6,$V$8,,$V$4,$V$10)</f>
        <v>3307.25</v>
      </c>
      <c r="F205" s="3">
        <f xml:space="preserve"> RTD("cqg.rtd",,"StudyData", $V$1, "Bar", "", "Low", $V$2, $A205, $V$6,$V$8,,$V$4,$V$10)</f>
        <v>3223.75</v>
      </c>
      <c r="G205" s="3">
        <f xml:space="preserve"> RTD("cqg.rtd",,"StudyData", $V$1, "Bar", "", "Close", $V$2, $A205, $V$6,$V$8,,$V$4,$V$10)</f>
        <v>3275.75</v>
      </c>
      <c r="H205" s="3">
        <f xml:space="preserve"> RTD("cqg.rtd",,"StudyData","Guppy2.S1^("&amp;$V$1&amp;")","Bar",,"Close", $V$2, $A205, $V$6,$V$8,,$V$4,$V$10)</f>
        <v>3290.92</v>
      </c>
      <c r="I205" s="3">
        <f xml:space="preserve"> RTD("cqg.rtd",,"StudyData","Guppy2.S2^("&amp;$V$1&amp;")","Bar",,"Close", $V$2, $A205, $V$6,$V$8,,$V$4,$V$10)</f>
        <v>3316.72</v>
      </c>
      <c r="J205" s="3">
        <f xml:space="preserve"> RTD("cqg.rtd",,"StudyData","Guppy2.S3^("&amp;$V$1&amp;")","Bar",,"Close", $V$2, $A205, $V$6,$V$8,,$V$4,$V$10)</f>
        <v>3342.23</v>
      </c>
      <c r="K205" s="3">
        <f xml:space="preserve"> RTD("cqg.rtd",,"StudyData","Guppy2.S4^("&amp;$V$1&amp;")","Bar",,"Close", $V$2, $A205, $V$6,$V$8,,$V$4,$V$10)</f>
        <v>3352.43</v>
      </c>
      <c r="L205" s="3">
        <f xml:space="preserve"> RTD("cqg.rtd",,"StudyData","Guppy2.S5^("&amp;$V$1&amp;")","Bar",,"Close", $V$2, $A205, $V$6,$V$8,,$V$4,$V$10)</f>
        <v>3359.02</v>
      </c>
      <c r="M205" s="3">
        <f xml:space="preserve"> RTD("cqg.rtd",,"StudyData","Guppy2.S6^("&amp;$V$1&amp;")","Bar",,"Close", $V$2, $A205, $V$6,$V$8,,$V$4,$V$10)</f>
        <v>3364.59</v>
      </c>
      <c r="N205" s="3">
        <f xml:space="preserve"> RTD("cqg.rtd",,"StudyData","Guppy2.L1^("&amp;$V$1&amp;")","Bar",,"Close", $V$2, $A205, $V$6,$V$8,,$V$4,$V$10)</f>
        <v>3364.84</v>
      </c>
      <c r="O205" s="3">
        <f xml:space="preserve"> RTD("cqg.rtd",,"StudyData","Guppy2.L2^("&amp;$V$1&amp;")","Bar",,"Close", $V$2, $A205, $V$6,$V$8,,$V$4,$V$10)</f>
        <v>3360.92</v>
      </c>
      <c r="P205" s="3">
        <f xml:space="preserve"> RTD("cqg.rtd",,"StudyData","Guppy2.L3^("&amp;$V$1&amp;")","Bar",,"Close", $V$2, $A205, $V$6,$V$8,,$V$4,$V$10)</f>
        <v>3355.8</v>
      </c>
      <c r="Q205" s="3">
        <f xml:space="preserve"> RTD("cqg.rtd",,"StudyData","Guppy2.L4^("&amp;$V$1&amp;")","Bar",,"Close", $V$2, $A205, $V$6,$V$8,,$V$4,$V$10)</f>
        <v>3349.69</v>
      </c>
      <c r="R205" s="3">
        <f xml:space="preserve"> RTD("cqg.rtd",,"StudyData","Guppy2.L5^("&amp;$V$1&amp;")","Bar",,"Close", $V$2, $A205, $V$6,$V$8,,$V$4,$V$10)</f>
        <v>3342.8</v>
      </c>
      <c r="S205" s="3">
        <f xml:space="preserve"> RTD("cqg.rtd",,"StudyData","Guppy2.L6^("&amp;$V$1&amp;")","Bar",,"Close", $V$2, $A205, $V$6,$V$8,,$V$4,$V$10)</f>
        <v>3327.42</v>
      </c>
      <c r="T205" s="3"/>
      <c r="U205" s="8"/>
      <c r="V205" s="7"/>
    </row>
    <row r="206" spans="1:22" x14ac:dyDescent="0.3">
      <c r="A206">
        <f t="shared" si="3"/>
        <v>-204</v>
      </c>
      <c r="B206" s="1">
        <f xml:space="preserve"> RTD("cqg.rtd",,"StudyData", $V$1, "Bar", "", "Time", $V$2,$A206, $V$6, "", "","False")</f>
        <v>44132</v>
      </c>
      <c r="C206" s="2">
        <f xml:space="preserve"> RTD("cqg.rtd",,"StudyData", $V$1, "Bar", "", "Time", $V$2, $A206,$V$6,$V$8, "","False")</f>
        <v>44132</v>
      </c>
      <c r="D206" s="3">
        <f xml:space="preserve"> RTD("cqg.rtd",,"StudyData", $V$1, "Bar", "", "Open", $V$2, $A206, $V$6,$V$8,,$V$4,$V$10)</f>
        <v>3342.5</v>
      </c>
      <c r="E206" s="3">
        <f xml:space="preserve"> RTD("cqg.rtd",,"StudyData", $V$1, "Bar", "", "High", $V$2, $A206, $V$6,$V$8,,$V$4,$V$10)</f>
        <v>3343.75</v>
      </c>
      <c r="F206" s="3">
        <f xml:space="preserve"> RTD("cqg.rtd",,"StudyData", $V$1, "Bar", "", "Low", $V$2, $A206, $V$6,$V$8,,$V$4,$V$10)</f>
        <v>3234.25</v>
      </c>
      <c r="G206" s="3">
        <f xml:space="preserve"> RTD("cqg.rtd",,"StudyData", $V$1, "Bar", "", "Close", $V$2, $A206, $V$6,$V$8,,$V$4,$V$10)</f>
        <v>3237</v>
      </c>
      <c r="H206" s="3">
        <f xml:space="preserve"> RTD("cqg.rtd",,"StudyData","Guppy2.S1^("&amp;$V$1&amp;")","Bar",,"Close", $V$2, $A206, $V$6,$V$8,,$V$4,$V$10)</f>
        <v>3306.09</v>
      </c>
      <c r="I206" s="3">
        <f xml:space="preserve"> RTD("cqg.rtd",,"StudyData","Guppy2.S2^("&amp;$V$1&amp;")","Bar",,"Close", $V$2, $A206, $V$6,$V$8,,$V$4,$V$10)</f>
        <v>3337.21</v>
      </c>
      <c r="J206" s="3">
        <f xml:space="preserve"> RTD("cqg.rtd",,"StudyData","Guppy2.S3^("&amp;$V$1&amp;")","Bar",,"Close", $V$2, $A206, $V$6,$V$8,,$V$4,$V$10)</f>
        <v>3361.22</v>
      </c>
      <c r="K206" s="3">
        <f xml:space="preserve"> RTD("cqg.rtd",,"StudyData","Guppy2.S4^("&amp;$V$1&amp;")","Bar",,"Close", $V$2, $A206, $V$6,$V$8,,$V$4,$V$10)</f>
        <v>3369.47</v>
      </c>
      <c r="L206" s="3">
        <f xml:space="preserve"> RTD("cqg.rtd",,"StudyData","Guppy2.S5^("&amp;$V$1&amp;")","Bar",,"Close", $V$2, $A206, $V$6,$V$8,,$V$4,$V$10)</f>
        <v>3374.16</v>
      </c>
      <c r="M206" s="3">
        <f xml:space="preserve"> RTD("cqg.rtd",,"StudyData","Guppy2.S6^("&amp;$V$1&amp;")","Bar",,"Close", $V$2, $A206, $V$6,$V$8,,$V$4,$V$10)</f>
        <v>3377.28</v>
      </c>
      <c r="N206" s="3">
        <f xml:space="preserve"> RTD("cqg.rtd",,"StudyData","Guppy2.L1^("&amp;$V$1&amp;")","Bar",,"Close", $V$2, $A206, $V$6,$V$8,,$V$4,$V$10)</f>
        <v>3370.99</v>
      </c>
      <c r="O206" s="3">
        <f xml:space="preserve"> RTD("cqg.rtd",,"StudyData","Guppy2.L2^("&amp;$V$1&amp;")","Bar",,"Close", $V$2, $A206, $V$6,$V$8,,$V$4,$V$10)</f>
        <v>3365.93</v>
      </c>
      <c r="P206" s="3">
        <f xml:space="preserve"> RTD("cqg.rtd",,"StudyData","Guppy2.L3^("&amp;$V$1&amp;")","Bar",,"Close", $V$2, $A206, $V$6,$V$8,,$V$4,$V$10)</f>
        <v>3359.9</v>
      </c>
      <c r="Q206" s="3">
        <f xml:space="preserve"> RTD("cqg.rtd",,"StudyData","Guppy2.L4^("&amp;$V$1&amp;")","Bar",,"Close", $V$2, $A206, $V$6,$V$8,,$V$4,$V$10)</f>
        <v>3353.06</v>
      </c>
      <c r="R206" s="3">
        <f xml:space="preserve"> RTD("cqg.rtd",,"StudyData","Guppy2.L5^("&amp;$V$1&amp;")","Bar",,"Close", $V$2, $A206, $V$6,$V$8,,$V$4,$V$10)</f>
        <v>3345.54</v>
      </c>
      <c r="S206" s="3">
        <f xml:space="preserve"> RTD("cqg.rtd",,"StudyData","Guppy2.L6^("&amp;$V$1&amp;")","Bar",,"Close", $V$2, $A206, $V$6,$V$8,,$V$4,$V$10)</f>
        <v>3329.18</v>
      </c>
      <c r="T206" s="3"/>
      <c r="U206" s="8"/>
      <c r="V206" s="7"/>
    </row>
    <row r="207" spans="1:22" x14ac:dyDescent="0.3">
      <c r="A207">
        <f t="shared" si="3"/>
        <v>-205</v>
      </c>
      <c r="B207" s="1">
        <f xml:space="preserve"> RTD("cqg.rtd",,"StudyData", $V$1, "Bar", "", "Time", $V$2,$A207, $V$6, "", "","False")</f>
        <v>44131</v>
      </c>
      <c r="C207" s="2">
        <f xml:space="preserve"> RTD("cqg.rtd",,"StudyData", $V$1, "Bar", "", "Time", $V$2, $A207,$V$6,$V$8, "","False")</f>
        <v>44131</v>
      </c>
      <c r="D207" s="3">
        <f xml:space="preserve"> RTD("cqg.rtd",,"StudyData", $V$1, "Bar", "", "Open", $V$2, $A207, $V$6,$V$8,,$V$4,$V$10)</f>
        <v>3367.75</v>
      </c>
      <c r="E207" s="3">
        <f xml:space="preserve"> RTD("cqg.rtd",,"StudyData", $V$1, "Bar", "", "High", $V$2, $A207, $V$6,$V$8,,$V$4,$V$10)</f>
        <v>3383.5</v>
      </c>
      <c r="F207" s="3">
        <f xml:space="preserve"> RTD("cqg.rtd",,"StudyData", $V$1, "Bar", "", "Low", $V$2, $A207, $V$6,$V$8,,$V$4,$V$10)</f>
        <v>3341.75</v>
      </c>
      <c r="G207" s="3">
        <f xml:space="preserve"> RTD("cqg.rtd",,"StudyData", $V$1, "Bar", "", "Close", $V$2, $A207, $V$6,$V$8,,$V$4,$V$10)</f>
        <v>3356.5</v>
      </c>
      <c r="H207" s="3">
        <f xml:space="preserve"> RTD("cqg.rtd",,"StudyData","Guppy2.S1^("&amp;$V$1&amp;")","Bar",,"Close", $V$2, $A207, $V$6,$V$8,,$V$4,$V$10)</f>
        <v>3375.18</v>
      </c>
      <c r="I207" s="3">
        <f xml:space="preserve"> RTD("cqg.rtd",,"StudyData","Guppy2.S2^("&amp;$V$1&amp;")","Bar",,"Close", $V$2, $A207, $V$6,$V$8,,$V$4,$V$10)</f>
        <v>3387.32</v>
      </c>
      <c r="J207" s="3">
        <f xml:space="preserve"> RTD("cqg.rtd",,"StudyData","Guppy2.S3^("&amp;$V$1&amp;")","Bar",,"Close", $V$2, $A207, $V$6,$V$8,,$V$4,$V$10)</f>
        <v>3396.71</v>
      </c>
      <c r="K207" s="3">
        <f xml:space="preserve"> RTD("cqg.rtd",,"StudyData","Guppy2.S4^("&amp;$V$1&amp;")","Bar",,"Close", $V$2, $A207, $V$6,$V$8,,$V$4,$V$10)</f>
        <v>3398.91</v>
      </c>
      <c r="L207" s="3">
        <f xml:space="preserve"> RTD("cqg.rtd",,"StudyData","Guppy2.S5^("&amp;$V$1&amp;")","Bar",,"Close", $V$2, $A207, $V$6,$V$8,,$V$4,$V$10)</f>
        <v>3399.1</v>
      </c>
      <c r="M207" s="3">
        <f xml:space="preserve"> RTD("cqg.rtd",,"StudyData","Guppy2.S6^("&amp;$V$1&amp;")","Bar",,"Close", $V$2, $A207, $V$6,$V$8,,$V$4,$V$10)</f>
        <v>3397.32</v>
      </c>
      <c r="N207" s="3">
        <f xml:space="preserve"> RTD("cqg.rtd",,"StudyData","Guppy2.L1^("&amp;$V$1&amp;")","Bar",,"Close", $V$2, $A207, $V$6,$V$8,,$V$4,$V$10)</f>
        <v>3380.23</v>
      </c>
      <c r="O207" s="3">
        <f xml:space="preserve"> RTD("cqg.rtd",,"StudyData","Guppy2.L2^("&amp;$V$1&amp;")","Bar",,"Close", $V$2, $A207, $V$6,$V$8,,$V$4,$V$10)</f>
        <v>3373.51</v>
      </c>
      <c r="P207" s="3">
        <f xml:space="preserve"> RTD("cqg.rtd",,"StudyData","Guppy2.L3^("&amp;$V$1&amp;")","Bar",,"Close", $V$2, $A207, $V$6,$V$8,,$V$4,$V$10)</f>
        <v>3366.21</v>
      </c>
      <c r="Q207" s="3">
        <f xml:space="preserve"> RTD("cqg.rtd",,"StudyData","Guppy2.L4^("&amp;$V$1&amp;")","Bar",,"Close", $V$2, $A207, $V$6,$V$8,,$V$4,$V$10)</f>
        <v>3358.33</v>
      </c>
      <c r="R207" s="3">
        <f xml:space="preserve"> RTD("cqg.rtd",,"StudyData","Guppy2.L5^("&amp;$V$1&amp;")","Bar",,"Close", $V$2, $A207, $V$6,$V$8,,$V$4,$V$10)</f>
        <v>3349.97</v>
      </c>
      <c r="S207" s="3">
        <f xml:space="preserve"> RTD("cqg.rtd",,"StudyData","Guppy2.L6^("&amp;$V$1&amp;")","Bar",,"Close", $V$2, $A207, $V$6,$V$8,,$V$4,$V$10)</f>
        <v>3332.3</v>
      </c>
      <c r="T207" s="3"/>
      <c r="U207" s="8"/>
      <c r="V207" s="7"/>
    </row>
    <row r="208" spans="1:22" x14ac:dyDescent="0.3">
      <c r="A208">
        <f t="shared" si="3"/>
        <v>-206</v>
      </c>
      <c r="B208" s="1">
        <f xml:space="preserve"> RTD("cqg.rtd",,"StudyData", $V$1, "Bar", "", "Time", $V$2,$A208, $V$6, "", "","False")</f>
        <v>44130</v>
      </c>
      <c r="C208" s="2">
        <f xml:space="preserve"> RTD("cqg.rtd",,"StudyData", $V$1, "Bar", "", "Time", $V$2, $A208,$V$6,$V$8, "","False")</f>
        <v>44130</v>
      </c>
      <c r="D208" s="3">
        <f xml:space="preserve"> RTD("cqg.rtd",,"StudyData", $V$1, "Bar", "", "Open", $V$2, $A208, $V$6,$V$8,,$V$4,$V$10)</f>
        <v>3419.25</v>
      </c>
      <c r="E208" s="3">
        <f xml:space="preserve"> RTD("cqg.rtd",,"StudyData", $V$1, "Bar", "", "High", $V$2, $A208, $V$6,$V$8,,$V$4,$V$10)</f>
        <v>3419.75</v>
      </c>
      <c r="F208" s="3">
        <f xml:space="preserve"> RTD("cqg.rtd",,"StudyData", $V$1, "Bar", "", "Low", $V$2, $A208, $V$6,$V$8,,$V$4,$V$10)</f>
        <v>3329.5</v>
      </c>
      <c r="G208" s="3">
        <f xml:space="preserve"> RTD("cqg.rtd",,"StudyData", $V$1, "Bar", "", "Close", $V$2, $A208, $V$6,$V$8,,$V$4,$V$10)</f>
        <v>3367</v>
      </c>
      <c r="H208" s="3">
        <f xml:space="preserve"> RTD("cqg.rtd",,"StudyData","Guppy2.S1^("&amp;$V$1&amp;")","Bar",,"Close", $V$2, $A208, $V$6,$V$8,,$V$4,$V$10)</f>
        <v>3393.87</v>
      </c>
      <c r="I208" s="3">
        <f xml:space="preserve"> RTD("cqg.rtd",,"StudyData","Guppy2.S2^("&amp;$V$1&amp;")","Bar",,"Close", $V$2, $A208, $V$6,$V$8,,$V$4,$V$10)</f>
        <v>3402.72</v>
      </c>
      <c r="J208" s="3">
        <f xml:space="preserve"> RTD("cqg.rtd",,"StudyData","Guppy2.S3^("&amp;$V$1&amp;")","Bar",,"Close", $V$2, $A208, $V$6,$V$8,,$V$4,$V$10)</f>
        <v>3408.2</v>
      </c>
      <c r="K208" s="3">
        <f xml:space="preserve"> RTD("cqg.rtd",,"StudyData","Guppy2.S4^("&amp;$V$1&amp;")","Bar",,"Close", $V$2, $A208, $V$6,$V$8,,$V$4,$V$10)</f>
        <v>3408.34</v>
      </c>
      <c r="L208" s="3">
        <f xml:space="preserve"> RTD("cqg.rtd",,"StudyData","Guppy2.S5^("&amp;$V$1&amp;")","Bar",,"Close", $V$2, $A208, $V$6,$V$8,,$V$4,$V$10)</f>
        <v>3406.84</v>
      </c>
      <c r="M208" s="3">
        <f xml:space="preserve"> RTD("cqg.rtd",,"StudyData","Guppy2.S6^("&amp;$V$1&amp;")","Bar",,"Close", $V$2, $A208, $V$6,$V$8,,$V$4,$V$10)</f>
        <v>3403.15</v>
      </c>
      <c r="N208" s="3">
        <f xml:space="preserve"> RTD("cqg.rtd",,"StudyData","Guppy2.L1^("&amp;$V$1&amp;")","Bar",,"Close", $V$2, $A208, $V$6,$V$8,,$V$4,$V$10)</f>
        <v>3381.86</v>
      </c>
      <c r="O208" s="3">
        <f xml:space="preserve"> RTD("cqg.rtd",,"StudyData","Guppy2.L2^("&amp;$V$1&amp;")","Bar",,"Close", $V$2, $A208, $V$6,$V$8,,$V$4,$V$10)</f>
        <v>3374.51</v>
      </c>
      <c r="P208" s="3">
        <f xml:space="preserve"> RTD("cqg.rtd",,"StudyData","Guppy2.L3^("&amp;$V$1&amp;")","Bar",,"Close", $V$2, $A208, $V$6,$V$8,,$V$4,$V$10)</f>
        <v>3366.7</v>
      </c>
      <c r="Q208" s="3">
        <f xml:space="preserve"> RTD("cqg.rtd",,"StudyData","Guppy2.L4^("&amp;$V$1&amp;")","Bar",,"Close", $V$2, $A208, $V$6,$V$8,,$V$4,$V$10)</f>
        <v>3358.41</v>
      </c>
      <c r="R208" s="3">
        <f xml:space="preserve"> RTD("cqg.rtd",,"StudyData","Guppy2.L5^("&amp;$V$1&amp;")","Bar",,"Close", $V$2, $A208, $V$6,$V$8,,$V$4,$V$10)</f>
        <v>3349.7</v>
      </c>
      <c r="S208" s="3">
        <f xml:space="preserve"> RTD("cqg.rtd",,"StudyData","Guppy2.L6^("&amp;$V$1&amp;")","Bar",,"Close", $V$2, $A208, $V$6,$V$8,,$V$4,$V$10)</f>
        <v>3331.48</v>
      </c>
      <c r="T208" s="3"/>
      <c r="U208" s="8"/>
      <c r="V208" s="7"/>
    </row>
    <row r="209" spans="1:22" x14ac:dyDescent="0.3">
      <c r="A209">
        <f t="shared" si="3"/>
        <v>-207</v>
      </c>
      <c r="B209" s="1">
        <f xml:space="preserve"> RTD("cqg.rtd",,"StudyData", $V$1, "Bar", "", "Time", $V$2,$A209, $V$6, "", "","False")</f>
        <v>44127</v>
      </c>
      <c r="C209" s="2">
        <f xml:space="preserve"> RTD("cqg.rtd",,"StudyData", $V$1, "Bar", "", "Time", $V$2, $A209,$V$6,$V$8, "","False")</f>
        <v>44127</v>
      </c>
      <c r="D209" s="3">
        <f xml:space="preserve"> RTD("cqg.rtd",,"StudyData", $V$1, "Bar", "", "Open", $V$2, $A209, $V$6,$V$8,,$V$4,$V$10)</f>
        <v>3429.25</v>
      </c>
      <c r="E209" s="3">
        <f xml:space="preserve"> RTD("cqg.rtd",,"StudyData", $V$1, "Bar", "", "High", $V$2, $A209, $V$6,$V$8,,$V$4,$V$10)</f>
        <v>3436</v>
      </c>
      <c r="F209" s="3">
        <f xml:space="preserve"> RTD("cqg.rtd",,"StudyData", $V$1, "Bar", "", "Low", $V$2, $A209, $V$6,$V$8,,$V$4,$V$10)</f>
        <v>3405</v>
      </c>
      <c r="G209" s="3">
        <f xml:space="preserve"> RTD("cqg.rtd",,"StudyData", $V$1, "Bar", "", "Close", $V$2, $A209, $V$6,$V$8,,$V$4,$V$10)</f>
        <v>3425.25</v>
      </c>
      <c r="H209" s="3">
        <f xml:space="preserve"> RTD("cqg.rtd",,"StudyData","Guppy2.S1^("&amp;$V$1&amp;")","Bar",,"Close", $V$2, $A209, $V$6,$V$8,,$V$4,$V$10)</f>
        <v>3420.73</v>
      </c>
      <c r="I209" s="3">
        <f xml:space="preserve"> RTD("cqg.rtd",,"StudyData","Guppy2.S2^("&amp;$V$1&amp;")","Bar",,"Close", $V$2, $A209, $V$6,$V$8,,$V$4,$V$10)</f>
        <v>3420.59</v>
      </c>
      <c r="J209" s="3">
        <f xml:space="preserve"> RTD("cqg.rtd",,"StudyData","Guppy2.S3^("&amp;$V$1&amp;")","Bar",,"Close", $V$2, $A209, $V$6,$V$8,,$V$4,$V$10)</f>
        <v>3419.97</v>
      </c>
      <c r="K209" s="3">
        <f xml:space="preserve"> RTD("cqg.rtd",,"StudyData","Guppy2.S4^("&amp;$V$1&amp;")","Bar",,"Close", $V$2, $A209, $V$6,$V$8,,$V$4,$V$10)</f>
        <v>3417.52</v>
      </c>
      <c r="L209" s="3">
        <f xml:space="preserve"> RTD("cqg.rtd",,"StudyData","Guppy2.S5^("&amp;$V$1&amp;")","Bar",,"Close", $V$2, $A209, $V$6,$V$8,,$V$4,$V$10)</f>
        <v>3414.09</v>
      </c>
      <c r="M209" s="3">
        <f xml:space="preserve"> RTD("cqg.rtd",,"StudyData","Guppy2.S6^("&amp;$V$1&amp;")","Bar",,"Close", $V$2, $A209, $V$6,$V$8,,$V$4,$V$10)</f>
        <v>3408.32</v>
      </c>
      <c r="N209" s="3">
        <f xml:space="preserve"> RTD("cqg.rtd",,"StudyData","Guppy2.L1^("&amp;$V$1&amp;")","Bar",,"Close", $V$2, $A209, $V$6,$V$8,,$V$4,$V$10)</f>
        <v>3382.89</v>
      </c>
      <c r="O209" s="3">
        <f xml:space="preserve"> RTD("cqg.rtd",,"StudyData","Guppy2.L2^("&amp;$V$1&amp;")","Bar",,"Close", $V$2, $A209, $V$6,$V$8,,$V$4,$V$10)</f>
        <v>3374.95</v>
      </c>
      <c r="P209" s="3">
        <f xml:space="preserve"> RTD("cqg.rtd",,"StudyData","Guppy2.L3^("&amp;$V$1&amp;")","Bar",,"Close", $V$2, $A209, $V$6,$V$8,,$V$4,$V$10)</f>
        <v>3366.69</v>
      </c>
      <c r="Q209" s="3">
        <f xml:space="preserve"> RTD("cqg.rtd",,"StudyData","Guppy2.L4^("&amp;$V$1&amp;")","Bar",,"Close", $V$2, $A209, $V$6,$V$8,,$V$4,$V$10)</f>
        <v>3358.02</v>
      </c>
      <c r="R209" s="3">
        <f xml:space="preserve"> RTD("cqg.rtd",,"StudyData","Guppy2.L5^("&amp;$V$1&amp;")","Bar",,"Close", $V$2, $A209, $V$6,$V$8,,$V$4,$V$10)</f>
        <v>3349</v>
      </c>
      <c r="S209" s="3">
        <f xml:space="preserve"> RTD("cqg.rtd",,"StudyData","Guppy2.L6^("&amp;$V$1&amp;")","Bar",,"Close", $V$2, $A209, $V$6,$V$8,,$V$4,$V$10)</f>
        <v>3330.28</v>
      </c>
      <c r="T209" s="3"/>
      <c r="U209" s="8"/>
      <c r="V209" s="7"/>
    </row>
    <row r="210" spans="1:22" x14ac:dyDescent="0.3">
      <c r="A210">
        <f t="shared" si="3"/>
        <v>-208</v>
      </c>
      <c r="B210" s="1">
        <f xml:space="preserve"> RTD("cqg.rtd",,"StudyData", $V$1, "Bar", "", "Time", $V$2,$A210, $V$6, "", "","False")</f>
        <v>44126</v>
      </c>
      <c r="C210" s="2">
        <f xml:space="preserve"> RTD("cqg.rtd",,"StudyData", $V$1, "Bar", "", "Time", $V$2, $A210,$V$6,$V$8, "","False")</f>
        <v>44126</v>
      </c>
      <c r="D210" s="3">
        <f xml:space="preserve"> RTD("cqg.rtd",,"StudyData", $V$1, "Bar", "", "Open", $V$2, $A210, $V$6,$V$8,,$V$4,$V$10)</f>
        <v>3403.75</v>
      </c>
      <c r="E210" s="3">
        <f xml:space="preserve"> RTD("cqg.rtd",,"StudyData", $V$1, "Bar", "", "High", $V$2, $A210, $V$6,$V$8,,$V$4,$V$10)</f>
        <v>3426.5</v>
      </c>
      <c r="F210" s="3">
        <f xml:space="preserve"> RTD("cqg.rtd",,"StudyData", $V$1, "Bar", "", "Low", $V$2, $A210, $V$6,$V$8,,$V$4,$V$10)</f>
        <v>3376</v>
      </c>
      <c r="G210" s="3">
        <f xml:space="preserve"> RTD("cqg.rtd",,"StudyData", $V$1, "Bar", "", "Close", $V$2, $A210, $V$6,$V$8,,$V$4,$V$10)</f>
        <v>3422.75</v>
      </c>
      <c r="H210" s="3">
        <f xml:space="preserve"> RTD("cqg.rtd",,"StudyData","Guppy2.S1^("&amp;$V$1&amp;")","Bar",,"Close", $V$2, $A210, $V$6,$V$8,,$V$4,$V$10)</f>
        <v>3416.21</v>
      </c>
      <c r="I210" s="3">
        <f xml:space="preserve"> RTD("cqg.rtd",,"StudyData","Guppy2.S2^("&amp;$V$1&amp;")","Bar",,"Close", $V$2, $A210, $V$6,$V$8,,$V$4,$V$10)</f>
        <v>3418.25</v>
      </c>
      <c r="J210" s="3">
        <f xml:space="preserve"> RTD("cqg.rtd",,"StudyData","Guppy2.S3^("&amp;$V$1&amp;")","Bar",,"Close", $V$2, $A210, $V$6,$V$8,,$V$4,$V$10)</f>
        <v>3418.46</v>
      </c>
      <c r="K210" s="3">
        <f xml:space="preserve"> RTD("cqg.rtd",,"StudyData","Guppy2.S4^("&amp;$V$1&amp;")","Bar",,"Close", $V$2, $A210, $V$6,$V$8,,$V$4,$V$10)</f>
        <v>3415.8</v>
      </c>
      <c r="L210" s="3">
        <f xml:space="preserve"> RTD("cqg.rtd",,"StudyData","Guppy2.S5^("&amp;$V$1&amp;")","Bar",,"Close", $V$2, $A210, $V$6,$V$8,,$V$4,$V$10)</f>
        <v>3412.06</v>
      </c>
      <c r="M210" s="3">
        <f xml:space="preserve"> RTD("cqg.rtd",,"StudyData","Guppy2.S6^("&amp;$V$1&amp;")","Bar",,"Close", $V$2, $A210, $V$6,$V$8,,$V$4,$V$10)</f>
        <v>3405.9</v>
      </c>
      <c r="N210" s="3">
        <f xml:space="preserve"> RTD("cqg.rtd",,"StudyData","Guppy2.L1^("&amp;$V$1&amp;")","Bar",,"Close", $V$2, $A210, $V$6,$V$8,,$V$4,$V$10)</f>
        <v>3379.97</v>
      </c>
      <c r="O210" s="3">
        <f xml:space="preserve"> RTD("cqg.rtd",,"StudyData","Guppy2.L2^("&amp;$V$1&amp;")","Bar",,"Close", $V$2, $A210, $V$6,$V$8,,$V$4,$V$10)</f>
        <v>3372</v>
      </c>
      <c r="P210" s="3">
        <f xml:space="preserve"> RTD("cqg.rtd",,"StudyData","Guppy2.L3^("&amp;$V$1&amp;")","Bar",,"Close", $V$2, $A210, $V$6,$V$8,,$V$4,$V$10)</f>
        <v>3363.69</v>
      </c>
      <c r="Q210" s="3">
        <f xml:space="preserve"> RTD("cqg.rtd",,"StudyData","Guppy2.L4^("&amp;$V$1&amp;")","Bar",,"Close", $V$2, $A210, $V$6,$V$8,,$V$4,$V$10)</f>
        <v>3354.97</v>
      </c>
      <c r="R210" s="3">
        <f xml:space="preserve"> RTD("cqg.rtd",,"StudyData","Guppy2.L5^("&amp;$V$1&amp;")","Bar",,"Close", $V$2, $A210, $V$6,$V$8,,$V$4,$V$10)</f>
        <v>3345.89</v>
      </c>
      <c r="S210" s="3">
        <f xml:space="preserve"> RTD("cqg.rtd",,"StudyData","Guppy2.L6^("&amp;$V$1&amp;")","Bar",,"Close", $V$2, $A210, $V$6,$V$8,,$V$4,$V$10)</f>
        <v>3327.06</v>
      </c>
      <c r="T210" s="3"/>
      <c r="U210" s="8"/>
      <c r="V210" s="7"/>
    </row>
    <row r="211" spans="1:22" x14ac:dyDescent="0.3">
      <c r="A211">
        <f t="shared" si="3"/>
        <v>-209</v>
      </c>
      <c r="B211" s="1">
        <f xml:space="preserve"> RTD("cqg.rtd",,"StudyData", $V$1, "Bar", "", "Time", $V$2,$A211, $V$6, "", "","False")</f>
        <v>44125</v>
      </c>
      <c r="C211" s="2">
        <f xml:space="preserve"> RTD("cqg.rtd",,"StudyData", $V$1, "Bar", "", "Time", $V$2, $A211,$V$6,$V$8, "","False")</f>
        <v>44125</v>
      </c>
      <c r="D211" s="3">
        <f xml:space="preserve"> RTD("cqg.rtd",,"StudyData", $V$1, "Bar", "", "Open", $V$2, $A211, $V$6,$V$8,,$V$4,$V$10)</f>
        <v>3410.5</v>
      </c>
      <c r="E211" s="3">
        <f xml:space="preserve"> RTD("cqg.rtd",,"StudyData", $V$1, "Bar", "", "High", $V$2, $A211, $V$6,$V$8,,$V$4,$V$10)</f>
        <v>3431.5</v>
      </c>
      <c r="F211" s="3">
        <f xml:space="preserve"> RTD("cqg.rtd",,"StudyData", $V$1, "Bar", "", "Low", $V$2, $A211, $V$6,$V$8,,$V$4,$V$10)</f>
        <v>3394</v>
      </c>
      <c r="G211" s="3">
        <f xml:space="preserve"> RTD("cqg.rtd",,"StudyData", $V$1, "Bar", "", "Close", $V$2, $A211, $V$6,$V$8,,$V$4,$V$10)</f>
        <v>3406</v>
      </c>
      <c r="H211" s="3">
        <f xml:space="preserve"> RTD("cqg.rtd",,"StudyData","Guppy2.S1^("&amp;$V$1&amp;")","Bar",,"Close", $V$2, $A211, $V$6,$V$8,,$V$4,$V$10)</f>
        <v>3409.67</v>
      </c>
      <c r="I211" s="3">
        <f xml:space="preserve"> RTD("cqg.rtd",,"StudyData","Guppy2.S2^("&amp;$V$1&amp;")","Bar",,"Close", $V$2, $A211, $V$6,$V$8,,$V$4,$V$10)</f>
        <v>3416.01</v>
      </c>
      <c r="J211" s="3">
        <f xml:space="preserve"> RTD("cqg.rtd",,"StudyData","Guppy2.S3^("&amp;$V$1&amp;")","Bar",,"Close", $V$2, $A211, $V$6,$V$8,,$V$4,$V$10)</f>
        <v>3417.23</v>
      </c>
      <c r="K211" s="3">
        <f xml:space="preserve"> RTD("cqg.rtd",,"StudyData","Guppy2.S4^("&amp;$V$1&amp;")","Bar",,"Close", $V$2, $A211, $V$6,$V$8,,$V$4,$V$10)</f>
        <v>3414.26</v>
      </c>
      <c r="L211" s="3">
        <f xml:space="preserve"> RTD("cqg.rtd",,"StudyData","Guppy2.S5^("&amp;$V$1&amp;")","Bar",,"Close", $V$2, $A211, $V$6,$V$8,,$V$4,$V$10)</f>
        <v>3410.12</v>
      </c>
      <c r="M211" s="3">
        <f xml:space="preserve"> RTD("cqg.rtd",,"StudyData","Guppy2.S6^("&amp;$V$1&amp;")","Bar",,"Close", $V$2, $A211, $V$6,$V$8,,$V$4,$V$10)</f>
        <v>3403.49</v>
      </c>
      <c r="N211" s="3">
        <f xml:space="preserve"> RTD("cqg.rtd",,"StudyData","Guppy2.L1^("&amp;$V$1&amp;")","Bar",,"Close", $V$2, $A211, $V$6,$V$8,,$V$4,$V$10)</f>
        <v>3377.02</v>
      </c>
      <c r="O211" s="3">
        <f xml:space="preserve"> RTD("cqg.rtd",,"StudyData","Guppy2.L2^("&amp;$V$1&amp;")","Bar",,"Close", $V$2, $A211, $V$6,$V$8,,$V$4,$V$10)</f>
        <v>3369.01</v>
      </c>
      <c r="P211" s="3">
        <f xml:space="preserve"> RTD("cqg.rtd",,"StudyData","Guppy2.L3^("&amp;$V$1&amp;")","Bar",,"Close", $V$2, $A211, $V$6,$V$8,,$V$4,$V$10)</f>
        <v>3360.66</v>
      </c>
      <c r="Q211" s="3">
        <f xml:space="preserve"> RTD("cqg.rtd",,"StudyData","Guppy2.L4^("&amp;$V$1&amp;")","Bar",,"Close", $V$2, $A211, $V$6,$V$8,,$V$4,$V$10)</f>
        <v>3351.89</v>
      </c>
      <c r="R211" s="3">
        <f xml:space="preserve"> RTD("cqg.rtd",,"StudyData","Guppy2.L5^("&amp;$V$1&amp;")","Bar",,"Close", $V$2, $A211, $V$6,$V$8,,$V$4,$V$10)</f>
        <v>3342.75</v>
      </c>
      <c r="S211" s="3">
        <f xml:space="preserve"> RTD("cqg.rtd",,"StudyData","Guppy2.L6^("&amp;$V$1&amp;")","Bar",,"Close", $V$2, $A211, $V$6,$V$8,,$V$4,$V$10)</f>
        <v>3323.81</v>
      </c>
      <c r="T211" s="3"/>
      <c r="U211" s="8"/>
      <c r="V211" s="7"/>
    </row>
    <row r="212" spans="1:22" x14ac:dyDescent="0.3">
      <c r="A212">
        <f t="shared" si="3"/>
        <v>-210</v>
      </c>
      <c r="B212" s="1">
        <f xml:space="preserve"> RTD("cqg.rtd",,"StudyData", $V$1, "Bar", "", "Time", $V$2,$A212, $V$6, "", "","False")</f>
        <v>44124</v>
      </c>
      <c r="C212" s="2">
        <f xml:space="preserve"> RTD("cqg.rtd",,"StudyData", $V$1, "Bar", "", "Time", $V$2, $A212,$V$6,$V$8, "","False")</f>
        <v>44124</v>
      </c>
      <c r="D212" s="3">
        <f xml:space="preserve"> RTD("cqg.rtd",,"StudyData", $V$1, "Bar", "", "Open", $V$2, $A212, $V$6,$V$8,,$V$4,$V$10)</f>
        <v>3409.5</v>
      </c>
      <c r="E212" s="3">
        <f xml:space="preserve"> RTD("cqg.rtd",,"StudyData", $V$1, "Bar", "", "High", $V$2, $A212, $V$6,$V$8,,$V$4,$V$10)</f>
        <v>3443.25</v>
      </c>
      <c r="F212" s="3">
        <f xml:space="preserve"> RTD("cqg.rtd",,"StudyData", $V$1, "Bar", "", "Low", $V$2, $A212, $V$6,$V$8,,$V$4,$V$10)</f>
        <v>3392.25</v>
      </c>
      <c r="G212" s="3">
        <f xml:space="preserve"> RTD("cqg.rtd",,"StudyData", $V$1, "Bar", "", "Close", $V$2, $A212, $V$6,$V$8,,$V$4,$V$10)</f>
        <v>3405.75</v>
      </c>
      <c r="H212" s="3">
        <f xml:space="preserve"> RTD("cqg.rtd",,"StudyData","Guppy2.S1^("&amp;$V$1&amp;")","Bar",,"Close", $V$2, $A212, $V$6,$V$8,,$V$4,$V$10)</f>
        <v>3413.35</v>
      </c>
      <c r="I212" s="3">
        <f xml:space="preserve"> RTD("cqg.rtd",,"StudyData","Guppy2.S2^("&amp;$V$1&amp;")","Bar",,"Close", $V$2, $A212, $V$6,$V$8,,$V$4,$V$10)</f>
        <v>3421.01</v>
      </c>
      <c r="J212" s="3">
        <f xml:space="preserve"> RTD("cqg.rtd",,"StudyData","Guppy2.S3^("&amp;$V$1&amp;")","Bar",,"Close", $V$2, $A212, $V$6,$V$8,,$V$4,$V$10)</f>
        <v>3420.44</v>
      </c>
      <c r="K212" s="3">
        <f xml:space="preserve"> RTD("cqg.rtd",,"StudyData","Guppy2.S4^("&amp;$V$1&amp;")","Bar",,"Close", $V$2, $A212, $V$6,$V$8,,$V$4,$V$10)</f>
        <v>3416.1</v>
      </c>
      <c r="L212" s="3">
        <f xml:space="preserve"> RTD("cqg.rtd",,"StudyData","Guppy2.S5^("&amp;$V$1&amp;")","Bar",,"Close", $V$2, $A212, $V$6,$V$8,,$V$4,$V$10)</f>
        <v>3410.86</v>
      </c>
      <c r="M212" s="3">
        <f xml:space="preserve"> RTD("cqg.rtd",,"StudyData","Guppy2.S6^("&amp;$V$1&amp;")","Bar",,"Close", $V$2, $A212, $V$6,$V$8,,$V$4,$V$10)</f>
        <v>3403.13</v>
      </c>
      <c r="N212" s="3">
        <f xml:space="preserve"> RTD("cqg.rtd",,"StudyData","Guppy2.L1^("&amp;$V$1&amp;")","Bar",,"Close", $V$2, $A212, $V$6,$V$8,,$V$4,$V$10)</f>
        <v>3375.02</v>
      </c>
      <c r="O212" s="3">
        <f xml:space="preserve"> RTD("cqg.rtd",,"StudyData","Guppy2.L2^("&amp;$V$1&amp;")","Bar",,"Close", $V$2, $A212, $V$6,$V$8,,$V$4,$V$10)</f>
        <v>3366.83</v>
      </c>
      <c r="P212" s="3">
        <f xml:space="preserve"> RTD("cqg.rtd",,"StudyData","Guppy2.L3^("&amp;$V$1&amp;")","Bar",,"Close", $V$2, $A212, $V$6,$V$8,,$V$4,$V$10)</f>
        <v>3358.33</v>
      </c>
      <c r="Q212" s="3">
        <f xml:space="preserve"> RTD("cqg.rtd",,"StudyData","Guppy2.L4^("&amp;$V$1&amp;")","Bar",,"Close", $V$2, $A212, $V$6,$V$8,,$V$4,$V$10)</f>
        <v>3349.43</v>
      </c>
      <c r="R212" s="3">
        <f xml:space="preserve"> RTD("cqg.rtd",,"StudyData","Guppy2.L5^("&amp;$V$1&amp;")","Bar",,"Close", $V$2, $A212, $V$6,$V$8,,$V$4,$V$10)</f>
        <v>3340.17</v>
      </c>
      <c r="S212" s="3">
        <f xml:space="preserve"> RTD("cqg.rtd",,"StudyData","Guppy2.L6^("&amp;$V$1&amp;")","Bar",,"Close", $V$2, $A212, $V$6,$V$8,,$V$4,$V$10)</f>
        <v>3321.03</v>
      </c>
      <c r="T212" s="3"/>
      <c r="U212" s="8"/>
      <c r="V212" s="7"/>
    </row>
    <row r="213" spans="1:22" x14ac:dyDescent="0.3">
      <c r="A213">
        <f t="shared" si="3"/>
        <v>-211</v>
      </c>
      <c r="B213" s="1">
        <f xml:space="preserve"> RTD("cqg.rtd",,"StudyData", $V$1, "Bar", "", "Time", $V$2,$A213, $V$6, "", "","False")</f>
        <v>44123</v>
      </c>
      <c r="C213" s="2">
        <f xml:space="preserve"> RTD("cqg.rtd",,"StudyData", $V$1, "Bar", "", "Time", $V$2, $A213,$V$6,$V$8, "","False")</f>
        <v>44123</v>
      </c>
      <c r="D213" s="3">
        <f xml:space="preserve"> RTD("cqg.rtd",,"StudyData", $V$1, "Bar", "", "Open", $V$2, $A213, $V$6,$V$8,,$V$4,$V$10)</f>
        <v>3444.5</v>
      </c>
      <c r="E213" s="3">
        <f xml:space="preserve"> RTD("cqg.rtd",,"StudyData", $V$1, "Bar", "", "High", $V$2, $A213, $V$6,$V$8,,$V$4,$V$10)</f>
        <v>3470</v>
      </c>
      <c r="F213" s="3">
        <f xml:space="preserve"> RTD("cqg.rtd",,"StudyData", $V$1, "Bar", "", "Low", $V$2, $A213, $V$6,$V$8,,$V$4,$V$10)</f>
        <v>3384.25</v>
      </c>
      <c r="G213" s="3">
        <f xml:space="preserve"> RTD("cqg.rtd",,"StudyData", $V$1, "Bar", "", "Close", $V$2, $A213, $V$6,$V$8,,$V$4,$V$10)</f>
        <v>3396.25</v>
      </c>
      <c r="H213" s="3">
        <f xml:space="preserve"> RTD("cqg.rtd",,"StudyData","Guppy2.S1^("&amp;$V$1&amp;")","Bar",,"Close", $V$2, $A213, $V$6,$V$8,,$V$4,$V$10)</f>
        <v>3420.94</v>
      </c>
      <c r="I213" s="3">
        <f xml:space="preserve"> RTD("cqg.rtd",,"StudyData","Guppy2.S2^("&amp;$V$1&amp;")","Bar",,"Close", $V$2, $A213, $V$6,$V$8,,$V$4,$V$10)</f>
        <v>3428.64</v>
      </c>
      <c r="J213" s="3">
        <f xml:space="preserve"> RTD("cqg.rtd",,"StudyData","Guppy2.S3^("&amp;$V$1&amp;")","Bar",,"Close", $V$2, $A213, $V$6,$V$8,,$V$4,$V$10)</f>
        <v>3424.64</v>
      </c>
      <c r="K213" s="3">
        <f xml:space="preserve"> RTD("cqg.rtd",,"StudyData","Guppy2.S4^("&amp;$V$1&amp;")","Bar",,"Close", $V$2, $A213, $V$6,$V$8,,$V$4,$V$10)</f>
        <v>3418.4</v>
      </c>
      <c r="L213" s="3">
        <f xml:space="preserve"> RTD("cqg.rtd",,"StudyData","Guppy2.S5^("&amp;$V$1&amp;")","Bar",,"Close", $V$2, $A213, $V$6,$V$8,,$V$4,$V$10)</f>
        <v>3411.79</v>
      </c>
      <c r="M213" s="3">
        <f xml:space="preserve"> RTD("cqg.rtd",,"StudyData","Guppy2.S6^("&amp;$V$1&amp;")","Bar",,"Close", $V$2, $A213, $V$6,$V$8,,$V$4,$V$10)</f>
        <v>3402.76</v>
      </c>
      <c r="N213" s="3">
        <f xml:space="preserve"> RTD("cqg.rtd",,"StudyData","Guppy2.L1^("&amp;$V$1&amp;")","Bar",,"Close", $V$2, $A213, $V$6,$V$8,,$V$4,$V$10)</f>
        <v>3372.9</v>
      </c>
      <c r="O213" s="3">
        <f xml:space="preserve"> RTD("cqg.rtd",,"StudyData","Guppy2.L2^("&amp;$V$1&amp;")","Bar",,"Close", $V$2, $A213, $V$6,$V$8,,$V$4,$V$10)</f>
        <v>3364.54</v>
      </c>
      <c r="P213" s="3">
        <f xml:space="preserve"> RTD("cqg.rtd",,"StudyData","Guppy2.L3^("&amp;$V$1&amp;")","Bar",,"Close", $V$2, $A213, $V$6,$V$8,,$V$4,$V$10)</f>
        <v>3355.9</v>
      </c>
      <c r="Q213" s="3">
        <f xml:space="preserve"> RTD("cqg.rtd",,"StudyData","Guppy2.L4^("&amp;$V$1&amp;")","Bar",,"Close", $V$2, $A213, $V$6,$V$8,,$V$4,$V$10)</f>
        <v>3346.87</v>
      </c>
      <c r="R213" s="3">
        <f xml:space="preserve"> RTD("cqg.rtd",,"StudyData","Guppy2.L5^("&amp;$V$1&amp;")","Bar",,"Close", $V$2, $A213, $V$6,$V$8,,$V$4,$V$10)</f>
        <v>3337.49</v>
      </c>
      <c r="S213" s="3">
        <f xml:space="preserve"> RTD("cqg.rtd",,"StudyData","Guppy2.L6^("&amp;$V$1&amp;")","Bar",,"Close", $V$2, $A213, $V$6,$V$8,,$V$4,$V$10)</f>
        <v>3318.15</v>
      </c>
      <c r="T213" s="3"/>
      <c r="U213" s="8"/>
      <c r="V213" s="7"/>
    </row>
    <row r="214" spans="1:22" x14ac:dyDescent="0.3">
      <c r="A214">
        <f t="shared" si="3"/>
        <v>-212</v>
      </c>
      <c r="B214" s="1">
        <f xml:space="preserve"> RTD("cqg.rtd",,"StudyData", $V$1, "Bar", "", "Time", $V$2,$A214, $V$6, "", "","False")</f>
        <v>44120</v>
      </c>
      <c r="C214" s="2">
        <f xml:space="preserve"> RTD("cqg.rtd",,"StudyData", $V$1, "Bar", "", "Time", $V$2, $A214,$V$6,$V$8, "","False")</f>
        <v>44120</v>
      </c>
      <c r="D214" s="3">
        <f xml:space="preserve"> RTD("cqg.rtd",,"StudyData", $V$1, "Bar", "", "Open", $V$2, $A214, $V$6,$V$8,,$V$4,$V$10)</f>
        <v>3452</v>
      </c>
      <c r="E214" s="3">
        <f xml:space="preserve"> RTD("cqg.rtd",,"StudyData", $V$1, "Bar", "", "High", $V$2, $A214, $V$6,$V$8,,$V$4,$V$10)</f>
        <v>3482</v>
      </c>
      <c r="F214" s="3">
        <f xml:space="preserve"> RTD("cqg.rtd",,"StudyData", $V$1, "Bar", "", "Low", $V$2, $A214, $V$6,$V$8,,$V$4,$V$10)</f>
        <v>3434.75</v>
      </c>
      <c r="G214" s="3">
        <f xml:space="preserve"> RTD("cqg.rtd",,"StudyData", $V$1, "Bar", "", "Close", $V$2, $A214, $V$6,$V$8,,$V$4,$V$10)</f>
        <v>3435.75</v>
      </c>
      <c r="H214" s="3">
        <f xml:space="preserve"> RTD("cqg.rtd",,"StudyData","Guppy2.S1^("&amp;$V$1&amp;")","Bar",,"Close", $V$2, $A214, $V$6,$V$8,,$V$4,$V$10)</f>
        <v>3445.63</v>
      </c>
      <c r="I214" s="3">
        <f xml:space="preserve"> RTD("cqg.rtd",,"StudyData","Guppy2.S2^("&amp;$V$1&amp;")","Bar",,"Close", $V$2, $A214, $V$6,$V$8,,$V$4,$V$10)</f>
        <v>3444.83</v>
      </c>
      <c r="J214" s="3">
        <f xml:space="preserve"> RTD("cqg.rtd",,"StudyData","Guppy2.S3^("&amp;$V$1&amp;")","Bar",,"Close", $V$2, $A214, $V$6,$V$8,,$V$4,$V$10)</f>
        <v>3432.75</v>
      </c>
      <c r="K214" s="3">
        <f xml:space="preserve"> RTD("cqg.rtd",,"StudyData","Guppy2.S4^("&amp;$V$1&amp;")","Bar",,"Close", $V$2, $A214, $V$6,$V$8,,$V$4,$V$10)</f>
        <v>3423.32</v>
      </c>
      <c r="L214" s="3">
        <f xml:space="preserve"> RTD("cqg.rtd",,"StudyData","Guppy2.S5^("&amp;$V$1&amp;")","Bar",,"Close", $V$2, $A214, $V$6,$V$8,,$V$4,$V$10)</f>
        <v>3414.62</v>
      </c>
      <c r="M214" s="3">
        <f xml:space="preserve"> RTD("cqg.rtd",,"StudyData","Guppy2.S6^("&amp;$V$1&amp;")","Bar",,"Close", $V$2, $A214, $V$6,$V$8,,$V$4,$V$10)</f>
        <v>3403.69</v>
      </c>
      <c r="N214" s="3">
        <f xml:space="preserve"> RTD("cqg.rtd",,"StudyData","Guppy2.L1^("&amp;$V$1&amp;")","Bar",,"Close", $V$2, $A214, $V$6,$V$8,,$V$4,$V$10)</f>
        <v>3371.29</v>
      </c>
      <c r="O214" s="3">
        <f xml:space="preserve"> RTD("cqg.rtd",,"StudyData","Guppy2.L2^("&amp;$V$1&amp;")","Bar",,"Close", $V$2, $A214, $V$6,$V$8,,$V$4,$V$10)</f>
        <v>3362.68</v>
      </c>
      <c r="P214" s="3">
        <f xml:space="preserve"> RTD("cqg.rtd",,"StudyData","Guppy2.L3^("&amp;$V$1&amp;")","Bar",,"Close", $V$2, $A214, $V$6,$V$8,,$V$4,$V$10)</f>
        <v>3353.83</v>
      </c>
      <c r="Q214" s="3">
        <f xml:space="preserve"> RTD("cqg.rtd",,"StudyData","Guppy2.L4^("&amp;$V$1&amp;")","Bar",,"Close", $V$2, $A214, $V$6,$V$8,,$V$4,$V$10)</f>
        <v>3344.62</v>
      </c>
      <c r="R214" s="3">
        <f xml:space="preserve"> RTD("cqg.rtd",,"StudyData","Guppy2.L5^("&amp;$V$1&amp;")","Bar",,"Close", $V$2, $A214, $V$6,$V$8,,$V$4,$V$10)</f>
        <v>3335.09</v>
      </c>
      <c r="S214" s="3">
        <f xml:space="preserve"> RTD("cqg.rtd",,"StudyData","Guppy2.L6^("&amp;$V$1&amp;")","Bar",,"Close", $V$2, $A214, $V$6,$V$8,,$V$4,$V$10)</f>
        <v>3315.51</v>
      </c>
      <c r="T214" s="3"/>
      <c r="U214" s="8"/>
      <c r="V214" s="7"/>
    </row>
    <row r="215" spans="1:22" x14ac:dyDescent="0.3">
      <c r="A215">
        <f t="shared" si="3"/>
        <v>-213</v>
      </c>
      <c r="B215" s="1">
        <f xml:space="preserve"> RTD("cqg.rtd",,"StudyData", $V$1, "Bar", "", "Time", $V$2,$A215, $V$6, "", "","False")</f>
        <v>44119</v>
      </c>
      <c r="C215" s="2">
        <f xml:space="preserve"> RTD("cqg.rtd",,"StudyData", $V$1, "Bar", "", "Time", $V$2, $A215,$V$6,$V$8, "","False")</f>
        <v>44119</v>
      </c>
      <c r="D215" s="3">
        <f xml:space="preserve"> RTD("cqg.rtd",,"StudyData", $V$1, "Bar", "", "Open", $V$2, $A215, $V$6,$V$8,,$V$4,$V$10)</f>
        <v>3452.75</v>
      </c>
      <c r="E215" s="3">
        <f xml:space="preserve"> RTD("cqg.rtd",,"StudyData", $V$1, "Bar", "", "High", $V$2, $A215, $V$6,$V$8,,$V$4,$V$10)</f>
        <v>3460</v>
      </c>
      <c r="F215" s="3">
        <f xml:space="preserve"> RTD("cqg.rtd",,"StudyData", $V$1, "Bar", "", "Low", $V$2, $A215, $V$6,$V$8,,$V$4,$V$10)</f>
        <v>3405</v>
      </c>
      <c r="G215" s="3">
        <f xml:space="preserve"> RTD("cqg.rtd",,"StudyData", $V$1, "Bar", "", "Close", $V$2, $A215, $V$6,$V$8,,$V$4,$V$10)</f>
        <v>3449</v>
      </c>
      <c r="H215" s="3">
        <f xml:space="preserve"> RTD("cqg.rtd",,"StudyData","Guppy2.S1^("&amp;$V$1&amp;")","Bar",,"Close", $V$2, $A215, $V$6,$V$8,,$V$4,$V$10)</f>
        <v>3455.52</v>
      </c>
      <c r="I215" s="3">
        <f xml:space="preserve"> RTD("cqg.rtd",,"StudyData","Guppy2.S2^("&amp;$V$1&amp;")","Bar",,"Close", $V$2, $A215, $V$6,$V$8,,$V$4,$V$10)</f>
        <v>3449.38</v>
      </c>
      <c r="J215" s="3">
        <f xml:space="preserve"> RTD("cqg.rtd",,"StudyData","Guppy2.S3^("&amp;$V$1&amp;")","Bar",,"Close", $V$2, $A215, $V$6,$V$8,,$V$4,$V$10)</f>
        <v>3431.89</v>
      </c>
      <c r="K215" s="3">
        <f xml:space="preserve"> RTD("cqg.rtd",,"StudyData","Guppy2.S4^("&amp;$V$1&amp;")","Bar",,"Close", $V$2, $A215, $V$6,$V$8,,$V$4,$V$10)</f>
        <v>3420.56</v>
      </c>
      <c r="L215" s="3">
        <f xml:space="preserve"> RTD("cqg.rtd",,"StudyData","Guppy2.S5^("&amp;$V$1&amp;")","Bar",,"Close", $V$2, $A215, $V$6,$V$8,,$V$4,$V$10)</f>
        <v>3410.78</v>
      </c>
      <c r="M215" s="3">
        <f xml:space="preserve"> RTD("cqg.rtd",,"StudyData","Guppy2.S6^("&amp;$V$1&amp;")","Bar",,"Close", $V$2, $A215, $V$6,$V$8,,$V$4,$V$10)</f>
        <v>3399.1</v>
      </c>
      <c r="N215" s="3">
        <f xml:space="preserve"> RTD("cqg.rtd",,"StudyData","Guppy2.L1^("&amp;$V$1&amp;")","Bar",,"Close", $V$2, $A215, $V$6,$V$8,,$V$4,$V$10)</f>
        <v>3366.84</v>
      </c>
      <c r="O215" s="3">
        <f xml:space="preserve"> RTD("cqg.rtd",,"StudyData","Guppy2.L2^("&amp;$V$1&amp;")","Bar",,"Close", $V$2, $A215, $V$6,$V$8,,$V$4,$V$10)</f>
        <v>3358.38</v>
      </c>
      <c r="P215" s="3">
        <f xml:space="preserve"> RTD("cqg.rtd",,"StudyData","Guppy2.L3^("&amp;$V$1&amp;")","Bar",,"Close", $V$2, $A215, $V$6,$V$8,,$V$4,$V$10)</f>
        <v>3349.63</v>
      </c>
      <c r="Q215" s="3">
        <f xml:space="preserve"> RTD("cqg.rtd",,"StudyData","Guppy2.L4^("&amp;$V$1&amp;")","Bar",,"Close", $V$2, $A215, $V$6,$V$8,,$V$4,$V$10)</f>
        <v>3340.48</v>
      </c>
      <c r="R215" s="3">
        <f xml:space="preserve"> RTD("cqg.rtd",,"StudyData","Guppy2.L5^("&amp;$V$1&amp;")","Bar",,"Close", $V$2, $A215, $V$6,$V$8,,$V$4,$V$10)</f>
        <v>3330.98</v>
      </c>
      <c r="S215" s="3">
        <f xml:space="preserve"> RTD("cqg.rtd",,"StudyData","Guppy2.L6^("&amp;$V$1&amp;")","Bar",,"Close", $V$2, $A215, $V$6,$V$8,,$V$4,$V$10)</f>
        <v>3311.43</v>
      </c>
      <c r="T215" s="3"/>
      <c r="U215" s="8"/>
      <c r="V215" s="7"/>
    </row>
    <row r="216" spans="1:22" x14ac:dyDescent="0.3">
      <c r="A216">
        <f t="shared" si="3"/>
        <v>-214</v>
      </c>
      <c r="B216" s="1">
        <f xml:space="preserve"> RTD("cqg.rtd",,"StudyData", $V$1, "Bar", "", "Time", $V$2,$A216, $V$6, "", "","False")</f>
        <v>44118</v>
      </c>
      <c r="C216" s="2">
        <f xml:space="preserve"> RTD("cqg.rtd",,"StudyData", $V$1, "Bar", "", "Time", $V$2, $A216,$V$6,$V$8, "","False")</f>
        <v>44118</v>
      </c>
      <c r="D216" s="3">
        <f xml:space="preserve"> RTD("cqg.rtd",,"StudyData", $V$1, "Bar", "", "Open", $V$2, $A216, $V$6,$V$8,,$V$4,$V$10)</f>
        <v>3475.5</v>
      </c>
      <c r="E216" s="3">
        <f xml:space="preserve"> RTD("cqg.rtd",,"StudyData", $V$1, "Bar", "", "High", $V$2, $A216, $V$6,$V$8,,$V$4,$V$10)</f>
        <v>3497.5</v>
      </c>
      <c r="F216" s="3">
        <f xml:space="preserve"> RTD("cqg.rtd",,"StudyData", $V$1, "Bar", "", "Low", $V$2, $A216, $V$6,$V$8,,$V$4,$V$10)</f>
        <v>3445.5</v>
      </c>
      <c r="G216" s="3">
        <f xml:space="preserve"> RTD("cqg.rtd",,"StudyData", $V$1, "Bar", "", "Close", $V$2, $A216, $V$6,$V$8,,$V$4,$V$10)</f>
        <v>3454.5</v>
      </c>
      <c r="H216" s="3">
        <f xml:space="preserve"> RTD("cqg.rtd",,"StudyData","Guppy2.S1^("&amp;$V$1&amp;")","Bar",,"Close", $V$2, $A216, $V$6,$V$8,,$V$4,$V$10)</f>
        <v>3462.03</v>
      </c>
      <c r="I216" s="3">
        <f xml:space="preserve"> RTD("cqg.rtd",,"StudyData","Guppy2.S2^("&amp;$V$1&amp;")","Bar",,"Close", $V$2, $A216, $V$6,$V$8,,$V$4,$V$10)</f>
        <v>3449.57</v>
      </c>
      <c r="J216" s="3">
        <f xml:space="preserve"> RTD("cqg.rtd",,"StudyData","Guppy2.S3^("&amp;$V$1&amp;")","Bar",,"Close", $V$2, $A216, $V$6,$V$8,,$V$4,$V$10)</f>
        <v>3427.01</v>
      </c>
      <c r="K216" s="3">
        <f xml:space="preserve"> RTD("cqg.rtd",,"StudyData","Guppy2.S4^("&amp;$V$1&amp;")","Bar",,"Close", $V$2, $A216, $V$6,$V$8,,$V$4,$V$10)</f>
        <v>3414.23</v>
      </c>
      <c r="L216" s="3">
        <f xml:space="preserve"> RTD("cqg.rtd",,"StudyData","Guppy2.S5^("&amp;$V$1&amp;")","Bar",,"Close", $V$2, $A216, $V$6,$V$8,,$V$4,$V$10)</f>
        <v>3403.83</v>
      </c>
      <c r="M216" s="3">
        <f xml:space="preserve"> RTD("cqg.rtd",,"StudyData","Guppy2.S6^("&amp;$V$1&amp;")","Bar",,"Close", $V$2, $A216, $V$6,$V$8,,$V$4,$V$10)</f>
        <v>3391.98</v>
      </c>
      <c r="N216" s="3">
        <f xml:space="preserve"> RTD("cqg.rtd",,"StudyData","Guppy2.L1^("&amp;$V$1&amp;")","Bar",,"Close", $V$2, $A216, $V$6,$V$8,,$V$4,$V$10)</f>
        <v>3361.18</v>
      </c>
      <c r="O216" s="3">
        <f xml:space="preserve"> RTD("cqg.rtd",,"StudyData","Guppy2.L2^("&amp;$V$1&amp;")","Bar",,"Close", $V$2, $A216, $V$6,$V$8,,$V$4,$V$10)</f>
        <v>3353.05</v>
      </c>
      <c r="P216" s="3">
        <f xml:space="preserve"> RTD("cqg.rtd",,"StudyData","Guppy2.L3^("&amp;$V$1&amp;")","Bar",,"Close", $V$2, $A216, $V$6,$V$8,,$V$4,$V$10)</f>
        <v>3344.53</v>
      </c>
      <c r="Q216" s="3">
        <f xml:space="preserve"> RTD("cqg.rtd",,"StudyData","Guppy2.L4^("&amp;$V$1&amp;")","Bar",,"Close", $V$2, $A216, $V$6,$V$8,,$V$4,$V$10)</f>
        <v>3335.55</v>
      </c>
      <c r="R216" s="3">
        <f xml:space="preserve"> RTD("cqg.rtd",,"StudyData","Guppy2.L5^("&amp;$V$1&amp;")","Bar",,"Close", $V$2, $A216, $V$6,$V$8,,$V$4,$V$10)</f>
        <v>3326.17</v>
      </c>
      <c r="S216" s="3">
        <f xml:space="preserve"> RTD("cqg.rtd",,"StudyData","Guppy2.L6^("&amp;$V$1&amp;")","Bar",,"Close", $V$2, $A216, $V$6,$V$8,,$V$4,$V$10)</f>
        <v>3306.77</v>
      </c>
      <c r="T216" s="3"/>
      <c r="U216" s="8"/>
      <c r="V216" s="7"/>
    </row>
    <row r="217" spans="1:22" x14ac:dyDescent="0.3">
      <c r="A217">
        <f t="shared" si="3"/>
        <v>-215</v>
      </c>
      <c r="B217" s="1">
        <f xml:space="preserve"> RTD("cqg.rtd",,"StudyData", $V$1, "Bar", "", "Time", $V$2,$A217, $V$6, "", "","False")</f>
        <v>44117</v>
      </c>
      <c r="C217" s="2">
        <f xml:space="preserve"> RTD("cqg.rtd",,"StudyData", $V$1, "Bar", "", "Time", $V$2, $A217,$V$6,$V$8, "","False")</f>
        <v>44117</v>
      </c>
      <c r="D217" s="3">
        <f xml:space="preserve"> RTD("cqg.rtd",,"StudyData", $V$1, "Bar", "", "Open", $V$2, $A217, $V$6,$V$8,,$V$4,$V$10)</f>
        <v>3507.5</v>
      </c>
      <c r="E217" s="3">
        <f xml:space="preserve"> RTD("cqg.rtd",,"StudyData", $V$1, "Bar", "", "High", $V$2, $A217, $V$6,$V$8,,$V$4,$V$10)</f>
        <v>3509.25</v>
      </c>
      <c r="F217" s="3">
        <f xml:space="preserve"> RTD("cqg.rtd",,"StudyData", $V$1, "Bar", "", "Low", $V$2, $A217, $V$6,$V$8,,$V$4,$V$10)</f>
        <v>3465</v>
      </c>
      <c r="G217" s="3">
        <f xml:space="preserve"> RTD("cqg.rtd",,"StudyData", $V$1, "Bar", "", "Close", $V$2, $A217, $V$6,$V$8,,$V$4,$V$10)</f>
        <v>3478.25</v>
      </c>
      <c r="H217" s="3">
        <f xml:space="preserve"> RTD("cqg.rtd",,"StudyData","Guppy2.S1^("&amp;$V$1&amp;")","Bar",,"Close", $V$2, $A217, $V$6,$V$8,,$V$4,$V$10)</f>
        <v>3469.56</v>
      </c>
      <c r="I217" s="3">
        <f xml:space="preserve"> RTD("cqg.rtd",,"StudyData","Guppy2.S2^("&amp;$V$1&amp;")","Bar",,"Close", $V$2, $A217, $V$6,$V$8,,$V$4,$V$10)</f>
        <v>3447.1</v>
      </c>
      <c r="J217" s="3">
        <f xml:space="preserve"> RTD("cqg.rtd",,"StudyData","Guppy2.S3^("&amp;$V$1&amp;")","Bar",,"Close", $V$2, $A217, $V$6,$V$8,,$V$4,$V$10)</f>
        <v>3419.15</v>
      </c>
      <c r="K217" s="3">
        <f xml:space="preserve"> RTD("cqg.rtd",,"StudyData","Guppy2.S4^("&amp;$V$1&amp;")","Bar",,"Close", $V$2, $A217, $V$6,$V$8,,$V$4,$V$10)</f>
        <v>3405.29</v>
      </c>
      <c r="L217" s="3">
        <f xml:space="preserve"> RTD("cqg.rtd",,"StudyData","Guppy2.S5^("&amp;$V$1&amp;")","Bar",,"Close", $V$2, $A217, $V$6,$V$8,,$V$4,$V$10)</f>
        <v>3394.62</v>
      </c>
      <c r="M217" s="3">
        <f xml:space="preserve"> RTD("cqg.rtd",,"StudyData","Guppy2.S6^("&amp;$V$1&amp;")","Bar",,"Close", $V$2, $A217, $V$6,$V$8,,$V$4,$V$10)</f>
        <v>3383.04</v>
      </c>
      <c r="N217" s="3">
        <f xml:space="preserve"> RTD("cqg.rtd",,"StudyData","Guppy2.L1^("&amp;$V$1&amp;")","Bar",,"Close", $V$2, $A217, $V$6,$V$8,,$V$4,$V$10)</f>
        <v>3354.74</v>
      </c>
      <c r="O217" s="3">
        <f xml:space="preserve"> RTD("cqg.rtd",,"StudyData","Guppy2.L2^("&amp;$V$1&amp;")","Bar",,"Close", $V$2, $A217, $V$6,$V$8,,$V$4,$V$10)</f>
        <v>3347.08</v>
      </c>
      <c r="P217" s="3">
        <f xml:space="preserve"> RTD("cqg.rtd",,"StudyData","Guppy2.L3^("&amp;$V$1&amp;")","Bar",,"Close", $V$2, $A217, $V$6,$V$8,,$V$4,$V$10)</f>
        <v>3338.89</v>
      </c>
      <c r="Q217" s="3">
        <f xml:space="preserve"> RTD("cqg.rtd",,"StudyData","Guppy2.L4^("&amp;$V$1&amp;")","Bar",,"Close", $V$2, $A217, $V$6,$V$8,,$V$4,$V$10)</f>
        <v>3330.14</v>
      </c>
      <c r="R217" s="3">
        <f xml:space="preserve"> RTD("cqg.rtd",,"StudyData","Guppy2.L5^("&amp;$V$1&amp;")","Bar",,"Close", $V$2, $A217, $V$6,$V$8,,$V$4,$V$10)</f>
        <v>3320.93</v>
      </c>
      <c r="S217" s="3">
        <f xml:space="preserve"> RTD("cqg.rtd",,"StudyData","Guppy2.L6^("&amp;$V$1&amp;")","Bar",,"Close", $V$2, $A217, $V$6,$V$8,,$V$4,$V$10)</f>
        <v>3301.76</v>
      </c>
      <c r="T217" s="3"/>
      <c r="U217" s="8"/>
      <c r="V217" s="7"/>
    </row>
    <row r="218" spans="1:22" x14ac:dyDescent="0.3">
      <c r="A218">
        <f t="shared" si="3"/>
        <v>-216</v>
      </c>
      <c r="B218" s="1">
        <f xml:space="preserve"> RTD("cqg.rtd",,"StudyData", $V$1, "Bar", "", "Time", $V$2,$A218, $V$6, "", "","False")</f>
        <v>44116</v>
      </c>
      <c r="C218" s="2">
        <f xml:space="preserve"> RTD("cqg.rtd",,"StudyData", $V$1, "Bar", "", "Time", $V$2, $A218,$V$6,$V$8, "","False")</f>
        <v>44116</v>
      </c>
      <c r="D218" s="3">
        <f xml:space="preserve"> RTD("cqg.rtd",,"StudyData", $V$1, "Bar", "", "Open", $V$2, $A218, $V$6,$V$8,,$V$4,$V$10)</f>
        <v>3441</v>
      </c>
      <c r="E218" s="3">
        <f xml:space="preserve"> RTD("cqg.rtd",,"StudyData", $V$1, "Bar", "", "High", $V$2, $A218, $V$6,$V$8,,$V$4,$V$10)</f>
        <v>3514.5</v>
      </c>
      <c r="F218" s="3">
        <f xml:space="preserve"> RTD("cqg.rtd",,"StudyData", $V$1, "Bar", "", "Low", $V$2, $A218, $V$6,$V$8,,$V$4,$V$10)</f>
        <v>3437.75</v>
      </c>
      <c r="G218" s="3">
        <f xml:space="preserve"> RTD("cqg.rtd",,"StudyData", $V$1, "Bar", "", "Close", $V$2, $A218, $V$6,$V$8,,$V$4,$V$10)</f>
        <v>3506.25</v>
      </c>
      <c r="H218" s="3">
        <f xml:space="preserve"> RTD("cqg.rtd",,"StudyData","Guppy2.S1^("&amp;$V$1&amp;")","Bar",,"Close", $V$2, $A218, $V$6,$V$8,,$V$4,$V$10)</f>
        <v>3460.88</v>
      </c>
      <c r="I218" s="3">
        <f xml:space="preserve"> RTD("cqg.rtd",,"StudyData","Guppy2.S2^("&amp;$V$1&amp;")","Bar",,"Close", $V$2, $A218, $V$6,$V$8,,$V$4,$V$10)</f>
        <v>3431.52</v>
      </c>
      <c r="J218" s="3">
        <f xml:space="preserve"> RTD("cqg.rtd",,"StudyData","Guppy2.S3^("&amp;$V$1&amp;")","Bar",,"Close", $V$2, $A218, $V$6,$V$8,,$V$4,$V$10)</f>
        <v>3402.27</v>
      </c>
      <c r="K218" s="3">
        <f xml:space="preserve"> RTD("cqg.rtd",,"StudyData","Guppy2.S4^("&amp;$V$1&amp;")","Bar",,"Close", $V$2, $A218, $V$6,$V$8,,$V$4,$V$10)</f>
        <v>3389.07</v>
      </c>
      <c r="L218" s="3">
        <f xml:space="preserve"> RTD("cqg.rtd",,"StudyData","Guppy2.S5^("&amp;$V$1&amp;")","Bar",,"Close", $V$2, $A218, $V$6,$V$8,,$V$4,$V$10)</f>
        <v>3379.41</v>
      </c>
      <c r="M218" s="3">
        <f xml:space="preserve"> RTD("cqg.rtd",,"StudyData","Guppy2.S6^("&amp;$V$1&amp;")","Bar",,"Close", $V$2, $A218, $V$6,$V$8,,$V$4,$V$10)</f>
        <v>3369.44</v>
      </c>
      <c r="N218" s="3">
        <f xml:space="preserve"> RTD("cqg.rtd",,"StudyData","Guppy2.L1^("&amp;$V$1&amp;")","Bar",,"Close", $V$2, $A218, $V$6,$V$8,,$V$4,$V$10)</f>
        <v>3346.22</v>
      </c>
      <c r="O218" s="3">
        <f xml:space="preserve"> RTD("cqg.rtd",,"StudyData","Guppy2.L2^("&amp;$V$1&amp;")","Bar",,"Close", $V$2, $A218, $V$6,$V$8,,$V$4,$V$10)</f>
        <v>3339.37</v>
      </c>
      <c r="P218" s="3">
        <f xml:space="preserve"> RTD("cqg.rtd",,"StudyData","Guppy2.L3^("&amp;$V$1&amp;")","Bar",,"Close", $V$2, $A218, $V$6,$V$8,,$V$4,$V$10)</f>
        <v>3331.75</v>
      </c>
      <c r="Q218" s="3">
        <f xml:space="preserve"> RTD("cqg.rtd",,"StudyData","Guppy2.L4^("&amp;$V$1&amp;")","Bar",,"Close", $V$2, $A218, $V$6,$V$8,,$V$4,$V$10)</f>
        <v>3323.41</v>
      </c>
      <c r="R218" s="3">
        <f xml:space="preserve"> RTD("cqg.rtd",,"StudyData","Guppy2.L5^("&amp;$V$1&amp;")","Bar",,"Close", $V$2, $A218, $V$6,$V$8,,$V$4,$V$10)</f>
        <v>3314.51</v>
      </c>
      <c r="S218" s="3">
        <f xml:space="preserve"> RTD("cqg.rtd",,"StudyData","Guppy2.L6^("&amp;$V$1&amp;")","Bar",,"Close", $V$2, $A218, $V$6,$V$8,,$V$4,$V$10)</f>
        <v>3295.78</v>
      </c>
      <c r="T218" s="3"/>
      <c r="U218" s="8"/>
      <c r="V218" s="7"/>
    </row>
    <row r="219" spans="1:22" x14ac:dyDescent="0.3">
      <c r="A219">
        <f t="shared" si="3"/>
        <v>-217</v>
      </c>
      <c r="B219" s="1">
        <f xml:space="preserve"> RTD("cqg.rtd",,"StudyData", $V$1, "Bar", "", "Time", $V$2,$A219, $V$6, "", "","False")</f>
        <v>44113</v>
      </c>
      <c r="C219" s="2">
        <f xml:space="preserve"> RTD("cqg.rtd",,"StudyData", $V$1, "Bar", "", "Time", $V$2, $A219,$V$6,$V$8, "","False")</f>
        <v>44113</v>
      </c>
      <c r="D219" s="3">
        <f xml:space="preserve"> RTD("cqg.rtd",,"StudyData", $V$1, "Bar", "", "Open", $V$2, $A219, $V$6,$V$8,,$V$4,$V$10)</f>
        <v>3420.75</v>
      </c>
      <c r="E219" s="3">
        <f xml:space="preserve"> RTD("cqg.rtd",,"StudyData", $V$1, "Bar", "", "High", $V$2, $A219, $V$6,$V$8,,$V$4,$V$10)</f>
        <v>3453.5</v>
      </c>
      <c r="F219" s="3">
        <f xml:space="preserve"> RTD("cqg.rtd",,"StudyData", $V$1, "Bar", "", "Low", $V$2, $A219, $V$6,$V$8,,$V$4,$V$10)</f>
        <v>3418.75</v>
      </c>
      <c r="G219" s="3">
        <f xml:space="preserve"> RTD("cqg.rtd",,"StudyData", $V$1, "Bar", "", "Close", $V$2, $A219, $V$6,$V$8,,$V$4,$V$10)</f>
        <v>3446.75</v>
      </c>
      <c r="H219" s="3">
        <f xml:space="preserve"> RTD("cqg.rtd",,"StudyData","Guppy2.S1^("&amp;$V$1&amp;")","Bar",,"Close", $V$2, $A219, $V$6,$V$8,,$V$4,$V$10)</f>
        <v>3415.51</v>
      </c>
      <c r="I219" s="3">
        <f xml:space="preserve"> RTD("cqg.rtd",,"StudyData","Guppy2.S2^("&amp;$V$1&amp;")","Bar",,"Close", $V$2, $A219, $V$6,$V$8,,$V$4,$V$10)</f>
        <v>3394.16</v>
      </c>
      <c r="J219" s="3">
        <f xml:space="preserve"> RTD("cqg.rtd",,"StudyData","Guppy2.S3^("&amp;$V$1&amp;")","Bar",,"Close", $V$2, $A219, $V$6,$V$8,,$V$4,$V$10)</f>
        <v>3372.56</v>
      </c>
      <c r="K219" s="3">
        <f xml:space="preserve"> RTD("cqg.rtd",,"StudyData","Guppy2.S4^("&amp;$V$1&amp;")","Bar",,"Close", $V$2, $A219, $V$6,$V$8,,$V$4,$V$10)</f>
        <v>3363.03</v>
      </c>
      <c r="L219" s="3">
        <f xml:space="preserve"> RTD("cqg.rtd",,"StudyData","Guppy2.S5^("&amp;$V$1&amp;")","Bar",,"Close", $V$2, $A219, $V$6,$V$8,,$V$4,$V$10)</f>
        <v>3356.35</v>
      </c>
      <c r="M219" s="3">
        <f xml:space="preserve"> RTD("cqg.rtd",,"StudyData","Guppy2.S6^("&amp;$V$1&amp;")","Bar",,"Close", $V$2, $A219, $V$6,$V$8,,$V$4,$V$10)</f>
        <v>3349.9</v>
      </c>
      <c r="N219" s="3">
        <f xml:space="preserve"> RTD("cqg.rtd",,"StudyData","Guppy2.L1^("&amp;$V$1&amp;")","Bar",,"Close", $V$2, $A219, $V$6,$V$8,,$V$4,$V$10)</f>
        <v>3335.19</v>
      </c>
      <c r="O219" s="3">
        <f xml:space="preserve"> RTD("cqg.rtd",,"StudyData","Guppy2.L2^("&amp;$V$1&amp;")","Bar",,"Close", $V$2, $A219, $V$6,$V$8,,$V$4,$V$10)</f>
        <v>3329.55</v>
      </c>
      <c r="P219" s="3">
        <f xml:space="preserve"> RTD("cqg.rtd",,"StudyData","Guppy2.L3^("&amp;$V$1&amp;")","Bar",,"Close", $V$2, $A219, $V$6,$V$8,,$V$4,$V$10)</f>
        <v>3322.8</v>
      </c>
      <c r="Q219" s="3">
        <f xml:space="preserve"> RTD("cqg.rtd",,"StudyData","Guppy2.L4^("&amp;$V$1&amp;")","Bar",,"Close", $V$2, $A219, $V$6,$V$8,,$V$4,$V$10)</f>
        <v>3315.1</v>
      </c>
      <c r="R219" s="3">
        <f xml:space="preserve"> RTD("cqg.rtd",,"StudyData","Guppy2.L5^("&amp;$V$1&amp;")","Bar",,"Close", $V$2, $A219, $V$6,$V$8,,$V$4,$V$10)</f>
        <v>3306.68</v>
      </c>
      <c r="S219" s="3">
        <f xml:space="preserve"> RTD("cqg.rtd",,"StudyData","Guppy2.L6^("&amp;$V$1&amp;")","Bar",,"Close", $V$2, $A219, $V$6,$V$8,,$V$4,$V$10)</f>
        <v>3288.64</v>
      </c>
      <c r="T219" s="3"/>
      <c r="U219" s="8"/>
      <c r="V219" s="7"/>
    </row>
    <row r="220" spans="1:22" x14ac:dyDescent="0.3">
      <c r="A220">
        <f t="shared" si="3"/>
        <v>-218</v>
      </c>
      <c r="B220" s="1">
        <f xml:space="preserve"> RTD("cqg.rtd",,"StudyData", $V$1, "Bar", "", "Time", $V$2,$A220, $V$6, "", "","False")</f>
        <v>44112</v>
      </c>
      <c r="C220" s="2">
        <f xml:space="preserve"> RTD("cqg.rtd",,"StudyData", $V$1, "Bar", "", "Time", $V$2, $A220,$V$6,$V$8, "","False")</f>
        <v>44112</v>
      </c>
      <c r="D220" s="3">
        <f xml:space="preserve"> RTD("cqg.rtd",,"StudyData", $V$1, "Bar", "", "Open", $V$2, $A220, $V$6,$V$8,,$V$4,$V$10)</f>
        <v>3379.75</v>
      </c>
      <c r="E220" s="3">
        <f xml:space="preserve"> RTD("cqg.rtd",,"StudyData", $V$1, "Bar", "", "High", $V$2, $A220, $V$6,$V$8,,$V$4,$V$10)</f>
        <v>3420.75</v>
      </c>
      <c r="F220" s="3">
        <f xml:space="preserve"> RTD("cqg.rtd",,"StudyData", $V$1, "Bar", "", "Low", $V$2, $A220, $V$6,$V$8,,$V$4,$V$10)</f>
        <v>3379</v>
      </c>
      <c r="G220" s="3">
        <f xml:space="preserve"> RTD("cqg.rtd",,"StudyData", $V$1, "Bar", "", "Close", $V$2, $A220, $V$6,$V$8,,$V$4,$V$10)</f>
        <v>3411</v>
      </c>
      <c r="H220" s="3">
        <f xml:space="preserve"> RTD("cqg.rtd",,"StudyData","Guppy2.S1^("&amp;$V$1&amp;")","Bar",,"Close", $V$2, $A220, $V$6,$V$8,,$V$4,$V$10)</f>
        <v>3384.26</v>
      </c>
      <c r="I220" s="3">
        <f xml:space="preserve"> RTD("cqg.rtd",,"StudyData","Guppy2.S2^("&amp;$V$1&amp;")","Bar",,"Close", $V$2, $A220, $V$6,$V$8,,$V$4,$V$10)</f>
        <v>3367.86</v>
      </c>
      <c r="J220" s="3">
        <f xml:space="preserve"> RTD("cqg.rtd",,"StudyData","Guppy2.S3^("&amp;$V$1&amp;")","Bar",,"Close", $V$2, $A220, $V$6,$V$8,,$V$4,$V$10)</f>
        <v>3351.36</v>
      </c>
      <c r="K220" s="3">
        <f xml:space="preserve"> RTD("cqg.rtd",,"StudyData","Guppy2.S4^("&amp;$V$1&amp;")","Bar",,"Close", $V$2, $A220, $V$6,$V$8,,$V$4,$V$10)</f>
        <v>3344.43</v>
      </c>
      <c r="L220" s="3">
        <f xml:space="preserve"> RTD("cqg.rtd",,"StudyData","Guppy2.S5^("&amp;$V$1&amp;")","Bar",,"Close", $V$2, $A220, $V$6,$V$8,,$V$4,$V$10)</f>
        <v>3339.91</v>
      </c>
      <c r="M220" s="3">
        <f xml:space="preserve"> RTD("cqg.rtd",,"StudyData","Guppy2.S6^("&amp;$V$1&amp;")","Bar",,"Close", $V$2, $A220, $V$6,$V$8,,$V$4,$V$10)</f>
        <v>3336.06</v>
      </c>
      <c r="N220" s="3">
        <f xml:space="preserve"> RTD("cqg.rtd",,"StudyData","Guppy2.L1^("&amp;$V$1&amp;")","Bar",,"Close", $V$2, $A220, $V$6,$V$8,,$V$4,$V$10)</f>
        <v>3327.49</v>
      </c>
      <c r="O220" s="3">
        <f xml:space="preserve"> RTD("cqg.rtd",,"StudyData","Guppy2.L2^("&amp;$V$1&amp;")","Bar",,"Close", $V$2, $A220, $V$6,$V$8,,$V$4,$V$10)</f>
        <v>3322.66</v>
      </c>
      <c r="P220" s="3">
        <f xml:space="preserve"> RTD("cqg.rtd",,"StudyData","Guppy2.L3^("&amp;$V$1&amp;")","Bar",,"Close", $V$2, $A220, $V$6,$V$8,,$V$4,$V$10)</f>
        <v>3316.44</v>
      </c>
      <c r="Q220" s="3">
        <f xml:space="preserve"> RTD("cqg.rtd",,"StudyData","Guppy2.L4^("&amp;$V$1&amp;")","Bar",,"Close", $V$2, $A220, $V$6,$V$8,,$V$4,$V$10)</f>
        <v>3309.11</v>
      </c>
      <c r="R220" s="3">
        <f xml:space="preserve"> RTD("cqg.rtd",,"StudyData","Guppy2.L5^("&amp;$V$1&amp;")","Bar",,"Close", $V$2, $A220, $V$6,$V$8,,$V$4,$V$10)</f>
        <v>3300.96</v>
      </c>
      <c r="S220" s="3">
        <f xml:space="preserve"> RTD("cqg.rtd",,"StudyData","Guppy2.L6^("&amp;$V$1&amp;")","Bar",,"Close", $V$2, $A220, $V$6,$V$8,,$V$4,$V$10)</f>
        <v>3283.28</v>
      </c>
      <c r="T220" s="3"/>
      <c r="U220" s="8"/>
      <c r="V220" s="7"/>
    </row>
    <row r="221" spans="1:22" x14ac:dyDescent="0.3">
      <c r="A221">
        <f t="shared" si="3"/>
        <v>-219</v>
      </c>
      <c r="B221" s="1">
        <f xml:space="preserve"> RTD("cqg.rtd",,"StudyData", $V$1, "Bar", "", "Time", $V$2,$A221, $V$6, "", "","False")</f>
        <v>44111</v>
      </c>
      <c r="C221" s="2">
        <f xml:space="preserve"> RTD("cqg.rtd",,"StudyData", $V$1, "Bar", "", "Time", $V$2, $A221,$V$6,$V$8, "","False")</f>
        <v>44111</v>
      </c>
      <c r="D221" s="3">
        <f xml:space="preserve"> RTD("cqg.rtd",,"StudyData", $V$1, "Bar", "", "Open", $V$2, $A221, $V$6,$V$8,,$V$4,$V$10)</f>
        <v>3311.5</v>
      </c>
      <c r="E221" s="3">
        <f xml:space="preserve"> RTD("cqg.rtd",,"StudyData", $V$1, "Bar", "", "High", $V$2, $A221, $V$6,$V$8,,$V$4,$V$10)</f>
        <v>3390.25</v>
      </c>
      <c r="F221" s="3">
        <f xml:space="preserve"> RTD("cqg.rtd",,"StudyData", $V$1, "Bar", "", "Low", $V$2, $A221, $V$6,$V$8,,$V$4,$V$10)</f>
        <v>3305.75</v>
      </c>
      <c r="G221" s="3">
        <f xml:space="preserve"> RTD("cqg.rtd",,"StudyData", $V$1, "Bar", "", "Close", $V$2, $A221, $V$6,$V$8,,$V$4,$V$10)</f>
        <v>3380.25</v>
      </c>
      <c r="H221" s="3">
        <f xml:space="preserve"> RTD("cqg.rtd",,"StudyData","Guppy2.S1^("&amp;$V$1&amp;")","Bar",,"Close", $V$2, $A221, $V$6,$V$8,,$V$4,$V$10)</f>
        <v>3357.52</v>
      </c>
      <c r="I221" s="3">
        <f xml:space="preserve"> RTD("cqg.rtd",,"StudyData","Guppy2.S2^("&amp;$V$1&amp;")","Bar",,"Close", $V$2, $A221, $V$6,$V$8,,$V$4,$V$10)</f>
        <v>3346.29</v>
      </c>
      <c r="J221" s="3">
        <f xml:space="preserve"> RTD("cqg.rtd",,"StudyData","Guppy2.S3^("&amp;$V$1&amp;")","Bar",,"Close", $V$2, $A221, $V$6,$V$8,,$V$4,$V$10)</f>
        <v>3334.32</v>
      </c>
      <c r="K221" s="3">
        <f xml:space="preserve"> RTD("cqg.rtd",,"StudyData","Guppy2.S4^("&amp;$V$1&amp;")","Bar",,"Close", $V$2, $A221, $V$6,$V$8,,$V$4,$V$10)</f>
        <v>3329.63</v>
      </c>
      <c r="L221" s="3">
        <f xml:space="preserve"> RTD("cqg.rtd",,"StudyData","Guppy2.S5^("&amp;$V$1&amp;")","Bar",,"Close", $V$2, $A221, $V$6,$V$8,,$V$4,$V$10)</f>
        <v>3326.99</v>
      </c>
      <c r="M221" s="3">
        <f xml:space="preserve"> RTD("cqg.rtd",,"StudyData","Guppy2.S6^("&amp;$V$1&amp;")","Bar",,"Close", $V$2, $A221, $V$6,$V$8,,$V$4,$V$10)</f>
        <v>3325.36</v>
      </c>
      <c r="N221" s="3">
        <f xml:space="preserve"> RTD("cqg.rtd",,"StudyData","Guppy2.L1^("&amp;$V$1&amp;")","Bar",,"Close", $V$2, $A221, $V$6,$V$8,,$V$4,$V$10)</f>
        <v>3321.73</v>
      </c>
      <c r="O221" s="3">
        <f xml:space="preserve"> RTD("cqg.rtd",,"StudyData","Guppy2.L2^("&amp;$V$1&amp;")","Bar",,"Close", $V$2, $A221, $V$6,$V$8,,$V$4,$V$10)</f>
        <v>3317.46</v>
      </c>
      <c r="P221" s="3">
        <f xml:space="preserve"> RTD("cqg.rtd",,"StudyData","Guppy2.L3^("&amp;$V$1&amp;")","Bar",,"Close", $V$2, $A221, $V$6,$V$8,,$V$4,$V$10)</f>
        <v>3311.59</v>
      </c>
      <c r="Q221" s="3">
        <f xml:space="preserve"> RTD("cqg.rtd",,"StudyData","Guppy2.L4^("&amp;$V$1&amp;")","Bar",,"Close", $V$2, $A221, $V$6,$V$8,,$V$4,$V$10)</f>
        <v>3304.48</v>
      </c>
      <c r="R221" s="3">
        <f xml:space="preserve"> RTD("cqg.rtd",,"StudyData","Guppy2.L5^("&amp;$V$1&amp;")","Bar",,"Close", $V$2, $A221, $V$6,$V$8,,$V$4,$V$10)</f>
        <v>3296.47</v>
      </c>
      <c r="S221" s="3">
        <f xml:space="preserve"> RTD("cqg.rtd",,"StudyData","Guppy2.L6^("&amp;$V$1&amp;")","Bar",,"Close", $V$2, $A221, $V$6,$V$8,,$V$4,$V$10)</f>
        <v>3278.95</v>
      </c>
      <c r="T221" s="3"/>
      <c r="U221" s="8"/>
      <c r="V221" s="7"/>
    </row>
    <row r="222" spans="1:22" x14ac:dyDescent="0.3">
      <c r="A222">
        <f t="shared" si="3"/>
        <v>-220</v>
      </c>
      <c r="B222" s="1">
        <f xml:space="preserve"> RTD("cqg.rtd",,"StudyData", $V$1, "Bar", "", "Time", $V$2,$A222, $V$6, "", "","False")</f>
        <v>44110</v>
      </c>
      <c r="C222" s="2">
        <f xml:space="preserve"> RTD("cqg.rtd",,"StudyData", $V$1, "Bar", "", "Time", $V$2, $A222,$V$6,$V$8, "","False")</f>
        <v>44110</v>
      </c>
      <c r="D222" s="3">
        <f xml:space="preserve"> RTD("cqg.rtd",,"StudyData", $V$1, "Bar", "", "Open", $V$2, $A222, $V$6,$V$8,,$V$4,$V$10)</f>
        <v>3365.5</v>
      </c>
      <c r="E222" s="3">
        <f xml:space="preserve"> RTD("cqg.rtd",,"StudyData", $V$1, "Bar", "", "High", $V$2, $A222, $V$6,$V$8,,$V$4,$V$10)</f>
        <v>3395.25</v>
      </c>
      <c r="F222" s="3">
        <f xml:space="preserve"> RTD("cqg.rtd",,"StudyData", $V$1, "Bar", "", "Low", $V$2, $A222, $V$6,$V$8,,$V$4,$V$10)</f>
        <v>3304</v>
      </c>
      <c r="G222" s="3">
        <f xml:space="preserve"> RTD("cqg.rtd",,"StudyData", $V$1, "Bar", "", "Close", $V$2, $A222, $V$6,$V$8,,$V$4,$V$10)</f>
        <v>3326.75</v>
      </c>
      <c r="H222" s="3">
        <f xml:space="preserve"> RTD("cqg.rtd",,"StudyData","Guppy2.S1^("&amp;$V$1&amp;")","Bar",,"Close", $V$2, $A222, $V$6,$V$8,,$V$4,$V$10)</f>
        <v>3334.79</v>
      </c>
      <c r="I222" s="3">
        <f xml:space="preserve"> RTD("cqg.rtd",,"StudyData","Guppy2.S2^("&amp;$V$1&amp;")","Bar",,"Close", $V$2, $A222, $V$6,$V$8,,$V$4,$V$10)</f>
        <v>3329.31</v>
      </c>
      <c r="J222" s="3">
        <f xml:space="preserve"> RTD("cqg.rtd",,"StudyData","Guppy2.S3^("&amp;$V$1&amp;")","Bar",,"Close", $V$2, $A222, $V$6,$V$8,,$V$4,$V$10)</f>
        <v>3321.19</v>
      </c>
      <c r="K222" s="3">
        <f xml:space="preserve"> RTD("cqg.rtd",,"StudyData","Guppy2.S4^("&amp;$V$1&amp;")","Bar",,"Close", $V$2, $A222, $V$6,$V$8,,$V$4,$V$10)</f>
        <v>3318.39</v>
      </c>
      <c r="L222" s="3">
        <f xml:space="preserve"> RTD("cqg.rtd",,"StudyData","Guppy2.S5^("&amp;$V$1&amp;")","Bar",,"Close", $V$2, $A222, $V$6,$V$8,,$V$4,$V$10)</f>
        <v>3317.3</v>
      </c>
      <c r="M222" s="3">
        <f xml:space="preserve"> RTD("cqg.rtd",,"StudyData","Guppy2.S6^("&amp;$V$1&amp;")","Bar",,"Close", $V$2, $A222, $V$6,$V$8,,$V$4,$V$10)</f>
        <v>3317.52</v>
      </c>
      <c r="N222" s="3">
        <f xml:space="preserve"> RTD("cqg.rtd",,"StudyData","Guppy2.L1^("&amp;$V$1&amp;")","Bar",,"Close", $V$2, $A222, $V$6,$V$8,,$V$4,$V$10)</f>
        <v>3317.7</v>
      </c>
      <c r="O222" s="3">
        <f xml:space="preserve"> RTD("cqg.rtd",,"StudyData","Guppy2.L2^("&amp;$V$1&amp;")","Bar",,"Close", $V$2, $A222, $V$6,$V$8,,$V$4,$V$10)</f>
        <v>3313.77</v>
      </c>
      <c r="P222" s="3">
        <f xml:space="preserve"> RTD("cqg.rtd",,"StudyData","Guppy2.L3^("&amp;$V$1&amp;")","Bar",,"Close", $V$2, $A222, $V$6,$V$8,,$V$4,$V$10)</f>
        <v>3308.07</v>
      </c>
      <c r="Q222" s="3">
        <f xml:space="preserve"> RTD("cqg.rtd",,"StudyData","Guppy2.L4^("&amp;$V$1&amp;")","Bar",,"Close", $V$2, $A222, $V$6,$V$8,,$V$4,$V$10)</f>
        <v>3301.04</v>
      </c>
      <c r="R222" s="3">
        <f xml:space="preserve"> RTD("cqg.rtd",,"StudyData","Guppy2.L5^("&amp;$V$1&amp;")","Bar",,"Close", $V$2, $A222, $V$6,$V$8,,$V$4,$V$10)</f>
        <v>3293.05</v>
      </c>
      <c r="S222" s="3">
        <f xml:space="preserve"> RTD("cqg.rtd",,"StudyData","Guppy2.L6^("&amp;$V$1&amp;")","Bar",,"Close", $V$2, $A222, $V$6,$V$8,,$V$4,$V$10)</f>
        <v>3275.52</v>
      </c>
      <c r="T222" s="3"/>
      <c r="U222" s="8"/>
      <c r="V222" s="7"/>
    </row>
    <row r="223" spans="1:22" x14ac:dyDescent="0.3">
      <c r="A223">
        <f t="shared" si="3"/>
        <v>-221</v>
      </c>
      <c r="B223" s="1">
        <f xml:space="preserve"> RTD("cqg.rtd",,"StudyData", $V$1, "Bar", "", "Time", $V$2,$A223, $V$6, "", "","False")</f>
        <v>44109</v>
      </c>
      <c r="C223" s="2">
        <f xml:space="preserve"> RTD("cqg.rtd",,"StudyData", $V$1, "Bar", "", "Time", $V$2, $A223,$V$6,$V$8, "","False")</f>
        <v>44109</v>
      </c>
      <c r="D223" s="3">
        <f xml:space="preserve"> RTD("cqg.rtd",,"StudyData", $V$1, "Bar", "", "Open", $V$2, $A223, $V$6,$V$8,,$V$4,$V$10)</f>
        <v>3333.5</v>
      </c>
      <c r="E223" s="3">
        <f xml:space="preserve"> RTD("cqg.rtd",,"StudyData", $V$1, "Bar", "", "High", $V$2, $A223, $V$6,$V$8,,$V$4,$V$10)</f>
        <v>3373.5</v>
      </c>
      <c r="F223" s="3">
        <f xml:space="preserve"> RTD("cqg.rtd",,"StudyData", $V$1, "Bar", "", "Low", $V$2, $A223, $V$6,$V$8,,$V$4,$V$10)</f>
        <v>3320</v>
      </c>
      <c r="G223" s="3">
        <f xml:space="preserve"> RTD("cqg.rtd",,"StudyData", $V$1, "Bar", "", "Close", $V$2, $A223, $V$6,$V$8,,$V$4,$V$10)</f>
        <v>3366.5</v>
      </c>
      <c r="H223" s="3">
        <f xml:space="preserve"> RTD("cqg.rtd",,"StudyData","Guppy2.S1^("&amp;$V$1&amp;")","Bar",,"Close", $V$2, $A223, $V$6,$V$8,,$V$4,$V$10)</f>
        <v>3342.84</v>
      </c>
      <c r="I223" s="3">
        <f xml:space="preserve"> RTD("cqg.rtd",,"StudyData","Guppy2.S2^("&amp;$V$1&amp;")","Bar",,"Close", $V$2, $A223, $V$6,$V$8,,$V$4,$V$10)</f>
        <v>3330.6</v>
      </c>
      <c r="J223" s="3">
        <f xml:space="preserve"> RTD("cqg.rtd",,"StudyData","Guppy2.S3^("&amp;$V$1&amp;")","Bar",,"Close", $V$2, $A223, $V$6,$V$8,,$V$4,$V$10)</f>
        <v>3319.61</v>
      </c>
      <c r="K223" s="3">
        <f xml:space="preserve"> RTD("cqg.rtd",,"StudyData","Guppy2.S4^("&amp;$V$1&amp;")","Bar",,"Close", $V$2, $A223, $V$6,$V$8,,$V$4,$V$10)</f>
        <v>3316.53</v>
      </c>
      <c r="L223" s="3">
        <f xml:space="preserve"> RTD("cqg.rtd",,"StudyData","Guppy2.S5^("&amp;$V$1&amp;")","Bar",,"Close", $V$2, $A223, $V$6,$V$8,,$V$4,$V$10)</f>
        <v>3315.58</v>
      </c>
      <c r="M223" s="3">
        <f xml:space="preserve"> RTD("cqg.rtd",,"StudyData","Guppy2.S6^("&amp;$V$1&amp;")","Bar",,"Close", $V$2, $A223, $V$6,$V$8,,$V$4,$V$10)</f>
        <v>3316.2</v>
      </c>
      <c r="N223" s="3">
        <f xml:space="preserve"> RTD("cqg.rtd",,"StudyData","Guppy2.L1^("&amp;$V$1&amp;")","Bar",,"Close", $V$2, $A223, $V$6,$V$8,,$V$4,$V$10)</f>
        <v>3317.08</v>
      </c>
      <c r="O223" s="3">
        <f xml:space="preserve"> RTD("cqg.rtd",,"StudyData","Guppy2.L2^("&amp;$V$1&amp;")","Bar",,"Close", $V$2, $A223, $V$6,$V$8,,$V$4,$V$10)</f>
        <v>3313</v>
      </c>
      <c r="P223" s="3">
        <f xml:space="preserve"> RTD("cqg.rtd",,"StudyData","Guppy2.L3^("&amp;$V$1&amp;")","Bar",,"Close", $V$2, $A223, $V$6,$V$8,,$V$4,$V$10)</f>
        <v>3307.12</v>
      </c>
      <c r="Q223" s="3">
        <f xml:space="preserve"> RTD("cqg.rtd",,"StudyData","Guppy2.L4^("&amp;$V$1&amp;")","Bar",,"Close", $V$2, $A223, $V$6,$V$8,,$V$4,$V$10)</f>
        <v>3299.87</v>
      </c>
      <c r="R223" s="3">
        <f xml:space="preserve"> RTD("cqg.rtd",,"StudyData","Guppy2.L5^("&amp;$V$1&amp;")","Bar",,"Close", $V$2, $A223, $V$6,$V$8,,$V$4,$V$10)</f>
        <v>3291.68</v>
      </c>
      <c r="S223" s="3">
        <f xml:space="preserve"> RTD("cqg.rtd",,"StudyData","Guppy2.L6^("&amp;$V$1&amp;")","Bar",,"Close", $V$2, $A223, $V$6,$V$8,,$V$4,$V$10)</f>
        <v>3273.78</v>
      </c>
      <c r="T223" s="3"/>
      <c r="U223" s="8"/>
      <c r="V223" s="7"/>
    </row>
    <row r="224" spans="1:22" x14ac:dyDescent="0.3">
      <c r="A224">
        <f t="shared" si="3"/>
        <v>-222</v>
      </c>
      <c r="B224" s="1">
        <f xml:space="preserve"> RTD("cqg.rtd",,"StudyData", $V$1, "Bar", "", "Time", $V$2,$A224, $V$6, "", "","False")</f>
        <v>44106</v>
      </c>
      <c r="C224" s="2">
        <f xml:space="preserve"> RTD("cqg.rtd",,"StudyData", $V$1, "Bar", "", "Time", $V$2, $A224,$V$6,$V$8, "","False")</f>
        <v>44106</v>
      </c>
      <c r="D224" s="3">
        <f xml:space="preserve"> RTD("cqg.rtd",,"StudyData", $V$1, "Bar", "", "Open", $V$2, $A224, $V$6,$V$8,,$V$4,$V$10)</f>
        <v>3340.5</v>
      </c>
      <c r="E224" s="3">
        <f xml:space="preserve"> RTD("cqg.rtd",,"StudyData", $V$1, "Bar", "", "High", $V$2, $A224, $V$6,$V$8,,$V$4,$V$10)</f>
        <v>3349</v>
      </c>
      <c r="F224" s="3">
        <f xml:space="preserve"> RTD("cqg.rtd",,"StudyData", $V$1, "Bar", "", "Low", $V$2, $A224, $V$6,$V$8,,$V$4,$V$10)</f>
        <v>3273.75</v>
      </c>
      <c r="G224" s="3">
        <f xml:space="preserve"> RTD("cqg.rtd",,"StudyData", $V$1, "Bar", "", "Close", $V$2, $A224, $V$6,$V$8,,$V$4,$V$10)</f>
        <v>3312.75</v>
      </c>
      <c r="H224" s="3">
        <f xml:space="preserve"> RTD("cqg.rtd",,"StudyData","Guppy2.S1^("&amp;$V$1&amp;")","Bar",,"Close", $V$2, $A224, $V$6,$V$8,,$V$4,$V$10)</f>
        <v>3319.17</v>
      </c>
      <c r="I224" s="3">
        <f xml:space="preserve"> RTD("cqg.rtd",,"StudyData","Guppy2.S2^("&amp;$V$1&amp;")","Bar",,"Close", $V$2, $A224, $V$6,$V$8,,$V$4,$V$10)</f>
        <v>3312.65</v>
      </c>
      <c r="J224" s="3">
        <f xml:space="preserve"> RTD("cqg.rtd",,"StudyData","Guppy2.S3^("&amp;$V$1&amp;")","Bar",,"Close", $V$2, $A224, $V$6,$V$8,,$V$4,$V$10)</f>
        <v>3306.21</v>
      </c>
      <c r="K224" s="3">
        <f xml:space="preserve"> RTD("cqg.rtd",,"StudyData","Guppy2.S4^("&amp;$V$1&amp;")","Bar",,"Close", $V$2, $A224, $V$6,$V$8,,$V$4,$V$10)</f>
        <v>3305.42</v>
      </c>
      <c r="L224" s="3">
        <f xml:space="preserve"> RTD("cqg.rtd",,"StudyData","Guppy2.S5^("&amp;$V$1&amp;")","Bar",,"Close", $V$2, $A224, $V$6,$V$8,,$V$4,$V$10)</f>
        <v>3306.33</v>
      </c>
      <c r="M224" s="3">
        <f xml:space="preserve"> RTD("cqg.rtd",,"StudyData","Guppy2.S6^("&amp;$V$1&amp;")","Bar",,"Close", $V$2, $A224, $V$6,$V$8,,$V$4,$V$10)</f>
        <v>3309.01</v>
      </c>
      <c r="N224" s="3">
        <f xml:space="preserve"> RTD("cqg.rtd",,"StudyData","Guppy2.L1^("&amp;$V$1&amp;")","Bar",,"Close", $V$2, $A224, $V$6,$V$8,,$V$4,$V$10)</f>
        <v>3313.67</v>
      </c>
      <c r="O224" s="3">
        <f xml:space="preserve"> RTD("cqg.rtd",,"StudyData","Guppy2.L2^("&amp;$V$1&amp;")","Bar",,"Close", $V$2, $A224, $V$6,$V$8,,$V$4,$V$10)</f>
        <v>3309.86</v>
      </c>
      <c r="P224" s="3">
        <f xml:space="preserve"> RTD("cqg.rtd",,"StudyData","Guppy2.L3^("&amp;$V$1&amp;")","Bar",,"Close", $V$2, $A224, $V$6,$V$8,,$V$4,$V$10)</f>
        <v>3304.07</v>
      </c>
      <c r="Q224" s="3">
        <f xml:space="preserve"> RTD("cqg.rtd",,"StudyData","Guppy2.L4^("&amp;$V$1&amp;")","Bar",,"Close", $V$2, $A224, $V$6,$V$8,,$V$4,$V$10)</f>
        <v>3296.84</v>
      </c>
      <c r="R224" s="3">
        <f xml:space="preserve"> RTD("cqg.rtd",,"StudyData","Guppy2.L5^("&amp;$V$1&amp;")","Bar",,"Close", $V$2, $A224, $V$6,$V$8,,$V$4,$V$10)</f>
        <v>3288.62</v>
      </c>
      <c r="S224" s="3">
        <f xml:space="preserve"> RTD("cqg.rtd",,"StudyData","Guppy2.L6^("&amp;$V$1&amp;")","Bar",,"Close", $V$2, $A224, $V$6,$V$8,,$V$4,$V$10)</f>
        <v>3270.64</v>
      </c>
      <c r="T224" s="3"/>
      <c r="U224" s="8"/>
      <c r="V224" s="7"/>
    </row>
    <row r="225" spans="1:22" x14ac:dyDescent="0.3">
      <c r="A225">
        <f t="shared" si="3"/>
        <v>-223</v>
      </c>
      <c r="B225" s="1">
        <f xml:space="preserve"> RTD("cqg.rtd",,"StudyData", $V$1, "Bar", "", "Time", $V$2,$A225, $V$6, "", "","False")</f>
        <v>44105</v>
      </c>
      <c r="C225" s="2">
        <f xml:space="preserve"> RTD("cqg.rtd",,"StudyData", $V$1, "Bar", "", "Time", $V$2, $A225,$V$6,$V$8, "","False")</f>
        <v>44105</v>
      </c>
      <c r="D225" s="3">
        <f xml:space="preserve"> RTD("cqg.rtd",,"StudyData", $V$1, "Bar", "", "Open", $V$2, $A225, $V$6,$V$8,,$V$4,$V$10)</f>
        <v>3318.25</v>
      </c>
      <c r="E225" s="3">
        <f xml:space="preserve"> RTD("cqg.rtd",,"StudyData", $V$1, "Bar", "", "High", $V$2, $A225, $V$6,$V$8,,$V$4,$V$10)</f>
        <v>3361.5</v>
      </c>
      <c r="F225" s="3">
        <f xml:space="preserve"> RTD("cqg.rtd",,"StudyData", $V$1, "Bar", "", "Low", $V$2, $A225, $V$6,$V$8,,$V$4,$V$10)</f>
        <v>3316.75</v>
      </c>
      <c r="G225" s="3">
        <f xml:space="preserve"> RTD("cqg.rtd",,"StudyData", $V$1, "Bar", "", "Close", $V$2, $A225, $V$6,$V$8,,$V$4,$V$10)</f>
        <v>3341.25</v>
      </c>
      <c r="H225" s="3">
        <f xml:space="preserve"> RTD("cqg.rtd",,"StudyData","Guppy2.S1^("&amp;$V$1&amp;")","Bar",,"Close", $V$2, $A225, $V$6,$V$8,,$V$4,$V$10)</f>
        <v>3325.59</v>
      </c>
      <c r="I225" s="3">
        <f xml:space="preserve"> RTD("cqg.rtd",,"StudyData","Guppy2.S2^("&amp;$V$1&amp;")","Bar",,"Close", $V$2, $A225, $V$6,$V$8,,$V$4,$V$10)</f>
        <v>3312.59</v>
      </c>
      <c r="J225" s="3">
        <f xml:space="preserve"> RTD("cqg.rtd",,"StudyData","Guppy2.S3^("&amp;$V$1&amp;")","Bar",,"Close", $V$2, $A225, $V$6,$V$8,,$V$4,$V$10)</f>
        <v>3304.34</v>
      </c>
      <c r="K225" s="3">
        <f xml:space="preserve"> RTD("cqg.rtd",,"StudyData","Guppy2.S4^("&amp;$V$1&amp;")","Bar",,"Close", $V$2, $A225, $V$6,$V$8,,$V$4,$V$10)</f>
        <v>3303.8</v>
      </c>
      <c r="L225" s="3">
        <f xml:space="preserve"> RTD("cqg.rtd",,"StudyData","Guppy2.S5^("&amp;$V$1&amp;")","Bar",,"Close", $V$2, $A225, $V$6,$V$8,,$V$4,$V$10)</f>
        <v>3305.16</v>
      </c>
      <c r="M225" s="3">
        <f xml:space="preserve"> RTD("cqg.rtd",,"StudyData","Guppy2.S6^("&amp;$V$1&amp;")","Bar",,"Close", $V$2, $A225, $V$6,$V$8,,$V$4,$V$10)</f>
        <v>3308.48</v>
      </c>
      <c r="N225" s="3">
        <f xml:space="preserve"> RTD("cqg.rtd",,"StudyData","Guppy2.L1^("&amp;$V$1&amp;")","Bar",,"Close", $V$2, $A225, $V$6,$V$8,,$V$4,$V$10)</f>
        <v>3313.73</v>
      </c>
      <c r="O225" s="3">
        <f xml:space="preserve"> RTD("cqg.rtd",,"StudyData","Guppy2.L2^("&amp;$V$1&amp;")","Bar",,"Close", $V$2, $A225, $V$6,$V$8,,$V$4,$V$10)</f>
        <v>3309.69</v>
      </c>
      <c r="P225" s="3">
        <f xml:space="preserve"> RTD("cqg.rtd",,"StudyData","Guppy2.L3^("&amp;$V$1&amp;")","Bar",,"Close", $V$2, $A225, $V$6,$V$8,,$V$4,$V$10)</f>
        <v>3303.62</v>
      </c>
      <c r="Q225" s="3">
        <f xml:space="preserve"> RTD("cqg.rtd",,"StudyData","Guppy2.L4^("&amp;$V$1&amp;")","Bar",,"Close", $V$2, $A225, $V$6,$V$8,,$V$4,$V$10)</f>
        <v>3296.12</v>
      </c>
      <c r="R225" s="3">
        <f xml:space="preserve"> RTD("cqg.rtd",,"StudyData","Guppy2.L5^("&amp;$V$1&amp;")","Bar",,"Close", $V$2, $A225, $V$6,$V$8,,$V$4,$V$10)</f>
        <v>3287.64</v>
      </c>
      <c r="S225" s="3">
        <f xml:space="preserve"> RTD("cqg.rtd",,"StudyData","Guppy2.L6^("&amp;$V$1&amp;")","Bar",,"Close", $V$2, $A225, $V$6,$V$8,,$V$4,$V$10)</f>
        <v>3269.21</v>
      </c>
      <c r="T225" s="3"/>
      <c r="U225" s="8"/>
      <c r="V225" s="7"/>
    </row>
    <row r="226" spans="1:22" x14ac:dyDescent="0.3">
      <c r="A226">
        <f t="shared" si="3"/>
        <v>-224</v>
      </c>
      <c r="B226" s="1">
        <f xml:space="preserve"> RTD("cqg.rtd",,"StudyData", $V$1, "Bar", "", "Time", $V$2,$A226, $V$6, "", "","False")</f>
        <v>44104</v>
      </c>
      <c r="C226" s="2">
        <f xml:space="preserve"> RTD("cqg.rtd",,"StudyData", $V$1, "Bar", "", "Time", $V$2, $A226,$V$6,$V$8, "","False")</f>
        <v>44104</v>
      </c>
      <c r="D226" s="3">
        <f xml:space="preserve"> RTD("cqg.rtd",,"StudyData", $V$1, "Bar", "", "Open", $V$2, $A226, $V$6,$V$8,,$V$4,$V$10)</f>
        <v>3303.5</v>
      </c>
      <c r="E226" s="3">
        <f xml:space="preserve"> RTD("cqg.rtd",,"StudyData", $V$1, "Bar", "", "High", $V$2, $A226, $V$6,$V$8,,$V$4,$V$10)</f>
        <v>3357.5</v>
      </c>
      <c r="F226" s="3">
        <f xml:space="preserve"> RTD("cqg.rtd",,"StudyData", $V$1, "Bar", "", "Low", $V$2, $A226, $V$6,$V$8,,$V$4,$V$10)</f>
        <v>3264.75</v>
      </c>
      <c r="G226" s="3">
        <f xml:space="preserve"> RTD("cqg.rtd",,"StudyData", $V$1, "Bar", "", "Close", $V$2, $A226, $V$6,$V$8,,$V$4,$V$10)</f>
        <v>3325.5</v>
      </c>
      <c r="H226" s="3">
        <f xml:space="preserve"> RTD("cqg.rtd",,"StudyData","Guppy2.S1^("&amp;$V$1&amp;")","Bar",,"Close", $V$2, $A226, $V$6,$V$8,,$V$4,$V$10)</f>
        <v>3309.93</v>
      </c>
      <c r="I226" s="3">
        <f xml:space="preserve"> RTD("cqg.rtd",,"StudyData","Guppy2.S2^("&amp;$V$1&amp;")","Bar",,"Close", $V$2, $A226, $V$6,$V$8,,$V$4,$V$10)</f>
        <v>3298.27</v>
      </c>
      <c r="J226" s="3">
        <f xml:space="preserve"> RTD("cqg.rtd",,"StudyData","Guppy2.S3^("&amp;$V$1&amp;")","Bar",,"Close", $V$2, $A226, $V$6,$V$8,,$V$4,$V$10)</f>
        <v>3293.8</v>
      </c>
      <c r="K226" s="3">
        <f xml:space="preserve"> RTD("cqg.rtd",,"StudyData","Guppy2.S4^("&amp;$V$1&amp;")","Bar",,"Close", $V$2, $A226, $V$6,$V$8,,$V$4,$V$10)</f>
        <v>3295.47</v>
      </c>
      <c r="L226" s="3">
        <f xml:space="preserve"> RTD("cqg.rtd",,"StudyData","Guppy2.S5^("&amp;$V$1&amp;")","Bar",,"Close", $V$2, $A226, $V$6,$V$8,,$V$4,$V$10)</f>
        <v>3298.59</v>
      </c>
      <c r="M226" s="3">
        <f xml:space="preserve"> RTD("cqg.rtd",,"StudyData","Guppy2.S6^("&amp;$V$1&amp;")","Bar",,"Close", $V$2, $A226, $V$6,$V$8,,$V$4,$V$10)</f>
        <v>3303.8</v>
      </c>
      <c r="N226" s="3">
        <f xml:space="preserve"> RTD("cqg.rtd",,"StudyData","Guppy2.L1^("&amp;$V$1&amp;")","Bar",,"Close", $V$2, $A226, $V$6,$V$8,,$V$4,$V$10)</f>
        <v>3311.83</v>
      </c>
      <c r="O226" s="3">
        <f xml:space="preserve"> RTD("cqg.rtd",,"StudyData","Guppy2.L2^("&amp;$V$1&amp;")","Bar",,"Close", $V$2, $A226, $V$6,$V$8,,$V$4,$V$10)</f>
        <v>3307.83</v>
      </c>
      <c r="P226" s="3">
        <f xml:space="preserve"> RTD("cqg.rtd",,"StudyData","Guppy2.L3^("&amp;$V$1&amp;")","Bar",,"Close", $V$2, $A226, $V$6,$V$8,,$V$4,$V$10)</f>
        <v>3301.7</v>
      </c>
      <c r="Q226" s="3">
        <f xml:space="preserve"> RTD("cqg.rtd",,"StudyData","Guppy2.L4^("&amp;$V$1&amp;")","Bar",,"Close", $V$2, $A226, $V$6,$V$8,,$V$4,$V$10)</f>
        <v>3294.07</v>
      </c>
      <c r="R226" s="3">
        <f xml:space="preserve"> RTD("cqg.rtd",,"StudyData","Guppy2.L5^("&amp;$V$1&amp;")","Bar",,"Close", $V$2, $A226, $V$6,$V$8,,$V$4,$V$10)</f>
        <v>3285.45</v>
      </c>
      <c r="S226" s="3">
        <f xml:space="preserve"> RTD("cqg.rtd",,"StudyData","Guppy2.L6^("&amp;$V$1&amp;")","Bar",,"Close", $V$2, $A226, $V$6,$V$8,,$V$4,$V$10)</f>
        <v>3266.77</v>
      </c>
      <c r="T226" s="3"/>
      <c r="U226" s="8"/>
      <c r="V226" s="7"/>
    </row>
    <row r="227" spans="1:22" x14ac:dyDescent="0.3">
      <c r="A227">
        <f t="shared" si="3"/>
        <v>-225</v>
      </c>
      <c r="B227" s="1">
        <f xml:space="preserve"> RTD("cqg.rtd",,"StudyData", $V$1, "Bar", "", "Time", $V$2,$A227, $V$6, "", "","False")</f>
        <v>44103</v>
      </c>
      <c r="C227" s="2">
        <f xml:space="preserve"> RTD("cqg.rtd",,"StudyData", $V$1, "Bar", "", "Time", $V$2, $A227,$V$6,$V$8, "","False")</f>
        <v>44103</v>
      </c>
      <c r="D227" s="3">
        <f xml:space="preserve"> RTD("cqg.rtd",,"StudyData", $V$1, "Bar", "", "Open", $V$2, $A227, $V$6,$V$8,,$V$4,$V$10)</f>
        <v>3322.25</v>
      </c>
      <c r="E227" s="3">
        <f xml:space="preserve"> RTD("cqg.rtd",,"StudyData", $V$1, "Bar", "", "High", $V$2, $A227, $V$6,$V$8,,$V$4,$V$10)</f>
        <v>3336.5</v>
      </c>
      <c r="F227" s="3">
        <f xml:space="preserve"> RTD("cqg.rtd",,"StudyData", $V$1, "Bar", "", "Low", $V$2, $A227, $V$6,$V$8,,$V$4,$V$10)</f>
        <v>3290</v>
      </c>
      <c r="G227" s="3">
        <f xml:space="preserve"> RTD("cqg.rtd",,"StudyData", $V$1, "Bar", "", "Close", $V$2, $A227, $V$6,$V$8,,$V$4,$V$10)</f>
        <v>3307.25</v>
      </c>
      <c r="H227" s="3">
        <f xml:space="preserve"> RTD("cqg.rtd",,"StudyData","Guppy2.S1^("&amp;$V$1&amp;")","Bar",,"Close", $V$2, $A227, $V$6,$V$8,,$V$4,$V$10)</f>
        <v>3294.37</v>
      </c>
      <c r="I227" s="3">
        <f xml:space="preserve"> RTD("cqg.rtd",,"StudyData","Guppy2.S2^("&amp;$V$1&amp;")","Bar",,"Close", $V$2, $A227, $V$6,$V$8,,$V$4,$V$10)</f>
        <v>3284.65</v>
      </c>
      <c r="J227" s="3">
        <f xml:space="preserve"> RTD("cqg.rtd",,"StudyData","Guppy2.S3^("&amp;$V$1&amp;")","Bar",,"Close", $V$2, $A227, $V$6,$V$8,,$V$4,$V$10)</f>
        <v>3284.74</v>
      </c>
      <c r="K227" s="3">
        <f xml:space="preserve"> RTD("cqg.rtd",,"StudyData","Guppy2.S4^("&amp;$V$1&amp;")","Bar",,"Close", $V$2, $A227, $V$6,$V$8,,$V$4,$V$10)</f>
        <v>3288.8</v>
      </c>
      <c r="L227" s="3">
        <f xml:space="preserve"> RTD("cqg.rtd",,"StudyData","Guppy2.S5^("&amp;$V$1&amp;")","Bar",,"Close", $V$2, $A227, $V$6,$V$8,,$V$4,$V$10)</f>
        <v>3293.7</v>
      </c>
      <c r="M227" s="3">
        <f xml:space="preserve"> RTD("cqg.rtd",,"StudyData","Guppy2.S6^("&amp;$V$1&amp;")","Bar",,"Close", $V$2, $A227, $V$6,$V$8,,$V$4,$V$10)</f>
        <v>3300.7</v>
      </c>
      <c r="N227" s="3">
        <f xml:space="preserve"> RTD("cqg.rtd",,"StudyData","Guppy2.L1^("&amp;$V$1&amp;")","Bar",,"Close", $V$2, $A227, $V$6,$V$8,,$V$4,$V$10)</f>
        <v>3310.89</v>
      </c>
      <c r="O227" s="3">
        <f xml:space="preserve"> RTD("cqg.rtd",,"StudyData","Guppy2.L2^("&amp;$V$1&amp;")","Bar",,"Close", $V$2, $A227, $V$6,$V$8,,$V$4,$V$10)</f>
        <v>3306.79</v>
      </c>
      <c r="P227" s="3">
        <f xml:space="preserve"> RTD("cqg.rtd",,"StudyData","Guppy2.L3^("&amp;$V$1&amp;")","Bar",,"Close", $V$2, $A227, $V$6,$V$8,,$V$4,$V$10)</f>
        <v>3300.47</v>
      </c>
      <c r="Q227" s="3">
        <f xml:space="preserve"> RTD("cqg.rtd",,"StudyData","Guppy2.L4^("&amp;$V$1&amp;")","Bar",,"Close", $V$2, $A227, $V$6,$V$8,,$V$4,$V$10)</f>
        <v>3292.64</v>
      </c>
      <c r="R227" s="3">
        <f xml:space="preserve"> RTD("cqg.rtd",,"StudyData","Guppy2.L5^("&amp;$V$1&amp;")","Bar",,"Close", $V$2, $A227, $V$6,$V$8,,$V$4,$V$10)</f>
        <v>3283.82</v>
      </c>
      <c r="S227" s="3">
        <f xml:space="preserve"> RTD("cqg.rtd",,"StudyData","Guppy2.L6^("&amp;$V$1&amp;")","Bar",,"Close", $V$2, $A227, $V$6,$V$8,,$V$4,$V$10)</f>
        <v>3264.78</v>
      </c>
      <c r="T227" s="3"/>
      <c r="U227" s="8"/>
      <c r="V227" s="7"/>
    </row>
    <row r="228" spans="1:22" x14ac:dyDescent="0.3">
      <c r="A228">
        <f t="shared" si="3"/>
        <v>-226</v>
      </c>
      <c r="B228" s="1">
        <f xml:space="preserve"> RTD("cqg.rtd",,"StudyData", $V$1, "Bar", "", "Time", $V$2,$A228, $V$6, "", "","False")</f>
        <v>44102</v>
      </c>
      <c r="C228" s="2">
        <f xml:space="preserve"> RTD("cqg.rtd",,"StudyData", $V$1, "Bar", "", "Time", $V$2, $A228,$V$6,$V$8, "","False")</f>
        <v>44102</v>
      </c>
      <c r="D228" s="3">
        <f xml:space="preserve"> RTD("cqg.rtd",,"StudyData", $V$1, "Bar", "", "Open", $V$2, $A228, $V$6,$V$8,,$V$4,$V$10)</f>
        <v>3264.5</v>
      </c>
      <c r="E228" s="3">
        <f xml:space="preserve"> RTD("cqg.rtd",,"StudyData", $V$1, "Bar", "", "High", $V$2, $A228, $V$6,$V$8,,$V$4,$V$10)</f>
        <v>3324.75</v>
      </c>
      <c r="F228" s="3">
        <f xml:space="preserve"> RTD("cqg.rtd",,"StudyData", $V$1, "Bar", "", "Low", $V$2, $A228, $V$6,$V$8,,$V$4,$V$10)</f>
        <v>3261</v>
      </c>
      <c r="G228" s="3">
        <f xml:space="preserve"> RTD("cqg.rtd",,"StudyData", $V$1, "Bar", "", "Close", $V$2, $A228, $V$6,$V$8,,$V$4,$V$10)</f>
        <v>3319.5</v>
      </c>
      <c r="H228" s="3">
        <f xml:space="preserve"> RTD("cqg.rtd",,"StudyData","Guppy2.S1^("&amp;$V$1&amp;")","Bar",,"Close", $V$2, $A228, $V$6,$V$8,,$V$4,$V$10)</f>
        <v>3281.48</v>
      </c>
      <c r="I228" s="3">
        <f xml:space="preserve"> RTD("cqg.rtd",,"StudyData","Guppy2.S2^("&amp;$V$1&amp;")","Bar",,"Close", $V$2, $A228, $V$6,$V$8,,$V$4,$V$10)</f>
        <v>3273.35</v>
      </c>
      <c r="J228" s="3">
        <f xml:space="preserve"> RTD("cqg.rtd",,"StudyData","Guppy2.S3^("&amp;$V$1&amp;")","Bar",,"Close", $V$2, $A228, $V$6,$V$8,,$V$4,$V$10)</f>
        <v>3278.3</v>
      </c>
      <c r="K228" s="3">
        <f xml:space="preserve"> RTD("cqg.rtd",,"StudyData","Guppy2.S4^("&amp;$V$1&amp;")","Bar",,"Close", $V$2, $A228, $V$6,$V$8,,$V$4,$V$10)</f>
        <v>3284.7</v>
      </c>
      <c r="L228" s="3">
        <f xml:space="preserve"> RTD("cqg.rtd",,"StudyData","Guppy2.S5^("&amp;$V$1&amp;")","Bar",,"Close", $V$2, $A228, $V$6,$V$8,,$V$4,$V$10)</f>
        <v>3291.24</v>
      </c>
      <c r="M228" s="3">
        <f xml:space="preserve"> RTD("cqg.rtd",,"StudyData","Guppy2.S6^("&amp;$V$1&amp;")","Bar",,"Close", $V$2, $A228, $V$6,$V$8,,$V$4,$V$10)</f>
        <v>3299.76</v>
      </c>
      <c r="N228" s="3">
        <f xml:space="preserve"> RTD("cqg.rtd",,"StudyData","Guppy2.L1^("&amp;$V$1&amp;")","Bar",,"Close", $V$2, $A228, $V$6,$V$8,,$V$4,$V$10)</f>
        <v>3311.14</v>
      </c>
      <c r="O228" s="3">
        <f xml:space="preserve"> RTD("cqg.rtd",,"StudyData","Guppy2.L2^("&amp;$V$1&amp;")","Bar",,"Close", $V$2, $A228, $V$6,$V$8,,$V$4,$V$10)</f>
        <v>3306.76</v>
      </c>
      <c r="P228" s="3">
        <f xml:space="preserve"> RTD("cqg.rtd",,"StudyData","Guppy2.L3^("&amp;$V$1&amp;")","Bar",,"Close", $V$2, $A228, $V$6,$V$8,,$V$4,$V$10)</f>
        <v>3300.13</v>
      </c>
      <c r="Q228" s="3">
        <f xml:space="preserve"> RTD("cqg.rtd",,"StudyData","Guppy2.L4^("&amp;$V$1&amp;")","Bar",,"Close", $V$2, $A228, $V$6,$V$8,,$V$4,$V$10)</f>
        <v>3291.97</v>
      </c>
      <c r="R228" s="3">
        <f xml:space="preserve"> RTD("cqg.rtd",,"StudyData","Guppy2.L5^("&amp;$V$1&amp;")","Bar",,"Close", $V$2, $A228, $V$6,$V$8,,$V$4,$V$10)</f>
        <v>3282.86</v>
      </c>
      <c r="S228" s="3">
        <f xml:space="preserve"> RTD("cqg.rtd",,"StudyData","Guppy2.L6^("&amp;$V$1&amp;")","Bar",,"Close", $V$2, $A228, $V$6,$V$8,,$V$4,$V$10)</f>
        <v>3263.34</v>
      </c>
      <c r="T228" s="3"/>
      <c r="U228" s="8"/>
      <c r="V228" s="7"/>
    </row>
    <row r="229" spans="1:22" x14ac:dyDescent="0.3">
      <c r="A229">
        <f t="shared" si="3"/>
        <v>-227</v>
      </c>
      <c r="B229" s="1">
        <f xml:space="preserve"> RTD("cqg.rtd",,"StudyData", $V$1, "Bar", "", "Time", $V$2,$A229, $V$6, "", "","False")</f>
        <v>44099</v>
      </c>
      <c r="C229" s="2">
        <f xml:space="preserve"> RTD("cqg.rtd",,"StudyData", $V$1, "Bar", "", "Time", $V$2, $A229,$V$6,$V$8, "","False")</f>
        <v>44099</v>
      </c>
      <c r="D229" s="3">
        <f xml:space="preserve"> RTD("cqg.rtd",,"StudyData", $V$1, "Bar", "", "Open", $V$2, $A229, $V$6,$V$8,,$V$4,$V$10)</f>
        <v>3217</v>
      </c>
      <c r="E229" s="3">
        <f xml:space="preserve"> RTD("cqg.rtd",,"StudyData", $V$1, "Bar", "", "High", $V$2, $A229, $V$6,$V$8,,$V$4,$V$10)</f>
        <v>3269.75</v>
      </c>
      <c r="F229" s="3">
        <f xml:space="preserve"> RTD("cqg.rtd",,"StudyData", $V$1, "Bar", "", "Low", $V$2, $A229, $V$6,$V$8,,$V$4,$V$10)</f>
        <v>3180</v>
      </c>
      <c r="G229" s="3">
        <f xml:space="preserve"> RTD("cqg.rtd",,"StudyData", $V$1, "Bar", "", "Close", $V$2, $A229, $V$6,$V$8,,$V$4,$V$10)</f>
        <v>3260.75</v>
      </c>
      <c r="H229" s="3">
        <f xml:space="preserve"> RTD("cqg.rtd",,"StudyData","Guppy2.S1^("&amp;$V$1&amp;")","Bar",,"Close", $V$2, $A229, $V$6,$V$8,,$V$4,$V$10)</f>
        <v>3243.46</v>
      </c>
      <c r="I229" s="3">
        <f xml:space="preserve"> RTD("cqg.rtd",,"StudyData","Guppy2.S2^("&amp;$V$1&amp;")","Bar",,"Close", $V$2, $A229, $V$6,$V$8,,$V$4,$V$10)</f>
        <v>3250.27</v>
      </c>
      <c r="J229" s="3">
        <f xml:space="preserve"> RTD("cqg.rtd",,"StudyData","Guppy2.S3^("&amp;$V$1&amp;")","Bar",,"Close", $V$2, $A229, $V$6,$V$8,,$V$4,$V$10)</f>
        <v>3266.53</v>
      </c>
      <c r="K229" s="3">
        <f xml:space="preserve"> RTD("cqg.rtd",,"StudyData","Guppy2.S4^("&amp;$V$1&amp;")","Bar",,"Close", $V$2, $A229, $V$6,$V$8,,$V$4,$V$10)</f>
        <v>3276.97</v>
      </c>
      <c r="L229" s="3">
        <f xml:space="preserve"> RTD("cqg.rtd",,"StudyData","Guppy2.S5^("&amp;$V$1&amp;")","Bar",,"Close", $V$2, $A229, $V$6,$V$8,,$V$4,$V$10)</f>
        <v>3286.1</v>
      </c>
      <c r="M229" s="3">
        <f xml:space="preserve"> RTD("cqg.rtd",,"StudyData","Guppy2.S6^("&amp;$V$1&amp;")","Bar",,"Close", $V$2, $A229, $V$6,$V$8,,$V$4,$V$10)</f>
        <v>3296.94</v>
      </c>
      <c r="N229" s="3">
        <f xml:space="preserve"> RTD("cqg.rtd",,"StudyData","Guppy2.L1^("&amp;$V$1&amp;")","Bar",,"Close", $V$2, $A229, $V$6,$V$8,,$V$4,$V$10)</f>
        <v>3310.56</v>
      </c>
      <c r="O229" s="3">
        <f xml:space="preserve"> RTD("cqg.rtd",,"StudyData","Guppy2.L2^("&amp;$V$1&amp;")","Bar",,"Close", $V$2, $A229, $V$6,$V$8,,$V$4,$V$10)</f>
        <v>3306.01</v>
      </c>
      <c r="P229" s="3">
        <f xml:space="preserve"> RTD("cqg.rtd",,"StudyData","Guppy2.L3^("&amp;$V$1&amp;")","Bar",,"Close", $V$2, $A229, $V$6,$V$8,,$V$4,$V$10)</f>
        <v>3299.13</v>
      </c>
      <c r="Q229" s="3">
        <f xml:space="preserve"> RTD("cqg.rtd",,"StudyData","Guppy2.L4^("&amp;$V$1&amp;")","Bar",,"Close", $V$2, $A229, $V$6,$V$8,,$V$4,$V$10)</f>
        <v>3290.72</v>
      </c>
      <c r="R229" s="3">
        <f xml:space="preserve"> RTD("cqg.rtd",,"StudyData","Guppy2.L5^("&amp;$V$1&amp;")","Bar",,"Close", $V$2, $A229, $V$6,$V$8,,$V$4,$V$10)</f>
        <v>3281.36</v>
      </c>
      <c r="S229" s="3">
        <f xml:space="preserve"> RTD("cqg.rtd",,"StudyData","Guppy2.L6^("&amp;$V$1&amp;")","Bar",,"Close", $V$2, $A229, $V$6,$V$8,,$V$4,$V$10)</f>
        <v>3261.44</v>
      </c>
      <c r="T229" s="3"/>
      <c r="U229" s="8"/>
      <c r="V229" s="7"/>
    </row>
    <row r="230" spans="1:22" x14ac:dyDescent="0.3">
      <c r="A230">
        <f t="shared" si="3"/>
        <v>-228</v>
      </c>
      <c r="B230" s="1">
        <f xml:space="preserve"> RTD("cqg.rtd",,"StudyData", $V$1, "Bar", "", "Time", $V$2,$A230, $V$6, "", "","False")</f>
        <v>44098</v>
      </c>
      <c r="C230" s="2">
        <f xml:space="preserve"> RTD("cqg.rtd",,"StudyData", $V$1, "Bar", "", "Time", $V$2, $A230,$V$6,$V$8, "","False")</f>
        <v>44098</v>
      </c>
      <c r="D230" s="3">
        <f xml:space="preserve"> RTD("cqg.rtd",,"StudyData", $V$1, "Bar", "", "Open", $V$2, $A230, $V$6,$V$8,,$V$4,$V$10)</f>
        <v>3201.5</v>
      </c>
      <c r="E230" s="3">
        <f xml:space="preserve"> RTD("cqg.rtd",,"StudyData", $V$1, "Bar", "", "High", $V$2, $A230, $V$6,$V$8,,$V$4,$V$10)</f>
        <v>3241.75</v>
      </c>
      <c r="F230" s="3">
        <f xml:space="preserve"> RTD("cqg.rtd",,"StudyData", $V$1, "Bar", "", "Low", $V$2, $A230, $V$6,$V$8,,$V$4,$V$10)</f>
        <v>3171.5</v>
      </c>
      <c r="G230" s="3">
        <f xml:space="preserve"> RTD("cqg.rtd",,"StudyData", $V$1, "Bar", "", "Close", $V$2, $A230, $V$6,$V$8,,$V$4,$V$10)</f>
        <v>3211.5</v>
      </c>
      <c r="H230" s="3">
        <f xml:space="preserve"> RTD("cqg.rtd",,"StudyData","Guppy2.S1^("&amp;$V$1&amp;")","Bar",,"Close", $V$2, $A230, $V$6,$V$8,,$V$4,$V$10)</f>
        <v>3226.17</v>
      </c>
      <c r="I230" s="3">
        <f xml:space="preserve"> RTD("cqg.rtd",,"StudyData","Guppy2.S2^("&amp;$V$1&amp;")","Bar",,"Close", $V$2, $A230, $V$6,$V$8,,$V$4,$V$10)</f>
        <v>3245.03</v>
      </c>
      <c r="J230" s="3">
        <f xml:space="preserve"> RTD("cqg.rtd",,"StudyData","Guppy2.S3^("&amp;$V$1&amp;")","Bar",,"Close", $V$2, $A230, $V$6,$V$8,,$V$4,$V$10)</f>
        <v>3268.19</v>
      </c>
      <c r="K230" s="3">
        <f xml:space="preserve"> RTD("cqg.rtd",,"StudyData","Guppy2.S4^("&amp;$V$1&amp;")","Bar",,"Close", $V$2, $A230, $V$6,$V$8,,$V$4,$V$10)</f>
        <v>3280.57</v>
      </c>
      <c r="L230" s="3">
        <f xml:space="preserve"> RTD("cqg.rtd",,"StudyData","Guppy2.S5^("&amp;$V$1&amp;")","Bar",,"Close", $V$2, $A230, $V$6,$V$8,,$V$4,$V$10)</f>
        <v>3290.71</v>
      </c>
      <c r="M230" s="3">
        <f xml:space="preserve"> RTD("cqg.rtd",,"StudyData","Guppy2.S6^("&amp;$V$1&amp;")","Bar",,"Close", $V$2, $A230, $V$6,$V$8,,$V$4,$V$10)</f>
        <v>3302.11</v>
      </c>
      <c r="N230" s="3">
        <f xml:space="preserve"> RTD("cqg.rtd",,"StudyData","Guppy2.L1^("&amp;$V$1&amp;")","Bar",,"Close", $V$2, $A230, $V$6,$V$8,,$V$4,$V$10)</f>
        <v>3314</v>
      </c>
      <c r="O230" s="3">
        <f xml:space="preserve"> RTD("cqg.rtd",,"StudyData","Guppy2.L2^("&amp;$V$1&amp;")","Bar",,"Close", $V$2, $A230, $V$6,$V$8,,$V$4,$V$10)</f>
        <v>3308.68</v>
      </c>
      <c r="P230" s="3">
        <f xml:space="preserve"> RTD("cqg.rtd",,"StudyData","Guppy2.L3^("&amp;$V$1&amp;")","Bar",,"Close", $V$2, $A230, $V$6,$V$8,,$V$4,$V$10)</f>
        <v>3301.1</v>
      </c>
      <c r="Q230" s="3">
        <f xml:space="preserve"> RTD("cqg.rtd",,"StudyData","Guppy2.L4^("&amp;$V$1&amp;")","Bar",,"Close", $V$2, $A230, $V$6,$V$8,,$V$4,$V$10)</f>
        <v>3292.08</v>
      </c>
      <c r="R230" s="3">
        <f xml:space="preserve"> RTD("cqg.rtd",,"StudyData","Guppy2.L5^("&amp;$V$1&amp;")","Bar",,"Close", $V$2, $A230, $V$6,$V$8,,$V$4,$V$10)</f>
        <v>3282.21</v>
      </c>
      <c r="S230" s="3">
        <f xml:space="preserve"> RTD("cqg.rtd",,"StudyData","Guppy2.L6^("&amp;$V$1&amp;")","Bar",,"Close", $V$2, $A230, $V$6,$V$8,,$V$4,$V$10)</f>
        <v>3261.46</v>
      </c>
      <c r="T230" s="3"/>
      <c r="U230" s="8"/>
      <c r="V230" s="7"/>
    </row>
    <row r="231" spans="1:22" x14ac:dyDescent="0.3">
      <c r="A231">
        <f t="shared" si="3"/>
        <v>-229</v>
      </c>
      <c r="B231" s="1">
        <f xml:space="preserve"> RTD("cqg.rtd",,"StudyData", $V$1, "Bar", "", "Time", $V$2,$A231, $V$6, "", "","False")</f>
        <v>44097</v>
      </c>
      <c r="C231" s="2">
        <f xml:space="preserve"> RTD("cqg.rtd",,"StudyData", $V$1, "Bar", "", "Time", $V$2, $A231,$V$6,$V$8, "","False")</f>
        <v>44097</v>
      </c>
      <c r="D231" s="3">
        <f xml:space="preserve"> RTD("cqg.rtd",,"StudyData", $V$1, "Bar", "", "Open", $V$2, $A231, $V$6,$V$8,,$V$4,$V$10)</f>
        <v>3277.25</v>
      </c>
      <c r="E231" s="3">
        <f xml:space="preserve"> RTD("cqg.rtd",,"StudyData", $V$1, "Bar", "", "High", $V$2, $A231, $V$6,$V$8,,$V$4,$V$10)</f>
        <v>3293.25</v>
      </c>
      <c r="F231" s="3">
        <f xml:space="preserve"> RTD("cqg.rtd",,"StudyData", $V$1, "Bar", "", "Low", $V$2, $A231, $V$6,$V$8,,$V$4,$V$10)</f>
        <v>3194.5</v>
      </c>
      <c r="G231" s="3">
        <f xml:space="preserve"> RTD("cqg.rtd",,"StudyData", $V$1, "Bar", "", "Close", $V$2, $A231, $V$6,$V$8,,$V$4,$V$10)</f>
        <v>3204.75</v>
      </c>
      <c r="H231" s="3">
        <f xml:space="preserve"> RTD("cqg.rtd",,"StudyData","Guppy2.S1^("&amp;$V$1&amp;")","Bar",,"Close", $V$2, $A231, $V$6,$V$8,,$V$4,$V$10)</f>
        <v>3240.85</v>
      </c>
      <c r="I231" s="3">
        <f xml:space="preserve"> RTD("cqg.rtd",,"StudyData","Guppy2.S2^("&amp;$V$1&amp;")","Bar",,"Close", $V$2, $A231, $V$6,$V$8,,$V$4,$V$10)</f>
        <v>3261.79</v>
      </c>
      <c r="J231" s="3">
        <f xml:space="preserve"> RTD("cqg.rtd",,"StudyData","Guppy2.S3^("&amp;$V$1&amp;")","Bar",,"Close", $V$2, $A231, $V$6,$V$8,,$V$4,$V$10)</f>
        <v>3284.38</v>
      </c>
      <c r="K231" s="3">
        <f xml:space="preserve"> RTD("cqg.rtd",,"StudyData","Guppy2.S4^("&amp;$V$1&amp;")","Bar",,"Close", $V$2, $A231, $V$6,$V$8,,$V$4,$V$10)</f>
        <v>3295.92</v>
      </c>
      <c r="L231" s="3">
        <f xml:space="preserve"> RTD("cqg.rtd",,"StudyData","Guppy2.S5^("&amp;$V$1&amp;")","Bar",,"Close", $V$2, $A231, $V$6,$V$8,,$V$4,$V$10)</f>
        <v>3305.11</v>
      </c>
      <c r="M231" s="3">
        <f xml:space="preserve"> RTD("cqg.rtd",,"StudyData","Guppy2.S6^("&amp;$V$1&amp;")","Bar",,"Close", $V$2, $A231, $V$6,$V$8,,$V$4,$V$10)</f>
        <v>3315.06</v>
      </c>
      <c r="N231" s="3">
        <f xml:space="preserve"> RTD("cqg.rtd",,"StudyData","Guppy2.L1^("&amp;$V$1&amp;")","Bar",,"Close", $V$2, $A231, $V$6,$V$8,,$V$4,$V$10)</f>
        <v>3321.07</v>
      </c>
      <c r="O231" s="3">
        <f xml:space="preserve"> RTD("cqg.rtd",,"StudyData","Guppy2.L2^("&amp;$V$1&amp;")","Bar",,"Close", $V$2, $A231, $V$6,$V$8,,$V$4,$V$10)</f>
        <v>3314.39</v>
      </c>
      <c r="P231" s="3">
        <f xml:space="preserve"> RTD("cqg.rtd",,"StudyData","Guppy2.L3^("&amp;$V$1&amp;")","Bar",,"Close", $V$2, $A231, $V$6,$V$8,,$V$4,$V$10)</f>
        <v>3305.7</v>
      </c>
      <c r="Q231" s="3">
        <f xml:space="preserve"> RTD("cqg.rtd",,"StudyData","Guppy2.L4^("&amp;$V$1&amp;")","Bar",,"Close", $V$2, $A231, $V$6,$V$8,,$V$4,$V$10)</f>
        <v>3295.75</v>
      </c>
      <c r="R231" s="3">
        <f xml:space="preserve"> RTD("cqg.rtd",,"StudyData","Guppy2.L5^("&amp;$V$1&amp;")","Bar",,"Close", $V$2, $A231, $V$6,$V$8,,$V$4,$V$10)</f>
        <v>3285.09</v>
      </c>
      <c r="S231" s="3">
        <f xml:space="preserve"> RTD("cqg.rtd",,"StudyData","Guppy2.L6^("&amp;$V$1&amp;")","Bar",,"Close", $V$2, $A231, $V$6,$V$8,,$V$4,$V$10)</f>
        <v>3263.15</v>
      </c>
      <c r="T231" s="3"/>
      <c r="U231" s="8"/>
      <c r="V231" s="7"/>
    </row>
    <row r="232" spans="1:22" x14ac:dyDescent="0.3">
      <c r="A232">
        <f t="shared" si="3"/>
        <v>-230</v>
      </c>
      <c r="B232" s="1">
        <f xml:space="preserve"> RTD("cqg.rtd",,"StudyData", $V$1, "Bar", "", "Time", $V$2,$A232, $V$6, "", "","False")</f>
        <v>44096</v>
      </c>
      <c r="C232" s="2">
        <f xml:space="preserve"> RTD("cqg.rtd",,"StudyData", $V$1, "Bar", "", "Time", $V$2, $A232,$V$6,$V$8, "","False")</f>
        <v>44096</v>
      </c>
      <c r="D232" s="3">
        <f xml:space="preserve"> RTD("cqg.rtd",,"StudyData", $V$1, "Bar", "", "Open", $V$2, $A232, $V$6,$V$8,,$V$4,$V$10)</f>
        <v>3245</v>
      </c>
      <c r="E232" s="3">
        <f xml:space="preserve"> RTD("cqg.rtd",,"StudyData", $V$1, "Bar", "", "High", $V$2, $A232, $V$6,$V$8,,$V$4,$V$10)</f>
        <v>3283</v>
      </c>
      <c r="F232" s="3">
        <f xml:space="preserve"> RTD("cqg.rtd",,"StudyData", $V$1, "Bar", "", "Low", $V$2, $A232, $V$6,$V$8,,$V$4,$V$10)</f>
        <v>3230</v>
      </c>
      <c r="G232" s="3">
        <f xml:space="preserve"> RTD("cqg.rtd",,"StudyData", $V$1, "Bar", "", "Close", $V$2, $A232, $V$6,$V$8,,$V$4,$V$10)</f>
        <v>3272.75</v>
      </c>
      <c r="H232" s="3">
        <f xml:space="preserve"> RTD("cqg.rtd",,"StudyData","Guppy2.S1^("&amp;$V$1&amp;")","Bar",,"Close", $V$2, $A232, $V$6,$V$8,,$V$4,$V$10)</f>
        <v>3276.95</v>
      </c>
      <c r="I232" s="3">
        <f xml:space="preserve"> RTD("cqg.rtd",,"StudyData","Guppy2.S2^("&amp;$V$1&amp;")","Bar",,"Close", $V$2, $A232, $V$6,$V$8,,$V$4,$V$10)</f>
        <v>3290.32</v>
      </c>
      <c r="J232" s="3">
        <f xml:space="preserve"> RTD("cqg.rtd",,"StudyData","Guppy2.S3^("&amp;$V$1&amp;")","Bar",,"Close", $V$2, $A232, $V$6,$V$8,,$V$4,$V$10)</f>
        <v>3307.14</v>
      </c>
      <c r="K232" s="3">
        <f xml:space="preserve"> RTD("cqg.rtd",,"StudyData","Guppy2.S4^("&amp;$V$1&amp;")","Bar",,"Close", $V$2, $A232, $V$6,$V$8,,$V$4,$V$10)</f>
        <v>3316.18</v>
      </c>
      <c r="L232" s="3">
        <f xml:space="preserve"> RTD("cqg.rtd",,"StudyData","Guppy2.S5^("&amp;$V$1&amp;")","Bar",,"Close", $V$2, $A232, $V$6,$V$8,,$V$4,$V$10)</f>
        <v>3323.36</v>
      </c>
      <c r="M232" s="3">
        <f xml:space="preserve"> RTD("cqg.rtd",,"StudyData","Guppy2.S6^("&amp;$V$1&amp;")","Bar",,"Close", $V$2, $A232, $V$6,$V$8,,$V$4,$V$10)</f>
        <v>3330.81</v>
      </c>
      <c r="N232" s="3">
        <f xml:space="preserve"> RTD("cqg.rtd",,"StudyData","Guppy2.L1^("&amp;$V$1&amp;")","Bar",,"Close", $V$2, $A232, $V$6,$V$8,,$V$4,$V$10)</f>
        <v>3329.09</v>
      </c>
      <c r="O232" s="3">
        <f xml:space="preserve"> RTD("cqg.rtd",,"StudyData","Guppy2.L2^("&amp;$V$1&amp;")","Bar",,"Close", $V$2, $A232, $V$6,$V$8,,$V$4,$V$10)</f>
        <v>3320.84</v>
      </c>
      <c r="P232" s="3">
        <f xml:space="preserve"> RTD("cqg.rtd",,"StudyData","Guppy2.L3^("&amp;$V$1&amp;")","Bar",,"Close", $V$2, $A232, $V$6,$V$8,,$V$4,$V$10)</f>
        <v>3310.87</v>
      </c>
      <c r="Q232" s="3">
        <f xml:space="preserve"> RTD("cqg.rtd",,"StudyData","Guppy2.L4^("&amp;$V$1&amp;")","Bar",,"Close", $V$2, $A232, $V$6,$V$8,,$V$4,$V$10)</f>
        <v>3299.88</v>
      </c>
      <c r="R232" s="3">
        <f xml:space="preserve"> RTD("cqg.rtd",,"StudyData","Guppy2.L5^("&amp;$V$1&amp;")","Bar",,"Close", $V$2, $A232, $V$6,$V$8,,$V$4,$V$10)</f>
        <v>3288.37</v>
      </c>
      <c r="S232" s="3">
        <f xml:space="preserve"> RTD("cqg.rtd",,"StudyData","Guppy2.L6^("&amp;$V$1&amp;")","Bar",,"Close", $V$2, $A232, $V$6,$V$8,,$V$4,$V$10)</f>
        <v>3265.13</v>
      </c>
      <c r="T232" s="3"/>
      <c r="U232" s="8"/>
      <c r="V232" s="7"/>
    </row>
    <row r="233" spans="1:22" x14ac:dyDescent="0.3">
      <c r="A233">
        <f t="shared" si="3"/>
        <v>-231</v>
      </c>
      <c r="B233" s="1">
        <f xml:space="preserve"> RTD("cqg.rtd",,"StudyData", $V$1, "Bar", "", "Time", $V$2,$A233, $V$6, "", "","False")</f>
        <v>44095</v>
      </c>
      <c r="C233" s="2">
        <f xml:space="preserve"> RTD("cqg.rtd",,"StudyData", $V$1, "Bar", "", "Time", $V$2, $A233,$V$6,$V$8, "","False")</f>
        <v>44095</v>
      </c>
      <c r="D233" s="3">
        <f xml:space="preserve"> RTD("cqg.rtd",,"StudyData", $V$1, "Bar", "", "Open", $V$2, $A233, $V$6,$V$8,,$V$4,$V$10)</f>
        <v>3288</v>
      </c>
      <c r="E233" s="3">
        <f xml:space="preserve"> RTD("cqg.rtd",,"StudyData", $V$1, "Bar", "", "High", $V$2, $A233, $V$6,$V$8,,$V$4,$V$10)</f>
        <v>3299.75</v>
      </c>
      <c r="F233" s="3">
        <f xml:space="preserve"> RTD("cqg.rtd",,"StudyData", $V$1, "Bar", "", "Low", $V$2, $A233, $V$6,$V$8,,$V$4,$V$10)</f>
        <v>3191.25</v>
      </c>
      <c r="G233" s="3">
        <f xml:space="preserve"> RTD("cqg.rtd",,"StudyData", $V$1, "Bar", "", "Close", $V$2, $A233, $V$6,$V$8,,$V$4,$V$10)</f>
        <v>3248.5</v>
      </c>
      <c r="H233" s="3">
        <f xml:space="preserve"> RTD("cqg.rtd",,"StudyData","Guppy2.S1^("&amp;$V$1&amp;")","Bar",,"Close", $V$2, $A233, $V$6,$V$8,,$V$4,$V$10)</f>
        <v>3281.15</v>
      </c>
      <c r="I233" s="3">
        <f xml:space="preserve"> RTD("cqg.rtd",,"StudyData","Guppy2.S2^("&amp;$V$1&amp;")","Bar",,"Close", $V$2, $A233, $V$6,$V$8,,$V$4,$V$10)</f>
        <v>3299.1</v>
      </c>
      <c r="J233" s="3">
        <f xml:space="preserve"> RTD("cqg.rtd",,"StudyData","Guppy2.S3^("&amp;$V$1&amp;")","Bar",,"Close", $V$2, $A233, $V$6,$V$8,,$V$4,$V$10)</f>
        <v>3316.96</v>
      </c>
      <c r="K233" s="3">
        <f xml:space="preserve"> RTD("cqg.rtd",,"StudyData","Guppy2.S4^("&amp;$V$1&amp;")","Bar",,"Close", $V$2, $A233, $V$6,$V$8,,$V$4,$V$10)</f>
        <v>3325.83</v>
      </c>
      <c r="L233" s="3">
        <f xml:space="preserve"> RTD("cqg.rtd",,"StudyData","Guppy2.S5^("&amp;$V$1&amp;")","Bar",,"Close", $V$2, $A233, $V$6,$V$8,,$V$4,$V$10)</f>
        <v>3332.56</v>
      </c>
      <c r="M233" s="3">
        <f xml:space="preserve"> RTD("cqg.rtd",,"StudyData","Guppy2.S6^("&amp;$V$1&amp;")","Bar",,"Close", $V$2, $A233, $V$6,$V$8,,$V$4,$V$10)</f>
        <v>3339.11</v>
      </c>
      <c r="N233" s="3">
        <f xml:space="preserve"> RTD("cqg.rtd",,"StudyData","Guppy2.L1^("&amp;$V$1&amp;")","Bar",,"Close", $V$2, $A233, $V$6,$V$8,,$V$4,$V$10)</f>
        <v>3332.98</v>
      </c>
      <c r="O233" s="3">
        <f xml:space="preserve"> RTD("cqg.rtd",,"StudyData","Guppy2.L2^("&amp;$V$1&amp;")","Bar",,"Close", $V$2, $A233, $V$6,$V$8,,$V$4,$V$10)</f>
        <v>3323.67</v>
      </c>
      <c r="P233" s="3">
        <f xml:space="preserve"> RTD("cqg.rtd",,"StudyData","Guppy2.L3^("&amp;$V$1&amp;")","Bar",,"Close", $V$2, $A233, $V$6,$V$8,,$V$4,$V$10)</f>
        <v>3312.83</v>
      </c>
      <c r="Q233" s="3">
        <f xml:space="preserve"> RTD("cqg.rtd",,"StudyData","Guppy2.L4^("&amp;$V$1&amp;")","Bar",,"Close", $V$2, $A233, $V$6,$V$8,,$V$4,$V$10)</f>
        <v>3301.12</v>
      </c>
      <c r="R233" s="3">
        <f xml:space="preserve"> RTD("cqg.rtd",,"StudyData","Guppy2.L5^("&amp;$V$1&amp;")","Bar",,"Close", $V$2, $A233, $V$6,$V$8,,$V$4,$V$10)</f>
        <v>3289.01</v>
      </c>
      <c r="S233" s="3">
        <f xml:space="preserve"> RTD("cqg.rtd",,"StudyData","Guppy2.L6^("&amp;$V$1&amp;")","Bar",,"Close", $V$2, $A233, $V$6,$V$8,,$V$4,$V$10)</f>
        <v>3264.87</v>
      </c>
      <c r="T233" s="3"/>
      <c r="U233" s="8"/>
      <c r="V233" s="7"/>
    </row>
    <row r="234" spans="1:22" x14ac:dyDescent="0.3">
      <c r="A234">
        <f t="shared" si="3"/>
        <v>-232</v>
      </c>
      <c r="B234" s="1">
        <f xml:space="preserve"> RTD("cqg.rtd",,"StudyData", $V$1, "Bar", "", "Time", $V$2,$A234, $V$6, "", "","False")</f>
        <v>44092</v>
      </c>
      <c r="C234" s="2">
        <f xml:space="preserve"> RTD("cqg.rtd",,"StudyData", $V$1, "Bar", "", "Time", $V$2, $A234,$V$6,$V$8, "","False")</f>
        <v>44092</v>
      </c>
      <c r="D234" s="3">
        <f xml:space="preserve"> RTD("cqg.rtd",,"StudyData", $V$1, "Bar", "", "Open", $V$2, $A234, $V$6,$V$8,,$V$4,$V$10)</f>
        <v>3318.5</v>
      </c>
      <c r="E234" s="3">
        <f xml:space="preserve"> RTD("cqg.rtd",,"StudyData", $V$1, "Bar", "", "High", $V$2, $A234, $V$6,$V$8,,$V$4,$V$10)</f>
        <v>3336.5</v>
      </c>
      <c r="F234" s="3">
        <f xml:space="preserve"> RTD("cqg.rtd",,"StudyData", $V$1, "Bar", "", "Low", $V$2, $A234, $V$6,$V$8,,$V$4,$V$10)</f>
        <v>3254.25</v>
      </c>
      <c r="G234" s="3">
        <f xml:space="preserve"> RTD("cqg.rtd",,"StudyData", $V$1, "Bar", "", "Close", $V$2, $A234, $V$6,$V$8,,$V$4,$V$10)</f>
        <v>3289.75</v>
      </c>
      <c r="H234" s="3">
        <f xml:space="preserve"> RTD("cqg.rtd",,"StudyData","Guppy2.S1^("&amp;$V$1&amp;")","Bar",,"Close", $V$2, $A234, $V$6,$V$8,,$V$4,$V$10)</f>
        <v>3313.8</v>
      </c>
      <c r="I234" s="3">
        <f xml:space="preserve"> RTD("cqg.rtd",,"StudyData","Guppy2.S2^("&amp;$V$1&amp;")","Bar",,"Close", $V$2, $A234, $V$6,$V$8,,$V$4,$V$10)</f>
        <v>3324.4</v>
      </c>
      <c r="J234" s="3">
        <f xml:space="preserve"> RTD("cqg.rtd",,"StudyData","Guppy2.S3^("&amp;$V$1&amp;")","Bar",,"Close", $V$2, $A234, $V$6,$V$8,,$V$4,$V$10)</f>
        <v>3336.52</v>
      </c>
      <c r="K234" s="3">
        <f xml:space="preserve"> RTD("cqg.rtd",,"StudyData","Guppy2.S4^("&amp;$V$1&amp;")","Bar",,"Close", $V$2, $A234, $V$6,$V$8,,$V$4,$V$10)</f>
        <v>3343.01</v>
      </c>
      <c r="L234" s="3">
        <f xml:space="preserve"> RTD("cqg.rtd",,"StudyData","Guppy2.S5^("&amp;$V$1&amp;")","Bar",,"Close", $V$2, $A234, $V$6,$V$8,,$V$4,$V$10)</f>
        <v>3347.85</v>
      </c>
      <c r="M234" s="3">
        <f xml:space="preserve"> RTD("cqg.rtd",,"StudyData","Guppy2.S6^("&amp;$V$1&amp;")","Bar",,"Close", $V$2, $A234, $V$6,$V$8,,$V$4,$V$10)</f>
        <v>3352.05</v>
      </c>
      <c r="N234" s="3">
        <f xml:space="preserve"> RTD("cqg.rtd",,"StudyData","Guppy2.L1^("&amp;$V$1&amp;")","Bar",,"Close", $V$2, $A234, $V$6,$V$8,,$V$4,$V$10)</f>
        <v>3338.8</v>
      </c>
      <c r="O234" s="3">
        <f xml:space="preserve"> RTD("cqg.rtd",,"StudyData","Guppy2.L2^("&amp;$V$1&amp;")","Bar",,"Close", $V$2, $A234, $V$6,$V$8,,$V$4,$V$10)</f>
        <v>3328.09</v>
      </c>
      <c r="P234" s="3">
        <f xml:space="preserve"> RTD("cqg.rtd",,"StudyData","Guppy2.L3^("&amp;$V$1&amp;")","Bar",,"Close", $V$2, $A234, $V$6,$V$8,,$V$4,$V$10)</f>
        <v>3316.13</v>
      </c>
      <c r="Q234" s="3">
        <f xml:space="preserve"> RTD("cqg.rtd",,"StudyData","Guppy2.L4^("&amp;$V$1&amp;")","Bar",,"Close", $V$2, $A234, $V$6,$V$8,,$V$4,$V$10)</f>
        <v>3303.51</v>
      </c>
      <c r="R234" s="3">
        <f xml:space="preserve"> RTD("cqg.rtd",,"StudyData","Guppy2.L5^("&amp;$V$1&amp;")","Bar",,"Close", $V$2, $A234, $V$6,$V$8,,$V$4,$V$10)</f>
        <v>3290.66</v>
      </c>
      <c r="S234" s="3">
        <f xml:space="preserve"> RTD("cqg.rtd",,"StudyData","Guppy2.L6^("&amp;$V$1&amp;")","Bar",,"Close", $V$2, $A234, $V$6,$V$8,,$V$4,$V$10)</f>
        <v>3265.43</v>
      </c>
      <c r="T234" s="3"/>
      <c r="U234" s="8"/>
      <c r="V234" s="7"/>
    </row>
    <row r="235" spans="1:22" x14ac:dyDescent="0.3">
      <c r="A235">
        <f t="shared" si="3"/>
        <v>-233</v>
      </c>
      <c r="B235" s="1">
        <f xml:space="preserve"> RTD("cqg.rtd",,"StudyData", $V$1, "Bar", "", "Time", $V$2,$A235, $V$6, "", "","False")</f>
        <v>44091</v>
      </c>
      <c r="C235" s="2">
        <f xml:space="preserve"> RTD("cqg.rtd",,"StudyData", $V$1, "Bar", "", "Time", $V$2, $A235,$V$6,$V$8, "","False")</f>
        <v>44091</v>
      </c>
      <c r="D235" s="3">
        <f xml:space="preserve"> RTD("cqg.rtd",,"StudyData", $V$1, "Bar", "", "Open", $V$2, $A235, $V$6,$V$8,,$V$4,$V$10)</f>
        <v>3355</v>
      </c>
      <c r="E235" s="3">
        <f xml:space="preserve"> RTD("cqg.rtd",,"StudyData", $V$1, "Bar", "", "High", $V$2, $A235, $V$6,$V$8,,$V$4,$V$10)</f>
        <v>3360</v>
      </c>
      <c r="F235" s="3">
        <f xml:space="preserve"> RTD("cqg.rtd",,"StudyData", $V$1, "Bar", "", "Low", $V$2, $A235, $V$6,$V$8,,$V$4,$V$10)</f>
        <v>3283.75</v>
      </c>
      <c r="G235" s="3">
        <f xml:space="preserve"> RTD("cqg.rtd",,"StudyData", $V$1, "Bar", "", "Close", $V$2, $A235, $V$6,$V$8,,$V$4,$V$10)</f>
        <v>3324.5</v>
      </c>
      <c r="H235" s="3">
        <f xml:space="preserve"> RTD("cqg.rtd",,"StudyData","Guppy2.S1^("&amp;$V$1&amp;")","Bar",,"Close", $V$2, $A235, $V$6,$V$8,,$V$4,$V$10)</f>
        <v>3337.84</v>
      </c>
      <c r="I235" s="3">
        <f xml:space="preserve"> RTD("cqg.rtd",,"StudyData","Guppy2.S2^("&amp;$V$1&amp;")","Bar",,"Close", $V$2, $A235, $V$6,$V$8,,$V$4,$V$10)</f>
        <v>3341.73</v>
      </c>
      <c r="J235" s="3">
        <f xml:space="preserve"> RTD("cqg.rtd",,"StudyData","Guppy2.S3^("&amp;$V$1&amp;")","Bar",,"Close", $V$2, $A235, $V$6,$V$8,,$V$4,$V$10)</f>
        <v>3349.88</v>
      </c>
      <c r="K235" s="3">
        <f xml:space="preserve"> RTD("cqg.rtd",,"StudyData","Guppy2.S4^("&amp;$V$1&amp;")","Bar",,"Close", $V$2, $A235, $V$6,$V$8,,$V$4,$V$10)</f>
        <v>3354.85</v>
      </c>
      <c r="L235" s="3">
        <f xml:space="preserve"> RTD("cqg.rtd",,"StudyData","Guppy2.S5^("&amp;$V$1&amp;")","Bar",,"Close", $V$2, $A235, $V$6,$V$8,,$V$4,$V$10)</f>
        <v>3358.41</v>
      </c>
      <c r="M235" s="3">
        <f xml:space="preserve"> RTD("cqg.rtd",,"StudyData","Guppy2.S6^("&amp;$V$1&amp;")","Bar",,"Close", $V$2, $A235, $V$6,$V$8,,$V$4,$V$10)</f>
        <v>3360.95</v>
      </c>
      <c r="N235" s="3">
        <f xml:space="preserve"> RTD("cqg.rtd",,"StudyData","Guppy2.L1^("&amp;$V$1&amp;")","Bar",,"Close", $V$2, $A235, $V$6,$V$8,,$V$4,$V$10)</f>
        <v>3342.18</v>
      </c>
      <c r="O235" s="3">
        <f xml:space="preserve"> RTD("cqg.rtd",,"StudyData","Guppy2.L2^("&amp;$V$1&amp;")","Bar",,"Close", $V$2, $A235, $V$6,$V$8,,$V$4,$V$10)</f>
        <v>3330.35</v>
      </c>
      <c r="P235" s="3">
        <f xml:space="preserve"> RTD("cqg.rtd",,"StudyData","Guppy2.L3^("&amp;$V$1&amp;")","Bar",,"Close", $V$2, $A235, $V$6,$V$8,,$V$4,$V$10)</f>
        <v>3317.48</v>
      </c>
      <c r="Q235" s="3">
        <f xml:space="preserve"> RTD("cqg.rtd",,"StudyData","Guppy2.L4^("&amp;$V$1&amp;")","Bar",,"Close", $V$2, $A235, $V$6,$V$8,,$V$4,$V$10)</f>
        <v>3304.13</v>
      </c>
      <c r="R235" s="3">
        <f xml:space="preserve"> RTD("cqg.rtd",,"StudyData","Guppy2.L5^("&amp;$V$1&amp;")","Bar",,"Close", $V$2, $A235, $V$6,$V$8,,$V$4,$V$10)</f>
        <v>3290.7</v>
      </c>
      <c r="S235" s="3">
        <f xml:space="preserve"> RTD("cqg.rtd",,"StudyData","Guppy2.L6^("&amp;$V$1&amp;")","Bar",,"Close", $V$2, $A235, $V$6,$V$8,,$V$4,$V$10)</f>
        <v>3264.6</v>
      </c>
      <c r="T235" s="3"/>
      <c r="U235" s="8"/>
      <c r="V235" s="7"/>
    </row>
    <row r="236" spans="1:22" x14ac:dyDescent="0.3">
      <c r="A236">
        <f t="shared" si="3"/>
        <v>-234</v>
      </c>
      <c r="B236" s="1">
        <f xml:space="preserve"> RTD("cqg.rtd",,"StudyData", $V$1, "Bar", "", "Time", $V$2,$A236, $V$6, "", "","False")</f>
        <v>44090</v>
      </c>
      <c r="C236" s="2">
        <f xml:space="preserve"> RTD("cqg.rtd",,"StudyData", $V$1, "Bar", "", "Time", $V$2, $A236,$V$6,$V$8, "","False")</f>
        <v>44090</v>
      </c>
      <c r="D236" s="3">
        <f xml:space="preserve"> RTD("cqg.rtd",,"StudyData", $V$1, "Bar", "", "Open", $V$2, $A236, $V$6,$V$8,,$V$4,$V$10)</f>
        <v>3369.25</v>
      </c>
      <c r="E236" s="3">
        <f xml:space="preserve"> RTD("cqg.rtd",,"StudyData", $V$1, "Bar", "", "High", $V$2, $A236, $V$6,$V$8,,$V$4,$V$10)</f>
        <v>3393</v>
      </c>
      <c r="F236" s="3">
        <f xml:space="preserve"> RTD("cqg.rtd",,"StudyData", $V$1, "Bar", "", "Low", $V$2, $A236, $V$6,$V$8,,$V$4,$V$10)</f>
        <v>3347.25</v>
      </c>
      <c r="G236" s="3">
        <f xml:space="preserve"> RTD("cqg.rtd",,"StudyData", $V$1, "Bar", "", "Close", $V$2, $A236, $V$6,$V$8,,$V$4,$V$10)</f>
        <v>3353</v>
      </c>
      <c r="H236" s="3">
        <f xml:space="preserve"> RTD("cqg.rtd",,"StudyData","Guppy2.S1^("&amp;$V$1&amp;")","Bar",,"Close", $V$2, $A236, $V$6,$V$8,,$V$4,$V$10)</f>
        <v>3351.19</v>
      </c>
      <c r="I236" s="3">
        <f xml:space="preserve"> RTD("cqg.rtd",,"StudyData","Guppy2.S2^("&amp;$V$1&amp;")","Bar",,"Close", $V$2, $A236, $V$6,$V$8,,$V$4,$V$10)</f>
        <v>3350.34</v>
      </c>
      <c r="J236" s="3">
        <f xml:space="preserve"> RTD("cqg.rtd",,"StudyData","Guppy2.S3^("&amp;$V$1&amp;")","Bar",,"Close", $V$2, $A236, $V$6,$V$8,,$V$4,$V$10)</f>
        <v>3357.14</v>
      </c>
      <c r="K236" s="3">
        <f xml:space="preserve"> RTD("cqg.rtd",,"StudyData","Guppy2.S4^("&amp;$V$1&amp;")","Bar",,"Close", $V$2, $A236, $V$6,$V$8,,$V$4,$V$10)</f>
        <v>3361.59</v>
      </c>
      <c r="L236" s="3">
        <f xml:space="preserve"> RTD("cqg.rtd",,"StudyData","Guppy2.S5^("&amp;$V$1&amp;")","Bar",,"Close", $V$2, $A236, $V$6,$V$8,,$V$4,$V$10)</f>
        <v>3364.57</v>
      </c>
      <c r="M236" s="3">
        <f xml:space="preserve"> RTD("cqg.rtd",,"StudyData","Guppy2.S6^("&amp;$V$1&amp;")","Bar",,"Close", $V$2, $A236, $V$6,$V$8,,$V$4,$V$10)</f>
        <v>3366.16</v>
      </c>
      <c r="N236" s="3">
        <f xml:space="preserve"> RTD("cqg.rtd",,"StudyData","Guppy2.L1^("&amp;$V$1&amp;")","Bar",,"Close", $V$2, $A236, $V$6,$V$8,,$V$4,$V$10)</f>
        <v>3343.4</v>
      </c>
      <c r="O236" s="3">
        <f xml:space="preserve"> RTD("cqg.rtd",,"StudyData","Guppy2.L2^("&amp;$V$1&amp;")","Bar",,"Close", $V$2, $A236, $V$6,$V$8,,$V$4,$V$10)</f>
        <v>3330.69</v>
      </c>
      <c r="P236" s="3">
        <f xml:space="preserve"> RTD("cqg.rtd",,"StudyData","Guppy2.L3^("&amp;$V$1&amp;")","Bar",,"Close", $V$2, $A236, $V$6,$V$8,,$V$4,$V$10)</f>
        <v>3317.12</v>
      </c>
      <c r="Q236" s="3">
        <f xml:space="preserve"> RTD("cqg.rtd",,"StudyData","Guppy2.L4^("&amp;$V$1&amp;")","Bar",,"Close", $V$2, $A236, $V$6,$V$8,,$V$4,$V$10)</f>
        <v>3303.21</v>
      </c>
      <c r="R236" s="3">
        <f xml:space="preserve"> RTD("cqg.rtd",,"StudyData","Guppy2.L5^("&amp;$V$1&amp;")","Bar",,"Close", $V$2, $A236, $V$6,$V$8,,$V$4,$V$10)</f>
        <v>3289.32</v>
      </c>
      <c r="S236" s="3">
        <f xml:space="preserve"> RTD("cqg.rtd",,"StudyData","Guppy2.L6^("&amp;$V$1&amp;")","Bar",,"Close", $V$2, $A236, $V$6,$V$8,,$V$4,$V$10)</f>
        <v>3262.57</v>
      </c>
      <c r="T236" s="3"/>
      <c r="U236" s="8"/>
      <c r="V236" s="7"/>
    </row>
    <row r="237" spans="1:22" x14ac:dyDescent="0.3">
      <c r="A237">
        <f t="shared" si="3"/>
        <v>-235</v>
      </c>
      <c r="B237" s="1">
        <f xml:space="preserve"> RTD("cqg.rtd",,"StudyData", $V$1, "Bar", "", "Time", $V$2,$A237, $V$6, "", "","False")</f>
        <v>44089</v>
      </c>
      <c r="C237" s="2">
        <f xml:space="preserve"> RTD("cqg.rtd",,"StudyData", $V$1, "Bar", "", "Time", $V$2, $A237,$V$6,$V$8, "","False")</f>
        <v>44089</v>
      </c>
      <c r="D237" s="3">
        <f xml:space="preserve"> RTD("cqg.rtd",,"StudyData", $V$1, "Bar", "", "Open", $V$2, $A237, $V$6,$V$8,,$V$4,$V$10)</f>
        <v>3343.25</v>
      </c>
      <c r="E237" s="3">
        <f xml:space="preserve"> RTD("cqg.rtd",,"StudyData", $V$1, "Bar", "", "High", $V$2, $A237, $V$6,$V$8,,$V$4,$V$10)</f>
        <v>3382.5</v>
      </c>
      <c r="F237" s="3">
        <f xml:space="preserve"> RTD("cqg.rtd",,"StudyData", $V$1, "Bar", "", "Low", $V$2, $A237, $V$6,$V$8,,$V$4,$V$10)</f>
        <v>3339.75</v>
      </c>
      <c r="G237" s="3">
        <f xml:space="preserve"> RTD("cqg.rtd",,"StudyData", $V$1, "Bar", "", "Close", $V$2, $A237, $V$6,$V$8,,$V$4,$V$10)</f>
        <v>3368.5</v>
      </c>
      <c r="H237" s="3">
        <f xml:space="preserve"> RTD("cqg.rtd",,"StudyData","Guppy2.S1^("&amp;$V$1&amp;")","Bar",,"Close", $V$2, $A237, $V$6,$V$8,,$V$4,$V$10)</f>
        <v>3349.38</v>
      </c>
      <c r="I237" s="3">
        <f xml:space="preserve"> RTD("cqg.rtd",,"StudyData","Guppy2.S2^("&amp;$V$1&amp;")","Bar",,"Close", $V$2, $A237, $V$6,$V$8,,$V$4,$V$10)</f>
        <v>3349.01</v>
      </c>
      <c r="J237" s="3">
        <f xml:space="preserve"> RTD("cqg.rtd",,"StudyData","Guppy2.S3^("&amp;$V$1&amp;")","Bar",,"Close", $V$2, $A237, $V$6,$V$8,,$V$4,$V$10)</f>
        <v>3358.32</v>
      </c>
      <c r="K237" s="3">
        <f xml:space="preserve"> RTD("cqg.rtd",,"StudyData","Guppy2.S4^("&amp;$V$1&amp;")","Bar",,"Close", $V$2, $A237, $V$6,$V$8,,$V$4,$V$10)</f>
        <v>3363.5</v>
      </c>
      <c r="L237" s="3">
        <f xml:space="preserve"> RTD("cqg.rtd",,"StudyData","Guppy2.S5^("&amp;$V$1&amp;")","Bar",,"Close", $V$2, $A237, $V$6,$V$8,,$V$4,$V$10)</f>
        <v>3366.68</v>
      </c>
      <c r="M237" s="3">
        <f xml:space="preserve"> RTD("cqg.rtd",,"StudyData","Guppy2.S6^("&amp;$V$1&amp;")","Bar",,"Close", $V$2, $A237, $V$6,$V$8,,$V$4,$V$10)</f>
        <v>3368.04</v>
      </c>
      <c r="N237" s="3">
        <f xml:space="preserve"> RTD("cqg.rtd",,"StudyData","Guppy2.L1^("&amp;$V$1&amp;")","Bar",,"Close", $V$2, $A237, $V$6,$V$8,,$V$4,$V$10)</f>
        <v>3342.74</v>
      </c>
      <c r="O237" s="3">
        <f xml:space="preserve"> RTD("cqg.rtd",,"StudyData","Guppy2.L2^("&amp;$V$1&amp;")","Bar",,"Close", $V$2, $A237, $V$6,$V$8,,$V$4,$V$10)</f>
        <v>3329.38</v>
      </c>
      <c r="P237" s="3">
        <f xml:space="preserve"> RTD("cqg.rtd",,"StudyData","Guppy2.L3^("&amp;$V$1&amp;")","Bar",,"Close", $V$2, $A237, $V$6,$V$8,,$V$4,$V$10)</f>
        <v>3315.28</v>
      </c>
      <c r="Q237" s="3">
        <f xml:space="preserve"> RTD("cqg.rtd",,"StudyData","Guppy2.L4^("&amp;$V$1&amp;")","Bar",,"Close", $V$2, $A237, $V$6,$V$8,,$V$4,$V$10)</f>
        <v>3300.94</v>
      </c>
      <c r="R237" s="3">
        <f xml:space="preserve"> RTD("cqg.rtd",,"StudyData","Guppy2.L5^("&amp;$V$1&amp;")","Bar",,"Close", $V$2, $A237, $V$6,$V$8,,$V$4,$V$10)</f>
        <v>3286.72</v>
      </c>
      <c r="S237" s="3">
        <f xml:space="preserve"> RTD("cqg.rtd",,"StudyData","Guppy2.L6^("&amp;$V$1&amp;")","Bar",,"Close", $V$2, $A237, $V$6,$V$8,,$V$4,$V$10)</f>
        <v>3259.51</v>
      </c>
      <c r="T237" s="3"/>
      <c r="U237" s="8"/>
      <c r="V237" s="7"/>
    </row>
    <row r="238" spans="1:22" x14ac:dyDescent="0.3">
      <c r="A238">
        <f t="shared" si="3"/>
        <v>-236</v>
      </c>
      <c r="B238" s="1">
        <f xml:space="preserve"> RTD("cqg.rtd",,"StudyData", $V$1, "Bar", "", "Time", $V$2,$A238, $V$6, "", "","False")</f>
        <v>44088</v>
      </c>
      <c r="C238" s="2">
        <f xml:space="preserve"> RTD("cqg.rtd",,"StudyData", $V$1, "Bar", "", "Time", $V$2, $A238,$V$6,$V$8, "","False")</f>
        <v>44088</v>
      </c>
      <c r="D238" s="3">
        <f xml:space="preserve"> RTD("cqg.rtd",,"StudyData", $V$1, "Bar", "", "Open", $V$2, $A238, $V$6,$V$8,,$V$4,$V$10)</f>
        <v>3313.5</v>
      </c>
      <c r="E238" s="3">
        <f xml:space="preserve"> RTD("cqg.rtd",,"StudyData", $V$1, "Bar", "", "High", $V$2, $A238, $V$6,$V$8,,$V$4,$V$10)</f>
        <v>3366</v>
      </c>
      <c r="F238" s="3">
        <f xml:space="preserve"> RTD("cqg.rtd",,"StudyData", $V$1, "Bar", "", "Low", $V$2, $A238, $V$6,$V$8,,$V$4,$V$10)</f>
        <v>3309.75</v>
      </c>
      <c r="G238" s="3">
        <f xml:space="preserve"> RTD("cqg.rtd",,"StudyData", $V$1, "Bar", "", "Close", $V$2, $A238, $V$6,$V$8,,$V$4,$V$10)</f>
        <v>3345.75</v>
      </c>
      <c r="H238" s="3">
        <f xml:space="preserve"> RTD("cqg.rtd",,"StudyData","Guppy2.S1^("&amp;$V$1&amp;")","Bar",,"Close", $V$2, $A238, $V$6,$V$8,,$V$4,$V$10)</f>
        <v>3330.26</v>
      </c>
      <c r="I238" s="3">
        <f xml:space="preserve"> RTD("cqg.rtd",,"StudyData","Guppy2.S2^("&amp;$V$1&amp;")","Bar",,"Close", $V$2, $A238, $V$6,$V$8,,$V$4,$V$10)</f>
        <v>3339.27</v>
      </c>
      <c r="J238" s="3">
        <f xml:space="preserve"> RTD("cqg.rtd",,"StudyData","Guppy2.S3^("&amp;$V$1&amp;")","Bar",,"Close", $V$2, $A238, $V$6,$V$8,,$V$4,$V$10)</f>
        <v>3355.41</v>
      </c>
      <c r="K238" s="3">
        <f xml:space="preserve"> RTD("cqg.rtd",,"StudyData","Guppy2.S4^("&amp;$V$1&amp;")","Bar",,"Close", $V$2, $A238, $V$6,$V$8,,$V$4,$V$10)</f>
        <v>3362.39</v>
      </c>
      <c r="L238" s="3">
        <f xml:space="preserve"> RTD("cqg.rtd",,"StudyData","Guppy2.S5^("&amp;$V$1&amp;")","Bar",,"Close", $V$2, $A238, $V$6,$V$8,,$V$4,$V$10)</f>
        <v>3366.35</v>
      </c>
      <c r="M238" s="3">
        <f xml:space="preserve"> RTD("cqg.rtd",,"StudyData","Guppy2.S6^("&amp;$V$1&amp;")","Bar",,"Close", $V$2, $A238, $V$6,$V$8,,$V$4,$V$10)</f>
        <v>3367.97</v>
      </c>
      <c r="N238" s="3">
        <f xml:space="preserve"> RTD("cqg.rtd",,"StudyData","Guppy2.L1^("&amp;$V$1&amp;")","Bar",,"Close", $V$2, $A238, $V$6,$V$8,,$V$4,$V$10)</f>
        <v>3340.97</v>
      </c>
      <c r="O238" s="3">
        <f xml:space="preserve"> RTD("cqg.rtd",,"StudyData","Guppy2.L2^("&amp;$V$1&amp;")","Bar",,"Close", $V$2, $A238, $V$6,$V$8,,$V$4,$V$10)</f>
        <v>3327.08</v>
      </c>
      <c r="P238" s="3">
        <f xml:space="preserve"> RTD("cqg.rtd",,"StudyData","Guppy2.L3^("&amp;$V$1&amp;")","Bar",,"Close", $V$2, $A238, $V$6,$V$8,,$V$4,$V$10)</f>
        <v>3312.55</v>
      </c>
      <c r="Q238" s="3">
        <f xml:space="preserve"> RTD("cqg.rtd",,"StudyData","Guppy2.L4^("&amp;$V$1&amp;")","Bar",,"Close", $V$2, $A238, $V$6,$V$8,,$V$4,$V$10)</f>
        <v>3297.87</v>
      </c>
      <c r="R238" s="3">
        <f xml:space="preserve"> RTD("cqg.rtd",,"StudyData","Guppy2.L5^("&amp;$V$1&amp;")","Bar",,"Close", $V$2, $A238, $V$6,$V$8,,$V$4,$V$10)</f>
        <v>3283.38</v>
      </c>
      <c r="S238" s="3">
        <f xml:space="preserve"> RTD("cqg.rtd",,"StudyData","Guppy2.L6^("&amp;$V$1&amp;")","Bar",,"Close", $V$2, $A238, $V$6,$V$8,,$V$4,$V$10)</f>
        <v>3255.81</v>
      </c>
      <c r="T238" s="3"/>
      <c r="U238" s="8"/>
      <c r="V238" s="7"/>
    </row>
    <row r="239" spans="1:22" x14ac:dyDescent="0.3">
      <c r="A239">
        <f t="shared" si="3"/>
        <v>-237</v>
      </c>
      <c r="B239" s="1">
        <f xml:space="preserve"> RTD("cqg.rtd",,"StudyData", $V$1, "Bar", "", "Time", $V$2,$A239, $V$6, "", "","False")</f>
        <v>44085</v>
      </c>
      <c r="C239" s="2">
        <f xml:space="preserve"> RTD("cqg.rtd",,"StudyData", $V$1, "Bar", "", "Time", $V$2, $A239,$V$6,$V$8, "","False")</f>
        <v>44085</v>
      </c>
      <c r="D239" s="3">
        <f xml:space="preserve"> RTD("cqg.rtd",,"StudyData", $V$1, "Bar", "", "Open", $V$2, $A239, $V$6,$V$8,,$V$4,$V$10)</f>
        <v>3308.25</v>
      </c>
      <c r="E239" s="3">
        <f xml:space="preserve"> RTD("cqg.rtd",,"StudyData", $V$1, "Bar", "", "High", $V$2, $A239, $V$6,$V$8,,$V$4,$V$10)</f>
        <v>3338.25</v>
      </c>
      <c r="F239" s="3">
        <f xml:space="preserve"> RTD("cqg.rtd",,"StudyData", $V$1, "Bar", "", "Low", $V$2, $A239, $V$6,$V$8,,$V$4,$V$10)</f>
        <v>3271.75</v>
      </c>
      <c r="G239" s="3">
        <f xml:space="preserve"> RTD("cqg.rtd",,"StudyData", $V$1, "Bar", "", "Close", $V$2, $A239, $V$6,$V$8,,$V$4,$V$10)</f>
        <v>3296.75</v>
      </c>
      <c r="H239" s="3">
        <f xml:space="preserve"> RTD("cqg.rtd",,"StudyData","Guppy2.S1^("&amp;$V$1&amp;")","Bar",,"Close", $V$2, $A239, $V$6,$V$8,,$V$4,$V$10)</f>
        <v>3314.77</v>
      </c>
      <c r="I239" s="3">
        <f xml:space="preserve"> RTD("cqg.rtd",,"StudyData","Guppy2.S2^("&amp;$V$1&amp;")","Bar",,"Close", $V$2, $A239, $V$6,$V$8,,$V$4,$V$10)</f>
        <v>3336.02</v>
      </c>
      <c r="J239" s="3">
        <f xml:space="preserve"> RTD("cqg.rtd",,"StudyData","Guppy2.S3^("&amp;$V$1&amp;")","Bar",,"Close", $V$2, $A239, $V$6,$V$8,,$V$4,$V$10)</f>
        <v>3358.17</v>
      </c>
      <c r="K239" s="3">
        <f xml:space="preserve"> RTD("cqg.rtd",,"StudyData","Guppy2.S4^("&amp;$V$1&amp;")","Bar",,"Close", $V$2, $A239, $V$6,$V$8,,$V$4,$V$10)</f>
        <v>3366.09</v>
      </c>
      <c r="L239" s="3">
        <f xml:space="preserve"> RTD("cqg.rtd",,"StudyData","Guppy2.S5^("&amp;$V$1&amp;")","Bar",,"Close", $V$2, $A239, $V$6,$V$8,,$V$4,$V$10)</f>
        <v>3370.09</v>
      </c>
      <c r="M239" s="3">
        <f xml:space="preserve"> RTD("cqg.rtd",,"StudyData","Guppy2.S6^("&amp;$V$1&amp;")","Bar",,"Close", $V$2, $A239, $V$6,$V$8,,$V$4,$V$10)</f>
        <v>3371.15</v>
      </c>
      <c r="N239" s="3">
        <f xml:space="preserve"> RTD("cqg.rtd",,"StudyData","Guppy2.L1^("&amp;$V$1&amp;")","Bar",,"Close", $V$2, $A239, $V$6,$V$8,,$V$4,$V$10)</f>
        <v>3340.64</v>
      </c>
      <c r="O239" s="3">
        <f xml:space="preserve"> RTD("cqg.rtd",,"StudyData","Guppy2.L2^("&amp;$V$1&amp;")","Bar",,"Close", $V$2, $A239, $V$6,$V$8,,$V$4,$V$10)</f>
        <v>3325.98</v>
      </c>
      <c r="P239" s="3">
        <f xml:space="preserve"> RTD("cqg.rtd",,"StudyData","Guppy2.L3^("&amp;$V$1&amp;")","Bar",,"Close", $V$2, $A239, $V$6,$V$8,,$V$4,$V$10)</f>
        <v>3310.85</v>
      </c>
      <c r="Q239" s="3">
        <f xml:space="preserve"> RTD("cqg.rtd",,"StudyData","Guppy2.L4^("&amp;$V$1&amp;")","Bar",,"Close", $V$2, $A239, $V$6,$V$8,,$V$4,$V$10)</f>
        <v>3295.7</v>
      </c>
      <c r="R239" s="3">
        <f xml:space="preserve"> RTD("cqg.rtd",,"StudyData","Guppy2.L5^("&amp;$V$1&amp;")","Bar",,"Close", $V$2, $A239, $V$6,$V$8,,$V$4,$V$10)</f>
        <v>3280.84</v>
      </c>
      <c r="S239" s="3">
        <f xml:space="preserve"> RTD("cqg.rtd",,"StudyData","Guppy2.L6^("&amp;$V$1&amp;")","Bar",,"Close", $V$2, $A239, $V$6,$V$8,,$V$4,$V$10)</f>
        <v>3252.77</v>
      </c>
      <c r="T239" s="3"/>
      <c r="U239" s="8"/>
      <c r="V239" s="7"/>
    </row>
    <row r="240" spans="1:22" x14ac:dyDescent="0.3">
      <c r="A240">
        <f t="shared" si="3"/>
        <v>-238</v>
      </c>
      <c r="B240" s="1">
        <f xml:space="preserve"> RTD("cqg.rtd",,"StudyData", $V$1, "Bar", "", "Time", $V$2,$A240, $V$6, "", "","False")</f>
        <v>44084</v>
      </c>
      <c r="C240" s="2">
        <f xml:space="preserve"> RTD("cqg.rtd",,"StudyData", $V$1, "Bar", "", "Time", $V$2, $A240,$V$6,$V$8, "","False")</f>
        <v>44084</v>
      </c>
      <c r="D240" s="3">
        <f xml:space="preserve"> RTD("cqg.rtd",,"StudyData", $V$1, "Bar", "", "Open", $V$2, $A240, $V$6,$V$8,,$V$4,$V$10)</f>
        <v>3359</v>
      </c>
      <c r="E240" s="3">
        <f xml:space="preserve"> RTD("cqg.rtd",,"StudyData", $V$1, "Bar", "", "High", $V$2, $A240, $V$6,$V$8,,$V$4,$V$10)</f>
        <v>3387.25</v>
      </c>
      <c r="F240" s="3">
        <f xml:space="preserve"> RTD("cqg.rtd",,"StudyData", $V$1, "Bar", "", "Low", $V$2, $A240, $V$6,$V$8,,$V$4,$V$10)</f>
        <v>3290.25</v>
      </c>
      <c r="G240" s="3">
        <f xml:space="preserve"> RTD("cqg.rtd",,"StudyData", $V$1, "Bar", "", "Close", $V$2, $A240, $V$6,$V$8,,$V$4,$V$10)</f>
        <v>3303.5</v>
      </c>
      <c r="H240" s="3">
        <f xml:space="preserve"> RTD("cqg.rtd",,"StudyData","Guppy2.S1^("&amp;$V$1&amp;")","Bar",,"Close", $V$2, $A240, $V$6,$V$8,,$V$4,$V$10)</f>
        <v>3332.78</v>
      </c>
      <c r="I240" s="3">
        <f xml:space="preserve"> RTD("cqg.rtd",,"StudyData","Guppy2.S2^("&amp;$V$1&amp;")","Bar",,"Close", $V$2, $A240, $V$6,$V$8,,$V$4,$V$10)</f>
        <v>3355.66</v>
      </c>
      <c r="J240" s="3">
        <f xml:space="preserve"> RTD("cqg.rtd",,"StudyData","Guppy2.S3^("&amp;$V$1&amp;")","Bar",,"Close", $V$2, $A240, $V$6,$V$8,,$V$4,$V$10)</f>
        <v>3375.72</v>
      </c>
      <c r="K240" s="3">
        <f xml:space="preserve"> RTD("cqg.rtd",,"StudyData","Guppy2.S4^("&amp;$V$1&amp;")","Bar",,"Close", $V$2, $A240, $V$6,$V$8,,$V$4,$V$10)</f>
        <v>3381.49</v>
      </c>
      <c r="L240" s="3">
        <f xml:space="preserve"> RTD("cqg.rtd",,"StudyData","Guppy2.S5^("&amp;$V$1&amp;")","Bar",,"Close", $V$2, $A240, $V$6,$V$8,,$V$4,$V$10)</f>
        <v>3383.43</v>
      </c>
      <c r="M240" s="3">
        <f xml:space="preserve"> RTD("cqg.rtd",,"StudyData","Guppy2.S6^("&amp;$V$1&amp;")","Bar",,"Close", $V$2, $A240, $V$6,$V$8,,$V$4,$V$10)</f>
        <v>3381.78</v>
      </c>
      <c r="N240" s="3">
        <f xml:space="preserve"> RTD("cqg.rtd",,"StudyData","Guppy2.L1^("&amp;$V$1&amp;")","Bar",,"Close", $V$2, $A240, $V$6,$V$8,,$V$4,$V$10)</f>
        <v>3343.66</v>
      </c>
      <c r="O240" s="3">
        <f xml:space="preserve"> RTD("cqg.rtd",,"StudyData","Guppy2.L2^("&amp;$V$1&amp;")","Bar",,"Close", $V$2, $A240, $V$6,$V$8,,$V$4,$V$10)</f>
        <v>3327.7</v>
      </c>
      <c r="P240" s="3">
        <f xml:space="preserve"> RTD("cqg.rtd",,"StudyData","Guppy2.L3^("&amp;$V$1&amp;")","Bar",,"Close", $V$2, $A240, $V$6,$V$8,,$V$4,$V$10)</f>
        <v>3311.57</v>
      </c>
      <c r="Q240" s="3">
        <f xml:space="preserve"> RTD("cqg.rtd",,"StudyData","Guppy2.L4^("&amp;$V$1&amp;")","Bar",,"Close", $V$2, $A240, $V$6,$V$8,,$V$4,$V$10)</f>
        <v>3295.65</v>
      </c>
      <c r="R240" s="3">
        <f xml:space="preserve"> RTD("cqg.rtd",,"StudyData","Guppy2.L5^("&amp;$V$1&amp;")","Bar",,"Close", $V$2, $A240, $V$6,$V$8,,$V$4,$V$10)</f>
        <v>3280.19</v>
      </c>
      <c r="S240" s="3">
        <f xml:space="preserve"> RTD("cqg.rtd",,"StudyData","Guppy2.L6^("&amp;$V$1&amp;")","Bar",,"Close", $V$2, $A240, $V$6,$V$8,,$V$4,$V$10)</f>
        <v>3251.27</v>
      </c>
      <c r="T240" s="3"/>
      <c r="U240" s="8"/>
      <c r="V240" s="7"/>
    </row>
    <row r="241" spans="1:22" x14ac:dyDescent="0.3">
      <c r="A241">
        <f t="shared" si="3"/>
        <v>-239</v>
      </c>
      <c r="B241" s="1">
        <f xml:space="preserve"> RTD("cqg.rtd",,"StudyData", $V$1, "Bar", "", "Time", $V$2,$A241, $V$6, "", "","False")</f>
        <v>44083</v>
      </c>
      <c r="C241" s="2">
        <f xml:space="preserve"> RTD("cqg.rtd",,"StudyData", $V$1, "Bar", "", "Time", $V$2, $A241,$V$6,$V$8, "","False")</f>
        <v>44083</v>
      </c>
      <c r="D241" s="3">
        <f xml:space="preserve"> RTD("cqg.rtd",,"StudyData", $V$1, "Bar", "", "Open", $V$2, $A241, $V$6,$V$8,,$V$4,$V$10)</f>
        <v>3278.25</v>
      </c>
      <c r="E241" s="3">
        <f xml:space="preserve"> RTD("cqg.rtd",,"StudyData", $V$1, "Bar", "", "High", $V$2, $A241, $V$6,$V$8,,$V$4,$V$10)</f>
        <v>3387</v>
      </c>
      <c r="F241" s="3">
        <f xml:space="preserve"> RTD("cqg.rtd",,"StudyData", $V$1, "Bar", "", "Low", $V$2, $A241, $V$6,$V$8,,$V$4,$V$10)</f>
        <v>3258.5</v>
      </c>
      <c r="G241" s="3">
        <f xml:space="preserve"> RTD("cqg.rtd",,"StudyData", $V$1, "Bar", "", "Close", $V$2, $A241, $V$6,$V$8,,$V$4,$V$10)</f>
        <v>3363.25</v>
      </c>
      <c r="H241" s="3">
        <f xml:space="preserve"> RTD("cqg.rtd",,"StudyData","Guppy2.S1^("&amp;$V$1&amp;")","Bar",,"Close", $V$2, $A241, $V$6,$V$8,,$V$4,$V$10)</f>
        <v>3362.07</v>
      </c>
      <c r="I241" s="3">
        <f xml:space="preserve"> RTD("cqg.rtd",,"StudyData","Guppy2.S2^("&amp;$V$1&amp;")","Bar",,"Close", $V$2, $A241, $V$6,$V$8,,$V$4,$V$10)</f>
        <v>3381.74</v>
      </c>
      <c r="J241" s="3">
        <f xml:space="preserve"> RTD("cqg.rtd",,"StudyData","Guppy2.S3^("&amp;$V$1&amp;")","Bar",,"Close", $V$2, $A241, $V$6,$V$8,,$V$4,$V$10)</f>
        <v>3396.35</v>
      </c>
      <c r="K241" s="3">
        <f xml:space="preserve"> RTD("cqg.rtd",,"StudyData","Guppy2.S4^("&amp;$V$1&amp;")","Bar",,"Close", $V$2, $A241, $V$6,$V$8,,$V$4,$V$10)</f>
        <v>3398.82</v>
      </c>
      <c r="L241" s="3">
        <f xml:space="preserve"> RTD("cqg.rtd",,"StudyData","Guppy2.S5^("&amp;$V$1&amp;")","Bar",,"Close", $V$2, $A241, $V$6,$V$8,,$V$4,$V$10)</f>
        <v>3397.96</v>
      </c>
      <c r="M241" s="3">
        <f xml:space="preserve"> RTD("cqg.rtd",,"StudyData","Guppy2.S6^("&amp;$V$1&amp;")","Bar",,"Close", $V$2, $A241, $V$6,$V$8,,$V$4,$V$10)</f>
        <v>3392.96</v>
      </c>
      <c r="N241" s="3">
        <f xml:space="preserve"> RTD("cqg.rtd",,"StudyData","Guppy2.L1^("&amp;$V$1&amp;")","Bar",,"Close", $V$2, $A241, $V$6,$V$8,,$V$4,$V$10)</f>
        <v>3346.43</v>
      </c>
      <c r="O241" s="3">
        <f xml:space="preserve"> RTD("cqg.rtd",,"StudyData","Guppy2.L2^("&amp;$V$1&amp;")","Bar",,"Close", $V$2, $A241, $V$6,$V$8,,$V$4,$V$10)</f>
        <v>3329.12</v>
      </c>
      <c r="P241" s="3">
        <f xml:space="preserve"> RTD("cqg.rtd",,"StudyData","Guppy2.L3^("&amp;$V$1&amp;")","Bar",,"Close", $V$2, $A241, $V$6,$V$8,,$V$4,$V$10)</f>
        <v>3311.99</v>
      </c>
      <c r="Q241" s="3">
        <f xml:space="preserve"> RTD("cqg.rtd",,"StudyData","Guppy2.L4^("&amp;$V$1&amp;")","Bar",,"Close", $V$2, $A241, $V$6,$V$8,,$V$4,$V$10)</f>
        <v>3295.29</v>
      </c>
      <c r="R241" s="3">
        <f xml:space="preserve"> RTD("cqg.rtd",,"StudyData","Guppy2.L5^("&amp;$V$1&amp;")","Bar",,"Close", $V$2, $A241, $V$6,$V$8,,$V$4,$V$10)</f>
        <v>3279.24</v>
      </c>
      <c r="S241" s="3">
        <f xml:space="preserve"> RTD("cqg.rtd",,"StudyData","Guppy2.L6^("&amp;$V$1&amp;")","Bar",,"Close", $V$2, $A241, $V$6,$V$8,,$V$4,$V$10)</f>
        <v>3249.5</v>
      </c>
      <c r="T241" s="3"/>
      <c r="U241" s="8"/>
      <c r="V241" s="7"/>
    </row>
    <row r="242" spans="1:22" x14ac:dyDescent="0.3">
      <c r="A242">
        <f t="shared" si="3"/>
        <v>-240</v>
      </c>
      <c r="B242" s="1">
        <f xml:space="preserve"> RTD("cqg.rtd",,"StudyData", $V$1, "Bar", "", "Time", $V$2,$A242, $V$6, "", "","False")</f>
        <v>44082</v>
      </c>
      <c r="C242" s="2">
        <f xml:space="preserve"> RTD("cqg.rtd",,"StudyData", $V$1, "Bar", "", "Time", $V$2, $A242,$V$6,$V$8, "","False")</f>
        <v>44082</v>
      </c>
      <c r="D242" s="3">
        <f xml:space="preserve"> RTD("cqg.rtd",,"StudyData", $V$1, "Bar", "", "Open", $V$2, $A242, $V$6,$V$8,,$V$4,$V$10)</f>
        <v>3383.5</v>
      </c>
      <c r="E242" s="3">
        <f xml:space="preserve"> RTD("cqg.rtd",,"StudyData", $V$1, "Bar", "", "High", $V$2, $A242, $V$6,$V$8,,$V$4,$V$10)</f>
        <v>3410</v>
      </c>
      <c r="F242" s="3">
        <f xml:space="preserve"> RTD("cqg.rtd",,"StudyData", $V$1, "Bar", "", "Low", $V$2, $A242, $V$6,$V$8,,$V$4,$V$10)</f>
        <v>3290.5</v>
      </c>
      <c r="G242" s="3">
        <f xml:space="preserve"> RTD("cqg.rtd",,"StudyData", $V$1, "Bar", "", "Close", $V$2, $A242, $V$6,$V$8,,$V$4,$V$10)</f>
        <v>3298.5</v>
      </c>
      <c r="H242" s="3">
        <f xml:space="preserve"> RTD("cqg.rtd",,"StudyData","Guppy2.S1^("&amp;$V$1&amp;")","Bar",,"Close", $V$2, $A242, $V$6,$V$8,,$V$4,$V$10)</f>
        <v>3360.89</v>
      </c>
      <c r="I242" s="3">
        <f xml:space="preserve"> RTD("cqg.rtd",,"StudyData","Guppy2.S2^("&amp;$V$1&amp;")","Bar",,"Close", $V$2, $A242, $V$6,$V$8,,$V$4,$V$10)</f>
        <v>3390.98</v>
      </c>
      <c r="J242" s="3">
        <f xml:space="preserve"> RTD("cqg.rtd",,"StudyData","Guppy2.S3^("&amp;$V$1&amp;")","Bar",,"Close", $V$2, $A242, $V$6,$V$8,,$V$4,$V$10)</f>
        <v>3405.81</v>
      </c>
      <c r="K242" s="3">
        <f xml:space="preserve"> RTD("cqg.rtd",,"StudyData","Guppy2.S4^("&amp;$V$1&amp;")","Bar",,"Close", $V$2, $A242, $V$6,$V$8,,$V$4,$V$10)</f>
        <v>3406.73</v>
      </c>
      <c r="L242" s="3">
        <f xml:space="preserve"> RTD("cqg.rtd",,"StudyData","Guppy2.S5^("&amp;$V$1&amp;")","Bar",,"Close", $V$2, $A242, $V$6,$V$8,,$V$4,$V$10)</f>
        <v>3404.27</v>
      </c>
      <c r="M242" s="3">
        <f xml:space="preserve"> RTD("cqg.rtd",,"StudyData","Guppy2.S6^("&amp;$V$1&amp;")","Bar",,"Close", $V$2, $A242, $V$6,$V$8,,$V$4,$V$10)</f>
        <v>3397.2</v>
      </c>
      <c r="N242" s="3">
        <f xml:space="preserve"> RTD("cqg.rtd",,"StudyData","Guppy2.L1^("&amp;$V$1&amp;")","Bar",,"Close", $V$2, $A242, $V$6,$V$8,,$V$4,$V$10)</f>
        <v>3345.27</v>
      </c>
      <c r="O242" s="3">
        <f xml:space="preserve"> RTD("cqg.rtd",,"StudyData","Guppy2.L2^("&amp;$V$1&amp;")","Bar",,"Close", $V$2, $A242, $V$6,$V$8,,$V$4,$V$10)</f>
        <v>3327.12</v>
      </c>
      <c r="P242" s="3">
        <f xml:space="preserve"> RTD("cqg.rtd",,"StudyData","Guppy2.L3^("&amp;$V$1&amp;")","Bar",,"Close", $V$2, $A242, $V$6,$V$8,,$V$4,$V$10)</f>
        <v>3309.36</v>
      </c>
      <c r="Q242" s="3">
        <f xml:space="preserve"> RTD("cqg.rtd",,"StudyData","Guppy2.L4^("&amp;$V$1&amp;")","Bar",,"Close", $V$2, $A242, $V$6,$V$8,,$V$4,$V$10)</f>
        <v>3292.2</v>
      </c>
      <c r="R242" s="3">
        <f xml:space="preserve"> RTD("cqg.rtd",,"StudyData","Guppy2.L5^("&amp;$V$1&amp;")","Bar",,"Close", $V$2, $A242, $V$6,$V$8,,$V$4,$V$10)</f>
        <v>3275.81</v>
      </c>
      <c r="S242" s="3">
        <f xml:space="preserve"> RTD("cqg.rtd",,"StudyData","Guppy2.L6^("&amp;$V$1&amp;")","Bar",,"Close", $V$2, $A242, $V$6,$V$8,,$V$4,$V$10)</f>
        <v>3245.65</v>
      </c>
      <c r="T242" s="3"/>
      <c r="U242" s="8"/>
      <c r="V242" s="7"/>
    </row>
    <row r="243" spans="1:22" x14ac:dyDescent="0.3">
      <c r="A243">
        <f t="shared" si="3"/>
        <v>-241</v>
      </c>
      <c r="B243" s="1">
        <f xml:space="preserve"> RTD("cqg.rtd",,"StudyData", $V$1, "Bar", "", "Time", $V$2,$A243, $V$6, "", "","False")</f>
        <v>44078</v>
      </c>
      <c r="C243" s="2">
        <f xml:space="preserve"> RTD("cqg.rtd",,"StudyData", $V$1, "Bar", "", "Time", $V$2, $A243,$V$6,$V$8, "","False")</f>
        <v>44078</v>
      </c>
      <c r="D243" s="3">
        <f xml:space="preserve"> RTD("cqg.rtd",,"StudyData", $V$1, "Bar", "", "Open", $V$2, $A243, $V$6,$V$8,,$V$4,$V$10)</f>
        <v>3417.75</v>
      </c>
      <c r="E243" s="3">
        <f xml:space="preserve"> RTD("cqg.rtd",,"StudyData", $V$1, "Bar", "", "High", $V$2, $A243, $V$6,$V$8,,$V$4,$V$10)</f>
        <v>3447.25</v>
      </c>
      <c r="F243" s="3">
        <f xml:space="preserve"> RTD("cqg.rtd",,"StudyData", $V$1, "Bar", "", "Low", $V$2, $A243, $V$6,$V$8,,$V$4,$V$10)</f>
        <v>3310.75</v>
      </c>
      <c r="G243" s="3">
        <f xml:space="preserve"> RTD("cqg.rtd",,"StudyData", $V$1, "Bar", "", "Close", $V$2, $A243, $V$6,$V$8,,$V$4,$V$10)</f>
        <v>3380.5</v>
      </c>
      <c r="H243" s="3">
        <f xml:space="preserve"> RTD("cqg.rtd",,"StudyData","Guppy2.S1^("&amp;$V$1&amp;")","Bar",,"Close", $V$2, $A243, $V$6,$V$8,,$V$4,$V$10)</f>
        <v>3423.27</v>
      </c>
      <c r="I243" s="3">
        <f xml:space="preserve"> RTD("cqg.rtd",,"StudyData","Guppy2.S2^("&amp;$V$1&amp;")","Bar",,"Close", $V$2, $A243, $V$6,$V$8,,$V$4,$V$10)</f>
        <v>3437.23</v>
      </c>
      <c r="J243" s="3">
        <f xml:space="preserve"> RTD("cqg.rtd",,"StudyData","Guppy2.S3^("&amp;$V$1&amp;")","Bar",,"Close", $V$2, $A243, $V$6,$V$8,,$V$4,$V$10)</f>
        <v>3436.47</v>
      </c>
      <c r="K243" s="3">
        <f xml:space="preserve"> RTD("cqg.rtd",,"StudyData","Guppy2.S4^("&amp;$V$1&amp;")","Bar",,"Close", $V$2, $A243, $V$6,$V$8,,$V$4,$V$10)</f>
        <v>3430.78</v>
      </c>
      <c r="L243" s="3">
        <f xml:space="preserve"> RTD("cqg.rtd",,"StudyData","Guppy2.S5^("&amp;$V$1&amp;")","Bar",,"Close", $V$2, $A243, $V$6,$V$8,,$V$4,$V$10)</f>
        <v>3423.5</v>
      </c>
      <c r="M243" s="3">
        <f xml:space="preserve"> RTD("cqg.rtd",,"StudyData","Guppy2.S6^("&amp;$V$1&amp;")","Bar",,"Close", $V$2, $A243, $V$6,$V$8,,$V$4,$V$10)</f>
        <v>3411.3</v>
      </c>
      <c r="N243" s="3">
        <f xml:space="preserve"> RTD("cqg.rtd",,"StudyData","Guppy2.L1^("&amp;$V$1&amp;")","Bar",,"Close", $V$2, $A243, $V$6,$V$8,,$V$4,$V$10)</f>
        <v>3348.5</v>
      </c>
      <c r="O243" s="3">
        <f xml:space="preserve"> RTD("cqg.rtd",,"StudyData","Guppy2.L2^("&amp;$V$1&amp;")","Bar",,"Close", $V$2, $A243, $V$6,$V$8,,$V$4,$V$10)</f>
        <v>3328.8</v>
      </c>
      <c r="P243" s="3">
        <f xml:space="preserve"> RTD("cqg.rtd",,"StudyData","Guppy2.L3^("&amp;$V$1&amp;")","Bar",,"Close", $V$2, $A243, $V$6,$V$8,,$V$4,$V$10)</f>
        <v>3309.91</v>
      </c>
      <c r="Q243" s="3">
        <f xml:space="preserve"> RTD("cqg.rtd",,"StudyData","Guppy2.L4^("&amp;$V$1&amp;")","Bar",,"Close", $V$2, $A243, $V$6,$V$8,,$V$4,$V$10)</f>
        <v>3291.92</v>
      </c>
      <c r="R243" s="3">
        <f xml:space="preserve"> RTD("cqg.rtd",,"StudyData","Guppy2.L5^("&amp;$V$1&amp;")","Bar",,"Close", $V$2, $A243, $V$6,$V$8,,$V$4,$V$10)</f>
        <v>3274.88</v>
      </c>
      <c r="S243" s="3">
        <f xml:space="preserve"> RTD("cqg.rtd",,"StudyData","Guppy2.L6^("&amp;$V$1&amp;")","Bar",,"Close", $V$2, $A243, $V$6,$V$8,,$V$4,$V$10)</f>
        <v>3243.86</v>
      </c>
      <c r="T243" s="3"/>
      <c r="U243" s="8"/>
      <c r="V243" s="7"/>
    </row>
    <row r="244" spans="1:22" x14ac:dyDescent="0.3">
      <c r="A244">
        <f t="shared" si="3"/>
        <v>-242</v>
      </c>
      <c r="B244" s="1">
        <f xml:space="preserve"> RTD("cqg.rtd",,"StudyData", $V$1, "Bar", "", "Time", $V$2,$A244, $V$6, "", "","False")</f>
        <v>44077</v>
      </c>
      <c r="C244" s="2">
        <f xml:space="preserve"> RTD("cqg.rtd",,"StudyData", $V$1, "Bar", "", "Time", $V$2, $A244,$V$6,$V$8, "","False")</f>
        <v>44077</v>
      </c>
      <c r="D244" s="3">
        <f xml:space="preserve"> RTD("cqg.rtd",,"StudyData", $V$1, "Bar", "", "Open", $V$2, $A244, $V$6,$V$8,,$V$4,$V$10)</f>
        <v>3541.75</v>
      </c>
      <c r="E244" s="3">
        <f xml:space="preserve"> RTD("cqg.rtd",,"StudyData", $V$1, "Bar", "", "High", $V$2, $A244, $V$6,$V$8,,$V$4,$V$10)</f>
        <v>3549.5</v>
      </c>
      <c r="F244" s="3">
        <f xml:space="preserve"> RTD("cqg.rtd",,"StudyData", $V$1, "Bar", "", "Low", $V$2, $A244, $V$6,$V$8,,$V$4,$V$10)</f>
        <v>3387.5</v>
      </c>
      <c r="G244" s="3">
        <f xml:space="preserve"> RTD("cqg.rtd",,"StudyData", $V$1, "Bar", "", "Close", $V$2, $A244, $V$6,$V$8,,$V$4,$V$10)</f>
        <v>3424.5</v>
      </c>
      <c r="H244" s="3">
        <f xml:space="preserve"> RTD("cqg.rtd",,"StudyData","Guppy2.S1^("&amp;$V$1&amp;")","Bar",,"Close", $V$2, $A244, $V$6,$V$8,,$V$4,$V$10)</f>
        <v>3466.04</v>
      </c>
      <c r="I244" s="3">
        <f xml:space="preserve"> RTD("cqg.rtd",,"StudyData","Guppy2.S2^("&amp;$V$1&amp;")","Bar",,"Close", $V$2, $A244, $V$6,$V$8,,$V$4,$V$10)</f>
        <v>3465.59</v>
      </c>
      <c r="J244" s="3">
        <f xml:space="preserve"> RTD("cqg.rtd",,"StudyData","Guppy2.S3^("&amp;$V$1&amp;")","Bar",,"Close", $V$2, $A244, $V$6,$V$8,,$V$4,$V$10)</f>
        <v>3452.46</v>
      </c>
      <c r="K244" s="3">
        <f xml:space="preserve"> RTD("cqg.rtd",,"StudyData","Guppy2.S4^("&amp;$V$1&amp;")","Bar",,"Close", $V$2, $A244, $V$6,$V$8,,$V$4,$V$10)</f>
        <v>3441.95</v>
      </c>
      <c r="L244" s="3">
        <f xml:space="preserve"> RTD("cqg.rtd",,"StudyData","Guppy2.S5^("&amp;$V$1&amp;")","Bar",,"Close", $V$2, $A244, $V$6,$V$8,,$V$4,$V$10)</f>
        <v>3431.32</v>
      </c>
      <c r="M244" s="3">
        <f xml:space="preserve"> RTD("cqg.rtd",,"StudyData","Guppy2.S6^("&amp;$V$1&amp;")","Bar",,"Close", $V$2, $A244, $V$6,$V$8,,$V$4,$V$10)</f>
        <v>3415.71</v>
      </c>
      <c r="N244" s="3">
        <f xml:space="preserve"> RTD("cqg.rtd",,"StudyData","Guppy2.L1^("&amp;$V$1&amp;")","Bar",,"Close", $V$2, $A244, $V$6,$V$8,,$V$4,$V$10)</f>
        <v>3346.29</v>
      </c>
      <c r="O244" s="3">
        <f xml:space="preserve"> RTD("cqg.rtd",,"StudyData","Guppy2.L2^("&amp;$V$1&amp;")","Bar",,"Close", $V$2, $A244, $V$6,$V$8,,$V$4,$V$10)</f>
        <v>3325.76</v>
      </c>
      <c r="P244" s="3">
        <f xml:space="preserve"> RTD("cqg.rtd",,"StudyData","Guppy2.L3^("&amp;$V$1&amp;")","Bar",,"Close", $V$2, $A244, $V$6,$V$8,,$V$4,$V$10)</f>
        <v>3306.29</v>
      </c>
      <c r="Q244" s="3">
        <f xml:space="preserve"> RTD("cqg.rtd",,"StudyData","Guppy2.L4^("&amp;$V$1&amp;")","Bar",,"Close", $V$2, $A244, $V$6,$V$8,,$V$4,$V$10)</f>
        <v>3287.89</v>
      </c>
      <c r="R244" s="3">
        <f xml:space="preserve"> RTD("cqg.rtd",,"StudyData","Guppy2.L5^("&amp;$V$1&amp;")","Bar",,"Close", $V$2, $A244, $V$6,$V$8,,$V$4,$V$10)</f>
        <v>3270.57</v>
      </c>
      <c r="S244" s="3">
        <f xml:space="preserve"> RTD("cqg.rtd",,"StudyData","Guppy2.L6^("&amp;$V$1&amp;")","Bar",,"Close", $V$2, $A244, $V$6,$V$8,,$V$4,$V$10)</f>
        <v>3239.22</v>
      </c>
      <c r="T244" s="3"/>
      <c r="U244" s="8"/>
      <c r="V244" s="7"/>
    </row>
    <row r="245" spans="1:22" x14ac:dyDescent="0.3">
      <c r="A245">
        <f t="shared" si="3"/>
        <v>-243</v>
      </c>
      <c r="B245" s="1">
        <f xml:space="preserve"> RTD("cqg.rtd",,"StudyData", $V$1, "Bar", "", "Time", $V$2,$A245, $V$6, "", "","False")</f>
        <v>44076</v>
      </c>
      <c r="C245" s="2">
        <f xml:space="preserve"> RTD("cqg.rtd",,"StudyData", $V$1, "Bar", "", "Time", $V$2, $A245,$V$6,$V$8, "","False")</f>
        <v>44076</v>
      </c>
      <c r="D245" s="3">
        <f xml:space="preserve"> RTD("cqg.rtd",,"StudyData", $V$1, "Bar", "", "Open", $V$2, $A245, $V$6,$V$8,,$V$4,$V$10)</f>
        <v>3492</v>
      </c>
      <c r="E245" s="3">
        <f xml:space="preserve"> RTD("cqg.rtd",,"StudyData", $V$1, "Bar", "", "High", $V$2, $A245, $V$6,$V$8,,$V$4,$V$10)</f>
        <v>3550</v>
      </c>
      <c r="F245" s="3">
        <f xml:space="preserve"> RTD("cqg.rtd",,"StudyData", $V$1, "Bar", "", "Low", $V$2, $A245, $V$6,$V$8,,$V$4,$V$10)</f>
        <v>3489.25</v>
      </c>
      <c r="G245" s="3">
        <f xml:space="preserve"> RTD("cqg.rtd",,"StudyData", $V$1, "Bar", "", "Close", $V$2, $A245, $V$6,$V$8,,$V$4,$V$10)</f>
        <v>3542.25</v>
      </c>
      <c r="H245" s="3">
        <f xml:space="preserve"> RTD("cqg.rtd",,"StudyData","Guppy2.S1^("&amp;$V$1&amp;")","Bar",,"Close", $V$2, $A245, $V$6,$V$8,,$V$4,$V$10)</f>
        <v>3507.59</v>
      </c>
      <c r="I245" s="3">
        <f xml:space="preserve"> RTD("cqg.rtd",,"StudyData","Guppy2.S2^("&amp;$V$1&amp;")","Bar",,"Close", $V$2, $A245, $V$6,$V$8,,$V$4,$V$10)</f>
        <v>3486.13</v>
      </c>
      <c r="J245" s="3">
        <f xml:space="preserve"> RTD("cqg.rtd",,"StudyData","Guppy2.S3^("&amp;$V$1&amp;")","Bar",,"Close", $V$2, $A245, $V$6,$V$8,,$V$4,$V$10)</f>
        <v>3460.45</v>
      </c>
      <c r="K245" s="3">
        <f xml:space="preserve"> RTD("cqg.rtd",,"StudyData","Guppy2.S4^("&amp;$V$1&amp;")","Bar",,"Close", $V$2, $A245, $V$6,$V$8,,$V$4,$V$10)</f>
        <v>3445.83</v>
      </c>
      <c r="L245" s="3">
        <f xml:space="preserve"> RTD("cqg.rtd",,"StudyData","Guppy2.S5^("&amp;$V$1&amp;")","Bar",,"Close", $V$2, $A245, $V$6,$V$8,,$V$4,$V$10)</f>
        <v>3432.56</v>
      </c>
      <c r="M245" s="3">
        <f xml:space="preserve"> RTD("cqg.rtd",,"StudyData","Guppy2.S6^("&amp;$V$1&amp;")","Bar",,"Close", $V$2, $A245, $V$6,$V$8,,$V$4,$V$10)</f>
        <v>3414.45</v>
      </c>
      <c r="N245" s="3">
        <f xml:space="preserve"> RTD("cqg.rtd",,"StudyData","Guppy2.L1^("&amp;$V$1&amp;")","Bar",,"Close", $V$2, $A245, $V$6,$V$8,,$V$4,$V$10)</f>
        <v>3340.9</v>
      </c>
      <c r="O245" s="3">
        <f xml:space="preserve"> RTD("cqg.rtd",,"StudyData","Guppy2.L2^("&amp;$V$1&amp;")","Bar",,"Close", $V$2, $A245, $V$6,$V$8,,$V$4,$V$10)</f>
        <v>3319.95</v>
      </c>
      <c r="P245" s="3">
        <f xml:space="preserve"> RTD("cqg.rtd",,"StudyData","Guppy2.L3^("&amp;$V$1&amp;")","Bar",,"Close", $V$2, $A245, $V$6,$V$8,,$V$4,$V$10)</f>
        <v>3300.23</v>
      </c>
      <c r="Q245" s="3">
        <f xml:space="preserve"> RTD("cqg.rtd",,"StudyData","Guppy2.L4^("&amp;$V$1&amp;")","Bar",,"Close", $V$2, $A245, $V$6,$V$8,,$V$4,$V$10)</f>
        <v>3281.68</v>
      </c>
      <c r="R245" s="3">
        <f xml:space="preserve"> RTD("cqg.rtd",,"StudyData","Guppy2.L5^("&amp;$V$1&amp;")","Bar",,"Close", $V$2, $A245, $V$6,$V$8,,$V$4,$V$10)</f>
        <v>3264.29</v>
      </c>
      <c r="S245" s="3">
        <f xml:space="preserve"> RTD("cqg.rtd",,"StudyData","Guppy2.L6^("&amp;$V$1&amp;")","Bar",,"Close", $V$2, $A245, $V$6,$V$8,,$V$4,$V$10)</f>
        <v>3232.94</v>
      </c>
      <c r="T245" s="3"/>
      <c r="U245" s="8"/>
      <c r="V245" s="7"/>
    </row>
    <row r="246" spans="1:22" x14ac:dyDescent="0.3">
      <c r="A246">
        <f t="shared" si="3"/>
        <v>-244</v>
      </c>
      <c r="B246" s="1">
        <f xml:space="preserve"> RTD("cqg.rtd",,"StudyData", $V$1, "Bar", "", "Time", $V$2,$A246, $V$6, "", "","False")</f>
        <v>44075</v>
      </c>
      <c r="C246" s="2">
        <f xml:space="preserve"> RTD("cqg.rtd",,"StudyData", $V$1, "Bar", "", "Time", $V$2, $A246,$V$6,$V$8, "","False")</f>
        <v>44075</v>
      </c>
      <c r="D246" s="3">
        <f xml:space="preserve"> RTD("cqg.rtd",,"StudyData", $V$1, "Bar", "", "Open", $V$2, $A246, $V$6,$V$8,,$V$4,$V$10)</f>
        <v>3456.25</v>
      </c>
      <c r="E246" s="3">
        <f xml:space="preserve"> RTD("cqg.rtd",,"StudyData", $V$1, "Bar", "", "High", $V$2, $A246, $V$6,$V$8,,$V$4,$V$10)</f>
        <v>3493</v>
      </c>
      <c r="F246" s="3">
        <f xml:space="preserve"> RTD("cqg.rtd",,"StudyData", $V$1, "Bar", "", "Low", $V$2, $A246, $V$6,$V$8,,$V$4,$V$10)</f>
        <v>3447.25</v>
      </c>
      <c r="G246" s="3">
        <f xml:space="preserve"> RTD("cqg.rtd",,"StudyData", $V$1, "Bar", "", "Close", $V$2, $A246, $V$6,$V$8,,$V$4,$V$10)</f>
        <v>3490</v>
      </c>
      <c r="H246" s="3">
        <f xml:space="preserve"> RTD("cqg.rtd",,"StudyData","Guppy2.S1^("&amp;$V$1&amp;")","Bar",,"Close", $V$2, $A246, $V$6,$V$8,,$V$4,$V$10)</f>
        <v>3472.92</v>
      </c>
      <c r="I246" s="3">
        <f xml:space="preserve"> RTD("cqg.rtd",,"StudyData","Guppy2.S2^("&amp;$V$1&amp;")","Bar",,"Close", $V$2, $A246, $V$6,$V$8,,$V$4,$V$10)</f>
        <v>3458.08</v>
      </c>
      <c r="J246" s="3">
        <f xml:space="preserve"> RTD("cqg.rtd",,"StudyData","Guppy2.S3^("&amp;$V$1&amp;")","Bar",,"Close", $V$2, $A246, $V$6,$V$8,,$V$4,$V$10)</f>
        <v>3437.07</v>
      </c>
      <c r="K246" s="3">
        <f xml:space="preserve"> RTD("cqg.rtd",,"StudyData","Guppy2.S4^("&amp;$V$1&amp;")","Bar",,"Close", $V$2, $A246, $V$6,$V$8,,$V$4,$V$10)</f>
        <v>3424.41</v>
      </c>
      <c r="L246" s="3">
        <f xml:space="preserve"> RTD("cqg.rtd",,"StudyData","Guppy2.S5^("&amp;$V$1&amp;")","Bar",,"Close", $V$2, $A246, $V$6,$V$8,,$V$4,$V$10)</f>
        <v>3412.62</v>
      </c>
      <c r="M246" s="3">
        <f xml:space="preserve"> RTD("cqg.rtd",,"StudyData","Guppy2.S6^("&amp;$V$1&amp;")","Bar",,"Close", $V$2, $A246, $V$6,$V$8,,$V$4,$V$10)</f>
        <v>3396.19</v>
      </c>
      <c r="N246" s="3">
        <f xml:space="preserve"> RTD("cqg.rtd",,"StudyData","Guppy2.L1^("&amp;$V$1&amp;")","Bar",,"Close", $V$2, $A246, $V$6,$V$8,,$V$4,$V$10)</f>
        <v>3327.01</v>
      </c>
      <c r="O246" s="3">
        <f xml:space="preserve"> RTD("cqg.rtd",,"StudyData","Guppy2.L2^("&amp;$V$1&amp;")","Bar",,"Close", $V$2, $A246, $V$6,$V$8,,$V$4,$V$10)</f>
        <v>3306.87</v>
      </c>
      <c r="P246" s="3">
        <f xml:space="preserve"> RTD("cqg.rtd",,"StudyData","Guppy2.L3^("&amp;$V$1&amp;")","Bar",,"Close", $V$2, $A246, $V$6,$V$8,,$V$4,$V$10)</f>
        <v>3287.82</v>
      </c>
      <c r="Q246" s="3">
        <f xml:space="preserve"> RTD("cqg.rtd",,"StudyData","Guppy2.L4^("&amp;$V$1&amp;")","Bar",,"Close", $V$2, $A246, $V$6,$V$8,,$V$4,$V$10)</f>
        <v>3269.84</v>
      </c>
      <c r="R246" s="3">
        <f xml:space="preserve"> RTD("cqg.rtd",,"StudyData","Guppy2.L5^("&amp;$V$1&amp;")","Bar",,"Close", $V$2, $A246, $V$6,$V$8,,$V$4,$V$10)</f>
        <v>3252.94</v>
      </c>
      <c r="S246" s="3">
        <f xml:space="preserve"> RTD("cqg.rtd",,"StudyData","Guppy2.L6^("&amp;$V$1&amp;")","Bar",,"Close", $V$2, $A246, $V$6,$V$8,,$V$4,$V$10)</f>
        <v>3222.46</v>
      </c>
      <c r="T246" s="3"/>
      <c r="U246" s="8"/>
      <c r="V246" s="7"/>
    </row>
    <row r="247" spans="1:22" x14ac:dyDescent="0.3">
      <c r="A247">
        <f t="shared" si="3"/>
        <v>-245</v>
      </c>
      <c r="B247" s="1">
        <f xml:space="preserve"> RTD("cqg.rtd",,"StudyData", $V$1, "Bar", "", "Time", $V$2,$A247, $V$6, "", "","False")</f>
        <v>44074</v>
      </c>
      <c r="C247" s="2">
        <f xml:space="preserve"> RTD("cqg.rtd",,"StudyData", $V$1, "Bar", "", "Time", $V$2, $A247,$V$6,$V$8, "","False")</f>
        <v>44074</v>
      </c>
      <c r="D247" s="3">
        <f xml:space="preserve"> RTD("cqg.rtd",,"StudyData", $V$1, "Bar", "", "Open", $V$2, $A247, $V$6,$V$8,,$V$4,$V$10)</f>
        <v>3471.5</v>
      </c>
      <c r="E247" s="3">
        <f xml:space="preserve"> RTD("cqg.rtd",,"StudyData", $V$1, "Bar", "", "High", $V$2, $A247, $V$6,$V$8,,$V$4,$V$10)</f>
        <v>3487.5</v>
      </c>
      <c r="F247" s="3">
        <f xml:space="preserve"> RTD("cqg.rtd",,"StudyData", $V$1, "Bar", "", "Low", $V$2, $A247, $V$6,$V$8,,$V$4,$V$10)</f>
        <v>3453</v>
      </c>
      <c r="G247" s="3">
        <f xml:space="preserve"> RTD("cqg.rtd",,"StudyData", $V$1, "Bar", "", "Close", $V$2, $A247, $V$6,$V$8,,$V$4,$V$10)</f>
        <v>3462</v>
      </c>
      <c r="H247" s="3">
        <f xml:space="preserve"> RTD("cqg.rtd",,"StudyData","Guppy2.S1^("&amp;$V$1&amp;")","Bar",,"Close", $V$2, $A247, $V$6,$V$8,,$V$4,$V$10)</f>
        <v>3455.84</v>
      </c>
      <c r="I247" s="3">
        <f xml:space="preserve"> RTD("cqg.rtd",,"StudyData","Guppy2.S2^("&amp;$V$1&amp;")","Bar",,"Close", $V$2, $A247, $V$6,$V$8,,$V$4,$V$10)</f>
        <v>3442.12</v>
      </c>
      <c r="J247" s="3">
        <f xml:space="preserve"> RTD("cqg.rtd",,"StudyData","Guppy2.S3^("&amp;$V$1&amp;")","Bar",,"Close", $V$2, $A247, $V$6,$V$8,,$V$4,$V$10)</f>
        <v>3421.95</v>
      </c>
      <c r="K247" s="3">
        <f xml:space="preserve"> RTD("cqg.rtd",,"StudyData","Guppy2.S4^("&amp;$V$1&amp;")","Bar",,"Close", $V$2, $A247, $V$6,$V$8,,$V$4,$V$10)</f>
        <v>3409.83</v>
      </c>
      <c r="L247" s="3">
        <f xml:space="preserve"> RTD("cqg.rtd",,"StudyData","Guppy2.S5^("&amp;$V$1&amp;")","Bar",,"Close", $V$2, $A247, $V$6,$V$8,,$V$4,$V$10)</f>
        <v>3398.55</v>
      </c>
      <c r="M247" s="3">
        <f xml:space="preserve"> RTD("cqg.rtd",,"StudyData","Guppy2.S6^("&amp;$V$1&amp;")","Bar",,"Close", $V$2, $A247, $V$6,$V$8,,$V$4,$V$10)</f>
        <v>3382.79</v>
      </c>
      <c r="N247" s="3">
        <f xml:space="preserve"> RTD("cqg.rtd",,"StudyData","Guppy2.L1^("&amp;$V$1&amp;")","Bar",,"Close", $V$2, $A247, $V$6,$V$8,,$V$4,$V$10)</f>
        <v>3315.77</v>
      </c>
      <c r="O247" s="3">
        <f xml:space="preserve"> RTD("cqg.rtd",,"StudyData","Guppy2.L2^("&amp;$V$1&amp;")","Bar",,"Close", $V$2, $A247, $V$6,$V$8,,$V$4,$V$10)</f>
        <v>3296.1</v>
      </c>
      <c r="P247" s="3">
        <f xml:space="preserve"> RTD("cqg.rtd",,"StudyData","Guppy2.L3^("&amp;$V$1&amp;")","Bar",,"Close", $V$2, $A247, $V$6,$V$8,,$V$4,$V$10)</f>
        <v>3277.45</v>
      </c>
      <c r="Q247" s="3">
        <f xml:space="preserve"> RTD("cqg.rtd",,"StudyData","Guppy2.L4^("&amp;$V$1&amp;")","Bar",,"Close", $V$2, $A247, $V$6,$V$8,,$V$4,$V$10)</f>
        <v>3259.83</v>
      </c>
      <c r="R247" s="3">
        <f xml:space="preserve"> RTD("cqg.rtd",,"StudyData","Guppy2.L5^("&amp;$V$1&amp;")","Bar",,"Close", $V$2, $A247, $V$6,$V$8,,$V$4,$V$10)</f>
        <v>3243.27</v>
      </c>
      <c r="S247" s="3">
        <f xml:space="preserve"> RTD("cqg.rtd",,"StudyData","Guppy2.L6^("&amp;$V$1&amp;")","Bar",,"Close", $V$2, $A247, $V$6,$V$8,,$V$4,$V$10)</f>
        <v>3213.39</v>
      </c>
      <c r="T247" s="3"/>
      <c r="U247" s="8"/>
      <c r="V247" s="7"/>
    </row>
    <row r="248" spans="1:22" x14ac:dyDescent="0.3">
      <c r="A248">
        <f t="shared" si="3"/>
        <v>-246</v>
      </c>
      <c r="B248" s="1">
        <f xml:space="preserve"> RTD("cqg.rtd",,"StudyData", $V$1, "Bar", "", "Time", $V$2,$A248, $V$6, "", "","False")</f>
        <v>44071</v>
      </c>
      <c r="C248" s="2">
        <f xml:space="preserve"> RTD("cqg.rtd",,"StudyData", $V$1, "Bar", "", "Time", $V$2, $A248,$V$6,$V$8, "","False")</f>
        <v>44071</v>
      </c>
      <c r="D248" s="3">
        <f xml:space="preserve"> RTD("cqg.rtd",,"StudyData", $V$1, "Bar", "", "Open", $V$2, $A248, $V$6,$V$8,,$V$4,$V$10)</f>
        <v>3451</v>
      </c>
      <c r="E248" s="3">
        <f xml:space="preserve"> RTD("cqg.rtd",,"StudyData", $V$1, "Bar", "", "High", $V$2, $A248, $V$6,$V$8,,$V$4,$V$10)</f>
        <v>3472.5</v>
      </c>
      <c r="F248" s="3">
        <f xml:space="preserve"> RTD("cqg.rtd",,"StudyData", $V$1, "Bar", "", "Low", $V$2, $A248, $V$6,$V$8,,$V$4,$V$10)</f>
        <v>3443.75</v>
      </c>
      <c r="G248" s="3">
        <f xml:space="preserve"> RTD("cqg.rtd",,"StudyData", $V$1, "Bar", "", "Close", $V$2, $A248, $V$6,$V$8,,$V$4,$V$10)</f>
        <v>3467.5</v>
      </c>
      <c r="H248" s="3">
        <f xml:space="preserve"> RTD("cqg.rtd",,"StudyData","Guppy2.S1^("&amp;$V$1&amp;")","Bar",,"Close", $V$2, $A248, $V$6,$V$8,,$V$4,$V$10)</f>
        <v>3449.68</v>
      </c>
      <c r="I248" s="3">
        <f xml:space="preserve"> RTD("cqg.rtd",,"StudyData","Guppy2.S2^("&amp;$V$1&amp;")","Bar",,"Close", $V$2, $A248, $V$6,$V$8,,$V$4,$V$10)</f>
        <v>3432.17</v>
      </c>
      <c r="J248" s="3">
        <f xml:space="preserve"> RTD("cqg.rtd",,"StudyData","Guppy2.S3^("&amp;$V$1&amp;")","Bar",,"Close", $V$2, $A248, $V$6,$V$8,,$V$4,$V$10)</f>
        <v>3410.51</v>
      </c>
      <c r="K248" s="3">
        <f xml:space="preserve"> RTD("cqg.rtd",,"StudyData","Guppy2.S4^("&amp;$V$1&amp;")","Bar",,"Close", $V$2, $A248, $V$6,$V$8,,$V$4,$V$10)</f>
        <v>3398.24</v>
      </c>
      <c r="L248" s="3">
        <f xml:space="preserve"> RTD("cqg.rtd",,"StudyData","Guppy2.S5^("&amp;$V$1&amp;")","Bar",,"Close", $V$2, $A248, $V$6,$V$8,,$V$4,$V$10)</f>
        <v>3387.02</v>
      </c>
      <c r="M248" s="3">
        <f xml:space="preserve"> RTD("cqg.rtd",,"StudyData","Guppy2.S6^("&amp;$V$1&amp;")","Bar",,"Close", $V$2, $A248, $V$6,$V$8,,$V$4,$V$10)</f>
        <v>3371.47</v>
      </c>
      <c r="N248" s="3">
        <f xml:space="preserve"> RTD("cqg.rtd",,"StudyData","Guppy2.L1^("&amp;$V$1&amp;")","Bar",,"Close", $V$2, $A248, $V$6,$V$8,,$V$4,$V$10)</f>
        <v>3305.69</v>
      </c>
      <c r="O248" s="3">
        <f xml:space="preserve"> RTD("cqg.rtd",,"StudyData","Guppy2.L2^("&amp;$V$1&amp;")","Bar",,"Close", $V$2, $A248, $V$6,$V$8,,$V$4,$V$10)</f>
        <v>3286.34</v>
      </c>
      <c r="P248" s="3">
        <f xml:space="preserve"> RTD("cqg.rtd",,"StudyData","Guppy2.L3^("&amp;$V$1&amp;")","Bar",,"Close", $V$2, $A248, $V$6,$V$8,,$V$4,$V$10)</f>
        <v>3267.99</v>
      </c>
      <c r="Q248" s="3">
        <f xml:space="preserve"> RTD("cqg.rtd",,"StudyData","Guppy2.L4^("&amp;$V$1&amp;")","Bar",,"Close", $V$2, $A248, $V$6,$V$8,,$V$4,$V$10)</f>
        <v>3250.64</v>
      </c>
      <c r="R248" s="3">
        <f xml:space="preserve"> RTD("cqg.rtd",,"StudyData","Guppy2.L5^("&amp;$V$1&amp;")","Bar",,"Close", $V$2, $A248, $V$6,$V$8,,$V$4,$V$10)</f>
        <v>3234.34</v>
      </c>
      <c r="S248" s="3">
        <f xml:space="preserve"> RTD("cqg.rtd",,"StudyData","Guppy2.L6^("&amp;$V$1&amp;")","Bar",,"Close", $V$2, $A248, $V$6,$V$8,,$V$4,$V$10)</f>
        <v>3204.96</v>
      </c>
      <c r="T248" s="3"/>
      <c r="U248" s="8"/>
      <c r="V248" s="7"/>
    </row>
    <row r="249" spans="1:22" x14ac:dyDescent="0.3">
      <c r="A249">
        <f t="shared" si="3"/>
        <v>-247</v>
      </c>
      <c r="B249" s="1">
        <f xml:space="preserve"> RTD("cqg.rtd",,"StudyData", $V$1, "Bar", "", "Time", $V$2,$A249, $V$6, "", "","False")</f>
        <v>44070</v>
      </c>
      <c r="C249" s="2">
        <f xml:space="preserve"> RTD("cqg.rtd",,"StudyData", $V$1, "Bar", "", "Time", $V$2, $A249,$V$6,$V$8, "","False")</f>
        <v>44070</v>
      </c>
      <c r="D249" s="3">
        <f xml:space="preserve"> RTD("cqg.rtd",,"StudyData", $V$1, "Bar", "", "Open", $V$2, $A249, $V$6,$V$8,,$V$4,$V$10)</f>
        <v>3442.5</v>
      </c>
      <c r="E249" s="3">
        <f xml:space="preserve"> RTD("cqg.rtd",,"StudyData", $V$1, "Bar", "", "High", $V$2, $A249, $V$6,$V$8,,$V$4,$V$10)</f>
        <v>3461.25</v>
      </c>
      <c r="F249" s="3">
        <f xml:space="preserve"> RTD("cqg.rtd",,"StudyData", $V$1, "Bar", "", "Low", $V$2, $A249, $V$6,$V$8,,$V$4,$V$10)</f>
        <v>3427.75</v>
      </c>
      <c r="G249" s="3">
        <f xml:space="preserve"> RTD("cqg.rtd",,"StudyData", $V$1, "Bar", "", "Close", $V$2, $A249, $V$6,$V$8,,$V$4,$V$10)</f>
        <v>3448.25</v>
      </c>
      <c r="H249" s="3">
        <f xml:space="preserve"> RTD("cqg.rtd",,"StudyData","Guppy2.S1^("&amp;$V$1&amp;")","Bar",,"Close", $V$2, $A249, $V$6,$V$8,,$V$4,$V$10)</f>
        <v>3431.87</v>
      </c>
      <c r="I249" s="3">
        <f xml:space="preserve"> RTD("cqg.rtd",,"StudyData","Guppy2.S2^("&amp;$V$1&amp;")","Bar",,"Close", $V$2, $A249, $V$6,$V$8,,$V$4,$V$10)</f>
        <v>3414.51</v>
      </c>
      <c r="J249" s="3">
        <f xml:space="preserve"> RTD("cqg.rtd",,"StudyData","Guppy2.S3^("&amp;$V$1&amp;")","Bar",,"Close", $V$2, $A249, $V$6,$V$8,,$V$4,$V$10)</f>
        <v>3394.22</v>
      </c>
      <c r="K249" s="3">
        <f xml:space="preserve"> RTD("cqg.rtd",,"StudyData","Guppy2.S4^("&amp;$V$1&amp;")","Bar",,"Close", $V$2, $A249, $V$6,$V$8,,$V$4,$V$10)</f>
        <v>3382.85</v>
      </c>
      <c r="L249" s="3">
        <f xml:space="preserve"> RTD("cqg.rtd",,"StudyData","Guppy2.S5^("&amp;$V$1&amp;")","Bar",,"Close", $V$2, $A249, $V$6,$V$8,,$V$4,$V$10)</f>
        <v>3372.38</v>
      </c>
      <c r="M249" s="3">
        <f xml:space="preserve"> RTD("cqg.rtd",,"StudyData","Guppy2.S6^("&amp;$V$1&amp;")","Bar",,"Close", $V$2, $A249, $V$6,$V$8,,$V$4,$V$10)</f>
        <v>3357.76</v>
      </c>
      <c r="N249" s="3">
        <f xml:space="preserve"> RTD("cqg.rtd",,"StudyData","Guppy2.L1^("&amp;$V$1&amp;")","Bar",,"Close", $V$2, $A249, $V$6,$V$8,,$V$4,$V$10)</f>
        <v>3294.53</v>
      </c>
      <c r="O249" s="3">
        <f xml:space="preserve"> RTD("cqg.rtd",,"StudyData","Guppy2.L2^("&amp;$V$1&amp;")","Bar",,"Close", $V$2, $A249, $V$6,$V$8,,$V$4,$V$10)</f>
        <v>3275.69</v>
      </c>
      <c r="P249" s="3">
        <f xml:space="preserve"> RTD("cqg.rtd",,"StudyData","Guppy2.L3^("&amp;$V$1&amp;")","Bar",,"Close", $V$2, $A249, $V$6,$V$8,,$V$4,$V$10)</f>
        <v>3257.76</v>
      </c>
      <c r="Q249" s="3">
        <f xml:space="preserve"> RTD("cqg.rtd",,"StudyData","Guppy2.L4^("&amp;$V$1&amp;")","Bar",,"Close", $V$2, $A249, $V$6,$V$8,,$V$4,$V$10)</f>
        <v>3240.78</v>
      </c>
      <c r="R249" s="3">
        <f xml:space="preserve"> RTD("cqg.rtd",,"StudyData","Guppy2.L5^("&amp;$V$1&amp;")","Bar",,"Close", $V$2, $A249, $V$6,$V$8,,$V$4,$V$10)</f>
        <v>3224.82</v>
      </c>
      <c r="S249" s="3">
        <f xml:space="preserve"> RTD("cqg.rtd",,"StudyData","Guppy2.L6^("&amp;$V$1&amp;")","Bar",,"Close", $V$2, $A249, $V$6,$V$8,,$V$4,$V$10)</f>
        <v>3196.06</v>
      </c>
      <c r="T249" s="3"/>
      <c r="U249" s="8"/>
      <c r="V249" s="7"/>
    </row>
    <row r="250" spans="1:22" x14ac:dyDescent="0.3">
      <c r="A250">
        <f t="shared" si="3"/>
        <v>-248</v>
      </c>
      <c r="B250" s="1">
        <f xml:space="preserve"> RTD("cqg.rtd",,"StudyData", $V$1, "Bar", "", "Time", $V$2,$A250, $V$6, "", "","False")</f>
        <v>44069</v>
      </c>
      <c r="C250" s="2">
        <f xml:space="preserve"> RTD("cqg.rtd",,"StudyData", $V$1, "Bar", "", "Time", $V$2, $A250,$V$6,$V$8, "","False")</f>
        <v>44069</v>
      </c>
      <c r="D250" s="3">
        <f xml:space="preserve"> RTD("cqg.rtd",,"StudyData", $V$1, "Bar", "", "Open", $V$2, $A250, $V$6,$V$8,,$V$4,$V$10)</f>
        <v>3407.75</v>
      </c>
      <c r="E250" s="3">
        <f xml:space="preserve"> RTD("cqg.rtd",,"StudyData", $V$1, "Bar", "", "High", $V$2, $A250, $V$6,$V$8,,$V$4,$V$10)</f>
        <v>3446.5</v>
      </c>
      <c r="F250" s="3">
        <f xml:space="preserve"> RTD("cqg.rtd",,"StudyData", $V$1, "Bar", "", "Low", $V$2, $A250, $V$6,$V$8,,$V$4,$V$10)</f>
        <v>3399.75</v>
      </c>
      <c r="G250" s="3">
        <f xml:space="preserve"> RTD("cqg.rtd",,"StudyData", $V$1, "Bar", "", "Close", $V$2, $A250, $V$6,$V$8,,$V$4,$V$10)</f>
        <v>3443.25</v>
      </c>
      <c r="H250" s="3">
        <f xml:space="preserve"> RTD("cqg.rtd",,"StudyData","Guppy2.S1^("&amp;$V$1&amp;")","Bar",,"Close", $V$2, $A250, $V$6,$V$8,,$V$4,$V$10)</f>
        <v>3415.48</v>
      </c>
      <c r="I250" s="3">
        <f xml:space="preserve"> RTD("cqg.rtd",,"StudyData","Guppy2.S2^("&amp;$V$1&amp;")","Bar",,"Close", $V$2, $A250, $V$6,$V$8,,$V$4,$V$10)</f>
        <v>3397.64</v>
      </c>
      <c r="J250" s="3">
        <f xml:space="preserve"> RTD("cqg.rtd",,"StudyData","Guppy2.S3^("&amp;$V$1&amp;")","Bar",,"Close", $V$2, $A250, $V$6,$V$8,,$V$4,$V$10)</f>
        <v>3378.79</v>
      </c>
      <c r="K250" s="3">
        <f xml:space="preserve"> RTD("cqg.rtd",,"StudyData","Guppy2.S4^("&amp;$V$1&amp;")","Bar",,"Close", $V$2, $A250, $V$6,$V$8,,$V$4,$V$10)</f>
        <v>3368.31</v>
      </c>
      <c r="L250" s="3">
        <f xml:space="preserve"> RTD("cqg.rtd",,"StudyData","Guppy2.S5^("&amp;$V$1&amp;")","Bar",,"Close", $V$2, $A250, $V$6,$V$8,,$V$4,$V$10)</f>
        <v>3358.59</v>
      </c>
      <c r="M250" s="3">
        <f xml:space="preserve"> RTD("cqg.rtd",,"StudyData","Guppy2.S6^("&amp;$V$1&amp;")","Bar",,"Close", $V$2, $A250, $V$6,$V$8,,$V$4,$V$10)</f>
        <v>3344.83</v>
      </c>
      <c r="N250" s="3">
        <f xml:space="preserve"> RTD("cqg.rtd",,"StudyData","Guppy2.L1^("&amp;$V$1&amp;")","Bar",,"Close", $V$2, $A250, $V$6,$V$8,,$V$4,$V$10)</f>
        <v>3283.92</v>
      </c>
      <c r="O250" s="3">
        <f xml:space="preserve"> RTD("cqg.rtd",,"StudyData","Guppy2.L2^("&amp;$V$1&amp;")","Bar",,"Close", $V$2, $A250, $V$6,$V$8,,$V$4,$V$10)</f>
        <v>3265.53</v>
      </c>
      <c r="P250" s="3">
        <f xml:space="preserve"> RTD("cqg.rtd",,"StudyData","Guppy2.L3^("&amp;$V$1&amp;")","Bar",,"Close", $V$2, $A250, $V$6,$V$8,,$V$4,$V$10)</f>
        <v>3247.99</v>
      </c>
      <c r="Q250" s="3">
        <f xml:space="preserve"> RTD("cqg.rtd",,"StudyData","Guppy2.L4^("&amp;$V$1&amp;")","Bar",,"Close", $V$2, $A250, $V$6,$V$8,,$V$4,$V$10)</f>
        <v>3231.35</v>
      </c>
      <c r="R250" s="3">
        <f xml:space="preserve"> RTD("cqg.rtd",,"StudyData","Guppy2.L5^("&amp;$V$1&amp;")","Bar",,"Close", $V$2, $A250, $V$6,$V$8,,$V$4,$V$10)</f>
        <v>3215.7</v>
      </c>
      <c r="S250" s="3">
        <f xml:space="preserve"> RTD("cqg.rtd",,"StudyData","Guppy2.L6^("&amp;$V$1&amp;")","Bar",,"Close", $V$2, $A250, $V$6,$V$8,,$V$4,$V$10)</f>
        <v>3187.51</v>
      </c>
      <c r="T250" s="3"/>
      <c r="U250" s="8"/>
      <c r="V250" s="7"/>
    </row>
    <row r="251" spans="1:22" x14ac:dyDescent="0.3">
      <c r="A251">
        <f t="shared" si="3"/>
        <v>-249</v>
      </c>
      <c r="B251" s="1">
        <f xml:space="preserve"> RTD("cqg.rtd",,"StudyData", $V$1, "Bar", "", "Time", $V$2,$A251, $V$6, "", "","False")</f>
        <v>44068</v>
      </c>
      <c r="C251" s="2">
        <f xml:space="preserve"> RTD("cqg.rtd",,"StudyData", $V$1, "Bar", "", "Time", $V$2, $A251,$V$6,$V$8, "","False")</f>
        <v>44068</v>
      </c>
      <c r="D251" s="3">
        <f xml:space="preserve"> RTD("cqg.rtd",,"StudyData", $V$1, "Bar", "", "Open", $V$2, $A251, $V$6,$V$8,,$V$4,$V$10)</f>
        <v>3390</v>
      </c>
      <c r="E251" s="3">
        <f xml:space="preserve"> RTD("cqg.rtd",,"StudyData", $V$1, "Bar", "", "High", $V$2, $A251, $V$6,$V$8,,$V$4,$V$10)</f>
        <v>3411.75</v>
      </c>
      <c r="F251" s="3">
        <f xml:space="preserve"> RTD("cqg.rtd",,"StudyData", $V$1, "Bar", "", "Low", $V$2, $A251, $V$6,$V$8,,$V$4,$V$10)</f>
        <v>3384.75</v>
      </c>
      <c r="G251" s="3">
        <f xml:space="preserve"> RTD("cqg.rtd",,"StudyData", $V$1, "Bar", "", "Close", $V$2, $A251, $V$6,$V$8,,$V$4,$V$10)</f>
        <v>3406</v>
      </c>
      <c r="H251" s="3">
        <f xml:space="preserve"> RTD("cqg.rtd",,"StudyData","Guppy2.S1^("&amp;$V$1&amp;")","Bar",,"Close", $V$2, $A251, $V$6,$V$8,,$V$4,$V$10)</f>
        <v>3387.72</v>
      </c>
      <c r="I251" s="3">
        <f xml:space="preserve"> RTD("cqg.rtd",,"StudyData","Guppy2.S2^("&amp;$V$1&amp;")","Bar",,"Close", $V$2, $A251, $V$6,$V$8,,$V$4,$V$10)</f>
        <v>3374.84</v>
      </c>
      <c r="J251" s="3">
        <f xml:space="preserve"> RTD("cqg.rtd",,"StudyData","Guppy2.S3^("&amp;$V$1&amp;")","Bar",,"Close", $V$2, $A251, $V$6,$V$8,,$V$4,$V$10)</f>
        <v>3360.37</v>
      </c>
      <c r="K251" s="3">
        <f xml:space="preserve"> RTD("cqg.rtd",,"StudyData","Guppy2.S4^("&amp;$V$1&amp;")","Bar",,"Close", $V$2, $A251, $V$6,$V$8,,$V$4,$V$10)</f>
        <v>3351.66</v>
      </c>
      <c r="L251" s="3">
        <f xml:space="preserve"> RTD("cqg.rtd",,"StudyData","Guppy2.S5^("&amp;$V$1&amp;")","Bar",,"Close", $V$2, $A251, $V$6,$V$8,,$V$4,$V$10)</f>
        <v>3343.19</v>
      </c>
      <c r="M251" s="3">
        <f xml:space="preserve"> RTD("cqg.rtd",,"StudyData","Guppy2.S6^("&amp;$V$1&amp;")","Bar",,"Close", $V$2, $A251, $V$6,$V$8,,$V$4,$V$10)</f>
        <v>3330.77</v>
      </c>
      <c r="N251" s="3">
        <f xml:space="preserve"> RTD("cqg.rtd",,"StudyData","Guppy2.L1^("&amp;$V$1&amp;")","Bar",,"Close", $V$2, $A251, $V$6,$V$8,,$V$4,$V$10)</f>
        <v>3272.94</v>
      </c>
      <c r="O251" s="3">
        <f xml:space="preserve"> RTD("cqg.rtd",,"StudyData","Guppy2.L2^("&amp;$V$1&amp;")","Bar",,"Close", $V$2, $A251, $V$6,$V$8,,$V$4,$V$10)</f>
        <v>3255.08</v>
      </c>
      <c r="P251" s="3">
        <f xml:space="preserve"> RTD("cqg.rtd",,"StudyData","Guppy2.L3^("&amp;$V$1&amp;")","Bar",,"Close", $V$2, $A251, $V$6,$V$8,,$V$4,$V$10)</f>
        <v>3237.97</v>
      </c>
      <c r="Q251" s="3">
        <f xml:space="preserve"> RTD("cqg.rtd",,"StudyData","Guppy2.L4^("&amp;$V$1&amp;")","Bar",,"Close", $V$2, $A251, $V$6,$V$8,,$V$4,$V$10)</f>
        <v>3221.72</v>
      </c>
      <c r="R251" s="3">
        <f xml:space="preserve"> RTD("cqg.rtd",,"StudyData","Guppy2.L5^("&amp;$V$1&amp;")","Bar",,"Close", $V$2, $A251, $V$6,$V$8,,$V$4,$V$10)</f>
        <v>3206.41</v>
      </c>
      <c r="S251" s="3">
        <f xml:space="preserve"> RTD("cqg.rtd",,"StudyData","Guppy2.L6^("&amp;$V$1&amp;")","Bar",,"Close", $V$2, $A251, $V$6,$V$8,,$V$4,$V$10)</f>
        <v>3178.85</v>
      </c>
      <c r="T251" s="3"/>
      <c r="U251" s="8"/>
      <c r="V251" s="7"/>
    </row>
    <row r="252" spans="1:22" x14ac:dyDescent="0.3">
      <c r="A252">
        <f t="shared" si="3"/>
        <v>-250</v>
      </c>
      <c r="B252" s="1">
        <f xml:space="preserve"> RTD("cqg.rtd",,"StudyData", $V$1, "Bar", "", "Time", $V$2,$A252, $V$6, "", "","False")</f>
        <v>44067</v>
      </c>
      <c r="C252" s="2">
        <f xml:space="preserve"> RTD("cqg.rtd",,"StudyData", $V$1, "Bar", "", "Time", $V$2, $A252,$V$6,$V$8, "","False")</f>
        <v>44067</v>
      </c>
      <c r="D252" s="3">
        <f xml:space="preserve"> RTD("cqg.rtd",,"StudyData", $V$1, "Bar", "", "Open", $V$2, $A252, $V$6,$V$8,,$V$4,$V$10)</f>
        <v>3361.75</v>
      </c>
      <c r="E252" s="3">
        <f xml:space="preserve"> RTD("cqg.rtd",,"StudyData", $V$1, "Bar", "", "High", $V$2, $A252, $V$6,$V$8,,$V$4,$V$10)</f>
        <v>3392.5</v>
      </c>
      <c r="F252" s="3">
        <f xml:space="preserve"> RTD("cqg.rtd",,"StudyData", $V$1, "Bar", "", "Low", $V$2, $A252, $V$6,$V$8,,$V$4,$V$10)</f>
        <v>3356.5</v>
      </c>
      <c r="G252" s="3">
        <f xml:space="preserve"> RTD("cqg.rtd",,"StudyData", $V$1, "Bar", "", "Close", $V$2, $A252, $V$6,$V$8,,$V$4,$V$10)</f>
        <v>3390.5</v>
      </c>
      <c r="H252" s="3">
        <f xml:space="preserve"> RTD("cqg.rtd",,"StudyData","Guppy2.S1^("&amp;$V$1&amp;")","Bar",,"Close", $V$2, $A252, $V$6,$V$8,,$V$4,$V$10)</f>
        <v>3369.43</v>
      </c>
      <c r="I252" s="3">
        <f xml:space="preserve"> RTD("cqg.rtd",,"StudyData","Guppy2.S2^("&amp;$V$1&amp;")","Bar",,"Close", $V$2, $A252, $V$6,$V$8,,$V$4,$V$10)</f>
        <v>3359.25</v>
      </c>
      <c r="J252" s="3">
        <f xml:space="preserve"> RTD("cqg.rtd",,"StudyData","Guppy2.S3^("&amp;$V$1&amp;")","Bar",,"Close", $V$2, $A252, $V$6,$V$8,,$V$4,$V$10)</f>
        <v>3347.33</v>
      </c>
      <c r="K252" s="3">
        <f xml:space="preserve"> RTD("cqg.rtd",,"StudyData","Guppy2.S4^("&amp;$V$1&amp;")","Bar",,"Close", $V$2, $A252, $V$6,$V$8,,$V$4,$V$10)</f>
        <v>3339.59</v>
      </c>
      <c r="L252" s="3">
        <f xml:space="preserve"> RTD("cqg.rtd",,"StudyData","Guppy2.S5^("&amp;$V$1&amp;")","Bar",,"Close", $V$2, $A252, $V$6,$V$8,,$V$4,$V$10)</f>
        <v>3331.78</v>
      </c>
      <c r="M252" s="3">
        <f xml:space="preserve"> RTD("cqg.rtd",,"StudyData","Guppy2.S6^("&amp;$V$1&amp;")","Bar",,"Close", $V$2, $A252, $V$6,$V$8,,$V$4,$V$10)</f>
        <v>3320.02</v>
      </c>
      <c r="N252" s="3">
        <f xml:space="preserve"> RTD("cqg.rtd",,"StudyData","Guppy2.L1^("&amp;$V$1&amp;")","Bar",,"Close", $V$2, $A252, $V$6,$V$8,,$V$4,$V$10)</f>
        <v>3263.76</v>
      </c>
      <c r="O252" s="3">
        <f xml:space="preserve"> RTD("cqg.rtd",,"StudyData","Guppy2.L2^("&amp;$V$1&amp;")","Bar",,"Close", $V$2, $A252, $V$6,$V$8,,$V$4,$V$10)</f>
        <v>3246.2</v>
      </c>
      <c r="P252" s="3">
        <f xml:space="preserve"> RTD("cqg.rtd",,"StudyData","Guppy2.L3^("&amp;$V$1&amp;")","Bar",,"Close", $V$2, $A252, $V$6,$V$8,,$V$4,$V$10)</f>
        <v>3229.36</v>
      </c>
      <c r="Q252" s="3">
        <f xml:space="preserve"> RTD("cqg.rtd",,"StudyData","Guppy2.L4^("&amp;$V$1&amp;")","Bar",,"Close", $V$2, $A252, $V$6,$V$8,,$V$4,$V$10)</f>
        <v>3213.34</v>
      </c>
      <c r="R252" s="3">
        <f xml:space="preserve"> RTD("cqg.rtd",,"StudyData","Guppy2.L5^("&amp;$V$1&amp;")","Bar",,"Close", $V$2, $A252, $V$6,$V$8,,$V$4,$V$10)</f>
        <v>3198.27</v>
      </c>
      <c r="S252" s="3">
        <f xml:space="preserve"> RTD("cqg.rtd",,"StudyData","Guppy2.L6^("&amp;$V$1&amp;")","Bar",,"Close", $V$2, $A252, $V$6,$V$8,,$V$4,$V$10)</f>
        <v>3171.14</v>
      </c>
      <c r="T252" s="3"/>
      <c r="U252" s="8"/>
      <c r="V252" s="7"/>
    </row>
    <row r="253" spans="1:22" x14ac:dyDescent="0.3">
      <c r="A253">
        <f t="shared" si="3"/>
        <v>-251</v>
      </c>
      <c r="B253" s="1">
        <f xml:space="preserve"> RTD("cqg.rtd",,"StudyData", $V$1, "Bar", "", "Time", $V$2,$A253, $V$6, "", "","False")</f>
        <v>44064</v>
      </c>
      <c r="C253" s="2">
        <f xml:space="preserve"> RTD("cqg.rtd",,"StudyData", $V$1, "Bar", "", "Time", $V$2, $A253,$V$6,$V$8, "","False")</f>
        <v>44064</v>
      </c>
      <c r="D253" s="3">
        <f xml:space="preserve"> RTD("cqg.rtd",,"StudyData", $V$1, "Bar", "", "Open", $V$2, $A253, $V$6,$V$8,,$V$4,$V$10)</f>
        <v>3346.5</v>
      </c>
      <c r="E253" s="3">
        <f xml:space="preserve"> RTD("cqg.rtd",,"StudyData", $V$1, "Bar", "", "High", $V$2, $A253, $V$6,$V$8,,$V$4,$V$10)</f>
        <v>3359.25</v>
      </c>
      <c r="F253" s="3">
        <f xml:space="preserve"> RTD("cqg.rtd",,"StudyData", $V$1, "Bar", "", "Low", $V$2, $A253, $V$6,$V$8,,$V$4,$V$10)</f>
        <v>3319.75</v>
      </c>
      <c r="G253" s="3">
        <f xml:space="preserve"> RTD("cqg.rtd",,"StudyData", $V$1, "Bar", "", "Close", $V$2, $A253, $V$6,$V$8,,$V$4,$V$10)</f>
        <v>3355.5</v>
      </c>
      <c r="H253" s="3">
        <f xml:space="preserve"> RTD("cqg.rtd",,"StudyData","Guppy2.S1^("&amp;$V$1&amp;")","Bar",,"Close", $V$2, $A253, $V$6,$V$8,,$V$4,$V$10)</f>
        <v>3348.37</v>
      </c>
      <c r="I253" s="3">
        <f xml:space="preserve"> RTD("cqg.rtd",,"StudyData","Guppy2.S2^("&amp;$V$1&amp;")","Bar",,"Close", $V$2, $A253, $V$6,$V$8,,$V$4,$V$10)</f>
        <v>3343.63</v>
      </c>
      <c r="J253" s="3">
        <f xml:space="preserve"> RTD("cqg.rtd",,"StudyData","Guppy2.S3^("&amp;$V$1&amp;")","Bar",,"Close", $V$2, $A253, $V$6,$V$8,,$V$4,$V$10)</f>
        <v>3335</v>
      </c>
      <c r="K253" s="3">
        <f xml:space="preserve"> RTD("cqg.rtd",,"StudyData","Guppy2.S4^("&amp;$V$1&amp;")","Bar",,"Close", $V$2, $A253, $V$6,$V$8,,$V$4,$V$10)</f>
        <v>3328.27</v>
      </c>
      <c r="L253" s="3">
        <f xml:space="preserve"> RTD("cqg.rtd",,"StudyData","Guppy2.S5^("&amp;$V$1&amp;")","Bar",,"Close", $V$2, $A253, $V$6,$V$8,,$V$4,$V$10)</f>
        <v>3321.1</v>
      </c>
      <c r="M253" s="3">
        <f xml:space="preserve"> RTD("cqg.rtd",,"StudyData","Guppy2.S6^("&amp;$V$1&amp;")","Bar",,"Close", $V$2, $A253, $V$6,$V$8,,$V$4,$V$10)</f>
        <v>3309.95</v>
      </c>
      <c r="N253" s="3">
        <f xml:space="preserve"> RTD("cqg.rtd",,"StudyData","Guppy2.L1^("&amp;$V$1&amp;")","Bar",,"Close", $V$2, $A253, $V$6,$V$8,,$V$4,$V$10)</f>
        <v>3255.02</v>
      </c>
      <c r="O253" s="3">
        <f xml:space="preserve"> RTD("cqg.rtd",,"StudyData","Guppy2.L2^("&amp;$V$1&amp;")","Bar",,"Close", $V$2, $A253, $V$6,$V$8,,$V$4,$V$10)</f>
        <v>3237.72</v>
      </c>
      <c r="P253" s="3">
        <f xml:space="preserve"> RTD("cqg.rtd",,"StudyData","Guppy2.L3^("&amp;$V$1&amp;")","Bar",,"Close", $V$2, $A253, $V$6,$V$8,,$V$4,$V$10)</f>
        <v>3221.09</v>
      </c>
      <c r="Q253" s="3">
        <f xml:space="preserve"> RTD("cqg.rtd",,"StudyData","Guppy2.L4^("&amp;$V$1&amp;")","Bar",,"Close", $V$2, $A253, $V$6,$V$8,,$V$4,$V$10)</f>
        <v>3205.29</v>
      </c>
      <c r="R253" s="3">
        <f xml:space="preserve"> RTD("cqg.rtd",,"StudyData","Guppy2.L5^("&amp;$V$1&amp;")","Bar",,"Close", $V$2, $A253, $V$6,$V$8,,$V$4,$V$10)</f>
        <v>3190.42</v>
      </c>
      <c r="S253" s="3">
        <f xml:space="preserve"> RTD("cqg.rtd",,"StudyData","Guppy2.L6^("&amp;$V$1&amp;")","Bar",,"Close", $V$2, $A253, $V$6,$V$8,,$V$4,$V$10)</f>
        <v>3163.71</v>
      </c>
      <c r="T253" s="3"/>
      <c r="U253" s="8"/>
      <c r="V253" s="7"/>
    </row>
    <row r="254" spans="1:22" x14ac:dyDescent="0.3">
      <c r="A254">
        <f t="shared" si="3"/>
        <v>-252</v>
      </c>
      <c r="B254" s="1">
        <f xml:space="preserve"> RTD("cqg.rtd",,"StudyData", $V$1, "Bar", "", "Time", $V$2,$A254, $V$6, "", "","False")</f>
        <v>44063</v>
      </c>
      <c r="C254" s="2">
        <f xml:space="preserve"> RTD("cqg.rtd",,"StudyData", $V$1, "Bar", "", "Time", $V$2, $A254,$V$6,$V$8, "","False")</f>
        <v>44063</v>
      </c>
      <c r="D254" s="3">
        <f xml:space="preserve"> RTD("cqg.rtd",,"StudyData", $V$1, "Bar", "", "Open", $V$2, $A254, $V$6,$V$8,,$V$4,$V$10)</f>
        <v>3333.25</v>
      </c>
      <c r="E254" s="3">
        <f xml:space="preserve"> RTD("cqg.rtd",,"StudyData", $V$1, "Bar", "", "High", $V$2, $A254, $V$6,$V$8,,$V$4,$V$10)</f>
        <v>3350</v>
      </c>
      <c r="F254" s="3">
        <f xml:space="preserve"> RTD("cqg.rtd",,"StudyData", $V$1, "Bar", "", "Low", $V$2, $A254, $V$6,$V$8,,$V$4,$V$10)</f>
        <v>3307.75</v>
      </c>
      <c r="G254" s="3">
        <f xml:space="preserve"> RTD("cqg.rtd",,"StudyData", $V$1, "Bar", "", "Close", $V$2, $A254, $V$6,$V$8,,$V$4,$V$10)</f>
        <v>3343.75</v>
      </c>
      <c r="H254" s="3">
        <f xml:space="preserve"> RTD("cqg.rtd",,"StudyData","Guppy2.S1^("&amp;$V$1&amp;")","Bar",,"Close", $V$2, $A254, $V$6,$V$8,,$V$4,$V$10)</f>
        <v>3341.24</v>
      </c>
      <c r="I254" s="3">
        <f xml:space="preserve"> RTD("cqg.rtd",,"StudyData","Guppy2.S2^("&amp;$V$1&amp;")","Bar",,"Close", $V$2, $A254, $V$6,$V$8,,$V$4,$V$10)</f>
        <v>3337.69</v>
      </c>
      <c r="J254" s="3">
        <f xml:space="preserve"> RTD("cqg.rtd",,"StudyData","Guppy2.S3^("&amp;$V$1&amp;")","Bar",,"Close", $V$2, $A254, $V$6,$V$8,,$V$4,$V$10)</f>
        <v>3329.14</v>
      </c>
      <c r="K254" s="3">
        <f xml:space="preserve"> RTD("cqg.rtd",,"StudyData","Guppy2.S4^("&amp;$V$1&amp;")","Bar",,"Close", $V$2, $A254, $V$6,$V$8,,$V$4,$V$10)</f>
        <v>3322.22</v>
      </c>
      <c r="L254" s="3">
        <f xml:space="preserve"> RTD("cqg.rtd",,"StudyData","Guppy2.S5^("&amp;$V$1&amp;")","Bar",,"Close", $V$2, $A254, $V$6,$V$8,,$V$4,$V$10)</f>
        <v>3314.84</v>
      </c>
      <c r="M254" s="3">
        <f xml:space="preserve"> RTD("cqg.rtd",,"StudyData","Guppy2.S6^("&amp;$V$1&amp;")","Bar",,"Close", $V$2, $A254, $V$6,$V$8,,$V$4,$V$10)</f>
        <v>3303.45</v>
      </c>
      <c r="N254" s="3">
        <f xml:space="preserve"> RTD("cqg.rtd",,"StudyData","Guppy2.L1^("&amp;$V$1&amp;")","Bar",,"Close", $V$2, $A254, $V$6,$V$8,,$V$4,$V$10)</f>
        <v>3248.09</v>
      </c>
      <c r="O254" s="3">
        <f xml:space="preserve"> RTD("cqg.rtd",,"StudyData","Guppy2.L2^("&amp;$V$1&amp;")","Bar",,"Close", $V$2, $A254, $V$6,$V$8,,$V$4,$V$10)</f>
        <v>3230.79</v>
      </c>
      <c r="P254" s="3">
        <f xml:space="preserve"> RTD("cqg.rtd",,"StudyData","Guppy2.L3^("&amp;$V$1&amp;")","Bar",,"Close", $V$2, $A254, $V$6,$V$8,,$V$4,$V$10)</f>
        <v>3214.2</v>
      </c>
      <c r="Q254" s="3">
        <f xml:space="preserve"> RTD("cqg.rtd",,"StudyData","Guppy2.L4^("&amp;$V$1&amp;")","Bar",,"Close", $V$2, $A254, $V$6,$V$8,,$V$4,$V$10)</f>
        <v>3198.46</v>
      </c>
      <c r="R254" s="3">
        <f xml:space="preserve"> RTD("cqg.rtd",,"StudyData","Guppy2.L5^("&amp;$V$1&amp;")","Bar",,"Close", $V$2, $A254, $V$6,$V$8,,$V$4,$V$10)</f>
        <v>3183.68</v>
      </c>
      <c r="S254" s="3">
        <f xml:space="preserve"> RTD("cqg.rtd",,"StudyData","Guppy2.L6^("&amp;$V$1&amp;")","Bar",,"Close", $V$2, $A254, $V$6,$V$8,,$V$4,$V$10)</f>
        <v>3157.21</v>
      </c>
      <c r="T254" s="3"/>
      <c r="U254" s="8"/>
      <c r="V254" s="7"/>
    </row>
    <row r="255" spans="1:22" x14ac:dyDescent="0.3">
      <c r="A255">
        <f t="shared" si="3"/>
        <v>-253</v>
      </c>
      <c r="B255" s="1">
        <f xml:space="preserve"> RTD("cqg.rtd",,"StudyData", $V$1, "Bar", "", "Time", $V$2,$A255, $V$6, "", "","False")</f>
        <v>44062</v>
      </c>
      <c r="C255" s="2">
        <f xml:space="preserve"> RTD("cqg.rtd",,"StudyData", $V$1, "Bar", "", "Time", $V$2, $A255,$V$6,$V$8, "","False")</f>
        <v>44062</v>
      </c>
      <c r="D255" s="3">
        <f xml:space="preserve"> RTD("cqg.rtd",,"StudyData", $V$1, "Bar", "", "Open", $V$2, $A255, $V$6,$V$8,,$V$4,$V$10)</f>
        <v>3351.75</v>
      </c>
      <c r="E255" s="3">
        <f xml:space="preserve"> RTD("cqg.rtd",,"StudyData", $V$1, "Bar", "", "High", $V$2, $A255, $V$6,$V$8,,$V$4,$V$10)</f>
        <v>3358.75</v>
      </c>
      <c r="F255" s="3">
        <f xml:space="preserve"> RTD("cqg.rtd",,"StudyData", $V$1, "Bar", "", "Low", $V$2, $A255, $V$6,$V$8,,$V$4,$V$10)</f>
        <v>3328.5</v>
      </c>
      <c r="G255" s="3">
        <f xml:space="preserve"> RTD("cqg.rtd",,"StudyData", $V$1, "Bar", "", "Close", $V$2, $A255, $V$6,$V$8,,$V$4,$V$10)</f>
        <v>3335.75</v>
      </c>
      <c r="H255" s="3">
        <f xml:space="preserve"> RTD("cqg.rtd",,"StudyData","Guppy2.S1^("&amp;$V$1&amp;")","Bar",,"Close", $V$2, $A255, $V$6,$V$8,,$V$4,$V$10)</f>
        <v>3338.72</v>
      </c>
      <c r="I255" s="3">
        <f xml:space="preserve"> RTD("cqg.rtd",,"StudyData","Guppy2.S2^("&amp;$V$1&amp;")","Bar",,"Close", $V$2, $A255, $V$6,$V$8,,$V$4,$V$10)</f>
        <v>3334.67</v>
      </c>
      <c r="J255" s="3">
        <f xml:space="preserve"> RTD("cqg.rtd",,"StudyData","Guppy2.S3^("&amp;$V$1&amp;")","Bar",,"Close", $V$2, $A255, $V$6,$V$8,,$V$4,$V$10)</f>
        <v>3324.97</v>
      </c>
      <c r="K255" s="3">
        <f xml:space="preserve"> RTD("cqg.rtd",,"StudyData","Guppy2.S4^("&amp;$V$1&amp;")","Bar",,"Close", $V$2, $A255, $V$6,$V$8,,$V$4,$V$10)</f>
        <v>3317.44</v>
      </c>
      <c r="L255" s="3">
        <f xml:space="preserve"> RTD("cqg.rtd",,"StudyData","Guppy2.S5^("&amp;$V$1&amp;")","Bar",,"Close", $V$2, $A255, $V$6,$V$8,,$V$4,$V$10)</f>
        <v>3309.59</v>
      </c>
      <c r="M255" s="3">
        <f xml:space="preserve"> RTD("cqg.rtd",,"StudyData","Guppy2.S6^("&amp;$V$1&amp;")","Bar",,"Close", $V$2, $A255, $V$6,$V$8,,$V$4,$V$10)</f>
        <v>3297.69</v>
      </c>
      <c r="N255" s="3">
        <f xml:space="preserve"> RTD("cqg.rtd",,"StudyData","Guppy2.L1^("&amp;$V$1&amp;")","Bar",,"Close", $V$2, $A255, $V$6,$V$8,,$V$4,$V$10)</f>
        <v>3241.49</v>
      </c>
      <c r="O255" s="3">
        <f xml:space="preserve"> RTD("cqg.rtd",,"StudyData","Guppy2.L2^("&amp;$V$1&amp;")","Bar",,"Close", $V$2, $A255, $V$6,$V$8,,$V$4,$V$10)</f>
        <v>3224.14</v>
      </c>
      <c r="P255" s="3">
        <f xml:space="preserve"> RTD("cqg.rtd",,"StudyData","Guppy2.L3^("&amp;$V$1&amp;")","Bar",,"Close", $V$2, $A255, $V$6,$V$8,,$V$4,$V$10)</f>
        <v>3207.56</v>
      </c>
      <c r="Q255" s="3">
        <f xml:space="preserve"> RTD("cqg.rtd",,"StudyData","Guppy2.L4^("&amp;$V$1&amp;")","Bar",,"Close", $V$2, $A255, $V$6,$V$8,,$V$4,$V$10)</f>
        <v>3191.86</v>
      </c>
      <c r="R255" s="3">
        <f xml:space="preserve"> RTD("cqg.rtd",,"StudyData","Guppy2.L5^("&amp;$V$1&amp;")","Bar",,"Close", $V$2, $A255, $V$6,$V$8,,$V$4,$V$10)</f>
        <v>3177.15</v>
      </c>
      <c r="S255" s="3">
        <f xml:space="preserve"> RTD("cqg.rtd",,"StudyData","Guppy2.L6^("&amp;$V$1&amp;")","Bar",,"Close", $V$2, $A255, $V$6,$V$8,,$V$4,$V$10)</f>
        <v>3150.88</v>
      </c>
      <c r="T255" s="3"/>
      <c r="U255" s="8"/>
      <c r="V255" s="7"/>
    </row>
    <row r="256" spans="1:22" x14ac:dyDescent="0.3">
      <c r="A256">
        <f t="shared" si="3"/>
        <v>-254</v>
      </c>
      <c r="B256" s="1">
        <f xml:space="preserve"> RTD("cqg.rtd",,"StudyData", $V$1, "Bar", "", "Time", $V$2,$A256, $V$6, "", "","False")</f>
        <v>44061</v>
      </c>
      <c r="C256" s="2">
        <f xml:space="preserve"> RTD("cqg.rtd",,"StudyData", $V$1, "Bar", "", "Time", $V$2, $A256,$V$6,$V$8, "","False")</f>
        <v>44061</v>
      </c>
      <c r="D256" s="3">
        <f xml:space="preserve"> RTD("cqg.rtd",,"StudyData", $V$1, "Bar", "", "Open", $V$2, $A256, $V$6,$V$8,,$V$4,$V$10)</f>
        <v>3342.25</v>
      </c>
      <c r="E256" s="3">
        <f xml:space="preserve"> RTD("cqg.rtd",,"StudyData", $V$1, "Bar", "", "High", $V$2, $A256, $V$6,$V$8,,$V$4,$V$10)</f>
        <v>3353.75</v>
      </c>
      <c r="F256" s="3">
        <f xml:space="preserve"> RTD("cqg.rtd",,"StudyData", $V$1, "Bar", "", "Low", $V$2, $A256, $V$6,$V$8,,$V$4,$V$10)</f>
        <v>3328.25</v>
      </c>
      <c r="G256" s="3">
        <f xml:space="preserve"> RTD("cqg.rtd",,"StudyData", $V$1, "Bar", "", "Close", $V$2, $A256, $V$6,$V$8,,$V$4,$V$10)</f>
        <v>3350</v>
      </c>
      <c r="H256" s="3">
        <f xml:space="preserve"> RTD("cqg.rtd",,"StudyData","Guppy2.S1^("&amp;$V$1&amp;")","Bar",,"Close", $V$2, $A256, $V$6,$V$8,,$V$4,$V$10)</f>
        <v>3341.69</v>
      </c>
      <c r="I256" s="3">
        <f xml:space="preserve"> RTD("cqg.rtd",,"StudyData","Guppy2.S2^("&amp;$V$1&amp;")","Bar",,"Close", $V$2, $A256, $V$6,$V$8,,$V$4,$V$10)</f>
        <v>3334.12</v>
      </c>
      <c r="J256" s="3">
        <f xml:space="preserve"> RTD("cqg.rtd",,"StudyData","Guppy2.S3^("&amp;$V$1&amp;")","Bar",,"Close", $V$2, $A256, $V$6,$V$8,,$V$4,$V$10)</f>
        <v>3321.89</v>
      </c>
      <c r="K256" s="3">
        <f xml:space="preserve"> RTD("cqg.rtd",,"StudyData","Guppy2.S4^("&amp;$V$1&amp;")","Bar",,"Close", $V$2, $A256, $V$6,$V$8,,$V$4,$V$10)</f>
        <v>3313.37</v>
      </c>
      <c r="L256" s="3">
        <f xml:space="preserve"> RTD("cqg.rtd",,"StudyData","Guppy2.S5^("&amp;$V$1&amp;")","Bar",,"Close", $V$2, $A256, $V$6,$V$8,,$V$4,$V$10)</f>
        <v>3304.83</v>
      </c>
      <c r="M256" s="3">
        <f xml:space="preserve"> RTD("cqg.rtd",,"StudyData","Guppy2.S6^("&amp;$V$1&amp;")","Bar",,"Close", $V$2, $A256, $V$6,$V$8,,$V$4,$V$10)</f>
        <v>3292.25</v>
      </c>
      <c r="N256" s="3">
        <f xml:space="preserve"> RTD("cqg.rtd",,"StudyData","Guppy2.L1^("&amp;$V$1&amp;")","Bar",,"Close", $V$2, $A256, $V$6,$V$8,,$V$4,$V$10)</f>
        <v>3234.99</v>
      </c>
      <c r="O256" s="3">
        <f xml:space="preserve"> RTD("cqg.rtd",,"StudyData","Guppy2.L2^("&amp;$V$1&amp;")","Bar",,"Close", $V$2, $A256, $V$6,$V$8,,$V$4,$V$10)</f>
        <v>3217.58</v>
      </c>
      <c r="P256" s="3">
        <f xml:space="preserve"> RTD("cqg.rtd",,"StudyData","Guppy2.L3^("&amp;$V$1&amp;")","Bar",,"Close", $V$2, $A256, $V$6,$V$8,,$V$4,$V$10)</f>
        <v>3200.98</v>
      </c>
      <c r="Q256" s="3">
        <f xml:space="preserve"> RTD("cqg.rtd",,"StudyData","Guppy2.L4^("&amp;$V$1&amp;")","Bar",,"Close", $V$2, $A256, $V$6,$V$8,,$V$4,$V$10)</f>
        <v>3185.32</v>
      </c>
      <c r="R256" s="3">
        <f xml:space="preserve"> RTD("cqg.rtd",,"StudyData","Guppy2.L5^("&amp;$V$1&amp;")","Bar",,"Close", $V$2, $A256, $V$6,$V$8,,$V$4,$V$10)</f>
        <v>3170.68</v>
      </c>
      <c r="S256" s="3">
        <f xml:space="preserve"> RTD("cqg.rtd",,"StudyData","Guppy2.L6^("&amp;$V$1&amp;")","Bar",,"Close", $V$2, $A256, $V$6,$V$8,,$V$4,$V$10)</f>
        <v>3144.62</v>
      </c>
      <c r="T256" s="3"/>
      <c r="U256" s="8"/>
      <c r="V256" s="7"/>
    </row>
    <row r="257" spans="1:22" x14ac:dyDescent="0.3">
      <c r="A257">
        <f t="shared" si="3"/>
        <v>-255</v>
      </c>
      <c r="B257" s="1">
        <f xml:space="preserve"> RTD("cqg.rtd",,"StudyData", $V$1, "Bar", "", "Time", $V$2,$A257, $V$6, "", "","False")</f>
        <v>44060</v>
      </c>
      <c r="C257" s="2">
        <f xml:space="preserve"> RTD("cqg.rtd",,"StudyData", $V$1, "Bar", "", "Time", $V$2, $A257,$V$6,$V$8, "","False")</f>
        <v>44060</v>
      </c>
      <c r="D257" s="3">
        <f xml:space="preserve"> RTD("cqg.rtd",,"StudyData", $V$1, "Bar", "", "Open", $V$2, $A257, $V$6,$V$8,,$V$4,$V$10)</f>
        <v>3329</v>
      </c>
      <c r="E257" s="3">
        <f xml:space="preserve"> RTD("cqg.rtd",,"StudyData", $V$1, "Bar", "", "High", $V$2, $A257, $V$6,$V$8,,$V$4,$V$10)</f>
        <v>3345.75</v>
      </c>
      <c r="F257" s="3">
        <f xml:space="preserve"> RTD("cqg.rtd",,"StudyData", $V$1, "Bar", "", "Low", $V$2, $A257, $V$6,$V$8,,$V$4,$V$10)</f>
        <v>3327.75</v>
      </c>
      <c r="G257" s="3">
        <f xml:space="preserve"> RTD("cqg.rtd",,"StudyData", $V$1, "Bar", "", "Close", $V$2, $A257, $V$6,$V$8,,$V$4,$V$10)</f>
        <v>3342.75</v>
      </c>
      <c r="H257" s="3">
        <f xml:space="preserve"> RTD("cqg.rtd",,"StudyData","Guppy2.S1^("&amp;$V$1&amp;")","Bar",,"Close", $V$2, $A257, $V$6,$V$8,,$V$4,$V$10)</f>
        <v>3333.38</v>
      </c>
      <c r="I257" s="3">
        <f xml:space="preserve"> RTD("cqg.rtd",,"StudyData","Guppy2.S2^("&amp;$V$1&amp;")","Bar",,"Close", $V$2, $A257, $V$6,$V$8,,$V$4,$V$10)</f>
        <v>3326.19</v>
      </c>
      <c r="J257" s="3">
        <f xml:space="preserve"> RTD("cqg.rtd",,"StudyData","Guppy2.S3^("&amp;$V$1&amp;")","Bar",,"Close", $V$2, $A257, $V$6,$V$8,,$V$4,$V$10)</f>
        <v>3313.86</v>
      </c>
      <c r="K257" s="3">
        <f xml:space="preserve"> RTD("cqg.rtd",,"StudyData","Guppy2.S4^("&amp;$V$1&amp;")","Bar",,"Close", $V$2, $A257, $V$6,$V$8,,$V$4,$V$10)</f>
        <v>3305.23</v>
      </c>
      <c r="L257" s="3">
        <f xml:space="preserve"> RTD("cqg.rtd",,"StudyData","Guppy2.S5^("&amp;$V$1&amp;")","Bar",,"Close", $V$2, $A257, $V$6,$V$8,,$V$4,$V$10)</f>
        <v>3296.62</v>
      </c>
      <c r="M257" s="3">
        <f xml:space="preserve"> RTD("cqg.rtd",,"StudyData","Guppy2.S6^("&amp;$V$1&amp;")","Bar",,"Close", $V$2, $A257, $V$6,$V$8,,$V$4,$V$10)</f>
        <v>3284</v>
      </c>
      <c r="N257" s="3">
        <f xml:space="preserve"> RTD("cqg.rtd",,"StudyData","Guppy2.L1^("&amp;$V$1&amp;")","Bar",,"Close", $V$2, $A257, $V$6,$V$8,,$V$4,$V$10)</f>
        <v>3227.06</v>
      </c>
      <c r="O257" s="3">
        <f xml:space="preserve"> RTD("cqg.rtd",,"StudyData","Guppy2.L2^("&amp;$V$1&amp;")","Bar",,"Close", $V$2, $A257, $V$6,$V$8,,$V$4,$V$10)</f>
        <v>3209.79</v>
      </c>
      <c r="P257" s="3">
        <f xml:space="preserve"> RTD("cqg.rtd",,"StudyData","Guppy2.L3^("&amp;$V$1&amp;")","Bar",,"Close", $V$2, $A257, $V$6,$V$8,,$V$4,$V$10)</f>
        <v>3193.34</v>
      </c>
      <c r="Q257" s="3">
        <f xml:space="preserve"> RTD("cqg.rtd",,"StudyData","Guppy2.L4^("&amp;$V$1&amp;")","Bar",,"Close", $V$2, $A257, $V$6,$V$8,,$V$4,$V$10)</f>
        <v>3177.83</v>
      </c>
      <c r="R257" s="3">
        <f xml:space="preserve"> RTD("cqg.rtd",,"StudyData","Guppy2.L5^("&amp;$V$1&amp;")","Bar",,"Close", $V$2, $A257, $V$6,$V$8,,$V$4,$V$10)</f>
        <v>3163.36</v>
      </c>
      <c r="S257" s="3">
        <f xml:space="preserve"> RTD("cqg.rtd",,"StudyData","Guppy2.L6^("&amp;$V$1&amp;")","Bar",,"Close", $V$2, $A257, $V$6,$V$8,,$V$4,$V$10)</f>
        <v>3137.66</v>
      </c>
      <c r="T257" s="3"/>
      <c r="U257" s="8"/>
      <c r="V257" s="7"/>
    </row>
    <row r="258" spans="1:22" x14ac:dyDescent="0.3">
      <c r="A258">
        <f t="shared" si="3"/>
        <v>-256</v>
      </c>
      <c r="B258" s="1">
        <f xml:space="preserve"> RTD("cqg.rtd",,"StudyData", $V$1, "Bar", "", "Time", $V$2,$A258, $V$6, "", "","False")</f>
        <v>44057</v>
      </c>
      <c r="C258" s="2">
        <f xml:space="preserve"> RTD("cqg.rtd",,"StudyData", $V$1, "Bar", "", "Time", $V$2, $A258,$V$6,$V$8, "","False")</f>
        <v>44057</v>
      </c>
      <c r="D258" s="3">
        <f xml:space="preserve"> RTD("cqg.rtd",,"StudyData", $V$1, "Bar", "", "Open", $V$2, $A258, $V$6,$V$8,,$V$4,$V$10)</f>
        <v>3332.25</v>
      </c>
      <c r="E258" s="3">
        <f xml:space="preserve"> RTD("cqg.rtd",,"StudyData", $V$1, "Bar", "", "High", $V$2, $A258, $V$6,$V$8,,$V$4,$V$10)</f>
        <v>3343.5</v>
      </c>
      <c r="F258" s="3">
        <f xml:space="preserve"> RTD("cqg.rtd",,"StudyData", $V$1, "Bar", "", "Low", $V$2, $A258, $V$6,$V$8,,$V$4,$V$10)</f>
        <v>3313</v>
      </c>
      <c r="G258" s="3">
        <f xml:space="preserve"> RTD("cqg.rtd",,"StudyData", $V$1, "Bar", "", "Close", $V$2, $A258, $V$6,$V$8,,$V$4,$V$10)</f>
        <v>3324.5</v>
      </c>
      <c r="H258" s="3">
        <f xml:space="preserve"> RTD("cqg.rtd",,"StudyData","Guppy2.S1^("&amp;$V$1&amp;")","Bar",,"Close", $V$2, $A258, $V$6,$V$8,,$V$4,$V$10)</f>
        <v>3324.01</v>
      </c>
      <c r="I258" s="3">
        <f xml:space="preserve"> RTD("cqg.rtd",,"StudyData","Guppy2.S2^("&amp;$V$1&amp;")","Bar",,"Close", $V$2, $A258, $V$6,$V$8,,$V$4,$V$10)</f>
        <v>3317.9</v>
      </c>
      <c r="J258" s="3">
        <f xml:space="preserve"> RTD("cqg.rtd",,"StudyData","Guppy2.S3^("&amp;$V$1&amp;")","Bar",,"Close", $V$2, $A258, $V$6,$V$8,,$V$4,$V$10)</f>
        <v>3305.61</v>
      </c>
      <c r="K258" s="3">
        <f xml:space="preserve"> RTD("cqg.rtd",,"StudyData","Guppy2.S4^("&amp;$V$1&amp;")","Bar",,"Close", $V$2, $A258, $V$6,$V$8,,$V$4,$V$10)</f>
        <v>3296.89</v>
      </c>
      <c r="L258" s="3">
        <f xml:space="preserve"> RTD("cqg.rtd",,"StudyData","Guppy2.S5^("&amp;$V$1&amp;")","Bar",,"Close", $V$2, $A258, $V$6,$V$8,,$V$4,$V$10)</f>
        <v>3288.23</v>
      </c>
      <c r="M258" s="3">
        <f xml:space="preserve"> RTD("cqg.rtd",,"StudyData","Guppy2.S6^("&amp;$V$1&amp;")","Bar",,"Close", $V$2, $A258, $V$6,$V$8,,$V$4,$V$10)</f>
        <v>3275.61</v>
      </c>
      <c r="N258" s="3">
        <f xml:space="preserve"> RTD("cqg.rtd",,"StudyData","Guppy2.L1^("&amp;$V$1&amp;")","Bar",,"Close", $V$2, $A258, $V$6,$V$8,,$V$4,$V$10)</f>
        <v>3219.08</v>
      </c>
      <c r="O258" s="3">
        <f xml:space="preserve"> RTD("cqg.rtd",,"StudyData","Guppy2.L2^("&amp;$V$1&amp;")","Bar",,"Close", $V$2, $A258, $V$6,$V$8,,$V$4,$V$10)</f>
        <v>3201.97</v>
      </c>
      <c r="P258" s="3">
        <f xml:space="preserve"> RTD("cqg.rtd",,"StudyData","Guppy2.L3^("&amp;$V$1&amp;")","Bar",,"Close", $V$2, $A258, $V$6,$V$8,,$V$4,$V$10)</f>
        <v>3185.68</v>
      </c>
      <c r="Q258" s="3">
        <f xml:space="preserve"> RTD("cqg.rtd",,"StudyData","Guppy2.L4^("&amp;$V$1&amp;")","Bar",,"Close", $V$2, $A258, $V$6,$V$8,,$V$4,$V$10)</f>
        <v>3170.34</v>
      </c>
      <c r="R258" s="3">
        <f xml:space="preserve"> RTD("cqg.rtd",,"StudyData","Guppy2.L5^("&amp;$V$1&amp;")","Bar",,"Close", $V$2, $A258, $V$6,$V$8,,$V$4,$V$10)</f>
        <v>3156.04</v>
      </c>
      <c r="S258" s="3">
        <f xml:space="preserve"> RTD("cqg.rtd",,"StudyData","Guppy2.L6^("&amp;$V$1&amp;")","Bar",,"Close", $V$2, $A258, $V$6,$V$8,,$V$4,$V$10)</f>
        <v>3130.7</v>
      </c>
      <c r="T258" s="3"/>
      <c r="U258" s="8"/>
      <c r="V258" s="7"/>
    </row>
    <row r="259" spans="1:22" x14ac:dyDescent="0.3">
      <c r="A259">
        <f t="shared" si="3"/>
        <v>-257</v>
      </c>
      <c r="B259" s="1">
        <f xml:space="preserve"> RTD("cqg.rtd",,"StudyData", $V$1, "Bar", "", "Time", $V$2,$A259, $V$6, "", "","False")</f>
        <v>44056</v>
      </c>
      <c r="C259" s="2">
        <f xml:space="preserve"> RTD("cqg.rtd",,"StudyData", $V$1, "Bar", "", "Time", $V$2, $A259,$V$6,$V$8, "","False")</f>
        <v>44056</v>
      </c>
      <c r="D259" s="3">
        <f xml:space="preserve"> RTD("cqg.rtd",,"StudyData", $V$1, "Bar", "", "Open", $V$2, $A259, $V$6,$V$8,,$V$4,$V$10)</f>
        <v>3330.75</v>
      </c>
      <c r="E259" s="3">
        <f xml:space="preserve"> RTD("cqg.rtd",,"StudyData", $V$1, "Bar", "", "High", $V$2, $A259, $V$6,$V$8,,$V$4,$V$10)</f>
        <v>3345</v>
      </c>
      <c r="F259" s="3">
        <f xml:space="preserve"> RTD("cqg.rtd",,"StudyData", $V$1, "Bar", "", "Low", $V$2, $A259, $V$6,$V$8,,$V$4,$V$10)</f>
        <v>3320.5</v>
      </c>
      <c r="G259" s="3">
        <f xml:space="preserve"> RTD("cqg.rtd",,"StudyData", $V$1, "Bar", "", "Close", $V$2, $A259, $V$6,$V$8,,$V$4,$V$10)</f>
        <v>3330.75</v>
      </c>
      <c r="H259" s="3">
        <f xml:space="preserve"> RTD("cqg.rtd",,"StudyData","Guppy2.S1^("&amp;$V$1&amp;")","Bar",,"Close", $V$2, $A259, $V$6,$V$8,,$V$4,$V$10)</f>
        <v>3323.52</v>
      </c>
      <c r="I259" s="3">
        <f xml:space="preserve"> RTD("cqg.rtd",,"StudyData","Guppy2.S2^("&amp;$V$1&amp;")","Bar",,"Close", $V$2, $A259, $V$6,$V$8,,$V$4,$V$10)</f>
        <v>3314.61</v>
      </c>
      <c r="J259" s="3">
        <f xml:space="preserve"> RTD("cqg.rtd",,"StudyData","Guppy2.S3^("&amp;$V$1&amp;")","Bar",,"Close", $V$2, $A259, $V$6,$V$8,,$V$4,$V$10)</f>
        <v>3300.21</v>
      </c>
      <c r="K259" s="3">
        <f xml:space="preserve"> RTD("cqg.rtd",,"StudyData","Guppy2.S4^("&amp;$V$1&amp;")","Bar",,"Close", $V$2, $A259, $V$6,$V$8,,$V$4,$V$10)</f>
        <v>3290.75</v>
      </c>
      <c r="L259" s="3">
        <f xml:space="preserve"> RTD("cqg.rtd",,"StudyData","Guppy2.S5^("&amp;$V$1&amp;")","Bar",,"Close", $V$2, $A259, $V$6,$V$8,,$V$4,$V$10)</f>
        <v>3281.64</v>
      </c>
      <c r="M259" s="3">
        <f xml:space="preserve"> RTD("cqg.rtd",,"StudyData","Guppy2.S6^("&amp;$V$1&amp;")","Bar",,"Close", $V$2, $A259, $V$6,$V$8,,$V$4,$V$10)</f>
        <v>3268.63</v>
      </c>
      <c r="N259" s="3">
        <f xml:space="preserve"> RTD("cqg.rtd",,"StudyData","Guppy2.L1^("&amp;$V$1&amp;")","Bar",,"Close", $V$2, $A259, $V$6,$V$8,,$V$4,$V$10)</f>
        <v>3211.81</v>
      </c>
      <c r="O259" s="3">
        <f xml:space="preserve"> RTD("cqg.rtd",,"StudyData","Guppy2.L2^("&amp;$V$1&amp;")","Bar",,"Close", $V$2, $A259, $V$6,$V$8,,$V$4,$V$10)</f>
        <v>3194.76</v>
      </c>
      <c r="P259" s="3">
        <f xml:space="preserve"> RTD("cqg.rtd",,"StudyData","Guppy2.L3^("&amp;$V$1&amp;")","Bar",,"Close", $V$2, $A259, $V$6,$V$8,,$V$4,$V$10)</f>
        <v>3178.56</v>
      </c>
      <c r="Q259" s="3">
        <f xml:space="preserve"> RTD("cqg.rtd",,"StudyData","Guppy2.L4^("&amp;$V$1&amp;")","Bar",,"Close", $V$2, $A259, $V$6,$V$8,,$V$4,$V$10)</f>
        <v>3163.33</v>
      </c>
      <c r="R259" s="3">
        <f xml:space="preserve"> RTD("cqg.rtd",,"StudyData","Guppy2.L5^("&amp;$V$1&amp;")","Bar",,"Close", $V$2, $A259, $V$6,$V$8,,$V$4,$V$10)</f>
        <v>3149.16</v>
      </c>
      <c r="S259" s="3">
        <f xml:space="preserve"> RTD("cqg.rtd",,"StudyData","Guppy2.L6^("&amp;$V$1&amp;")","Bar",,"Close", $V$2, $A259, $V$6,$V$8,,$V$4,$V$10)</f>
        <v>3124.13</v>
      </c>
      <c r="T259" s="3"/>
      <c r="U259" s="8"/>
      <c r="V259" s="7"/>
    </row>
    <row r="260" spans="1:22" x14ac:dyDescent="0.3">
      <c r="A260">
        <f t="shared" ref="A260:A302" si="4">A259-1</f>
        <v>-258</v>
      </c>
      <c r="B260" s="1">
        <f xml:space="preserve"> RTD("cqg.rtd",,"StudyData", $V$1, "Bar", "", "Time", $V$2,$A260, $V$6, "", "","False")</f>
        <v>44055</v>
      </c>
      <c r="C260" s="2">
        <f xml:space="preserve"> RTD("cqg.rtd",,"StudyData", $V$1, "Bar", "", "Time", $V$2, $A260,$V$6,$V$8, "","False")</f>
        <v>44055</v>
      </c>
      <c r="D260" s="3">
        <f xml:space="preserve"> RTD("cqg.rtd",,"StudyData", $V$1, "Bar", "", "Open", $V$2, $A260, $V$6,$V$8,,$V$4,$V$10)</f>
        <v>3302.5</v>
      </c>
      <c r="E260" s="3">
        <f xml:space="preserve"> RTD("cqg.rtd",,"StudyData", $V$1, "Bar", "", "High", $V$2, $A260, $V$6,$V$8,,$V$4,$V$10)</f>
        <v>3345.5</v>
      </c>
      <c r="F260" s="3">
        <f xml:space="preserve"> RTD("cqg.rtd",,"StudyData", $V$1, "Bar", "", "Low", $V$2, $A260, $V$6,$V$8,,$V$4,$V$10)</f>
        <v>3289.25</v>
      </c>
      <c r="G260" s="3">
        <f xml:space="preserve"> RTD("cqg.rtd",,"StudyData", $V$1, "Bar", "", "Close", $V$2, $A260, $V$6,$V$8,,$V$4,$V$10)</f>
        <v>3333</v>
      </c>
      <c r="H260" s="3">
        <f xml:space="preserve"> RTD("cqg.rtd",,"StudyData","Guppy2.S1^("&amp;$V$1&amp;")","Bar",,"Close", $V$2, $A260, $V$6,$V$8,,$V$4,$V$10)</f>
        <v>3316.29</v>
      </c>
      <c r="I260" s="3">
        <f xml:space="preserve"> RTD("cqg.rtd",,"StudyData","Guppy2.S2^("&amp;$V$1&amp;")","Bar",,"Close", $V$2, $A260, $V$6,$V$8,,$V$4,$V$10)</f>
        <v>3306.54</v>
      </c>
      <c r="J260" s="3">
        <f xml:space="preserve"> RTD("cqg.rtd",,"StudyData","Guppy2.S3^("&amp;$V$1&amp;")","Bar",,"Close", $V$2, $A260, $V$6,$V$8,,$V$4,$V$10)</f>
        <v>3291.48</v>
      </c>
      <c r="K260" s="3">
        <f xml:space="preserve"> RTD("cqg.rtd",,"StudyData","Guppy2.S4^("&amp;$V$1&amp;")","Bar",,"Close", $V$2, $A260, $V$6,$V$8,,$V$4,$V$10)</f>
        <v>3281.86</v>
      </c>
      <c r="L260" s="3">
        <f xml:space="preserve"> RTD("cqg.rtd",,"StudyData","Guppy2.S5^("&amp;$V$1&amp;")","Bar",,"Close", $V$2, $A260, $V$6,$V$8,,$V$4,$V$10)</f>
        <v>3272.71</v>
      </c>
      <c r="M260" s="3">
        <f xml:space="preserve"> RTD("cqg.rtd",,"StudyData","Guppy2.S6^("&amp;$V$1&amp;")","Bar",,"Close", $V$2, $A260, $V$6,$V$8,,$V$4,$V$10)</f>
        <v>3259.75</v>
      </c>
      <c r="N260" s="3">
        <f xml:space="preserve"> RTD("cqg.rtd",,"StudyData","Guppy2.L1^("&amp;$V$1&amp;")","Bar",,"Close", $V$2, $A260, $V$6,$V$8,,$V$4,$V$10)</f>
        <v>3203.61</v>
      </c>
      <c r="O260" s="3">
        <f xml:space="preserve"> RTD("cqg.rtd",,"StudyData","Guppy2.L2^("&amp;$V$1&amp;")","Bar",,"Close", $V$2, $A260, $V$6,$V$8,,$V$4,$V$10)</f>
        <v>3186.76</v>
      </c>
      <c r="P260" s="3">
        <f xml:space="preserve"> RTD("cqg.rtd",,"StudyData","Guppy2.L3^("&amp;$V$1&amp;")","Bar",,"Close", $V$2, $A260, $V$6,$V$8,,$V$4,$V$10)</f>
        <v>3170.76</v>
      </c>
      <c r="Q260" s="3">
        <f xml:space="preserve"> RTD("cqg.rtd",,"StudyData","Guppy2.L4^("&amp;$V$1&amp;")","Bar",,"Close", $V$2, $A260, $V$6,$V$8,,$V$4,$V$10)</f>
        <v>3155.72</v>
      </c>
      <c r="R260" s="3">
        <f xml:space="preserve"> RTD("cqg.rtd",,"StudyData","Guppy2.L5^("&amp;$V$1&amp;")","Bar",,"Close", $V$2, $A260, $V$6,$V$8,,$V$4,$V$10)</f>
        <v>3141.75</v>
      </c>
      <c r="S260" s="3">
        <f xml:space="preserve"> RTD("cqg.rtd",,"StudyData","Guppy2.L6^("&amp;$V$1&amp;")","Bar",,"Close", $V$2, $A260, $V$6,$V$8,,$V$4,$V$10)</f>
        <v>3117.13</v>
      </c>
      <c r="T260" s="3"/>
      <c r="U260" s="8"/>
      <c r="V260" s="7"/>
    </row>
    <row r="261" spans="1:22" x14ac:dyDescent="0.3">
      <c r="A261">
        <f t="shared" si="4"/>
        <v>-259</v>
      </c>
      <c r="B261" s="1">
        <f xml:space="preserve"> RTD("cqg.rtd",,"StudyData", $V$1, "Bar", "", "Time", $V$2,$A261, $V$6, "", "","False")</f>
        <v>44054</v>
      </c>
      <c r="C261" s="2">
        <f xml:space="preserve"> RTD("cqg.rtd",,"StudyData", $V$1, "Bar", "", "Time", $V$2, $A261,$V$6,$V$8, "","False")</f>
        <v>44054</v>
      </c>
      <c r="D261" s="3">
        <f xml:space="preserve"> RTD("cqg.rtd",,"StudyData", $V$1, "Bar", "", "Open", $V$2, $A261, $V$6,$V$8,,$V$4,$V$10)</f>
        <v>3313.25</v>
      </c>
      <c r="E261" s="3">
        <f xml:space="preserve"> RTD("cqg.rtd",,"StudyData", $V$1, "Bar", "", "High", $V$2, $A261, $V$6,$V$8,,$V$4,$V$10)</f>
        <v>3342</v>
      </c>
      <c r="F261" s="3">
        <f xml:space="preserve"> RTD("cqg.rtd",,"StudyData", $V$1, "Bar", "", "Low", $V$2, $A261, $V$6,$V$8,,$V$4,$V$10)</f>
        <v>3282.5</v>
      </c>
      <c r="G261" s="3">
        <f xml:space="preserve"> RTD("cqg.rtd",,"StudyData", $V$1, "Bar", "", "Close", $V$2, $A261, $V$6,$V$8,,$V$4,$V$10)</f>
        <v>3293</v>
      </c>
      <c r="H261" s="3">
        <f xml:space="preserve"> RTD("cqg.rtd",,"StudyData","Guppy2.S1^("&amp;$V$1&amp;")","Bar",,"Close", $V$2, $A261, $V$6,$V$8,,$V$4,$V$10)</f>
        <v>3299.59</v>
      </c>
      <c r="I261" s="3">
        <f xml:space="preserve"> RTD("cqg.rtd",,"StudyData","Guppy2.S2^("&amp;$V$1&amp;")","Bar",,"Close", $V$2, $A261, $V$6,$V$8,,$V$4,$V$10)</f>
        <v>3293.3</v>
      </c>
      <c r="J261" s="3">
        <f xml:space="preserve"> RTD("cqg.rtd",,"StudyData","Guppy2.S3^("&amp;$V$1&amp;")","Bar",,"Close", $V$2, $A261, $V$6,$V$8,,$V$4,$V$10)</f>
        <v>3279.62</v>
      </c>
      <c r="K261" s="3">
        <f xml:space="preserve"> RTD("cqg.rtd",,"StudyData","Guppy2.S4^("&amp;$V$1&amp;")","Bar",,"Close", $V$2, $A261, $V$6,$V$8,,$V$4,$V$10)</f>
        <v>3270.5</v>
      </c>
      <c r="L261" s="3">
        <f xml:space="preserve"> RTD("cqg.rtd",,"StudyData","Guppy2.S5^("&amp;$V$1&amp;")","Bar",,"Close", $V$2, $A261, $V$6,$V$8,,$V$4,$V$10)</f>
        <v>3261.74</v>
      </c>
      <c r="M261" s="3">
        <f xml:space="preserve"> RTD("cqg.rtd",,"StudyData","Guppy2.S6^("&amp;$V$1&amp;")","Bar",,"Close", $V$2, $A261, $V$6,$V$8,,$V$4,$V$10)</f>
        <v>3249.29</v>
      </c>
      <c r="N261" s="3">
        <f xml:space="preserve"> RTD("cqg.rtd",,"StudyData","Guppy2.L1^("&amp;$V$1&amp;")","Bar",,"Close", $V$2, $A261, $V$6,$V$8,,$V$4,$V$10)</f>
        <v>3194.68</v>
      </c>
      <c r="O261" s="3">
        <f xml:space="preserve"> RTD("cqg.rtd",,"StudyData","Guppy2.L2^("&amp;$V$1&amp;")","Bar",,"Close", $V$2, $A261, $V$6,$V$8,,$V$4,$V$10)</f>
        <v>3178.16</v>
      </c>
      <c r="P261" s="3">
        <f xml:space="preserve"> RTD("cqg.rtd",,"StudyData","Guppy2.L3^("&amp;$V$1&amp;")","Bar",,"Close", $V$2, $A261, $V$6,$V$8,,$V$4,$V$10)</f>
        <v>3162.44</v>
      </c>
      <c r="Q261" s="3">
        <f xml:space="preserve"> RTD("cqg.rtd",,"StudyData","Guppy2.L4^("&amp;$V$1&amp;")","Bar",,"Close", $V$2, $A261, $V$6,$V$8,,$V$4,$V$10)</f>
        <v>3147.66</v>
      </c>
      <c r="R261" s="3">
        <f xml:space="preserve"> RTD("cqg.rtd",,"StudyData","Guppy2.L5^("&amp;$V$1&amp;")","Bar",,"Close", $V$2, $A261, $V$6,$V$8,,$V$4,$V$10)</f>
        <v>3133.94</v>
      </c>
      <c r="S261" s="3">
        <f xml:space="preserve"> RTD("cqg.rtd",,"StudyData","Guppy2.L6^("&amp;$V$1&amp;")","Bar",,"Close", $V$2, $A261, $V$6,$V$8,,$V$4,$V$10)</f>
        <v>3109.81</v>
      </c>
      <c r="T261" s="3"/>
      <c r="U261" s="8"/>
      <c r="V261" s="7"/>
    </row>
    <row r="262" spans="1:22" x14ac:dyDescent="0.3">
      <c r="A262">
        <f t="shared" si="4"/>
        <v>-260</v>
      </c>
      <c r="B262" s="1">
        <f xml:space="preserve"> RTD("cqg.rtd",,"StudyData", $V$1, "Bar", "", "Time", $V$2,$A262, $V$6, "", "","False")</f>
        <v>44053</v>
      </c>
      <c r="C262" s="2">
        <f xml:space="preserve"> RTD("cqg.rtd",,"StudyData", $V$1, "Bar", "", "Time", $V$2, $A262,$V$6,$V$8, "","False")</f>
        <v>44053</v>
      </c>
      <c r="D262" s="3">
        <f xml:space="preserve"> RTD("cqg.rtd",,"StudyData", $V$1, "Bar", "", "Open", $V$2, $A262, $V$6,$V$8,,$V$4,$V$10)</f>
        <v>3310</v>
      </c>
      <c r="E262" s="3">
        <f xml:space="preserve"> RTD("cqg.rtd",,"StudyData", $V$1, "Bar", "", "High", $V$2, $A262, $V$6,$V$8,,$V$4,$V$10)</f>
        <v>3320.25</v>
      </c>
      <c r="F262" s="3">
        <f xml:space="preserve"> RTD("cqg.rtd",,"StudyData", $V$1, "Bar", "", "Low", $V$2, $A262, $V$6,$V$8,,$V$4,$V$10)</f>
        <v>3292</v>
      </c>
      <c r="G262" s="3">
        <f xml:space="preserve"> RTD("cqg.rtd",,"StudyData", $V$1, "Bar", "", "Close", $V$2, $A262, $V$6,$V$8,,$V$4,$V$10)</f>
        <v>3315.75</v>
      </c>
      <c r="H262" s="3">
        <f xml:space="preserve"> RTD("cqg.rtd",,"StudyData","Guppy2.S1^("&amp;$V$1&amp;")","Bar",,"Close", $V$2, $A262, $V$6,$V$8,,$V$4,$V$10)</f>
        <v>3306.18</v>
      </c>
      <c r="I262" s="3">
        <f xml:space="preserve"> RTD("cqg.rtd",,"StudyData","Guppy2.S2^("&amp;$V$1&amp;")","Bar",,"Close", $V$2, $A262, $V$6,$V$8,,$V$4,$V$10)</f>
        <v>3293.45</v>
      </c>
      <c r="J262" s="3">
        <f xml:space="preserve"> RTD("cqg.rtd",,"StudyData","Guppy2.S3^("&amp;$V$1&amp;")","Bar",,"Close", $V$2, $A262, $V$6,$V$8,,$V$4,$V$10)</f>
        <v>3275.8</v>
      </c>
      <c r="K262" s="3">
        <f xml:space="preserve"> RTD("cqg.rtd",,"StudyData","Guppy2.S4^("&amp;$V$1&amp;")","Bar",,"Close", $V$2, $A262, $V$6,$V$8,,$V$4,$V$10)</f>
        <v>3265.5</v>
      </c>
      <c r="L262" s="3">
        <f xml:space="preserve"> RTD("cqg.rtd",,"StudyData","Guppy2.S5^("&amp;$V$1&amp;")","Bar",,"Close", $V$2, $A262, $V$6,$V$8,,$V$4,$V$10)</f>
        <v>3256.06</v>
      </c>
      <c r="M262" s="3">
        <f xml:space="preserve"> RTD("cqg.rtd",,"StudyData","Guppy2.S6^("&amp;$V$1&amp;")","Bar",,"Close", $V$2, $A262, $V$6,$V$8,,$V$4,$V$10)</f>
        <v>3243.04</v>
      </c>
      <c r="N262" s="3">
        <f xml:space="preserve"> RTD("cqg.rtd",,"StudyData","Guppy2.L1^("&amp;$V$1&amp;")","Bar",,"Close", $V$2, $A262, $V$6,$V$8,,$V$4,$V$10)</f>
        <v>3187.9</v>
      </c>
      <c r="O262" s="3">
        <f xml:space="preserve"> RTD("cqg.rtd",,"StudyData","Guppy2.L2^("&amp;$V$1&amp;")","Bar",,"Close", $V$2, $A262, $V$6,$V$8,,$V$4,$V$10)</f>
        <v>3171.4</v>
      </c>
      <c r="P262" s="3">
        <f xml:space="preserve"> RTD("cqg.rtd",,"StudyData","Guppy2.L3^("&amp;$V$1&amp;")","Bar",,"Close", $V$2, $A262, $V$6,$V$8,,$V$4,$V$10)</f>
        <v>3155.74</v>
      </c>
      <c r="Q262" s="3">
        <f xml:space="preserve"> RTD("cqg.rtd",,"StudyData","Guppy2.L4^("&amp;$V$1&amp;")","Bar",,"Close", $V$2, $A262, $V$6,$V$8,,$V$4,$V$10)</f>
        <v>3141.06</v>
      </c>
      <c r="R262" s="3">
        <f xml:space="preserve"> RTD("cqg.rtd",,"StudyData","Guppy2.L5^("&amp;$V$1&amp;")","Bar",,"Close", $V$2, $A262, $V$6,$V$8,,$V$4,$V$10)</f>
        <v>3127.45</v>
      </c>
      <c r="S262" s="3">
        <f xml:space="preserve"> RTD("cqg.rtd",,"StudyData","Guppy2.L6^("&amp;$V$1&amp;")","Bar",,"Close", $V$2, $A262, $V$6,$V$8,,$V$4,$V$10)</f>
        <v>3103.6</v>
      </c>
      <c r="T262" s="3"/>
      <c r="U262" s="8"/>
      <c r="V262" s="7"/>
    </row>
    <row r="263" spans="1:22" x14ac:dyDescent="0.3">
      <c r="A263">
        <f t="shared" si="4"/>
        <v>-261</v>
      </c>
      <c r="B263" s="1">
        <f xml:space="preserve"> RTD("cqg.rtd",,"StudyData", $V$1, "Bar", "", "Time", $V$2,$A263, $V$6, "", "","False")</f>
        <v>44050</v>
      </c>
      <c r="C263" s="2">
        <f xml:space="preserve"> RTD("cqg.rtd",,"StudyData", $V$1, "Bar", "", "Time", $V$2, $A263,$V$6,$V$8, "","False")</f>
        <v>44050</v>
      </c>
      <c r="D263" s="3">
        <f xml:space="preserve"> RTD("cqg.rtd",,"StudyData", $V$1, "Bar", "", "Open", $V$2, $A263, $V$6,$V$8,,$V$4,$V$10)</f>
        <v>3306.75</v>
      </c>
      <c r="E263" s="3">
        <f xml:space="preserve"> RTD("cqg.rtd",,"StudyData", $V$1, "Bar", "", "High", $V$2, $A263, $V$6,$V$8,,$V$4,$V$10)</f>
        <v>3310.75</v>
      </c>
      <c r="F263" s="3">
        <f xml:space="preserve"> RTD("cqg.rtd",,"StudyData", $V$1, "Bar", "", "Low", $V$2, $A263, $V$6,$V$8,,$V$4,$V$10)</f>
        <v>3285.25</v>
      </c>
      <c r="G263" s="3">
        <f xml:space="preserve"> RTD("cqg.rtd",,"StudyData", $V$1, "Bar", "", "Close", $V$2, $A263, $V$6,$V$8,,$V$4,$V$10)</f>
        <v>3307.75</v>
      </c>
      <c r="H263" s="3">
        <f xml:space="preserve"> RTD("cqg.rtd",,"StudyData","Guppy2.S1^("&amp;$V$1&amp;")","Bar",,"Close", $V$2, $A263, $V$6,$V$8,,$V$4,$V$10)</f>
        <v>3296.61</v>
      </c>
      <c r="I263" s="3">
        <f xml:space="preserve"> RTD("cqg.rtd",,"StudyData","Guppy2.S2^("&amp;$V$1&amp;")","Bar",,"Close", $V$2, $A263, $V$6,$V$8,,$V$4,$V$10)</f>
        <v>3282.31</v>
      </c>
      <c r="J263" s="3">
        <f xml:space="preserve"> RTD("cqg.rtd",,"StudyData","Guppy2.S3^("&amp;$V$1&amp;")","Bar",,"Close", $V$2, $A263, $V$6,$V$8,,$V$4,$V$10)</f>
        <v>3264.38</v>
      </c>
      <c r="K263" s="3">
        <f xml:space="preserve"> RTD("cqg.rtd",,"StudyData","Guppy2.S4^("&amp;$V$1&amp;")","Bar",,"Close", $V$2, $A263, $V$6,$V$8,,$V$4,$V$10)</f>
        <v>3254.33</v>
      </c>
      <c r="L263" s="3">
        <f xml:space="preserve"> RTD("cqg.rtd",,"StudyData","Guppy2.S5^("&amp;$V$1&amp;")","Bar",,"Close", $V$2, $A263, $V$6,$V$8,,$V$4,$V$10)</f>
        <v>3245.21</v>
      </c>
      <c r="M263" s="3">
        <f xml:space="preserve"> RTD("cqg.rtd",,"StudyData","Guppy2.S6^("&amp;$V$1&amp;")","Bar",,"Close", $V$2, $A263, $V$6,$V$8,,$V$4,$V$10)</f>
        <v>3232.66</v>
      </c>
      <c r="N263" s="3">
        <f xml:space="preserve"> RTD("cqg.rtd",,"StudyData","Guppy2.L1^("&amp;$V$1&amp;")","Bar",,"Close", $V$2, $A263, $V$6,$V$8,,$V$4,$V$10)</f>
        <v>3179.09</v>
      </c>
      <c r="O263" s="3">
        <f xml:space="preserve"> RTD("cqg.rtd",,"StudyData","Guppy2.L2^("&amp;$V$1&amp;")","Bar",,"Close", $V$2, $A263, $V$6,$V$8,,$V$4,$V$10)</f>
        <v>3162.91</v>
      </c>
      <c r="P263" s="3">
        <f xml:space="preserve"> RTD("cqg.rtd",,"StudyData","Guppy2.L3^("&amp;$V$1&amp;")","Bar",,"Close", $V$2, $A263, $V$6,$V$8,,$V$4,$V$10)</f>
        <v>3147.53</v>
      </c>
      <c r="Q263" s="3">
        <f xml:space="preserve"> RTD("cqg.rtd",,"StudyData","Guppy2.L4^("&amp;$V$1&amp;")","Bar",,"Close", $V$2, $A263, $V$6,$V$8,,$V$4,$V$10)</f>
        <v>3133.12</v>
      </c>
      <c r="R263" s="3">
        <f xml:space="preserve"> RTD("cqg.rtd",,"StudyData","Guppy2.L5^("&amp;$V$1&amp;")","Bar",,"Close", $V$2, $A263, $V$6,$V$8,,$V$4,$V$10)</f>
        <v>3119.76</v>
      </c>
      <c r="S263" s="3">
        <f xml:space="preserve"> RTD("cqg.rtd",,"StudyData","Guppy2.L6^("&amp;$V$1&amp;")","Bar",,"Close", $V$2, $A263, $V$6,$V$8,,$V$4,$V$10)</f>
        <v>3096.41</v>
      </c>
      <c r="T263" s="3"/>
      <c r="U263" s="8"/>
      <c r="V263" s="7"/>
    </row>
    <row r="264" spans="1:22" x14ac:dyDescent="0.3">
      <c r="A264">
        <f t="shared" si="4"/>
        <v>-262</v>
      </c>
      <c r="B264" s="1">
        <f xml:space="preserve"> RTD("cqg.rtd",,"StudyData", $V$1, "Bar", "", "Time", $V$2,$A264, $V$6, "", "","False")</f>
        <v>44049</v>
      </c>
      <c r="C264" s="2">
        <f xml:space="preserve"> RTD("cqg.rtd",,"StudyData", $V$1, "Bar", "", "Time", $V$2, $A264,$V$6,$V$8, "","False")</f>
        <v>44049</v>
      </c>
      <c r="D264" s="3">
        <f xml:space="preserve"> RTD("cqg.rtd",,"StudyData", $V$1, "Bar", "", "Open", $V$2, $A264, $V$6,$V$8,,$V$4,$V$10)</f>
        <v>3280</v>
      </c>
      <c r="E264" s="3">
        <f xml:space="preserve"> RTD("cqg.rtd",,"StudyData", $V$1, "Bar", "", "High", $V$2, $A264, $V$6,$V$8,,$V$4,$V$10)</f>
        <v>3308.5</v>
      </c>
      <c r="F264" s="3">
        <f xml:space="preserve"> RTD("cqg.rtd",,"StudyData", $V$1, "Bar", "", "Low", $V$2, $A264, $V$6,$V$8,,$V$4,$V$10)</f>
        <v>3263.5</v>
      </c>
      <c r="G264" s="3">
        <f xml:space="preserve"> RTD("cqg.rtd",,"StudyData", $V$1, "Bar", "", "Close", $V$2, $A264, $V$6,$V$8,,$V$4,$V$10)</f>
        <v>3307.25</v>
      </c>
      <c r="H264" s="3">
        <f xml:space="preserve"> RTD("cqg.rtd",,"StudyData","Guppy2.S1^("&amp;$V$1&amp;")","Bar",,"Close", $V$2, $A264, $V$6,$V$8,,$V$4,$V$10)</f>
        <v>3285.47</v>
      </c>
      <c r="I264" s="3">
        <f xml:space="preserve"> RTD("cqg.rtd",,"StudyData","Guppy2.S2^("&amp;$V$1&amp;")","Bar",,"Close", $V$2, $A264, $V$6,$V$8,,$V$4,$V$10)</f>
        <v>3269.59</v>
      </c>
      <c r="J264" s="3">
        <f xml:space="preserve"> RTD("cqg.rtd",,"StudyData","Guppy2.S3^("&amp;$V$1&amp;")","Bar",,"Close", $V$2, $A264, $V$6,$V$8,,$V$4,$V$10)</f>
        <v>3251.99</v>
      </c>
      <c r="K264" s="3">
        <f xml:space="preserve"> RTD("cqg.rtd",,"StudyData","Guppy2.S4^("&amp;$V$1&amp;")","Bar",,"Close", $V$2, $A264, $V$6,$V$8,,$V$4,$V$10)</f>
        <v>3242.46</v>
      </c>
      <c r="L264" s="3">
        <f xml:space="preserve"> RTD("cqg.rtd",,"StudyData","Guppy2.S5^("&amp;$V$1&amp;")","Bar",,"Close", $V$2, $A264, $V$6,$V$8,,$V$4,$V$10)</f>
        <v>3233.83</v>
      </c>
      <c r="M264" s="3">
        <f xml:space="preserve"> RTD("cqg.rtd",,"StudyData","Guppy2.S6^("&amp;$V$1&amp;")","Bar",,"Close", $V$2, $A264, $V$6,$V$8,,$V$4,$V$10)</f>
        <v>3221.93</v>
      </c>
      <c r="N264" s="3">
        <f xml:space="preserve"> RTD("cqg.rtd",,"StudyData","Guppy2.L1^("&amp;$V$1&amp;")","Bar",,"Close", $V$2, $A264, $V$6,$V$8,,$V$4,$V$10)</f>
        <v>3170.21</v>
      </c>
      <c r="O264" s="3">
        <f xml:space="preserve"> RTD("cqg.rtd",,"StudyData","Guppy2.L2^("&amp;$V$1&amp;")","Bar",,"Close", $V$2, $A264, $V$6,$V$8,,$V$4,$V$10)</f>
        <v>3154.39</v>
      </c>
      <c r="P264" s="3">
        <f xml:space="preserve"> RTD("cqg.rtd",,"StudyData","Guppy2.L3^("&amp;$V$1&amp;")","Bar",,"Close", $V$2, $A264, $V$6,$V$8,,$V$4,$V$10)</f>
        <v>3139.32</v>
      </c>
      <c r="Q264" s="3">
        <f xml:space="preserve"> RTD("cqg.rtd",,"StudyData","Guppy2.L4^("&amp;$V$1&amp;")","Bar",,"Close", $V$2, $A264, $V$6,$V$8,,$V$4,$V$10)</f>
        <v>3125.18</v>
      </c>
      <c r="R264" s="3">
        <f xml:space="preserve"> RTD("cqg.rtd",,"StudyData","Guppy2.L5^("&amp;$V$1&amp;")","Bar",,"Close", $V$2, $A264, $V$6,$V$8,,$V$4,$V$10)</f>
        <v>3112.09</v>
      </c>
      <c r="S264" s="3">
        <f xml:space="preserve"> RTD("cqg.rtd",,"StudyData","Guppy2.L6^("&amp;$V$1&amp;")","Bar",,"Close", $V$2, $A264, $V$6,$V$8,,$V$4,$V$10)</f>
        <v>3089.25</v>
      </c>
      <c r="T264" s="3"/>
      <c r="U264" s="8"/>
      <c r="V264" s="7"/>
    </row>
    <row r="265" spans="1:22" x14ac:dyDescent="0.3">
      <c r="A265">
        <f t="shared" si="4"/>
        <v>-263</v>
      </c>
      <c r="B265" s="1">
        <f xml:space="preserve"> RTD("cqg.rtd",,"StudyData", $V$1, "Bar", "", "Time", $V$2,$A265, $V$6, "", "","False")</f>
        <v>44048</v>
      </c>
      <c r="C265" s="2">
        <f xml:space="preserve"> RTD("cqg.rtd",,"StudyData", $V$1, "Bar", "", "Time", $V$2, $A265,$V$6,$V$8, "","False")</f>
        <v>44048</v>
      </c>
      <c r="D265" s="3">
        <f xml:space="preserve"> RTD("cqg.rtd",,"StudyData", $V$1, "Bar", "", "Open", $V$2, $A265, $V$6,$V$8,,$V$4,$V$10)</f>
        <v>3263.75</v>
      </c>
      <c r="E265" s="3">
        <f xml:space="preserve"> RTD("cqg.rtd",,"StudyData", $V$1, "Bar", "", "High", $V$2, $A265, $V$6,$V$8,,$V$4,$V$10)</f>
        <v>3286.25</v>
      </c>
      <c r="F265" s="3">
        <f xml:space="preserve"> RTD("cqg.rtd",,"StudyData", $V$1, "Bar", "", "Low", $V$2, $A265, $V$6,$V$8,,$V$4,$V$10)</f>
        <v>3255</v>
      </c>
      <c r="G265" s="3">
        <f xml:space="preserve"> RTD("cqg.rtd",,"StudyData", $V$1, "Bar", "", "Close", $V$2, $A265, $V$6,$V$8,,$V$4,$V$10)</f>
        <v>3279</v>
      </c>
      <c r="H265" s="3">
        <f xml:space="preserve"> RTD("cqg.rtd",,"StudyData","Guppy2.S1^("&amp;$V$1&amp;")","Bar",,"Close", $V$2, $A265, $V$6,$V$8,,$V$4,$V$10)</f>
        <v>3263.69</v>
      </c>
      <c r="I265" s="3">
        <f xml:space="preserve"> RTD("cqg.rtd",,"StudyData","Guppy2.S2^("&amp;$V$1&amp;")","Bar",,"Close", $V$2, $A265, $V$6,$V$8,,$V$4,$V$10)</f>
        <v>3250.75</v>
      </c>
      <c r="J265" s="3">
        <f xml:space="preserve"> RTD("cqg.rtd",,"StudyData","Guppy2.S3^("&amp;$V$1&amp;")","Bar",,"Close", $V$2, $A265, $V$6,$V$8,,$V$4,$V$10)</f>
        <v>3236.2</v>
      </c>
      <c r="K265" s="3">
        <f xml:space="preserve"> RTD("cqg.rtd",,"StudyData","Guppy2.S4^("&amp;$V$1&amp;")","Bar",,"Close", $V$2, $A265, $V$6,$V$8,,$V$4,$V$10)</f>
        <v>3228.06</v>
      </c>
      <c r="L265" s="3">
        <f xml:space="preserve"> RTD("cqg.rtd",,"StudyData","Guppy2.S5^("&amp;$V$1&amp;")","Bar",,"Close", $V$2, $A265, $V$6,$V$8,,$V$4,$V$10)</f>
        <v>3220.49</v>
      </c>
      <c r="M265" s="3">
        <f xml:space="preserve"> RTD("cqg.rtd",,"StudyData","Guppy2.S6^("&amp;$V$1&amp;")","Bar",,"Close", $V$2, $A265, $V$6,$V$8,,$V$4,$V$10)</f>
        <v>3209.74</v>
      </c>
      <c r="N265" s="3">
        <f xml:space="preserve"> RTD("cqg.rtd",,"StudyData","Guppy2.L1^("&amp;$V$1&amp;")","Bar",,"Close", $V$2, $A265, $V$6,$V$8,,$V$4,$V$10)</f>
        <v>3160.76</v>
      </c>
      <c r="O265" s="3">
        <f xml:space="preserve"> RTD("cqg.rtd",,"StudyData","Guppy2.L2^("&amp;$V$1&amp;")","Bar",,"Close", $V$2, $A265, $V$6,$V$8,,$V$4,$V$10)</f>
        <v>3145.4</v>
      </c>
      <c r="P265" s="3">
        <f xml:space="preserve"> RTD("cqg.rtd",,"StudyData","Guppy2.L3^("&amp;$V$1&amp;")","Bar",,"Close", $V$2, $A265, $V$6,$V$8,,$V$4,$V$10)</f>
        <v>3130.71</v>
      </c>
      <c r="Q265" s="3">
        <f xml:space="preserve"> RTD("cqg.rtd",,"StudyData","Guppy2.L4^("&amp;$V$1&amp;")","Bar",,"Close", $V$2, $A265, $V$6,$V$8,,$V$4,$V$10)</f>
        <v>3116.9</v>
      </c>
      <c r="R265" s="3">
        <f xml:space="preserve"> RTD("cqg.rtd",,"StudyData","Guppy2.L5^("&amp;$V$1&amp;")","Bar",,"Close", $V$2, $A265, $V$6,$V$8,,$V$4,$V$10)</f>
        <v>3104.13</v>
      </c>
      <c r="S265" s="3">
        <f xml:space="preserve"> RTD("cqg.rtd",,"StudyData","Guppy2.L6^("&amp;$V$1&amp;")","Bar",,"Close", $V$2, $A265, $V$6,$V$8,,$V$4,$V$10)</f>
        <v>3081.86</v>
      </c>
      <c r="T265" s="3"/>
      <c r="U265" s="8"/>
      <c r="V265" s="7"/>
    </row>
    <row r="266" spans="1:22" x14ac:dyDescent="0.3">
      <c r="A266">
        <f t="shared" si="4"/>
        <v>-264</v>
      </c>
      <c r="B266" s="1">
        <f xml:space="preserve"> RTD("cqg.rtd",,"StudyData", $V$1, "Bar", "", "Time", $V$2,$A266, $V$6, "", "","False")</f>
        <v>44047</v>
      </c>
      <c r="C266" s="2">
        <f xml:space="preserve"> RTD("cqg.rtd",,"StudyData", $V$1, "Bar", "", "Time", $V$2, $A266,$V$6,$V$8, "","False")</f>
        <v>44047</v>
      </c>
      <c r="D266" s="3">
        <f xml:space="preserve"> RTD("cqg.rtd",,"StudyData", $V$1, "Bar", "", "Open", $V$2, $A266, $V$6,$V$8,,$V$4,$V$10)</f>
        <v>3253.75</v>
      </c>
      <c r="E266" s="3">
        <f xml:space="preserve"> RTD("cqg.rtd",,"StudyData", $V$1, "Bar", "", "High", $V$2, $A266, $V$6,$V$8,,$V$4,$V$10)</f>
        <v>3263.5</v>
      </c>
      <c r="F266" s="3">
        <f xml:space="preserve"> RTD("cqg.rtd",,"StudyData", $V$1, "Bar", "", "Low", $V$2, $A266, $V$6,$V$8,,$V$4,$V$10)</f>
        <v>3234</v>
      </c>
      <c r="G266" s="3">
        <f xml:space="preserve"> RTD("cqg.rtd",,"StudyData", $V$1, "Bar", "", "Close", $V$2, $A266, $V$6,$V$8,,$V$4,$V$10)</f>
        <v>3263</v>
      </c>
      <c r="H266" s="3">
        <f xml:space="preserve"> RTD("cqg.rtd",,"StudyData","Guppy2.S1^("&amp;$V$1&amp;")","Bar",,"Close", $V$2, $A266, $V$6,$V$8,,$V$4,$V$10)</f>
        <v>3248.38</v>
      </c>
      <c r="I266" s="3">
        <f xml:space="preserve"> RTD("cqg.rtd",,"StudyData","Guppy2.S2^("&amp;$V$1&amp;")","Bar",,"Close", $V$2, $A266, $V$6,$V$8,,$V$4,$V$10)</f>
        <v>3236.63</v>
      </c>
      <c r="J266" s="3">
        <f xml:space="preserve"> RTD("cqg.rtd",,"StudyData","Guppy2.S3^("&amp;$V$1&amp;")","Bar",,"Close", $V$2, $A266, $V$6,$V$8,,$V$4,$V$10)</f>
        <v>3223.97</v>
      </c>
      <c r="K266" s="3">
        <f xml:space="preserve"> RTD("cqg.rtd",,"StudyData","Guppy2.S4^("&amp;$V$1&amp;")","Bar",,"Close", $V$2, $A266, $V$6,$V$8,,$V$4,$V$10)</f>
        <v>3216.74</v>
      </c>
      <c r="L266" s="3">
        <f xml:space="preserve"> RTD("cqg.rtd",,"StudyData","Guppy2.S5^("&amp;$V$1&amp;")","Bar",,"Close", $V$2, $A266, $V$6,$V$8,,$V$4,$V$10)</f>
        <v>3209.85</v>
      </c>
      <c r="M266" s="3">
        <f xml:space="preserve"> RTD("cqg.rtd",,"StudyData","Guppy2.S6^("&amp;$V$1&amp;")","Bar",,"Close", $V$2, $A266, $V$6,$V$8,,$V$4,$V$10)</f>
        <v>3199.85</v>
      </c>
      <c r="N266" s="3">
        <f xml:space="preserve"> RTD("cqg.rtd",,"StudyData","Guppy2.L1^("&amp;$V$1&amp;")","Bar",,"Close", $V$2, $A266, $V$6,$V$8,,$V$4,$V$10)</f>
        <v>3152.61</v>
      </c>
      <c r="O266" s="3">
        <f xml:space="preserve"> RTD("cqg.rtd",,"StudyData","Guppy2.L2^("&amp;$V$1&amp;")","Bar",,"Close", $V$2, $A266, $V$6,$V$8,,$V$4,$V$10)</f>
        <v>3137.54</v>
      </c>
      <c r="P266" s="3">
        <f xml:space="preserve"> RTD("cqg.rtd",,"StudyData","Guppy2.L3^("&amp;$V$1&amp;")","Bar",,"Close", $V$2, $A266, $V$6,$V$8,,$V$4,$V$10)</f>
        <v>3123.1</v>
      </c>
      <c r="Q266" s="3">
        <f xml:space="preserve"> RTD("cqg.rtd",,"StudyData","Guppy2.L4^("&amp;$V$1&amp;")","Bar",,"Close", $V$2, $A266, $V$6,$V$8,,$V$4,$V$10)</f>
        <v>3109.53</v>
      </c>
      <c r="R266" s="3">
        <f xml:space="preserve"> RTD("cqg.rtd",,"StudyData","Guppy2.L5^("&amp;$V$1&amp;")","Bar",,"Close", $V$2, $A266, $V$6,$V$8,,$V$4,$V$10)</f>
        <v>3096.99</v>
      </c>
      <c r="S266" s="3">
        <f xml:space="preserve"> RTD("cqg.rtd",,"StudyData","Guppy2.L6^("&amp;$V$1&amp;")","Bar",,"Close", $V$2, $A266, $V$6,$V$8,,$V$4,$V$10)</f>
        <v>3075.17</v>
      </c>
      <c r="T266" s="3"/>
      <c r="U266" s="8"/>
      <c r="V266" s="7"/>
    </row>
    <row r="267" spans="1:22" x14ac:dyDescent="0.3">
      <c r="A267">
        <f t="shared" si="4"/>
        <v>-265</v>
      </c>
      <c r="B267" s="1">
        <f xml:space="preserve"> RTD("cqg.rtd",,"StudyData", $V$1, "Bar", "", "Time", $V$2,$A267, $V$6, "", "","False")</f>
        <v>44046</v>
      </c>
      <c r="C267" s="2">
        <f xml:space="preserve"> RTD("cqg.rtd",,"StudyData", $V$1, "Bar", "", "Time", $V$2, $A267,$V$6,$V$8, "","False")</f>
        <v>44046</v>
      </c>
      <c r="D267" s="3">
        <f xml:space="preserve"> RTD("cqg.rtd",,"StudyData", $V$1, "Bar", "", "Open", $V$2, $A267, $V$6,$V$8,,$V$4,$V$10)</f>
        <v>3235</v>
      </c>
      <c r="E267" s="3">
        <f xml:space="preserve"> RTD("cqg.rtd",,"StudyData", $V$1, "Bar", "", "High", $V$2, $A267, $V$6,$V$8,,$V$4,$V$10)</f>
        <v>3258.5</v>
      </c>
      <c r="F267" s="3">
        <f xml:space="preserve"> RTD("cqg.rtd",,"StudyData", $V$1, "Bar", "", "Low", $V$2, $A267, $V$6,$V$8,,$V$4,$V$10)</f>
        <v>3217.75</v>
      </c>
      <c r="G267" s="3">
        <f xml:space="preserve"> RTD("cqg.rtd",,"StudyData", $V$1, "Bar", "", "Close", $V$2, $A267, $V$6,$V$8,,$V$4,$V$10)</f>
        <v>3251.5</v>
      </c>
      <c r="H267" s="3">
        <f xml:space="preserve"> RTD("cqg.rtd",,"StudyData","Guppy2.S1^("&amp;$V$1&amp;")","Bar",,"Close", $V$2, $A267, $V$6,$V$8,,$V$4,$V$10)</f>
        <v>3233.75</v>
      </c>
      <c r="I267" s="3">
        <f xml:space="preserve"> RTD("cqg.rtd",,"StudyData","Guppy2.S2^("&amp;$V$1&amp;")","Bar",,"Close", $V$2, $A267, $V$6,$V$8,,$V$4,$V$10)</f>
        <v>3223.44</v>
      </c>
      <c r="J267" s="3">
        <f xml:space="preserve"> RTD("cqg.rtd",,"StudyData","Guppy2.S3^("&amp;$V$1&amp;")","Bar",,"Close", $V$2, $A267, $V$6,$V$8,,$V$4,$V$10)</f>
        <v>3212.82</v>
      </c>
      <c r="K267" s="3">
        <f xml:space="preserve"> RTD("cqg.rtd",,"StudyData","Guppy2.S4^("&amp;$V$1&amp;")","Bar",,"Close", $V$2, $A267, $V$6,$V$8,,$V$4,$V$10)</f>
        <v>3206.46</v>
      </c>
      <c r="L267" s="3">
        <f xml:space="preserve"> RTD("cqg.rtd",,"StudyData","Guppy2.S5^("&amp;$V$1&amp;")","Bar",,"Close", $V$2, $A267, $V$6,$V$8,,$V$4,$V$10)</f>
        <v>3200.18</v>
      </c>
      <c r="M267" s="3">
        <f xml:space="preserve"> RTD("cqg.rtd",,"StudyData","Guppy2.S6^("&amp;$V$1&amp;")","Bar",,"Close", $V$2, $A267, $V$6,$V$8,,$V$4,$V$10)</f>
        <v>3190.82</v>
      </c>
      <c r="N267" s="3">
        <f xml:space="preserve"> RTD("cqg.rtd",,"StudyData","Guppy2.L1^("&amp;$V$1&amp;")","Bar",,"Close", $V$2, $A267, $V$6,$V$8,,$V$4,$V$10)</f>
        <v>3144.99</v>
      </c>
      <c r="O267" s="3">
        <f xml:space="preserve"> RTD("cqg.rtd",,"StudyData","Guppy2.L2^("&amp;$V$1&amp;")","Bar",,"Close", $V$2, $A267, $V$6,$V$8,,$V$4,$V$10)</f>
        <v>3130.16</v>
      </c>
      <c r="P267" s="3">
        <f xml:space="preserve"> RTD("cqg.rtd",,"StudyData","Guppy2.L3^("&amp;$V$1&amp;")","Bar",,"Close", $V$2, $A267, $V$6,$V$8,,$V$4,$V$10)</f>
        <v>3115.93</v>
      </c>
      <c r="Q267" s="3">
        <f xml:space="preserve"> RTD("cqg.rtd",,"StudyData","Guppy2.L4^("&amp;$V$1&amp;")","Bar",,"Close", $V$2, $A267, $V$6,$V$8,,$V$4,$V$10)</f>
        <v>3102.56</v>
      </c>
      <c r="R267" s="3">
        <f xml:space="preserve"> RTD("cqg.rtd",,"StudyData","Guppy2.L5^("&amp;$V$1&amp;")","Bar",,"Close", $V$2, $A267, $V$6,$V$8,,$V$4,$V$10)</f>
        <v>3090.21</v>
      </c>
      <c r="S267" s="3">
        <f xml:space="preserve"> RTD("cqg.rtd",,"StudyData","Guppy2.L6^("&amp;$V$1&amp;")","Bar",,"Close", $V$2, $A267, $V$6,$V$8,,$V$4,$V$10)</f>
        <v>3068.81</v>
      </c>
      <c r="T267" s="3"/>
      <c r="U267" s="8"/>
      <c r="V267" s="7"/>
    </row>
    <row r="268" spans="1:22" x14ac:dyDescent="0.3">
      <c r="A268">
        <f t="shared" si="4"/>
        <v>-266</v>
      </c>
      <c r="B268" s="1">
        <f xml:space="preserve"> RTD("cqg.rtd",,"StudyData", $V$1, "Bar", "", "Time", $V$2,$A268, $V$6, "", "","False")</f>
        <v>44043</v>
      </c>
      <c r="C268" s="2">
        <f xml:space="preserve"> RTD("cqg.rtd",,"StudyData", $V$1, "Bar", "", "Time", $V$2, $A268,$V$6,$V$8, "","False")</f>
        <v>44043</v>
      </c>
      <c r="D268" s="3">
        <f xml:space="preserve"> RTD("cqg.rtd",,"StudyData", $V$1, "Bar", "", "Open", $V$2, $A268, $V$6,$V$8,,$V$4,$V$10)</f>
        <v>3232.25</v>
      </c>
      <c r="E268" s="3">
        <f xml:space="preserve"> RTD("cqg.rtd",,"StudyData", $V$1, "Bar", "", "High", $V$2, $A268, $V$6,$V$8,,$V$4,$V$10)</f>
        <v>3236.75</v>
      </c>
      <c r="F268" s="3">
        <f xml:space="preserve"> RTD("cqg.rtd",,"StudyData", $V$1, "Bar", "", "Low", $V$2, $A268, $V$6,$V$8,,$V$4,$V$10)</f>
        <v>3175.5</v>
      </c>
      <c r="G268" s="3">
        <f xml:space="preserve"> RTD("cqg.rtd",,"StudyData", $V$1, "Bar", "", "Close", $V$2, $A268, $V$6,$V$8,,$V$4,$V$10)</f>
        <v>3226.5</v>
      </c>
      <c r="H268" s="3">
        <f xml:space="preserve"> RTD("cqg.rtd",,"StudyData","Guppy2.S1^("&amp;$V$1&amp;")","Bar",,"Close", $V$2, $A268, $V$6,$V$8,,$V$4,$V$10)</f>
        <v>3216</v>
      </c>
      <c r="I268" s="3">
        <f xml:space="preserve"> RTD("cqg.rtd",,"StudyData","Guppy2.S2^("&amp;$V$1&amp;")","Bar",,"Close", $V$2, $A268, $V$6,$V$8,,$V$4,$V$10)</f>
        <v>3209.42</v>
      </c>
      <c r="J268" s="3">
        <f xml:space="preserve"> RTD("cqg.rtd",,"StudyData","Guppy2.S3^("&amp;$V$1&amp;")","Bar",,"Close", $V$2, $A268, $V$6,$V$8,,$V$4,$V$10)</f>
        <v>3201.77</v>
      </c>
      <c r="K268" s="3">
        <f xml:space="preserve"> RTD("cqg.rtd",,"StudyData","Guppy2.S4^("&amp;$V$1&amp;")","Bar",,"Close", $V$2, $A268, $V$6,$V$8,,$V$4,$V$10)</f>
        <v>3196.46</v>
      </c>
      <c r="L268" s="3">
        <f xml:space="preserve"> RTD("cqg.rtd",,"StudyData","Guppy2.S5^("&amp;$V$1&amp;")","Bar",,"Close", $V$2, $A268, $V$6,$V$8,,$V$4,$V$10)</f>
        <v>3190.85</v>
      </c>
      <c r="M268" s="3">
        <f xml:space="preserve"> RTD("cqg.rtd",,"StudyData","Guppy2.S6^("&amp;$V$1&amp;")","Bar",,"Close", $V$2, $A268, $V$6,$V$8,,$V$4,$V$10)</f>
        <v>3182.16</v>
      </c>
      <c r="N268" s="3">
        <f xml:space="preserve"> RTD("cqg.rtd",,"StudyData","Guppy2.L1^("&amp;$V$1&amp;")","Bar",,"Close", $V$2, $A268, $V$6,$V$8,,$V$4,$V$10)</f>
        <v>3137.65</v>
      </c>
      <c r="O268" s="3">
        <f xml:space="preserve"> RTD("cqg.rtd",,"StudyData","Guppy2.L2^("&amp;$V$1&amp;")","Bar",,"Close", $V$2, $A268, $V$6,$V$8,,$V$4,$V$10)</f>
        <v>3123.02</v>
      </c>
      <c r="P268" s="3">
        <f xml:space="preserve"> RTD("cqg.rtd",,"StudyData","Guppy2.L3^("&amp;$V$1&amp;")","Bar",,"Close", $V$2, $A268, $V$6,$V$8,,$V$4,$V$10)</f>
        <v>3108.98</v>
      </c>
      <c r="Q268" s="3">
        <f xml:space="preserve"> RTD("cqg.rtd",,"StudyData","Guppy2.L4^("&amp;$V$1&amp;")","Bar",,"Close", $V$2, $A268, $V$6,$V$8,,$V$4,$V$10)</f>
        <v>3095.79</v>
      </c>
      <c r="R268" s="3">
        <f xml:space="preserve"> RTD("cqg.rtd",,"StudyData","Guppy2.L5^("&amp;$V$1&amp;")","Bar",,"Close", $V$2, $A268, $V$6,$V$8,,$V$4,$V$10)</f>
        <v>3083.63</v>
      </c>
      <c r="S268" s="3">
        <f xml:space="preserve"> RTD("cqg.rtd",,"StudyData","Guppy2.L6^("&amp;$V$1&amp;")","Bar",,"Close", $V$2, $A268, $V$6,$V$8,,$V$4,$V$10)</f>
        <v>3062.61</v>
      </c>
      <c r="T268" s="3"/>
      <c r="U268" s="8"/>
      <c r="V268" s="7"/>
    </row>
    <row r="269" spans="1:22" x14ac:dyDescent="0.3">
      <c r="A269">
        <f t="shared" si="4"/>
        <v>-267</v>
      </c>
      <c r="B269" s="1">
        <f xml:space="preserve"> RTD("cqg.rtd",,"StudyData", $V$1, "Bar", "", "Time", $V$2,$A269, $V$6, "", "","False")</f>
        <v>44042</v>
      </c>
      <c r="C269" s="2">
        <f xml:space="preserve"> RTD("cqg.rtd",,"StudyData", $V$1, "Bar", "", "Time", $V$2, $A269,$V$6,$V$8, "","False")</f>
        <v>44042</v>
      </c>
      <c r="D269" s="3">
        <f xml:space="preserve"> RTD("cqg.rtd",,"StudyData", $V$1, "Bar", "", "Open", $V$2, $A269, $V$6,$V$8,,$V$4,$V$10)</f>
        <v>3219.75</v>
      </c>
      <c r="E269" s="3">
        <f xml:space="preserve"> RTD("cqg.rtd",,"StudyData", $V$1, "Bar", "", "High", $V$2, $A269, $V$6,$V$8,,$V$4,$V$10)</f>
        <v>3232</v>
      </c>
      <c r="F269" s="3">
        <f xml:space="preserve"> RTD("cqg.rtd",,"StudyData", $V$1, "Bar", "", "Low", $V$2, $A269, $V$6,$V$8,,$V$4,$V$10)</f>
        <v>3158</v>
      </c>
      <c r="G269" s="3">
        <f xml:space="preserve"> RTD("cqg.rtd",,"StudyData", $V$1, "Bar", "", "Close", $V$2, $A269, $V$6,$V$8,,$V$4,$V$10)</f>
        <v>3211.75</v>
      </c>
      <c r="H269" s="3">
        <f xml:space="preserve"> RTD("cqg.rtd",,"StudyData","Guppy2.S1^("&amp;$V$1&amp;")","Bar",,"Close", $V$2, $A269, $V$6,$V$8,,$V$4,$V$10)</f>
        <v>3205.5</v>
      </c>
      <c r="I269" s="3">
        <f xml:space="preserve"> RTD("cqg.rtd",,"StudyData","Guppy2.S2^("&amp;$V$1&amp;")","Bar",,"Close", $V$2, $A269, $V$6,$V$8,,$V$4,$V$10)</f>
        <v>3200.87</v>
      </c>
      <c r="J269" s="3">
        <f xml:space="preserve"> RTD("cqg.rtd",,"StudyData","Guppy2.S3^("&amp;$V$1&amp;")","Bar",,"Close", $V$2, $A269, $V$6,$V$8,,$V$4,$V$10)</f>
        <v>3194.7</v>
      </c>
      <c r="K269" s="3">
        <f xml:space="preserve"> RTD("cqg.rtd",,"StudyData","Guppy2.S4^("&amp;$V$1&amp;")","Bar",,"Close", $V$2, $A269, $V$6,$V$8,,$V$4,$V$10)</f>
        <v>3189.78</v>
      </c>
      <c r="L269" s="3">
        <f xml:space="preserve"> RTD("cqg.rtd",,"StudyData","Guppy2.S5^("&amp;$V$1&amp;")","Bar",,"Close", $V$2, $A269, $V$6,$V$8,,$V$4,$V$10)</f>
        <v>3184.37</v>
      </c>
      <c r="M269" s="3">
        <f xml:space="preserve"> RTD("cqg.rtd",,"StudyData","Guppy2.S6^("&amp;$V$1&amp;")","Bar",,"Close", $V$2, $A269, $V$6,$V$8,,$V$4,$V$10)</f>
        <v>3175.82</v>
      </c>
      <c r="N269" s="3">
        <f xml:space="preserve"> RTD("cqg.rtd",,"StudyData","Guppy2.L1^("&amp;$V$1&amp;")","Bar",,"Close", $V$2, $A269, $V$6,$V$8,,$V$4,$V$10)</f>
        <v>3131.52</v>
      </c>
      <c r="O269" s="3">
        <f xml:space="preserve"> RTD("cqg.rtd",,"StudyData","Guppy2.L2^("&amp;$V$1&amp;")","Bar",,"Close", $V$2, $A269, $V$6,$V$8,,$V$4,$V$10)</f>
        <v>3116.93</v>
      </c>
      <c r="P269" s="3">
        <f xml:space="preserve"> RTD("cqg.rtd",,"StudyData","Guppy2.L3^("&amp;$V$1&amp;")","Bar",,"Close", $V$2, $A269, $V$6,$V$8,,$V$4,$V$10)</f>
        <v>3102.95</v>
      </c>
      <c r="Q269" s="3">
        <f xml:space="preserve"> RTD("cqg.rtd",,"StudyData","Guppy2.L4^("&amp;$V$1&amp;")","Bar",,"Close", $V$2, $A269, $V$6,$V$8,,$V$4,$V$10)</f>
        <v>3089.85</v>
      </c>
      <c r="R269" s="3">
        <f xml:space="preserve"> RTD("cqg.rtd",,"StudyData","Guppy2.L5^("&amp;$V$1&amp;")","Bar",,"Close", $V$2, $A269, $V$6,$V$8,,$V$4,$V$10)</f>
        <v>3077.8</v>
      </c>
      <c r="S269" s="3">
        <f xml:space="preserve"> RTD("cqg.rtd",,"StudyData","Guppy2.L6^("&amp;$V$1&amp;")","Bar",,"Close", $V$2, $A269, $V$6,$V$8,,$V$4,$V$10)</f>
        <v>3057.06</v>
      </c>
      <c r="T269" s="3"/>
      <c r="U269" s="8"/>
      <c r="V269" s="7"/>
    </row>
    <row r="270" spans="1:22" x14ac:dyDescent="0.3">
      <c r="A270">
        <f t="shared" si="4"/>
        <v>-268</v>
      </c>
      <c r="B270" s="1">
        <f xml:space="preserve"> RTD("cqg.rtd",,"StudyData", $V$1, "Bar", "", "Time", $V$2,$A270, $V$6, "", "","False")</f>
        <v>44041</v>
      </c>
      <c r="C270" s="2">
        <f xml:space="preserve"> RTD("cqg.rtd",,"StudyData", $V$1, "Bar", "", "Time", $V$2, $A270,$V$6,$V$8, "","False")</f>
        <v>44041</v>
      </c>
      <c r="D270" s="3">
        <f xml:space="preserve"> RTD("cqg.rtd",,"StudyData", $V$1, "Bar", "", "Open", $V$2, $A270, $V$6,$V$8,,$V$4,$V$10)</f>
        <v>3178</v>
      </c>
      <c r="E270" s="3">
        <f xml:space="preserve"> RTD("cqg.rtd",,"StudyData", $V$1, "Bar", "", "High", $V$2, $A270, $V$6,$V$8,,$V$4,$V$10)</f>
        <v>3220</v>
      </c>
      <c r="F270" s="3">
        <f xml:space="preserve"> RTD("cqg.rtd",,"StudyData", $V$1, "Bar", "", "Low", $V$2, $A270, $V$6,$V$8,,$V$4,$V$10)</f>
        <v>3167.25</v>
      </c>
      <c r="G270" s="3">
        <f xml:space="preserve"> RTD("cqg.rtd",,"StudyData", $V$1, "Bar", "", "Close", $V$2, $A270, $V$6,$V$8,,$V$4,$V$10)</f>
        <v>3215.5</v>
      </c>
      <c r="H270" s="3">
        <f xml:space="preserve"> RTD("cqg.rtd",,"StudyData","Guppy2.S1^("&amp;$V$1&amp;")","Bar",,"Close", $V$2, $A270, $V$6,$V$8,,$V$4,$V$10)</f>
        <v>3199.26</v>
      </c>
      <c r="I270" s="3">
        <f xml:space="preserve"> RTD("cqg.rtd",,"StudyData","Guppy2.S2^("&amp;$V$1&amp;")","Bar",,"Close", $V$2, $A270, $V$6,$V$8,,$V$4,$V$10)</f>
        <v>3195.44</v>
      </c>
      <c r="J270" s="3">
        <f xml:space="preserve"> RTD("cqg.rtd",,"StudyData","Guppy2.S3^("&amp;$V$1&amp;")","Bar",,"Close", $V$2, $A270, $V$6,$V$8,,$V$4,$V$10)</f>
        <v>3189.83</v>
      </c>
      <c r="K270" s="3">
        <f xml:space="preserve"> RTD("cqg.rtd",,"StudyData","Guppy2.S4^("&amp;$V$1&amp;")","Bar",,"Close", $V$2, $A270, $V$6,$V$8,,$V$4,$V$10)</f>
        <v>3184.9</v>
      </c>
      <c r="L270" s="3">
        <f xml:space="preserve"> RTD("cqg.rtd",,"StudyData","Guppy2.S5^("&amp;$V$1&amp;")","Bar",,"Close", $V$2, $A270, $V$6,$V$8,,$V$4,$V$10)</f>
        <v>3179.39</v>
      </c>
      <c r="M270" s="3">
        <f xml:space="preserve"> RTD("cqg.rtd",,"StudyData","Guppy2.S6^("&amp;$V$1&amp;")","Bar",,"Close", $V$2, $A270, $V$6,$V$8,,$V$4,$V$10)</f>
        <v>3170.69</v>
      </c>
      <c r="N270" s="3">
        <f xml:space="preserve"> RTD("cqg.rtd",,"StudyData","Guppy2.L1^("&amp;$V$1&amp;")","Bar",,"Close", $V$2, $A270, $V$6,$V$8,,$V$4,$V$10)</f>
        <v>3125.99</v>
      </c>
      <c r="O270" s="3">
        <f xml:space="preserve"> RTD("cqg.rtd",,"StudyData","Guppy2.L2^("&amp;$V$1&amp;")","Bar",,"Close", $V$2, $A270, $V$6,$V$8,,$V$4,$V$10)</f>
        <v>3111.36</v>
      </c>
      <c r="P270" s="3">
        <f xml:space="preserve"> RTD("cqg.rtd",,"StudyData","Guppy2.L3^("&amp;$V$1&amp;")","Bar",,"Close", $V$2, $A270, $V$6,$V$8,,$V$4,$V$10)</f>
        <v>3097.37</v>
      </c>
      <c r="Q270" s="3">
        <f xml:space="preserve"> RTD("cqg.rtd",,"StudyData","Guppy2.L4^("&amp;$V$1&amp;")","Bar",,"Close", $V$2, $A270, $V$6,$V$8,,$V$4,$V$10)</f>
        <v>3084.3</v>
      </c>
      <c r="R270" s="3">
        <f xml:space="preserve"> RTD("cqg.rtd",,"StudyData","Guppy2.L5^("&amp;$V$1&amp;")","Bar",,"Close", $V$2, $A270, $V$6,$V$8,,$V$4,$V$10)</f>
        <v>3072.33</v>
      </c>
      <c r="S270" s="3">
        <f xml:space="preserve"> RTD("cqg.rtd",,"StudyData","Guppy2.L6^("&amp;$V$1&amp;")","Bar",,"Close", $V$2, $A270, $V$6,$V$8,,$V$4,$V$10)</f>
        <v>3051.82</v>
      </c>
      <c r="T270" s="3"/>
      <c r="U270" s="8"/>
      <c r="V270" s="7"/>
    </row>
    <row r="271" spans="1:22" x14ac:dyDescent="0.3">
      <c r="A271">
        <f t="shared" si="4"/>
        <v>-269</v>
      </c>
      <c r="B271" s="1">
        <f xml:space="preserve"> RTD("cqg.rtd",,"StudyData", $V$1, "Bar", "", "Time", $V$2,$A271, $V$6, "", "","False")</f>
        <v>44040</v>
      </c>
      <c r="C271" s="2">
        <f xml:space="preserve"> RTD("cqg.rtd",,"StudyData", $V$1, "Bar", "", "Time", $V$2, $A271,$V$6,$V$8, "","False")</f>
        <v>44040</v>
      </c>
      <c r="D271" s="3">
        <f xml:space="preserve"> RTD("cqg.rtd",,"StudyData", $V$1, "Bar", "", "Open", $V$2, $A271, $V$6,$V$8,,$V$4,$V$10)</f>
        <v>3198</v>
      </c>
      <c r="E271" s="3">
        <f xml:space="preserve"> RTD("cqg.rtd",,"StudyData", $V$1, "Bar", "", "High", $V$2, $A271, $V$6,$V$8,,$V$4,$V$10)</f>
        <v>3209.75</v>
      </c>
      <c r="F271" s="3">
        <f xml:space="preserve"> RTD("cqg.rtd",,"StudyData", $V$1, "Bar", "", "Low", $V$2, $A271, $V$6,$V$8,,$V$4,$V$10)</f>
        <v>3171</v>
      </c>
      <c r="G271" s="3">
        <f xml:space="preserve"> RTD("cqg.rtd",,"StudyData", $V$1, "Bar", "", "Close", $V$2, $A271, $V$6,$V$8,,$V$4,$V$10)</f>
        <v>3176</v>
      </c>
      <c r="H271" s="3">
        <f xml:space="preserve"> RTD("cqg.rtd",,"StudyData","Guppy2.S1^("&amp;$V$1&amp;")","Bar",,"Close", $V$2, $A271, $V$6,$V$8,,$V$4,$V$10)</f>
        <v>3183.02</v>
      </c>
      <c r="I271" s="3">
        <f xml:space="preserve"> RTD("cqg.rtd",,"StudyData","Guppy2.S2^("&amp;$V$1&amp;")","Bar",,"Close", $V$2, $A271, $V$6,$V$8,,$V$4,$V$10)</f>
        <v>3185.4</v>
      </c>
      <c r="J271" s="3">
        <f xml:space="preserve"> RTD("cqg.rtd",,"StudyData","Guppy2.S3^("&amp;$V$1&amp;")","Bar",,"Close", $V$2, $A271, $V$6,$V$8,,$V$4,$V$10)</f>
        <v>3182.5</v>
      </c>
      <c r="K271" s="3">
        <f xml:space="preserve"> RTD("cqg.rtd",,"StudyData","Guppy2.S4^("&amp;$V$1&amp;")","Bar",,"Close", $V$2, $A271, $V$6,$V$8,,$V$4,$V$10)</f>
        <v>3178.1</v>
      </c>
      <c r="L271" s="3">
        <f xml:space="preserve"> RTD("cqg.rtd",,"StudyData","Guppy2.S5^("&amp;$V$1&amp;")","Bar",,"Close", $V$2, $A271, $V$6,$V$8,,$V$4,$V$10)</f>
        <v>3172.83</v>
      </c>
      <c r="M271" s="3">
        <f xml:space="preserve"> RTD("cqg.rtd",,"StudyData","Guppy2.S6^("&amp;$V$1&amp;")","Bar",,"Close", $V$2, $A271, $V$6,$V$8,,$V$4,$V$10)</f>
        <v>3164.29</v>
      </c>
      <c r="N271" s="3">
        <f xml:space="preserve"> RTD("cqg.rtd",,"StudyData","Guppy2.L1^("&amp;$V$1&amp;")","Bar",,"Close", $V$2, $A271, $V$6,$V$8,,$V$4,$V$10)</f>
        <v>3119.82</v>
      </c>
      <c r="O271" s="3">
        <f xml:space="preserve"> RTD("cqg.rtd",,"StudyData","Guppy2.L2^("&amp;$V$1&amp;")","Bar",,"Close", $V$2, $A271, $V$6,$V$8,,$V$4,$V$10)</f>
        <v>3105.23</v>
      </c>
      <c r="P271" s="3">
        <f xml:space="preserve"> RTD("cqg.rtd",,"StudyData","Guppy2.L3^("&amp;$V$1&amp;")","Bar",,"Close", $V$2, $A271, $V$6,$V$8,,$V$4,$V$10)</f>
        <v>3091.31</v>
      </c>
      <c r="Q271" s="3">
        <f xml:space="preserve"> RTD("cqg.rtd",,"StudyData","Guppy2.L4^("&amp;$V$1&amp;")","Bar",,"Close", $V$2, $A271, $V$6,$V$8,,$V$4,$V$10)</f>
        <v>3078.34</v>
      </c>
      <c r="R271" s="3">
        <f xml:space="preserve"> RTD("cqg.rtd",,"StudyData","Guppy2.L5^("&amp;$V$1&amp;")","Bar",,"Close", $V$2, $A271, $V$6,$V$8,,$V$4,$V$10)</f>
        <v>3066.49</v>
      </c>
      <c r="S271" s="3">
        <f xml:space="preserve"> RTD("cqg.rtd",,"StudyData","Guppy2.L6^("&amp;$V$1&amp;")","Bar",,"Close", $V$2, $A271, $V$6,$V$8,,$V$4,$V$10)</f>
        <v>3046.27</v>
      </c>
      <c r="T271" s="3"/>
      <c r="U271" s="8"/>
      <c r="V271" s="7"/>
    </row>
    <row r="272" spans="1:22" x14ac:dyDescent="0.3">
      <c r="A272">
        <f t="shared" si="4"/>
        <v>-270</v>
      </c>
      <c r="B272" s="1">
        <f xml:space="preserve"> RTD("cqg.rtd",,"StudyData", $V$1, "Bar", "", "Time", $V$2,$A272, $V$6, "", "","False")</f>
        <v>44039</v>
      </c>
      <c r="C272" s="2">
        <f xml:space="preserve"> RTD("cqg.rtd",,"StudyData", $V$1, "Bar", "", "Time", $V$2, $A272,$V$6,$V$8, "","False")</f>
        <v>44039</v>
      </c>
      <c r="D272" s="3">
        <f xml:space="preserve"> RTD("cqg.rtd",,"StudyData", $V$1, "Bar", "", "Open", $V$2, $A272, $V$6,$V$8,,$V$4,$V$10)</f>
        <v>3173.75</v>
      </c>
      <c r="E272" s="3">
        <f xml:space="preserve"> RTD("cqg.rtd",,"StudyData", $V$1, "Bar", "", "High", $V$2, $A272, $V$6,$V$8,,$V$4,$V$10)</f>
        <v>3198</v>
      </c>
      <c r="F272" s="3">
        <f xml:space="preserve"> RTD("cqg.rtd",,"StudyData", $V$1, "Bar", "", "Low", $V$2, $A272, $V$6,$V$8,,$V$4,$V$10)</f>
        <v>3155</v>
      </c>
      <c r="G272" s="3">
        <f xml:space="preserve"> RTD("cqg.rtd",,"StudyData", $V$1, "Bar", "", "Close", $V$2, $A272, $V$6,$V$8,,$V$4,$V$10)</f>
        <v>3195.25</v>
      </c>
      <c r="H272" s="3">
        <f xml:space="preserve"> RTD("cqg.rtd",,"StudyData","Guppy2.S1^("&amp;$V$1&amp;")","Bar",,"Close", $V$2, $A272, $V$6,$V$8,,$V$4,$V$10)</f>
        <v>3190.03</v>
      </c>
      <c r="I272" s="3">
        <f xml:space="preserve"> RTD("cqg.rtd",,"StudyData","Guppy2.S2^("&amp;$V$1&amp;")","Bar",,"Close", $V$2, $A272, $V$6,$V$8,,$V$4,$V$10)</f>
        <v>3190.11</v>
      </c>
      <c r="J272" s="3">
        <f xml:space="preserve"> RTD("cqg.rtd",,"StudyData","Guppy2.S3^("&amp;$V$1&amp;")","Bar",,"Close", $V$2, $A272, $V$6,$V$8,,$V$4,$V$10)</f>
        <v>3184.35</v>
      </c>
      <c r="K272" s="3">
        <f xml:space="preserve"> RTD("cqg.rtd",,"StudyData","Guppy2.S4^("&amp;$V$1&amp;")","Bar",,"Close", $V$2, $A272, $V$6,$V$8,,$V$4,$V$10)</f>
        <v>3178.56</v>
      </c>
      <c r="L272" s="3">
        <f xml:space="preserve"> RTD("cqg.rtd",,"StudyData","Guppy2.S5^("&amp;$V$1&amp;")","Bar",,"Close", $V$2, $A272, $V$6,$V$8,,$V$4,$V$10)</f>
        <v>3172.25</v>
      </c>
      <c r="M272" s="3">
        <f xml:space="preserve"> RTD("cqg.rtd",,"StudyData","Guppy2.S6^("&amp;$V$1&amp;")","Bar",,"Close", $V$2, $A272, $V$6,$V$8,,$V$4,$V$10)</f>
        <v>3162.61</v>
      </c>
      <c r="N272" s="3">
        <f xml:space="preserve"> RTD("cqg.rtd",,"StudyData","Guppy2.L1^("&amp;$V$1&amp;")","Bar",,"Close", $V$2, $A272, $V$6,$V$8,,$V$4,$V$10)</f>
        <v>3115.94</v>
      </c>
      <c r="O272" s="3">
        <f xml:space="preserve"> RTD("cqg.rtd",,"StudyData","Guppy2.L2^("&amp;$V$1&amp;")","Bar",,"Close", $V$2, $A272, $V$6,$V$8,,$V$4,$V$10)</f>
        <v>3101.07</v>
      </c>
      <c r="P272" s="3">
        <f xml:space="preserve"> RTD("cqg.rtd",,"StudyData","Guppy2.L3^("&amp;$V$1&amp;")","Bar",,"Close", $V$2, $A272, $V$6,$V$8,,$V$4,$V$10)</f>
        <v>3086.97</v>
      </c>
      <c r="Q272" s="3">
        <f xml:space="preserve"> RTD("cqg.rtd",,"StudyData","Guppy2.L4^("&amp;$V$1&amp;")","Bar",,"Close", $V$2, $A272, $V$6,$V$8,,$V$4,$V$10)</f>
        <v>3073.9</v>
      </c>
      <c r="R272" s="3">
        <f xml:space="preserve"> RTD("cqg.rtd",,"StudyData","Guppy2.L5^("&amp;$V$1&amp;")","Bar",,"Close", $V$2, $A272, $V$6,$V$8,,$V$4,$V$10)</f>
        <v>3062.02</v>
      </c>
      <c r="S272" s="3">
        <f xml:space="preserve"> RTD("cqg.rtd",,"StudyData","Guppy2.L6^("&amp;$V$1&amp;")","Bar",,"Close", $V$2, $A272, $V$6,$V$8,,$V$4,$V$10)</f>
        <v>3041.87</v>
      </c>
      <c r="T272" s="3"/>
      <c r="U272" s="8"/>
      <c r="V272" s="7"/>
    </row>
    <row r="273" spans="1:22" x14ac:dyDescent="0.3">
      <c r="A273">
        <f t="shared" si="4"/>
        <v>-271</v>
      </c>
      <c r="B273" s="1">
        <f xml:space="preserve"> RTD("cqg.rtd",,"StudyData", $V$1, "Bar", "", "Time", $V$2,$A273, $V$6, "", "","False")</f>
        <v>44036</v>
      </c>
      <c r="C273" s="2">
        <f xml:space="preserve"> RTD("cqg.rtd",,"StudyData", $V$1, "Bar", "", "Time", $V$2, $A273,$V$6,$V$8, "","False")</f>
        <v>44036</v>
      </c>
      <c r="D273" s="3">
        <f xml:space="preserve"> RTD("cqg.rtd",,"StudyData", $V$1, "Bar", "", "Open", $V$2, $A273, $V$6,$V$8,,$V$4,$V$10)</f>
        <v>3193</v>
      </c>
      <c r="E273" s="3">
        <f xml:space="preserve"> RTD("cqg.rtd",,"StudyData", $V$1, "Bar", "", "High", $V$2, $A273, $V$6,$V$8,,$V$4,$V$10)</f>
        <v>3202</v>
      </c>
      <c r="F273" s="3">
        <f xml:space="preserve"> RTD("cqg.rtd",,"StudyData", $V$1, "Bar", "", "Low", $V$2, $A273, $V$6,$V$8,,$V$4,$V$10)</f>
        <v>3154.5</v>
      </c>
      <c r="G273" s="3">
        <f xml:space="preserve"> RTD("cqg.rtd",,"StudyData", $V$1, "Bar", "", "Close", $V$2, $A273, $V$6,$V$8,,$V$4,$V$10)</f>
        <v>3167</v>
      </c>
      <c r="H273" s="3">
        <f xml:space="preserve"> RTD("cqg.rtd",,"StudyData","Guppy2.S1^("&amp;$V$1&amp;")","Bar",,"Close", $V$2, $A273, $V$6,$V$8,,$V$4,$V$10)</f>
        <v>3184.81</v>
      </c>
      <c r="I273" s="3">
        <f xml:space="preserve"> RTD("cqg.rtd",,"StudyData","Guppy2.S2^("&amp;$V$1&amp;")","Bar",,"Close", $V$2, $A273, $V$6,$V$8,,$V$4,$V$10)</f>
        <v>3187.53</v>
      </c>
      <c r="J273" s="3">
        <f xml:space="preserve"> RTD("cqg.rtd",,"StudyData","Guppy2.S3^("&amp;$V$1&amp;")","Bar",,"Close", $V$2, $A273, $V$6,$V$8,,$V$4,$V$10)</f>
        <v>3181.24</v>
      </c>
      <c r="K273" s="3">
        <f xml:space="preserve"> RTD("cqg.rtd",,"StudyData","Guppy2.S4^("&amp;$V$1&amp;")","Bar",,"Close", $V$2, $A273, $V$6,$V$8,,$V$4,$V$10)</f>
        <v>3174.85</v>
      </c>
      <c r="L273" s="3">
        <f xml:space="preserve"> RTD("cqg.rtd",,"StudyData","Guppy2.S5^("&amp;$V$1&amp;")","Bar",,"Close", $V$2, $A273, $V$6,$V$8,,$V$4,$V$10)</f>
        <v>3168.07</v>
      </c>
      <c r="M273" s="3">
        <f xml:space="preserve"> RTD("cqg.rtd",,"StudyData","Guppy2.S6^("&amp;$V$1&amp;")","Bar",,"Close", $V$2, $A273, $V$6,$V$8,,$V$4,$V$10)</f>
        <v>3157.95</v>
      </c>
      <c r="N273" s="3">
        <f xml:space="preserve"> RTD("cqg.rtd",,"StudyData","Guppy2.L1^("&amp;$V$1&amp;")","Bar",,"Close", $V$2, $A273, $V$6,$V$8,,$V$4,$V$10)</f>
        <v>3110.47</v>
      </c>
      <c r="O273" s="3">
        <f xml:space="preserve"> RTD("cqg.rtd",,"StudyData","Guppy2.L2^("&amp;$V$1&amp;")","Bar",,"Close", $V$2, $A273, $V$6,$V$8,,$V$4,$V$10)</f>
        <v>3095.53</v>
      </c>
      <c r="P273" s="3">
        <f xml:space="preserve"> RTD("cqg.rtd",,"StudyData","Guppy2.L3^("&amp;$V$1&amp;")","Bar",,"Close", $V$2, $A273, $V$6,$V$8,,$V$4,$V$10)</f>
        <v>3081.41</v>
      </c>
      <c r="Q273" s="3">
        <f xml:space="preserve"> RTD("cqg.rtd",,"StudyData","Guppy2.L4^("&amp;$V$1&amp;")","Bar",,"Close", $V$2, $A273, $V$6,$V$8,,$V$4,$V$10)</f>
        <v>3068.39</v>
      </c>
      <c r="R273" s="3">
        <f xml:space="preserve"> RTD("cqg.rtd",,"StudyData","Guppy2.L5^("&amp;$V$1&amp;")","Bar",,"Close", $V$2, $A273, $V$6,$V$8,,$V$4,$V$10)</f>
        <v>3056.58</v>
      </c>
      <c r="S273" s="3">
        <f xml:space="preserve"> RTD("cqg.rtd",,"StudyData","Guppy2.L6^("&amp;$V$1&amp;")","Bar",,"Close", $V$2, $A273, $V$6,$V$8,,$V$4,$V$10)</f>
        <v>3036.67</v>
      </c>
      <c r="T273" s="3"/>
      <c r="U273" s="8"/>
      <c r="V273" s="7"/>
    </row>
    <row r="274" spans="1:22" x14ac:dyDescent="0.3">
      <c r="A274">
        <f t="shared" si="4"/>
        <v>-272</v>
      </c>
      <c r="B274" s="1">
        <f xml:space="preserve"> RTD("cqg.rtd",,"StudyData", $V$1, "Bar", "", "Time", $V$2,$A274, $V$6, "", "","False")</f>
        <v>44035</v>
      </c>
      <c r="C274" s="2">
        <f xml:space="preserve"> RTD("cqg.rtd",,"StudyData", $V$1, "Bar", "", "Time", $V$2, $A274,$V$6,$V$8, "","False")</f>
        <v>44035</v>
      </c>
      <c r="D274" s="3">
        <f xml:space="preserve"> RTD("cqg.rtd",,"StudyData", $V$1, "Bar", "", "Open", $V$2, $A274, $V$6,$V$8,,$V$4,$V$10)</f>
        <v>3230.75</v>
      </c>
      <c r="E274" s="3">
        <f xml:space="preserve"> RTD("cqg.rtd",,"StudyData", $V$1, "Bar", "", "High", $V$2, $A274, $V$6,$V$8,,$V$4,$V$10)</f>
        <v>3247.5</v>
      </c>
      <c r="F274" s="3">
        <f xml:space="preserve"> RTD("cqg.rtd",,"StudyData", $V$1, "Bar", "", "Low", $V$2, $A274, $V$6,$V$8,,$V$4,$V$10)</f>
        <v>3177.25</v>
      </c>
      <c r="G274" s="3">
        <f xml:space="preserve"> RTD("cqg.rtd",,"StudyData", $V$1, "Bar", "", "Close", $V$2, $A274, $V$6,$V$8,,$V$4,$V$10)</f>
        <v>3190.5</v>
      </c>
      <c r="H274" s="3">
        <f xml:space="preserve"> RTD("cqg.rtd",,"StudyData","Guppy2.S1^("&amp;$V$1&amp;")","Bar",,"Close", $V$2, $A274, $V$6,$V$8,,$V$4,$V$10)</f>
        <v>3202.62</v>
      </c>
      <c r="I274" s="3">
        <f xml:space="preserve"> RTD("cqg.rtd",,"StudyData","Guppy2.S2^("&amp;$V$1&amp;")","Bar",,"Close", $V$2, $A274, $V$6,$V$8,,$V$4,$V$10)</f>
        <v>3197.8</v>
      </c>
      <c r="J274" s="3">
        <f xml:space="preserve"> RTD("cqg.rtd",,"StudyData","Guppy2.S3^("&amp;$V$1&amp;")","Bar",,"Close", $V$2, $A274, $V$6,$V$8,,$V$4,$V$10)</f>
        <v>3185.31</v>
      </c>
      <c r="K274" s="3">
        <f xml:space="preserve"> RTD("cqg.rtd",,"StudyData","Guppy2.S4^("&amp;$V$1&amp;")","Bar",,"Close", $V$2, $A274, $V$6,$V$8,,$V$4,$V$10)</f>
        <v>3176.6</v>
      </c>
      <c r="L274" s="3">
        <f xml:space="preserve"> RTD("cqg.rtd",,"StudyData","Guppy2.S5^("&amp;$V$1&amp;")","Bar",,"Close", $V$2, $A274, $V$6,$V$8,,$V$4,$V$10)</f>
        <v>3168.27</v>
      </c>
      <c r="M274" s="3">
        <f xml:space="preserve"> RTD("cqg.rtd",,"StudyData","Guppy2.S6^("&amp;$V$1&amp;")","Bar",,"Close", $V$2, $A274, $V$6,$V$8,,$V$4,$V$10)</f>
        <v>3156.66</v>
      </c>
      <c r="N274" s="3">
        <f xml:space="preserve"> RTD("cqg.rtd",,"StudyData","Guppy2.L1^("&amp;$V$1&amp;")","Bar",,"Close", $V$2, $A274, $V$6,$V$8,,$V$4,$V$10)</f>
        <v>3106.57</v>
      </c>
      <c r="O274" s="3">
        <f xml:space="preserve"> RTD("cqg.rtd",,"StudyData","Guppy2.L2^("&amp;$V$1&amp;")","Bar",,"Close", $V$2, $A274, $V$6,$V$8,,$V$4,$V$10)</f>
        <v>3091.32</v>
      </c>
      <c r="P274" s="3">
        <f xml:space="preserve"> RTD("cqg.rtd",,"StudyData","Guppy2.L3^("&amp;$V$1&amp;")","Bar",,"Close", $V$2, $A274, $V$6,$V$8,,$V$4,$V$10)</f>
        <v>3077.03</v>
      </c>
      <c r="Q274" s="3">
        <f xml:space="preserve"> RTD("cqg.rtd",,"StudyData","Guppy2.L4^("&amp;$V$1&amp;")","Bar",,"Close", $V$2, $A274, $V$6,$V$8,,$V$4,$V$10)</f>
        <v>3063.9</v>
      </c>
      <c r="R274" s="3">
        <f xml:space="preserve"> RTD("cqg.rtd",,"StudyData","Guppy2.L5^("&amp;$V$1&amp;")","Bar",,"Close", $V$2, $A274, $V$6,$V$8,,$V$4,$V$10)</f>
        <v>3052.07</v>
      </c>
      <c r="S274" s="3">
        <f xml:space="preserve"> RTD("cqg.rtd",,"StudyData","Guppy2.L6^("&amp;$V$1&amp;")","Bar",,"Close", $V$2, $A274, $V$6,$V$8,,$V$4,$V$10)</f>
        <v>3032.25</v>
      </c>
      <c r="T274" s="3"/>
      <c r="U274" s="8"/>
      <c r="V274" s="7"/>
    </row>
    <row r="275" spans="1:22" x14ac:dyDescent="0.3">
      <c r="A275">
        <f t="shared" si="4"/>
        <v>-273</v>
      </c>
      <c r="B275" s="1">
        <f xml:space="preserve"> RTD("cqg.rtd",,"StudyData", $V$1, "Bar", "", "Time", $V$2,$A275, $V$6, "", "","False")</f>
        <v>44034</v>
      </c>
      <c r="C275" s="2">
        <f xml:space="preserve"> RTD("cqg.rtd",,"StudyData", $V$1, "Bar", "", "Time", $V$2, $A275,$V$6,$V$8, "","False")</f>
        <v>44034</v>
      </c>
      <c r="D275" s="3">
        <f xml:space="preserve"> RTD("cqg.rtd",,"StudyData", $V$1, "Bar", "", "Open", $V$2, $A275, $V$6,$V$8,,$V$4,$V$10)</f>
        <v>3212.25</v>
      </c>
      <c r="E275" s="3">
        <f xml:space="preserve"> RTD("cqg.rtd",,"StudyData", $V$1, "Bar", "", "High", $V$2, $A275, $V$6,$V$8,,$V$4,$V$10)</f>
        <v>3234.75</v>
      </c>
      <c r="F275" s="3">
        <f xml:space="preserve"> RTD("cqg.rtd",,"StudyData", $V$1, "Bar", "", "Low", $V$2, $A275, $V$6,$V$8,,$V$4,$V$10)</f>
        <v>3190.25</v>
      </c>
      <c r="G275" s="3">
        <f xml:space="preserve"> RTD("cqg.rtd",,"StudyData", $V$1, "Bar", "", "Close", $V$2, $A275, $V$6,$V$8,,$V$4,$V$10)</f>
        <v>3228.5</v>
      </c>
      <c r="H275" s="3">
        <f xml:space="preserve"> RTD("cqg.rtd",,"StudyData","Guppy2.S1^("&amp;$V$1&amp;")","Bar",,"Close", $V$2, $A275, $V$6,$V$8,,$V$4,$V$10)</f>
        <v>3214.75</v>
      </c>
      <c r="I275" s="3">
        <f xml:space="preserve"> RTD("cqg.rtd",,"StudyData","Guppy2.S2^("&amp;$V$1&amp;")","Bar",,"Close", $V$2, $A275, $V$6,$V$8,,$V$4,$V$10)</f>
        <v>3201.45</v>
      </c>
      <c r="J275" s="3">
        <f xml:space="preserve"> RTD("cqg.rtd",,"StudyData","Guppy2.S3^("&amp;$V$1&amp;")","Bar",,"Close", $V$2, $A275, $V$6,$V$8,,$V$4,$V$10)</f>
        <v>3183.83</v>
      </c>
      <c r="K275" s="3">
        <f xml:space="preserve"> RTD("cqg.rtd",,"StudyData","Guppy2.S4^("&amp;$V$1&amp;")","Bar",,"Close", $V$2, $A275, $V$6,$V$8,,$V$4,$V$10)</f>
        <v>3173.51</v>
      </c>
      <c r="L275" s="3">
        <f xml:space="preserve"> RTD("cqg.rtd",,"StudyData","Guppy2.S5^("&amp;$V$1&amp;")","Bar",,"Close", $V$2, $A275, $V$6,$V$8,,$V$4,$V$10)</f>
        <v>3164.23</v>
      </c>
      <c r="M275" s="3">
        <f xml:space="preserve"> RTD("cqg.rtd",,"StudyData","Guppy2.S6^("&amp;$V$1&amp;")","Bar",,"Close", $V$2, $A275, $V$6,$V$8,,$V$4,$V$10)</f>
        <v>3151.82</v>
      </c>
      <c r="N275" s="3">
        <f xml:space="preserve"> RTD("cqg.rtd",,"StudyData","Guppy2.L1^("&amp;$V$1&amp;")","Bar",,"Close", $V$2, $A275, $V$6,$V$8,,$V$4,$V$10)</f>
        <v>3100.78</v>
      </c>
      <c r="O275" s="3">
        <f xml:space="preserve"> RTD("cqg.rtd",,"StudyData","Guppy2.L2^("&amp;$V$1&amp;")","Bar",,"Close", $V$2, $A275, $V$6,$V$8,,$V$4,$V$10)</f>
        <v>3085.49</v>
      </c>
      <c r="P275" s="3">
        <f xml:space="preserve"> RTD("cqg.rtd",,"StudyData","Guppy2.L3^("&amp;$V$1&amp;")","Bar",,"Close", $V$2, $A275, $V$6,$V$8,,$V$4,$V$10)</f>
        <v>3071.21</v>
      </c>
      <c r="Q275" s="3">
        <f xml:space="preserve"> RTD("cqg.rtd",,"StudyData","Guppy2.L4^("&amp;$V$1&amp;")","Bar",,"Close", $V$2, $A275, $V$6,$V$8,,$V$4,$V$10)</f>
        <v>3058.15</v>
      </c>
      <c r="R275" s="3">
        <f xml:space="preserve"> RTD("cqg.rtd",,"StudyData","Guppy2.L5^("&amp;$V$1&amp;")","Bar",,"Close", $V$2, $A275, $V$6,$V$8,,$V$4,$V$10)</f>
        <v>3046.42</v>
      </c>
      <c r="S275" s="3">
        <f xml:space="preserve"> RTD("cqg.rtd",,"StudyData","Guppy2.L6^("&amp;$V$1&amp;")","Bar",,"Close", $V$2, $A275, $V$6,$V$8,,$V$4,$V$10)</f>
        <v>3026.89</v>
      </c>
      <c r="T275" s="3"/>
      <c r="U275" s="8"/>
      <c r="V275" s="7"/>
    </row>
    <row r="276" spans="1:22" x14ac:dyDescent="0.3">
      <c r="A276">
        <f t="shared" si="4"/>
        <v>-274</v>
      </c>
      <c r="B276" s="1">
        <f xml:space="preserve"> RTD("cqg.rtd",,"StudyData", $V$1, "Bar", "", "Time", $V$2,$A276, $V$6, "", "","False")</f>
        <v>44033</v>
      </c>
      <c r="C276" s="2">
        <f xml:space="preserve"> RTD("cqg.rtd",,"StudyData", $V$1, "Bar", "", "Time", $V$2, $A276,$V$6,$V$8, "","False")</f>
        <v>44033</v>
      </c>
      <c r="D276" s="3">
        <f xml:space="preserve"> RTD("cqg.rtd",,"StudyData", $V$1, "Bar", "", "Open", $V$2, $A276, $V$6,$V$8,,$V$4,$V$10)</f>
        <v>3206.75</v>
      </c>
      <c r="E276" s="3">
        <f xml:space="preserve"> RTD("cqg.rtd",,"StudyData", $V$1, "Bar", "", "High", $V$2, $A276, $V$6,$V$8,,$V$4,$V$10)</f>
        <v>3236.25</v>
      </c>
      <c r="F276" s="3">
        <f xml:space="preserve"> RTD("cqg.rtd",,"StudyData", $V$1, "Bar", "", "Low", $V$2, $A276, $V$6,$V$8,,$V$4,$V$10)</f>
        <v>3202.25</v>
      </c>
      <c r="G276" s="3">
        <f xml:space="preserve"> RTD("cqg.rtd",,"StudyData", $V$1, "Bar", "", "Close", $V$2, $A276, $V$6,$V$8,,$V$4,$V$10)</f>
        <v>3214.25</v>
      </c>
      <c r="H276" s="3">
        <f xml:space="preserve"> RTD("cqg.rtd",,"StudyData","Guppy2.S1^("&amp;$V$1&amp;")","Bar",,"Close", $V$2, $A276, $V$6,$V$8,,$V$4,$V$10)</f>
        <v>3201</v>
      </c>
      <c r="I276" s="3">
        <f xml:space="preserve"> RTD("cqg.rtd",,"StudyData","Guppy2.S2^("&amp;$V$1&amp;")","Bar",,"Close", $V$2, $A276, $V$6,$V$8,,$V$4,$V$10)</f>
        <v>3187.93</v>
      </c>
      <c r="J276" s="3">
        <f xml:space="preserve"> RTD("cqg.rtd",,"StudyData","Guppy2.S3^("&amp;$V$1&amp;")","Bar",,"Close", $V$2, $A276, $V$6,$V$8,,$V$4,$V$10)</f>
        <v>3171.06</v>
      </c>
      <c r="K276" s="3">
        <f xml:space="preserve"> RTD("cqg.rtd",,"StudyData","Guppy2.S4^("&amp;$V$1&amp;")","Bar",,"Close", $V$2, $A276, $V$6,$V$8,,$V$4,$V$10)</f>
        <v>3161.29</v>
      </c>
      <c r="L276" s="3">
        <f xml:space="preserve"> RTD("cqg.rtd",,"StudyData","Guppy2.S5^("&amp;$V$1&amp;")","Bar",,"Close", $V$2, $A276, $V$6,$V$8,,$V$4,$V$10)</f>
        <v>3152.54</v>
      </c>
      <c r="M276" s="3">
        <f xml:space="preserve"> RTD("cqg.rtd",,"StudyData","Guppy2.S6^("&amp;$V$1&amp;")","Bar",,"Close", $V$2, $A276, $V$6,$V$8,,$V$4,$V$10)</f>
        <v>3140.87</v>
      </c>
      <c r="N276" s="3">
        <f xml:space="preserve"> RTD("cqg.rtd",,"StudyData","Guppy2.L1^("&amp;$V$1&amp;")","Bar",,"Close", $V$2, $A276, $V$6,$V$8,,$V$4,$V$10)</f>
        <v>3091.98</v>
      </c>
      <c r="O276" s="3">
        <f xml:space="preserve"> RTD("cqg.rtd",,"StudyData","Guppy2.L2^("&amp;$V$1&amp;")","Bar",,"Close", $V$2, $A276, $V$6,$V$8,,$V$4,$V$10)</f>
        <v>3077.08</v>
      </c>
      <c r="P276" s="3">
        <f xml:space="preserve"> RTD("cqg.rtd",,"StudyData","Guppy2.L3^("&amp;$V$1&amp;")","Bar",,"Close", $V$2, $A276, $V$6,$V$8,,$V$4,$V$10)</f>
        <v>3063.14</v>
      </c>
      <c r="Q276" s="3">
        <f xml:space="preserve"> RTD("cqg.rtd",,"StudyData","Guppy2.L4^("&amp;$V$1&amp;")","Bar",,"Close", $V$2, $A276, $V$6,$V$8,,$V$4,$V$10)</f>
        <v>3050.41</v>
      </c>
      <c r="R276" s="3">
        <f xml:space="preserve"> RTD("cqg.rtd",,"StudyData","Guppy2.L5^("&amp;$V$1&amp;")","Bar",,"Close", $V$2, $A276, $V$6,$V$8,,$V$4,$V$10)</f>
        <v>3038.99</v>
      </c>
      <c r="S276" s="3">
        <f xml:space="preserve"> RTD("cqg.rtd",,"StudyData","Guppy2.L6^("&amp;$V$1&amp;")","Bar",,"Close", $V$2, $A276, $V$6,$V$8,,$V$4,$V$10)</f>
        <v>3020.05</v>
      </c>
      <c r="T276" s="3"/>
      <c r="U276" s="8"/>
      <c r="V276" s="7"/>
    </row>
    <row r="277" spans="1:22" x14ac:dyDescent="0.3">
      <c r="A277">
        <f t="shared" si="4"/>
        <v>-275</v>
      </c>
      <c r="B277" s="1">
        <f xml:space="preserve"> RTD("cqg.rtd",,"StudyData", $V$1, "Bar", "", "Time", $V$2,$A277, $V$6, "", "","False")</f>
        <v>44032</v>
      </c>
      <c r="C277" s="2">
        <f xml:space="preserve"> RTD("cqg.rtd",,"StudyData", $V$1, "Bar", "", "Time", $V$2, $A277,$V$6,$V$8, "","False")</f>
        <v>44032</v>
      </c>
      <c r="D277" s="3">
        <f xml:space="preserve"> RTD("cqg.rtd",,"StudyData", $V$1, "Bar", "", "Open", $V$2, $A277, $V$6,$V$8,,$V$4,$V$10)</f>
        <v>3177.5</v>
      </c>
      <c r="E277" s="3">
        <f xml:space="preserve"> RTD("cqg.rtd",,"StudyData", $V$1, "Bar", "", "High", $V$2, $A277, $V$6,$V$8,,$V$4,$V$10)</f>
        <v>3213.5</v>
      </c>
      <c r="F277" s="3">
        <f xml:space="preserve"> RTD("cqg.rtd",,"StudyData", $V$1, "Bar", "", "Low", $V$2, $A277, $V$6,$V$8,,$V$4,$V$10)</f>
        <v>3153.25</v>
      </c>
      <c r="G277" s="3">
        <f xml:space="preserve"> RTD("cqg.rtd",,"StudyData", $V$1, "Bar", "", "Close", $V$2, $A277, $V$6,$V$8,,$V$4,$V$10)</f>
        <v>3208.25</v>
      </c>
      <c r="H277" s="3">
        <f xml:space="preserve"> RTD("cqg.rtd",,"StudyData","Guppy2.S1^("&amp;$V$1&amp;")","Bar",,"Close", $V$2, $A277, $V$6,$V$8,,$V$4,$V$10)</f>
        <v>3187.74</v>
      </c>
      <c r="I277" s="3">
        <f xml:space="preserve"> RTD("cqg.rtd",,"StudyData","Guppy2.S2^("&amp;$V$1&amp;")","Bar",,"Close", $V$2, $A277, $V$6,$V$8,,$V$4,$V$10)</f>
        <v>3174.77</v>
      </c>
      <c r="J277" s="3">
        <f xml:space="preserve"> RTD("cqg.rtd",,"StudyData","Guppy2.S3^("&amp;$V$1&amp;")","Bar",,"Close", $V$2, $A277, $V$6,$V$8,,$V$4,$V$10)</f>
        <v>3158.72</v>
      </c>
      <c r="K277" s="3">
        <f xml:space="preserve"> RTD("cqg.rtd",,"StudyData","Guppy2.S4^("&amp;$V$1&amp;")","Bar",,"Close", $V$2, $A277, $V$6,$V$8,,$V$4,$V$10)</f>
        <v>3149.52</v>
      </c>
      <c r="L277" s="3">
        <f xml:space="preserve"> RTD("cqg.rtd",,"StudyData","Guppy2.S5^("&amp;$V$1&amp;")","Bar",,"Close", $V$2, $A277, $V$6,$V$8,,$V$4,$V$10)</f>
        <v>3141.32</v>
      </c>
      <c r="M277" s="3">
        <f xml:space="preserve"> RTD("cqg.rtd",,"StudyData","Guppy2.S6^("&amp;$V$1&amp;")","Bar",,"Close", $V$2, $A277, $V$6,$V$8,,$V$4,$V$10)</f>
        <v>3130.38</v>
      </c>
      <c r="N277" s="3">
        <f xml:space="preserve"> RTD("cqg.rtd",,"StudyData","Guppy2.L1^("&amp;$V$1&amp;")","Bar",,"Close", $V$2, $A277, $V$6,$V$8,,$V$4,$V$10)</f>
        <v>3083.54</v>
      </c>
      <c r="O277" s="3">
        <f xml:space="preserve"> RTD("cqg.rtd",,"StudyData","Guppy2.L2^("&amp;$V$1&amp;")","Bar",,"Close", $V$2, $A277, $V$6,$V$8,,$V$4,$V$10)</f>
        <v>3069.01</v>
      </c>
      <c r="P277" s="3">
        <f xml:space="preserve"> RTD("cqg.rtd",,"StudyData","Guppy2.L3^("&amp;$V$1&amp;")","Bar",,"Close", $V$2, $A277, $V$6,$V$8,,$V$4,$V$10)</f>
        <v>3055.39</v>
      </c>
      <c r="Q277" s="3">
        <f xml:space="preserve"> RTD("cqg.rtd",,"StudyData","Guppy2.L4^("&amp;$V$1&amp;")","Bar",,"Close", $V$2, $A277, $V$6,$V$8,,$V$4,$V$10)</f>
        <v>3042.96</v>
      </c>
      <c r="R277" s="3">
        <f xml:space="preserve"> RTD("cqg.rtd",,"StudyData","Guppy2.L5^("&amp;$V$1&amp;")","Bar",,"Close", $V$2, $A277, $V$6,$V$8,,$V$4,$V$10)</f>
        <v>3031.83</v>
      </c>
      <c r="S277" s="3">
        <f xml:space="preserve"> RTD("cqg.rtd",,"StudyData","Guppy2.L6^("&amp;$V$1&amp;")","Bar",,"Close", $V$2, $A277, $V$6,$V$8,,$V$4,$V$10)</f>
        <v>3013.47</v>
      </c>
      <c r="T277" s="3"/>
      <c r="U277" s="8"/>
      <c r="V277" s="7"/>
    </row>
    <row r="278" spans="1:22" x14ac:dyDescent="0.3">
      <c r="A278">
        <f t="shared" si="4"/>
        <v>-276</v>
      </c>
      <c r="B278" s="1">
        <f xml:space="preserve"> RTD("cqg.rtd",,"StudyData", $V$1, "Bar", "", "Time", $V$2,$A278, $V$6, "", "","False")</f>
        <v>44029</v>
      </c>
      <c r="C278" s="2">
        <f xml:space="preserve"> RTD("cqg.rtd",,"StudyData", $V$1, "Bar", "", "Time", $V$2, $A278,$V$6,$V$8, "","False")</f>
        <v>44029</v>
      </c>
      <c r="D278" s="3">
        <f xml:space="preserve"> RTD("cqg.rtd",,"StudyData", $V$1, "Bar", "", "Open", $V$2, $A278, $V$6,$V$8,,$V$4,$V$10)</f>
        <v>3161.5</v>
      </c>
      <c r="E278" s="3">
        <f xml:space="preserve"> RTD("cqg.rtd",,"StudyData", $V$1, "Bar", "", "High", $V$2, $A278, $V$6,$V$8,,$V$4,$V$10)</f>
        <v>3188.25</v>
      </c>
      <c r="F278" s="3">
        <f xml:space="preserve"> RTD("cqg.rtd",,"StudyData", $V$1, "Bar", "", "Low", $V$2, $A278, $V$6,$V$8,,$V$4,$V$10)</f>
        <v>3157.75</v>
      </c>
      <c r="G278" s="3">
        <f xml:space="preserve"> RTD("cqg.rtd",,"StudyData", $V$1, "Bar", "", "Close", $V$2, $A278, $V$6,$V$8,,$V$4,$V$10)</f>
        <v>3177</v>
      </c>
      <c r="H278" s="3">
        <f xml:space="preserve"> RTD("cqg.rtd",,"StudyData","Guppy2.S1^("&amp;$V$1&amp;")","Bar",,"Close", $V$2, $A278, $V$6,$V$8,,$V$4,$V$10)</f>
        <v>3167.23</v>
      </c>
      <c r="I278" s="3">
        <f xml:space="preserve"> RTD("cqg.rtd",,"StudyData","Guppy2.S2^("&amp;$V$1&amp;")","Bar",,"Close", $V$2, $A278, $V$6,$V$8,,$V$4,$V$10)</f>
        <v>3158.02</v>
      </c>
      <c r="J278" s="3">
        <f xml:space="preserve"> RTD("cqg.rtd",,"StudyData","Guppy2.S3^("&amp;$V$1&amp;")","Bar",,"Close", $V$2, $A278, $V$6,$V$8,,$V$4,$V$10)</f>
        <v>3144.57</v>
      </c>
      <c r="K278" s="3">
        <f xml:space="preserve"> RTD("cqg.rtd",,"StudyData","Guppy2.S4^("&amp;$V$1&amp;")","Bar",,"Close", $V$2, $A278, $V$6,$V$8,,$V$4,$V$10)</f>
        <v>3136.47</v>
      </c>
      <c r="L278" s="3">
        <f xml:space="preserve"> RTD("cqg.rtd",,"StudyData","Guppy2.S5^("&amp;$V$1&amp;")","Bar",,"Close", $V$2, $A278, $V$6,$V$8,,$V$4,$V$10)</f>
        <v>3129.15</v>
      </c>
      <c r="M278" s="3">
        <f xml:space="preserve"> RTD("cqg.rtd",,"StudyData","Guppy2.S6^("&amp;$V$1&amp;")","Bar",,"Close", $V$2, $A278, $V$6,$V$8,,$V$4,$V$10)</f>
        <v>3119.26</v>
      </c>
      <c r="N278" s="3">
        <f xml:space="preserve"> RTD("cqg.rtd",,"StudyData","Guppy2.L1^("&amp;$V$1&amp;")","Bar",,"Close", $V$2, $A278, $V$6,$V$8,,$V$4,$V$10)</f>
        <v>3074.94</v>
      </c>
      <c r="O278" s="3">
        <f xml:space="preserve"> RTD("cqg.rtd",,"StudyData","Guppy2.L2^("&amp;$V$1&amp;")","Bar",,"Close", $V$2, $A278, $V$6,$V$8,,$V$4,$V$10)</f>
        <v>3060.82</v>
      </c>
      <c r="P278" s="3">
        <f xml:space="preserve"> RTD("cqg.rtd",,"StudyData","Guppy2.L3^("&amp;$V$1&amp;")","Bar",,"Close", $V$2, $A278, $V$6,$V$8,,$V$4,$V$10)</f>
        <v>3047.55</v>
      </c>
      <c r="Q278" s="3">
        <f xml:space="preserve"> RTD("cqg.rtd",,"StudyData","Guppy2.L4^("&amp;$V$1&amp;")","Bar",,"Close", $V$2, $A278, $V$6,$V$8,,$V$4,$V$10)</f>
        <v>3035.45</v>
      </c>
      <c r="R278" s="3">
        <f xml:space="preserve"> RTD("cqg.rtd",,"StudyData","Guppy2.L5^("&amp;$V$1&amp;")","Bar",,"Close", $V$2, $A278, $V$6,$V$8,,$V$4,$V$10)</f>
        <v>3024.63</v>
      </c>
      <c r="S278" s="3">
        <f xml:space="preserve"> RTD("cqg.rtd",,"StudyData","Guppy2.L6^("&amp;$V$1&amp;")","Bar",,"Close", $V$2, $A278, $V$6,$V$8,,$V$4,$V$10)</f>
        <v>3006.87</v>
      </c>
      <c r="T278" s="3"/>
      <c r="U278" s="8"/>
      <c r="V278" s="7"/>
    </row>
    <row r="279" spans="1:22" x14ac:dyDescent="0.3">
      <c r="A279">
        <f t="shared" si="4"/>
        <v>-277</v>
      </c>
      <c r="B279" s="1">
        <f xml:space="preserve"> RTD("cqg.rtd",,"StudyData", $V$1, "Bar", "", "Time", $V$2,$A279, $V$6, "", "","False")</f>
        <v>44028</v>
      </c>
      <c r="C279" s="2">
        <f xml:space="preserve"> RTD("cqg.rtd",,"StudyData", $V$1, "Bar", "", "Time", $V$2, $A279,$V$6,$V$8, "","False")</f>
        <v>44028</v>
      </c>
      <c r="D279" s="3">
        <f xml:space="preserve"> RTD("cqg.rtd",,"StudyData", $V$1, "Bar", "", "Open", $V$2, $A279, $V$6,$V$8,,$V$4,$V$10)</f>
        <v>3186.25</v>
      </c>
      <c r="E279" s="3">
        <f xml:space="preserve"> RTD("cqg.rtd",,"StudyData", $V$1, "Bar", "", "High", $V$2, $A279, $V$6,$V$8,,$V$4,$V$10)</f>
        <v>3191.5</v>
      </c>
      <c r="F279" s="3">
        <f xml:space="preserve"> RTD("cqg.rtd",,"StudyData", $V$1, "Bar", "", "Low", $V$2, $A279, $V$6,$V$8,,$V$4,$V$10)</f>
        <v>3151.5</v>
      </c>
      <c r="G279" s="3">
        <f xml:space="preserve"> RTD("cqg.rtd",,"StudyData", $V$1, "Bar", "", "Close", $V$2, $A279, $V$6,$V$8,,$V$4,$V$10)</f>
        <v>3157.5</v>
      </c>
      <c r="H279" s="3">
        <f xml:space="preserve"> RTD("cqg.rtd",,"StudyData","Guppy2.S1^("&amp;$V$1&amp;")","Bar",,"Close", $V$2, $A279, $V$6,$V$8,,$V$4,$V$10)</f>
        <v>3157.46</v>
      </c>
      <c r="I279" s="3">
        <f xml:space="preserve"> RTD("cqg.rtd",,"StudyData","Guppy2.S2^("&amp;$V$1&amp;")","Bar",,"Close", $V$2, $A279, $V$6,$V$8,,$V$4,$V$10)</f>
        <v>3148.53</v>
      </c>
      <c r="J279" s="3">
        <f xml:space="preserve"> RTD("cqg.rtd",,"StudyData","Guppy2.S3^("&amp;$V$1&amp;")","Bar",,"Close", $V$2, $A279, $V$6,$V$8,,$V$4,$V$10)</f>
        <v>3135.31</v>
      </c>
      <c r="K279" s="3">
        <f xml:space="preserve"> RTD("cqg.rtd",,"StudyData","Guppy2.S4^("&amp;$V$1&amp;")","Bar",,"Close", $V$2, $A279, $V$6,$V$8,,$V$4,$V$10)</f>
        <v>3127.47</v>
      </c>
      <c r="L279" s="3">
        <f xml:space="preserve"> RTD("cqg.rtd",,"StudyData","Guppy2.S5^("&amp;$V$1&amp;")","Bar",,"Close", $V$2, $A279, $V$6,$V$8,,$V$4,$V$10)</f>
        <v>3120.45</v>
      </c>
      <c r="M279" s="3">
        <f xml:space="preserve"> RTD("cqg.rtd",,"StudyData","Guppy2.S6^("&amp;$V$1&amp;")","Bar",,"Close", $V$2, $A279, $V$6,$V$8,,$V$4,$V$10)</f>
        <v>3111.01</v>
      </c>
      <c r="N279" s="3">
        <f xml:space="preserve"> RTD("cqg.rtd",,"StudyData","Guppy2.L1^("&amp;$V$1&amp;")","Bar",,"Close", $V$2, $A279, $V$6,$V$8,,$V$4,$V$10)</f>
        <v>3067.9</v>
      </c>
      <c r="O279" s="3">
        <f xml:space="preserve"> RTD("cqg.rtd",,"StudyData","Guppy2.L2^("&amp;$V$1&amp;")","Bar",,"Close", $V$2, $A279, $V$6,$V$8,,$V$4,$V$10)</f>
        <v>3053.98</v>
      </c>
      <c r="P279" s="3">
        <f xml:space="preserve"> RTD("cqg.rtd",,"StudyData","Guppy2.L3^("&amp;$V$1&amp;")","Bar",,"Close", $V$2, $A279, $V$6,$V$8,,$V$4,$V$10)</f>
        <v>3040.91</v>
      </c>
      <c r="Q279" s="3">
        <f xml:space="preserve"> RTD("cqg.rtd",,"StudyData","Guppy2.L4^("&amp;$V$1&amp;")","Bar",,"Close", $V$2, $A279, $V$6,$V$8,,$V$4,$V$10)</f>
        <v>3029.01</v>
      </c>
      <c r="R279" s="3">
        <f xml:space="preserve"> RTD("cqg.rtd",,"StudyData","Guppy2.L5^("&amp;$V$1&amp;")","Bar",,"Close", $V$2, $A279, $V$6,$V$8,,$V$4,$V$10)</f>
        <v>3018.42</v>
      </c>
      <c r="S279" s="3">
        <f xml:space="preserve"> RTD("cqg.rtd",,"StudyData","Guppy2.L6^("&amp;$V$1&amp;")","Bar",,"Close", $V$2, $A279, $V$6,$V$8,,$V$4,$V$10)</f>
        <v>3001.1</v>
      </c>
      <c r="T279" s="3"/>
      <c r="U279" s="8"/>
      <c r="V279" s="7"/>
    </row>
    <row r="280" spans="1:22" x14ac:dyDescent="0.3">
      <c r="A280">
        <f t="shared" si="4"/>
        <v>-278</v>
      </c>
      <c r="B280" s="1">
        <f xml:space="preserve"> RTD("cqg.rtd",,"StudyData", $V$1, "Bar", "", "Time", $V$2,$A280, $V$6, "", "","False")</f>
        <v>44027</v>
      </c>
      <c r="C280" s="2">
        <f xml:space="preserve"> RTD("cqg.rtd",,"StudyData", $V$1, "Bar", "", "Time", $V$2, $A280,$V$6,$V$8, "","False")</f>
        <v>44027</v>
      </c>
      <c r="D280" s="3">
        <f xml:space="preserve"> RTD("cqg.rtd",,"StudyData", $V$1, "Bar", "", "Open", $V$2, $A280, $V$6,$V$8,,$V$4,$V$10)</f>
        <v>3167</v>
      </c>
      <c r="E280" s="3">
        <f xml:space="preserve"> RTD("cqg.rtd",,"StudyData", $V$1, "Bar", "", "High", $V$2, $A280, $V$6,$V$8,,$V$4,$V$10)</f>
        <v>3196.25</v>
      </c>
      <c r="F280" s="3">
        <f xml:space="preserve"> RTD("cqg.rtd",,"StudyData", $V$1, "Bar", "", "Low", $V$2, $A280, $V$6,$V$8,,$V$4,$V$10)</f>
        <v>3155</v>
      </c>
      <c r="G280" s="3">
        <f xml:space="preserve"> RTD("cqg.rtd",,"StudyData", $V$1, "Bar", "", "Close", $V$2, $A280, $V$6,$V$8,,$V$4,$V$10)</f>
        <v>3182.5</v>
      </c>
      <c r="H280" s="3">
        <f xml:space="preserve"> RTD("cqg.rtd",,"StudyData","Guppy2.S1^("&amp;$V$1&amp;")","Bar",,"Close", $V$2, $A280, $V$6,$V$8,,$V$4,$V$10)</f>
        <v>3157.43</v>
      </c>
      <c r="I280" s="3">
        <f xml:space="preserve"> RTD("cqg.rtd",,"StudyData","Guppy2.S2^("&amp;$V$1&amp;")","Bar",,"Close", $V$2, $A280, $V$6,$V$8,,$V$4,$V$10)</f>
        <v>3144.05</v>
      </c>
      <c r="J280" s="3">
        <f xml:space="preserve"> RTD("cqg.rtd",,"StudyData","Guppy2.S3^("&amp;$V$1&amp;")","Bar",,"Close", $V$2, $A280, $V$6,$V$8,,$V$4,$V$10)</f>
        <v>3128.97</v>
      </c>
      <c r="K280" s="3">
        <f xml:space="preserve"> RTD("cqg.rtd",,"StudyData","Guppy2.S4^("&amp;$V$1&amp;")","Bar",,"Close", $V$2, $A280, $V$6,$V$8,,$V$4,$V$10)</f>
        <v>3120.79</v>
      </c>
      <c r="L280" s="3">
        <f xml:space="preserve"> RTD("cqg.rtd",,"StudyData","Guppy2.S5^("&amp;$V$1&amp;")","Bar",,"Close", $V$2, $A280, $V$6,$V$8,,$V$4,$V$10)</f>
        <v>3113.71</v>
      </c>
      <c r="M280" s="3">
        <f xml:space="preserve"> RTD("cqg.rtd",,"StudyData","Guppy2.S6^("&amp;$V$1&amp;")","Bar",,"Close", $V$2, $A280, $V$6,$V$8,,$V$4,$V$10)</f>
        <v>3104.37</v>
      </c>
      <c r="N280" s="3">
        <f xml:space="preserve"> RTD("cqg.rtd",,"StudyData","Guppy2.L1^("&amp;$V$1&amp;")","Bar",,"Close", $V$2, $A280, $V$6,$V$8,,$V$4,$V$10)</f>
        <v>3061.73</v>
      </c>
      <c r="O280" s="3">
        <f xml:space="preserve"> RTD("cqg.rtd",,"StudyData","Guppy2.L2^("&amp;$V$1&amp;")","Bar",,"Close", $V$2, $A280, $V$6,$V$8,,$V$4,$V$10)</f>
        <v>3047.89</v>
      </c>
      <c r="P280" s="3">
        <f xml:space="preserve"> RTD("cqg.rtd",,"StudyData","Guppy2.L3^("&amp;$V$1&amp;")","Bar",,"Close", $V$2, $A280, $V$6,$V$8,,$V$4,$V$10)</f>
        <v>3034.94</v>
      </c>
      <c r="Q280" s="3">
        <f xml:space="preserve"> RTD("cqg.rtd",,"StudyData","Guppy2.L4^("&amp;$V$1&amp;")","Bar",,"Close", $V$2, $A280, $V$6,$V$8,,$V$4,$V$10)</f>
        <v>3023.17</v>
      </c>
      <c r="R280" s="3">
        <f xml:space="preserve"> RTD("cqg.rtd",,"StudyData","Guppy2.L5^("&amp;$V$1&amp;")","Bar",,"Close", $V$2, $A280, $V$6,$V$8,,$V$4,$V$10)</f>
        <v>3012.74</v>
      </c>
      <c r="S280" s="3">
        <f xml:space="preserve"> RTD("cqg.rtd",,"StudyData","Guppy2.L6^("&amp;$V$1&amp;")","Bar",,"Close", $V$2, $A280, $V$6,$V$8,,$V$4,$V$10)</f>
        <v>2995.8</v>
      </c>
      <c r="T280" s="3"/>
      <c r="U280" s="8"/>
      <c r="V280" s="7"/>
    </row>
    <row r="281" spans="1:22" x14ac:dyDescent="0.3">
      <c r="A281">
        <f t="shared" si="4"/>
        <v>-279</v>
      </c>
      <c r="B281" s="1">
        <f xml:space="preserve"> RTD("cqg.rtd",,"StudyData", $V$1, "Bar", "", "Time", $V$2,$A281, $V$6, "", "","False")</f>
        <v>44026</v>
      </c>
      <c r="C281" s="2">
        <f xml:space="preserve"> RTD("cqg.rtd",,"StudyData", $V$1, "Bar", "", "Time", $V$2, $A281,$V$6,$V$8, "","False")</f>
        <v>44026</v>
      </c>
      <c r="D281" s="3">
        <f xml:space="preserve"> RTD("cqg.rtd",,"StudyData", $V$1, "Bar", "", "Open", $V$2, $A281, $V$6,$V$8,,$V$4,$V$10)</f>
        <v>3112.75</v>
      </c>
      <c r="E281" s="3">
        <f xml:space="preserve"> RTD("cqg.rtd",,"StudyData", $V$1, "Bar", "", "High", $V$2, $A281, $V$6,$V$8,,$V$4,$V$10)</f>
        <v>3155.25</v>
      </c>
      <c r="F281" s="3">
        <f xml:space="preserve"> RTD("cqg.rtd",,"StudyData", $V$1, "Bar", "", "Low", $V$2, $A281, $V$6,$V$8,,$V$4,$V$10)</f>
        <v>3082</v>
      </c>
      <c r="G281" s="3">
        <f xml:space="preserve"> RTD("cqg.rtd",,"StudyData", $V$1, "Bar", "", "Close", $V$2, $A281, $V$6,$V$8,,$V$4,$V$10)</f>
        <v>3146.5</v>
      </c>
      <c r="H281" s="3">
        <f xml:space="preserve"> RTD("cqg.rtd",,"StudyData","Guppy2.S1^("&amp;$V$1&amp;")","Bar",,"Close", $V$2, $A281, $V$6,$V$8,,$V$4,$V$10)</f>
        <v>3132.36</v>
      </c>
      <c r="I281" s="3">
        <f xml:space="preserve"> RTD("cqg.rtd",,"StudyData","Guppy2.S2^("&amp;$V$1&amp;")","Bar",,"Close", $V$2, $A281, $V$6,$V$8,,$V$4,$V$10)</f>
        <v>3124.83</v>
      </c>
      <c r="J281" s="3">
        <f xml:space="preserve"> RTD("cqg.rtd",,"StudyData","Guppy2.S3^("&amp;$V$1&amp;")","Bar",,"Close", $V$2, $A281, $V$6,$V$8,,$V$4,$V$10)</f>
        <v>3113.67</v>
      </c>
      <c r="K281" s="3">
        <f xml:space="preserve"> RTD("cqg.rtd",,"StudyData","Guppy2.S4^("&amp;$V$1&amp;")","Bar",,"Close", $V$2, $A281, $V$6,$V$8,,$V$4,$V$10)</f>
        <v>3107.08</v>
      </c>
      <c r="L281" s="3">
        <f xml:space="preserve"> RTD("cqg.rtd",,"StudyData","Guppy2.S5^("&amp;$V$1&amp;")","Bar",,"Close", $V$2, $A281, $V$6,$V$8,,$V$4,$V$10)</f>
        <v>3101.21</v>
      </c>
      <c r="M281" s="3">
        <f xml:space="preserve"> RTD("cqg.rtd",,"StudyData","Guppy2.S6^("&amp;$V$1&amp;")","Bar",,"Close", $V$2, $A281, $V$6,$V$8,,$V$4,$V$10)</f>
        <v>3093.21</v>
      </c>
      <c r="N281" s="3">
        <f xml:space="preserve"> RTD("cqg.rtd",,"StudyData","Guppy2.L1^("&amp;$V$1&amp;")","Bar",,"Close", $V$2, $A281, $V$6,$V$8,,$V$4,$V$10)</f>
        <v>3053.4</v>
      </c>
      <c r="O281" s="3">
        <f xml:space="preserve"> RTD("cqg.rtd",,"StudyData","Guppy2.L2^("&amp;$V$1&amp;")","Bar",,"Close", $V$2, $A281, $V$6,$V$8,,$V$4,$V$10)</f>
        <v>3039.97</v>
      </c>
      <c r="P281" s="3">
        <f xml:space="preserve"> RTD("cqg.rtd",,"StudyData","Guppy2.L3^("&amp;$V$1&amp;")","Bar",,"Close", $V$2, $A281, $V$6,$V$8,,$V$4,$V$10)</f>
        <v>3027.37</v>
      </c>
      <c r="Q281" s="3">
        <f xml:space="preserve"> RTD("cqg.rtd",,"StudyData","Guppy2.L4^("&amp;$V$1&amp;")","Bar",,"Close", $V$2, $A281, $V$6,$V$8,,$V$4,$V$10)</f>
        <v>3015.93</v>
      </c>
      <c r="R281" s="3">
        <f xml:space="preserve"> RTD("cqg.rtd",,"StudyData","Guppy2.L5^("&amp;$V$1&amp;")","Bar",,"Close", $V$2, $A281, $V$6,$V$8,,$V$4,$V$10)</f>
        <v>3005.81</v>
      </c>
      <c r="S281" s="3">
        <f xml:space="preserve"> RTD("cqg.rtd",,"StudyData","Guppy2.L6^("&amp;$V$1&amp;")","Bar",,"Close", $V$2, $A281, $V$6,$V$8,,$V$4,$V$10)</f>
        <v>2989.47</v>
      </c>
      <c r="T281" s="3"/>
      <c r="U281" s="8"/>
      <c r="V281" s="7"/>
    </row>
    <row r="282" spans="1:22" x14ac:dyDescent="0.3">
      <c r="A282">
        <f t="shared" si="4"/>
        <v>-280</v>
      </c>
      <c r="B282" s="1">
        <f xml:space="preserve"> RTD("cqg.rtd",,"StudyData", $V$1, "Bar", "", "Time", $V$2,$A282, $V$6, "", "","False")</f>
        <v>44025</v>
      </c>
      <c r="C282" s="2">
        <f xml:space="preserve"> RTD("cqg.rtd",,"StudyData", $V$1, "Bar", "", "Time", $V$2, $A282,$V$6,$V$8, "","False")</f>
        <v>44025</v>
      </c>
      <c r="D282" s="3">
        <f xml:space="preserve"> RTD("cqg.rtd",,"StudyData", $V$1, "Bar", "", "Open", $V$2, $A282, $V$6,$V$8,,$V$4,$V$10)</f>
        <v>3146.5</v>
      </c>
      <c r="E282" s="3">
        <f xml:space="preserve"> RTD("cqg.rtd",,"StudyData", $V$1, "Bar", "", "High", $V$2, $A282, $V$6,$V$8,,$V$4,$V$10)</f>
        <v>3189.25</v>
      </c>
      <c r="F282" s="3">
        <f xml:space="preserve"> RTD("cqg.rtd",,"StudyData", $V$1, "Bar", "", "Low", $V$2, $A282, $V$6,$V$8,,$V$4,$V$10)</f>
        <v>3103.5</v>
      </c>
      <c r="G282" s="3">
        <f xml:space="preserve"> RTD("cqg.rtd",,"StudyData", $V$1, "Bar", "", "Close", $V$2, $A282, $V$6,$V$8,,$V$4,$V$10)</f>
        <v>3111.25</v>
      </c>
      <c r="H282" s="3">
        <f xml:space="preserve"> RTD("cqg.rtd",,"StudyData","Guppy2.S1^("&amp;$V$1&amp;")","Bar",,"Close", $V$2, $A282, $V$6,$V$8,,$V$4,$V$10)</f>
        <v>3118.22</v>
      </c>
      <c r="I282" s="3">
        <f xml:space="preserve"> RTD("cqg.rtd",,"StudyData","Guppy2.S2^("&amp;$V$1&amp;")","Bar",,"Close", $V$2, $A282, $V$6,$V$8,,$V$4,$V$10)</f>
        <v>3113.99</v>
      </c>
      <c r="J282" s="3">
        <f xml:space="preserve"> RTD("cqg.rtd",,"StudyData","Guppy2.S3^("&amp;$V$1&amp;")","Bar",,"Close", $V$2, $A282, $V$6,$V$8,,$V$4,$V$10)</f>
        <v>3104.3</v>
      </c>
      <c r="K282" s="3">
        <f xml:space="preserve"> RTD("cqg.rtd",,"StudyData","Guppy2.S4^("&amp;$V$1&amp;")","Bar",,"Close", $V$2, $A282, $V$6,$V$8,,$V$4,$V$10)</f>
        <v>3098.32</v>
      </c>
      <c r="L282" s="3">
        <f xml:space="preserve"> RTD("cqg.rtd",,"StudyData","Guppy2.S5^("&amp;$V$1&amp;")","Bar",,"Close", $V$2, $A282, $V$6,$V$8,,$V$4,$V$10)</f>
        <v>3092.97</v>
      </c>
      <c r="M282" s="3">
        <f xml:space="preserve"> RTD("cqg.rtd",,"StudyData","Guppy2.S6^("&amp;$V$1&amp;")","Bar",,"Close", $V$2, $A282, $V$6,$V$8,,$V$4,$V$10)</f>
        <v>3085.6</v>
      </c>
      <c r="N282" s="3">
        <f xml:space="preserve"> RTD("cqg.rtd",,"StudyData","Guppy2.L1^("&amp;$V$1&amp;")","Bar",,"Close", $V$2, $A282, $V$6,$V$8,,$V$4,$V$10)</f>
        <v>3046.98</v>
      </c>
      <c r="O282" s="3">
        <f xml:space="preserve"> RTD("cqg.rtd",,"StudyData","Guppy2.L2^("&amp;$V$1&amp;")","Bar",,"Close", $V$2, $A282, $V$6,$V$8,,$V$4,$V$10)</f>
        <v>3033.71</v>
      </c>
      <c r="P282" s="3">
        <f xml:space="preserve"> RTD("cqg.rtd",,"StudyData","Guppy2.L3^("&amp;$V$1&amp;")","Bar",,"Close", $V$2, $A282, $V$6,$V$8,,$V$4,$V$10)</f>
        <v>3021.26</v>
      </c>
      <c r="Q282" s="3">
        <f xml:space="preserve"> RTD("cqg.rtd",,"StudyData","Guppy2.L4^("&amp;$V$1&amp;")","Bar",,"Close", $V$2, $A282, $V$6,$V$8,,$V$4,$V$10)</f>
        <v>3009.99</v>
      </c>
      <c r="R282" s="3">
        <f xml:space="preserve"> RTD("cqg.rtd",,"StudyData","Guppy2.L5^("&amp;$V$1&amp;")","Bar",,"Close", $V$2, $A282, $V$6,$V$8,,$V$4,$V$10)</f>
        <v>3000.07</v>
      </c>
      <c r="S282" s="3">
        <f xml:space="preserve"> RTD("cqg.rtd",,"StudyData","Guppy2.L6^("&amp;$V$1&amp;")","Bar",,"Close", $V$2, $A282, $V$6,$V$8,,$V$4,$V$10)</f>
        <v>2984.15</v>
      </c>
      <c r="T282" s="3"/>
      <c r="U282" s="8"/>
      <c r="V282" s="7"/>
    </row>
    <row r="283" spans="1:22" x14ac:dyDescent="0.3">
      <c r="A283">
        <f t="shared" si="4"/>
        <v>-281</v>
      </c>
      <c r="B283" s="1">
        <f xml:space="preserve"> RTD("cqg.rtd",,"StudyData", $V$1, "Bar", "", "Time", $V$2,$A283, $V$6, "", "","False")</f>
        <v>44022</v>
      </c>
      <c r="C283" s="2">
        <f xml:space="preserve"> RTD("cqg.rtd",,"StudyData", $V$1, "Bar", "", "Time", $V$2, $A283,$V$6,$V$8, "","False")</f>
        <v>44022</v>
      </c>
      <c r="D283" s="3">
        <f xml:space="preserve"> RTD("cqg.rtd",,"StudyData", $V$1, "Bar", "", "Open", $V$2, $A283, $V$6,$V$8,,$V$4,$V$10)</f>
        <v>3105.25</v>
      </c>
      <c r="E283" s="3">
        <f xml:space="preserve"> RTD("cqg.rtd",,"StudyData", $V$1, "Bar", "", "High", $V$2, $A283, $V$6,$V$8,,$V$4,$V$10)</f>
        <v>3144.25</v>
      </c>
      <c r="F283" s="3">
        <f xml:space="preserve"> RTD("cqg.rtd",,"StudyData", $V$1, "Bar", "", "Low", $V$2, $A283, $V$6,$V$8,,$V$4,$V$10)</f>
        <v>3074.5</v>
      </c>
      <c r="G283" s="3">
        <f xml:space="preserve"> RTD("cqg.rtd",,"StudyData", $V$1, "Bar", "", "Close", $V$2, $A283, $V$6,$V$8,,$V$4,$V$10)</f>
        <v>3141.5</v>
      </c>
      <c r="H283" s="3">
        <f xml:space="preserve"> RTD("cqg.rtd",,"StudyData","Guppy2.S1^("&amp;$V$1&amp;")","Bar",,"Close", $V$2, $A283, $V$6,$V$8,,$V$4,$V$10)</f>
        <v>3125.19</v>
      </c>
      <c r="I283" s="3">
        <f xml:space="preserve"> RTD("cqg.rtd",,"StudyData","Guppy2.S2^("&amp;$V$1&amp;")","Bar",,"Close", $V$2, $A283, $V$6,$V$8,,$V$4,$V$10)</f>
        <v>3115.36</v>
      </c>
      <c r="J283" s="3">
        <f xml:space="preserve"> RTD("cqg.rtd",,"StudyData","Guppy2.S3^("&amp;$V$1&amp;")","Bar",,"Close", $V$2, $A283, $V$6,$V$8,,$V$4,$V$10)</f>
        <v>3102.31</v>
      </c>
      <c r="K283" s="3">
        <f xml:space="preserve"> RTD("cqg.rtd",,"StudyData","Guppy2.S4^("&amp;$V$1&amp;")","Bar",,"Close", $V$2, $A283, $V$6,$V$8,,$V$4,$V$10)</f>
        <v>3095.45</v>
      </c>
      <c r="L283" s="3">
        <f xml:space="preserve"> RTD("cqg.rtd",,"StudyData","Guppy2.S5^("&amp;$V$1&amp;")","Bar",,"Close", $V$2, $A283, $V$6,$V$8,,$V$4,$V$10)</f>
        <v>3089.65</v>
      </c>
      <c r="M283" s="3">
        <f xml:space="preserve"> RTD("cqg.rtd",,"StudyData","Guppy2.S6^("&amp;$V$1&amp;")","Bar",,"Close", $V$2, $A283, $V$6,$V$8,,$V$4,$V$10)</f>
        <v>3081.93</v>
      </c>
      <c r="N283" s="3">
        <f xml:space="preserve"> RTD("cqg.rtd",,"StudyData","Guppy2.L1^("&amp;$V$1&amp;")","Bar",,"Close", $V$2, $A283, $V$6,$V$8,,$V$4,$V$10)</f>
        <v>3042.54</v>
      </c>
      <c r="O283" s="3">
        <f xml:space="preserve"> RTD("cqg.rtd",,"StudyData","Guppy2.L2^("&amp;$V$1&amp;")","Bar",,"Close", $V$2, $A283, $V$6,$V$8,,$V$4,$V$10)</f>
        <v>3029.15</v>
      </c>
      <c r="P283" s="3">
        <f xml:space="preserve"> RTD("cqg.rtd",,"StudyData","Guppy2.L3^("&amp;$V$1&amp;")","Bar",,"Close", $V$2, $A283, $V$6,$V$8,,$V$4,$V$10)</f>
        <v>3016.64</v>
      </c>
      <c r="Q283" s="3">
        <f xml:space="preserve"> RTD("cqg.rtd",,"StudyData","Guppy2.L4^("&amp;$V$1&amp;")","Bar",,"Close", $V$2, $A283, $V$6,$V$8,,$V$4,$V$10)</f>
        <v>3005.39</v>
      </c>
      <c r="R283" s="3">
        <f xml:space="preserve"> RTD("cqg.rtd",,"StudyData","Guppy2.L5^("&amp;$V$1&amp;")","Bar",,"Close", $V$2, $A283, $V$6,$V$8,,$V$4,$V$10)</f>
        <v>2995.53</v>
      </c>
      <c r="S283" s="3">
        <f xml:space="preserve"> RTD("cqg.rtd",,"StudyData","Guppy2.L6^("&amp;$V$1&amp;")","Bar",,"Close", $V$2, $A283, $V$6,$V$8,,$V$4,$V$10)</f>
        <v>2979.84</v>
      </c>
      <c r="T283" s="3"/>
      <c r="U283" s="8"/>
      <c r="V283" s="7"/>
    </row>
    <row r="284" spans="1:22" x14ac:dyDescent="0.3">
      <c r="A284">
        <f t="shared" si="4"/>
        <v>-282</v>
      </c>
      <c r="B284" s="1">
        <f xml:space="preserve"> RTD("cqg.rtd",,"StudyData", $V$1, "Bar", "", "Time", $V$2,$A284, $V$6, "", "","False")</f>
        <v>44021</v>
      </c>
      <c r="C284" s="2">
        <f xml:space="preserve"> RTD("cqg.rtd",,"StudyData", $V$1, "Bar", "", "Time", $V$2, $A284,$V$6,$V$8, "","False")</f>
        <v>44021</v>
      </c>
      <c r="D284" s="3">
        <f xml:space="preserve"> RTD("cqg.rtd",,"StudyData", $V$1, "Bar", "", "Open", $V$2, $A284, $V$6,$V$8,,$V$4,$V$10)</f>
        <v>3129.25</v>
      </c>
      <c r="E284" s="3">
        <f xml:space="preserve"> RTD("cqg.rtd",,"StudyData", $V$1, "Bar", "", "High", $V$2, $A284, $V$6,$V$8,,$V$4,$V$10)</f>
        <v>3133.75</v>
      </c>
      <c r="F284" s="3">
        <f xml:space="preserve"> RTD("cqg.rtd",,"StudyData", $V$1, "Bar", "", "Low", $V$2, $A284, $V$6,$V$8,,$V$4,$V$10)</f>
        <v>3068.25</v>
      </c>
      <c r="G284" s="3">
        <f xml:space="preserve"> RTD("cqg.rtd",,"StudyData", $V$1, "Bar", "", "Close", $V$2, $A284, $V$6,$V$8,,$V$4,$V$10)</f>
        <v>3104</v>
      </c>
      <c r="H284" s="3">
        <f xml:space="preserve"> RTD("cqg.rtd",,"StudyData","Guppy2.S1^("&amp;$V$1&amp;")","Bar",,"Close", $V$2, $A284, $V$6,$V$8,,$V$4,$V$10)</f>
        <v>3108.88</v>
      </c>
      <c r="I284" s="3">
        <f xml:space="preserve"> RTD("cqg.rtd",,"StudyData","Guppy2.S2^("&amp;$V$1&amp;")","Bar",,"Close", $V$2, $A284, $V$6,$V$8,,$V$4,$V$10)</f>
        <v>3102.29</v>
      </c>
      <c r="J284" s="3">
        <f xml:space="preserve"> RTD("cqg.rtd",,"StudyData","Guppy2.S3^("&amp;$V$1&amp;")","Bar",,"Close", $V$2, $A284, $V$6,$V$8,,$V$4,$V$10)</f>
        <v>3091.11</v>
      </c>
      <c r="K284" s="3">
        <f xml:space="preserve"> RTD("cqg.rtd",,"StudyData","Guppy2.S4^("&amp;$V$1&amp;")","Bar",,"Close", $V$2, $A284, $V$6,$V$8,,$V$4,$V$10)</f>
        <v>3085.21</v>
      </c>
      <c r="L284" s="3">
        <f xml:space="preserve"> RTD("cqg.rtd",,"StudyData","Guppy2.S5^("&amp;$V$1&amp;")","Bar",,"Close", $V$2, $A284, $V$6,$V$8,,$V$4,$V$10)</f>
        <v>3080.22</v>
      </c>
      <c r="M284" s="3">
        <f xml:space="preserve"> RTD("cqg.rtd",,"StudyData","Guppy2.S6^("&amp;$V$1&amp;")","Bar",,"Close", $V$2, $A284, $V$6,$V$8,,$V$4,$V$10)</f>
        <v>3073.42</v>
      </c>
      <c r="N284" s="3">
        <f xml:space="preserve"> RTD("cqg.rtd",,"StudyData","Guppy2.L1^("&amp;$V$1&amp;")","Bar",,"Close", $V$2, $A284, $V$6,$V$8,,$V$4,$V$10)</f>
        <v>3035.72</v>
      </c>
      <c r="O284" s="3">
        <f xml:space="preserve"> RTD("cqg.rtd",,"StudyData","Guppy2.L2^("&amp;$V$1&amp;")","Bar",,"Close", $V$2, $A284, $V$6,$V$8,,$V$4,$V$10)</f>
        <v>3022.54</v>
      </c>
      <c r="P284" s="3">
        <f xml:space="preserve"> RTD("cqg.rtd",,"StudyData","Guppy2.L3^("&amp;$V$1&amp;")","Bar",,"Close", $V$2, $A284, $V$6,$V$8,,$V$4,$V$10)</f>
        <v>3010.24</v>
      </c>
      <c r="Q284" s="3">
        <f xml:space="preserve"> RTD("cqg.rtd",,"StudyData","Guppy2.L4^("&amp;$V$1&amp;")","Bar",,"Close", $V$2, $A284, $V$6,$V$8,,$V$4,$V$10)</f>
        <v>2999.2</v>
      </c>
      <c r="R284" s="3">
        <f xml:space="preserve"> RTD("cqg.rtd",,"StudyData","Guppy2.L5^("&amp;$V$1&amp;")","Bar",,"Close", $V$2, $A284, $V$6,$V$8,,$V$4,$V$10)</f>
        <v>2989.57</v>
      </c>
      <c r="S284" s="3">
        <f xml:space="preserve"> RTD("cqg.rtd",,"StudyData","Guppy2.L6^("&amp;$V$1&amp;")","Bar",,"Close", $V$2, $A284, $V$6,$V$8,,$V$4,$V$10)</f>
        <v>2974.36</v>
      </c>
      <c r="T284" s="3"/>
      <c r="U284" s="8"/>
      <c r="V284" s="7"/>
    </row>
    <row r="285" spans="1:22" x14ac:dyDescent="0.3">
      <c r="A285">
        <f t="shared" si="4"/>
        <v>-283</v>
      </c>
      <c r="B285" s="1">
        <f xml:space="preserve"> RTD("cqg.rtd",,"StudyData", $V$1, "Bar", "", "Time", $V$2,$A285, $V$6, "", "","False")</f>
        <v>44020</v>
      </c>
      <c r="C285" s="2">
        <f xml:space="preserve"> RTD("cqg.rtd",,"StudyData", $V$1, "Bar", "", "Time", $V$2, $A285,$V$6,$V$8, "","False")</f>
        <v>44020</v>
      </c>
      <c r="D285" s="3">
        <f xml:space="preserve"> RTD("cqg.rtd",,"StudyData", $V$1, "Bar", "", "Open", $V$2, $A285, $V$6,$V$8,,$V$4,$V$10)</f>
        <v>3098.25</v>
      </c>
      <c r="E285" s="3">
        <f xml:space="preserve"> RTD("cqg.rtd",,"StudyData", $V$1, "Bar", "", "High", $V$2, $A285, $V$6,$V$8,,$V$4,$V$10)</f>
        <v>3129.25</v>
      </c>
      <c r="F285" s="3">
        <f xml:space="preserve"> RTD("cqg.rtd",,"StudyData", $V$1, "Bar", "", "Low", $V$2, $A285, $V$6,$V$8,,$V$4,$V$10)</f>
        <v>3088.5</v>
      </c>
      <c r="G285" s="3">
        <f xml:space="preserve"> RTD("cqg.rtd",,"StudyData", $V$1, "Bar", "", "Close", $V$2, $A285, $V$6,$V$8,,$V$4,$V$10)</f>
        <v>3126.5</v>
      </c>
      <c r="H285" s="3">
        <f xml:space="preserve"> RTD("cqg.rtd",,"StudyData","Guppy2.S1^("&amp;$V$1&amp;")","Bar",,"Close", $V$2, $A285, $V$6,$V$8,,$V$4,$V$10)</f>
        <v>3113.76</v>
      </c>
      <c r="I285" s="3">
        <f xml:space="preserve"> RTD("cqg.rtd",,"StudyData","Guppy2.S2^("&amp;$V$1&amp;")","Bar",,"Close", $V$2, $A285, $V$6,$V$8,,$V$4,$V$10)</f>
        <v>3101.44</v>
      </c>
      <c r="J285" s="3">
        <f xml:space="preserve"> RTD("cqg.rtd",,"StudyData","Guppy2.S3^("&amp;$V$1&amp;")","Bar",,"Close", $V$2, $A285, $V$6,$V$8,,$V$4,$V$10)</f>
        <v>3087.43</v>
      </c>
      <c r="K285" s="3">
        <f xml:space="preserve"> RTD("cqg.rtd",,"StudyData","Guppy2.S4^("&amp;$V$1&amp;")","Bar",,"Close", $V$2, $A285, $V$6,$V$8,,$V$4,$V$10)</f>
        <v>3081.04</v>
      </c>
      <c r="L285" s="3">
        <f xml:space="preserve"> RTD("cqg.rtd",,"StudyData","Guppy2.S5^("&amp;$V$1&amp;")","Bar",,"Close", $V$2, $A285, $V$6,$V$8,,$V$4,$V$10)</f>
        <v>3075.9</v>
      </c>
      <c r="M285" s="3">
        <f xml:space="preserve"> RTD("cqg.rtd",,"StudyData","Guppy2.S6^("&amp;$V$1&amp;")","Bar",,"Close", $V$2, $A285, $V$6,$V$8,,$V$4,$V$10)</f>
        <v>3069.05</v>
      </c>
      <c r="N285" s="3">
        <f xml:space="preserve"> RTD("cqg.rtd",,"StudyData","Guppy2.L1^("&amp;$V$1&amp;")","Bar",,"Close", $V$2, $A285, $V$6,$V$8,,$V$4,$V$10)</f>
        <v>3031.01</v>
      </c>
      <c r="O285" s="3">
        <f xml:space="preserve"> RTD("cqg.rtd",,"StudyData","Guppy2.L2^("&amp;$V$1&amp;")","Bar",,"Close", $V$2, $A285, $V$6,$V$8,,$V$4,$V$10)</f>
        <v>3017.75</v>
      </c>
      <c r="P285" s="3">
        <f xml:space="preserve"> RTD("cqg.rtd",,"StudyData","Guppy2.L3^("&amp;$V$1&amp;")","Bar",,"Close", $V$2, $A285, $V$6,$V$8,,$V$4,$V$10)</f>
        <v>3005.43</v>
      </c>
      <c r="Q285" s="3">
        <f xml:space="preserve"> RTD("cqg.rtd",,"StudyData","Guppy2.L4^("&amp;$V$1&amp;")","Bar",,"Close", $V$2, $A285, $V$6,$V$8,,$V$4,$V$10)</f>
        <v>2994.44</v>
      </c>
      <c r="R285" s="3">
        <f xml:space="preserve"> RTD("cqg.rtd",,"StudyData","Guppy2.L5^("&amp;$V$1&amp;")","Bar",,"Close", $V$2, $A285, $V$6,$V$8,,$V$4,$V$10)</f>
        <v>2984.9</v>
      </c>
      <c r="S285" s="3">
        <f xml:space="preserve"> RTD("cqg.rtd",,"StudyData","Guppy2.L6^("&amp;$V$1&amp;")","Bar",,"Close", $V$2, $A285, $V$6,$V$8,,$V$4,$V$10)</f>
        <v>2969.96</v>
      </c>
      <c r="T285" s="3"/>
      <c r="U285" s="8"/>
      <c r="V285" s="7"/>
    </row>
    <row r="286" spans="1:22" x14ac:dyDescent="0.3">
      <c r="A286">
        <f t="shared" si="4"/>
        <v>-284</v>
      </c>
      <c r="B286" s="1">
        <f xml:space="preserve"> RTD("cqg.rtd",,"StudyData", $V$1, "Bar", "", "Time", $V$2,$A286, $V$6, "", "","False")</f>
        <v>44019</v>
      </c>
      <c r="C286" s="2">
        <f xml:space="preserve"> RTD("cqg.rtd",,"StudyData", $V$1, "Bar", "", "Time", $V$2, $A286,$V$6,$V$8, "","False")</f>
        <v>44019</v>
      </c>
      <c r="D286" s="3">
        <f xml:space="preserve"> RTD("cqg.rtd",,"StudyData", $V$1, "Bar", "", "Open", $V$2, $A286, $V$6,$V$8,,$V$4,$V$10)</f>
        <v>3133</v>
      </c>
      <c r="E286" s="3">
        <f xml:space="preserve"> RTD("cqg.rtd",,"StudyData", $V$1, "Bar", "", "High", $V$2, $A286, $V$6,$V$8,,$V$4,$V$10)</f>
        <v>3147</v>
      </c>
      <c r="F286" s="3">
        <f xml:space="preserve"> RTD("cqg.rtd",,"StudyData", $V$1, "Bar", "", "Low", $V$2, $A286, $V$6,$V$8,,$V$4,$V$10)</f>
        <v>3095.5</v>
      </c>
      <c r="G286" s="3">
        <f xml:space="preserve"> RTD("cqg.rtd",,"StudyData", $V$1, "Bar", "", "Close", $V$2, $A286, $V$6,$V$8,,$V$4,$V$10)</f>
        <v>3099.5</v>
      </c>
      <c r="H286" s="3">
        <f xml:space="preserve"> RTD("cqg.rtd",,"StudyData","Guppy2.S1^("&amp;$V$1&amp;")","Bar",,"Close", $V$2, $A286, $V$6,$V$8,,$V$4,$V$10)</f>
        <v>3101.01</v>
      </c>
      <c r="I286" s="3">
        <f xml:space="preserve"> RTD("cqg.rtd",,"StudyData","Guppy2.S2^("&amp;$V$1&amp;")","Bar",,"Close", $V$2, $A286, $V$6,$V$8,,$V$4,$V$10)</f>
        <v>3088.91</v>
      </c>
      <c r="J286" s="3">
        <f xml:space="preserve"> RTD("cqg.rtd",,"StudyData","Guppy2.S3^("&amp;$V$1&amp;")","Bar",,"Close", $V$2, $A286, $V$6,$V$8,,$V$4,$V$10)</f>
        <v>3076.26</v>
      </c>
      <c r="K286" s="3">
        <f xml:space="preserve"> RTD("cqg.rtd",,"StudyData","Guppy2.S4^("&amp;$V$1&amp;")","Bar",,"Close", $V$2, $A286, $V$6,$V$8,,$V$4,$V$10)</f>
        <v>3070.93</v>
      </c>
      <c r="L286" s="3">
        <f xml:space="preserve"> RTD("cqg.rtd",,"StudyData","Guppy2.S5^("&amp;$V$1&amp;")","Bar",,"Close", $V$2, $A286, $V$6,$V$8,,$V$4,$V$10)</f>
        <v>3066.69</v>
      </c>
      <c r="M286" s="3">
        <f xml:space="preserve"> RTD("cqg.rtd",,"StudyData","Guppy2.S6^("&amp;$V$1&amp;")","Bar",,"Close", $V$2, $A286, $V$6,$V$8,,$V$4,$V$10)</f>
        <v>3060.85</v>
      </c>
      <c r="N286" s="3">
        <f xml:space="preserve"> RTD("cqg.rtd",,"StudyData","Guppy2.L1^("&amp;$V$1&amp;")","Bar",,"Close", $V$2, $A286, $V$6,$V$8,,$V$4,$V$10)</f>
        <v>3024.42</v>
      </c>
      <c r="O286" s="3">
        <f xml:space="preserve"> RTD("cqg.rtd",,"StudyData","Guppy2.L2^("&amp;$V$1&amp;")","Bar",,"Close", $V$2, $A286, $V$6,$V$8,,$V$4,$V$10)</f>
        <v>3011.35</v>
      </c>
      <c r="P286" s="3">
        <f xml:space="preserve"> RTD("cqg.rtd",,"StudyData","Guppy2.L3^("&amp;$V$1&amp;")","Bar",,"Close", $V$2, $A286, $V$6,$V$8,,$V$4,$V$10)</f>
        <v>2999.22</v>
      </c>
      <c r="Q286" s="3">
        <f xml:space="preserve"> RTD("cqg.rtd",,"StudyData","Guppy2.L4^("&amp;$V$1&amp;")","Bar",,"Close", $V$2, $A286, $V$6,$V$8,,$V$4,$V$10)</f>
        <v>2988.44</v>
      </c>
      <c r="R286" s="3">
        <f xml:space="preserve"> RTD("cqg.rtd",,"StudyData","Guppy2.L5^("&amp;$V$1&amp;")","Bar",,"Close", $V$2, $A286, $V$6,$V$8,,$V$4,$V$10)</f>
        <v>2979.12</v>
      </c>
      <c r="S286" s="3">
        <f xml:space="preserve"> RTD("cqg.rtd",,"StudyData","Guppy2.L6^("&amp;$V$1&amp;")","Bar",,"Close", $V$2, $A286, $V$6,$V$8,,$V$4,$V$10)</f>
        <v>2964.66</v>
      </c>
      <c r="T286" s="3"/>
      <c r="U286" s="8"/>
      <c r="V286" s="7"/>
    </row>
    <row r="287" spans="1:22" x14ac:dyDescent="0.3">
      <c r="A287">
        <f t="shared" si="4"/>
        <v>-285</v>
      </c>
      <c r="B287" s="1">
        <f xml:space="preserve"> RTD("cqg.rtd",,"StudyData", $V$1, "Bar", "", "Time", $V$2,$A287, $V$6, "", "","False")</f>
        <v>44018</v>
      </c>
      <c r="C287" s="2">
        <f xml:space="preserve"> RTD("cqg.rtd",,"StudyData", $V$1, "Bar", "", "Time", $V$2, $A287,$V$6,$V$8, "","False")</f>
        <v>44018</v>
      </c>
      <c r="D287" s="3">
        <f xml:space="preserve"> RTD("cqg.rtd",,"StudyData", $V$1, "Bar", "", "Open", $V$2, $A287, $V$6,$V$8,,$V$4,$V$10)</f>
        <v>3088.25</v>
      </c>
      <c r="E287" s="3">
        <f xml:space="preserve"> RTD("cqg.rtd",,"StudyData", $V$1, "Bar", "", "High", $V$2, $A287, $V$6,$V$8,,$V$4,$V$10)</f>
        <v>3137.5</v>
      </c>
      <c r="F287" s="3">
        <f xml:space="preserve"> RTD("cqg.rtd",,"StudyData", $V$1, "Bar", "", "Low", $V$2, $A287, $V$6,$V$8,,$V$4,$V$10)</f>
        <v>3068.75</v>
      </c>
      <c r="G287" s="3">
        <f xml:space="preserve"> RTD("cqg.rtd",,"StudyData", $V$1, "Bar", "", "Close", $V$2, $A287, $V$6,$V$8,,$V$4,$V$10)</f>
        <v>3135</v>
      </c>
      <c r="H287" s="3">
        <f xml:space="preserve"> RTD("cqg.rtd",,"StudyData","Guppy2.S1^("&amp;$V$1&amp;")","Bar",,"Close", $V$2, $A287, $V$6,$V$8,,$V$4,$V$10)</f>
        <v>3102.53</v>
      </c>
      <c r="I287" s="3">
        <f xml:space="preserve"> RTD("cqg.rtd",,"StudyData","Guppy2.S2^("&amp;$V$1&amp;")","Bar",,"Close", $V$2, $A287, $V$6,$V$8,,$V$4,$V$10)</f>
        <v>3083.61</v>
      </c>
      <c r="J287" s="3">
        <f xml:space="preserve"> RTD("cqg.rtd",,"StudyData","Guppy2.S3^("&amp;$V$1&amp;")","Bar",,"Close", $V$2, $A287, $V$6,$V$8,,$V$4,$V$10)</f>
        <v>3069.63</v>
      </c>
      <c r="K287" s="3">
        <f xml:space="preserve"> RTD("cqg.rtd",,"StudyData","Guppy2.S4^("&amp;$V$1&amp;")","Bar",,"Close", $V$2, $A287, $V$6,$V$8,,$V$4,$V$10)</f>
        <v>3064.59</v>
      </c>
      <c r="L287" s="3">
        <f xml:space="preserve"> RTD("cqg.rtd",,"StudyData","Guppy2.S5^("&amp;$V$1&amp;")","Bar",,"Close", $V$2, $A287, $V$6,$V$8,,$V$4,$V$10)</f>
        <v>3060.73</v>
      </c>
      <c r="M287" s="3">
        <f xml:space="preserve"> RTD("cqg.rtd",,"StudyData","Guppy2.S6^("&amp;$V$1&amp;")","Bar",,"Close", $V$2, $A287, $V$6,$V$8,,$V$4,$V$10)</f>
        <v>3055.33</v>
      </c>
      <c r="N287" s="3">
        <f xml:space="preserve"> RTD("cqg.rtd",,"StudyData","Guppy2.L1^("&amp;$V$1&amp;")","Bar",,"Close", $V$2, $A287, $V$6,$V$8,,$V$4,$V$10)</f>
        <v>3019.25</v>
      </c>
      <c r="O287" s="3">
        <f xml:space="preserve"> RTD("cqg.rtd",,"StudyData","Guppy2.L2^("&amp;$V$1&amp;")","Bar",,"Close", $V$2, $A287, $V$6,$V$8,,$V$4,$V$10)</f>
        <v>3006.16</v>
      </c>
      <c r="P287" s="3">
        <f xml:space="preserve"> RTD("cqg.rtd",,"StudyData","Guppy2.L3^("&amp;$V$1&amp;")","Bar",,"Close", $V$2, $A287, $V$6,$V$8,,$V$4,$V$10)</f>
        <v>2994.08</v>
      </c>
      <c r="Q287" s="3">
        <f xml:space="preserve"> RTD("cqg.rtd",,"StudyData","Guppy2.L4^("&amp;$V$1&amp;")","Bar",,"Close", $V$2, $A287, $V$6,$V$8,,$V$4,$V$10)</f>
        <v>2983.39</v>
      </c>
      <c r="R287" s="3">
        <f xml:space="preserve"> RTD("cqg.rtd",,"StudyData","Guppy2.L5^("&amp;$V$1&amp;")","Bar",,"Close", $V$2, $A287, $V$6,$V$8,,$V$4,$V$10)</f>
        <v>2974.21</v>
      </c>
      <c r="S287" s="3">
        <f xml:space="preserve"> RTD("cqg.rtd",,"StudyData","Guppy2.L6^("&amp;$V$1&amp;")","Bar",,"Close", $V$2, $A287, $V$6,$V$8,,$V$4,$V$10)</f>
        <v>2960.09</v>
      </c>
      <c r="T287" s="3"/>
      <c r="U287" s="8"/>
      <c r="V287" s="7"/>
    </row>
    <row r="288" spans="1:22" x14ac:dyDescent="0.3">
      <c r="A288">
        <f t="shared" si="4"/>
        <v>-286</v>
      </c>
      <c r="B288" s="1">
        <f xml:space="preserve"> RTD("cqg.rtd",,"StudyData", $V$1, "Bar", "", "Time", $V$2,$A288, $V$6, "", "","False")</f>
        <v>44014</v>
      </c>
      <c r="C288" s="2">
        <f xml:space="preserve"> RTD("cqg.rtd",,"StudyData", $V$1, "Bar", "", "Time", $V$2, $A288,$V$6,$V$8, "","False")</f>
        <v>44014</v>
      </c>
      <c r="D288" s="3">
        <f xml:space="preserve"> RTD("cqg.rtd",,"StudyData", $V$1, "Bar", "", "Open", $V$2, $A288, $V$6,$V$8,,$V$4,$V$10)</f>
        <v>3064.75</v>
      </c>
      <c r="E288" s="3">
        <f xml:space="preserve"> RTD("cqg.rtd",,"StudyData", $V$1, "Bar", "", "High", $V$2, $A288, $V$6,$V$8,,$V$4,$V$10)</f>
        <v>3119.5</v>
      </c>
      <c r="F288" s="3">
        <f xml:space="preserve"> RTD("cqg.rtd",,"StudyData", $V$1, "Bar", "", "Low", $V$2, $A288, $V$6,$V$8,,$V$4,$V$10)</f>
        <v>3058.5</v>
      </c>
      <c r="G288" s="3">
        <f xml:space="preserve"> RTD("cqg.rtd",,"StudyData", $V$1, "Bar", "", "Close", $V$2, $A288, $V$6,$V$8,,$V$4,$V$10)</f>
        <v>3092</v>
      </c>
      <c r="H288" s="3">
        <f xml:space="preserve"> RTD("cqg.rtd",,"StudyData","Guppy2.S1^("&amp;$V$1&amp;")","Bar",,"Close", $V$2, $A288, $V$6,$V$8,,$V$4,$V$10)</f>
        <v>3070.06</v>
      </c>
      <c r="I288" s="3">
        <f xml:space="preserve"> RTD("cqg.rtd",,"StudyData","Guppy2.S2^("&amp;$V$1&amp;")","Bar",,"Close", $V$2, $A288, $V$6,$V$8,,$V$4,$V$10)</f>
        <v>3057.91</v>
      </c>
      <c r="J288" s="3">
        <f xml:space="preserve"> RTD("cqg.rtd",,"StudyData","Guppy2.S3^("&amp;$V$1&amp;")","Bar",,"Close", $V$2, $A288, $V$6,$V$8,,$V$4,$V$10)</f>
        <v>3050.95</v>
      </c>
      <c r="K288" s="3">
        <f xml:space="preserve"> RTD("cqg.rtd",,"StudyData","Guppy2.S4^("&amp;$V$1&amp;")","Bar",,"Close", $V$2, $A288, $V$6,$V$8,,$V$4,$V$10)</f>
        <v>3048.94</v>
      </c>
      <c r="L288" s="3">
        <f xml:space="preserve"> RTD("cqg.rtd",,"StudyData","Guppy2.S5^("&amp;$V$1&amp;")","Bar",,"Close", $V$2, $A288, $V$6,$V$8,,$V$4,$V$10)</f>
        <v>3047.23</v>
      </c>
      <c r="M288" s="3">
        <f xml:space="preserve"> RTD("cqg.rtd",,"StudyData","Guppy2.S6^("&amp;$V$1&amp;")","Bar",,"Close", $V$2, $A288, $V$6,$V$8,,$V$4,$V$10)</f>
        <v>3043.94</v>
      </c>
      <c r="N288" s="3">
        <f xml:space="preserve"> RTD("cqg.rtd",,"StudyData","Guppy2.L1^("&amp;$V$1&amp;")","Bar",,"Close", $V$2, $A288, $V$6,$V$8,,$V$4,$V$10)</f>
        <v>3011.26</v>
      </c>
      <c r="O288" s="3">
        <f xml:space="preserve"> RTD("cqg.rtd",,"StudyData","Guppy2.L2^("&amp;$V$1&amp;")","Bar",,"Close", $V$2, $A288, $V$6,$V$8,,$V$4,$V$10)</f>
        <v>2998.58</v>
      </c>
      <c r="P288" s="3">
        <f xml:space="preserve"> RTD("cqg.rtd",,"StudyData","Guppy2.L3^("&amp;$V$1&amp;")","Bar",,"Close", $V$2, $A288, $V$6,$V$8,,$V$4,$V$10)</f>
        <v>2986.85</v>
      </c>
      <c r="Q288" s="3">
        <f xml:space="preserve"> RTD("cqg.rtd",,"StudyData","Guppy2.L4^("&amp;$V$1&amp;")","Bar",,"Close", $V$2, $A288, $V$6,$V$8,,$V$4,$V$10)</f>
        <v>2976.5</v>
      </c>
      <c r="R288" s="3">
        <f xml:space="preserve"> RTD("cqg.rtd",,"StudyData","Guppy2.L5^("&amp;$V$1&amp;")","Bar",,"Close", $V$2, $A288, $V$6,$V$8,,$V$4,$V$10)</f>
        <v>2967.64</v>
      </c>
      <c r="S288" s="3">
        <f xml:space="preserve"> RTD("cqg.rtd",,"StudyData","Guppy2.L6^("&amp;$V$1&amp;")","Bar",,"Close", $V$2, $A288, $V$6,$V$8,,$V$4,$V$10)</f>
        <v>2954.16</v>
      </c>
      <c r="T288" s="3"/>
      <c r="U288" s="8"/>
      <c r="V288" s="7"/>
    </row>
    <row r="289" spans="1:22" x14ac:dyDescent="0.3">
      <c r="A289">
        <f t="shared" si="4"/>
        <v>-287</v>
      </c>
      <c r="B289" s="1">
        <f xml:space="preserve"> RTD("cqg.rtd",,"StudyData", $V$1, "Bar", "", "Time", $V$2,$A289, $V$6, "", "","False")</f>
        <v>44013</v>
      </c>
      <c r="C289" s="2">
        <f xml:space="preserve"> RTD("cqg.rtd",,"StudyData", $V$1, "Bar", "", "Time", $V$2, $A289,$V$6,$V$8, "","False")</f>
        <v>44013</v>
      </c>
      <c r="D289" s="3">
        <f xml:space="preserve"> RTD("cqg.rtd",,"StudyData", $V$1, "Bar", "", "Open", $V$2, $A289, $V$6,$V$8,,$V$4,$V$10)</f>
        <v>3048.25</v>
      </c>
      <c r="E289" s="3">
        <f xml:space="preserve"> RTD("cqg.rtd",,"StudyData", $V$1, "Bar", "", "High", $V$2, $A289, $V$6,$V$8,,$V$4,$V$10)</f>
        <v>3080.75</v>
      </c>
      <c r="F289" s="3">
        <f xml:space="preserve"> RTD("cqg.rtd",,"StudyData", $V$1, "Bar", "", "Low", $V$2, $A289, $V$6,$V$8,,$V$4,$V$10)</f>
        <v>3025.75</v>
      </c>
      <c r="G289" s="3">
        <f xml:space="preserve"> RTD("cqg.rtd",,"StudyData", $V$1, "Bar", "", "Close", $V$2, $A289, $V$6,$V$8,,$V$4,$V$10)</f>
        <v>3066</v>
      </c>
      <c r="H289" s="3">
        <f xml:space="preserve"> RTD("cqg.rtd",,"StudyData","Guppy2.S1^("&amp;$V$1&amp;")","Bar",,"Close", $V$2, $A289, $V$6,$V$8,,$V$4,$V$10)</f>
        <v>3048.11</v>
      </c>
      <c r="I289" s="3">
        <f xml:space="preserve"> RTD("cqg.rtd",,"StudyData","Guppy2.S2^("&amp;$V$1&amp;")","Bar",,"Close", $V$2, $A289, $V$6,$V$8,,$V$4,$V$10)</f>
        <v>3040.87</v>
      </c>
      <c r="J289" s="3">
        <f xml:space="preserve"> RTD("cqg.rtd",,"StudyData","Guppy2.S3^("&amp;$V$1&amp;")","Bar",,"Close", $V$2, $A289, $V$6,$V$8,,$V$4,$V$10)</f>
        <v>3039.22</v>
      </c>
      <c r="K289" s="3">
        <f xml:space="preserve"> RTD("cqg.rtd",,"StudyData","Guppy2.S4^("&amp;$V$1&amp;")","Bar",,"Close", $V$2, $A289, $V$6,$V$8,,$V$4,$V$10)</f>
        <v>3039.37</v>
      </c>
      <c r="L289" s="3">
        <f xml:space="preserve"> RTD("cqg.rtd",,"StudyData","Guppy2.S5^("&amp;$V$1&amp;")","Bar",,"Close", $V$2, $A289, $V$6,$V$8,,$V$4,$V$10)</f>
        <v>3039.09</v>
      </c>
      <c r="M289" s="3">
        <f xml:space="preserve"> RTD("cqg.rtd",,"StudyData","Guppy2.S6^("&amp;$V$1&amp;")","Bar",,"Close", $V$2, $A289, $V$6,$V$8,,$V$4,$V$10)</f>
        <v>3037.08</v>
      </c>
      <c r="N289" s="3">
        <f xml:space="preserve"> RTD("cqg.rtd",,"StudyData","Guppy2.L1^("&amp;$V$1&amp;")","Bar",,"Close", $V$2, $A289, $V$6,$V$8,,$V$4,$V$10)</f>
        <v>3005.69</v>
      </c>
      <c r="O289" s="3">
        <f xml:space="preserve"> RTD("cqg.rtd",,"StudyData","Guppy2.L2^("&amp;$V$1&amp;")","Bar",,"Close", $V$2, $A289, $V$6,$V$8,,$V$4,$V$10)</f>
        <v>2993.09</v>
      </c>
      <c r="P289" s="3">
        <f xml:space="preserve"> RTD("cqg.rtd",,"StudyData","Guppy2.L3^("&amp;$V$1&amp;")","Bar",,"Close", $V$2, $A289, $V$6,$V$8,,$V$4,$V$10)</f>
        <v>2981.46</v>
      </c>
      <c r="Q289" s="3">
        <f xml:space="preserve"> RTD("cqg.rtd",,"StudyData","Guppy2.L4^("&amp;$V$1&amp;")","Bar",,"Close", $V$2, $A289, $V$6,$V$8,,$V$4,$V$10)</f>
        <v>2971.25</v>
      </c>
      <c r="R289" s="3">
        <f xml:space="preserve"> RTD("cqg.rtd",,"StudyData","Guppy2.L5^("&amp;$V$1&amp;")","Bar",,"Close", $V$2, $A289, $V$6,$V$8,,$V$4,$V$10)</f>
        <v>2962.57</v>
      </c>
      <c r="S289" s="3">
        <f xml:space="preserve"> RTD("cqg.rtd",,"StudyData","Guppy2.L6^("&amp;$V$1&amp;")","Bar",,"Close", $V$2, $A289, $V$6,$V$8,,$V$4,$V$10)</f>
        <v>2949.48</v>
      </c>
      <c r="T289" s="3"/>
      <c r="U289" s="8"/>
      <c r="V289" s="7"/>
    </row>
    <row r="290" spans="1:22" x14ac:dyDescent="0.3">
      <c r="A290">
        <f t="shared" si="4"/>
        <v>-288</v>
      </c>
      <c r="B290" s="1">
        <f xml:space="preserve"> RTD("cqg.rtd",,"StudyData", $V$1, "Bar", "", "Time", $V$2,$A290, $V$6, "", "","False")</f>
        <v>44012</v>
      </c>
      <c r="C290" s="2">
        <f xml:space="preserve"> RTD("cqg.rtd",,"StudyData", $V$1, "Bar", "", "Time", $V$2, $A290,$V$6,$V$8, "","False")</f>
        <v>44012</v>
      </c>
      <c r="D290" s="3">
        <f xml:space="preserve"> RTD("cqg.rtd",,"StudyData", $V$1, "Bar", "", "Open", $V$2, $A290, $V$6,$V$8,,$V$4,$V$10)</f>
        <v>3009</v>
      </c>
      <c r="E290" s="3">
        <f xml:space="preserve"> RTD("cqg.rtd",,"StudyData", $V$1, "Bar", "", "High", $V$2, $A290, $V$6,$V$8,,$V$4,$V$10)</f>
        <v>3064.25</v>
      </c>
      <c r="F290" s="3">
        <f xml:space="preserve"> RTD("cqg.rtd",,"StudyData", $V$1, "Bar", "", "Low", $V$2, $A290, $V$6,$V$8,,$V$4,$V$10)</f>
        <v>2993.25</v>
      </c>
      <c r="G290" s="3">
        <f xml:space="preserve"> RTD("cqg.rtd",,"StudyData", $V$1, "Bar", "", "Close", $V$2, $A290, $V$6,$V$8,,$V$4,$V$10)</f>
        <v>3053.25</v>
      </c>
      <c r="H290" s="3">
        <f xml:space="preserve"> RTD("cqg.rtd",,"StudyData","Guppy2.S1^("&amp;$V$1&amp;")","Bar",,"Close", $V$2, $A290, $V$6,$V$8,,$V$4,$V$10)</f>
        <v>3030.22</v>
      </c>
      <c r="I290" s="3">
        <f xml:space="preserve"> RTD("cqg.rtd",,"StudyData","Guppy2.S2^("&amp;$V$1&amp;")","Bar",,"Close", $V$2, $A290, $V$6,$V$8,,$V$4,$V$10)</f>
        <v>3028.3</v>
      </c>
      <c r="J290" s="3">
        <f xml:space="preserve"> RTD("cqg.rtd",,"StudyData","Guppy2.S3^("&amp;$V$1&amp;")","Bar",,"Close", $V$2, $A290, $V$6,$V$8,,$V$4,$V$10)</f>
        <v>3031.57</v>
      </c>
      <c r="K290" s="3">
        <f xml:space="preserve"> RTD("cqg.rtd",,"StudyData","Guppy2.S4^("&amp;$V$1&amp;")","Bar",,"Close", $V$2, $A290, $V$6,$V$8,,$V$4,$V$10)</f>
        <v>3033.45</v>
      </c>
      <c r="L290" s="3">
        <f xml:space="preserve"> RTD("cqg.rtd",,"StudyData","Guppy2.S5^("&amp;$V$1&amp;")","Bar",,"Close", $V$2, $A290, $V$6,$V$8,,$V$4,$V$10)</f>
        <v>3034.19</v>
      </c>
      <c r="M290" s="3">
        <f xml:space="preserve"> RTD("cqg.rtd",,"StudyData","Guppy2.S6^("&amp;$V$1&amp;")","Bar",,"Close", $V$2, $A290, $V$6,$V$8,,$V$4,$V$10)</f>
        <v>3032.95</v>
      </c>
      <c r="N290" s="3">
        <f xml:space="preserve"> RTD("cqg.rtd",,"StudyData","Guppy2.L1^("&amp;$V$1&amp;")","Bar",,"Close", $V$2, $A290, $V$6,$V$8,,$V$4,$V$10)</f>
        <v>3001.54</v>
      </c>
      <c r="O290" s="3">
        <f xml:space="preserve"> RTD("cqg.rtd",,"StudyData","Guppy2.L2^("&amp;$V$1&amp;")","Bar",,"Close", $V$2, $A290, $V$6,$V$8,,$V$4,$V$10)</f>
        <v>2988.8</v>
      </c>
      <c r="P290" s="3">
        <f xml:space="preserve"> RTD("cqg.rtd",,"StudyData","Guppy2.L3^("&amp;$V$1&amp;")","Bar",,"Close", $V$2, $A290, $V$6,$V$8,,$V$4,$V$10)</f>
        <v>2977.13</v>
      </c>
      <c r="Q290" s="3">
        <f xml:space="preserve"> RTD("cqg.rtd",,"StudyData","Guppy2.L4^("&amp;$V$1&amp;")","Bar",,"Close", $V$2, $A290, $V$6,$V$8,,$V$4,$V$10)</f>
        <v>2966.94</v>
      </c>
      <c r="R290" s="3">
        <f xml:space="preserve"> RTD("cqg.rtd",,"StudyData","Guppy2.L5^("&amp;$V$1&amp;")","Bar",,"Close", $V$2, $A290, $V$6,$V$8,,$V$4,$V$10)</f>
        <v>2958.35</v>
      </c>
      <c r="S290" s="3">
        <f xml:space="preserve"> RTD("cqg.rtd",,"StudyData","Guppy2.L6^("&amp;$V$1&amp;")","Bar",,"Close", $V$2, $A290, $V$6,$V$8,,$V$4,$V$10)</f>
        <v>2945.53</v>
      </c>
      <c r="T290" s="3"/>
      <c r="U290" s="8"/>
      <c r="V290" s="7"/>
    </row>
    <row r="291" spans="1:22" x14ac:dyDescent="0.3">
      <c r="A291">
        <f t="shared" si="4"/>
        <v>-289</v>
      </c>
      <c r="B291" s="1">
        <f xml:space="preserve"> RTD("cqg.rtd",,"StudyData", $V$1, "Bar", "", "Time", $V$2,$A291, $V$6, "", "","False")</f>
        <v>44011</v>
      </c>
      <c r="C291" s="2">
        <f xml:space="preserve"> RTD("cqg.rtd",,"StudyData", $V$1, "Bar", "", "Time", $V$2, $A291,$V$6,$V$8, "","False")</f>
        <v>44011</v>
      </c>
      <c r="D291" s="3">
        <f xml:space="preserve"> RTD("cqg.rtd",,"StudyData", $V$1, "Bar", "", "Open", $V$2, $A291, $V$6,$V$8,,$V$4,$V$10)</f>
        <v>2949.25</v>
      </c>
      <c r="E291" s="3">
        <f xml:space="preserve"> RTD("cqg.rtd",,"StudyData", $V$1, "Bar", "", "High", $V$2, $A291, $V$6,$V$8,,$V$4,$V$10)</f>
        <v>3014.25</v>
      </c>
      <c r="F291" s="3">
        <f xml:space="preserve"> RTD("cqg.rtd",,"StudyData", $V$1, "Bar", "", "Low", $V$2, $A291, $V$6,$V$8,,$V$4,$V$10)</f>
        <v>2946.5</v>
      </c>
      <c r="G291" s="3">
        <f xml:space="preserve"> RTD("cqg.rtd",,"StudyData", $V$1, "Bar", "", "Close", $V$2, $A291, $V$6,$V$8,,$V$4,$V$10)</f>
        <v>3010.75</v>
      </c>
      <c r="H291" s="3">
        <f xml:space="preserve"> RTD("cqg.rtd",,"StudyData","Guppy2.S1^("&amp;$V$1&amp;")","Bar",,"Close", $V$2, $A291, $V$6,$V$8,,$V$4,$V$10)</f>
        <v>3007.19</v>
      </c>
      <c r="I291" s="3">
        <f xml:space="preserve"> RTD("cqg.rtd",,"StudyData","Guppy2.S2^("&amp;$V$1&amp;")","Bar",,"Close", $V$2, $A291, $V$6,$V$8,,$V$4,$V$10)</f>
        <v>3015.83</v>
      </c>
      <c r="J291" s="3">
        <f xml:space="preserve"> RTD("cqg.rtd",,"StudyData","Guppy2.S3^("&amp;$V$1&amp;")","Bar",,"Close", $V$2, $A291, $V$6,$V$8,,$V$4,$V$10)</f>
        <v>3025.37</v>
      </c>
      <c r="K291" s="3">
        <f xml:space="preserve"> RTD("cqg.rtd",,"StudyData","Guppy2.S4^("&amp;$V$1&amp;")","Bar",,"Close", $V$2, $A291, $V$6,$V$8,,$V$4,$V$10)</f>
        <v>3029.05</v>
      </c>
      <c r="L291" s="3">
        <f xml:space="preserve"> RTD("cqg.rtd",,"StudyData","Guppy2.S5^("&amp;$V$1&amp;")","Bar",,"Close", $V$2, $A291, $V$6,$V$8,,$V$4,$V$10)</f>
        <v>3030.73</v>
      </c>
      <c r="M291" s="3">
        <f xml:space="preserve"> RTD("cqg.rtd",,"StudyData","Guppy2.S6^("&amp;$V$1&amp;")","Bar",,"Close", $V$2, $A291, $V$6,$V$8,,$V$4,$V$10)</f>
        <v>3030.05</v>
      </c>
      <c r="N291" s="3">
        <f xml:space="preserve"> RTD("cqg.rtd",,"StudyData","Guppy2.L1^("&amp;$V$1&amp;")","Bar",,"Close", $V$2, $A291, $V$6,$V$8,,$V$4,$V$10)</f>
        <v>2997.97</v>
      </c>
      <c r="O291" s="3">
        <f xml:space="preserve"> RTD("cqg.rtd",,"StudyData","Guppy2.L2^("&amp;$V$1&amp;")","Bar",,"Close", $V$2, $A291, $V$6,$V$8,,$V$4,$V$10)</f>
        <v>2985.01</v>
      </c>
      <c r="P291" s="3">
        <f xml:space="preserve"> RTD("cqg.rtd",,"StudyData","Guppy2.L3^("&amp;$V$1&amp;")","Bar",,"Close", $V$2, $A291, $V$6,$V$8,,$V$4,$V$10)</f>
        <v>2973.22</v>
      </c>
      <c r="Q291" s="3">
        <f xml:space="preserve"> RTD("cqg.rtd",,"StudyData","Guppy2.L4^("&amp;$V$1&amp;")","Bar",,"Close", $V$2, $A291, $V$6,$V$8,,$V$4,$V$10)</f>
        <v>2963.02</v>
      </c>
      <c r="R291" s="3">
        <f xml:space="preserve"> RTD("cqg.rtd",,"StudyData","Guppy2.L5^("&amp;$V$1&amp;")","Bar",,"Close", $V$2, $A291, $V$6,$V$8,,$V$4,$V$10)</f>
        <v>2954.47</v>
      </c>
      <c r="S291" s="3">
        <f xml:space="preserve"> RTD("cqg.rtd",,"StudyData","Guppy2.L6^("&amp;$V$1&amp;")","Bar",,"Close", $V$2, $A291, $V$6,$V$8,,$V$4,$V$10)</f>
        <v>2941.88</v>
      </c>
      <c r="T291" s="3"/>
      <c r="U291" s="8"/>
      <c r="V291" s="7"/>
    </row>
    <row r="292" spans="1:22" x14ac:dyDescent="0.3">
      <c r="A292">
        <f t="shared" si="4"/>
        <v>-290</v>
      </c>
      <c r="B292" s="1">
        <f xml:space="preserve"> RTD("cqg.rtd",,"StudyData", $V$1, "Bar", "", "Time", $V$2,$A292, $V$6, "", "","False")</f>
        <v>44008</v>
      </c>
      <c r="C292" s="2">
        <f xml:space="preserve"> RTD("cqg.rtd",,"StudyData", $V$1, "Bar", "", "Time", $V$2, $A292,$V$6,$V$8, "","False")</f>
        <v>44008</v>
      </c>
      <c r="D292" s="3">
        <f xml:space="preserve"> RTD("cqg.rtd",,"StudyData", $V$1, "Bar", "", "Open", $V$2, $A292, $V$6,$V$8,,$V$4,$V$10)</f>
        <v>3034.25</v>
      </c>
      <c r="E292" s="3">
        <f xml:space="preserve"> RTD("cqg.rtd",,"StudyData", $V$1, "Bar", "", "High", $V$2, $A292, $V$6,$V$8,,$V$4,$V$10)</f>
        <v>3045</v>
      </c>
      <c r="F292" s="3">
        <f xml:space="preserve"> RTD("cqg.rtd",,"StudyData", $V$1, "Bar", "", "Low", $V$2, $A292, $V$6,$V$8,,$V$4,$V$10)</f>
        <v>2955.5</v>
      </c>
      <c r="G292" s="3">
        <f xml:space="preserve"> RTD("cqg.rtd",,"StudyData", $V$1, "Bar", "", "Close", $V$2, $A292, $V$6,$V$8,,$V$4,$V$10)</f>
        <v>2970</v>
      </c>
      <c r="H292" s="3">
        <f xml:space="preserve"> RTD("cqg.rtd",,"StudyData","Guppy2.S1^("&amp;$V$1&amp;")","Bar",,"Close", $V$2, $A292, $V$6,$V$8,,$V$4,$V$10)</f>
        <v>3003.64</v>
      </c>
      <c r="I292" s="3">
        <f xml:space="preserve"> RTD("cqg.rtd",,"StudyData","Guppy2.S2^("&amp;$V$1&amp;")","Bar",,"Close", $V$2, $A292, $V$6,$V$8,,$V$4,$V$10)</f>
        <v>3018.36</v>
      </c>
      <c r="J292" s="3">
        <f xml:space="preserve"> RTD("cqg.rtd",,"StudyData","Guppy2.S3^("&amp;$V$1&amp;")","Bar",,"Close", $V$2, $A292, $V$6,$V$8,,$V$4,$V$10)</f>
        <v>3029.55</v>
      </c>
      <c r="K292" s="3">
        <f xml:space="preserve"> RTD("cqg.rtd",,"StudyData","Guppy2.S4^("&amp;$V$1&amp;")","Bar",,"Close", $V$2, $A292, $V$6,$V$8,,$V$4,$V$10)</f>
        <v>3033.12</v>
      </c>
      <c r="L292" s="3">
        <f xml:space="preserve"> RTD("cqg.rtd",,"StudyData","Guppy2.S5^("&amp;$V$1&amp;")","Bar",,"Close", $V$2, $A292, $V$6,$V$8,,$V$4,$V$10)</f>
        <v>3034.36</v>
      </c>
      <c r="M292" s="3">
        <f xml:space="preserve"> RTD("cqg.rtd",,"StudyData","Guppy2.S6^("&amp;$V$1&amp;")","Bar",,"Close", $V$2, $A292, $V$6,$V$8,,$V$4,$V$10)</f>
        <v>3032.8</v>
      </c>
      <c r="N292" s="3">
        <f xml:space="preserve"> RTD("cqg.rtd",,"StudyData","Guppy2.L1^("&amp;$V$1&amp;")","Bar",,"Close", $V$2, $A292, $V$6,$V$8,,$V$4,$V$10)</f>
        <v>2997.09</v>
      </c>
      <c r="O292" s="3">
        <f xml:space="preserve"> RTD("cqg.rtd",,"StudyData","Guppy2.L2^("&amp;$V$1&amp;")","Bar",,"Close", $V$2, $A292, $V$6,$V$8,,$V$4,$V$10)</f>
        <v>2983.5</v>
      </c>
      <c r="P292" s="3">
        <f xml:space="preserve"> RTD("cqg.rtd",,"StudyData","Guppy2.L3^("&amp;$V$1&amp;")","Bar",,"Close", $V$2, $A292, $V$6,$V$8,,$V$4,$V$10)</f>
        <v>2971.3</v>
      </c>
      <c r="Q292" s="3">
        <f xml:space="preserve"> RTD("cqg.rtd",,"StudyData","Guppy2.L4^("&amp;$V$1&amp;")","Bar",,"Close", $V$2, $A292, $V$6,$V$8,,$V$4,$V$10)</f>
        <v>2960.85</v>
      </c>
      <c r="R292" s="3">
        <f xml:space="preserve"> RTD("cqg.rtd",,"StudyData","Guppy2.L5^("&amp;$V$1&amp;")","Bar",,"Close", $V$2, $A292, $V$6,$V$8,,$V$4,$V$10)</f>
        <v>2952.18</v>
      </c>
      <c r="S292" s="3">
        <f xml:space="preserve"> RTD("cqg.rtd",,"StudyData","Guppy2.L6^("&amp;$V$1&amp;")","Bar",,"Close", $V$2, $A292, $V$6,$V$8,,$V$4,$V$10)</f>
        <v>2939.55</v>
      </c>
      <c r="T292" s="3"/>
      <c r="U292" s="8"/>
      <c r="V292" s="7"/>
    </row>
    <row r="293" spans="1:22" x14ac:dyDescent="0.3">
      <c r="A293">
        <f t="shared" si="4"/>
        <v>-291</v>
      </c>
      <c r="B293" s="1">
        <f xml:space="preserve"> RTD("cqg.rtd",,"StudyData", $V$1, "Bar", "", "Time", $V$2,$A293, $V$6, "", "","False")</f>
        <v>44007</v>
      </c>
      <c r="C293" s="2">
        <f xml:space="preserve"> RTD("cqg.rtd",,"StudyData", $V$1, "Bar", "", "Time", $V$2, $A293,$V$6,$V$8, "","False")</f>
        <v>44007</v>
      </c>
      <c r="D293" s="3">
        <f xml:space="preserve"> RTD("cqg.rtd",,"StudyData", $V$1, "Bar", "", "Open", $V$2, $A293, $V$6,$V$8,,$V$4,$V$10)</f>
        <v>3009.75</v>
      </c>
      <c r="E293" s="3">
        <f xml:space="preserve"> RTD("cqg.rtd",,"StudyData", $V$1, "Bar", "", "High", $V$2, $A293, $V$6,$V$8,,$V$4,$V$10)</f>
        <v>3042.5</v>
      </c>
      <c r="F293" s="3">
        <f xml:space="preserve"> RTD("cqg.rtd",,"StudyData", $V$1, "Bar", "", "Low", $V$2, $A293, $V$6,$V$8,,$V$4,$V$10)</f>
        <v>2968</v>
      </c>
      <c r="G293" s="3">
        <f xml:space="preserve"> RTD("cqg.rtd",,"StudyData", $V$1, "Bar", "", "Close", $V$2, $A293, $V$6,$V$8,,$V$4,$V$10)</f>
        <v>3033.75</v>
      </c>
      <c r="H293" s="3">
        <f xml:space="preserve"> RTD("cqg.rtd",,"StudyData","Guppy2.S1^("&amp;$V$1&amp;")","Bar",,"Close", $V$2, $A293, $V$6,$V$8,,$V$4,$V$10)</f>
        <v>3037.28</v>
      </c>
      <c r="I293" s="3">
        <f xml:space="preserve"> RTD("cqg.rtd",,"StudyData","Guppy2.S2^("&amp;$V$1&amp;")","Bar",,"Close", $V$2, $A293, $V$6,$V$8,,$V$4,$V$10)</f>
        <v>3042.55</v>
      </c>
      <c r="J293" s="3">
        <f xml:space="preserve"> RTD("cqg.rtd",,"StudyData","Guppy2.S3^("&amp;$V$1&amp;")","Bar",,"Close", $V$2, $A293, $V$6,$V$8,,$V$4,$V$10)</f>
        <v>3046.56</v>
      </c>
      <c r="K293" s="3">
        <f xml:space="preserve"> RTD("cqg.rtd",,"StudyData","Guppy2.S4^("&amp;$V$1&amp;")","Bar",,"Close", $V$2, $A293, $V$6,$V$8,,$V$4,$V$10)</f>
        <v>3047.14</v>
      </c>
      <c r="L293" s="3">
        <f xml:space="preserve"> RTD("cqg.rtd",,"StudyData","Guppy2.S5^("&amp;$V$1&amp;")","Bar",,"Close", $V$2, $A293, $V$6,$V$8,,$V$4,$V$10)</f>
        <v>3046.06</v>
      </c>
      <c r="M293" s="3">
        <f xml:space="preserve"> RTD("cqg.rtd",,"StudyData","Guppy2.S6^("&amp;$V$1&amp;")","Bar",,"Close", $V$2, $A293, $V$6,$V$8,,$V$4,$V$10)</f>
        <v>3041.78</v>
      </c>
      <c r="N293" s="3">
        <f xml:space="preserve"> RTD("cqg.rtd",,"StudyData","Guppy2.L1^("&amp;$V$1&amp;")","Bar",,"Close", $V$2, $A293, $V$6,$V$8,,$V$4,$V$10)</f>
        <v>2998.96</v>
      </c>
      <c r="O293" s="3">
        <f xml:space="preserve"> RTD("cqg.rtd",,"StudyData","Guppy2.L2^("&amp;$V$1&amp;")","Bar",,"Close", $V$2, $A293, $V$6,$V$8,,$V$4,$V$10)</f>
        <v>2984.29</v>
      </c>
      <c r="P293" s="3">
        <f xml:space="preserve"> RTD("cqg.rtd",,"StudyData","Guppy2.L3^("&amp;$V$1&amp;")","Bar",,"Close", $V$2, $A293, $V$6,$V$8,,$V$4,$V$10)</f>
        <v>2971.37</v>
      </c>
      <c r="Q293" s="3">
        <f xml:space="preserve"> RTD("cqg.rtd",,"StudyData","Guppy2.L4^("&amp;$V$1&amp;")","Bar",,"Close", $V$2, $A293, $V$6,$V$8,,$V$4,$V$10)</f>
        <v>2960.43</v>
      </c>
      <c r="R293" s="3">
        <f xml:space="preserve"> RTD("cqg.rtd",,"StudyData","Guppy2.L5^("&amp;$V$1&amp;")","Bar",,"Close", $V$2, $A293, $V$6,$V$8,,$V$4,$V$10)</f>
        <v>2951.45</v>
      </c>
      <c r="S293" s="3">
        <f xml:space="preserve"> RTD("cqg.rtd",,"StudyData","Guppy2.L6^("&amp;$V$1&amp;")","Bar",,"Close", $V$2, $A293, $V$6,$V$8,,$V$4,$V$10)</f>
        <v>2938.52</v>
      </c>
      <c r="T293" s="3"/>
      <c r="U293" s="8"/>
      <c r="V293" s="7"/>
    </row>
    <row r="294" spans="1:22" x14ac:dyDescent="0.3">
      <c r="A294">
        <f t="shared" si="4"/>
        <v>-292</v>
      </c>
      <c r="B294" s="1">
        <f xml:space="preserve"> RTD("cqg.rtd",,"StudyData", $V$1, "Bar", "", "Time", $V$2,$A294, $V$6, "", "","False")</f>
        <v>44006</v>
      </c>
      <c r="C294" s="2">
        <f xml:space="preserve"> RTD("cqg.rtd",,"StudyData", $V$1, "Bar", "", "Time", $V$2, $A294,$V$6,$V$8, "","False")</f>
        <v>44006</v>
      </c>
      <c r="D294" s="3">
        <f xml:space="preserve"> RTD("cqg.rtd",,"StudyData", $V$1, "Bar", "", "Open", $V$2, $A294, $V$6,$V$8,,$V$4,$V$10)</f>
        <v>3076.25</v>
      </c>
      <c r="E294" s="3">
        <f xml:space="preserve"> RTD("cqg.rtd",,"StudyData", $V$1, "Bar", "", "High", $V$2, $A294, $V$6,$V$8,,$V$4,$V$10)</f>
        <v>3091.5</v>
      </c>
      <c r="F294" s="3">
        <f xml:space="preserve"> RTD("cqg.rtd",,"StudyData", $V$1, "Bar", "", "Low", $V$2, $A294, $V$6,$V$8,,$V$4,$V$10)</f>
        <v>2982.75</v>
      </c>
      <c r="G294" s="3">
        <f xml:space="preserve"> RTD("cqg.rtd",,"StudyData", $V$1, "Bar", "", "Close", $V$2, $A294, $V$6,$V$8,,$V$4,$V$10)</f>
        <v>3012</v>
      </c>
      <c r="H294" s="3">
        <f xml:space="preserve"> RTD("cqg.rtd",,"StudyData","Guppy2.S1^("&amp;$V$1&amp;")","Bar",,"Close", $V$2, $A294, $V$6,$V$8,,$V$4,$V$10)</f>
        <v>3040.81</v>
      </c>
      <c r="I294" s="3">
        <f xml:space="preserve"> RTD("cqg.rtd",,"StudyData","Guppy2.S2^("&amp;$V$1&amp;")","Bar",,"Close", $V$2, $A294, $V$6,$V$8,,$V$4,$V$10)</f>
        <v>3046.94</v>
      </c>
      <c r="J294" s="3">
        <f xml:space="preserve"> RTD("cqg.rtd",,"StudyData","Guppy2.S3^("&amp;$V$1&amp;")","Bar",,"Close", $V$2, $A294, $V$6,$V$8,,$V$4,$V$10)</f>
        <v>3050.22</v>
      </c>
      <c r="K294" s="3">
        <f xml:space="preserve"> RTD("cqg.rtd",,"StudyData","Guppy2.S4^("&amp;$V$1&amp;")","Bar",,"Close", $V$2, $A294, $V$6,$V$8,,$V$4,$V$10)</f>
        <v>3050.12</v>
      </c>
      <c r="L294" s="3">
        <f xml:space="preserve"> RTD("cqg.rtd",,"StudyData","Guppy2.S5^("&amp;$V$1&amp;")","Bar",,"Close", $V$2, $A294, $V$6,$V$8,,$V$4,$V$10)</f>
        <v>3048.3</v>
      </c>
      <c r="M294" s="3">
        <f xml:space="preserve"> RTD("cqg.rtd",,"StudyData","Guppy2.S6^("&amp;$V$1&amp;")","Bar",,"Close", $V$2, $A294, $V$6,$V$8,,$V$4,$V$10)</f>
        <v>3042.92</v>
      </c>
      <c r="N294" s="3">
        <f xml:space="preserve"> RTD("cqg.rtd",,"StudyData","Guppy2.L1^("&amp;$V$1&amp;")","Bar",,"Close", $V$2, $A294, $V$6,$V$8,,$V$4,$V$10)</f>
        <v>2996.56</v>
      </c>
      <c r="O294" s="3">
        <f xml:space="preserve"> RTD("cqg.rtd",,"StudyData","Guppy2.L2^("&amp;$V$1&amp;")","Bar",,"Close", $V$2, $A294, $V$6,$V$8,,$V$4,$V$10)</f>
        <v>2981.38</v>
      </c>
      <c r="P294" s="3">
        <f xml:space="preserve"> RTD("cqg.rtd",,"StudyData","Guppy2.L3^("&amp;$V$1&amp;")","Bar",,"Close", $V$2, $A294, $V$6,$V$8,,$V$4,$V$10)</f>
        <v>2968.17</v>
      </c>
      <c r="Q294" s="3">
        <f xml:space="preserve"> RTD("cqg.rtd",,"StudyData","Guppy2.L4^("&amp;$V$1&amp;")","Bar",,"Close", $V$2, $A294, $V$6,$V$8,,$V$4,$V$10)</f>
        <v>2957.1</v>
      </c>
      <c r="R294" s="3">
        <f xml:space="preserve"> RTD("cqg.rtd",,"StudyData","Guppy2.L5^("&amp;$V$1&amp;")","Bar",,"Close", $V$2, $A294, $V$6,$V$8,,$V$4,$V$10)</f>
        <v>2948.09</v>
      </c>
      <c r="S294" s="3">
        <f xml:space="preserve"> RTD("cqg.rtd",,"StudyData","Guppy2.L6^("&amp;$V$1&amp;")","Bar",,"Close", $V$2, $A294, $V$6,$V$8,,$V$4,$V$10)</f>
        <v>2935.29</v>
      </c>
      <c r="T294" s="3"/>
      <c r="U294" s="8"/>
      <c r="V294" s="7"/>
    </row>
    <row r="295" spans="1:22" x14ac:dyDescent="0.3">
      <c r="A295">
        <f t="shared" si="4"/>
        <v>-293</v>
      </c>
      <c r="B295" s="1">
        <f xml:space="preserve"> RTD("cqg.rtd",,"StudyData", $V$1, "Bar", "", "Time", $V$2,$A295, $V$6, "", "","False")</f>
        <v>44005</v>
      </c>
      <c r="C295" s="2">
        <f xml:space="preserve"> RTD("cqg.rtd",,"StudyData", $V$1, "Bar", "", "Time", $V$2, $A295,$V$6,$V$8, "","False")</f>
        <v>44005</v>
      </c>
      <c r="D295" s="3">
        <f xml:space="preserve"> RTD("cqg.rtd",,"StudyData", $V$1, "Bar", "", "Open", $V$2, $A295, $V$6,$V$8,,$V$4,$V$10)</f>
        <v>3074.75</v>
      </c>
      <c r="E295" s="3">
        <f xml:space="preserve"> RTD("cqg.rtd",,"StudyData", $V$1, "Bar", "", "High", $V$2, $A295, $V$6,$V$8,,$V$4,$V$10)</f>
        <v>3108.75</v>
      </c>
      <c r="F295" s="3">
        <f xml:space="preserve"> RTD("cqg.rtd",,"StudyData", $V$1, "Bar", "", "Low", $V$2, $A295, $V$6,$V$8,,$V$4,$V$10)</f>
        <v>3023</v>
      </c>
      <c r="G295" s="3">
        <f xml:space="preserve"> RTD("cqg.rtd",,"StudyData", $V$1, "Bar", "", "Close", $V$2, $A295, $V$6,$V$8,,$V$4,$V$10)</f>
        <v>3081.5</v>
      </c>
      <c r="H295" s="3">
        <f xml:space="preserve"> RTD("cqg.rtd",,"StudyData","Guppy2.S1^("&amp;$V$1&amp;")","Bar",,"Close", $V$2, $A295, $V$6,$V$8,,$V$4,$V$10)</f>
        <v>3069.62</v>
      </c>
      <c r="I295" s="3">
        <f xml:space="preserve"> RTD("cqg.rtd",,"StudyData","Guppy2.S2^("&amp;$V$1&amp;")","Bar",,"Close", $V$2, $A295, $V$6,$V$8,,$V$4,$V$10)</f>
        <v>3064.41</v>
      </c>
      <c r="J295" s="3">
        <f xml:space="preserve"> RTD("cqg.rtd",,"StudyData","Guppy2.S3^("&amp;$V$1&amp;")","Bar",,"Close", $V$2, $A295, $V$6,$V$8,,$V$4,$V$10)</f>
        <v>3061.15</v>
      </c>
      <c r="K295" s="3">
        <f xml:space="preserve"> RTD("cqg.rtd",,"StudyData","Guppy2.S4^("&amp;$V$1&amp;")","Bar",,"Close", $V$2, $A295, $V$6,$V$8,,$V$4,$V$10)</f>
        <v>3058.59</v>
      </c>
      <c r="L295" s="3">
        <f xml:space="preserve"> RTD("cqg.rtd",,"StudyData","Guppy2.S5^("&amp;$V$1&amp;")","Bar",,"Close", $V$2, $A295, $V$6,$V$8,,$V$4,$V$10)</f>
        <v>3054.9</v>
      </c>
      <c r="M295" s="3">
        <f xml:space="preserve"> RTD("cqg.rtd",,"StudyData","Guppy2.S6^("&amp;$V$1&amp;")","Bar",,"Close", $V$2, $A295, $V$6,$V$8,,$V$4,$V$10)</f>
        <v>3047.34</v>
      </c>
      <c r="N295" s="3">
        <f xml:space="preserve"> RTD("cqg.rtd",,"StudyData","Guppy2.L1^("&amp;$V$1&amp;")","Bar",,"Close", $V$2, $A295, $V$6,$V$8,,$V$4,$V$10)</f>
        <v>2995.49</v>
      </c>
      <c r="O295" s="3">
        <f xml:space="preserve"> RTD("cqg.rtd",,"StudyData","Guppy2.L2^("&amp;$V$1&amp;")","Bar",,"Close", $V$2, $A295, $V$6,$V$8,,$V$4,$V$10)</f>
        <v>2979.58</v>
      </c>
      <c r="P295" s="3">
        <f xml:space="preserve"> RTD("cqg.rtd",,"StudyData","Guppy2.L3^("&amp;$V$1&amp;")","Bar",,"Close", $V$2, $A295, $V$6,$V$8,,$V$4,$V$10)</f>
        <v>2965.92</v>
      </c>
      <c r="Q295" s="3">
        <f xml:space="preserve"> RTD("cqg.rtd",,"StudyData","Guppy2.L4^("&amp;$V$1&amp;")","Bar",,"Close", $V$2, $A295, $V$6,$V$8,,$V$4,$V$10)</f>
        <v>2954.61</v>
      </c>
      <c r="R295" s="3">
        <f xml:space="preserve"> RTD("cqg.rtd",,"StudyData","Guppy2.L5^("&amp;$V$1&amp;")","Bar",,"Close", $V$2, $A295, $V$6,$V$8,,$V$4,$V$10)</f>
        <v>2945.48</v>
      </c>
      <c r="S295" s="3">
        <f xml:space="preserve"> RTD("cqg.rtd",,"StudyData","Guppy2.L6^("&amp;$V$1&amp;")","Bar",,"Close", $V$2, $A295, $V$6,$V$8,,$V$4,$V$10)</f>
        <v>2932.69</v>
      </c>
      <c r="T295" s="3"/>
      <c r="U295" s="8"/>
      <c r="V295" s="7"/>
    </row>
    <row r="296" spans="1:22" x14ac:dyDescent="0.3">
      <c r="A296">
        <f t="shared" si="4"/>
        <v>-294</v>
      </c>
      <c r="B296" s="1">
        <f xml:space="preserve"> RTD("cqg.rtd",,"StudyData", $V$1, "Bar", "", "Time", $V$2,$A296, $V$6, "", "","False")</f>
        <v>44004</v>
      </c>
      <c r="C296" s="2">
        <f xml:space="preserve"> RTD("cqg.rtd",,"StudyData", $V$1, "Bar", "", "Time", $V$2, $A296,$V$6,$V$8, "","False")</f>
        <v>44004</v>
      </c>
      <c r="D296" s="3">
        <f xml:space="preserve"> RTD("cqg.rtd",,"StudyData", $V$1, "Bar", "", "Open", $V$2, $A296, $V$6,$V$8,,$V$4,$V$10)</f>
        <v>3003.25</v>
      </c>
      <c r="E296" s="3">
        <f xml:space="preserve"> RTD("cqg.rtd",,"StudyData", $V$1, "Bar", "", "High", $V$2, $A296, $V$6,$V$8,,$V$4,$V$10)</f>
        <v>3077.25</v>
      </c>
      <c r="F296" s="3">
        <f xml:space="preserve"> RTD("cqg.rtd",,"StudyData", $V$1, "Bar", "", "Low", $V$2, $A296, $V$6,$V$8,,$V$4,$V$10)</f>
        <v>2990.25</v>
      </c>
      <c r="G296" s="3">
        <f xml:space="preserve"> RTD("cqg.rtd",,"StudyData", $V$1, "Bar", "", "Close", $V$2, $A296, $V$6,$V$8,,$V$4,$V$10)</f>
        <v>3073.75</v>
      </c>
      <c r="H296" s="3">
        <f xml:space="preserve"> RTD("cqg.rtd",,"StudyData","Guppy2.S1^("&amp;$V$1&amp;")","Bar",,"Close", $V$2, $A296, $V$6,$V$8,,$V$4,$V$10)</f>
        <v>3057.74</v>
      </c>
      <c r="I296" s="3">
        <f xml:space="preserve"> RTD("cqg.rtd",,"StudyData","Guppy2.S2^("&amp;$V$1&amp;")","Bar",,"Close", $V$2, $A296, $V$6,$V$8,,$V$4,$V$10)</f>
        <v>3055.87</v>
      </c>
      <c r="J296" s="3">
        <f xml:space="preserve"> RTD("cqg.rtd",,"StudyData","Guppy2.S3^("&amp;$V$1&amp;")","Bar",,"Close", $V$2, $A296, $V$6,$V$8,,$V$4,$V$10)</f>
        <v>3055.33</v>
      </c>
      <c r="K296" s="3">
        <f xml:space="preserve"> RTD("cqg.rtd",,"StudyData","Guppy2.S4^("&amp;$V$1&amp;")","Bar",,"Close", $V$2, $A296, $V$6,$V$8,,$V$4,$V$10)</f>
        <v>3053.5</v>
      </c>
      <c r="L296" s="3">
        <f xml:space="preserve"> RTD("cqg.rtd",,"StudyData","Guppy2.S5^("&amp;$V$1&amp;")","Bar",,"Close", $V$2, $A296, $V$6,$V$8,,$V$4,$V$10)</f>
        <v>3050.06</v>
      </c>
      <c r="M296" s="3">
        <f xml:space="preserve"> RTD("cqg.rtd",,"StudyData","Guppy2.S6^("&amp;$V$1&amp;")","Bar",,"Close", $V$2, $A296, $V$6,$V$8,,$V$4,$V$10)</f>
        <v>3042.46</v>
      </c>
      <c r="N296" s="3">
        <f xml:space="preserve"> RTD("cqg.rtd",,"StudyData","Guppy2.L1^("&amp;$V$1&amp;")","Bar",,"Close", $V$2, $A296, $V$6,$V$8,,$V$4,$V$10)</f>
        <v>2989.56</v>
      </c>
      <c r="O296" s="3">
        <f xml:space="preserve"> RTD("cqg.rtd",,"StudyData","Guppy2.L2^("&amp;$V$1&amp;")","Bar",,"Close", $V$2, $A296, $V$6,$V$8,,$V$4,$V$10)</f>
        <v>2973.58</v>
      </c>
      <c r="P296" s="3">
        <f xml:space="preserve"> RTD("cqg.rtd",,"StudyData","Guppy2.L3^("&amp;$V$1&amp;")","Bar",,"Close", $V$2, $A296, $V$6,$V$8,,$V$4,$V$10)</f>
        <v>2959.99</v>
      </c>
      <c r="Q296" s="3">
        <f xml:space="preserve"> RTD("cqg.rtd",,"StudyData","Guppy2.L4^("&amp;$V$1&amp;")","Bar",,"Close", $V$2, $A296, $V$6,$V$8,,$V$4,$V$10)</f>
        <v>2948.84</v>
      </c>
      <c r="R296" s="3">
        <f xml:space="preserve"> RTD("cqg.rtd",,"StudyData","Guppy2.L5^("&amp;$V$1&amp;")","Bar",,"Close", $V$2, $A296, $V$6,$V$8,,$V$4,$V$10)</f>
        <v>2939.93</v>
      </c>
      <c r="S296" s="3">
        <f xml:space="preserve"> RTD("cqg.rtd",,"StudyData","Guppy2.L6^("&amp;$V$1&amp;")","Bar",,"Close", $V$2, $A296, $V$6,$V$8,,$V$4,$V$10)</f>
        <v>2927.64</v>
      </c>
      <c r="T296" s="3"/>
      <c r="U296" s="8"/>
      <c r="V296" s="7"/>
    </row>
    <row r="297" spans="1:22" x14ac:dyDescent="0.3">
      <c r="A297">
        <f t="shared" si="4"/>
        <v>-295</v>
      </c>
      <c r="B297" s="1">
        <f xml:space="preserve"> RTD("cqg.rtd",,"StudyData", $V$1, "Bar", "", "Time", $V$2,$A297, $V$6, "", "","False")</f>
        <v>44001</v>
      </c>
      <c r="C297" s="2">
        <f xml:space="preserve"> RTD("cqg.rtd",,"StudyData", $V$1, "Bar", "", "Time", $V$2, $A297,$V$6,$V$8, "","False")</f>
        <v>44001</v>
      </c>
      <c r="D297" s="3">
        <f xml:space="preserve"> RTD("cqg.rtd",,"StudyData", $V$1, "Bar", "", "Open", $V$2, $A297, $V$6,$V$8,,$V$4,$V$10)</f>
        <v>3059.75</v>
      </c>
      <c r="E297" s="3">
        <f xml:space="preserve"> RTD("cqg.rtd",,"StudyData", $V$1, "Bar", "", "High", $V$2, $A297, $V$6,$V$8,,$V$4,$V$10)</f>
        <v>3107.75</v>
      </c>
      <c r="F297" s="3">
        <f xml:space="preserve"> RTD("cqg.rtd",,"StudyData", $V$1, "Bar", "", "Low", $V$2, $A297, $V$6,$V$8,,$V$4,$V$10)</f>
        <v>3019.75</v>
      </c>
      <c r="G297" s="3">
        <f xml:space="preserve"> RTD("cqg.rtd",,"StudyData", $V$1, "Bar", "", "Close", $V$2, $A297, $V$6,$V$8,,$V$4,$V$10)</f>
        <v>3022.5</v>
      </c>
      <c r="H297" s="3">
        <f xml:space="preserve"> RTD("cqg.rtd",,"StudyData","Guppy2.S1^("&amp;$V$1&amp;")","Bar",,"Close", $V$2, $A297, $V$6,$V$8,,$V$4,$V$10)</f>
        <v>3041.73</v>
      </c>
      <c r="I297" s="3">
        <f xml:space="preserve"> RTD("cqg.rtd",,"StudyData","Guppy2.S2^("&amp;$V$1&amp;")","Bar",,"Close", $V$2, $A297, $V$6,$V$8,,$V$4,$V$10)</f>
        <v>3046.93</v>
      </c>
      <c r="J297" s="3">
        <f xml:space="preserve"> RTD("cqg.rtd",,"StudyData","Guppy2.S3^("&amp;$V$1&amp;")","Bar",,"Close", $V$2, $A297, $V$6,$V$8,,$V$4,$V$10)</f>
        <v>3050.07</v>
      </c>
      <c r="K297" s="3">
        <f xml:space="preserve"> RTD("cqg.rtd",,"StudyData","Guppy2.S4^("&amp;$V$1&amp;")","Bar",,"Close", $V$2, $A297, $V$6,$V$8,,$V$4,$V$10)</f>
        <v>3049</v>
      </c>
      <c r="L297" s="3">
        <f xml:space="preserve"> RTD("cqg.rtd",,"StudyData","Guppy2.S5^("&amp;$V$1&amp;")","Bar",,"Close", $V$2, $A297, $V$6,$V$8,,$V$4,$V$10)</f>
        <v>3045.76</v>
      </c>
      <c r="M297" s="3">
        <f xml:space="preserve"> RTD("cqg.rtd",,"StudyData","Guppy2.S6^("&amp;$V$1&amp;")","Bar",,"Close", $V$2, $A297, $V$6,$V$8,,$V$4,$V$10)</f>
        <v>3037.99</v>
      </c>
      <c r="N297" s="3">
        <f xml:space="preserve"> RTD("cqg.rtd",,"StudyData","Guppy2.L1^("&amp;$V$1&amp;")","Bar",,"Close", $V$2, $A297, $V$6,$V$8,,$V$4,$V$10)</f>
        <v>2983.75</v>
      </c>
      <c r="O297" s="3">
        <f xml:space="preserve"> RTD("cqg.rtd",,"StudyData","Guppy2.L2^("&amp;$V$1&amp;")","Bar",,"Close", $V$2, $A297, $V$6,$V$8,,$V$4,$V$10)</f>
        <v>2967.69</v>
      </c>
      <c r="P297" s="3">
        <f xml:space="preserve"> RTD("cqg.rtd",,"StudyData","Guppy2.L3^("&amp;$V$1&amp;")","Bar",,"Close", $V$2, $A297, $V$6,$V$8,,$V$4,$V$10)</f>
        <v>2954.16</v>
      </c>
      <c r="Q297" s="3">
        <f xml:space="preserve"> RTD("cqg.rtd",,"StudyData","Guppy2.L4^("&amp;$V$1&amp;")","Bar",,"Close", $V$2, $A297, $V$6,$V$8,,$V$4,$V$10)</f>
        <v>2943.16</v>
      </c>
      <c r="R297" s="3">
        <f xml:space="preserve"> RTD("cqg.rtd",,"StudyData","Guppy2.L5^("&amp;$V$1&amp;")","Bar",,"Close", $V$2, $A297, $V$6,$V$8,,$V$4,$V$10)</f>
        <v>2934.47</v>
      </c>
      <c r="S297" s="3">
        <f xml:space="preserve"> RTD("cqg.rtd",,"StudyData","Guppy2.L6^("&amp;$V$1&amp;")","Bar",,"Close", $V$2, $A297, $V$6,$V$8,,$V$4,$V$10)</f>
        <v>2922.69</v>
      </c>
      <c r="T297" s="3"/>
      <c r="U297" s="8"/>
      <c r="V297" s="7"/>
    </row>
    <row r="298" spans="1:22" x14ac:dyDescent="0.3">
      <c r="A298">
        <f t="shared" si="4"/>
        <v>-296</v>
      </c>
      <c r="B298" s="1">
        <f xml:space="preserve"> RTD("cqg.rtd",,"StudyData", $V$1, "Bar", "", "Time", $V$2,$A298, $V$6, "", "","False")</f>
        <v>44000</v>
      </c>
      <c r="C298" s="2">
        <f xml:space="preserve"> RTD("cqg.rtd",,"StudyData", $V$1, "Bar", "", "Time", $V$2, $A298,$V$6,$V$8, "","False")</f>
        <v>44000</v>
      </c>
      <c r="D298" s="3">
        <f xml:space="preserve"> RTD("cqg.rtd",,"StudyData", $V$1, "Bar", "", "Open", $V$2, $A298, $V$6,$V$8,,$V$4,$V$10)</f>
        <v>3067</v>
      </c>
      <c r="E298" s="3">
        <f xml:space="preserve"> RTD("cqg.rtd",,"StudyData", $V$1, "Bar", "", "High", $V$2, $A298, $V$6,$V$8,,$V$4,$V$10)</f>
        <v>3083</v>
      </c>
      <c r="F298" s="3">
        <f xml:space="preserve"> RTD("cqg.rtd",,"StudyData", $V$1, "Bar", "", "Low", $V$2, $A298, $V$6,$V$8,,$V$4,$V$10)</f>
        <v>3027.5</v>
      </c>
      <c r="G298" s="3">
        <f xml:space="preserve"> RTD("cqg.rtd",,"StudyData", $V$1, "Bar", "", "Close", $V$2, $A298, $V$6,$V$8,,$V$4,$V$10)</f>
        <v>3061</v>
      </c>
      <c r="H298" s="3">
        <f xml:space="preserve"> RTD("cqg.rtd",,"StudyData","Guppy2.S1^("&amp;$V$1&amp;")","Bar",,"Close", $V$2, $A298, $V$6,$V$8,,$V$4,$V$10)</f>
        <v>3060.95</v>
      </c>
      <c r="I298" s="3">
        <f xml:space="preserve"> RTD("cqg.rtd",,"StudyData","Guppy2.S2^("&amp;$V$1&amp;")","Bar",,"Close", $V$2, $A298, $V$6,$V$8,,$V$4,$V$10)</f>
        <v>3059.15</v>
      </c>
      <c r="J298" s="3">
        <f xml:space="preserve"> RTD("cqg.rtd",,"StudyData","Guppy2.S3^("&amp;$V$1&amp;")","Bar",,"Close", $V$2, $A298, $V$6,$V$8,,$V$4,$V$10)</f>
        <v>3057.94</v>
      </c>
      <c r="K298" s="3">
        <f xml:space="preserve"> RTD("cqg.rtd",,"StudyData","Guppy2.S4^("&amp;$V$1&amp;")","Bar",,"Close", $V$2, $A298, $V$6,$V$8,,$V$4,$V$10)</f>
        <v>3054.89</v>
      </c>
      <c r="L298" s="3">
        <f xml:space="preserve"> RTD("cqg.rtd",,"StudyData","Guppy2.S5^("&amp;$V$1&amp;")","Bar",,"Close", $V$2, $A298, $V$6,$V$8,,$V$4,$V$10)</f>
        <v>3049.99</v>
      </c>
      <c r="M298" s="3">
        <f xml:space="preserve"> RTD("cqg.rtd",,"StudyData","Guppy2.S6^("&amp;$V$1&amp;")","Bar",,"Close", $V$2, $A298, $V$6,$V$8,,$V$4,$V$10)</f>
        <v>3040.21</v>
      </c>
      <c r="N298" s="3">
        <f xml:space="preserve"> RTD("cqg.rtd",,"StudyData","Guppy2.L1^("&amp;$V$1&amp;")","Bar",,"Close", $V$2, $A298, $V$6,$V$8,,$V$4,$V$10)</f>
        <v>2981.08</v>
      </c>
      <c r="O298" s="3">
        <f xml:space="preserve"> RTD("cqg.rtd",,"StudyData","Guppy2.L2^("&amp;$V$1&amp;")","Bar",,"Close", $V$2, $A298, $V$6,$V$8,,$V$4,$V$10)</f>
        <v>2964.47</v>
      </c>
      <c r="P298" s="3">
        <f xml:space="preserve"> RTD("cqg.rtd",,"StudyData","Guppy2.L3^("&amp;$V$1&amp;")","Bar",,"Close", $V$2, $A298, $V$6,$V$8,,$V$4,$V$10)</f>
        <v>2950.65</v>
      </c>
      <c r="Q298" s="3">
        <f xml:space="preserve"> RTD("cqg.rtd",,"StudyData","Guppy2.L4^("&amp;$V$1&amp;")","Bar",,"Close", $V$2, $A298, $V$6,$V$8,,$V$4,$V$10)</f>
        <v>2939.55</v>
      </c>
      <c r="R298" s="3">
        <f xml:space="preserve"> RTD("cqg.rtd",,"StudyData","Guppy2.L5^("&amp;$V$1&amp;")","Bar",,"Close", $V$2, $A298, $V$6,$V$8,,$V$4,$V$10)</f>
        <v>2930.87</v>
      </c>
      <c r="S298" s="3">
        <f xml:space="preserve"> RTD("cqg.rtd",,"StudyData","Guppy2.L6^("&amp;$V$1&amp;")","Bar",,"Close", $V$2, $A298, $V$6,$V$8,,$V$4,$V$10)</f>
        <v>2919.31</v>
      </c>
      <c r="T298" s="3"/>
      <c r="U298" s="8"/>
      <c r="V298" s="7"/>
    </row>
    <row r="299" spans="1:22" x14ac:dyDescent="0.3">
      <c r="A299">
        <f t="shared" si="4"/>
        <v>-297</v>
      </c>
      <c r="B299" s="1">
        <f xml:space="preserve"> RTD("cqg.rtd",,"StudyData", $V$1, "Bar", "", "Time", $V$2,$A299, $V$6, "", "","False")</f>
        <v>43999</v>
      </c>
      <c r="C299" s="2">
        <f xml:space="preserve"> RTD("cqg.rtd",,"StudyData", $V$1, "Bar", "", "Time", $V$2, $A299,$V$6,$V$8, "","False")</f>
        <v>43999</v>
      </c>
      <c r="D299" s="3">
        <f xml:space="preserve"> RTD("cqg.rtd",,"StudyData", $V$1, "Bar", "", "Open", $V$2, $A299, $V$6,$V$8,,$V$4,$V$10)</f>
        <v>3074.75</v>
      </c>
      <c r="E299" s="3">
        <f xml:space="preserve"> RTD("cqg.rtd",,"StudyData", $V$1, "Bar", "", "High", $V$2, $A299, $V$6,$V$8,,$V$4,$V$10)</f>
        <v>3110</v>
      </c>
      <c r="F299" s="3">
        <f xml:space="preserve"> RTD("cqg.rtd",,"StudyData", $V$1, "Bar", "", "Low", $V$2, $A299, $V$6,$V$8,,$V$4,$V$10)</f>
        <v>3057.5</v>
      </c>
      <c r="G299" s="3">
        <f xml:space="preserve"> RTD("cqg.rtd",,"StudyData", $V$1, "Bar", "", "Close", $V$2, $A299, $V$6,$V$8,,$V$4,$V$10)</f>
        <v>3070</v>
      </c>
      <c r="H299" s="3">
        <f xml:space="preserve"> RTD("cqg.rtd",,"StudyData","Guppy2.S1^("&amp;$V$1&amp;")","Bar",,"Close", $V$2, $A299, $V$6,$V$8,,$V$4,$V$10)</f>
        <v>3060.91</v>
      </c>
      <c r="I299" s="3">
        <f xml:space="preserve"> RTD("cqg.rtd",,"StudyData","Guppy2.S2^("&amp;$V$1&amp;")","Bar",,"Close", $V$2, $A299, $V$6,$V$8,,$V$4,$V$10)</f>
        <v>3058.22</v>
      </c>
      <c r="J299" s="3">
        <f xml:space="preserve"> RTD("cqg.rtd",,"StudyData","Guppy2.S3^("&amp;$V$1&amp;")","Bar",,"Close", $V$2, $A299, $V$6,$V$8,,$V$4,$V$10)</f>
        <v>3057.07</v>
      </c>
      <c r="K299" s="3">
        <f xml:space="preserve"> RTD("cqg.rtd",,"StudyData","Guppy2.S4^("&amp;$V$1&amp;")","Bar",,"Close", $V$2, $A299, $V$6,$V$8,,$V$4,$V$10)</f>
        <v>3053.53</v>
      </c>
      <c r="L299" s="3">
        <f xml:space="preserve"> RTD("cqg.rtd",,"StudyData","Guppy2.S5^("&amp;$V$1&amp;")","Bar",,"Close", $V$2, $A299, $V$6,$V$8,,$V$4,$V$10)</f>
        <v>3047.98</v>
      </c>
      <c r="M299" s="3">
        <f xml:space="preserve"> RTD("cqg.rtd",,"StudyData","Guppy2.S6^("&amp;$V$1&amp;")","Bar",,"Close", $V$2, $A299, $V$6,$V$8,,$V$4,$V$10)</f>
        <v>3037.23</v>
      </c>
      <c r="N299" s="3">
        <f xml:space="preserve"> RTD("cqg.rtd",,"StudyData","Guppy2.L1^("&amp;$V$1&amp;")","Bar",,"Close", $V$2, $A299, $V$6,$V$8,,$V$4,$V$10)</f>
        <v>2975.57</v>
      </c>
      <c r="O299" s="3">
        <f xml:space="preserve"> RTD("cqg.rtd",,"StudyData","Guppy2.L2^("&amp;$V$1&amp;")","Bar",,"Close", $V$2, $A299, $V$6,$V$8,,$V$4,$V$10)</f>
        <v>2958.79</v>
      </c>
      <c r="P299" s="3">
        <f xml:space="preserve"> RTD("cqg.rtd",,"StudyData","Guppy2.L3^("&amp;$V$1&amp;")","Bar",,"Close", $V$2, $A299, $V$6,$V$8,,$V$4,$V$10)</f>
        <v>2944.99</v>
      </c>
      <c r="Q299" s="3">
        <f xml:space="preserve"> RTD("cqg.rtd",,"StudyData","Guppy2.L4^("&amp;$V$1&amp;")","Bar",,"Close", $V$2, $A299, $V$6,$V$8,,$V$4,$V$10)</f>
        <v>2934.03</v>
      </c>
      <c r="R299" s="3">
        <f xml:space="preserve"> RTD("cqg.rtd",,"StudyData","Guppy2.L5^("&amp;$V$1&amp;")","Bar",,"Close", $V$2, $A299, $V$6,$V$8,,$V$4,$V$10)</f>
        <v>2925.56</v>
      </c>
      <c r="S299" s="3">
        <f xml:space="preserve"> RTD("cqg.rtd",,"StudyData","Guppy2.L6^("&amp;$V$1&amp;")","Bar",,"Close", $V$2, $A299, $V$6,$V$8,,$V$4,$V$10)</f>
        <v>2914.5</v>
      </c>
      <c r="T299" s="3"/>
      <c r="U299" s="8"/>
      <c r="V299" s="7"/>
    </row>
    <row r="300" spans="1:22" x14ac:dyDescent="0.3">
      <c r="A300">
        <f t="shared" si="4"/>
        <v>-298</v>
      </c>
      <c r="B300" s="1">
        <f xml:space="preserve"> RTD("cqg.rtd",,"StudyData", $V$1, "Bar", "", "Time", $V$2,$A300, $V$6, "", "","False")</f>
        <v>43998</v>
      </c>
      <c r="C300" s="2">
        <f xml:space="preserve"> RTD("cqg.rtd",,"StudyData", $V$1, "Bar", "", "Time", $V$2, $A300,$V$6,$V$8, "","False")</f>
        <v>43998</v>
      </c>
      <c r="D300" s="3">
        <f xml:space="preserve"> RTD("cqg.rtd",,"StudyData", $V$1, "Bar", "", "Open", $V$2, $A300, $V$6,$V$8,,$V$4,$V$10)</f>
        <v>3028.25</v>
      </c>
      <c r="E300" s="3">
        <f xml:space="preserve"> RTD("cqg.rtd",,"StudyData", $V$1, "Bar", "", "High", $V$2, $A300, $V$6,$V$8,,$V$4,$V$10)</f>
        <v>3119.25</v>
      </c>
      <c r="F300" s="3">
        <f xml:space="preserve"> RTD("cqg.rtd",,"StudyData", $V$1, "Bar", "", "Low", $V$2, $A300, $V$6,$V$8,,$V$4,$V$10)</f>
        <v>3023.25</v>
      </c>
      <c r="G300" s="3">
        <f xml:space="preserve"> RTD("cqg.rtd",,"StudyData", $V$1, "Bar", "", "Close", $V$2, $A300, $V$6,$V$8,,$V$4,$V$10)</f>
        <v>3081.25</v>
      </c>
      <c r="H300" s="3">
        <f xml:space="preserve"> RTD("cqg.rtd",,"StudyData","Guppy2.S1^("&amp;$V$1&amp;")","Bar",,"Close", $V$2, $A300, $V$6,$V$8,,$V$4,$V$10)</f>
        <v>3051.81</v>
      </c>
      <c r="I300" s="3">
        <f xml:space="preserve"> RTD("cqg.rtd",,"StudyData","Guppy2.S2^("&amp;$V$1&amp;")","Bar",,"Close", $V$2, $A300, $V$6,$V$8,,$V$4,$V$10)</f>
        <v>3052.33</v>
      </c>
      <c r="J300" s="3">
        <f xml:space="preserve"> RTD("cqg.rtd",,"StudyData","Guppy2.S3^("&amp;$V$1&amp;")","Bar",,"Close", $V$2, $A300, $V$6,$V$8,,$V$4,$V$10)</f>
        <v>3053.38</v>
      </c>
      <c r="K300" s="3">
        <f xml:space="preserve"> RTD("cqg.rtd",,"StudyData","Guppy2.S4^("&amp;$V$1&amp;")","Bar",,"Close", $V$2, $A300, $V$6,$V$8,,$V$4,$V$10)</f>
        <v>3049.87</v>
      </c>
      <c r="L300" s="3">
        <f xml:space="preserve"> RTD("cqg.rtd",,"StudyData","Guppy2.S5^("&amp;$V$1&amp;")","Bar",,"Close", $V$2, $A300, $V$6,$V$8,,$V$4,$V$10)</f>
        <v>3043.98</v>
      </c>
      <c r="M300" s="3">
        <f xml:space="preserve"> RTD("cqg.rtd",,"StudyData","Guppy2.S6^("&amp;$V$1&amp;")","Bar",,"Close", $V$2, $A300, $V$6,$V$8,,$V$4,$V$10)</f>
        <v>3032.55</v>
      </c>
      <c r="N300" s="3">
        <f xml:space="preserve"> RTD("cqg.rtd",,"StudyData","Guppy2.L1^("&amp;$V$1&amp;")","Bar",,"Close", $V$2, $A300, $V$6,$V$8,,$V$4,$V$10)</f>
        <v>2969.06</v>
      </c>
      <c r="O300" s="3">
        <f xml:space="preserve"> RTD("cqg.rtd",,"StudyData","Guppy2.L2^("&amp;$V$1&amp;")","Bar",,"Close", $V$2, $A300, $V$6,$V$8,,$V$4,$V$10)</f>
        <v>2952.25</v>
      </c>
      <c r="P300" s="3">
        <f xml:space="preserve"> RTD("cqg.rtd",,"StudyData","Guppy2.L3^("&amp;$V$1&amp;")","Bar",,"Close", $V$2, $A300, $V$6,$V$8,,$V$4,$V$10)</f>
        <v>2938.58</v>
      </c>
      <c r="Q300" s="3">
        <f xml:space="preserve"> RTD("cqg.rtd",,"StudyData","Guppy2.L4^("&amp;$V$1&amp;")","Bar",,"Close", $V$2, $A300, $V$6,$V$8,,$V$4,$V$10)</f>
        <v>2927.85</v>
      </c>
      <c r="R300" s="3">
        <f xml:space="preserve"> RTD("cqg.rtd",,"StudyData","Guppy2.L5^("&amp;$V$1&amp;")","Bar",,"Close", $V$2, $A300, $V$6,$V$8,,$V$4,$V$10)</f>
        <v>2919.67</v>
      </c>
      <c r="S300" s="3">
        <f xml:space="preserve"> RTD("cqg.rtd",,"StudyData","Guppy2.L6^("&amp;$V$1&amp;")","Bar",,"Close", $V$2, $A300, $V$6,$V$8,,$V$4,$V$10)</f>
        <v>2909.23</v>
      </c>
      <c r="T300" s="3"/>
      <c r="U300" s="8"/>
      <c r="V300" s="7"/>
    </row>
    <row r="301" spans="1:22" x14ac:dyDescent="0.3">
      <c r="A301">
        <f t="shared" si="4"/>
        <v>-299</v>
      </c>
      <c r="B301" s="1">
        <f xml:space="preserve"> RTD("cqg.rtd",,"StudyData", $V$1, "Bar", "", "Time", $V$2,$A301, $V$6, "", "","False")</f>
        <v>43997</v>
      </c>
      <c r="C301" s="2">
        <f xml:space="preserve"> RTD("cqg.rtd",,"StudyData", $V$1, "Bar", "", "Time", $V$2, $A301,$V$6,$V$8, "","False")</f>
        <v>43997</v>
      </c>
      <c r="D301" s="3">
        <f xml:space="preserve"> RTD("cqg.rtd",,"StudyData", $V$1, "Bar", "", "Open", $V$2, $A301, $V$6,$V$8,,$V$4,$V$10)</f>
        <v>2946.25</v>
      </c>
      <c r="E301" s="3">
        <f xml:space="preserve"> RTD("cqg.rtd",,"StudyData", $V$1, "Bar", "", "High", $V$2, $A301, $V$6,$V$8,,$V$4,$V$10)</f>
        <v>3031.25</v>
      </c>
      <c r="F301" s="3">
        <f xml:space="preserve"> RTD("cqg.rtd",,"StudyData", $V$1, "Bar", "", "Low", $V$2, $A301, $V$6,$V$8,,$V$4,$V$10)</f>
        <v>2886.75</v>
      </c>
      <c r="G301" s="3">
        <f xml:space="preserve"> RTD("cqg.rtd",,"StudyData", $V$1, "Bar", "", "Close", $V$2, $A301, $V$6,$V$8,,$V$4,$V$10)</f>
        <v>3025</v>
      </c>
      <c r="H301" s="3">
        <f xml:space="preserve"> RTD("cqg.rtd",,"StudyData","Guppy2.S1^("&amp;$V$1&amp;")","Bar",,"Close", $V$2, $A301, $V$6,$V$8,,$V$4,$V$10)</f>
        <v>3022.37</v>
      </c>
      <c r="I301" s="3">
        <f xml:space="preserve"> RTD("cqg.rtd",,"StudyData","Guppy2.S2^("&amp;$V$1&amp;")","Bar",,"Close", $V$2, $A301, $V$6,$V$8,,$V$4,$V$10)</f>
        <v>3037.87</v>
      </c>
      <c r="J301" s="3">
        <f xml:space="preserve"> RTD("cqg.rtd",,"StudyData","Guppy2.S3^("&amp;$V$1&amp;")","Bar",,"Close", $V$2, $A301, $V$6,$V$8,,$V$4,$V$10)</f>
        <v>3045.41</v>
      </c>
      <c r="K301" s="3">
        <f xml:space="preserve"> RTD("cqg.rtd",,"StudyData","Guppy2.S4^("&amp;$V$1&amp;")","Bar",,"Close", $V$2, $A301, $V$6,$V$8,,$V$4,$V$10)</f>
        <v>3042.9</v>
      </c>
      <c r="L301" s="3">
        <f xml:space="preserve"> RTD("cqg.rtd",,"StudyData","Guppy2.S5^("&amp;$V$1&amp;")","Bar",,"Close", $V$2, $A301, $V$6,$V$8,,$V$4,$V$10)</f>
        <v>3037.21</v>
      </c>
      <c r="M301" s="3">
        <f xml:space="preserve"> RTD("cqg.rtd",,"StudyData","Guppy2.S6^("&amp;$V$1&amp;")","Bar",,"Close", $V$2, $A301, $V$6,$V$8,,$V$4,$V$10)</f>
        <v>3025.6</v>
      </c>
      <c r="N301" s="3">
        <f xml:space="preserve"> RTD("cqg.rtd",,"StudyData","Guppy2.L1^("&amp;$V$1&amp;")","Bar",,"Close", $V$2, $A301, $V$6,$V$8,,$V$4,$V$10)</f>
        <v>2961.32</v>
      </c>
      <c r="O301" s="3">
        <f xml:space="preserve"> RTD("cqg.rtd",,"StudyData","Guppy2.L2^("&amp;$V$1&amp;")","Bar",,"Close", $V$2, $A301, $V$6,$V$8,,$V$4,$V$10)</f>
        <v>2944.66</v>
      </c>
      <c r="P301" s="3">
        <f xml:space="preserve"> RTD("cqg.rtd",,"StudyData","Guppy2.L3^("&amp;$V$1&amp;")","Bar",,"Close", $V$2, $A301, $V$6,$V$8,,$V$4,$V$10)</f>
        <v>2931.27</v>
      </c>
      <c r="Q301" s="3">
        <f xml:space="preserve"> RTD("cqg.rtd",,"StudyData","Guppy2.L4^("&amp;$V$1&amp;")","Bar",,"Close", $V$2, $A301, $V$6,$V$8,,$V$4,$V$10)</f>
        <v>2920.88</v>
      </c>
      <c r="R301" s="3">
        <f xml:space="preserve"> RTD("cqg.rtd",,"StudyData","Guppy2.L5^("&amp;$V$1&amp;")","Bar",,"Close", $V$2, $A301, $V$6,$V$8,,$V$4,$V$10)</f>
        <v>2913.07</v>
      </c>
      <c r="S301" s="3">
        <f xml:space="preserve"> RTD("cqg.rtd",,"StudyData","Guppy2.L6^("&amp;$V$1&amp;")","Bar",,"Close", $V$2, $A301, $V$6,$V$8,,$V$4,$V$10)</f>
        <v>2903.4</v>
      </c>
      <c r="T301" s="3"/>
      <c r="U301" s="8"/>
      <c r="V301" s="7"/>
    </row>
    <row r="302" spans="1:22" x14ac:dyDescent="0.3">
      <c r="A302">
        <f t="shared" si="4"/>
        <v>-300</v>
      </c>
      <c r="B302" s="1">
        <f xml:space="preserve"> RTD("cqg.rtd",,"StudyData", $V$1, "Bar", "", "Time", $V$2,$A302, $V$6, "", "","False")</f>
        <v>43994</v>
      </c>
      <c r="C302" s="2">
        <f xml:space="preserve"> RTD("cqg.rtd",,"StudyData", $V$1, "Bar", "", "Time", $V$2, $A302,$V$6,$V$8, "","False")</f>
        <v>43994</v>
      </c>
      <c r="D302" s="3">
        <f xml:space="preserve"> RTD("cqg.rtd",,"StudyData", $V$1, "Bar", "", "Open", $V$2, $A302, $V$6,$V$8,,$V$4,$V$10)</f>
        <v>2963.75</v>
      </c>
      <c r="E302" s="3">
        <f xml:space="preserve"> RTD("cqg.rtd",,"StudyData", $V$1, "Bar", "", "High", $V$2, $A302, $V$6,$V$8,,$V$4,$V$10)</f>
        <v>3039.75</v>
      </c>
      <c r="F302" s="3">
        <f xml:space="preserve"> RTD("cqg.rtd",,"StudyData", $V$1, "Bar", "", "Low", $V$2, $A302, $V$6,$V$8,,$V$4,$V$10)</f>
        <v>2934</v>
      </c>
      <c r="G302" s="3">
        <f xml:space="preserve"> RTD("cqg.rtd",,"StudyData", $V$1, "Bar", "", "Close", $V$2, $A302, $V$6,$V$8,,$V$4,$V$10)</f>
        <v>2986.75</v>
      </c>
      <c r="H302" s="3">
        <f xml:space="preserve"> RTD("cqg.rtd",,"StudyData","Guppy2.S1^("&amp;$V$1&amp;")","Bar",,"Close", $V$2, $A302, $V$6,$V$8,,$V$4,$V$10)</f>
        <v>3019.74</v>
      </c>
      <c r="I302" s="3">
        <f xml:space="preserve"> RTD("cqg.rtd",,"StudyData","Guppy2.S2^("&amp;$V$1&amp;")","Bar",,"Close", $V$2, $A302, $V$6,$V$8,,$V$4,$V$10)</f>
        <v>3044.3</v>
      </c>
      <c r="J302" s="3">
        <f xml:space="preserve"> RTD("cqg.rtd",,"StudyData","Guppy2.S3^("&amp;$V$1&amp;")","Bar",,"Close", $V$2, $A302, $V$6,$V$8,,$V$4,$V$10)</f>
        <v>3051.25</v>
      </c>
      <c r="K302" s="3">
        <f xml:space="preserve"> RTD("cqg.rtd",,"StudyData","Guppy2.S4^("&amp;$V$1&amp;")","Bar",,"Close", $V$2, $A302, $V$6,$V$8,,$V$4,$V$10)</f>
        <v>3046.88</v>
      </c>
      <c r="L302" s="3">
        <f xml:space="preserve"> RTD("cqg.rtd",,"StudyData","Guppy2.S5^("&amp;$V$1&amp;")","Bar",,"Close", $V$2, $A302, $V$6,$V$8,,$V$4,$V$10)</f>
        <v>3039.43</v>
      </c>
      <c r="M302" s="3">
        <f xml:space="preserve"> RTD("cqg.rtd",,"StudyData","Guppy2.S6^("&amp;$V$1&amp;")","Bar",,"Close", $V$2, $A302, $V$6,$V$8,,$V$4,$V$10)</f>
        <v>3025.68</v>
      </c>
      <c r="N302" s="3">
        <f xml:space="preserve"> RTD("cqg.rtd",,"StudyData","Guppy2.L1^("&amp;$V$1&amp;")","Bar",,"Close", $V$2, $A302, $V$6,$V$8,,$V$4,$V$10)</f>
        <v>2956.93</v>
      </c>
      <c r="O302" s="3">
        <f xml:space="preserve"> RTD("cqg.rtd",,"StudyData","Guppy2.L2^("&amp;$V$1&amp;")","Bar",,"Close", $V$2, $A302, $V$6,$V$8,,$V$4,$V$10)</f>
        <v>2939.93</v>
      </c>
      <c r="P302" s="3">
        <f xml:space="preserve"> RTD("cqg.rtd",,"StudyData","Guppy2.L3^("&amp;$V$1&amp;")","Bar",,"Close", $V$2, $A302, $V$6,$V$8,,$V$4,$V$10)</f>
        <v>2926.46</v>
      </c>
      <c r="Q302" s="3">
        <f xml:space="preserve"> RTD("cqg.rtd",,"StudyData","Guppy2.L4^("&amp;$V$1&amp;")","Bar",,"Close", $V$2, $A302, $V$6,$V$8,,$V$4,$V$10)</f>
        <v>2916.15</v>
      </c>
      <c r="R302" s="3">
        <f xml:space="preserve"> RTD("cqg.rtd",,"StudyData","Guppy2.L5^("&amp;$V$1&amp;")","Bar",,"Close", $V$2, $A302, $V$6,$V$8,,$V$4,$V$10)</f>
        <v>2908.5</v>
      </c>
      <c r="S302" s="3">
        <f xml:space="preserve"> RTD("cqg.rtd",,"StudyData","Guppy2.L6^("&amp;$V$1&amp;")","Bar",,"Close", $V$2, $A302, $V$6,$V$8,,$V$4,$V$10)</f>
        <v>2899.28</v>
      </c>
      <c r="T302" s="3"/>
      <c r="U302" s="8"/>
      <c r="V302" s="7"/>
    </row>
    <row r="303" spans="1:22" x14ac:dyDescent="0.3">
      <c r="T303" s="3"/>
      <c r="U303" s="8"/>
      <c r="V303" s="7"/>
    </row>
    <row r="304" spans="1:22" x14ac:dyDescent="0.3">
      <c r="T304" s="3"/>
      <c r="U304" s="8"/>
      <c r="V304" s="7"/>
    </row>
    <row r="305" spans="20:22" x14ac:dyDescent="0.3">
      <c r="T305" s="3"/>
      <c r="U305" s="8"/>
      <c r="V305" s="7"/>
    </row>
    <row r="306" spans="20:22" x14ac:dyDescent="0.3">
      <c r="T306" s="3"/>
      <c r="U306" s="8"/>
      <c r="V306" s="7"/>
    </row>
    <row r="307" spans="20:22" x14ac:dyDescent="0.3">
      <c r="T307" s="3"/>
      <c r="U307" s="8"/>
      <c r="V307" s="7"/>
    </row>
    <row r="308" spans="20:22" x14ac:dyDescent="0.3">
      <c r="T308" s="3"/>
      <c r="U308" s="8"/>
      <c r="V308" s="7"/>
    </row>
    <row r="309" spans="20:22" x14ac:dyDescent="0.3">
      <c r="T309" s="3"/>
      <c r="U309" s="8"/>
      <c r="V309" s="7"/>
    </row>
    <row r="310" spans="20:22" x14ac:dyDescent="0.3">
      <c r="T310" s="3"/>
      <c r="U310" s="8"/>
      <c r="V310" s="7"/>
    </row>
    <row r="311" spans="20:22" x14ac:dyDescent="0.3">
      <c r="T311" s="3"/>
      <c r="U311" s="8"/>
      <c r="V311" s="7"/>
    </row>
    <row r="312" spans="20:22" x14ac:dyDescent="0.3">
      <c r="T312" s="3"/>
      <c r="U312" s="8"/>
      <c r="V312" s="7"/>
    </row>
    <row r="313" spans="20:22" x14ac:dyDescent="0.3">
      <c r="T313" s="3"/>
      <c r="U313" s="8"/>
      <c r="V313" s="7"/>
    </row>
    <row r="314" spans="20:22" x14ac:dyDescent="0.3">
      <c r="T314" s="3"/>
      <c r="U314" s="8"/>
      <c r="V314" s="7"/>
    </row>
    <row r="315" spans="20:22" x14ac:dyDescent="0.3">
      <c r="T315" s="3"/>
      <c r="U315" s="8"/>
      <c r="V315" s="7"/>
    </row>
    <row r="316" spans="20:22" x14ac:dyDescent="0.3">
      <c r="T316" s="3"/>
      <c r="U316" s="8"/>
      <c r="V316" s="7"/>
    </row>
    <row r="317" spans="20:22" x14ac:dyDescent="0.3">
      <c r="T317" s="3"/>
      <c r="U317" s="8"/>
      <c r="V317" s="7"/>
    </row>
    <row r="318" spans="20:22" x14ac:dyDescent="0.3">
      <c r="T318" s="3"/>
      <c r="U318" s="8"/>
      <c r="V318" s="7"/>
    </row>
    <row r="319" spans="20:22" x14ac:dyDescent="0.3">
      <c r="T319" s="3"/>
      <c r="U319" s="8"/>
      <c r="V319" s="7"/>
    </row>
    <row r="320" spans="20:22" x14ac:dyDescent="0.3">
      <c r="T320" s="3"/>
      <c r="U320" s="8"/>
      <c r="V320" s="7"/>
    </row>
    <row r="321" spans="20:22" x14ac:dyDescent="0.3">
      <c r="T321" s="3"/>
      <c r="U321" s="8"/>
      <c r="V321" s="7"/>
    </row>
    <row r="322" spans="20:22" x14ac:dyDescent="0.3">
      <c r="T322" s="3"/>
      <c r="U322" s="8"/>
      <c r="V322" s="7"/>
    </row>
    <row r="323" spans="20:22" x14ac:dyDescent="0.3">
      <c r="T323" s="3"/>
      <c r="U323" s="8"/>
      <c r="V323" s="7"/>
    </row>
    <row r="324" spans="20:22" x14ac:dyDescent="0.3">
      <c r="T324" s="3"/>
      <c r="U324" s="8"/>
      <c r="V324" s="7"/>
    </row>
    <row r="325" spans="20:22" x14ac:dyDescent="0.3">
      <c r="T325" s="3"/>
      <c r="U325" s="8"/>
      <c r="V325" s="7"/>
    </row>
    <row r="326" spans="20:22" x14ac:dyDescent="0.3">
      <c r="T326" s="3"/>
      <c r="U326" s="8"/>
      <c r="V326" s="7"/>
    </row>
    <row r="327" spans="20:22" x14ac:dyDescent="0.3">
      <c r="T327" s="3"/>
      <c r="U327" s="8"/>
      <c r="V327" s="7"/>
    </row>
    <row r="328" spans="20:22" x14ac:dyDescent="0.3">
      <c r="T328" s="3"/>
      <c r="U328" s="8"/>
      <c r="V328" s="7"/>
    </row>
    <row r="329" spans="20:22" x14ac:dyDescent="0.3">
      <c r="T329" s="3"/>
      <c r="U329" s="8"/>
      <c r="V329" s="7"/>
    </row>
    <row r="330" spans="20:22" x14ac:dyDescent="0.3">
      <c r="T330" s="3"/>
      <c r="U330" s="8"/>
      <c r="V330" s="7"/>
    </row>
    <row r="331" spans="20:22" x14ac:dyDescent="0.3">
      <c r="T331" s="3"/>
      <c r="U331" s="8"/>
      <c r="V331" s="7"/>
    </row>
    <row r="332" spans="20:22" x14ac:dyDescent="0.3">
      <c r="T332" s="3"/>
      <c r="U332" s="8"/>
      <c r="V332" s="7"/>
    </row>
    <row r="333" spans="20:22" x14ac:dyDescent="0.3">
      <c r="T333" s="3"/>
      <c r="U333" s="8"/>
      <c r="V333" s="7"/>
    </row>
    <row r="334" spans="20:22" x14ac:dyDescent="0.3">
      <c r="T334" s="3"/>
      <c r="U334" s="8"/>
      <c r="V334" s="7"/>
    </row>
    <row r="335" spans="20:22" x14ac:dyDescent="0.3">
      <c r="T335" s="3"/>
      <c r="U335" s="8"/>
      <c r="V335" s="7"/>
    </row>
    <row r="336" spans="20:22" x14ac:dyDescent="0.3">
      <c r="T336" s="3"/>
      <c r="U336" s="8"/>
      <c r="V336" s="7"/>
    </row>
    <row r="337" spans="20:22" x14ac:dyDescent="0.3">
      <c r="T337" s="3"/>
      <c r="U337" s="8"/>
      <c r="V337" s="7"/>
    </row>
    <row r="338" spans="20:22" x14ac:dyDescent="0.3">
      <c r="T338" s="3"/>
      <c r="U338" s="8"/>
      <c r="V338" s="7"/>
    </row>
    <row r="339" spans="20:22" x14ac:dyDescent="0.3">
      <c r="T339" s="3"/>
      <c r="U339" s="8"/>
      <c r="V339" s="7"/>
    </row>
    <row r="340" spans="20:22" x14ac:dyDescent="0.3">
      <c r="T340" s="3"/>
      <c r="U340" s="8"/>
      <c r="V340" s="7"/>
    </row>
    <row r="341" spans="20:22" x14ac:dyDescent="0.3">
      <c r="T341" s="3"/>
      <c r="U341" s="8"/>
      <c r="V341" s="7"/>
    </row>
    <row r="342" spans="20:22" x14ac:dyDescent="0.3">
      <c r="T342" s="3"/>
      <c r="U342" s="8"/>
      <c r="V342" s="7"/>
    </row>
    <row r="343" spans="20:22" x14ac:dyDescent="0.3">
      <c r="T343" s="3"/>
      <c r="U343" s="8"/>
      <c r="V343" s="7"/>
    </row>
    <row r="344" spans="20:22" x14ac:dyDescent="0.3">
      <c r="T344" s="3"/>
      <c r="U344" s="8"/>
      <c r="V344" s="7"/>
    </row>
    <row r="345" spans="20:22" x14ac:dyDescent="0.3">
      <c r="T345" s="3"/>
      <c r="U345" s="8"/>
      <c r="V345" s="7"/>
    </row>
    <row r="346" spans="20:22" x14ac:dyDescent="0.3">
      <c r="T346" s="3"/>
      <c r="U346" s="8"/>
      <c r="V346" s="7"/>
    </row>
    <row r="347" spans="20:22" x14ac:dyDescent="0.3">
      <c r="T347" s="3"/>
      <c r="U347" s="8"/>
      <c r="V347" s="7"/>
    </row>
    <row r="348" spans="20:22" x14ac:dyDescent="0.3">
      <c r="T348" s="3"/>
      <c r="U348" s="8"/>
      <c r="V348" s="7"/>
    </row>
    <row r="349" spans="20:22" x14ac:dyDescent="0.3">
      <c r="T349" s="3"/>
      <c r="U349" s="8"/>
      <c r="V349" s="7"/>
    </row>
    <row r="350" spans="20:22" x14ac:dyDescent="0.3">
      <c r="T350" s="3"/>
      <c r="U350" s="8"/>
      <c r="V350" s="7"/>
    </row>
    <row r="351" spans="20:22" x14ac:dyDescent="0.3">
      <c r="T351" s="3"/>
      <c r="U351" s="8"/>
      <c r="V351" s="7"/>
    </row>
    <row r="352" spans="20:22" x14ac:dyDescent="0.3">
      <c r="T352" s="3"/>
      <c r="U352" s="8"/>
      <c r="V352" s="7"/>
    </row>
    <row r="353" spans="20:22" x14ac:dyDescent="0.3">
      <c r="T353" s="3"/>
      <c r="U353" s="8"/>
      <c r="V353" s="7"/>
    </row>
    <row r="354" spans="20:22" x14ac:dyDescent="0.3">
      <c r="T354" s="3"/>
      <c r="U354" s="8"/>
      <c r="V354" s="7"/>
    </row>
    <row r="355" spans="20:22" x14ac:dyDescent="0.3">
      <c r="T355" s="3"/>
      <c r="U355" s="8"/>
      <c r="V355" s="7"/>
    </row>
    <row r="356" spans="20:22" x14ac:dyDescent="0.3">
      <c r="T356" s="3"/>
      <c r="U356" s="8"/>
      <c r="V356" s="7"/>
    </row>
    <row r="357" spans="20:22" x14ac:dyDescent="0.3">
      <c r="T357" s="3"/>
      <c r="U357" s="8"/>
      <c r="V357" s="7"/>
    </row>
    <row r="358" spans="20:22" x14ac:dyDescent="0.3">
      <c r="T358" s="3"/>
      <c r="U358" s="8"/>
      <c r="V358" s="7"/>
    </row>
    <row r="359" spans="20:22" x14ac:dyDescent="0.3">
      <c r="T359" s="3"/>
      <c r="U359" s="8"/>
      <c r="V359" s="7"/>
    </row>
    <row r="360" spans="20:22" x14ac:dyDescent="0.3">
      <c r="T360" s="3"/>
      <c r="U360" s="8"/>
      <c r="V360" s="7"/>
    </row>
    <row r="361" spans="20:22" x14ac:dyDescent="0.3">
      <c r="T361" s="3"/>
      <c r="U361" s="8"/>
      <c r="V361" s="7"/>
    </row>
    <row r="362" spans="20:22" x14ac:dyDescent="0.3">
      <c r="T362" s="3"/>
      <c r="U362" s="8"/>
      <c r="V362" s="7"/>
    </row>
    <row r="363" spans="20:22" x14ac:dyDescent="0.3">
      <c r="T363" s="3"/>
      <c r="U363" s="8"/>
      <c r="V363" s="7"/>
    </row>
    <row r="364" spans="20:22" x14ac:dyDescent="0.3">
      <c r="T364" s="3"/>
      <c r="U364" s="8"/>
      <c r="V364" s="7"/>
    </row>
    <row r="365" spans="20:22" x14ac:dyDescent="0.3">
      <c r="T365" s="3"/>
      <c r="U365" s="8"/>
      <c r="V365" s="7"/>
    </row>
    <row r="366" spans="20:22" x14ac:dyDescent="0.3">
      <c r="T366" s="3"/>
      <c r="U366" s="8"/>
      <c r="V366" s="7"/>
    </row>
    <row r="367" spans="20:22" x14ac:dyDescent="0.3">
      <c r="T367" s="3"/>
      <c r="U367" s="8"/>
      <c r="V367" s="7"/>
    </row>
    <row r="368" spans="20:22" x14ac:dyDescent="0.3">
      <c r="T368" s="3"/>
      <c r="U368" s="8"/>
      <c r="V368" s="7"/>
    </row>
    <row r="369" spans="20:22" x14ac:dyDescent="0.3">
      <c r="T369" s="3"/>
      <c r="U369" s="8"/>
      <c r="V369" s="7"/>
    </row>
    <row r="370" spans="20:22" x14ac:dyDescent="0.3">
      <c r="T370" s="3"/>
      <c r="U370" s="8"/>
      <c r="V370" s="7"/>
    </row>
    <row r="371" spans="20:22" x14ac:dyDescent="0.3">
      <c r="T371" s="3"/>
      <c r="U371" s="8"/>
      <c r="V371" s="7"/>
    </row>
    <row r="372" spans="20:22" x14ac:dyDescent="0.3">
      <c r="T372" s="3"/>
      <c r="U372" s="8"/>
      <c r="V372" s="7"/>
    </row>
    <row r="373" spans="20:22" x14ac:dyDescent="0.3">
      <c r="T373" s="3"/>
      <c r="U373" s="8"/>
      <c r="V373" s="7"/>
    </row>
    <row r="374" spans="20:22" x14ac:dyDescent="0.3">
      <c r="T374" s="3"/>
      <c r="U374" s="8"/>
      <c r="V374" s="7"/>
    </row>
    <row r="375" spans="20:22" x14ac:dyDescent="0.3">
      <c r="T375" s="3"/>
      <c r="U375" s="8"/>
      <c r="V375" s="7"/>
    </row>
    <row r="376" spans="20:22" x14ac:dyDescent="0.3">
      <c r="T376" s="3"/>
      <c r="U376" s="8"/>
      <c r="V376" s="7"/>
    </row>
    <row r="377" spans="20:22" x14ac:dyDescent="0.3">
      <c r="T377" s="3"/>
      <c r="U377" s="8"/>
      <c r="V377" s="7"/>
    </row>
    <row r="378" spans="20:22" x14ac:dyDescent="0.3">
      <c r="T378" s="3"/>
      <c r="U378" s="8"/>
      <c r="V378" s="7"/>
    </row>
    <row r="379" spans="20:22" x14ac:dyDescent="0.3">
      <c r="T379" s="3"/>
      <c r="U379" s="8"/>
      <c r="V379" s="7"/>
    </row>
    <row r="380" spans="20:22" x14ac:dyDescent="0.3">
      <c r="T380" s="3"/>
      <c r="U380" s="8"/>
      <c r="V380" s="7"/>
    </row>
    <row r="381" spans="20:22" x14ac:dyDescent="0.3">
      <c r="T381" s="3"/>
      <c r="U381" s="8"/>
      <c r="V381" s="7"/>
    </row>
    <row r="382" spans="20:22" x14ac:dyDescent="0.3">
      <c r="T382" s="3"/>
      <c r="U382" s="8"/>
      <c r="V382" s="7"/>
    </row>
    <row r="383" spans="20:22" x14ac:dyDescent="0.3">
      <c r="T383" s="3"/>
      <c r="U383" s="8"/>
      <c r="V383" s="7"/>
    </row>
    <row r="384" spans="20:22" x14ac:dyDescent="0.3">
      <c r="T384" s="3"/>
      <c r="U384" s="8"/>
      <c r="V384" s="7"/>
    </row>
    <row r="385" spans="20:22" x14ac:dyDescent="0.3">
      <c r="T385" s="3"/>
      <c r="U385" s="8"/>
      <c r="V385" s="7"/>
    </row>
    <row r="386" spans="20:22" x14ac:dyDescent="0.3">
      <c r="T386" s="3"/>
      <c r="U386" s="8"/>
      <c r="V386" s="7"/>
    </row>
    <row r="387" spans="20:22" x14ac:dyDescent="0.3">
      <c r="T387" s="3"/>
      <c r="U387" s="8"/>
      <c r="V387" s="7"/>
    </row>
    <row r="388" spans="20:22" x14ac:dyDescent="0.3">
      <c r="T388" s="3"/>
      <c r="U388" s="8"/>
      <c r="V388" s="7"/>
    </row>
    <row r="389" spans="20:22" x14ac:dyDescent="0.3">
      <c r="T389" s="3"/>
      <c r="U389" s="8"/>
      <c r="V389" s="7"/>
    </row>
    <row r="390" spans="20:22" x14ac:dyDescent="0.3">
      <c r="T390" s="3"/>
      <c r="U390" s="8"/>
      <c r="V390" s="7"/>
    </row>
    <row r="391" spans="20:22" x14ac:dyDescent="0.3">
      <c r="T391" s="3"/>
      <c r="U391" s="8"/>
      <c r="V391" s="7"/>
    </row>
    <row r="392" spans="20:22" x14ac:dyDescent="0.3">
      <c r="T392" s="3"/>
      <c r="U392" s="8"/>
      <c r="V392" s="7"/>
    </row>
    <row r="393" spans="20:22" x14ac:dyDescent="0.3">
      <c r="T393" s="3"/>
      <c r="U393" s="8"/>
      <c r="V393" s="7"/>
    </row>
    <row r="394" spans="20:22" x14ac:dyDescent="0.3">
      <c r="T394" s="3"/>
      <c r="U394" s="8"/>
      <c r="V394" s="7"/>
    </row>
    <row r="395" spans="20:22" x14ac:dyDescent="0.3">
      <c r="T395" s="3"/>
      <c r="U395" s="8"/>
      <c r="V395" s="7"/>
    </row>
    <row r="396" spans="20:22" x14ac:dyDescent="0.3">
      <c r="T396" s="3"/>
      <c r="U396" s="8"/>
      <c r="V396" s="7"/>
    </row>
    <row r="397" spans="20:22" x14ac:dyDescent="0.3">
      <c r="T397" s="3"/>
      <c r="U397" s="8"/>
      <c r="V397" s="7"/>
    </row>
    <row r="398" spans="20:22" x14ac:dyDescent="0.3">
      <c r="T398" s="3"/>
      <c r="U398" s="8"/>
      <c r="V398" s="7"/>
    </row>
    <row r="399" spans="20:22" x14ac:dyDescent="0.3">
      <c r="T399" s="3"/>
      <c r="U399" s="8"/>
      <c r="V399" s="7"/>
    </row>
    <row r="400" spans="20:22" x14ac:dyDescent="0.3">
      <c r="T400" s="3"/>
      <c r="U400" s="8"/>
      <c r="V400" s="7"/>
    </row>
    <row r="401" spans="20:22" x14ac:dyDescent="0.3">
      <c r="T401" s="3"/>
      <c r="U401" s="8"/>
      <c r="V401" s="7"/>
    </row>
    <row r="402" spans="20:22" x14ac:dyDescent="0.3">
      <c r="T402" s="3"/>
      <c r="U402" s="8"/>
      <c r="V402" s="7"/>
    </row>
    <row r="403" spans="20:22" x14ac:dyDescent="0.3">
      <c r="T403" s="3"/>
      <c r="U403" s="8"/>
      <c r="V403" s="7"/>
    </row>
    <row r="404" spans="20:22" x14ac:dyDescent="0.3">
      <c r="T404" s="3"/>
      <c r="U404" s="8"/>
      <c r="V404" s="7"/>
    </row>
    <row r="405" spans="20:22" x14ac:dyDescent="0.3">
      <c r="T405" s="3"/>
      <c r="U405" s="8"/>
      <c r="V405" s="7"/>
    </row>
    <row r="406" spans="20:22" x14ac:dyDescent="0.3">
      <c r="T406" s="3"/>
      <c r="U406" s="8"/>
      <c r="V406" s="7"/>
    </row>
    <row r="407" spans="20:22" x14ac:dyDescent="0.3">
      <c r="T407" s="3"/>
      <c r="U407" s="8"/>
      <c r="V407" s="7"/>
    </row>
    <row r="408" spans="20:22" x14ac:dyDescent="0.3">
      <c r="T408" s="3"/>
      <c r="U408" s="8"/>
      <c r="V408" s="7"/>
    </row>
    <row r="409" spans="20:22" x14ac:dyDescent="0.3">
      <c r="T409" s="3"/>
      <c r="U409" s="8"/>
      <c r="V409" s="7"/>
    </row>
    <row r="410" spans="20:22" x14ac:dyDescent="0.3">
      <c r="T410" s="3"/>
      <c r="U410" s="8"/>
      <c r="V410" s="7"/>
    </row>
    <row r="411" spans="20:22" x14ac:dyDescent="0.3">
      <c r="T411" s="3"/>
      <c r="U411" s="8"/>
      <c r="V411" s="7"/>
    </row>
    <row r="412" spans="20:22" x14ac:dyDescent="0.3">
      <c r="T412" s="3"/>
      <c r="U412" s="8"/>
      <c r="V412" s="7"/>
    </row>
    <row r="413" spans="20:22" x14ac:dyDescent="0.3">
      <c r="T413" s="3"/>
      <c r="U413" s="8"/>
      <c r="V413" s="7"/>
    </row>
    <row r="414" spans="20:22" x14ac:dyDescent="0.3">
      <c r="T414" s="3"/>
      <c r="U414" s="8"/>
      <c r="V414" s="7"/>
    </row>
    <row r="415" spans="20:22" x14ac:dyDescent="0.3">
      <c r="T415" s="3"/>
      <c r="U415" s="8"/>
      <c r="V415" s="7"/>
    </row>
    <row r="416" spans="20:22" x14ac:dyDescent="0.3">
      <c r="T416" s="3"/>
      <c r="U416" s="8"/>
      <c r="V416" s="7"/>
    </row>
    <row r="417" spans="20:22" x14ac:dyDescent="0.3">
      <c r="T417" s="3"/>
      <c r="U417" s="8"/>
      <c r="V417" s="7"/>
    </row>
    <row r="418" spans="20:22" x14ac:dyDescent="0.3">
      <c r="T418" s="3"/>
      <c r="U418" s="8"/>
      <c r="V418" s="7"/>
    </row>
    <row r="419" spans="20:22" x14ac:dyDescent="0.3">
      <c r="T419" s="3"/>
      <c r="U419" s="8"/>
      <c r="V419" s="7"/>
    </row>
    <row r="420" spans="20:22" x14ac:dyDescent="0.3">
      <c r="T420" s="3"/>
      <c r="U420" s="8"/>
      <c r="V420" s="7"/>
    </row>
    <row r="421" spans="20:22" x14ac:dyDescent="0.3">
      <c r="T421" s="3"/>
      <c r="U421" s="8"/>
      <c r="V421" s="7"/>
    </row>
    <row r="422" spans="20:22" x14ac:dyDescent="0.3">
      <c r="T422" s="3"/>
      <c r="U422" s="8"/>
      <c r="V422" s="7"/>
    </row>
    <row r="423" spans="20:22" x14ac:dyDescent="0.3">
      <c r="T423" s="3"/>
      <c r="U423" s="8"/>
      <c r="V423" s="7"/>
    </row>
    <row r="424" spans="20:22" x14ac:dyDescent="0.3">
      <c r="T424" s="3"/>
      <c r="U424" s="8"/>
      <c r="V424" s="7"/>
    </row>
    <row r="425" spans="20:22" x14ac:dyDescent="0.3">
      <c r="T425" s="3"/>
      <c r="U425" s="8"/>
      <c r="V425" s="7"/>
    </row>
    <row r="426" spans="20:22" x14ac:dyDescent="0.3">
      <c r="T426" s="3"/>
      <c r="U426" s="8"/>
      <c r="V426" s="7"/>
    </row>
    <row r="427" spans="20:22" x14ac:dyDescent="0.3">
      <c r="T427" s="3"/>
      <c r="U427" s="8"/>
      <c r="V427" s="7"/>
    </row>
    <row r="428" spans="20:22" x14ac:dyDescent="0.3">
      <c r="T428" s="3"/>
      <c r="U428" s="8"/>
      <c r="V428" s="7"/>
    </row>
    <row r="429" spans="20:22" x14ac:dyDescent="0.3">
      <c r="T429" s="3"/>
      <c r="U429" s="8"/>
      <c r="V429" s="7"/>
    </row>
    <row r="430" spans="20:22" x14ac:dyDescent="0.3">
      <c r="T430" s="3"/>
      <c r="U430" s="8"/>
      <c r="V430" s="7"/>
    </row>
    <row r="431" spans="20:22" x14ac:dyDescent="0.3">
      <c r="T431" s="3"/>
      <c r="U431" s="8"/>
      <c r="V431" s="7"/>
    </row>
    <row r="432" spans="20:22" x14ac:dyDescent="0.3">
      <c r="T432" s="3"/>
      <c r="U432" s="8"/>
      <c r="V432" s="7"/>
    </row>
    <row r="433" spans="20:22" x14ac:dyDescent="0.3">
      <c r="T433" s="3"/>
      <c r="U433" s="8"/>
      <c r="V433" s="7"/>
    </row>
    <row r="434" spans="20:22" x14ac:dyDescent="0.3">
      <c r="T434" s="3"/>
      <c r="U434" s="8"/>
      <c r="V434" s="7"/>
    </row>
    <row r="435" spans="20:22" x14ac:dyDescent="0.3">
      <c r="T435" s="3"/>
      <c r="U435" s="8"/>
      <c r="V435" s="7"/>
    </row>
    <row r="436" spans="20:22" x14ac:dyDescent="0.3">
      <c r="T436" s="3"/>
      <c r="U436" s="8"/>
      <c r="V436" s="7"/>
    </row>
    <row r="437" spans="20:22" x14ac:dyDescent="0.3">
      <c r="T437" s="3"/>
      <c r="U437" s="8"/>
      <c r="V437" s="7"/>
    </row>
    <row r="438" spans="20:22" x14ac:dyDescent="0.3">
      <c r="T438" s="3"/>
      <c r="U438" s="8"/>
      <c r="V438" s="7"/>
    </row>
    <row r="439" spans="20:22" x14ac:dyDescent="0.3">
      <c r="T439" s="3"/>
      <c r="U439" s="8"/>
      <c r="V439" s="7"/>
    </row>
    <row r="440" spans="20:22" x14ac:dyDescent="0.3">
      <c r="T440" s="3"/>
      <c r="U440" s="8"/>
      <c r="V440" s="7"/>
    </row>
    <row r="441" spans="20:22" x14ac:dyDescent="0.3">
      <c r="T441" s="3"/>
      <c r="U441" s="8"/>
      <c r="V441" s="7"/>
    </row>
    <row r="442" spans="20:22" x14ac:dyDescent="0.3">
      <c r="T442" s="3"/>
      <c r="U442" s="8"/>
      <c r="V442" s="7"/>
    </row>
    <row r="443" spans="20:22" x14ac:dyDescent="0.3">
      <c r="T443" s="3"/>
      <c r="U443" s="8"/>
      <c r="V443" s="7"/>
    </row>
    <row r="444" spans="20:22" x14ac:dyDescent="0.3">
      <c r="T444" s="3"/>
      <c r="U444" s="8"/>
      <c r="V444" s="7"/>
    </row>
    <row r="445" spans="20:22" x14ac:dyDescent="0.3">
      <c r="T445" s="3"/>
      <c r="U445" s="8"/>
      <c r="V445" s="7"/>
    </row>
    <row r="446" spans="20:22" x14ac:dyDescent="0.3">
      <c r="T446" s="3"/>
      <c r="U446" s="8"/>
      <c r="V446" s="7"/>
    </row>
    <row r="447" spans="20:22" x14ac:dyDescent="0.3">
      <c r="T447" s="3"/>
      <c r="U447" s="8"/>
      <c r="V447" s="7"/>
    </row>
    <row r="448" spans="20:22" x14ac:dyDescent="0.3">
      <c r="T448" s="3"/>
      <c r="U448" s="8"/>
      <c r="V448" s="7"/>
    </row>
    <row r="449" spans="20:22" x14ac:dyDescent="0.3">
      <c r="T449" s="3"/>
      <c r="U449" s="8"/>
      <c r="V449" s="7"/>
    </row>
    <row r="450" spans="20:22" x14ac:dyDescent="0.3">
      <c r="T450" s="3"/>
      <c r="U450" s="8"/>
      <c r="V450" s="7"/>
    </row>
    <row r="451" spans="20:22" x14ac:dyDescent="0.3">
      <c r="T451" s="3"/>
      <c r="U451" s="8"/>
      <c r="V451" s="7"/>
    </row>
    <row r="452" spans="20:22" x14ac:dyDescent="0.3">
      <c r="T452" s="3"/>
      <c r="U452" s="8"/>
      <c r="V452" s="7"/>
    </row>
    <row r="453" spans="20:22" x14ac:dyDescent="0.3">
      <c r="T453" s="3"/>
      <c r="U453" s="8"/>
      <c r="V453" s="7"/>
    </row>
    <row r="454" spans="20:22" x14ac:dyDescent="0.3">
      <c r="T454" s="3"/>
      <c r="U454" s="8"/>
      <c r="V454" s="7"/>
    </row>
    <row r="455" spans="20:22" x14ac:dyDescent="0.3">
      <c r="T455" s="3"/>
      <c r="U455" s="8"/>
      <c r="V455" s="7"/>
    </row>
    <row r="456" spans="20:22" x14ac:dyDescent="0.3">
      <c r="T456" s="3"/>
      <c r="U456" s="8"/>
      <c r="V456" s="7"/>
    </row>
    <row r="457" spans="20:22" x14ac:dyDescent="0.3">
      <c r="T457" s="3"/>
      <c r="U457" s="8"/>
      <c r="V457" s="7"/>
    </row>
    <row r="458" spans="20:22" x14ac:dyDescent="0.3">
      <c r="T458" s="3"/>
      <c r="U458" s="8"/>
      <c r="V458" s="7"/>
    </row>
    <row r="459" spans="20:22" x14ac:dyDescent="0.3">
      <c r="T459" s="3"/>
      <c r="U459" s="8"/>
      <c r="V459" s="7"/>
    </row>
    <row r="460" spans="20:22" x14ac:dyDescent="0.3">
      <c r="T460" s="3"/>
      <c r="U460" s="8"/>
      <c r="V460" s="7"/>
    </row>
    <row r="461" spans="20:22" x14ac:dyDescent="0.3">
      <c r="T461" s="3"/>
      <c r="U461" s="8"/>
      <c r="V461" s="7"/>
    </row>
    <row r="462" spans="20:22" x14ac:dyDescent="0.3">
      <c r="T462" s="3"/>
      <c r="U462" s="8"/>
      <c r="V462" s="7"/>
    </row>
    <row r="463" spans="20:22" x14ac:dyDescent="0.3">
      <c r="T463" s="3"/>
      <c r="U463" s="8"/>
      <c r="V463" s="7"/>
    </row>
    <row r="464" spans="20:22" x14ac:dyDescent="0.3">
      <c r="T464" s="3"/>
      <c r="U464" s="8"/>
      <c r="V464" s="7"/>
    </row>
    <row r="465" spans="20:22" x14ac:dyDescent="0.3">
      <c r="T465" s="3"/>
      <c r="U465" s="8"/>
      <c r="V465" s="7"/>
    </row>
    <row r="466" spans="20:22" x14ac:dyDescent="0.3">
      <c r="T466" s="3"/>
      <c r="U466" s="8"/>
      <c r="V466" s="7"/>
    </row>
    <row r="467" spans="20:22" x14ac:dyDescent="0.3">
      <c r="T467" s="3"/>
      <c r="U467" s="8"/>
      <c r="V467" s="7"/>
    </row>
    <row r="468" spans="20:22" x14ac:dyDescent="0.3">
      <c r="T468" s="3"/>
      <c r="U468" s="8"/>
      <c r="V468" s="7"/>
    </row>
    <row r="469" spans="20:22" x14ac:dyDescent="0.3">
      <c r="T469" s="3"/>
      <c r="U469" s="8"/>
      <c r="V469" s="7"/>
    </row>
    <row r="470" spans="20:22" x14ac:dyDescent="0.3">
      <c r="T470" s="3"/>
      <c r="U470" s="8"/>
      <c r="V470" s="7"/>
    </row>
    <row r="471" spans="20:22" x14ac:dyDescent="0.3">
      <c r="T471" s="3"/>
      <c r="U471" s="8"/>
      <c r="V471" s="7"/>
    </row>
    <row r="472" spans="20:22" x14ac:dyDescent="0.3">
      <c r="T472" s="3"/>
      <c r="U472" s="8"/>
      <c r="V472" s="7"/>
    </row>
    <row r="473" spans="20:22" x14ac:dyDescent="0.3">
      <c r="T473" s="3"/>
      <c r="U473" s="8"/>
      <c r="V473" s="7"/>
    </row>
    <row r="474" spans="20:22" x14ac:dyDescent="0.3">
      <c r="T474" s="3"/>
      <c r="U474" s="8"/>
      <c r="V474" s="7"/>
    </row>
    <row r="475" spans="20:22" x14ac:dyDescent="0.3">
      <c r="T475" s="3"/>
      <c r="U475" s="8"/>
      <c r="V475" s="7"/>
    </row>
    <row r="476" spans="20:22" x14ac:dyDescent="0.3">
      <c r="T476" s="3"/>
      <c r="U476" s="8"/>
      <c r="V476" s="7"/>
    </row>
    <row r="477" spans="20:22" x14ac:dyDescent="0.3">
      <c r="T477" s="3"/>
      <c r="U477" s="8"/>
      <c r="V477" s="7"/>
    </row>
    <row r="478" spans="20:22" x14ac:dyDescent="0.3">
      <c r="T478" s="3"/>
      <c r="U478" s="8"/>
      <c r="V478" s="7"/>
    </row>
    <row r="479" spans="20:22" x14ac:dyDescent="0.3">
      <c r="T479" s="3"/>
      <c r="U479" s="8"/>
      <c r="V479" s="7"/>
    </row>
    <row r="480" spans="20:22" x14ac:dyDescent="0.3">
      <c r="T480" s="3"/>
      <c r="U480" s="8"/>
      <c r="V480" s="7"/>
    </row>
    <row r="481" spans="20:22" x14ac:dyDescent="0.3">
      <c r="T481" s="3"/>
      <c r="U481" s="8"/>
      <c r="V481" s="7"/>
    </row>
    <row r="482" spans="20:22" x14ac:dyDescent="0.3">
      <c r="T482" s="3"/>
      <c r="U482" s="8"/>
      <c r="V482" s="7"/>
    </row>
    <row r="483" spans="20:22" x14ac:dyDescent="0.3">
      <c r="T483" s="3"/>
      <c r="U483" s="8"/>
      <c r="V483" s="7"/>
    </row>
    <row r="484" spans="20:22" x14ac:dyDescent="0.3">
      <c r="T484" s="3"/>
      <c r="U484" s="8"/>
      <c r="V484" s="7"/>
    </row>
    <row r="485" spans="20:22" x14ac:dyDescent="0.3">
      <c r="T485" s="3"/>
      <c r="U485" s="8"/>
      <c r="V485" s="7"/>
    </row>
    <row r="486" spans="20:22" x14ac:dyDescent="0.3">
      <c r="T486" s="3"/>
      <c r="U486" s="8"/>
      <c r="V486" s="7"/>
    </row>
    <row r="487" spans="20:22" x14ac:dyDescent="0.3">
      <c r="T487" s="3"/>
      <c r="U487" s="8"/>
      <c r="V487" s="7"/>
    </row>
    <row r="488" spans="20:22" x14ac:dyDescent="0.3">
      <c r="T488" s="3"/>
      <c r="U488" s="8"/>
      <c r="V488" s="7"/>
    </row>
    <row r="489" spans="20:22" x14ac:dyDescent="0.3">
      <c r="T489" s="3"/>
      <c r="U489" s="8"/>
      <c r="V489" s="7"/>
    </row>
    <row r="490" spans="20:22" x14ac:dyDescent="0.3">
      <c r="T490" s="3"/>
      <c r="U490" s="8"/>
      <c r="V490" s="7"/>
    </row>
    <row r="491" spans="20:22" x14ac:dyDescent="0.3">
      <c r="T491" s="3"/>
      <c r="U491" s="8"/>
      <c r="V491" s="7"/>
    </row>
    <row r="492" spans="20:22" x14ac:dyDescent="0.3">
      <c r="T492" s="3"/>
      <c r="U492" s="8"/>
      <c r="V492" s="7"/>
    </row>
    <row r="493" spans="20:22" x14ac:dyDescent="0.3">
      <c r="T493" s="3"/>
      <c r="U493" s="8"/>
      <c r="V493" s="7"/>
    </row>
    <row r="494" spans="20:22" x14ac:dyDescent="0.3">
      <c r="T494" s="3"/>
      <c r="U494" s="8"/>
      <c r="V494" s="7"/>
    </row>
    <row r="495" spans="20:22" x14ac:dyDescent="0.3">
      <c r="T495" s="3"/>
      <c r="U495" s="8"/>
      <c r="V495" s="7"/>
    </row>
    <row r="496" spans="20:22" x14ac:dyDescent="0.3">
      <c r="T496" s="3"/>
      <c r="U496" s="8"/>
      <c r="V496" s="7"/>
    </row>
    <row r="497" spans="20:22" x14ac:dyDescent="0.3">
      <c r="T497" s="3"/>
      <c r="U497" s="8"/>
      <c r="V497" s="7"/>
    </row>
    <row r="498" spans="20:22" x14ac:dyDescent="0.3">
      <c r="T498" s="3"/>
      <c r="U498" s="8"/>
      <c r="V498" s="7"/>
    </row>
    <row r="499" spans="20:22" x14ac:dyDescent="0.3">
      <c r="T499" s="3"/>
      <c r="U499" s="8"/>
      <c r="V499" s="7"/>
    </row>
    <row r="500" spans="20:22" x14ac:dyDescent="0.3">
      <c r="T500" s="3"/>
      <c r="U500" s="8"/>
      <c r="V500" s="7"/>
    </row>
    <row r="501" spans="20:22" x14ac:dyDescent="0.3">
      <c r="T501" s="3"/>
      <c r="U501" s="8"/>
      <c r="V501" s="7"/>
    </row>
    <row r="502" spans="20:22" x14ac:dyDescent="0.3">
      <c r="T502" s="3"/>
      <c r="U502" s="8"/>
      <c r="V502" s="7"/>
    </row>
    <row r="503" spans="20:22" x14ac:dyDescent="0.3">
      <c r="T503" s="3"/>
      <c r="U503" s="8"/>
      <c r="V503" s="7"/>
    </row>
    <row r="504" spans="20:22" x14ac:dyDescent="0.3">
      <c r="T504" s="3"/>
      <c r="U504" s="8"/>
      <c r="V504" s="7"/>
    </row>
    <row r="505" spans="20:22" x14ac:dyDescent="0.3">
      <c r="T505" s="3"/>
      <c r="U505" s="8"/>
      <c r="V505" s="7"/>
    </row>
    <row r="506" spans="20:22" x14ac:dyDescent="0.3">
      <c r="T506" s="3"/>
      <c r="U506" s="8"/>
      <c r="V506" s="7"/>
    </row>
    <row r="507" spans="20:22" x14ac:dyDescent="0.3">
      <c r="T507" s="3"/>
      <c r="U507" s="8"/>
      <c r="V507" s="7"/>
    </row>
    <row r="508" spans="20:22" x14ac:dyDescent="0.3">
      <c r="T508" s="3"/>
      <c r="U508" s="8"/>
      <c r="V508" s="7"/>
    </row>
    <row r="509" spans="20:22" x14ac:dyDescent="0.3">
      <c r="T509" s="3"/>
      <c r="U509" s="8"/>
      <c r="V509" s="7"/>
    </row>
    <row r="510" spans="20:22" x14ac:dyDescent="0.3">
      <c r="T510" s="3"/>
      <c r="U510" s="8"/>
      <c r="V510" s="7"/>
    </row>
    <row r="511" spans="20:22" x14ac:dyDescent="0.3">
      <c r="T511" s="3"/>
      <c r="U511" s="8"/>
      <c r="V511" s="7"/>
    </row>
    <row r="512" spans="20:22" x14ac:dyDescent="0.3">
      <c r="T512" s="3"/>
      <c r="U512" s="8"/>
      <c r="V512" s="7"/>
    </row>
    <row r="513" spans="20:22" x14ac:dyDescent="0.3">
      <c r="T513" s="3"/>
      <c r="U513" s="8"/>
      <c r="V513" s="7"/>
    </row>
    <row r="514" spans="20:22" x14ac:dyDescent="0.3">
      <c r="T514" s="3"/>
      <c r="U514" s="8"/>
      <c r="V514" s="7"/>
    </row>
    <row r="515" spans="20:22" x14ac:dyDescent="0.3">
      <c r="T515" s="3"/>
      <c r="U515" s="8"/>
      <c r="V515" s="7"/>
    </row>
    <row r="516" spans="20:22" x14ac:dyDescent="0.3">
      <c r="T516" s="3"/>
      <c r="U516" s="8"/>
      <c r="V516" s="7"/>
    </row>
    <row r="517" spans="20:22" x14ac:dyDescent="0.3">
      <c r="T517" s="3"/>
      <c r="U517" s="8"/>
      <c r="V517" s="7"/>
    </row>
    <row r="518" spans="20:22" x14ac:dyDescent="0.3">
      <c r="T518" s="3"/>
      <c r="U518" s="8"/>
      <c r="V518" s="7"/>
    </row>
    <row r="519" spans="20:22" x14ac:dyDescent="0.3">
      <c r="T519" s="3"/>
      <c r="U519" s="8"/>
      <c r="V519" s="7"/>
    </row>
    <row r="520" spans="20:22" x14ac:dyDescent="0.3">
      <c r="T520" s="3"/>
      <c r="U520" s="8"/>
      <c r="V520" s="7"/>
    </row>
    <row r="521" spans="20:22" x14ac:dyDescent="0.3">
      <c r="T521" s="3"/>
      <c r="U521" s="8"/>
      <c r="V521" s="7"/>
    </row>
    <row r="522" spans="20:22" x14ac:dyDescent="0.3">
      <c r="T522" s="3"/>
      <c r="U522" s="8"/>
      <c r="V522" s="7"/>
    </row>
    <row r="523" spans="20:22" x14ac:dyDescent="0.3">
      <c r="T523" s="3"/>
      <c r="U523" s="8"/>
      <c r="V523" s="7"/>
    </row>
    <row r="524" spans="20:22" x14ac:dyDescent="0.3">
      <c r="T524" s="3"/>
      <c r="U524" s="8"/>
      <c r="V524" s="7"/>
    </row>
    <row r="525" spans="20:22" x14ac:dyDescent="0.3">
      <c r="T525" s="3"/>
      <c r="U525" s="8"/>
      <c r="V525" s="7"/>
    </row>
    <row r="526" spans="20:22" x14ac:dyDescent="0.3">
      <c r="T526" s="3"/>
      <c r="U526" s="8"/>
      <c r="V526" s="7"/>
    </row>
    <row r="527" spans="20:22" x14ac:dyDescent="0.3">
      <c r="T527" s="3"/>
      <c r="U527" s="8"/>
      <c r="V527" s="7"/>
    </row>
    <row r="528" spans="20:22" x14ac:dyDescent="0.3">
      <c r="T528" s="3"/>
      <c r="U528" s="8"/>
      <c r="V528" s="7"/>
    </row>
    <row r="529" spans="20:22" x14ac:dyDescent="0.3">
      <c r="T529" s="3"/>
      <c r="U529" s="8"/>
      <c r="V529" s="7"/>
    </row>
    <row r="530" spans="20:22" x14ac:dyDescent="0.3">
      <c r="T530" s="3"/>
      <c r="U530" s="8"/>
      <c r="V530" s="7"/>
    </row>
    <row r="531" spans="20:22" x14ac:dyDescent="0.3">
      <c r="T531" s="3"/>
      <c r="U531" s="8"/>
      <c r="V531" s="7"/>
    </row>
    <row r="532" spans="20:22" x14ac:dyDescent="0.3">
      <c r="T532" s="3"/>
      <c r="U532" s="8"/>
      <c r="V532" s="7"/>
    </row>
    <row r="533" spans="20:22" x14ac:dyDescent="0.3">
      <c r="T533" s="3"/>
      <c r="U533" s="8"/>
      <c r="V533" s="7"/>
    </row>
    <row r="534" spans="20:22" x14ac:dyDescent="0.3">
      <c r="T534" s="3"/>
      <c r="U534" s="8"/>
      <c r="V534" s="7"/>
    </row>
    <row r="535" spans="20:22" x14ac:dyDescent="0.3">
      <c r="T535" s="3"/>
      <c r="U535" s="8"/>
      <c r="V535" s="7"/>
    </row>
    <row r="536" spans="20:22" x14ac:dyDescent="0.3">
      <c r="T536" s="3"/>
      <c r="U536" s="8"/>
      <c r="V536" s="7"/>
    </row>
    <row r="537" spans="20:22" x14ac:dyDescent="0.3">
      <c r="T537" s="3"/>
      <c r="U537" s="8"/>
      <c r="V537" s="7"/>
    </row>
    <row r="538" spans="20:22" x14ac:dyDescent="0.3">
      <c r="T538" s="3"/>
      <c r="U538" s="8"/>
      <c r="V538" s="7"/>
    </row>
    <row r="539" spans="20:22" x14ac:dyDescent="0.3">
      <c r="T539" s="3"/>
      <c r="U539" s="8"/>
      <c r="V539" s="7"/>
    </row>
    <row r="540" spans="20:22" x14ac:dyDescent="0.3">
      <c r="T540" s="3"/>
      <c r="U540" s="8"/>
      <c r="V540" s="7"/>
    </row>
    <row r="541" spans="20:22" x14ac:dyDescent="0.3">
      <c r="T541" s="3"/>
      <c r="U541" s="8"/>
      <c r="V541" s="7"/>
    </row>
    <row r="542" spans="20:22" x14ac:dyDescent="0.3">
      <c r="T542" s="3"/>
      <c r="U542" s="8"/>
      <c r="V542" s="7"/>
    </row>
    <row r="543" spans="20:22" x14ac:dyDescent="0.3">
      <c r="T543" s="3"/>
      <c r="U543" s="8"/>
      <c r="V543" s="7"/>
    </row>
    <row r="544" spans="20:22" x14ac:dyDescent="0.3">
      <c r="T544" s="3"/>
      <c r="U544" s="8"/>
      <c r="V544" s="7"/>
    </row>
    <row r="545" spans="20:22" x14ac:dyDescent="0.3">
      <c r="T545" s="3"/>
      <c r="U545" s="8"/>
      <c r="V545" s="7"/>
    </row>
    <row r="546" spans="20:22" x14ac:dyDescent="0.3">
      <c r="T546" s="3"/>
      <c r="U546" s="8"/>
      <c r="V546" s="7"/>
    </row>
    <row r="547" spans="20:22" x14ac:dyDescent="0.3">
      <c r="T547" s="3"/>
      <c r="U547" s="8"/>
      <c r="V547" s="7"/>
    </row>
    <row r="548" spans="20:22" x14ac:dyDescent="0.3">
      <c r="T548" s="3"/>
      <c r="U548" s="8"/>
      <c r="V548" s="7"/>
    </row>
    <row r="549" spans="20:22" x14ac:dyDescent="0.3">
      <c r="T549" s="3"/>
      <c r="U549" s="8"/>
      <c r="V549" s="7"/>
    </row>
    <row r="550" spans="20:22" x14ac:dyDescent="0.3">
      <c r="T550" s="3"/>
      <c r="U550" s="8"/>
      <c r="V550" s="7"/>
    </row>
    <row r="551" spans="20:22" x14ac:dyDescent="0.3">
      <c r="T551" s="3"/>
      <c r="U551" s="8"/>
      <c r="V551" s="7"/>
    </row>
    <row r="552" spans="20:22" x14ac:dyDescent="0.3">
      <c r="T552" s="3"/>
      <c r="U552" s="8"/>
      <c r="V552" s="7"/>
    </row>
    <row r="553" spans="20:22" x14ac:dyDescent="0.3">
      <c r="T553" s="3"/>
      <c r="U553" s="8"/>
      <c r="V553" s="7"/>
    </row>
    <row r="554" spans="20:22" x14ac:dyDescent="0.3">
      <c r="T554" s="3"/>
      <c r="U554" s="8"/>
      <c r="V554" s="7"/>
    </row>
    <row r="555" spans="20:22" x14ac:dyDescent="0.3">
      <c r="T555" s="3"/>
      <c r="U555" s="8"/>
      <c r="V555" s="7"/>
    </row>
    <row r="556" spans="20:22" x14ac:dyDescent="0.3">
      <c r="T556" s="3"/>
      <c r="U556" s="8"/>
      <c r="V556" s="7"/>
    </row>
    <row r="557" spans="20:22" x14ac:dyDescent="0.3">
      <c r="T557" s="3"/>
      <c r="U557" s="8"/>
      <c r="V557" s="7"/>
    </row>
    <row r="558" spans="20:22" x14ac:dyDescent="0.3">
      <c r="T558" s="3"/>
      <c r="U558" s="8"/>
      <c r="V558" s="7"/>
    </row>
    <row r="559" spans="20:22" x14ac:dyDescent="0.3">
      <c r="T559" s="3"/>
      <c r="U559" s="8"/>
      <c r="V559" s="7"/>
    </row>
    <row r="560" spans="20:22" x14ac:dyDescent="0.3">
      <c r="T560" s="3"/>
      <c r="U560" s="8"/>
      <c r="V560" s="7"/>
    </row>
    <row r="561" spans="20:22" x14ac:dyDescent="0.3">
      <c r="T561" s="3"/>
      <c r="U561" s="8"/>
      <c r="V561" s="7"/>
    </row>
    <row r="562" spans="20:22" x14ac:dyDescent="0.3">
      <c r="T562" s="3"/>
      <c r="U562" s="8"/>
      <c r="V562" s="7"/>
    </row>
    <row r="563" spans="20:22" x14ac:dyDescent="0.3">
      <c r="T563" s="3"/>
      <c r="U563" s="8"/>
      <c r="V563" s="7"/>
    </row>
    <row r="564" spans="20:22" x14ac:dyDescent="0.3">
      <c r="T564" s="3"/>
      <c r="U564" s="8"/>
      <c r="V564" s="7"/>
    </row>
    <row r="565" spans="20:22" x14ac:dyDescent="0.3">
      <c r="T565" s="3"/>
      <c r="U565" s="8"/>
      <c r="V565" s="7"/>
    </row>
    <row r="566" spans="20:22" x14ac:dyDescent="0.3">
      <c r="T566" s="3"/>
      <c r="U566" s="8"/>
      <c r="V566" s="7"/>
    </row>
    <row r="567" spans="20:22" x14ac:dyDescent="0.3">
      <c r="T567" s="3"/>
      <c r="U567" s="8"/>
      <c r="V567" s="7"/>
    </row>
    <row r="568" spans="20:22" x14ac:dyDescent="0.3">
      <c r="T568" s="3"/>
      <c r="U568" s="8"/>
      <c r="V568" s="7"/>
    </row>
    <row r="569" spans="20:22" x14ac:dyDescent="0.3">
      <c r="T569" s="3"/>
      <c r="U569" s="8"/>
      <c r="V569" s="7"/>
    </row>
    <row r="570" spans="20:22" x14ac:dyDescent="0.3">
      <c r="T570" s="3"/>
      <c r="U570" s="8"/>
      <c r="V570" s="7"/>
    </row>
    <row r="571" spans="20:22" x14ac:dyDescent="0.3">
      <c r="T571" s="3"/>
      <c r="U571" s="8"/>
      <c r="V571" s="7"/>
    </row>
    <row r="572" spans="20:22" x14ac:dyDescent="0.3">
      <c r="T572" s="3"/>
      <c r="U572" s="8"/>
      <c r="V572" s="7"/>
    </row>
    <row r="573" spans="20:22" x14ac:dyDescent="0.3">
      <c r="T573" s="3"/>
      <c r="U573" s="8"/>
      <c r="V573" s="7"/>
    </row>
    <row r="574" spans="20:22" x14ac:dyDescent="0.3">
      <c r="T574" s="3"/>
      <c r="U574" s="8"/>
      <c r="V574" s="7"/>
    </row>
    <row r="575" spans="20:22" x14ac:dyDescent="0.3">
      <c r="T575" s="3"/>
      <c r="U575" s="8"/>
      <c r="V575" s="7"/>
    </row>
    <row r="576" spans="20:22" x14ac:dyDescent="0.3">
      <c r="T576" s="3"/>
      <c r="U576" s="8"/>
      <c r="V576" s="7"/>
    </row>
    <row r="577" spans="20:22" x14ac:dyDescent="0.3">
      <c r="T577" s="3"/>
      <c r="U577" s="8"/>
      <c r="V577" s="7"/>
    </row>
    <row r="578" spans="20:22" x14ac:dyDescent="0.3">
      <c r="T578" s="3"/>
      <c r="U578" s="8"/>
      <c r="V578" s="7"/>
    </row>
    <row r="579" spans="20:22" x14ac:dyDescent="0.3">
      <c r="T579" s="3"/>
      <c r="U579" s="8"/>
      <c r="V579" s="7"/>
    </row>
    <row r="580" spans="20:22" x14ac:dyDescent="0.3">
      <c r="T580" s="3"/>
      <c r="U580" s="8"/>
      <c r="V580" s="7"/>
    </row>
    <row r="581" spans="20:22" x14ac:dyDescent="0.3">
      <c r="T581" s="3"/>
      <c r="U581" s="8"/>
      <c r="V581" s="7"/>
    </row>
    <row r="582" spans="20:22" x14ac:dyDescent="0.3">
      <c r="T582" s="3"/>
      <c r="U582" s="8"/>
      <c r="V582" s="7"/>
    </row>
    <row r="583" spans="20:22" x14ac:dyDescent="0.3">
      <c r="T583" s="3"/>
      <c r="U583" s="8"/>
      <c r="V583" s="7"/>
    </row>
    <row r="584" spans="20:22" x14ac:dyDescent="0.3">
      <c r="T584" s="3"/>
      <c r="U584" s="8"/>
      <c r="V584" s="7"/>
    </row>
    <row r="585" spans="20:22" x14ac:dyDescent="0.3">
      <c r="T585" s="3"/>
      <c r="U585" s="8"/>
      <c r="V585" s="7"/>
    </row>
    <row r="586" spans="20:22" x14ac:dyDescent="0.3">
      <c r="T586" s="3"/>
      <c r="U586" s="8"/>
      <c r="V586" s="7"/>
    </row>
    <row r="587" spans="20:22" x14ac:dyDescent="0.3">
      <c r="T587" s="3"/>
      <c r="U587" s="8"/>
      <c r="V587" s="7"/>
    </row>
    <row r="588" spans="20:22" x14ac:dyDescent="0.3">
      <c r="T588" s="3"/>
      <c r="U588" s="8"/>
      <c r="V588" s="7"/>
    </row>
    <row r="589" spans="20:22" x14ac:dyDescent="0.3">
      <c r="U589" s="8"/>
      <c r="V589" s="7"/>
    </row>
  </sheetData>
  <mergeCells count="2">
    <mergeCell ref="U14:X18"/>
    <mergeCell ref="U20:X20"/>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9"/>
  <sheetViews>
    <sheetView topLeftCell="B1" workbookViewId="0">
      <selection activeCell="Q5" sqref="Q5"/>
    </sheetView>
  </sheetViews>
  <sheetFormatPr defaultRowHeight="17.25" x14ac:dyDescent="0.3"/>
  <cols>
    <col min="1" max="1" width="5.5546875" customWidth="1"/>
    <col min="2" max="2" width="9.21875" style="1" customWidth="1"/>
    <col min="3" max="3" width="9.33203125" style="2" customWidth="1"/>
    <col min="4" max="4" width="8.21875" style="3" customWidth="1"/>
    <col min="5" max="5" width="7.5546875" style="3" customWidth="1"/>
    <col min="6" max="6" width="7.6640625" style="3" customWidth="1"/>
    <col min="7" max="7" width="7.5546875" style="3" customWidth="1"/>
    <col min="8" max="8" width="8.109375" style="3" customWidth="1"/>
    <col min="9" max="9" width="10.88671875" customWidth="1"/>
    <col min="10" max="10" width="20.109375" style="9" customWidth="1"/>
    <col min="11" max="11" width="10.88671875" style="4" customWidth="1"/>
    <col min="12" max="17" width="9" style="4" customWidth="1"/>
    <col min="18" max="46" width="9" customWidth="1"/>
  </cols>
  <sheetData>
    <row r="1" spans="1:21" s="4" customFormat="1" x14ac:dyDescent="0.3">
      <c r="B1" s="5" t="s">
        <v>3</v>
      </c>
      <c r="C1" s="6" t="s">
        <v>4</v>
      </c>
      <c r="D1" s="7" t="s">
        <v>5</v>
      </c>
      <c r="E1" s="7" t="s">
        <v>6</v>
      </c>
      <c r="F1" s="7" t="s">
        <v>7</v>
      </c>
      <c r="G1" s="7" t="s">
        <v>8</v>
      </c>
      <c r="H1" s="7" t="s">
        <v>12</v>
      </c>
      <c r="I1" s="7"/>
      <c r="J1" s="8" t="s">
        <v>14</v>
      </c>
      <c r="K1" s="10" t="s">
        <v>0</v>
      </c>
    </row>
    <row r="2" spans="1:21" ht="17.25" customHeight="1" x14ac:dyDescent="0.3">
      <c r="A2">
        <v>0</v>
      </c>
      <c r="B2" s="1">
        <f xml:space="preserve"> RTD("cqg.rtd",,"StudyData", $K$1, "Bar", "", "Time", $K$2,$A2, $K$6, "", "","False")</f>
        <v>44427</v>
      </c>
      <c r="C2" s="2">
        <f xml:space="preserve"> RTD("cqg.rtd",,"StudyData", $K$1, "Bar", "", "Time", $K$2, $A2,$K$6,$K$8, "","False")</f>
        <v>44427</v>
      </c>
      <c r="D2" s="3">
        <f xml:space="preserve"> RTD("cqg.rtd",,"StudyData", $K$1, "Bar", "", "Open", $K$2, $A2, $K$6,$K$8,,$K$4,$K$10)</f>
        <v>4389.75</v>
      </c>
      <c r="E2" s="3">
        <f xml:space="preserve"> RTD("cqg.rtd",,"StudyData", $K$1, "Bar", "", "High", $K$2, $A2, $K$6,$K$8,,$K$4,$K$10)</f>
        <v>4414.75</v>
      </c>
      <c r="F2" s="3">
        <f xml:space="preserve"> RTD("cqg.rtd",,"StudyData", $K$1, "Bar", "", "Low", $K$2, $A2, $K$6,$K$8,,$K$4,$K$10)</f>
        <v>4347.75</v>
      </c>
      <c r="G2" s="3">
        <f xml:space="preserve"> RTD("cqg.rtd",,"StudyData", $K$1, "Bar", "", "Close", $K$2, $A2, $K$6,$K$8,,$K$4,$K$10)</f>
        <v>4399.5</v>
      </c>
      <c r="H2" s="3">
        <f xml:space="preserve"> RTD("cqg.rtd",,"StudyData","MA(Close(DJIUP)-Close(DJIDN),MAType:=Exp,Period:=19,InputChoice:=Close) - MA(Close(DJIUP)-Close(DJIDN) ,MAType:=Exp,Period:=39,InputChoice:=Close) ", "Bar", "", "Close","D",A2,,,,,"T")</f>
        <v>-202.941</v>
      </c>
      <c r="I2" s="3"/>
      <c r="J2" s="8" t="s">
        <v>13</v>
      </c>
      <c r="K2" s="10" t="s">
        <v>11</v>
      </c>
      <c r="M2" s="30" t="s">
        <v>23</v>
      </c>
      <c r="N2" s="30"/>
      <c r="O2" s="30"/>
      <c r="P2" s="30"/>
      <c r="Q2" s="30"/>
      <c r="R2" s="30"/>
      <c r="S2" s="30"/>
      <c r="T2" s="30"/>
      <c r="U2" s="30"/>
    </row>
    <row r="3" spans="1:21" x14ac:dyDescent="0.3">
      <c r="A3">
        <f>A2-1</f>
        <v>-1</v>
      </c>
      <c r="B3" s="1">
        <f xml:space="preserve"> RTD("cqg.rtd",,"StudyData", $K$1, "Bar", "", "Time", $K$2,$A3, $K$6, "", "","False")</f>
        <v>44426</v>
      </c>
      <c r="C3" s="2">
        <f xml:space="preserve"> RTD("cqg.rtd",,"StudyData", $K$1, "Bar", "", "Time", $K$2, $A3,$K$6,$K$8, "","False")</f>
        <v>44426</v>
      </c>
      <c r="D3" s="3">
        <f xml:space="preserve"> RTD("cqg.rtd",,"StudyData", $K$1, "Bar", "", "Open", $K$2, $A3, $K$6,$K$8,,$K$4,$K$10)</f>
        <v>4436.75</v>
      </c>
      <c r="E3" s="3">
        <f xml:space="preserve"> RTD("cqg.rtd",,"StudyData", $K$1, "Bar", "", "High", $K$2, $A3, $K$6,$K$8,,$K$4,$K$10)</f>
        <v>4449.75</v>
      </c>
      <c r="F3" s="3">
        <f xml:space="preserve"> RTD("cqg.rtd",,"StudyData", $K$1, "Bar", "", "Low", $K$2, $A3, $K$6,$K$8,,$K$4,$K$10)</f>
        <v>4381.5</v>
      </c>
      <c r="G3" s="3">
        <f xml:space="preserve"> RTD("cqg.rtd",,"StudyData", $K$1, "Bar", "", "Close", $K$2, $A3, $K$6,$K$8,,$K$4,$K$10)</f>
        <v>4394.5</v>
      </c>
      <c r="H3" s="3">
        <f xml:space="preserve"> RTD("cqg.rtd",,"StudyData","MA(Close(DJIUP)-Close(DJIDN),MAType:=Exp,Period:=19,InputChoice:=Close) - MA(Close(DJIUP)-Close(DJIDN) ,MAType:=Exp,Period:=39,InputChoice:=Close) ", "Bar", "", "Close","D",A3,,,,,"T")</f>
        <v>-154.54599999999999</v>
      </c>
      <c r="I3" s="3"/>
      <c r="J3" s="8" t="s">
        <v>18</v>
      </c>
      <c r="K3" s="7"/>
      <c r="M3" s="30"/>
      <c r="N3" s="30"/>
      <c r="O3" s="30"/>
      <c r="P3" s="30"/>
      <c r="Q3" s="30"/>
      <c r="R3" s="30"/>
      <c r="S3" s="30"/>
      <c r="T3" s="30"/>
      <c r="U3" s="30"/>
    </row>
    <row r="4" spans="1:21" x14ac:dyDescent="0.3">
      <c r="A4">
        <f t="shared" ref="A4:A67" si="0">A3-1</f>
        <v>-2</v>
      </c>
      <c r="B4" s="1">
        <f xml:space="preserve"> RTD("cqg.rtd",,"StudyData", $K$1, "Bar", "", "Time", $K$2,$A4, $K$6, "", "","False")</f>
        <v>44425</v>
      </c>
      <c r="C4" s="2">
        <f xml:space="preserve"> RTD("cqg.rtd",,"StudyData", $K$1, "Bar", "", "Time", $K$2, $A4,$K$6,$K$8, "","False")</f>
        <v>44425</v>
      </c>
      <c r="D4" s="3">
        <f xml:space="preserve"> RTD("cqg.rtd",,"StudyData", $K$1, "Bar", "", "Open", $K$2, $A4, $K$6,$K$8,,$K$4,$K$10)</f>
        <v>4472</v>
      </c>
      <c r="E4" s="3">
        <f xml:space="preserve"> RTD("cqg.rtd",,"StudyData", $K$1, "Bar", "", "High", $K$2, $A4, $K$6,$K$8,,$K$4,$K$10)</f>
        <v>4472.25</v>
      </c>
      <c r="F4" s="3">
        <f xml:space="preserve"> RTD("cqg.rtd",,"StudyData", $K$1, "Bar", "", "Low", $K$2, $A4, $K$6,$K$8,,$K$4,$K$10)</f>
        <v>4411.75</v>
      </c>
      <c r="G4" s="3">
        <f xml:space="preserve"> RTD("cqg.rtd",,"StudyData", $K$1, "Bar", "", "Close", $K$2, $A4, $K$6,$K$8,,$K$4,$K$10)</f>
        <v>4443.5</v>
      </c>
      <c r="H4" s="3">
        <f xml:space="preserve"> RTD("cqg.rtd",,"StudyData","MA(Close(DJIUP)-Close(DJIDN),MAType:=Exp,Period:=19,InputChoice:=Close) - MA(Close(DJIUP)-Close(DJIDN) ,MAType:=Exp,Period:=39,InputChoice:=Close) ", "Bar", "", "Close","D",A4,,,,,"T")</f>
        <v>-98.208799999999997</v>
      </c>
      <c r="I4" s="3"/>
      <c r="J4" s="8" t="s">
        <v>16</v>
      </c>
      <c r="K4" s="10" t="b">
        <v>1</v>
      </c>
      <c r="M4" s="11"/>
      <c r="N4" s="11"/>
      <c r="O4" s="11"/>
      <c r="P4" s="11"/>
      <c r="Q4" s="11"/>
      <c r="R4" s="11"/>
      <c r="S4" s="11"/>
      <c r="T4" s="11"/>
      <c r="U4" s="11"/>
    </row>
    <row r="5" spans="1:21" x14ac:dyDescent="0.3">
      <c r="A5">
        <f t="shared" si="0"/>
        <v>-3</v>
      </c>
      <c r="B5" s="1">
        <f xml:space="preserve"> RTD("cqg.rtd",,"StudyData", $K$1, "Bar", "", "Time", $K$2,$A5, $K$6, "", "","False")</f>
        <v>44424</v>
      </c>
      <c r="C5" s="2">
        <f xml:space="preserve"> RTD("cqg.rtd",,"StudyData", $K$1, "Bar", "", "Time", $K$2, $A5,$K$6,$K$8, "","False")</f>
        <v>44424</v>
      </c>
      <c r="D5" s="3">
        <f xml:space="preserve"> RTD("cqg.rtd",,"StudyData", $K$1, "Bar", "", "Open", $K$2, $A5, $K$6,$K$8,,$K$4,$K$10)</f>
        <v>4456.25</v>
      </c>
      <c r="E5" s="3">
        <f xml:space="preserve"> RTD("cqg.rtd",,"StudyData", $K$1, "Bar", "", "High", $K$2, $A5, $K$6,$K$8,,$K$4,$K$10)</f>
        <v>4476.5</v>
      </c>
      <c r="F5" s="3">
        <f xml:space="preserve"> RTD("cqg.rtd",,"StudyData", $K$1, "Bar", "", "Low", $K$2, $A5, $K$6,$K$8,,$K$4,$K$10)</f>
        <v>4432.5</v>
      </c>
      <c r="G5" s="3">
        <f xml:space="preserve"> RTD("cqg.rtd",,"StudyData", $K$1, "Bar", "", "Close", $K$2, $A5, $K$6,$K$8,,$K$4,$K$10)</f>
        <v>4474</v>
      </c>
      <c r="H5" s="3">
        <f xml:space="preserve"> RTD("cqg.rtd",,"StudyData","MA(Close(DJIUP)-Close(DJIDN),MAType:=Exp,Period:=19,InputChoice:=Close) - MA(Close(DJIUP)-Close(DJIDN) ,MAType:=Exp,Period:=39,InputChoice:=Close) ", "Bar", "", "Close","D",A5,,,,,"T")</f>
        <v>-28.409459999999999</v>
      </c>
      <c r="I5" s="3"/>
      <c r="J5" s="9" t="s">
        <v>17</v>
      </c>
      <c r="K5" s="7"/>
    </row>
    <row r="6" spans="1:21" x14ac:dyDescent="0.3">
      <c r="A6">
        <f t="shared" si="0"/>
        <v>-4</v>
      </c>
      <c r="B6" s="1">
        <f xml:space="preserve"> RTD("cqg.rtd",,"StudyData", $K$1, "Bar", "", "Time", $K$2,$A6, $K$6, "", "","False")</f>
        <v>44421</v>
      </c>
      <c r="C6" s="2">
        <f xml:space="preserve"> RTD("cqg.rtd",,"StudyData", $K$1, "Bar", "", "Time", $K$2, $A6,$K$6,$K$8, "","False")</f>
        <v>44421</v>
      </c>
      <c r="D6" s="3">
        <f xml:space="preserve"> RTD("cqg.rtd",,"StudyData", $K$1, "Bar", "", "Open", $K$2, $A6, $K$6,$K$8,,$K$4,$K$10)</f>
        <v>4455.75</v>
      </c>
      <c r="E6" s="3">
        <f xml:space="preserve"> RTD("cqg.rtd",,"StudyData", $K$1, "Bar", "", "High", $K$2, $A6, $K$6,$K$8,,$K$4,$K$10)</f>
        <v>4463.25</v>
      </c>
      <c r="F6" s="3">
        <f xml:space="preserve"> RTD("cqg.rtd",,"StudyData", $K$1, "Bar", "", "Low", $K$2, $A6, $K$6,$K$8,,$K$4,$K$10)</f>
        <v>4451</v>
      </c>
      <c r="G6" s="3">
        <f xml:space="preserve"> RTD("cqg.rtd",,"StudyData", $K$1, "Bar", "", "Close", $K$2, $A6, $K$6,$K$8,,$K$4,$K$10)</f>
        <v>4462.5</v>
      </c>
      <c r="H6" s="3">
        <f xml:space="preserve"> RTD("cqg.rtd",,"StudyData","MA(Close(DJIUP)-Close(DJIDN),MAType:=Exp,Period:=19,InputChoice:=Close) - MA(Close(DJIUP)-Close(DJIDN) ,MAType:=Exp,Period:=39,InputChoice:=Close) ", "Bar", "", "Close","D",A6,,,,,"T")</f>
        <v>19.299399999999999</v>
      </c>
      <c r="I6" s="3"/>
      <c r="J6" s="9" t="s">
        <v>15</v>
      </c>
      <c r="K6" s="10" t="s">
        <v>10</v>
      </c>
    </row>
    <row r="7" spans="1:21" x14ac:dyDescent="0.3">
      <c r="A7">
        <f t="shared" si="0"/>
        <v>-5</v>
      </c>
      <c r="B7" s="1">
        <f xml:space="preserve"> RTD("cqg.rtd",,"StudyData", $K$1, "Bar", "", "Time", $K$2,$A7, $K$6, "", "","False")</f>
        <v>44420</v>
      </c>
      <c r="C7" s="2">
        <f xml:space="preserve"> RTD("cqg.rtd",,"StudyData", $K$1, "Bar", "", "Time", $K$2, $A7,$K$6,$K$8, "","False")</f>
        <v>44420</v>
      </c>
      <c r="D7" s="3">
        <f xml:space="preserve"> RTD("cqg.rtd",,"StudyData", $K$1, "Bar", "", "Open", $K$2, $A7, $K$6,$K$8,,$K$4,$K$10)</f>
        <v>4440</v>
      </c>
      <c r="E7" s="3">
        <f xml:space="preserve"> RTD("cqg.rtd",,"StudyData", $K$1, "Bar", "", "High", $K$2, $A7, $K$6,$K$8,,$K$4,$K$10)</f>
        <v>4456.25</v>
      </c>
      <c r="F7" s="3">
        <f xml:space="preserve"> RTD("cqg.rtd",,"StudyData", $K$1, "Bar", "", "Low", $K$2, $A7, $K$6,$K$8,,$K$4,$K$10)</f>
        <v>4430.25</v>
      </c>
      <c r="G7" s="3">
        <f xml:space="preserve"> RTD("cqg.rtd",,"StudyData", $K$1, "Bar", "", "Close", $K$2, $A7, $K$6,$K$8,,$K$4,$K$10)</f>
        <v>4454.5</v>
      </c>
      <c r="H7" s="3">
        <f xml:space="preserve"> RTD("cqg.rtd",,"StudyData","MA(Close(DJIUP)-Close(DJIDN),MAType:=Exp,Period:=19,InputChoice:=Close) - MA(Close(DJIUP)-Close(DJIDN) ,MAType:=Exp,Period:=39,InputChoice:=Close) ", "Bar", "", "Close","D",A7,,,,,"T")</f>
        <v>38.144300000000001</v>
      </c>
      <c r="I7" s="3"/>
      <c r="J7" s="8" t="s">
        <v>21</v>
      </c>
      <c r="K7" s="7"/>
    </row>
    <row r="8" spans="1:21" x14ac:dyDescent="0.3">
      <c r="A8">
        <f t="shared" si="0"/>
        <v>-6</v>
      </c>
      <c r="B8" s="1">
        <f xml:space="preserve"> RTD("cqg.rtd",,"StudyData", $K$1, "Bar", "", "Time", $K$2,$A8, $K$6, "", "","False")</f>
        <v>44419</v>
      </c>
      <c r="C8" s="2">
        <f xml:space="preserve"> RTD("cqg.rtd",,"StudyData", $K$1, "Bar", "", "Time", $K$2, $A8,$K$6,$K$8, "","False")</f>
        <v>44419</v>
      </c>
      <c r="D8" s="3">
        <f xml:space="preserve"> RTD("cqg.rtd",,"StudyData", $K$1, "Bar", "", "Open", $K$2, $A8, $K$6,$K$8,,$K$4,$K$10)</f>
        <v>4429.25</v>
      </c>
      <c r="E8" s="3">
        <f xml:space="preserve"> RTD("cqg.rtd",,"StudyData", $K$1, "Bar", "", "High", $K$2, $A8, $K$6,$K$8,,$K$4,$K$10)</f>
        <v>4443.25</v>
      </c>
      <c r="F8" s="3">
        <f xml:space="preserve"> RTD("cqg.rtd",,"StudyData", $K$1, "Bar", "", "Low", $K$2, $A8, $K$6,$K$8,,$K$4,$K$10)</f>
        <v>4420.75</v>
      </c>
      <c r="G8" s="3">
        <f xml:space="preserve"> RTD("cqg.rtd",,"StudyData", $K$1, "Bar", "", "Close", $K$2, $A8, $K$6,$K$8,,$K$4,$K$10)</f>
        <v>4440.5</v>
      </c>
      <c r="H8" s="3">
        <f xml:space="preserve"> RTD("cqg.rtd",,"StudyData","MA(Close(DJIUP)-Close(DJIDN),MAType:=Exp,Period:=19,InputChoice:=Close) - MA(Close(DJIUP)-Close(DJIDN) ,MAType:=Exp,Period:=39,InputChoice:=Close) ", "Bar", "", "Close","D",A8,,,,,"T")</f>
        <v>67.798699999999997</v>
      </c>
      <c r="I8" s="3"/>
      <c r="J8" s="8" t="s">
        <v>19</v>
      </c>
      <c r="K8" s="10"/>
    </row>
    <row r="9" spans="1:21" x14ac:dyDescent="0.3">
      <c r="A9">
        <f t="shared" si="0"/>
        <v>-7</v>
      </c>
      <c r="B9" s="1">
        <f xml:space="preserve"> RTD("cqg.rtd",,"StudyData", $K$1, "Bar", "", "Time", $K$2,$A9, $K$6, "", "","False")</f>
        <v>44418</v>
      </c>
      <c r="C9" s="2">
        <f xml:space="preserve"> RTD("cqg.rtd",,"StudyData", $K$1, "Bar", "", "Time", $K$2, $A9,$K$6,$K$8, "","False")</f>
        <v>44418</v>
      </c>
      <c r="D9" s="3">
        <f xml:space="preserve"> RTD("cqg.rtd",,"StudyData", $K$1, "Bar", "", "Open", $K$2, $A9, $K$6,$K$8,,$K$4,$K$10)</f>
        <v>4427.25</v>
      </c>
      <c r="E9" s="3">
        <f xml:space="preserve"> RTD("cqg.rtd",,"StudyData", $K$1, "Bar", "", "High", $K$2, $A9, $K$6,$K$8,,$K$4,$K$10)</f>
        <v>4438.25</v>
      </c>
      <c r="F9" s="3">
        <f xml:space="preserve"> RTD("cqg.rtd",,"StudyData", $K$1, "Bar", "", "Low", $K$2, $A9, $K$6,$K$8,,$K$4,$K$10)</f>
        <v>4416.5</v>
      </c>
      <c r="G9" s="3">
        <f xml:space="preserve"> RTD("cqg.rtd",,"StudyData", $K$1, "Bar", "", "Close", $K$2, $A9, $K$6,$K$8,,$K$4,$K$10)</f>
        <v>4430</v>
      </c>
      <c r="H9" s="3">
        <f xml:space="preserve"> RTD("cqg.rtd",,"StudyData","MA(Close(DJIUP)-Close(DJIDN),MAType:=Exp,Period:=19,InputChoice:=Close) - MA(Close(DJIUP)-Close(DJIDN) ,MAType:=Exp,Period:=39,InputChoice:=Close) ", "Bar", "", "Close","D",A9,,,,,"T")</f>
        <v>23.2545</v>
      </c>
      <c r="I9" s="3"/>
      <c r="J9" s="9" t="s">
        <v>22</v>
      </c>
      <c r="K9" s="7"/>
    </row>
    <row r="10" spans="1:21" x14ac:dyDescent="0.3">
      <c r="A10">
        <f t="shared" si="0"/>
        <v>-8</v>
      </c>
      <c r="B10" s="1">
        <f xml:space="preserve"> RTD("cqg.rtd",,"StudyData", $K$1, "Bar", "", "Time", $K$2,$A10, $K$6, "", "","False")</f>
        <v>44417</v>
      </c>
      <c r="C10" s="2">
        <f xml:space="preserve"> RTD("cqg.rtd",,"StudyData", $K$1, "Bar", "", "Time", $K$2, $A10,$K$6,$K$8, "","False")</f>
        <v>44417</v>
      </c>
      <c r="D10" s="3">
        <f xml:space="preserve"> RTD("cqg.rtd",,"StudyData", $K$1, "Bar", "", "Open", $K$2, $A10, $K$6,$K$8,,$K$4,$K$10)</f>
        <v>4428</v>
      </c>
      <c r="E10" s="3">
        <f xml:space="preserve"> RTD("cqg.rtd",,"StudyData", $K$1, "Bar", "", "High", $K$2, $A10, $K$6,$K$8,,$K$4,$K$10)</f>
        <v>4432</v>
      </c>
      <c r="F10" s="3">
        <f xml:space="preserve"> RTD("cqg.rtd",,"StudyData", $K$1, "Bar", "", "Low", $K$2, $A10, $K$6,$K$8,,$K$4,$K$10)</f>
        <v>4412.25</v>
      </c>
      <c r="G10" s="3">
        <f xml:space="preserve"> RTD("cqg.rtd",,"StudyData", $K$1, "Bar", "", "Close", $K$2, $A10, $K$6,$K$8,,$K$4,$K$10)</f>
        <v>4425.75</v>
      </c>
      <c r="H10" s="3">
        <f xml:space="preserve"> RTD("cqg.rtd",,"StudyData","MA(Close(DJIUP)-Close(DJIDN),MAType:=Exp,Period:=19,InputChoice:=Close) - MA(Close(DJIUP)-Close(DJIDN) ,MAType:=Exp,Period:=39,InputChoice:=Close) ", "Bar", "", "Close","D",A10,,,,,"T")</f>
        <v>11.254300000000001</v>
      </c>
      <c r="I10" s="3"/>
      <c r="J10" s="9" t="s">
        <v>20</v>
      </c>
      <c r="K10" s="10" t="s">
        <v>9</v>
      </c>
    </row>
    <row r="11" spans="1:21" x14ac:dyDescent="0.3">
      <c r="A11">
        <f t="shared" si="0"/>
        <v>-9</v>
      </c>
      <c r="B11" s="1">
        <f xml:space="preserve"> RTD("cqg.rtd",,"StudyData", $K$1, "Bar", "", "Time", $K$2,$A11, $K$6, "", "","False")</f>
        <v>44414</v>
      </c>
      <c r="C11" s="2">
        <f xml:space="preserve"> RTD("cqg.rtd",,"StudyData", $K$1, "Bar", "", "Time", $K$2, $A11,$K$6,$K$8, "","False")</f>
        <v>44414</v>
      </c>
      <c r="D11" s="3">
        <f xml:space="preserve"> RTD("cqg.rtd",,"StudyData", $K$1, "Bar", "", "Open", $K$2, $A11, $K$6,$K$8,,$K$4,$K$10)</f>
        <v>4420.25</v>
      </c>
      <c r="E11" s="3">
        <f xml:space="preserve"> RTD("cqg.rtd",,"StudyData", $K$1, "Bar", "", "High", $K$2, $A11, $K$6,$K$8,,$K$4,$K$10)</f>
        <v>4433.25</v>
      </c>
      <c r="F11" s="3">
        <f xml:space="preserve"> RTD("cqg.rtd",,"StudyData", $K$1, "Bar", "", "Low", $K$2, $A11, $K$6,$K$8,,$K$4,$K$10)</f>
        <v>4416</v>
      </c>
      <c r="G11" s="3">
        <f xml:space="preserve"> RTD("cqg.rtd",,"StudyData", $K$1, "Bar", "", "Close", $K$2, $A11, $K$6,$K$8,,$K$4,$K$10)</f>
        <v>4429.5</v>
      </c>
      <c r="H11" s="3">
        <f xml:space="preserve"> RTD("cqg.rtd",,"StudyData","MA(Close(DJIUP)-Close(DJIDN),MAType:=Exp,Period:=19,InputChoice:=Close) - MA(Close(DJIUP)-Close(DJIDN) ,MAType:=Exp,Period:=39,InputChoice:=Close) ", "Bar", "", "Close","D",A11,,,,,"T")</f>
        <v>63.176900000000003</v>
      </c>
      <c r="I11" s="3"/>
      <c r="J11" s="8"/>
      <c r="K11" s="7"/>
    </row>
    <row r="12" spans="1:21" x14ac:dyDescent="0.3">
      <c r="A12">
        <f t="shared" si="0"/>
        <v>-10</v>
      </c>
      <c r="B12" s="1">
        <f xml:space="preserve"> RTD("cqg.rtd",,"StudyData", $K$1, "Bar", "", "Time", $K$2,$A12, $K$6, "", "","False")</f>
        <v>44413</v>
      </c>
      <c r="C12" s="2">
        <f xml:space="preserve"> RTD("cqg.rtd",,"StudyData", $K$1, "Bar", "", "Time", $K$2, $A12,$K$6,$K$8, "","False")</f>
        <v>44413</v>
      </c>
      <c r="D12" s="3">
        <f xml:space="preserve"> RTD("cqg.rtd",,"StudyData", $K$1, "Bar", "", "Open", $K$2, $A12, $K$6,$K$8,,$K$4,$K$10)</f>
        <v>4396.25</v>
      </c>
      <c r="E12" s="3">
        <f xml:space="preserve"> RTD("cqg.rtd",,"StudyData", $K$1, "Bar", "", "High", $K$2, $A12, $K$6,$K$8,,$K$4,$K$10)</f>
        <v>4422.75</v>
      </c>
      <c r="F12" s="3">
        <f xml:space="preserve"> RTD("cqg.rtd",,"StudyData", $K$1, "Bar", "", "Low", $K$2, $A12, $K$6,$K$8,,$K$4,$K$10)</f>
        <v>4393.75</v>
      </c>
      <c r="G12" s="3">
        <f xml:space="preserve"> RTD("cqg.rtd",,"StudyData", $K$1, "Bar", "", "Close", $K$2, $A12, $K$6,$K$8,,$K$4,$K$10)</f>
        <v>4421.5</v>
      </c>
      <c r="H12" s="3">
        <f xml:space="preserve"> RTD("cqg.rtd",,"StudyData","MA(Close(DJIUP)-Close(DJIDN),MAType:=Exp,Period:=19,InputChoice:=Close) - MA(Close(DJIUP)-Close(DJIDN) ,MAType:=Exp,Period:=39,InputChoice:=Close) ", "Bar", "", "Close","D",A12,,,,,"T")</f>
        <v>36.809800000000003</v>
      </c>
      <c r="I12" s="3"/>
      <c r="J12" s="8"/>
      <c r="K12" s="7"/>
    </row>
    <row r="13" spans="1:21" x14ac:dyDescent="0.3">
      <c r="A13">
        <f t="shared" si="0"/>
        <v>-11</v>
      </c>
      <c r="B13" s="1">
        <f xml:space="preserve"> RTD("cqg.rtd",,"StudyData", $K$1, "Bar", "", "Time", $K$2,$A13, $K$6, "", "","False")</f>
        <v>44412</v>
      </c>
      <c r="C13" s="2">
        <f xml:space="preserve"> RTD("cqg.rtd",,"StudyData", $K$1, "Bar", "", "Time", $K$2, $A13,$K$6,$K$8, "","False")</f>
        <v>44412</v>
      </c>
      <c r="D13" s="3">
        <f xml:space="preserve"> RTD("cqg.rtd",,"StudyData", $K$1, "Bar", "", "Open", $K$2, $A13, $K$6,$K$8,,$K$4,$K$10)</f>
        <v>4409.75</v>
      </c>
      <c r="E13" s="3">
        <f xml:space="preserve"> RTD("cqg.rtd",,"StudyData", $K$1, "Bar", "", "High", $K$2, $A13, $K$6,$K$8,,$K$4,$K$10)</f>
        <v>4415</v>
      </c>
      <c r="F13" s="3">
        <f xml:space="preserve"> RTD("cqg.rtd",,"StudyData", $K$1, "Bar", "", "Low", $K$2, $A13, $K$6,$K$8,,$K$4,$K$10)</f>
        <v>4391.25</v>
      </c>
      <c r="G13" s="3">
        <f xml:space="preserve"> RTD("cqg.rtd",,"StudyData", $K$1, "Bar", "", "Close", $K$2, $A13, $K$6,$K$8,,$K$4,$K$10)</f>
        <v>4394.75</v>
      </c>
      <c r="H13" s="3">
        <f xml:space="preserve"> RTD("cqg.rtd",,"StudyData","MA(Close(DJIUP)-Close(DJIDN),MAType:=Exp,Period:=19,InputChoice:=Close) - MA(Close(DJIUP)-Close(DJIDN) ,MAType:=Exp,Period:=39,InputChoice:=Close) ", "Bar", "", "Close","D",A13,,,,,"T")</f>
        <v>-23.658899999999999</v>
      </c>
      <c r="I13" s="3"/>
      <c r="J13" s="8"/>
      <c r="K13" s="7"/>
    </row>
    <row r="14" spans="1:21" x14ac:dyDescent="0.3">
      <c r="A14">
        <f t="shared" si="0"/>
        <v>-12</v>
      </c>
      <c r="B14" s="1">
        <f xml:space="preserve"> RTD("cqg.rtd",,"StudyData", $K$1, "Bar", "", "Time", $K$2,$A14, $K$6, "", "","False")</f>
        <v>44411</v>
      </c>
      <c r="C14" s="2">
        <f xml:space="preserve"> RTD("cqg.rtd",,"StudyData", $K$1, "Bar", "", "Time", $K$2, $A14,$K$6,$K$8, "","False")</f>
        <v>44411</v>
      </c>
      <c r="D14" s="3">
        <f xml:space="preserve"> RTD("cqg.rtd",,"StudyData", $K$1, "Bar", "", "Open", $K$2, $A14, $K$6,$K$8,,$K$4,$K$10)</f>
        <v>4383.75</v>
      </c>
      <c r="E14" s="3">
        <f xml:space="preserve"> RTD("cqg.rtd",,"StudyData", $K$1, "Bar", "", "High", $K$2, $A14, $K$6,$K$8,,$K$4,$K$10)</f>
        <v>4417</v>
      </c>
      <c r="F14" s="3">
        <f xml:space="preserve"> RTD("cqg.rtd",,"StudyData", $K$1, "Bar", "", "Low", $K$2, $A14, $K$6,$K$8,,$K$4,$K$10)</f>
        <v>4365.25</v>
      </c>
      <c r="G14" s="3">
        <f xml:space="preserve"> RTD("cqg.rtd",,"StudyData", $K$1, "Bar", "", "Close", $K$2, $A14, $K$6,$K$8,,$K$4,$K$10)</f>
        <v>4415</v>
      </c>
      <c r="H14" s="3">
        <f xml:space="preserve"> RTD("cqg.rtd",,"StudyData","MA(Close(DJIUP)-Close(DJIDN),MAType:=Exp,Period:=19,InputChoice:=Close) - MA(Close(DJIUP)-Close(DJIDN) ,MAType:=Exp,Period:=39,InputChoice:=Close) ", "Bar", "", "Close","D",A14,,,,,"T")</f>
        <v>39.0306</v>
      </c>
      <c r="I14" s="3"/>
      <c r="J14" s="8"/>
      <c r="K14" s="7"/>
    </row>
    <row r="15" spans="1:21" x14ac:dyDescent="0.3">
      <c r="A15">
        <f t="shared" si="0"/>
        <v>-13</v>
      </c>
      <c r="B15" s="1">
        <f xml:space="preserve"> RTD("cqg.rtd",,"StudyData", $K$1, "Bar", "", "Time", $K$2,$A15, $K$6, "", "","False")</f>
        <v>44410</v>
      </c>
      <c r="C15" s="2">
        <f xml:space="preserve"> RTD("cqg.rtd",,"StudyData", $K$1, "Bar", "", "Time", $K$2, $A15,$K$6,$K$8, "","False")</f>
        <v>44410</v>
      </c>
      <c r="D15" s="3">
        <f xml:space="preserve"> RTD("cqg.rtd",,"StudyData", $K$1, "Bar", "", "Open", $K$2, $A15, $K$6,$K$8,,$K$4,$K$10)</f>
        <v>4396.5</v>
      </c>
      <c r="E15" s="3">
        <f xml:space="preserve"> RTD("cqg.rtd",,"StudyData", $K$1, "Bar", "", "High", $K$2, $A15, $K$6,$K$8,,$K$4,$K$10)</f>
        <v>4419.75</v>
      </c>
      <c r="F15" s="3">
        <f xml:space="preserve"> RTD("cqg.rtd",,"StudyData", $K$1, "Bar", "", "Low", $K$2, $A15, $K$6,$K$8,,$K$4,$K$10)</f>
        <v>4377.25</v>
      </c>
      <c r="G15" s="3">
        <f xml:space="preserve"> RTD("cqg.rtd",,"StudyData", $K$1, "Bar", "", "Close", $K$2, $A15, $K$6,$K$8,,$K$4,$K$10)</f>
        <v>4379.75</v>
      </c>
      <c r="H15" s="3">
        <f xml:space="preserve"> RTD("cqg.rtd",,"StudyData","MA(Close(DJIUP)-Close(DJIDN),MAType:=Exp,Period:=19,InputChoice:=Close) - MA(Close(DJIUP)-Close(DJIDN) ,MAType:=Exp,Period:=39,InputChoice:=Close) ", "Bar", "", "Close","D",A15,,,,,"T")</f>
        <v>5.5737100000000002</v>
      </c>
      <c r="I15" s="3"/>
      <c r="J15" s="8"/>
      <c r="K15" s="7"/>
    </row>
    <row r="16" spans="1:21" x14ac:dyDescent="0.3">
      <c r="A16">
        <f t="shared" si="0"/>
        <v>-14</v>
      </c>
      <c r="B16" s="1">
        <f xml:space="preserve"> RTD("cqg.rtd",,"StudyData", $K$1, "Bar", "", "Time", $K$2,$A16, $K$6, "", "","False")</f>
        <v>44407</v>
      </c>
      <c r="C16" s="2">
        <f xml:space="preserve"> RTD("cqg.rtd",,"StudyData", $K$1, "Bar", "", "Time", $K$2, $A16,$K$6,$K$8, "","False")</f>
        <v>44407</v>
      </c>
      <c r="D16" s="3">
        <f xml:space="preserve"> RTD("cqg.rtd",,"StudyData", $K$1, "Bar", "", "Open", $K$2, $A16, $K$6,$K$8,,$K$4,$K$10)</f>
        <v>4394.25</v>
      </c>
      <c r="E16" s="3">
        <f xml:space="preserve"> RTD("cqg.rtd",,"StudyData", $K$1, "Bar", "", "High", $K$2, $A16, $K$6,$K$8,,$K$4,$K$10)</f>
        <v>4405</v>
      </c>
      <c r="F16" s="3">
        <f xml:space="preserve"> RTD("cqg.rtd",,"StudyData", $K$1, "Bar", "", "Low", $K$2, $A16, $K$6,$K$8,,$K$4,$K$10)</f>
        <v>4370.75</v>
      </c>
      <c r="G16" s="3">
        <f xml:space="preserve"> RTD("cqg.rtd",,"StudyData", $K$1, "Bar", "", "Close", $K$2, $A16, $K$6,$K$8,,$K$4,$K$10)</f>
        <v>4389.5</v>
      </c>
      <c r="H16" s="3">
        <f xml:space="preserve"> RTD("cqg.rtd",,"StudyData","MA(Close(DJIUP)-Close(DJIDN),MAType:=Exp,Period:=19,InputChoice:=Close) - MA(Close(DJIUP)-Close(DJIDN) ,MAType:=Exp,Period:=39,InputChoice:=Close) ", "Bar", "", "Close","D",A16,,,,,"T")</f>
        <v>18.57395</v>
      </c>
      <c r="I16" s="3"/>
      <c r="J16" s="8"/>
      <c r="K16" s="7"/>
    </row>
    <row r="17" spans="1:11" x14ac:dyDescent="0.3">
      <c r="A17">
        <f t="shared" si="0"/>
        <v>-15</v>
      </c>
      <c r="B17" s="1">
        <f xml:space="preserve"> RTD("cqg.rtd",,"StudyData", $K$1, "Bar", "", "Time", $K$2,$A17, $K$6, "", "","False")</f>
        <v>44406</v>
      </c>
      <c r="C17" s="2">
        <f xml:space="preserve"> RTD("cqg.rtd",,"StudyData", $K$1, "Bar", "", "Time", $K$2, $A17,$K$6,$K$8, "","False")</f>
        <v>44406</v>
      </c>
      <c r="D17" s="3">
        <f xml:space="preserve"> RTD("cqg.rtd",,"StudyData", $K$1, "Bar", "", "Open", $K$2, $A17, $K$6,$K$8,,$K$4,$K$10)</f>
        <v>4393.75</v>
      </c>
      <c r="E17" s="3">
        <f xml:space="preserve"> RTD("cqg.rtd",,"StudyData", $K$1, "Bar", "", "High", $K$2, $A17, $K$6,$K$8,,$K$4,$K$10)</f>
        <v>4422.5</v>
      </c>
      <c r="F17" s="3">
        <f xml:space="preserve"> RTD("cqg.rtd",,"StudyData", $K$1, "Bar", "", "Low", $K$2, $A17, $K$6,$K$8,,$K$4,$K$10)</f>
        <v>4380.5</v>
      </c>
      <c r="G17" s="3">
        <f xml:space="preserve"> RTD("cqg.rtd",,"StudyData", $K$1, "Bar", "", "Close", $K$2, $A17, $K$6,$K$8,,$K$4,$K$10)</f>
        <v>4411.75</v>
      </c>
      <c r="H17" s="3">
        <f xml:space="preserve"> RTD("cqg.rtd",,"StudyData","MA(Close(DJIUP)-Close(DJIDN),MAType:=Exp,Period:=19,InputChoice:=Close) - MA(Close(DJIUP)-Close(DJIDN) ,MAType:=Exp,Period:=39,InputChoice:=Close) ", "Bar", "", "Close","D",A17,,,,,"T")</f>
        <v>53.319499999999998</v>
      </c>
      <c r="I17" s="3"/>
      <c r="J17" s="8"/>
      <c r="K17" s="7"/>
    </row>
    <row r="18" spans="1:11" x14ac:dyDescent="0.3">
      <c r="A18">
        <f t="shared" si="0"/>
        <v>-16</v>
      </c>
      <c r="B18" s="1">
        <f xml:space="preserve"> RTD("cqg.rtd",,"StudyData", $K$1, "Bar", "", "Time", $K$2,$A18, $K$6, "", "","False")</f>
        <v>44405</v>
      </c>
      <c r="C18" s="2">
        <f xml:space="preserve"> RTD("cqg.rtd",,"StudyData", $K$1, "Bar", "", "Time", $K$2, $A18,$K$6,$K$8, "","False")</f>
        <v>44405</v>
      </c>
      <c r="D18" s="3">
        <f xml:space="preserve"> RTD("cqg.rtd",,"StudyData", $K$1, "Bar", "", "Open", $K$2, $A18, $K$6,$K$8,,$K$4,$K$10)</f>
        <v>4380</v>
      </c>
      <c r="E18" s="3">
        <f xml:space="preserve"> RTD("cqg.rtd",,"StudyData", $K$1, "Bar", "", "High", $K$2, $A18, $K$6,$K$8,,$K$4,$K$10)</f>
        <v>4407.75</v>
      </c>
      <c r="F18" s="3">
        <f xml:space="preserve"> RTD("cqg.rtd",,"StudyData", $K$1, "Bar", "", "Low", $K$2, $A18, $K$6,$K$8,,$K$4,$K$10)</f>
        <v>4377.5</v>
      </c>
      <c r="G18" s="3">
        <f xml:space="preserve"> RTD("cqg.rtd",,"StudyData", $K$1, "Bar", "", "Close", $K$2, $A18, $K$6,$K$8,,$K$4,$K$10)</f>
        <v>4393.75</v>
      </c>
      <c r="H18" s="3">
        <f xml:space="preserve"> RTD("cqg.rtd",,"StudyData","MA(Close(DJIUP)-Close(DJIDN),MAType:=Exp,Period:=19,InputChoice:=Close) - MA(Close(DJIUP)-Close(DJIDN) ,MAType:=Exp,Period:=39,InputChoice:=Close) ", "Bar", "", "Close","D",A18,,,,,"T")</f>
        <v>-10.447800000000001</v>
      </c>
      <c r="I18" s="3"/>
      <c r="J18" s="8"/>
      <c r="K18" s="7"/>
    </row>
    <row r="19" spans="1:11" x14ac:dyDescent="0.3">
      <c r="A19">
        <f t="shared" si="0"/>
        <v>-17</v>
      </c>
      <c r="B19" s="1">
        <f xml:space="preserve"> RTD("cqg.rtd",,"StudyData", $K$1, "Bar", "", "Time", $K$2,$A19, $K$6, "", "","False")</f>
        <v>44404</v>
      </c>
      <c r="C19" s="2">
        <f xml:space="preserve"> RTD("cqg.rtd",,"StudyData", $K$1, "Bar", "", "Time", $K$2, $A19,$K$6,$K$8, "","False")</f>
        <v>44404</v>
      </c>
      <c r="D19" s="3">
        <f xml:space="preserve"> RTD("cqg.rtd",,"StudyData", $K$1, "Bar", "", "Open", $K$2, $A19, $K$6,$K$8,,$K$4,$K$10)</f>
        <v>4415.75</v>
      </c>
      <c r="E19" s="3">
        <f xml:space="preserve"> RTD("cqg.rtd",,"StudyData", $K$1, "Bar", "", "High", $K$2, $A19, $K$6,$K$8,,$K$4,$K$10)</f>
        <v>4416</v>
      </c>
      <c r="F19" s="3">
        <f xml:space="preserve"> RTD("cqg.rtd",,"StudyData", $K$1, "Bar", "", "Low", $K$2, $A19, $K$6,$K$8,,$K$4,$K$10)</f>
        <v>4364.75</v>
      </c>
      <c r="G19" s="3">
        <f xml:space="preserve"> RTD("cqg.rtd",,"StudyData", $K$1, "Bar", "", "Close", $K$2, $A19, $K$6,$K$8,,$K$4,$K$10)</f>
        <v>4394.5</v>
      </c>
      <c r="H19" s="3">
        <f xml:space="preserve"> RTD("cqg.rtd",,"StudyData","MA(Close(DJIUP)-Close(DJIDN),MAType:=Exp,Period:=19,InputChoice:=Close) - MA(Close(DJIUP)-Close(DJIDN) ,MAType:=Exp,Period:=39,InputChoice:=Close) ", "Bar", "", "Close","D",A19,,,,,"T")</f>
        <v>-58.5946</v>
      </c>
      <c r="I19" s="3"/>
      <c r="J19" s="8"/>
      <c r="K19" s="7"/>
    </row>
    <row r="20" spans="1:11" x14ac:dyDescent="0.3">
      <c r="A20">
        <f t="shared" si="0"/>
        <v>-18</v>
      </c>
      <c r="B20" s="1">
        <f xml:space="preserve"> RTD("cqg.rtd",,"StudyData", $K$1, "Bar", "", "Time", $K$2,$A20, $K$6, "", "","False")</f>
        <v>44403</v>
      </c>
      <c r="C20" s="2">
        <f xml:space="preserve"> RTD("cqg.rtd",,"StudyData", $K$1, "Bar", "", "Time", $K$2, $A20,$K$6,$K$8, "","False")</f>
        <v>44403</v>
      </c>
      <c r="D20" s="3">
        <f xml:space="preserve"> RTD("cqg.rtd",,"StudyData", $K$1, "Bar", "", "Open", $K$2, $A20, $K$6,$K$8,,$K$4,$K$10)</f>
        <v>4400.5</v>
      </c>
      <c r="E20" s="3">
        <f xml:space="preserve"> RTD("cqg.rtd",,"StudyData", $K$1, "Bar", "", "High", $K$2, $A20, $K$6,$K$8,,$K$4,$K$10)</f>
        <v>4416.75</v>
      </c>
      <c r="F20" s="3">
        <f xml:space="preserve"> RTD("cqg.rtd",,"StudyData", $K$1, "Bar", "", "Low", $K$2, $A20, $K$6,$K$8,,$K$4,$K$10)</f>
        <v>4375.5</v>
      </c>
      <c r="G20" s="3">
        <f xml:space="preserve"> RTD("cqg.rtd",,"StudyData", $K$1, "Bar", "", "Close", $K$2, $A20, $K$6,$K$8,,$K$4,$K$10)</f>
        <v>4414.25</v>
      </c>
      <c r="H20" s="3">
        <f xml:space="preserve"> RTD("cqg.rtd",,"StudyData","MA(Close(DJIUP)-Close(DJIDN),MAType:=Exp,Period:=19,InputChoice:=Close) - MA(Close(DJIUP)-Close(DJIDN) ,MAType:=Exp,Period:=39,InputChoice:=Close) ", "Bar", "", "Close","D",A20,,,,,"T")</f>
        <v>-14.5631</v>
      </c>
      <c r="I20" s="3"/>
      <c r="J20" s="8"/>
      <c r="K20" s="7"/>
    </row>
    <row r="21" spans="1:11" x14ac:dyDescent="0.3">
      <c r="A21">
        <f t="shared" si="0"/>
        <v>-19</v>
      </c>
      <c r="B21" s="1">
        <f xml:space="preserve"> RTD("cqg.rtd",,"StudyData", $K$1, "Bar", "", "Time", $K$2,$A21, $K$6, "", "","False")</f>
        <v>44400</v>
      </c>
      <c r="C21" s="2">
        <f xml:space="preserve"> RTD("cqg.rtd",,"StudyData", $K$1, "Bar", "", "Time", $K$2, $A21,$K$6,$K$8, "","False")</f>
        <v>44400</v>
      </c>
      <c r="D21" s="3">
        <f xml:space="preserve"> RTD("cqg.rtd",,"StudyData", $K$1, "Bar", "", "Open", $K$2, $A21, $K$6,$K$8,,$K$4,$K$10)</f>
        <v>4371.5</v>
      </c>
      <c r="E21" s="3">
        <f xml:space="preserve"> RTD("cqg.rtd",,"StudyData", $K$1, "Bar", "", "High", $K$2, $A21, $K$6,$K$8,,$K$4,$K$10)</f>
        <v>4408.25</v>
      </c>
      <c r="F21" s="3">
        <f xml:space="preserve"> RTD("cqg.rtd",,"StudyData", $K$1, "Bar", "", "Low", $K$2, $A21, $K$6,$K$8,,$K$4,$K$10)</f>
        <v>4367.25</v>
      </c>
      <c r="G21" s="3">
        <f xml:space="preserve"> RTD("cqg.rtd",,"StudyData", $K$1, "Bar", "", "Close", $K$2, $A21, $K$6,$K$8,,$K$4,$K$10)</f>
        <v>4403</v>
      </c>
      <c r="H21" s="3">
        <f xml:space="preserve"> RTD("cqg.rtd",,"StudyData","MA(Close(DJIUP)-Close(DJIDN),MAType:=Exp,Period:=19,InputChoice:=Close) - MA(Close(DJIUP)-Close(DJIDN) ,MAType:=Exp,Period:=39,InputChoice:=Close) ", "Bar", "", "Close","D",A21,,,,,"T")</f>
        <v>-43.798200000000001</v>
      </c>
      <c r="I21" s="3"/>
      <c r="J21" s="8"/>
      <c r="K21" s="7"/>
    </row>
    <row r="22" spans="1:11" x14ac:dyDescent="0.3">
      <c r="A22">
        <f t="shared" si="0"/>
        <v>-20</v>
      </c>
      <c r="B22" s="1">
        <f xml:space="preserve"> RTD("cqg.rtd",,"StudyData", $K$1, "Bar", "", "Time", $K$2,$A22, $K$6, "", "","False")</f>
        <v>44399</v>
      </c>
      <c r="C22" s="2">
        <f xml:space="preserve"> RTD("cqg.rtd",,"StudyData", $K$1, "Bar", "", "Time", $K$2, $A22,$K$6,$K$8, "","False")</f>
        <v>44399</v>
      </c>
      <c r="D22" s="3">
        <f xml:space="preserve"> RTD("cqg.rtd",,"StudyData", $K$1, "Bar", "", "Open", $K$2, $A22, $K$6,$K$8,,$K$4,$K$10)</f>
        <v>4355</v>
      </c>
      <c r="E22" s="3">
        <f xml:space="preserve"> RTD("cqg.rtd",,"StudyData", $K$1, "Bar", "", "High", $K$2, $A22, $K$6,$K$8,,$K$4,$K$10)</f>
        <v>4371.5</v>
      </c>
      <c r="F22" s="3">
        <f xml:space="preserve"> RTD("cqg.rtd",,"StudyData", $K$1, "Bar", "", "Low", $K$2, $A22, $K$6,$K$8,,$K$4,$K$10)</f>
        <v>4341.5</v>
      </c>
      <c r="G22" s="3">
        <f xml:space="preserve"> RTD("cqg.rtd",,"StudyData", $K$1, "Bar", "", "Close", $K$2, $A22, $K$6,$K$8,,$K$4,$K$10)</f>
        <v>4359.5</v>
      </c>
      <c r="H22" s="3">
        <f xml:space="preserve"> RTD("cqg.rtd",,"StudyData","MA(Close(DJIUP)-Close(DJIDN),MAType:=Exp,Period:=19,InputChoice:=Close) - MA(Close(DJIUP)-Close(DJIDN) ,MAType:=Exp,Period:=39,InputChoice:=Close) ", "Bar", "", "Close","D",A22,,,,,"T")</f>
        <v>-98.261600000000001</v>
      </c>
      <c r="I22" s="3"/>
      <c r="J22" s="8"/>
      <c r="K22" s="7"/>
    </row>
    <row r="23" spans="1:11" x14ac:dyDescent="0.3">
      <c r="A23">
        <f t="shared" si="0"/>
        <v>-21</v>
      </c>
      <c r="B23" s="1">
        <f xml:space="preserve"> RTD("cqg.rtd",,"StudyData", $K$1, "Bar", "", "Time", $K$2,$A23, $K$6, "", "","False")</f>
        <v>44398</v>
      </c>
      <c r="C23" s="2">
        <f xml:space="preserve"> RTD("cqg.rtd",,"StudyData", $K$1, "Bar", "", "Time", $K$2, $A23,$K$6,$K$8, "","False")</f>
        <v>44398</v>
      </c>
      <c r="D23" s="3">
        <f xml:space="preserve"> RTD("cqg.rtd",,"StudyData", $K$1, "Bar", "", "Open", $K$2, $A23, $K$6,$K$8,,$K$4,$K$10)</f>
        <v>4318.75</v>
      </c>
      <c r="E23" s="3">
        <f xml:space="preserve"> RTD("cqg.rtd",,"StudyData", $K$1, "Bar", "", "High", $K$2, $A23, $K$6,$K$8,,$K$4,$K$10)</f>
        <v>4355.25</v>
      </c>
      <c r="F23" s="3">
        <f xml:space="preserve"> RTD("cqg.rtd",,"StudyData", $K$1, "Bar", "", "Low", $K$2, $A23, $K$6,$K$8,,$K$4,$K$10)</f>
        <v>4310</v>
      </c>
      <c r="G23" s="3">
        <f xml:space="preserve"> RTD("cqg.rtd",,"StudyData", $K$1, "Bar", "", "Close", $K$2, $A23, $K$6,$K$8,,$K$4,$K$10)</f>
        <v>4350.5</v>
      </c>
      <c r="H23" s="3">
        <f xml:space="preserve"> RTD("cqg.rtd",,"StudyData","MA(Close(DJIUP)-Close(DJIDN),MAType:=Exp,Period:=19,InputChoice:=Close) - MA(Close(DJIUP)-Close(DJIDN) ,MAType:=Exp,Period:=39,InputChoice:=Close) ", "Bar", "", "Close","D",A23,,,,,"T")</f>
        <v>-43.784399999999998</v>
      </c>
      <c r="I23" s="3"/>
      <c r="J23" s="8"/>
      <c r="K23" s="7"/>
    </row>
    <row r="24" spans="1:11" x14ac:dyDescent="0.3">
      <c r="A24">
        <f t="shared" si="0"/>
        <v>-22</v>
      </c>
      <c r="B24" s="1">
        <f xml:space="preserve"> RTD("cqg.rtd",,"StudyData", $K$1, "Bar", "", "Time", $K$2,$A24, $K$6, "", "","False")</f>
        <v>44397</v>
      </c>
      <c r="C24" s="2">
        <f xml:space="preserve"> RTD("cqg.rtd",,"StudyData", $K$1, "Bar", "", "Time", $K$2, $A24,$K$6,$K$8, "","False")</f>
        <v>44397</v>
      </c>
      <c r="D24" s="3">
        <f xml:space="preserve"> RTD("cqg.rtd",,"StudyData", $K$1, "Bar", "", "Open", $K$2, $A24, $K$6,$K$8,,$K$4,$K$10)</f>
        <v>4262.75</v>
      </c>
      <c r="E24" s="3">
        <f xml:space="preserve"> RTD("cqg.rtd",,"StudyData", $K$1, "Bar", "", "High", $K$2, $A24, $K$6,$K$8,,$K$4,$K$10)</f>
        <v>4329</v>
      </c>
      <c r="F24" s="3">
        <f xml:space="preserve"> RTD("cqg.rtd",,"StudyData", $K$1, "Bar", "", "Low", $K$2, $A24, $K$6,$K$8,,$K$4,$K$10)</f>
        <v>4252.75</v>
      </c>
      <c r="G24" s="3">
        <f xml:space="preserve"> RTD("cqg.rtd",,"StudyData", $K$1, "Bar", "", "Close", $K$2, $A24, $K$6,$K$8,,$K$4,$K$10)</f>
        <v>4315.5</v>
      </c>
      <c r="H24" s="3">
        <f xml:space="preserve"> RTD("cqg.rtd",,"StudyData","MA(Close(DJIUP)-Close(DJIDN),MAType:=Exp,Period:=19,InputChoice:=Close) - MA(Close(DJIUP)-Close(DJIDN) ,MAType:=Exp,Period:=39,InputChoice:=Close) ", "Bar", "", "Close","D",A24,,,,,"T")</f>
        <v>-134.54900000000001</v>
      </c>
      <c r="I24" s="3"/>
      <c r="J24" s="8"/>
      <c r="K24" s="7"/>
    </row>
    <row r="25" spans="1:11" x14ac:dyDescent="0.3">
      <c r="A25">
        <f t="shared" si="0"/>
        <v>-23</v>
      </c>
      <c r="B25" s="1">
        <f xml:space="preserve"> RTD("cqg.rtd",,"StudyData", $K$1, "Bar", "", "Time", $K$2,$A25, $K$6, "", "","False")</f>
        <v>44396</v>
      </c>
      <c r="C25" s="2">
        <f xml:space="preserve"> RTD("cqg.rtd",,"StudyData", $K$1, "Bar", "", "Time", $K$2, $A25,$K$6,$K$8, "","False")</f>
        <v>44396</v>
      </c>
      <c r="D25" s="3">
        <f xml:space="preserve"> RTD("cqg.rtd",,"StudyData", $K$1, "Bar", "", "Open", $K$2, $A25, $K$6,$K$8,,$K$4,$K$10)</f>
        <v>4320</v>
      </c>
      <c r="E25" s="3">
        <f xml:space="preserve"> RTD("cqg.rtd",,"StudyData", $K$1, "Bar", "", "High", $K$2, $A25, $K$6,$K$8,,$K$4,$K$10)</f>
        <v>4320.75</v>
      </c>
      <c r="F25" s="3">
        <f xml:space="preserve"> RTD("cqg.rtd",,"StudyData", $K$1, "Bar", "", "Low", $K$2, $A25, $K$6,$K$8,,$K$4,$K$10)</f>
        <v>4224</v>
      </c>
      <c r="G25" s="3">
        <f xml:space="preserve"> RTD("cqg.rtd",,"StudyData", $K$1, "Bar", "", "Close", $K$2, $A25, $K$6,$K$8,,$K$4,$K$10)</f>
        <v>4251.25</v>
      </c>
      <c r="H25" s="3">
        <f xml:space="preserve"> RTD("cqg.rtd",,"StudyData","MA(Close(DJIUP)-Close(DJIDN),MAType:=Exp,Period:=19,InputChoice:=Close) - MA(Close(DJIUP)-Close(DJIDN) ,MAType:=Exp,Period:=39,InputChoice:=Close) ", "Bar", "", "Close","D",A25,,,,,"T")</f>
        <v>-281.26499999999999</v>
      </c>
      <c r="I25" s="3"/>
      <c r="J25" s="8"/>
      <c r="K25" s="7"/>
    </row>
    <row r="26" spans="1:11" x14ac:dyDescent="0.3">
      <c r="A26">
        <f t="shared" si="0"/>
        <v>-24</v>
      </c>
      <c r="B26" s="1">
        <f xml:space="preserve"> RTD("cqg.rtd",,"StudyData", $K$1, "Bar", "", "Time", $K$2,$A26, $K$6, "", "","False")</f>
        <v>44393</v>
      </c>
      <c r="C26" s="2">
        <f xml:space="preserve"> RTD("cqg.rtd",,"StudyData", $K$1, "Bar", "", "Time", $K$2, $A26,$K$6,$K$8, "","False")</f>
        <v>44393</v>
      </c>
      <c r="D26" s="3">
        <f xml:space="preserve"> RTD("cqg.rtd",,"StudyData", $K$1, "Bar", "", "Open", $K$2, $A26, $K$6,$K$8,,$K$4,$K$10)</f>
        <v>4347.75</v>
      </c>
      <c r="E26" s="3">
        <f xml:space="preserve"> RTD("cqg.rtd",,"StudyData", $K$1, "Bar", "", "High", $K$2, $A26, $K$6,$K$8,,$K$4,$K$10)</f>
        <v>4368</v>
      </c>
      <c r="F26" s="3">
        <f xml:space="preserve"> RTD("cqg.rtd",,"StudyData", $K$1, "Bar", "", "Low", $K$2, $A26, $K$6,$K$8,,$K$4,$K$10)</f>
        <v>4314.25</v>
      </c>
      <c r="G26" s="3">
        <f xml:space="preserve"> RTD("cqg.rtd",,"StudyData", $K$1, "Bar", "", "Close", $K$2, $A26, $K$6,$K$8,,$K$4,$K$10)</f>
        <v>4318.5</v>
      </c>
      <c r="H26" s="3">
        <f xml:space="preserve"> RTD("cqg.rtd",,"StudyData","MA(Close(DJIUP)-Close(DJIDN),MAType:=Exp,Period:=19,InputChoice:=Close) - MA(Close(DJIUP)-Close(DJIDN) ,MAType:=Exp,Period:=39,InputChoice:=Close) ", "Bar", "", "Close","D",A26,,,,,"T")</f>
        <v>-192.97200000000001</v>
      </c>
      <c r="I26" s="3"/>
      <c r="J26" s="8"/>
      <c r="K26" s="7"/>
    </row>
    <row r="27" spans="1:11" x14ac:dyDescent="0.3">
      <c r="A27">
        <f t="shared" si="0"/>
        <v>-25</v>
      </c>
      <c r="B27" s="1">
        <f xml:space="preserve"> RTD("cqg.rtd",,"StudyData", $K$1, "Bar", "", "Time", $K$2,$A27, $K$6, "", "","False")</f>
        <v>44392</v>
      </c>
      <c r="C27" s="2">
        <f xml:space="preserve"> RTD("cqg.rtd",,"StudyData", $K$1, "Bar", "", "Time", $K$2, $A27,$K$6,$K$8, "","False")</f>
        <v>44392</v>
      </c>
      <c r="D27" s="3">
        <f xml:space="preserve"> RTD("cqg.rtd",,"StudyData", $K$1, "Bar", "", "Open", $K$2, $A27, $K$6,$K$8,,$K$4,$K$10)</f>
        <v>4366.5</v>
      </c>
      <c r="E27" s="3">
        <f xml:space="preserve"> RTD("cqg.rtd",,"StudyData", $K$1, "Bar", "", "High", $K$2, $A27, $K$6,$K$8,,$K$4,$K$10)</f>
        <v>4370.25</v>
      </c>
      <c r="F27" s="3">
        <f xml:space="preserve"> RTD("cqg.rtd",,"StudyData", $K$1, "Bar", "", "Low", $K$2, $A27, $K$6,$K$8,,$K$4,$K$10)</f>
        <v>4332.5</v>
      </c>
      <c r="G27" s="3">
        <f xml:space="preserve"> RTD("cqg.rtd",,"StudyData", $K$1, "Bar", "", "Close", $K$2, $A27, $K$6,$K$8,,$K$4,$K$10)</f>
        <v>4352</v>
      </c>
      <c r="H27" s="3">
        <f xml:space="preserve"> RTD("cqg.rtd",,"StudyData","MA(Close(DJIUP)-Close(DJIDN),MAType:=Exp,Period:=19,InputChoice:=Close) - MA(Close(DJIUP)-Close(DJIDN) ,MAType:=Exp,Period:=39,InputChoice:=Close) ", "Bar", "", "Close","D",A27,,,,,"T")</f>
        <v>-147.05629999999999</v>
      </c>
      <c r="I27" s="3"/>
      <c r="J27" s="8"/>
      <c r="K27" s="7"/>
    </row>
    <row r="28" spans="1:11" x14ac:dyDescent="0.3">
      <c r="A28">
        <f t="shared" si="0"/>
        <v>-26</v>
      </c>
      <c r="B28" s="1">
        <f xml:space="preserve"> RTD("cqg.rtd",,"StudyData", $K$1, "Bar", "", "Time", $K$2,$A28, $K$6, "", "","False")</f>
        <v>44391</v>
      </c>
      <c r="C28" s="2">
        <f xml:space="preserve"> RTD("cqg.rtd",,"StudyData", $K$1, "Bar", "", "Time", $K$2, $A28,$K$6,$K$8, "","False")</f>
        <v>44391</v>
      </c>
      <c r="D28" s="3">
        <f xml:space="preserve"> RTD("cqg.rtd",,"StudyData", $K$1, "Bar", "", "Open", $K$2, $A28, $K$6,$K$8,,$K$4,$K$10)</f>
        <v>4359.5</v>
      </c>
      <c r="E28" s="3">
        <f xml:space="preserve"> RTD("cqg.rtd",,"StudyData", $K$1, "Bar", "", "High", $K$2, $A28, $K$6,$K$8,,$K$4,$K$10)</f>
        <v>4384.5</v>
      </c>
      <c r="F28" s="3">
        <f xml:space="preserve"> RTD("cqg.rtd",,"StudyData", $K$1, "Bar", "", "Low", $K$2, $A28, $K$6,$K$8,,$K$4,$K$10)</f>
        <v>4350</v>
      </c>
      <c r="G28" s="3">
        <f xml:space="preserve"> RTD("cqg.rtd",,"StudyData", $K$1, "Bar", "", "Close", $K$2, $A28, $K$6,$K$8,,$K$4,$K$10)</f>
        <v>4367.75</v>
      </c>
      <c r="H28" s="3">
        <f xml:space="preserve"> RTD("cqg.rtd",,"StudyData","MA(Close(DJIUP)-Close(DJIDN),MAType:=Exp,Period:=19,InputChoice:=Close) - MA(Close(DJIUP)-Close(DJIDN) ,MAType:=Exp,Period:=39,InputChoice:=Close) ", "Bar", "", "Close","D",A28,,,,,"T")</f>
        <v>-123.0205</v>
      </c>
      <c r="I28" s="3"/>
      <c r="J28" s="8"/>
      <c r="K28" s="7"/>
    </row>
    <row r="29" spans="1:11" x14ac:dyDescent="0.3">
      <c r="A29">
        <f t="shared" si="0"/>
        <v>-27</v>
      </c>
      <c r="B29" s="1">
        <f xml:space="preserve"> RTD("cqg.rtd",,"StudyData", $K$1, "Bar", "", "Time", $K$2,$A29, $K$6, "", "","False")</f>
        <v>44390</v>
      </c>
      <c r="C29" s="2">
        <f xml:space="preserve"> RTD("cqg.rtd",,"StudyData", $K$1, "Bar", "", "Time", $K$2, $A29,$K$6,$K$8, "","False")</f>
        <v>44390</v>
      </c>
      <c r="D29" s="3">
        <f xml:space="preserve"> RTD("cqg.rtd",,"StudyData", $K$1, "Bar", "", "Open", $K$2, $A29, $K$6,$K$8,,$K$4,$K$10)</f>
        <v>4377</v>
      </c>
      <c r="E29" s="3">
        <f xml:space="preserve"> RTD("cqg.rtd",,"StudyData", $K$1, "Bar", "", "High", $K$2, $A29, $K$6,$K$8,,$K$4,$K$10)</f>
        <v>4383.75</v>
      </c>
      <c r="F29" s="3">
        <f xml:space="preserve"> RTD("cqg.rtd",,"StudyData", $K$1, "Bar", "", "Low", $K$2, $A29, $K$6,$K$8,,$K$4,$K$10)</f>
        <v>4356.5</v>
      </c>
      <c r="G29" s="3">
        <f xml:space="preserve"> RTD("cqg.rtd",,"StudyData", $K$1, "Bar", "", "Close", $K$2, $A29, $K$6,$K$8,,$K$4,$K$10)</f>
        <v>4361.25</v>
      </c>
      <c r="H29" s="3">
        <f xml:space="preserve"> RTD("cqg.rtd",,"StudyData","MA(Close(DJIUP)-Close(DJIDN),MAType:=Exp,Period:=19,InputChoice:=Close) - MA(Close(DJIUP)-Close(DJIDN) ,MAType:=Exp,Period:=39,InputChoice:=Close) ", "Bar", "", "Close","D",A29,,,,,"T")</f>
        <v>-103.8377</v>
      </c>
      <c r="I29" s="3"/>
      <c r="J29" s="8"/>
      <c r="K29" s="7"/>
    </row>
    <row r="30" spans="1:11" x14ac:dyDescent="0.3">
      <c r="A30">
        <f t="shared" si="0"/>
        <v>-28</v>
      </c>
      <c r="B30" s="1">
        <f xml:space="preserve"> RTD("cqg.rtd",,"StudyData", $K$1, "Bar", "", "Time", $K$2,$A30, $K$6, "", "","False")</f>
        <v>44389</v>
      </c>
      <c r="C30" s="2">
        <f xml:space="preserve"> RTD("cqg.rtd",,"StudyData", $K$1, "Bar", "", "Time", $K$2, $A30,$K$6,$K$8, "","False")</f>
        <v>44389</v>
      </c>
      <c r="D30" s="3">
        <f xml:space="preserve"> RTD("cqg.rtd",,"StudyData", $K$1, "Bar", "", "Open", $K$2, $A30, $K$6,$K$8,,$K$4,$K$10)</f>
        <v>4362</v>
      </c>
      <c r="E30" s="3">
        <f xml:space="preserve"> RTD("cqg.rtd",,"StudyData", $K$1, "Bar", "", "High", $K$2, $A30, $K$6,$K$8,,$K$4,$K$10)</f>
        <v>4379.25</v>
      </c>
      <c r="F30" s="3">
        <f xml:space="preserve"> RTD("cqg.rtd",,"StudyData", $K$1, "Bar", "", "Low", $K$2, $A30, $K$6,$K$8,,$K$4,$K$10)</f>
        <v>4341.75</v>
      </c>
      <c r="G30" s="3">
        <f xml:space="preserve"> RTD("cqg.rtd",,"StudyData", $K$1, "Bar", "", "Close", $K$2, $A30, $K$6,$K$8,,$K$4,$K$10)</f>
        <v>4376.5</v>
      </c>
      <c r="H30" s="3">
        <f xml:space="preserve"> RTD("cqg.rtd",,"StudyData","MA(Close(DJIUP)-Close(DJIDN),MAType:=Exp,Period:=19,InputChoice:=Close) - MA(Close(DJIUP)-Close(DJIDN) ,MAType:=Exp,Period:=39,InputChoice:=Close) ", "Bar", "", "Close","D",A30,,,,,"T")</f>
        <v>-16.525600000000001</v>
      </c>
      <c r="I30" s="3"/>
      <c r="J30" s="8"/>
      <c r="K30" s="7"/>
    </row>
    <row r="31" spans="1:11" x14ac:dyDescent="0.3">
      <c r="A31">
        <f t="shared" si="0"/>
        <v>-29</v>
      </c>
      <c r="B31" s="1">
        <f xml:space="preserve"> RTD("cqg.rtd",,"StudyData", $K$1, "Bar", "", "Time", $K$2,$A31, $K$6, "", "","False")</f>
        <v>44386</v>
      </c>
      <c r="C31" s="2">
        <f xml:space="preserve"> RTD("cqg.rtd",,"StudyData", $K$1, "Bar", "", "Time", $K$2, $A31,$K$6,$K$8, "","False")</f>
        <v>44386</v>
      </c>
      <c r="D31" s="3">
        <f xml:space="preserve"> RTD("cqg.rtd",,"StudyData", $K$1, "Bar", "", "Open", $K$2, $A31, $K$6,$K$8,,$K$4,$K$10)</f>
        <v>4310.25</v>
      </c>
      <c r="E31" s="3">
        <f xml:space="preserve"> RTD("cqg.rtd",,"StudyData", $K$1, "Bar", "", "High", $K$2, $A31, $K$6,$K$8,,$K$4,$K$10)</f>
        <v>4364</v>
      </c>
      <c r="F31" s="3">
        <f xml:space="preserve"> RTD("cqg.rtd",,"StudyData", $K$1, "Bar", "", "Low", $K$2, $A31, $K$6,$K$8,,$K$4,$K$10)</f>
        <v>4293.25</v>
      </c>
      <c r="G31" s="3">
        <f xml:space="preserve"> RTD("cqg.rtd",,"StudyData", $K$1, "Bar", "", "Close", $K$2, $A31, $K$6,$K$8,,$K$4,$K$10)</f>
        <v>4360</v>
      </c>
      <c r="H31" s="3">
        <f xml:space="preserve"> RTD("cqg.rtd",,"StudyData","MA(Close(DJIUP)-Close(DJIDN),MAType:=Exp,Period:=19,InputChoice:=Close) - MA(Close(DJIUP)-Close(DJIDN) ,MAType:=Exp,Period:=39,InputChoice:=Close) ", "Bar", "", "Close","D",A31,,,,,"T")</f>
        <v>-41.561</v>
      </c>
      <c r="I31" s="3"/>
      <c r="J31" s="8"/>
      <c r="K31" s="7"/>
    </row>
    <row r="32" spans="1:11" x14ac:dyDescent="0.3">
      <c r="A32">
        <f t="shared" si="0"/>
        <v>-30</v>
      </c>
      <c r="B32" s="1">
        <f xml:space="preserve"> RTD("cqg.rtd",,"StudyData", $K$1, "Bar", "", "Time", $K$2,$A32, $K$6, "", "","False")</f>
        <v>44385</v>
      </c>
      <c r="C32" s="2">
        <f xml:space="preserve"> RTD("cqg.rtd",,"StudyData", $K$1, "Bar", "", "Time", $K$2, $A32,$K$6,$K$8, "","False")</f>
        <v>44385</v>
      </c>
      <c r="D32" s="3">
        <f xml:space="preserve"> RTD("cqg.rtd",,"StudyData", $K$1, "Bar", "", "Open", $K$2, $A32, $K$6,$K$8,,$K$4,$K$10)</f>
        <v>4352.25</v>
      </c>
      <c r="E32" s="3">
        <f xml:space="preserve"> RTD("cqg.rtd",,"StudyData", $K$1, "Bar", "", "High", $K$2, $A32, $K$6,$K$8,,$K$4,$K$10)</f>
        <v>4352.25</v>
      </c>
      <c r="F32" s="3">
        <f xml:space="preserve"> RTD("cqg.rtd",,"StudyData", $K$1, "Bar", "", "Low", $K$2, $A32, $K$6,$K$8,,$K$4,$K$10)</f>
        <v>4279.25</v>
      </c>
      <c r="G32" s="3">
        <f xml:space="preserve"> RTD("cqg.rtd",,"StudyData", $K$1, "Bar", "", "Close", $K$2, $A32, $K$6,$K$8,,$K$4,$K$10)</f>
        <v>4313</v>
      </c>
      <c r="H32" s="3">
        <f xml:space="preserve"> RTD("cqg.rtd",,"StudyData","MA(Close(DJIUP)-Close(DJIDN),MAType:=Exp,Period:=19,InputChoice:=Close) - MA(Close(DJIUP)-Close(DJIDN) ,MAType:=Exp,Period:=39,InputChoice:=Close) ", "Bar", "", "Close","D",A32,,,,,"T")</f>
        <v>-145.04310000000001</v>
      </c>
      <c r="I32" s="3"/>
      <c r="J32" s="8"/>
      <c r="K32" s="7"/>
    </row>
    <row r="33" spans="1:11" x14ac:dyDescent="0.3">
      <c r="A33">
        <f t="shared" si="0"/>
        <v>-31</v>
      </c>
      <c r="B33" s="1">
        <f xml:space="preserve"> RTD("cqg.rtd",,"StudyData", $K$1, "Bar", "", "Time", $K$2,$A33, $K$6, "", "","False")</f>
        <v>44384</v>
      </c>
      <c r="C33" s="2">
        <f xml:space="preserve"> RTD("cqg.rtd",,"StudyData", $K$1, "Bar", "", "Time", $K$2, $A33,$K$6,$K$8, "","False")</f>
        <v>44384</v>
      </c>
      <c r="D33" s="3">
        <f xml:space="preserve"> RTD("cqg.rtd",,"StudyData", $K$1, "Bar", "", "Open", $K$2, $A33, $K$6,$K$8,,$K$4,$K$10)</f>
        <v>4328</v>
      </c>
      <c r="E33" s="3">
        <f xml:space="preserve"> RTD("cqg.rtd",,"StudyData", $K$1, "Bar", "", "High", $K$2, $A33, $K$6,$K$8,,$K$4,$K$10)</f>
        <v>4353.25</v>
      </c>
      <c r="F33" s="3">
        <f xml:space="preserve"> RTD("cqg.rtd",,"StudyData", $K$1, "Bar", "", "Low", $K$2, $A33, $K$6,$K$8,,$K$4,$K$10)</f>
        <v>4320.25</v>
      </c>
      <c r="G33" s="3">
        <f xml:space="preserve"> RTD("cqg.rtd",,"StudyData", $K$1, "Bar", "", "Close", $K$2, $A33, $K$6,$K$8,,$K$4,$K$10)</f>
        <v>4349.75</v>
      </c>
      <c r="H33" s="3">
        <f xml:space="preserve"> RTD("cqg.rtd",,"StudyData","MA(Close(DJIUP)-Close(DJIDN),MAType:=Exp,Period:=19,InputChoice:=Close) - MA(Close(DJIUP)-Close(DJIDN) ,MAType:=Exp,Period:=39,InputChoice:=Close) ", "Bar", "", "Close","D",A33,,,,,"T")</f>
        <v>-63.531689999999998</v>
      </c>
      <c r="I33" s="3"/>
      <c r="J33" s="8"/>
      <c r="K33" s="7"/>
    </row>
    <row r="34" spans="1:11" x14ac:dyDescent="0.3">
      <c r="A34">
        <f t="shared" si="0"/>
        <v>-32</v>
      </c>
      <c r="B34" s="1">
        <f xml:space="preserve"> RTD("cqg.rtd",,"StudyData", $K$1, "Bar", "", "Time", $K$2,$A34, $K$6, "", "","False")</f>
        <v>44383</v>
      </c>
      <c r="C34" s="2">
        <f xml:space="preserve"> RTD("cqg.rtd",,"StudyData", $K$1, "Bar", "", "Time", $K$2, $A34,$K$6,$K$8, "","False")</f>
        <v>44383</v>
      </c>
      <c r="D34" s="3">
        <f xml:space="preserve"> RTD("cqg.rtd",,"StudyData", $K$1, "Bar", "", "Open", $K$2, $A34, $K$6,$K$8,,$K$4,$K$10)</f>
        <v>4341</v>
      </c>
      <c r="E34" s="3">
        <f xml:space="preserve"> RTD("cqg.rtd",,"StudyData", $K$1, "Bar", "", "High", $K$2, $A34, $K$6,$K$8,,$K$4,$K$10)</f>
        <v>4348</v>
      </c>
      <c r="F34" s="3">
        <f xml:space="preserve"> RTD("cqg.rtd",,"StudyData", $K$1, "Bar", "", "Low", $K$2, $A34, $K$6,$K$8,,$K$4,$K$10)</f>
        <v>4305.25</v>
      </c>
      <c r="G34" s="3">
        <f xml:space="preserve"> RTD("cqg.rtd",,"StudyData", $K$1, "Bar", "", "Close", $K$2, $A34, $K$6,$K$8,,$K$4,$K$10)</f>
        <v>4334</v>
      </c>
      <c r="H34" s="3">
        <f xml:space="preserve"> RTD("cqg.rtd",,"StudyData","MA(Close(DJIUP)-Close(DJIDN),MAType:=Exp,Period:=19,InputChoice:=Close) - MA(Close(DJIUP)-Close(DJIDN) ,MAType:=Exp,Period:=39,InputChoice:=Close) ", "Bar", "", "Close","D",A34,,,,,"T")</f>
        <v>-61.333300000000001</v>
      </c>
      <c r="I34" s="3"/>
      <c r="J34" s="8"/>
      <c r="K34" s="7"/>
    </row>
    <row r="35" spans="1:11" x14ac:dyDescent="0.3">
      <c r="A35">
        <f t="shared" si="0"/>
        <v>-33</v>
      </c>
      <c r="B35" s="1">
        <f xml:space="preserve"> RTD("cqg.rtd",,"StudyData", $K$1, "Bar", "", "Time", $K$2,$A35, $K$6, "", "","False")</f>
        <v>44379</v>
      </c>
      <c r="C35" s="2">
        <f xml:space="preserve"> RTD("cqg.rtd",,"StudyData", $K$1, "Bar", "", "Time", $K$2, $A35,$K$6,$K$8, "","False")</f>
        <v>44379</v>
      </c>
      <c r="D35" s="3">
        <f xml:space="preserve"> RTD("cqg.rtd",,"StudyData", $K$1, "Bar", "", "Open", $K$2, $A35, $K$6,$K$8,,$K$4,$K$10)</f>
        <v>4309.75</v>
      </c>
      <c r="E35" s="3">
        <f xml:space="preserve"> RTD("cqg.rtd",,"StudyData", $K$1, "Bar", "", "High", $K$2, $A35, $K$6,$K$8,,$K$4,$K$10)</f>
        <v>4347</v>
      </c>
      <c r="F35" s="3">
        <f xml:space="preserve"> RTD("cqg.rtd",,"StudyData", $K$1, "Bar", "", "Low", $K$2, $A35, $K$6,$K$8,,$K$4,$K$10)</f>
        <v>4308</v>
      </c>
      <c r="G35" s="3">
        <f xml:space="preserve"> RTD("cqg.rtd",,"StudyData", $K$1, "Bar", "", "Close", $K$2, $A35, $K$6,$K$8,,$K$4,$K$10)</f>
        <v>4342.75</v>
      </c>
      <c r="H35" s="3">
        <f xml:space="preserve"> RTD("cqg.rtd",,"StudyData","MA(Close(DJIUP)-Close(DJIDN),MAType:=Exp,Period:=19,InputChoice:=Close) - MA(Close(DJIUP)-Close(DJIDN) ,MAType:=Exp,Period:=39,InputChoice:=Close) ", "Bar", "", "Close","D",A35,,,,,"T")</f>
        <v>-7.585</v>
      </c>
      <c r="I35" s="3"/>
      <c r="J35" s="8"/>
      <c r="K35" s="7"/>
    </row>
    <row r="36" spans="1:11" x14ac:dyDescent="0.3">
      <c r="A36">
        <f t="shared" si="0"/>
        <v>-34</v>
      </c>
      <c r="B36" s="1">
        <f xml:space="preserve"> RTD("cqg.rtd",,"StudyData", $K$1, "Bar", "", "Time", $K$2,$A36, $K$6, "", "","False")</f>
        <v>44378</v>
      </c>
      <c r="C36" s="2">
        <f xml:space="preserve"> RTD("cqg.rtd",,"StudyData", $K$1, "Bar", "", "Time", $K$2, $A36,$K$6,$K$8, "","False")</f>
        <v>44378</v>
      </c>
      <c r="D36" s="3">
        <f xml:space="preserve"> RTD("cqg.rtd",,"StudyData", $K$1, "Bar", "", "Open", $K$2, $A36, $K$6,$K$8,,$K$4,$K$10)</f>
        <v>4294.25</v>
      </c>
      <c r="E36" s="3">
        <f xml:space="preserve"> RTD("cqg.rtd",,"StudyData", $K$1, "Bar", "", "High", $K$2, $A36, $K$6,$K$8,,$K$4,$K$10)</f>
        <v>4312</v>
      </c>
      <c r="F36" s="3">
        <f xml:space="preserve"> RTD("cqg.rtd",,"StudyData", $K$1, "Bar", "", "Low", $K$2, $A36, $K$6,$K$8,,$K$4,$K$10)</f>
        <v>4286</v>
      </c>
      <c r="G36" s="3">
        <f xml:space="preserve"> RTD("cqg.rtd",,"StudyData", $K$1, "Bar", "", "Close", $K$2, $A36, $K$6,$K$8,,$K$4,$K$10)</f>
        <v>4310.75</v>
      </c>
      <c r="H36" s="3">
        <f xml:space="preserve"> RTD("cqg.rtd",,"StudyData","MA(Close(DJIUP)-Close(DJIDN),MAType:=Exp,Period:=19,InputChoice:=Close) - MA(Close(DJIUP)-Close(DJIDN) ,MAType:=Exp,Period:=39,InputChoice:=Close) ", "Bar", "", "Close","D",A36,,,,,"T")</f>
        <v>-1.2849999999999999</v>
      </c>
      <c r="I36" s="3"/>
      <c r="J36" s="8"/>
      <c r="K36" s="7"/>
    </row>
    <row r="37" spans="1:11" x14ac:dyDescent="0.3">
      <c r="A37">
        <f t="shared" si="0"/>
        <v>-35</v>
      </c>
      <c r="B37" s="1">
        <f xml:space="preserve"> RTD("cqg.rtd",,"StudyData", $K$1, "Bar", "", "Time", $K$2,$A37, $K$6, "", "","False")</f>
        <v>44377</v>
      </c>
      <c r="C37" s="2">
        <f xml:space="preserve"> RTD("cqg.rtd",,"StudyData", $K$1, "Bar", "", "Time", $K$2, $A37,$K$6,$K$8, "","False")</f>
        <v>44377</v>
      </c>
      <c r="D37" s="3">
        <f xml:space="preserve"> RTD("cqg.rtd",,"StudyData", $K$1, "Bar", "", "Open", $K$2, $A37, $K$6,$K$8,,$K$4,$K$10)</f>
        <v>4284.75</v>
      </c>
      <c r="E37" s="3">
        <f xml:space="preserve"> RTD("cqg.rtd",,"StudyData", $K$1, "Bar", "", "High", $K$2, $A37, $K$6,$K$8,,$K$4,$K$10)</f>
        <v>4294.25</v>
      </c>
      <c r="F37" s="3">
        <f xml:space="preserve"> RTD("cqg.rtd",,"StudyData", $K$1, "Bar", "", "Low", $K$2, $A37, $K$6,$K$8,,$K$4,$K$10)</f>
        <v>4269.25</v>
      </c>
      <c r="G37" s="3">
        <f xml:space="preserve"> RTD("cqg.rtd",,"StudyData", $K$1, "Bar", "", "Close", $K$2, $A37, $K$6,$K$8,,$K$4,$K$10)</f>
        <v>4288.5</v>
      </c>
      <c r="H37" s="3">
        <f xml:space="preserve"> RTD("cqg.rtd",,"StudyData","MA(Close(DJIUP)-Close(DJIDN),MAType:=Exp,Period:=19,InputChoice:=Close) - MA(Close(DJIUP)-Close(DJIDN) ,MAType:=Exp,Period:=39,InputChoice:=Close) ", "Bar", "", "Close","D",A37,,,,,"T")</f>
        <v>-47.651800000000001</v>
      </c>
      <c r="I37" s="3"/>
      <c r="J37" s="8"/>
      <c r="K37" s="7"/>
    </row>
    <row r="38" spans="1:11" x14ac:dyDescent="0.3">
      <c r="A38">
        <f t="shared" si="0"/>
        <v>-36</v>
      </c>
      <c r="B38" s="1">
        <f xml:space="preserve"> RTD("cqg.rtd",,"StudyData", $K$1, "Bar", "", "Time", $K$2,$A38, $K$6, "", "","False")</f>
        <v>44376</v>
      </c>
      <c r="C38" s="2">
        <f xml:space="preserve"> RTD("cqg.rtd",,"StudyData", $K$1, "Bar", "", "Time", $K$2, $A38,$K$6,$K$8, "","False")</f>
        <v>44376</v>
      </c>
      <c r="D38" s="3">
        <f xml:space="preserve"> RTD("cqg.rtd",,"StudyData", $K$1, "Bar", "", "Open", $K$2, $A38, $K$6,$K$8,,$K$4,$K$10)</f>
        <v>4280.5</v>
      </c>
      <c r="E38" s="3">
        <f xml:space="preserve"> RTD("cqg.rtd",,"StudyData", $K$1, "Bar", "", "High", $K$2, $A38, $K$6,$K$8,,$K$4,$K$10)</f>
        <v>4291</v>
      </c>
      <c r="F38" s="3">
        <f xml:space="preserve"> RTD("cqg.rtd",,"StudyData", $K$1, "Bar", "", "Low", $K$2, $A38, $K$6,$K$8,,$K$4,$K$10)</f>
        <v>4271.75</v>
      </c>
      <c r="G38" s="3">
        <f xml:space="preserve"> RTD("cqg.rtd",,"StudyData", $K$1, "Bar", "", "Close", $K$2, $A38, $K$6,$K$8,,$K$4,$K$10)</f>
        <v>4282</v>
      </c>
      <c r="H38" s="3">
        <f xml:space="preserve"> RTD("cqg.rtd",,"StudyData","MA(Close(DJIUP)-Close(DJIDN),MAType:=Exp,Period:=19,InputChoice:=Close) - MA(Close(DJIUP)-Close(DJIDN) ,MAType:=Exp,Period:=39,InputChoice:=Close) ", "Bar", "", "Close","D",A38,,,,,"T")</f>
        <v>-72.071100000000001</v>
      </c>
      <c r="I38" s="3"/>
      <c r="J38" s="8"/>
      <c r="K38" s="7"/>
    </row>
    <row r="39" spans="1:11" x14ac:dyDescent="0.3">
      <c r="A39">
        <f t="shared" si="0"/>
        <v>-37</v>
      </c>
      <c r="B39" s="1">
        <f xml:space="preserve"> RTD("cqg.rtd",,"StudyData", $K$1, "Bar", "", "Time", $K$2,$A39, $K$6, "", "","False")</f>
        <v>44375</v>
      </c>
      <c r="C39" s="2">
        <f xml:space="preserve"> RTD("cqg.rtd",,"StudyData", $K$1, "Bar", "", "Time", $K$2, $A39,$K$6,$K$8, "","False")</f>
        <v>44375</v>
      </c>
      <c r="D39" s="3">
        <f xml:space="preserve"> RTD("cqg.rtd",,"StudyData", $K$1, "Bar", "", "Open", $K$2, $A39, $K$6,$K$8,,$K$4,$K$10)</f>
        <v>4275</v>
      </c>
      <c r="E39" s="3">
        <f xml:space="preserve"> RTD("cqg.rtd",,"StudyData", $K$1, "Bar", "", "High", $K$2, $A39, $K$6,$K$8,,$K$4,$K$10)</f>
        <v>4282</v>
      </c>
      <c r="F39" s="3">
        <f xml:space="preserve"> RTD("cqg.rtd",,"StudyData", $K$1, "Bar", "", "Low", $K$2, $A39, $K$6,$K$8,,$K$4,$K$10)</f>
        <v>4264.25</v>
      </c>
      <c r="G39" s="3">
        <f xml:space="preserve"> RTD("cqg.rtd",,"StudyData", $K$1, "Bar", "", "Close", $K$2, $A39, $K$6,$K$8,,$K$4,$K$10)</f>
        <v>4280.5</v>
      </c>
      <c r="H39" s="3">
        <f xml:space="preserve"> RTD("cqg.rtd",,"StudyData","MA(Close(DJIUP)-Close(DJIDN),MAType:=Exp,Period:=19,InputChoice:=Close) - MA(Close(DJIUP)-Close(DJIDN) ,MAType:=Exp,Period:=39,InputChoice:=Close) ", "Bar", "", "Close","D",A39,,,,,"T")</f>
        <v>-49.684399999999997</v>
      </c>
      <c r="I39" s="3"/>
      <c r="J39" s="8"/>
      <c r="K39" s="7"/>
    </row>
    <row r="40" spans="1:11" x14ac:dyDescent="0.3">
      <c r="A40">
        <f t="shared" si="0"/>
        <v>-38</v>
      </c>
      <c r="B40" s="1">
        <f xml:space="preserve"> RTD("cqg.rtd",,"StudyData", $K$1, "Bar", "", "Time", $K$2,$A40, $K$6, "", "","False")</f>
        <v>44372</v>
      </c>
      <c r="C40" s="2">
        <f xml:space="preserve"> RTD("cqg.rtd",,"StudyData", $K$1, "Bar", "", "Time", $K$2, $A40,$K$6,$K$8, "","False")</f>
        <v>44372</v>
      </c>
      <c r="D40" s="3">
        <f xml:space="preserve"> RTD("cqg.rtd",,"StudyData", $K$1, "Bar", "", "Open", $K$2, $A40, $K$6,$K$8,,$K$4,$K$10)</f>
        <v>4262</v>
      </c>
      <c r="E40" s="3">
        <f xml:space="preserve"> RTD("cqg.rtd",,"StudyData", $K$1, "Bar", "", "High", $K$2, $A40, $K$6,$K$8,,$K$4,$K$10)</f>
        <v>4276.75</v>
      </c>
      <c r="F40" s="3">
        <f xml:space="preserve"> RTD("cqg.rtd",,"StudyData", $K$1, "Bar", "", "Low", $K$2, $A40, $K$6,$K$8,,$K$4,$K$10)</f>
        <v>4253.5</v>
      </c>
      <c r="G40" s="3">
        <f xml:space="preserve"> RTD("cqg.rtd",,"StudyData", $K$1, "Bar", "", "Close", $K$2, $A40, $K$6,$K$8,,$K$4,$K$10)</f>
        <v>4271.25</v>
      </c>
      <c r="H40" s="3">
        <f xml:space="preserve"> RTD("cqg.rtd",,"StudyData","MA(Close(DJIUP)-Close(DJIDN),MAType:=Exp,Period:=19,InputChoice:=Close) - MA(Close(DJIUP)-Close(DJIDN) ,MAType:=Exp,Period:=39,InputChoice:=Close) ", "Bar", "", "Close","D",A40,,,,,"T")</f>
        <v>-9.5259999999999998</v>
      </c>
      <c r="I40" s="3"/>
      <c r="J40" s="8"/>
      <c r="K40" s="7"/>
    </row>
    <row r="41" spans="1:11" x14ac:dyDescent="0.3">
      <c r="A41">
        <f t="shared" si="0"/>
        <v>-39</v>
      </c>
      <c r="B41" s="1">
        <f xml:space="preserve"> RTD("cqg.rtd",,"StudyData", $K$1, "Bar", "", "Time", $K$2,$A41, $K$6, "", "","False")</f>
        <v>44371</v>
      </c>
      <c r="C41" s="2">
        <f xml:space="preserve"> RTD("cqg.rtd",,"StudyData", $K$1, "Bar", "", "Time", $K$2, $A41,$K$6,$K$8, "","False")</f>
        <v>44371</v>
      </c>
      <c r="D41" s="3">
        <f xml:space="preserve"> RTD("cqg.rtd",,"StudyData", $K$1, "Bar", "", "Open", $K$2, $A41, $K$6,$K$8,,$K$4,$K$10)</f>
        <v>4233.75</v>
      </c>
      <c r="E41" s="3">
        <f xml:space="preserve"> RTD("cqg.rtd",,"StudyData", $K$1, "Bar", "", "High", $K$2, $A41, $K$6,$K$8,,$K$4,$K$10)</f>
        <v>4263.75</v>
      </c>
      <c r="F41" s="3">
        <f xml:space="preserve"> RTD("cqg.rtd",,"StudyData", $K$1, "Bar", "", "Low", $K$2, $A41, $K$6,$K$8,,$K$4,$K$10)</f>
        <v>4231.75</v>
      </c>
      <c r="G41" s="3">
        <f xml:space="preserve"> RTD("cqg.rtd",,"StudyData", $K$1, "Bar", "", "Close", $K$2, $A41, $K$6,$K$8,,$K$4,$K$10)</f>
        <v>4256</v>
      </c>
      <c r="H41" s="3">
        <f xml:space="preserve"> RTD("cqg.rtd",,"StudyData","MA(Close(DJIUP)-Close(DJIDN),MAType:=Exp,Period:=19,InputChoice:=Close) - MA(Close(DJIUP)-Close(DJIDN) ,MAType:=Exp,Period:=39,InputChoice:=Close) ", "Bar", "", "Close","D",A41,,,,,"T")</f>
        <v>-14.489000000000001</v>
      </c>
      <c r="I41" s="3"/>
      <c r="J41" s="8"/>
      <c r="K41" s="7"/>
    </row>
    <row r="42" spans="1:11" x14ac:dyDescent="0.3">
      <c r="A42">
        <f t="shared" si="0"/>
        <v>-40</v>
      </c>
      <c r="B42" s="1">
        <f xml:space="preserve"> RTD("cqg.rtd",,"StudyData", $K$1, "Bar", "", "Time", $K$2,$A42, $K$6, "", "","False")</f>
        <v>44370</v>
      </c>
      <c r="C42" s="2">
        <f xml:space="preserve"> RTD("cqg.rtd",,"StudyData", $K$1, "Bar", "", "Time", $K$2, $A42,$K$6,$K$8, "","False")</f>
        <v>44370</v>
      </c>
      <c r="D42" s="3">
        <f xml:space="preserve"> RTD("cqg.rtd",,"StudyData", $K$1, "Bar", "", "Open", $K$2, $A42, $K$6,$K$8,,$K$4,$K$10)</f>
        <v>4237.5</v>
      </c>
      <c r="E42" s="3">
        <f xml:space="preserve"> RTD("cqg.rtd",,"StudyData", $K$1, "Bar", "", "High", $K$2, $A42, $K$6,$K$8,,$K$4,$K$10)</f>
        <v>4248.25</v>
      </c>
      <c r="F42" s="3">
        <f xml:space="preserve"> RTD("cqg.rtd",,"StudyData", $K$1, "Bar", "", "Low", $K$2, $A42, $K$6,$K$8,,$K$4,$K$10)</f>
        <v>4230.5</v>
      </c>
      <c r="G42" s="3">
        <f xml:space="preserve"> RTD("cqg.rtd",,"StudyData", $K$1, "Bar", "", "Close", $K$2, $A42, $K$6,$K$8,,$K$4,$K$10)</f>
        <v>4231.5</v>
      </c>
      <c r="H42" s="3">
        <f xml:space="preserve"> RTD("cqg.rtd",,"StudyData","MA(Close(DJIUP)-Close(DJIDN),MAType:=Exp,Period:=19,InputChoice:=Close) - MA(Close(DJIUP)-Close(DJIDN) ,MAType:=Exp,Period:=39,InputChoice:=Close) ", "Bar", "", "Close","D",A42,,,,,"T")</f>
        <v>-75.356099999999998</v>
      </c>
      <c r="I42" s="3"/>
      <c r="J42" s="8"/>
      <c r="K42" s="7"/>
    </row>
    <row r="43" spans="1:11" x14ac:dyDescent="0.3">
      <c r="A43">
        <f t="shared" si="0"/>
        <v>-41</v>
      </c>
      <c r="B43" s="1">
        <f xml:space="preserve"> RTD("cqg.rtd",,"StudyData", $K$1, "Bar", "", "Time", $K$2,$A43, $K$6, "", "","False")</f>
        <v>44369</v>
      </c>
      <c r="C43" s="2">
        <f xml:space="preserve"> RTD("cqg.rtd",,"StudyData", $K$1, "Bar", "", "Time", $K$2, $A43,$K$6,$K$8, "","False")</f>
        <v>44369</v>
      </c>
      <c r="D43" s="3">
        <f xml:space="preserve"> RTD("cqg.rtd",,"StudyData", $K$1, "Bar", "", "Open", $K$2, $A43, $K$6,$K$8,,$K$4,$K$10)</f>
        <v>4219.25</v>
      </c>
      <c r="E43" s="3">
        <f xml:space="preserve"> RTD("cqg.rtd",,"StudyData", $K$1, "Bar", "", "High", $K$2, $A43, $K$6,$K$8,,$K$4,$K$10)</f>
        <v>4245.5</v>
      </c>
      <c r="F43" s="3">
        <f xml:space="preserve"> RTD("cqg.rtd",,"StudyData", $K$1, "Bar", "", "Low", $K$2, $A43, $K$6,$K$8,,$K$4,$K$10)</f>
        <v>4205.75</v>
      </c>
      <c r="G43" s="3">
        <f xml:space="preserve"> RTD("cqg.rtd",,"StudyData", $K$1, "Bar", "", "Close", $K$2, $A43, $K$6,$K$8,,$K$4,$K$10)</f>
        <v>4236.25</v>
      </c>
      <c r="H43" s="3">
        <f xml:space="preserve"> RTD("cqg.rtd",,"StudyData","MA(Close(DJIUP)-Close(DJIDN),MAType:=Exp,Period:=19,InputChoice:=Close) - MA(Close(DJIUP)-Close(DJIDN) ,MAType:=Exp,Period:=39,InputChoice:=Close) ", "Bar", "", "Close","D",A43,,,,,"T")</f>
        <v>-82.479100000000003</v>
      </c>
      <c r="I43" s="3"/>
      <c r="J43" s="8"/>
      <c r="K43" s="7"/>
    </row>
    <row r="44" spans="1:11" x14ac:dyDescent="0.3">
      <c r="A44">
        <f t="shared" si="0"/>
        <v>-42</v>
      </c>
      <c r="B44" s="1">
        <f xml:space="preserve"> RTD("cqg.rtd",,"StudyData", $K$1, "Bar", "", "Time", $K$2,$A44, $K$6, "", "","False")</f>
        <v>44368</v>
      </c>
      <c r="C44" s="2">
        <f xml:space="preserve"> RTD("cqg.rtd",,"StudyData", $K$1, "Bar", "", "Time", $K$2, $A44,$K$6,$K$8, "","False")</f>
        <v>44368</v>
      </c>
      <c r="D44" s="3">
        <f xml:space="preserve"> RTD("cqg.rtd",,"StudyData", $K$1, "Bar", "", "Open", $K$2, $A44, $K$6,$K$8,,$K$4,$K$10)</f>
        <v>4142.5</v>
      </c>
      <c r="E44" s="3">
        <f xml:space="preserve"> RTD("cqg.rtd",,"StudyData", $K$1, "Bar", "", "High", $K$2, $A44, $K$6,$K$8,,$K$4,$K$10)</f>
        <v>4219.75</v>
      </c>
      <c r="F44" s="3">
        <f xml:space="preserve"> RTD("cqg.rtd",,"StudyData", $K$1, "Bar", "", "Low", $K$2, $A44, $K$6,$K$8,,$K$4,$K$10)</f>
        <v>4126.75</v>
      </c>
      <c r="G44" s="3">
        <f xml:space="preserve"> RTD("cqg.rtd",,"StudyData", $K$1, "Bar", "", "Close", $K$2, $A44, $K$6,$K$8,,$K$4,$K$10)</f>
        <v>4213.75</v>
      </c>
      <c r="H44" s="3">
        <f xml:space="preserve"> RTD("cqg.rtd",,"StudyData","MA(Close(DJIUP)-Close(DJIDN),MAType:=Exp,Period:=19,InputChoice:=Close) - MA(Close(DJIUP)-Close(DJIDN) ,MAType:=Exp,Period:=39,InputChoice:=Close) ", "Bar", "", "Close","D",A44,,,,,"T")</f>
        <v>-94.479600000000005</v>
      </c>
      <c r="I44" s="3"/>
      <c r="J44" s="8"/>
      <c r="K44" s="7"/>
    </row>
    <row r="45" spans="1:11" x14ac:dyDescent="0.3">
      <c r="A45">
        <f t="shared" si="0"/>
        <v>-43</v>
      </c>
      <c r="B45" s="1">
        <f xml:space="preserve"> RTD("cqg.rtd",,"StudyData", $K$1, "Bar", "", "Time", $K$2,$A45, $K$6, "", "","False")</f>
        <v>44365</v>
      </c>
      <c r="C45" s="2">
        <f xml:space="preserve"> RTD("cqg.rtd",,"StudyData", $K$1, "Bar", "", "Time", $K$2, $A45,$K$6,$K$8, "","False")</f>
        <v>44365</v>
      </c>
      <c r="D45" s="3">
        <f xml:space="preserve"> RTD("cqg.rtd",,"StudyData", $K$1, "Bar", "", "Open", $K$2, $A45, $K$6,$K$8,,$K$4,$K$10)</f>
        <v>4216</v>
      </c>
      <c r="E45" s="3">
        <f xml:space="preserve"> RTD("cqg.rtd",,"StudyData", $K$1, "Bar", "", "High", $K$2, $A45, $K$6,$K$8,,$K$4,$K$10)</f>
        <v>4220</v>
      </c>
      <c r="F45" s="3">
        <f xml:space="preserve"> RTD("cqg.rtd",,"StudyData", $K$1, "Bar", "", "Low", $K$2, $A45, $K$6,$K$8,,$K$4,$K$10)</f>
        <v>4140.75</v>
      </c>
      <c r="G45" s="3">
        <f xml:space="preserve"> RTD("cqg.rtd",,"StudyData", $K$1, "Bar", "", "Close", $K$2, $A45, $K$6,$K$8,,$K$4,$K$10)</f>
        <v>4153.5</v>
      </c>
      <c r="H45" s="3">
        <f xml:space="preserve"> RTD("cqg.rtd",,"StudyData","MA(Close(DJIUP)-Close(DJIDN),MAType:=Exp,Period:=19,InputChoice:=Close) - MA(Close(DJIUP)-Close(DJIDN) ,MAType:=Exp,Period:=39,InputChoice:=Close) ", "Bar", "", "Close","D",A45,,,,,"T")</f>
        <v>-195.03870000000001</v>
      </c>
      <c r="I45" s="3"/>
      <c r="J45" s="8"/>
      <c r="K45" s="7"/>
    </row>
    <row r="46" spans="1:11" x14ac:dyDescent="0.3">
      <c r="A46">
        <f t="shared" si="0"/>
        <v>-44</v>
      </c>
      <c r="B46" s="1">
        <f xml:space="preserve"> RTD("cqg.rtd",,"StudyData", $K$1, "Bar", "", "Time", $K$2,$A46, $K$6, "", "","False")</f>
        <v>44364</v>
      </c>
      <c r="C46" s="2">
        <f xml:space="preserve"> RTD("cqg.rtd",,"StudyData", $K$1, "Bar", "", "Time", $K$2, $A46,$K$6,$K$8, "","False")</f>
        <v>44364</v>
      </c>
      <c r="D46" s="3">
        <f xml:space="preserve"> RTD("cqg.rtd",,"StudyData", $K$1, "Bar", "", "Open", $K$2, $A46, $K$6,$K$8,,$K$4,$K$10)</f>
        <v>4204.25</v>
      </c>
      <c r="E46" s="3">
        <f xml:space="preserve"> RTD("cqg.rtd",,"StudyData", $K$1, "Bar", "", "High", $K$2, $A46, $K$6,$K$8,,$K$4,$K$10)</f>
        <v>4222.75</v>
      </c>
      <c r="F46" s="3">
        <f xml:space="preserve"> RTD("cqg.rtd",,"StudyData", $K$1, "Bar", "", "Low", $K$2, $A46, $K$6,$K$8,,$K$4,$K$10)</f>
        <v>4183</v>
      </c>
      <c r="G46" s="3">
        <f xml:space="preserve"> RTD("cqg.rtd",,"StudyData", $K$1, "Bar", "", "Close", $K$2, $A46, $K$6,$K$8,,$K$4,$K$10)</f>
        <v>4212.25</v>
      </c>
      <c r="H46" s="3">
        <f xml:space="preserve"> RTD("cqg.rtd",,"StudyData","MA(Close(DJIUP)-Close(DJIDN),MAType:=Exp,Period:=19,InputChoice:=Close) - MA(Close(DJIUP)-Close(DJIDN) ,MAType:=Exp,Period:=39,InputChoice:=Close) ", "Bar", "", "Close","D",A46,,,,,"T")</f>
        <v>-114.5521</v>
      </c>
      <c r="I46" s="3"/>
      <c r="J46" s="8"/>
      <c r="K46" s="7"/>
    </row>
    <row r="47" spans="1:11" x14ac:dyDescent="0.3">
      <c r="A47">
        <f t="shared" si="0"/>
        <v>-45</v>
      </c>
      <c r="B47" s="1">
        <f xml:space="preserve"> RTD("cqg.rtd",,"StudyData", $K$1, "Bar", "", "Time", $K$2,$A47, $K$6, "", "","False")</f>
        <v>44363</v>
      </c>
      <c r="C47" s="2">
        <f xml:space="preserve"> RTD("cqg.rtd",,"StudyData", $K$1, "Bar", "", "Time", $K$2, $A47,$K$6,$K$8, "","False")</f>
        <v>44363</v>
      </c>
      <c r="D47" s="3">
        <f xml:space="preserve"> RTD("cqg.rtd",,"StudyData", $K$1, "Bar", "", "Open", $K$2, $A47, $K$6,$K$8,,$K$4,$K$10)</f>
        <v>4238</v>
      </c>
      <c r="E47" s="3">
        <f xml:space="preserve"> RTD("cqg.rtd",,"StudyData", $K$1, "Bar", "", "High", $K$2, $A47, $K$6,$K$8,,$K$4,$K$10)</f>
        <v>4241.5</v>
      </c>
      <c r="F47" s="3">
        <f xml:space="preserve"> RTD("cqg.rtd",,"StudyData", $K$1, "Bar", "", "Low", $K$2, $A47, $K$6,$K$8,,$K$4,$K$10)</f>
        <v>4190.25</v>
      </c>
      <c r="G47" s="3">
        <f xml:space="preserve"> RTD("cqg.rtd",,"StudyData", $K$1, "Bar", "", "Close", $K$2, $A47, $K$6,$K$8,,$K$4,$K$10)</f>
        <v>4213</v>
      </c>
      <c r="H47" s="3">
        <f xml:space="preserve"> RTD("cqg.rtd",,"StudyData","MA(Close(DJIUP)-Close(DJIDN),MAType:=Exp,Period:=19,InputChoice:=Close) - MA(Close(DJIUP)-Close(DJIDN) ,MAType:=Exp,Period:=39,InputChoice:=Close) ", "Bar", "", "Close","D",A47,,,,,"T")</f>
        <v>-59.863999999999997</v>
      </c>
      <c r="I47" s="3"/>
      <c r="J47" s="8"/>
      <c r="K47" s="7"/>
    </row>
    <row r="48" spans="1:11" x14ac:dyDescent="0.3">
      <c r="A48">
        <f t="shared" si="0"/>
        <v>-46</v>
      </c>
      <c r="B48" s="1">
        <f xml:space="preserve"> RTD("cqg.rtd",,"StudyData", $K$1, "Bar", "", "Time", $K$2,$A48, $K$6, "", "","False")</f>
        <v>44362</v>
      </c>
      <c r="C48" s="2">
        <f xml:space="preserve"> RTD("cqg.rtd",,"StudyData", $K$1, "Bar", "", "Time", $K$2, $A48,$K$6,$K$8, "","False")</f>
        <v>44362</v>
      </c>
      <c r="D48" s="3">
        <f xml:space="preserve"> RTD("cqg.rtd",,"StudyData", $K$1, "Bar", "", "Open", $K$2, $A48, $K$6,$K$8,,$K$4,$K$10)</f>
        <v>4246.25</v>
      </c>
      <c r="E48" s="3">
        <f xml:space="preserve"> RTD("cqg.rtd",,"StudyData", $K$1, "Bar", "", "High", $K$2, $A48, $K$6,$K$8,,$K$4,$K$10)</f>
        <v>4258.25</v>
      </c>
      <c r="F48" s="3">
        <f xml:space="preserve"> RTD("cqg.rtd",,"StudyData", $K$1, "Bar", "", "Low", $K$2, $A48, $K$6,$K$8,,$K$4,$K$10)</f>
        <v>4228.25</v>
      </c>
      <c r="G48" s="3">
        <f xml:space="preserve"> RTD("cqg.rtd",,"StudyData", $K$1, "Bar", "", "Close", $K$2, $A48, $K$6,$K$8,,$K$4,$K$10)</f>
        <v>4236.5</v>
      </c>
      <c r="H48" s="3">
        <f xml:space="preserve"> RTD("cqg.rtd",,"StudyData","MA(Close(DJIUP)-Close(DJIDN),MAType:=Exp,Period:=19,InputChoice:=Close) - MA(Close(DJIUP)-Close(DJIDN) ,MAType:=Exp,Period:=39,InputChoice:=Close) ", "Bar", "", "Close","D",A48,,,,,"T")</f>
        <v>-10.755000000000001</v>
      </c>
      <c r="I48" s="3"/>
      <c r="J48" s="8"/>
      <c r="K48" s="7"/>
    </row>
    <row r="49" spans="1:11" x14ac:dyDescent="0.3">
      <c r="A49">
        <f t="shared" si="0"/>
        <v>-47</v>
      </c>
      <c r="B49" s="1">
        <f xml:space="preserve"> RTD("cqg.rtd",,"StudyData", $K$1, "Bar", "", "Time", $K$2,$A49, $K$6, "", "","False")</f>
        <v>44361</v>
      </c>
      <c r="C49" s="2">
        <f xml:space="preserve"> RTD("cqg.rtd",,"StudyData", $K$1, "Bar", "", "Time", $K$2, $A49,$K$6,$K$8, "","False")</f>
        <v>44361</v>
      </c>
      <c r="D49" s="3">
        <f xml:space="preserve"> RTD("cqg.rtd",,"StudyData", $K$1, "Bar", "", "Open", $K$2, $A49, $K$6,$K$8,,$K$4,$K$10)</f>
        <v>4238.5</v>
      </c>
      <c r="E49" s="3">
        <f xml:space="preserve"> RTD("cqg.rtd",,"StudyData", $K$1, "Bar", "", "High", $K$2, $A49, $K$6,$K$8,,$K$4,$K$10)</f>
        <v>4248.5</v>
      </c>
      <c r="F49" s="3">
        <f xml:space="preserve"> RTD("cqg.rtd",,"StudyData", $K$1, "Bar", "", "Low", $K$2, $A49, $K$6,$K$8,,$K$4,$K$10)</f>
        <v>4224.5</v>
      </c>
      <c r="G49" s="3">
        <f xml:space="preserve"> RTD("cqg.rtd",,"StudyData", $K$1, "Bar", "", "Close", $K$2, $A49, $K$6,$K$8,,$K$4,$K$10)</f>
        <v>4245.75</v>
      </c>
      <c r="H49" s="3">
        <f xml:space="preserve"> RTD("cqg.rtd",,"StudyData","MA(Close(DJIUP)-Close(DJIDN),MAType:=Exp,Period:=19,InputChoice:=Close) - MA(Close(DJIUP)-Close(DJIDN) ,MAType:=Exp,Period:=39,InputChoice:=Close) ", "Bar", "", "Close","D",A49,,,,,"T")</f>
        <v>13.472</v>
      </c>
      <c r="I49" s="3"/>
      <c r="J49" s="8"/>
      <c r="K49" s="7"/>
    </row>
    <row r="50" spans="1:11" x14ac:dyDescent="0.3">
      <c r="A50">
        <f t="shared" si="0"/>
        <v>-48</v>
      </c>
      <c r="B50" s="1">
        <f xml:space="preserve"> RTD("cqg.rtd",,"StudyData", $K$1, "Bar", "", "Time", $K$2,$A50, $K$6, "", "","False")</f>
        <v>44358</v>
      </c>
      <c r="C50" s="2">
        <f xml:space="preserve"> RTD("cqg.rtd",,"StudyData", $K$1, "Bar", "", "Time", $K$2, $A50,$K$6,$K$8, "","False")</f>
        <v>44358</v>
      </c>
      <c r="D50" s="3">
        <f xml:space="preserve"> RTD("cqg.rtd",,"StudyData", $K$1, "Bar", "", "Open", $K$2, $A50, $K$6,$K$8,,$K$4,$K$10)</f>
        <v>4230</v>
      </c>
      <c r="E50" s="3">
        <f xml:space="preserve"> RTD("cqg.rtd",,"StudyData", $K$1, "Bar", "", "High", $K$2, $A50, $K$6,$K$8,,$K$4,$K$10)</f>
        <v>4238.5</v>
      </c>
      <c r="F50" s="3">
        <f xml:space="preserve"> RTD("cqg.rtd",,"StudyData", $K$1, "Bar", "", "Low", $K$2, $A50, $K$6,$K$8,,$K$4,$K$10)</f>
        <v>4221.5</v>
      </c>
      <c r="G50" s="3">
        <f xml:space="preserve"> RTD("cqg.rtd",,"StudyData", $K$1, "Bar", "", "Close", $K$2, $A50, $K$6,$K$8,,$K$4,$K$10)</f>
        <v>4236.5</v>
      </c>
      <c r="H50" s="3">
        <f xml:space="preserve"> RTD("cqg.rtd",,"StudyData","MA(Close(DJIUP)-Close(DJIDN),MAType:=Exp,Period:=19,InputChoice:=Close) - MA(Close(DJIUP)-Close(DJIDN) ,MAType:=Exp,Period:=39,InputChoice:=Close) ", "Bar", "", "Close","D",A50,,,,,"T")</f>
        <v>68.100999999999999</v>
      </c>
      <c r="I50" s="3"/>
      <c r="J50" s="8"/>
      <c r="K50" s="7"/>
    </row>
    <row r="51" spans="1:11" x14ac:dyDescent="0.3">
      <c r="A51">
        <f t="shared" si="0"/>
        <v>-49</v>
      </c>
      <c r="B51" s="1">
        <f xml:space="preserve"> RTD("cqg.rtd",,"StudyData", $K$1, "Bar", "", "Time", $K$2,$A51, $K$6, "", "","False")</f>
        <v>44357</v>
      </c>
      <c r="C51" s="2">
        <f xml:space="preserve"> RTD("cqg.rtd",,"StudyData", $K$1, "Bar", "", "Time", $K$2, $A51,$K$6,$K$8, "","False")</f>
        <v>44357</v>
      </c>
      <c r="D51" s="3">
        <f xml:space="preserve"> RTD("cqg.rtd",,"StudyData", $K$1, "Bar", "", "Open", $K$2, $A51, $K$6,$K$8,,$K$4,$K$10)</f>
        <v>4213</v>
      </c>
      <c r="E51" s="3">
        <f xml:space="preserve"> RTD("cqg.rtd",,"StudyData", $K$1, "Bar", "", "High", $K$2, $A51, $K$6,$K$8,,$K$4,$K$10)</f>
        <v>4239.75</v>
      </c>
      <c r="F51" s="3">
        <f xml:space="preserve"> RTD("cqg.rtd",,"StudyData", $K$1, "Bar", "", "Low", $K$2, $A51, $K$6,$K$8,,$K$4,$K$10)</f>
        <v>4197.75</v>
      </c>
      <c r="G51" s="3">
        <f xml:space="preserve"> RTD("cqg.rtd",,"StudyData", $K$1, "Bar", "", "Close", $K$2, $A51, $K$6,$K$8,,$K$4,$K$10)</f>
        <v>4228.75</v>
      </c>
      <c r="H51" s="3">
        <f xml:space="preserve"> RTD("cqg.rtd",,"StudyData","MA(Close(DJIUP)-Close(DJIDN),MAType:=Exp,Period:=19,InputChoice:=Close) - MA(Close(DJIUP)-Close(DJIDN) ,MAType:=Exp,Period:=39,InputChoice:=Close) ", "Bar", "", "Close","D",A51,,,,,"T")</f>
        <v>38.848999999999997</v>
      </c>
      <c r="I51" s="3"/>
      <c r="J51" s="8"/>
      <c r="K51" s="7"/>
    </row>
    <row r="52" spans="1:11" x14ac:dyDescent="0.3">
      <c r="A52">
        <f t="shared" si="0"/>
        <v>-50</v>
      </c>
      <c r="B52" s="1">
        <f xml:space="preserve"> RTD("cqg.rtd",,"StudyData", $K$1, "Bar", "", "Time", $K$2,$A52, $K$6, "", "","False")</f>
        <v>44356</v>
      </c>
      <c r="C52" s="2">
        <f xml:space="preserve"> RTD("cqg.rtd",,"StudyData", $K$1, "Bar", "", "Time", $K$2, $A52,$K$6,$K$8, "","False")</f>
        <v>44356</v>
      </c>
      <c r="D52" s="3">
        <f xml:space="preserve"> RTD("cqg.rtd",,"StudyData", $K$1, "Bar", "", "Open", $K$2, $A52, $K$6,$K$8,,$K$4,$K$10)</f>
        <v>4216.25</v>
      </c>
      <c r="E52" s="3">
        <f xml:space="preserve"> RTD("cqg.rtd",,"StudyData", $K$1, "Bar", "", "High", $K$2, $A52, $K$6,$K$8,,$K$4,$K$10)</f>
        <v>4225.75</v>
      </c>
      <c r="F52" s="3">
        <f xml:space="preserve"> RTD("cqg.rtd",,"StudyData", $K$1, "Bar", "", "Low", $K$2, $A52, $K$6,$K$8,,$K$4,$K$10)</f>
        <v>4207.75</v>
      </c>
      <c r="G52" s="3">
        <f xml:space="preserve"> RTD("cqg.rtd",,"StudyData", $K$1, "Bar", "", "Close", $K$2, $A52, $K$6,$K$8,,$K$4,$K$10)</f>
        <v>4209.25</v>
      </c>
      <c r="H52" s="3">
        <f xml:space="preserve"> RTD("cqg.rtd",,"StudyData","MA(Close(DJIUP)-Close(DJIDN),MAType:=Exp,Period:=19,InputChoice:=Close) - MA(Close(DJIUP)-Close(DJIDN) ,MAType:=Exp,Period:=39,InputChoice:=Close) ", "Bar", "", "Close","D",A52,,,,,"T")</f>
        <v>54.232999999999997</v>
      </c>
      <c r="I52" s="3"/>
      <c r="J52" s="8"/>
      <c r="K52" s="7"/>
    </row>
    <row r="53" spans="1:11" x14ac:dyDescent="0.3">
      <c r="A53">
        <f t="shared" si="0"/>
        <v>-51</v>
      </c>
      <c r="B53" s="1">
        <f xml:space="preserve"> RTD("cqg.rtd",,"StudyData", $K$1, "Bar", "", "Time", $K$2,$A53, $K$6, "", "","False")</f>
        <v>44355</v>
      </c>
      <c r="C53" s="2">
        <f xml:space="preserve"> RTD("cqg.rtd",,"StudyData", $K$1, "Bar", "", "Time", $K$2, $A53,$K$6,$K$8, "","False")</f>
        <v>44355</v>
      </c>
      <c r="D53" s="3">
        <f xml:space="preserve"> RTD("cqg.rtd",,"StudyData", $K$1, "Bar", "", "Open", $K$2, $A53, $K$6,$K$8,,$K$4,$K$10)</f>
        <v>4218.25</v>
      </c>
      <c r="E53" s="3">
        <f xml:space="preserve"> RTD("cqg.rtd",,"StudyData", $K$1, "Bar", "", "High", $K$2, $A53, $K$6,$K$8,,$K$4,$K$10)</f>
        <v>4227.5</v>
      </c>
      <c r="F53" s="3">
        <f xml:space="preserve"> RTD("cqg.rtd",,"StudyData", $K$1, "Bar", "", "Low", $K$2, $A53, $K$6,$K$8,,$K$4,$K$10)</f>
        <v>4196.5</v>
      </c>
      <c r="G53" s="3">
        <f xml:space="preserve"> RTD("cqg.rtd",,"StudyData", $K$1, "Bar", "", "Close", $K$2, $A53, $K$6,$K$8,,$K$4,$K$10)</f>
        <v>4216.5</v>
      </c>
      <c r="H53" s="3">
        <f xml:space="preserve"> RTD("cqg.rtd",,"StudyData","MA(Close(DJIUP)-Close(DJIDN),MAType:=Exp,Period:=19,InputChoice:=Close) - MA(Close(DJIUP)-Close(DJIDN) ,MAType:=Exp,Period:=39,InputChoice:=Close) ", "Bar", "", "Close","D",A53,,,,,"T")</f>
        <v>90.037999999999997</v>
      </c>
      <c r="I53" s="3"/>
      <c r="J53" s="8"/>
      <c r="K53" s="7"/>
    </row>
    <row r="54" spans="1:11" x14ac:dyDescent="0.3">
      <c r="A54">
        <f t="shared" si="0"/>
        <v>-52</v>
      </c>
      <c r="B54" s="1">
        <f xml:space="preserve"> RTD("cqg.rtd",,"StudyData", $K$1, "Bar", "", "Time", $K$2,$A54, $K$6, "", "","False")</f>
        <v>44354</v>
      </c>
      <c r="C54" s="2">
        <f xml:space="preserve"> RTD("cqg.rtd",,"StudyData", $K$1, "Bar", "", "Time", $K$2, $A54,$K$6,$K$8, "","False")</f>
        <v>44354</v>
      </c>
      <c r="D54" s="3">
        <f xml:space="preserve"> RTD("cqg.rtd",,"StudyData", $K$1, "Bar", "", "Open", $K$2, $A54, $K$6,$K$8,,$K$4,$K$10)</f>
        <v>4223</v>
      </c>
      <c r="E54" s="3">
        <f xml:space="preserve"> RTD("cqg.rtd",,"StudyData", $K$1, "Bar", "", "High", $K$2, $A54, $K$6,$K$8,,$K$4,$K$10)</f>
        <v>4223.25</v>
      </c>
      <c r="F54" s="3">
        <f xml:space="preserve"> RTD("cqg.rtd",,"StudyData", $K$1, "Bar", "", "Low", $K$2, $A54, $K$6,$K$8,,$K$4,$K$10)</f>
        <v>4204.75</v>
      </c>
      <c r="G54" s="3">
        <f xml:space="preserve"> RTD("cqg.rtd",,"StudyData", $K$1, "Bar", "", "Close", $K$2, $A54, $K$6,$K$8,,$K$4,$K$10)</f>
        <v>4216.25</v>
      </c>
      <c r="H54" s="3">
        <f xml:space="preserve"> RTD("cqg.rtd",,"StudyData","MA(Close(DJIUP)-Close(DJIDN),MAType:=Exp,Period:=19,InputChoice:=Close) - MA(Close(DJIUP)-Close(DJIDN) ,MAType:=Exp,Period:=39,InputChoice:=Close) ", "Bar", "", "Close","D",A54,,,,,"T")</f>
        <v>71.153999999999996</v>
      </c>
      <c r="I54" s="3"/>
      <c r="J54" s="8"/>
      <c r="K54" s="7"/>
    </row>
    <row r="55" spans="1:11" x14ac:dyDescent="0.3">
      <c r="A55">
        <f t="shared" si="0"/>
        <v>-53</v>
      </c>
      <c r="B55" s="1">
        <f xml:space="preserve"> RTD("cqg.rtd",,"StudyData", $K$1, "Bar", "", "Time", $K$2,$A55, $K$6, "", "","False")</f>
        <v>44351</v>
      </c>
      <c r="C55" s="2">
        <f xml:space="preserve"> RTD("cqg.rtd",,"StudyData", $K$1, "Bar", "", "Time", $K$2, $A55,$K$6,$K$8, "","False")</f>
        <v>44351</v>
      </c>
      <c r="D55" s="3">
        <f xml:space="preserve"> RTD("cqg.rtd",,"StudyData", $K$1, "Bar", "", "Open", $K$2, $A55, $K$6,$K$8,,$K$4,$K$10)</f>
        <v>4181.5</v>
      </c>
      <c r="E55" s="3">
        <f xml:space="preserve"> RTD("cqg.rtd",,"StudyData", $K$1, "Bar", "", "High", $K$2, $A55, $K$6,$K$8,,$K$4,$K$10)</f>
        <v>4222.75</v>
      </c>
      <c r="F55" s="3">
        <f xml:space="preserve"> RTD("cqg.rtd",,"StudyData", $K$1, "Bar", "", "Low", $K$2, $A55, $K$6,$K$8,,$K$4,$K$10)</f>
        <v>4167.75</v>
      </c>
      <c r="G55" s="3">
        <f xml:space="preserve"> RTD("cqg.rtd",,"StudyData", $K$1, "Bar", "", "Close", $K$2, $A55, $K$6,$K$8,,$K$4,$K$10)</f>
        <v>4219</v>
      </c>
      <c r="H55" s="3">
        <f xml:space="preserve"> RTD("cqg.rtd",,"StudyData","MA(Close(DJIUP)-Close(DJIDN),MAType:=Exp,Period:=19,InputChoice:=Close) - MA(Close(DJIUP)-Close(DJIDN) ,MAType:=Exp,Period:=39,InputChoice:=Close) ", "Bar", "", "Close","D",A55,,,,,"T")</f>
        <v>75.902000000000001</v>
      </c>
      <c r="I55" s="3"/>
      <c r="J55" s="8"/>
      <c r="K55" s="7"/>
    </row>
    <row r="56" spans="1:11" x14ac:dyDescent="0.3">
      <c r="A56">
        <f t="shared" si="0"/>
        <v>-54</v>
      </c>
      <c r="B56" s="1">
        <f xml:space="preserve"> RTD("cqg.rtd",,"StudyData", $K$1, "Bar", "", "Time", $K$2,$A56, $K$6, "", "","False")</f>
        <v>44350</v>
      </c>
      <c r="C56" s="2">
        <f xml:space="preserve"> RTD("cqg.rtd",,"StudyData", $K$1, "Bar", "", "Time", $K$2, $A56,$K$6,$K$8, "","False")</f>
        <v>44350</v>
      </c>
      <c r="D56" s="3">
        <f xml:space="preserve"> RTD("cqg.rtd",,"StudyData", $K$1, "Bar", "", "Open", $K$2, $A56, $K$6,$K$8,,$K$4,$K$10)</f>
        <v>4198.75</v>
      </c>
      <c r="E56" s="3">
        <f xml:space="preserve"> RTD("cqg.rtd",,"StudyData", $K$1, "Bar", "", "High", $K$2, $A56, $K$6,$K$8,,$K$4,$K$10)</f>
        <v>4204</v>
      </c>
      <c r="F56" s="3">
        <f xml:space="preserve"> RTD("cqg.rtd",,"StudyData", $K$1, "Bar", "", "Low", $K$2, $A56, $K$6,$K$8,,$K$4,$K$10)</f>
        <v>4156</v>
      </c>
      <c r="G56" s="3">
        <f xml:space="preserve"> RTD("cqg.rtd",,"StudyData", $K$1, "Bar", "", "Close", $K$2, $A56, $K$6,$K$8,,$K$4,$K$10)</f>
        <v>4182</v>
      </c>
      <c r="H56" s="3">
        <f xml:space="preserve"> RTD("cqg.rtd",,"StudyData","MA(Close(DJIUP)-Close(DJIDN),MAType:=Exp,Period:=19,InputChoice:=Close) - MA(Close(DJIUP)-Close(DJIDN) ,MAType:=Exp,Period:=39,InputChoice:=Close) ", "Bar", "", "Close","D",A56,,,,,"T")</f>
        <v>52.006999999999998</v>
      </c>
      <c r="I56" s="3"/>
      <c r="J56" s="8"/>
      <c r="K56" s="7"/>
    </row>
    <row r="57" spans="1:11" x14ac:dyDescent="0.3">
      <c r="A57">
        <f t="shared" si="0"/>
        <v>-55</v>
      </c>
      <c r="B57" s="1">
        <f xml:space="preserve"> RTD("cqg.rtd",,"StudyData", $K$1, "Bar", "", "Time", $K$2,$A57, $K$6, "", "","False")</f>
        <v>44349</v>
      </c>
      <c r="C57" s="2">
        <f xml:space="preserve"> RTD("cqg.rtd",,"StudyData", $K$1, "Bar", "", "Time", $K$2, $A57,$K$6,$K$8, "","False")</f>
        <v>44349</v>
      </c>
      <c r="D57" s="3">
        <f xml:space="preserve"> RTD("cqg.rtd",,"StudyData", $K$1, "Bar", "", "Open", $K$2, $A57, $K$6,$K$8,,$K$4,$K$10)</f>
        <v>4189.25</v>
      </c>
      <c r="E57" s="3">
        <f xml:space="preserve"> RTD("cqg.rtd",,"StudyData", $K$1, "Bar", "", "High", $K$2, $A57, $K$6,$K$8,,$K$4,$K$10)</f>
        <v>4205.75</v>
      </c>
      <c r="F57" s="3">
        <f xml:space="preserve"> RTD("cqg.rtd",,"StudyData", $K$1, "Bar", "", "Low", $K$2, $A57, $K$6,$K$8,,$K$4,$K$10)</f>
        <v>4181.5</v>
      </c>
      <c r="G57" s="3">
        <f xml:space="preserve"> RTD("cqg.rtd",,"StudyData", $K$1, "Bar", "", "Close", $K$2, $A57, $K$6,$K$8,,$K$4,$K$10)</f>
        <v>4197</v>
      </c>
      <c r="H57" s="3">
        <f xml:space="preserve"> RTD("cqg.rtd",,"StudyData","MA(Close(DJIUP)-Close(DJIDN),MAType:=Exp,Period:=19,InputChoice:=Close) - MA(Close(DJIUP)-Close(DJIDN) ,MAType:=Exp,Period:=39,InputChoice:=Close) ", "Bar", "", "Close","D",A57,,,,,"T")</f>
        <v>100.423</v>
      </c>
      <c r="I57" s="3"/>
      <c r="J57" s="8"/>
      <c r="K57" s="7"/>
    </row>
    <row r="58" spans="1:11" x14ac:dyDescent="0.3">
      <c r="A58">
        <f t="shared" si="0"/>
        <v>-56</v>
      </c>
      <c r="B58" s="1">
        <f xml:space="preserve"> RTD("cqg.rtd",,"StudyData", $K$1, "Bar", "", "Time", $K$2,$A58, $K$6, "", "","False")</f>
        <v>44348</v>
      </c>
      <c r="C58" s="2">
        <f xml:space="preserve"> RTD("cqg.rtd",,"StudyData", $K$1, "Bar", "", "Time", $K$2, $A58,$K$6,$K$8, "","False")</f>
        <v>44348</v>
      </c>
      <c r="D58" s="3">
        <f xml:space="preserve"> RTD("cqg.rtd",,"StudyData", $K$1, "Bar", "", "Open", $K$2, $A58, $K$6,$K$8,,$K$4,$K$10)</f>
        <v>4197.25</v>
      </c>
      <c r="E58" s="3">
        <f xml:space="preserve"> RTD("cqg.rtd",,"StudyData", $K$1, "Bar", "", "High", $K$2, $A58, $K$6,$K$8,,$K$4,$K$10)</f>
        <v>4220.75</v>
      </c>
      <c r="F58" s="3">
        <f xml:space="preserve"> RTD("cqg.rtd",,"StudyData", $K$1, "Bar", "", "Low", $K$2, $A58, $K$6,$K$8,,$K$4,$K$10)</f>
        <v>4180.75</v>
      </c>
      <c r="G58" s="3">
        <f xml:space="preserve"> RTD("cqg.rtd",,"StudyData", $K$1, "Bar", "", "Close", $K$2, $A58, $K$6,$K$8,,$K$4,$K$10)</f>
        <v>4189.25</v>
      </c>
      <c r="H58" s="3">
        <f xml:space="preserve"> RTD("cqg.rtd",,"StudyData","MA(Close(DJIUP)-Close(DJIDN),MAType:=Exp,Period:=19,InputChoice:=Close) - MA(Close(DJIUP)-Close(DJIDN) ,MAType:=Exp,Period:=39,InputChoice:=Close) ", "Bar", "", "Close","D",A58,,,,,"T")</f>
        <v>111.84</v>
      </c>
      <c r="I58" s="3"/>
      <c r="J58" s="8"/>
      <c r="K58" s="7"/>
    </row>
    <row r="59" spans="1:11" x14ac:dyDescent="0.3">
      <c r="A59">
        <f t="shared" si="0"/>
        <v>-57</v>
      </c>
      <c r="B59" s="1">
        <f xml:space="preserve"> RTD("cqg.rtd",,"StudyData", $K$1, "Bar", "", "Time", $K$2,$A59, $K$6, "", "","False")</f>
        <v>44344</v>
      </c>
      <c r="C59" s="2">
        <f xml:space="preserve"> RTD("cqg.rtd",,"StudyData", $K$1, "Bar", "", "Time", $K$2, $A59,$K$6,$K$8, "","False")</f>
        <v>44344</v>
      </c>
      <c r="D59" s="3">
        <f xml:space="preserve"> RTD("cqg.rtd",,"StudyData", $K$1, "Bar", "", "Open", $K$2, $A59, $K$6,$K$8,,$K$4,$K$10)</f>
        <v>4202</v>
      </c>
      <c r="E59" s="3">
        <f xml:space="preserve"> RTD("cqg.rtd",,"StudyData", $K$1, "Bar", "", "High", $K$2, $A59, $K$6,$K$8,,$K$4,$K$10)</f>
        <v>4208.25</v>
      </c>
      <c r="F59" s="3">
        <f xml:space="preserve"> RTD("cqg.rtd",,"StudyData", $K$1, "Bar", "", "Low", $K$2, $A59, $K$6,$K$8,,$K$4,$K$10)</f>
        <v>4191.75</v>
      </c>
      <c r="G59" s="3">
        <f xml:space="preserve"> RTD("cqg.rtd",,"StudyData", $K$1, "Bar", "", "Close", $K$2, $A59, $K$6,$K$8,,$K$4,$K$10)</f>
        <v>4193.25</v>
      </c>
      <c r="H59" s="3">
        <f xml:space="preserve"> RTD("cqg.rtd",,"StudyData","MA(Close(DJIUP)-Close(DJIDN),MAType:=Exp,Period:=19,InputChoice:=Close) - MA(Close(DJIUP)-Close(DJIDN) ,MAType:=Exp,Period:=39,InputChoice:=Close) ", "Bar", "", "Close","D",A59,,,,,"T")</f>
        <v>59.337000000000003</v>
      </c>
      <c r="I59" s="3"/>
      <c r="J59" s="8"/>
      <c r="K59" s="7"/>
    </row>
    <row r="60" spans="1:11" x14ac:dyDescent="0.3">
      <c r="A60">
        <f t="shared" si="0"/>
        <v>-58</v>
      </c>
      <c r="B60" s="1">
        <f xml:space="preserve"> RTD("cqg.rtd",,"StudyData", $K$1, "Bar", "", "Time", $K$2,$A60, $K$6, "", "","False")</f>
        <v>44343</v>
      </c>
      <c r="C60" s="2">
        <f xml:space="preserve"> RTD("cqg.rtd",,"StudyData", $K$1, "Bar", "", "Time", $K$2, $A60,$K$6,$K$8, "","False")</f>
        <v>44343</v>
      </c>
      <c r="D60" s="3">
        <f xml:space="preserve"> RTD("cqg.rtd",,"StudyData", $K$1, "Bar", "", "Open", $K$2, $A60, $K$6,$K$8,,$K$4,$K$10)</f>
        <v>4183.75</v>
      </c>
      <c r="E60" s="3">
        <f xml:space="preserve"> RTD("cqg.rtd",,"StudyData", $K$1, "Bar", "", "High", $K$2, $A60, $K$6,$K$8,,$K$4,$K$10)</f>
        <v>4202.25</v>
      </c>
      <c r="F60" s="3">
        <f xml:space="preserve"> RTD("cqg.rtd",,"StudyData", $K$1, "Bar", "", "Low", $K$2, $A60, $K$6,$K$8,,$K$4,$K$10)</f>
        <v>4168.5</v>
      </c>
      <c r="G60" s="3">
        <f xml:space="preserve"> RTD("cqg.rtd",,"StudyData", $K$1, "Bar", "", "Close", $K$2, $A60, $K$6,$K$8,,$K$4,$K$10)</f>
        <v>4189.75</v>
      </c>
      <c r="H60" s="3">
        <f xml:space="preserve"> RTD("cqg.rtd",,"StudyData","MA(Close(DJIUP)-Close(DJIDN),MAType:=Exp,Period:=19,InputChoice:=Close) - MA(Close(DJIUP)-Close(DJIDN) ,MAType:=Exp,Period:=39,InputChoice:=Close) ", "Bar", "", "Close","D",A60,,,,,"T")</f>
        <v>50.271999999999998</v>
      </c>
      <c r="I60" s="3"/>
      <c r="J60" s="8"/>
      <c r="K60" s="7"/>
    </row>
    <row r="61" spans="1:11" x14ac:dyDescent="0.3">
      <c r="A61">
        <f t="shared" si="0"/>
        <v>-59</v>
      </c>
      <c r="B61" s="1">
        <f xml:space="preserve"> RTD("cqg.rtd",,"StudyData", $K$1, "Bar", "", "Time", $K$2,$A61, $K$6, "", "","False")</f>
        <v>44342</v>
      </c>
      <c r="C61" s="2">
        <f xml:space="preserve"> RTD("cqg.rtd",,"StudyData", $K$1, "Bar", "", "Time", $K$2, $A61,$K$6,$K$8, "","False")</f>
        <v>44342</v>
      </c>
      <c r="D61" s="3">
        <f xml:space="preserve"> RTD("cqg.rtd",,"StudyData", $K$1, "Bar", "", "Open", $K$2, $A61, $K$6,$K$8,,$K$4,$K$10)</f>
        <v>4178.75</v>
      </c>
      <c r="E61" s="3">
        <f xml:space="preserve"> RTD("cqg.rtd",,"StudyData", $K$1, "Bar", "", "High", $K$2, $A61, $K$6,$K$8,,$K$4,$K$10)</f>
        <v>4195</v>
      </c>
      <c r="F61" s="3">
        <f xml:space="preserve"> RTD("cqg.rtd",,"StudyData", $K$1, "Bar", "", "Low", $K$2, $A61, $K$6,$K$8,,$K$4,$K$10)</f>
        <v>4171.25</v>
      </c>
      <c r="G61" s="3">
        <f xml:space="preserve"> RTD("cqg.rtd",,"StudyData", $K$1, "Bar", "", "Close", $K$2, $A61, $K$6,$K$8,,$K$4,$K$10)</f>
        <v>4183.75</v>
      </c>
      <c r="H61" s="3">
        <f xml:space="preserve"> RTD("cqg.rtd",,"StudyData","MA(Close(DJIUP)-Close(DJIDN),MAType:=Exp,Period:=19,InputChoice:=Close) - MA(Close(DJIUP)-Close(DJIDN) ,MAType:=Exp,Period:=39,InputChoice:=Close) ", "Bar", "", "Close","D",A61,,,,,"T")</f>
        <v>24.23</v>
      </c>
      <c r="I61" s="3"/>
      <c r="J61" s="8"/>
      <c r="K61" s="7"/>
    </row>
    <row r="62" spans="1:11" x14ac:dyDescent="0.3">
      <c r="A62">
        <f t="shared" si="0"/>
        <v>-60</v>
      </c>
      <c r="B62" s="1">
        <f xml:space="preserve"> RTD("cqg.rtd",,"StudyData", $K$1, "Bar", "", "Time", $K$2,$A62, $K$6, "", "","False")</f>
        <v>44341</v>
      </c>
      <c r="C62" s="2">
        <f xml:space="preserve"> RTD("cqg.rtd",,"StudyData", $K$1, "Bar", "", "Time", $K$2, $A62,$K$6,$K$8, "","False")</f>
        <v>44341</v>
      </c>
      <c r="D62" s="3">
        <f xml:space="preserve"> RTD("cqg.rtd",,"StudyData", $K$1, "Bar", "", "Open", $K$2, $A62, $K$6,$K$8,,$K$4,$K$10)</f>
        <v>4190</v>
      </c>
      <c r="E62" s="3">
        <f xml:space="preserve"> RTD("cqg.rtd",,"StudyData", $K$1, "Bar", "", "High", $K$2, $A62, $K$6,$K$8,,$K$4,$K$10)</f>
        <v>4203.5</v>
      </c>
      <c r="F62" s="3">
        <f xml:space="preserve"> RTD("cqg.rtd",,"StudyData", $K$1, "Bar", "", "Low", $K$2, $A62, $K$6,$K$8,,$K$4,$K$10)</f>
        <v>4170</v>
      </c>
      <c r="G62" s="3">
        <f xml:space="preserve"> RTD("cqg.rtd",,"StudyData", $K$1, "Bar", "", "Close", $K$2, $A62, $K$6,$K$8,,$K$4,$K$10)</f>
        <v>4176.25</v>
      </c>
      <c r="H62" s="3">
        <f xml:space="preserve"> RTD("cqg.rtd",,"StudyData","MA(Close(DJIUP)-Close(DJIDN),MAType:=Exp,Period:=19,InputChoice:=Close) - MA(Close(DJIUP)-Close(DJIDN) ,MAType:=Exp,Period:=39,InputChoice:=Close) ", "Bar", "", "Close","D",A62,,,,,"T")</f>
        <v>-27.657900000000001</v>
      </c>
      <c r="I62" s="3"/>
      <c r="J62" s="8"/>
      <c r="K62" s="7"/>
    </row>
    <row r="63" spans="1:11" x14ac:dyDescent="0.3">
      <c r="A63">
        <f t="shared" si="0"/>
        <v>-61</v>
      </c>
      <c r="B63" s="1">
        <f xml:space="preserve"> RTD("cqg.rtd",,"StudyData", $K$1, "Bar", "", "Time", $K$2,$A63, $K$6, "", "","False")</f>
        <v>44340</v>
      </c>
      <c r="C63" s="2">
        <f xml:space="preserve"> RTD("cqg.rtd",,"StudyData", $K$1, "Bar", "", "Time", $K$2, $A63,$K$6,$K$8, "","False")</f>
        <v>44340</v>
      </c>
      <c r="D63" s="3">
        <f xml:space="preserve"> RTD("cqg.rtd",,"StudyData", $K$1, "Bar", "", "Open", $K$2, $A63, $K$6,$K$8,,$K$4,$K$10)</f>
        <v>4142.25</v>
      </c>
      <c r="E63" s="3">
        <f xml:space="preserve"> RTD("cqg.rtd",,"StudyData", $K$1, "Bar", "", "High", $K$2, $A63, $K$6,$K$8,,$K$4,$K$10)</f>
        <v>4197</v>
      </c>
      <c r="F63" s="3">
        <f xml:space="preserve"> RTD("cqg.rtd",,"StudyData", $K$1, "Bar", "", "Low", $K$2, $A63, $K$6,$K$8,,$K$4,$K$10)</f>
        <v>4133.25</v>
      </c>
      <c r="G63" s="3">
        <f xml:space="preserve"> RTD("cqg.rtd",,"StudyData", $K$1, "Bar", "", "Close", $K$2, $A63, $K$6,$K$8,,$K$4,$K$10)</f>
        <v>4184.5</v>
      </c>
      <c r="H63" s="3">
        <f xml:space="preserve"> RTD("cqg.rtd",,"StudyData","MA(Close(DJIUP)-Close(DJIDN),MAType:=Exp,Period:=19,InputChoice:=Close) - MA(Close(DJIUP)-Close(DJIDN) ,MAType:=Exp,Period:=39,InputChoice:=Close) ", "Bar", "", "Close","D",A63,,,,,"T")</f>
        <v>25.794</v>
      </c>
      <c r="I63" s="3"/>
      <c r="J63" s="8"/>
      <c r="K63" s="7"/>
    </row>
    <row r="64" spans="1:11" x14ac:dyDescent="0.3">
      <c r="A64">
        <f t="shared" si="0"/>
        <v>-62</v>
      </c>
      <c r="B64" s="1">
        <f xml:space="preserve"> RTD("cqg.rtd",,"StudyData", $K$1, "Bar", "", "Time", $K$2,$A64, $K$6, "", "","False")</f>
        <v>44337</v>
      </c>
      <c r="C64" s="2">
        <f xml:space="preserve"> RTD("cqg.rtd",,"StudyData", $K$1, "Bar", "", "Time", $K$2, $A64,$K$6,$K$8, "","False")</f>
        <v>44337</v>
      </c>
      <c r="D64" s="3">
        <f xml:space="preserve"> RTD("cqg.rtd",,"StudyData", $K$1, "Bar", "", "Open", $K$2, $A64, $K$6,$K$8,,$K$4,$K$10)</f>
        <v>4143.25</v>
      </c>
      <c r="E64" s="3">
        <f xml:space="preserve"> RTD("cqg.rtd",,"StudyData", $K$1, "Bar", "", "High", $K$2, $A64, $K$6,$K$8,,$K$4,$K$10)</f>
        <v>4175.75</v>
      </c>
      <c r="F64" s="3">
        <f xml:space="preserve"> RTD("cqg.rtd",,"StudyData", $K$1, "Bar", "", "Low", $K$2, $A64, $K$6,$K$8,,$K$4,$K$10)</f>
        <v>4137.75</v>
      </c>
      <c r="G64" s="3">
        <f xml:space="preserve"> RTD("cqg.rtd",,"StudyData", $K$1, "Bar", "", "Close", $K$2, $A64, $K$6,$K$8,,$K$4,$K$10)</f>
        <v>4142.5</v>
      </c>
      <c r="H64" s="3">
        <f xml:space="preserve"> RTD("cqg.rtd",,"StudyData","MA(Close(DJIUP)-Close(DJIDN),MAType:=Exp,Period:=19,InputChoice:=Close) - MA(Close(DJIUP)-Close(DJIDN) ,MAType:=Exp,Period:=39,InputChoice:=Close) ", "Bar", "", "Close","D",A64,,,,,"T")</f>
        <v>-17.338000000000001</v>
      </c>
      <c r="I64" s="3"/>
      <c r="J64" s="8"/>
      <c r="K64" s="7"/>
    </row>
    <row r="65" spans="1:11" x14ac:dyDescent="0.3">
      <c r="A65">
        <f t="shared" si="0"/>
        <v>-63</v>
      </c>
      <c r="B65" s="1">
        <f xml:space="preserve"> RTD("cqg.rtd",,"StudyData", $K$1, "Bar", "", "Time", $K$2,$A65, $K$6, "", "","False")</f>
        <v>44336</v>
      </c>
      <c r="C65" s="2">
        <f xml:space="preserve"> RTD("cqg.rtd",,"StudyData", $K$1, "Bar", "", "Time", $K$2, $A65,$K$6,$K$8, "","False")</f>
        <v>44336</v>
      </c>
      <c r="D65" s="3">
        <f xml:space="preserve"> RTD("cqg.rtd",,"StudyData", $K$1, "Bar", "", "Open", $K$2, $A65, $K$6,$K$8,,$K$4,$K$10)</f>
        <v>4098.5</v>
      </c>
      <c r="E65" s="3">
        <f xml:space="preserve"> RTD("cqg.rtd",,"StudyData", $K$1, "Bar", "", "High", $K$2, $A65, $K$6,$K$8,,$K$4,$K$10)</f>
        <v>4160</v>
      </c>
      <c r="F65" s="3">
        <f xml:space="preserve"> RTD("cqg.rtd",,"StudyData", $K$1, "Bar", "", "Low", $K$2, $A65, $K$6,$K$8,,$K$4,$K$10)</f>
        <v>4075.25</v>
      </c>
      <c r="G65" s="3">
        <f xml:space="preserve"> RTD("cqg.rtd",,"StudyData", $K$1, "Bar", "", "Close", $K$2, $A65, $K$6,$K$8,,$K$4,$K$10)</f>
        <v>4145</v>
      </c>
      <c r="H65" s="3">
        <f xml:space="preserve"> RTD("cqg.rtd",,"StudyData","MA(Close(DJIUP)-Close(DJIDN),MAType:=Exp,Period:=19,InputChoice:=Close) - MA(Close(DJIUP)-Close(DJIDN) ,MAType:=Exp,Period:=39,InputChoice:=Close) ", "Bar", "", "Close","D",A65,,,,,"T")</f>
        <v>-43.179699999999997</v>
      </c>
      <c r="I65" s="3"/>
      <c r="J65" s="8"/>
      <c r="K65" s="7"/>
    </row>
    <row r="66" spans="1:11" x14ac:dyDescent="0.3">
      <c r="A66">
        <f t="shared" si="0"/>
        <v>-64</v>
      </c>
      <c r="B66" s="1">
        <f xml:space="preserve"> RTD("cqg.rtd",,"StudyData", $K$1, "Bar", "", "Time", $K$2,$A66, $K$6, "", "","False")</f>
        <v>44335</v>
      </c>
      <c r="C66" s="2">
        <f xml:space="preserve"> RTD("cqg.rtd",,"StudyData", $K$1, "Bar", "", "Time", $K$2, $A66,$K$6,$K$8, "","False")</f>
        <v>44335</v>
      </c>
      <c r="D66" s="3">
        <f xml:space="preserve"> RTD("cqg.rtd",,"StudyData", $K$1, "Bar", "", "Open", $K$2, $A66, $K$6,$K$8,,$K$4,$K$10)</f>
        <v>4104.75</v>
      </c>
      <c r="E66" s="3">
        <f xml:space="preserve"> RTD("cqg.rtd",,"StudyData", $K$1, "Bar", "", "High", $K$2, $A66, $K$6,$K$8,,$K$4,$K$10)</f>
        <v>4113.75</v>
      </c>
      <c r="F66" s="3">
        <f xml:space="preserve"> RTD("cqg.rtd",,"StudyData", $K$1, "Bar", "", "Low", $K$2, $A66, $K$6,$K$8,,$K$4,$K$10)</f>
        <v>4046.25</v>
      </c>
      <c r="G66" s="3">
        <f xml:space="preserve"> RTD("cqg.rtd",,"StudyData", $K$1, "Bar", "", "Close", $K$2, $A66, $K$6,$K$8,,$K$4,$K$10)</f>
        <v>4102.25</v>
      </c>
      <c r="H66" s="3">
        <f xml:space="preserve"> RTD("cqg.rtd",,"StudyData","MA(Close(DJIUP)-Close(DJIDN),MAType:=Exp,Period:=19,InputChoice:=Close) - MA(Close(DJIUP)-Close(DJIDN) ,MAType:=Exp,Period:=39,InputChoice:=Close) ", "Bar", "", "Close","D",A66,,,,,"T")</f>
        <v>-101.2221</v>
      </c>
      <c r="I66" s="3"/>
      <c r="J66" s="8"/>
      <c r="K66" s="7"/>
    </row>
    <row r="67" spans="1:11" x14ac:dyDescent="0.3">
      <c r="A67">
        <f t="shared" si="0"/>
        <v>-65</v>
      </c>
      <c r="B67" s="1">
        <f xml:space="preserve"> RTD("cqg.rtd",,"StudyData", $K$1, "Bar", "", "Time", $K$2,$A67, $K$6, "", "","False")</f>
        <v>44334</v>
      </c>
      <c r="C67" s="2">
        <f xml:space="preserve"> RTD("cqg.rtd",,"StudyData", $K$1, "Bar", "", "Time", $K$2, $A67,$K$6,$K$8, "","False")</f>
        <v>44334</v>
      </c>
      <c r="D67" s="3">
        <f xml:space="preserve"> RTD("cqg.rtd",,"StudyData", $K$1, "Bar", "", "Open", $K$2, $A67, $K$6,$K$8,,$K$4,$K$10)</f>
        <v>4149.75</v>
      </c>
      <c r="E67" s="3">
        <f xml:space="preserve"> RTD("cqg.rtd",,"StudyData", $K$1, "Bar", "", "High", $K$2, $A67, $K$6,$K$8,,$K$4,$K$10)</f>
        <v>4170.25</v>
      </c>
      <c r="F67" s="3">
        <f xml:space="preserve"> RTD("cqg.rtd",,"StudyData", $K$1, "Bar", "", "Low", $K$2, $A67, $K$6,$K$8,,$K$4,$K$10)</f>
        <v>4102.25</v>
      </c>
      <c r="G67" s="3">
        <f xml:space="preserve"> RTD("cqg.rtd",,"StudyData", $K$1, "Bar", "", "Close", $K$2, $A67, $K$6,$K$8,,$K$4,$K$10)</f>
        <v>4113.75</v>
      </c>
      <c r="H67" s="3">
        <f xml:space="preserve"> RTD("cqg.rtd",,"StudyData","MA(Close(DJIUP)-Close(DJIDN),MAType:=Exp,Period:=19,InputChoice:=Close) - MA(Close(DJIUP)-Close(DJIDN) ,MAType:=Exp,Period:=39,InputChoice:=Close) ", "Bar", "", "Close","D",A67,,,,,"T")</f>
        <v>-50.8551</v>
      </c>
      <c r="I67" s="3"/>
      <c r="J67" s="8"/>
      <c r="K67" s="7"/>
    </row>
    <row r="68" spans="1:11" x14ac:dyDescent="0.3">
      <c r="A68">
        <f t="shared" ref="A68:A131" si="1">A67-1</f>
        <v>-66</v>
      </c>
      <c r="B68" s="1">
        <f xml:space="preserve"> RTD("cqg.rtd",,"StudyData", $K$1, "Bar", "", "Time", $K$2,$A68, $K$6, "", "","False")</f>
        <v>44333</v>
      </c>
      <c r="C68" s="2">
        <f xml:space="preserve"> RTD("cqg.rtd",,"StudyData", $K$1, "Bar", "", "Time", $K$2, $A68,$K$6,$K$8, "","False")</f>
        <v>44333</v>
      </c>
      <c r="D68" s="3">
        <f xml:space="preserve"> RTD("cqg.rtd",,"StudyData", $K$1, "Bar", "", "Open", $K$2, $A68, $K$6,$K$8,,$K$4,$K$10)</f>
        <v>4159.75</v>
      </c>
      <c r="E68" s="3">
        <f xml:space="preserve"> RTD("cqg.rtd",,"StudyData", $K$1, "Bar", "", "High", $K$2, $A68, $K$6,$K$8,,$K$4,$K$10)</f>
        <v>4169.5</v>
      </c>
      <c r="F68" s="3">
        <f xml:space="preserve"> RTD("cqg.rtd",,"StudyData", $K$1, "Bar", "", "Low", $K$2, $A68, $K$6,$K$8,,$K$4,$K$10)</f>
        <v>4127.25</v>
      </c>
      <c r="G68" s="3">
        <f xml:space="preserve"> RTD("cqg.rtd",,"StudyData", $K$1, "Bar", "", "Close", $K$2, $A68, $K$6,$K$8,,$K$4,$K$10)</f>
        <v>4148.5</v>
      </c>
      <c r="H68" s="3">
        <f xml:space="preserve"> RTD("cqg.rtd",,"StudyData","MA(Close(DJIUP)-Close(DJIDN),MAType:=Exp,Period:=19,InputChoice:=Close) - MA(Close(DJIUP)-Close(DJIDN) ,MAType:=Exp,Period:=39,InputChoice:=Close) ", "Bar", "", "Close","D",A68,,,,,"T")</f>
        <v>-26.911999999999999</v>
      </c>
      <c r="I68" s="3"/>
      <c r="J68" s="8"/>
      <c r="K68" s="7"/>
    </row>
    <row r="69" spans="1:11" x14ac:dyDescent="0.3">
      <c r="A69">
        <f t="shared" si="1"/>
        <v>-67</v>
      </c>
      <c r="B69" s="1">
        <f xml:space="preserve"> RTD("cqg.rtd",,"StudyData", $K$1, "Bar", "", "Time", $K$2,$A69, $K$6, "", "","False")</f>
        <v>44330</v>
      </c>
      <c r="C69" s="2">
        <f xml:space="preserve"> RTD("cqg.rtd",,"StudyData", $K$1, "Bar", "", "Time", $K$2, $A69,$K$6,$K$8, "","False")</f>
        <v>44330</v>
      </c>
      <c r="D69" s="3">
        <f xml:space="preserve"> RTD("cqg.rtd",,"StudyData", $K$1, "Bar", "", "Open", $K$2, $A69, $K$6,$K$8,,$K$4,$K$10)</f>
        <v>4103.25</v>
      </c>
      <c r="E69" s="3">
        <f xml:space="preserve"> RTD("cqg.rtd",,"StudyData", $K$1, "Bar", "", "High", $K$2, $A69, $K$6,$K$8,,$K$4,$K$10)</f>
        <v>4169</v>
      </c>
      <c r="F69" s="3">
        <f xml:space="preserve"> RTD("cqg.rtd",,"StudyData", $K$1, "Bar", "", "Low", $K$2, $A69, $K$6,$K$8,,$K$4,$K$10)</f>
        <v>4096</v>
      </c>
      <c r="G69" s="3">
        <f xml:space="preserve"> RTD("cqg.rtd",,"StudyData", $K$1, "Bar", "", "Close", $K$2, $A69, $K$6,$K$8,,$K$4,$K$10)</f>
        <v>4159.75</v>
      </c>
      <c r="H69" s="3">
        <f xml:space="preserve"> RTD("cqg.rtd",,"StudyData","MA(Close(DJIUP)-Close(DJIDN),MAType:=Exp,Period:=19,InputChoice:=Close) - MA(Close(DJIUP)-Close(DJIDN) ,MAType:=Exp,Period:=39,InputChoice:=Close) ", "Bar", "", "Close","D",A69,,,,,"T")</f>
        <v>-30.213000000000001</v>
      </c>
      <c r="I69" s="3"/>
      <c r="J69" s="8"/>
      <c r="K69" s="7"/>
    </row>
    <row r="70" spans="1:11" x14ac:dyDescent="0.3">
      <c r="A70">
        <f t="shared" si="1"/>
        <v>-68</v>
      </c>
      <c r="B70" s="1">
        <f xml:space="preserve"> RTD("cqg.rtd",,"StudyData", $K$1, "Bar", "", "Time", $K$2,$A70, $K$6, "", "","False")</f>
        <v>44329</v>
      </c>
      <c r="C70" s="2">
        <f xml:space="preserve"> RTD("cqg.rtd",,"StudyData", $K$1, "Bar", "", "Time", $K$2, $A70,$K$6,$K$8, "","False")</f>
        <v>44329</v>
      </c>
      <c r="D70" s="3">
        <f xml:space="preserve"> RTD("cqg.rtd",,"StudyData", $K$1, "Bar", "", "Open", $K$2, $A70, $K$6,$K$8,,$K$4,$K$10)</f>
        <v>4044.25</v>
      </c>
      <c r="E70" s="3">
        <f xml:space="preserve"> RTD("cqg.rtd",,"StudyData", $K$1, "Bar", "", "High", $K$2, $A70, $K$6,$K$8,,$K$4,$K$10)</f>
        <v>4117.5</v>
      </c>
      <c r="F70" s="3">
        <f xml:space="preserve"> RTD("cqg.rtd",,"StudyData", $K$1, "Bar", "", "Low", $K$2, $A70, $K$6,$K$8,,$K$4,$K$10)</f>
        <v>4020</v>
      </c>
      <c r="G70" s="3">
        <f xml:space="preserve"> RTD("cqg.rtd",,"StudyData", $K$1, "Bar", "", "Close", $K$2, $A70, $K$6,$K$8,,$K$4,$K$10)</f>
        <v>4097.75</v>
      </c>
      <c r="H70" s="3">
        <f xml:space="preserve"> RTD("cqg.rtd",,"StudyData","MA(Close(DJIUP)-Close(DJIDN),MAType:=Exp,Period:=19,InputChoice:=Close) - MA(Close(DJIUP)-Close(DJIDN) ,MAType:=Exp,Period:=39,InputChoice:=Close) ", "Bar", "", "Close","D",A70,,,,,"T")</f>
        <v>-137.17150000000001</v>
      </c>
      <c r="I70" s="3"/>
      <c r="J70" s="8"/>
      <c r="K70" s="7"/>
    </row>
    <row r="71" spans="1:11" x14ac:dyDescent="0.3">
      <c r="A71">
        <f t="shared" si="1"/>
        <v>-69</v>
      </c>
      <c r="B71" s="1">
        <f xml:space="preserve"> RTD("cqg.rtd",,"StudyData", $K$1, "Bar", "", "Time", $K$2,$A71, $K$6, "", "","False")</f>
        <v>44328</v>
      </c>
      <c r="C71" s="2">
        <f xml:space="preserve"> RTD("cqg.rtd",,"StudyData", $K$1, "Bar", "", "Time", $K$2, $A71,$K$6,$K$8, "","False")</f>
        <v>44328</v>
      </c>
      <c r="D71" s="3">
        <f xml:space="preserve"> RTD("cqg.rtd",,"StudyData", $K$1, "Bar", "", "Open", $K$2, $A71, $K$6,$K$8,,$K$4,$K$10)</f>
        <v>4130.75</v>
      </c>
      <c r="E71" s="3">
        <f xml:space="preserve"> RTD("cqg.rtd",,"StudyData", $K$1, "Bar", "", "High", $K$2, $A71, $K$6,$K$8,,$K$4,$K$10)</f>
        <v>4141.25</v>
      </c>
      <c r="F71" s="3">
        <f xml:space="preserve"> RTD("cqg.rtd",,"StudyData", $K$1, "Bar", "", "Low", $K$2, $A71, $K$6,$K$8,,$K$4,$K$10)</f>
        <v>4041.75</v>
      </c>
      <c r="G71" s="3">
        <f xml:space="preserve"> RTD("cqg.rtd",,"StudyData", $K$1, "Bar", "", "Close", $K$2, $A71, $K$6,$K$8,,$K$4,$K$10)</f>
        <v>4049.5</v>
      </c>
      <c r="H71" s="3">
        <f xml:space="preserve"> RTD("cqg.rtd",,"StudyData","MA(Close(DJIUP)-Close(DJIDN),MAType:=Exp,Period:=19,InputChoice:=Close) - MA(Close(DJIUP)-Close(DJIDN) ,MAType:=Exp,Period:=39,InputChoice:=Close) ", "Bar", "", "Close","D",A71,,,,,"T")</f>
        <v>-210.99977000000001</v>
      </c>
      <c r="I71" s="3"/>
      <c r="J71" s="8"/>
      <c r="K71" s="7"/>
    </row>
    <row r="72" spans="1:11" x14ac:dyDescent="0.3">
      <c r="A72">
        <f t="shared" si="1"/>
        <v>-70</v>
      </c>
      <c r="B72" s="1">
        <f xml:space="preserve"> RTD("cqg.rtd",,"StudyData", $K$1, "Bar", "", "Time", $K$2,$A72, $K$6, "", "","False")</f>
        <v>44327</v>
      </c>
      <c r="C72" s="2">
        <f xml:space="preserve"> RTD("cqg.rtd",,"StudyData", $K$1, "Bar", "", "Time", $K$2, $A72,$K$6,$K$8, "","False")</f>
        <v>44327</v>
      </c>
      <c r="D72" s="3">
        <f xml:space="preserve"> RTD("cqg.rtd",,"StudyData", $K$1, "Bar", "", "Open", $K$2, $A72, $K$6,$K$8,,$K$4,$K$10)</f>
        <v>4167.5</v>
      </c>
      <c r="E72" s="3">
        <f xml:space="preserve"> RTD("cqg.rtd",,"StudyData", $K$1, "Bar", "", "High", $K$2, $A72, $K$6,$K$8,,$K$4,$K$10)</f>
        <v>4176.25</v>
      </c>
      <c r="F72" s="3">
        <f xml:space="preserve"> RTD("cqg.rtd",,"StudyData", $K$1, "Bar", "", "Low", $K$2, $A72, $K$6,$K$8,,$K$4,$K$10)</f>
        <v>4094.5</v>
      </c>
      <c r="G72" s="3">
        <f xml:space="preserve"> RTD("cqg.rtd",,"StudyData", $K$1, "Bar", "", "Close", $K$2, $A72, $K$6,$K$8,,$K$4,$K$10)</f>
        <v>4137</v>
      </c>
      <c r="H72" s="3">
        <f xml:space="preserve"> RTD("cqg.rtd",,"StudyData","MA(Close(DJIUP)-Close(DJIDN),MAType:=Exp,Period:=19,InputChoice:=Close) - MA(Close(DJIUP)-Close(DJIDN) ,MAType:=Exp,Period:=39,InputChoice:=Close) ", "Bar", "", "Close","D",A72,,,,,"T")</f>
        <v>-98.219800000000006</v>
      </c>
      <c r="I72" s="3"/>
      <c r="J72" s="8"/>
      <c r="K72" s="7"/>
    </row>
    <row r="73" spans="1:11" x14ac:dyDescent="0.3">
      <c r="A73">
        <f t="shared" si="1"/>
        <v>-71</v>
      </c>
      <c r="B73" s="1">
        <f xml:space="preserve"> RTD("cqg.rtd",,"StudyData", $K$1, "Bar", "", "Time", $K$2,$A73, $K$6, "", "","False")</f>
        <v>44326</v>
      </c>
      <c r="C73" s="2">
        <f xml:space="preserve"> RTD("cqg.rtd",,"StudyData", $K$1, "Bar", "", "Time", $K$2, $A73,$K$6,$K$8, "","False")</f>
        <v>44326</v>
      </c>
      <c r="D73" s="3">
        <f xml:space="preserve"> RTD("cqg.rtd",,"StudyData", $K$1, "Bar", "", "Open", $K$2, $A73, $K$6,$K$8,,$K$4,$K$10)</f>
        <v>4217.5</v>
      </c>
      <c r="E73" s="3">
        <f xml:space="preserve"> RTD("cqg.rtd",,"StudyData", $K$1, "Bar", "", "High", $K$2, $A73, $K$6,$K$8,,$K$4,$K$10)</f>
        <v>4229</v>
      </c>
      <c r="F73" s="3">
        <f xml:space="preserve"> RTD("cqg.rtd",,"StudyData", $K$1, "Bar", "", "Low", $K$2, $A73, $K$6,$K$8,,$K$4,$K$10)</f>
        <v>4162.75</v>
      </c>
      <c r="G73" s="3">
        <f xml:space="preserve"> RTD("cqg.rtd",,"StudyData", $K$1, "Bar", "", "Close", $K$2, $A73, $K$6,$K$8,,$K$4,$K$10)</f>
        <v>4174.25</v>
      </c>
      <c r="H73" s="3">
        <f xml:space="preserve"> RTD("cqg.rtd",,"StudyData","MA(Close(DJIUP)-Close(DJIDN),MAType:=Exp,Period:=19,InputChoice:=Close) - MA(Close(DJIUP)-Close(DJIDN) ,MAType:=Exp,Period:=39,InputChoice:=Close) ", "Bar", "", "Close","D",A73,,,,,"T")</f>
        <v>-11.353</v>
      </c>
      <c r="I73" s="3"/>
      <c r="J73" s="8"/>
      <c r="K73" s="7"/>
    </row>
    <row r="74" spans="1:11" x14ac:dyDescent="0.3">
      <c r="A74">
        <f t="shared" si="1"/>
        <v>-72</v>
      </c>
      <c r="B74" s="1">
        <f xml:space="preserve"> RTD("cqg.rtd",,"StudyData", $K$1, "Bar", "", "Time", $K$2,$A74, $K$6, "", "","False")</f>
        <v>44323</v>
      </c>
      <c r="C74" s="2">
        <f xml:space="preserve"> RTD("cqg.rtd",,"StudyData", $K$1, "Bar", "", "Time", $K$2, $A74,$K$6,$K$8, "","False")</f>
        <v>44323</v>
      </c>
      <c r="D74" s="3">
        <f xml:space="preserve"> RTD("cqg.rtd",,"StudyData", $K$1, "Bar", "", "Open", $K$2, $A74, $K$6,$K$8,,$K$4,$K$10)</f>
        <v>4188.25</v>
      </c>
      <c r="E74" s="3">
        <f xml:space="preserve"> RTD("cqg.rtd",,"StudyData", $K$1, "Bar", "", "High", $K$2, $A74, $K$6,$K$8,,$K$4,$K$10)</f>
        <v>4223</v>
      </c>
      <c r="F74" s="3">
        <f xml:space="preserve"> RTD("cqg.rtd",,"StudyData", $K$1, "Bar", "", "Low", $K$2, $A74, $K$6,$K$8,,$K$4,$K$10)</f>
        <v>4182.5</v>
      </c>
      <c r="G74" s="3">
        <f xml:space="preserve"> RTD("cqg.rtd",,"StudyData", $K$1, "Bar", "", "Close", $K$2, $A74, $K$6,$K$8,,$K$4,$K$10)</f>
        <v>4216</v>
      </c>
      <c r="H74" s="3">
        <f xml:space="preserve"> RTD("cqg.rtd",,"StudyData","MA(Close(DJIUP)-Close(DJIDN),MAType:=Exp,Period:=19,InputChoice:=Close) - MA(Close(DJIUP)-Close(DJIDN) ,MAType:=Exp,Period:=39,InputChoice:=Close) ", "Bar", "", "Close","D",A74,,,,,"T")</f>
        <v>61.131</v>
      </c>
      <c r="I74" s="3"/>
      <c r="J74" s="8"/>
      <c r="K74" s="7"/>
    </row>
    <row r="75" spans="1:11" x14ac:dyDescent="0.3">
      <c r="A75">
        <f t="shared" si="1"/>
        <v>-73</v>
      </c>
      <c r="B75" s="1">
        <f xml:space="preserve"> RTD("cqg.rtd",,"StudyData", $K$1, "Bar", "", "Time", $K$2,$A75, $K$6, "", "","False")</f>
        <v>44322</v>
      </c>
      <c r="C75" s="2">
        <f xml:space="preserve"> RTD("cqg.rtd",,"StudyData", $K$1, "Bar", "", "Time", $K$2, $A75,$K$6,$K$8, "","False")</f>
        <v>44322</v>
      </c>
      <c r="D75" s="3">
        <f xml:space="preserve"> RTD("cqg.rtd",,"StudyData", $K$1, "Bar", "", "Open", $K$2, $A75, $K$6,$K$8,,$K$4,$K$10)</f>
        <v>4149.5</v>
      </c>
      <c r="E75" s="3">
        <f xml:space="preserve"> RTD("cqg.rtd",,"StudyData", $K$1, "Bar", "", "High", $K$2, $A75, $K$6,$K$8,,$K$4,$K$10)</f>
        <v>4188</v>
      </c>
      <c r="F75" s="3">
        <f xml:space="preserve"> RTD("cqg.rtd",,"StudyData", $K$1, "Bar", "", "Low", $K$2, $A75, $K$6,$K$8,,$K$4,$K$10)</f>
        <v>4131.25</v>
      </c>
      <c r="G75" s="3">
        <f xml:space="preserve"> RTD("cqg.rtd",,"StudyData", $K$1, "Bar", "", "Close", $K$2, $A75, $K$6,$K$8,,$K$4,$K$10)</f>
        <v>4185</v>
      </c>
      <c r="H75" s="3">
        <f xml:space="preserve"> RTD("cqg.rtd",,"StudyData","MA(Close(DJIUP)-Close(DJIDN),MAType:=Exp,Period:=19,InputChoice:=Close) - MA(Close(DJIUP)-Close(DJIDN) ,MAType:=Exp,Period:=39,InputChoice:=Close) ", "Bar", "", "Close","D",A75,,,,,"T")</f>
        <v>-3.6890000000000001</v>
      </c>
      <c r="I75" s="3"/>
      <c r="J75" s="8"/>
      <c r="K75" s="7"/>
    </row>
    <row r="76" spans="1:11" x14ac:dyDescent="0.3">
      <c r="A76">
        <f t="shared" si="1"/>
        <v>-74</v>
      </c>
      <c r="B76" s="1">
        <f xml:space="preserve"> RTD("cqg.rtd",,"StudyData", $K$1, "Bar", "", "Time", $K$2,$A76, $K$6, "", "","False")</f>
        <v>44321</v>
      </c>
      <c r="C76" s="2">
        <f xml:space="preserve"> RTD("cqg.rtd",,"StudyData", $K$1, "Bar", "", "Time", $K$2, $A76,$K$6,$K$8, "","False")</f>
        <v>44321</v>
      </c>
      <c r="D76" s="3">
        <f xml:space="preserve"> RTD("cqg.rtd",,"StudyData", $K$1, "Bar", "", "Open", $K$2, $A76, $K$6,$K$8,,$K$4,$K$10)</f>
        <v>4149</v>
      </c>
      <c r="E76" s="3">
        <f xml:space="preserve"> RTD("cqg.rtd",,"StudyData", $K$1, "Bar", "", "High", $K$2, $A76, $K$6,$K$8,,$K$4,$K$10)</f>
        <v>4170.75</v>
      </c>
      <c r="F76" s="3">
        <f xml:space="preserve"> RTD("cqg.rtd",,"StudyData", $K$1, "Bar", "", "Low", $K$2, $A76, $K$6,$K$8,,$K$4,$K$10)</f>
        <v>4143.75</v>
      </c>
      <c r="G76" s="3">
        <f xml:space="preserve"> RTD("cqg.rtd",,"StudyData", $K$1, "Bar", "", "Close", $K$2, $A76, $K$6,$K$8,,$K$4,$K$10)</f>
        <v>4150.75</v>
      </c>
      <c r="H76" s="3">
        <f xml:space="preserve"> RTD("cqg.rtd",,"StudyData","MA(Close(DJIUP)-Close(DJIDN),MAType:=Exp,Period:=19,InputChoice:=Close) - MA(Close(DJIUP)-Close(DJIDN) ,MAType:=Exp,Period:=39,InputChoice:=Close) ", "Bar", "", "Close","D",A76,,,,,"T")</f>
        <v>-13.401</v>
      </c>
      <c r="I76" s="3"/>
      <c r="J76" s="8"/>
      <c r="K76" s="7"/>
    </row>
    <row r="77" spans="1:11" x14ac:dyDescent="0.3">
      <c r="A77">
        <f t="shared" si="1"/>
        <v>-75</v>
      </c>
      <c r="B77" s="1">
        <f xml:space="preserve"> RTD("cqg.rtd",,"StudyData", $K$1, "Bar", "", "Time", $K$2,$A77, $K$6, "", "","False")</f>
        <v>44320</v>
      </c>
      <c r="C77" s="2">
        <f xml:space="preserve"> RTD("cqg.rtd",,"StudyData", $K$1, "Bar", "", "Time", $K$2, $A77,$K$6,$K$8, "","False")</f>
        <v>44320</v>
      </c>
      <c r="D77" s="3">
        <f xml:space="preserve"> RTD("cqg.rtd",,"StudyData", $K$1, "Bar", "", "Open", $K$2, $A77, $K$6,$K$8,,$K$4,$K$10)</f>
        <v>4175</v>
      </c>
      <c r="E77" s="3">
        <f xml:space="preserve"> RTD("cqg.rtd",,"StudyData", $K$1, "Bar", "", "High", $K$2, $A77, $K$6,$K$8,,$K$4,$K$10)</f>
        <v>4176.25</v>
      </c>
      <c r="F77" s="3">
        <f xml:space="preserve"> RTD("cqg.rtd",,"StudyData", $K$1, "Bar", "", "Low", $K$2, $A77, $K$6,$K$8,,$K$4,$K$10)</f>
        <v>4111.25</v>
      </c>
      <c r="G77" s="3">
        <f xml:space="preserve"> RTD("cqg.rtd",,"StudyData", $K$1, "Bar", "", "Close", $K$2, $A77, $K$6,$K$8,,$K$4,$K$10)</f>
        <v>4149</v>
      </c>
      <c r="H77" s="3">
        <f xml:space="preserve"> RTD("cqg.rtd",,"StudyData","MA(Close(DJIUP)-Close(DJIDN),MAType:=Exp,Period:=19,InputChoice:=Close) - MA(Close(DJIUP)-Close(DJIDN) ,MAType:=Exp,Period:=39,InputChoice:=Close) ", "Bar", "", "Close","D",A77,,,,,"T")</f>
        <v>-13.686</v>
      </c>
      <c r="I77" s="3"/>
      <c r="J77" s="8"/>
      <c r="K77" s="7"/>
    </row>
    <row r="78" spans="1:11" x14ac:dyDescent="0.3">
      <c r="A78">
        <f t="shared" si="1"/>
        <v>-76</v>
      </c>
      <c r="B78" s="1">
        <f xml:space="preserve"> RTD("cqg.rtd",,"StudyData", $K$1, "Bar", "", "Time", $K$2,$A78, $K$6, "", "","False")</f>
        <v>44319</v>
      </c>
      <c r="C78" s="2">
        <f xml:space="preserve"> RTD("cqg.rtd",,"StudyData", $K$1, "Bar", "", "Time", $K$2, $A78,$K$6,$K$8, "","False")</f>
        <v>44319</v>
      </c>
      <c r="D78" s="3">
        <f xml:space="preserve"> RTD("cqg.rtd",,"StudyData", $K$1, "Bar", "", "Open", $K$2, $A78, $K$6,$K$8,,$K$4,$K$10)</f>
        <v>4172.25</v>
      </c>
      <c r="E78" s="3">
        <f xml:space="preserve"> RTD("cqg.rtd",,"StudyData", $K$1, "Bar", "", "High", $K$2, $A78, $K$6,$K$8,,$K$4,$K$10)</f>
        <v>4193.25</v>
      </c>
      <c r="F78" s="3">
        <f xml:space="preserve"> RTD("cqg.rtd",,"StudyData", $K$1, "Bar", "", "Low", $K$2, $A78, $K$6,$K$8,,$K$4,$K$10)</f>
        <v>4171.75</v>
      </c>
      <c r="G78" s="3">
        <f xml:space="preserve"> RTD("cqg.rtd",,"StudyData", $K$1, "Bar", "", "Close", $K$2, $A78, $K$6,$K$8,,$K$4,$K$10)</f>
        <v>4176.5</v>
      </c>
      <c r="H78" s="3">
        <f xml:space="preserve"> RTD("cqg.rtd",,"StudyData","MA(Close(DJIUP)-Close(DJIDN),MAType:=Exp,Period:=19,InputChoice:=Close) - MA(Close(DJIUP)-Close(DJIDN) ,MAType:=Exp,Period:=39,InputChoice:=Close) ", "Bar", "", "Close","D",A78,,,,,"T")</f>
        <v>21.5</v>
      </c>
      <c r="I78" s="3"/>
      <c r="J78" s="8"/>
      <c r="K78" s="7"/>
    </row>
    <row r="79" spans="1:11" x14ac:dyDescent="0.3">
      <c r="A79">
        <f t="shared" si="1"/>
        <v>-77</v>
      </c>
      <c r="B79" s="1">
        <f xml:space="preserve"> RTD("cqg.rtd",,"StudyData", $K$1, "Bar", "", "Time", $K$2,$A79, $K$6, "", "","False")</f>
        <v>44316</v>
      </c>
      <c r="C79" s="2">
        <f xml:space="preserve"> RTD("cqg.rtd",,"StudyData", $K$1, "Bar", "", "Time", $K$2, $A79,$K$6,$K$8, "","False")</f>
        <v>44316</v>
      </c>
      <c r="D79" s="3">
        <f xml:space="preserve"> RTD("cqg.rtd",,"StudyData", $K$1, "Bar", "", "Open", $K$2, $A79, $K$6,$K$8,,$K$4,$K$10)</f>
        <v>4191.5</v>
      </c>
      <c r="E79" s="3">
        <f xml:space="preserve"> RTD("cqg.rtd",,"StudyData", $K$1, "Bar", "", "High", $K$2, $A79, $K$6,$K$8,,$K$4,$K$10)</f>
        <v>4192.25</v>
      </c>
      <c r="F79" s="3">
        <f xml:space="preserve"> RTD("cqg.rtd",,"StudyData", $K$1, "Bar", "", "Low", $K$2, $A79, $K$6,$K$8,,$K$4,$K$10)</f>
        <v>4158</v>
      </c>
      <c r="G79" s="3">
        <f xml:space="preserve"> RTD("cqg.rtd",,"StudyData", $K$1, "Bar", "", "Close", $K$2, $A79, $K$6,$K$8,,$K$4,$K$10)</f>
        <v>4165.25</v>
      </c>
      <c r="H79" s="3">
        <f xml:space="preserve"> RTD("cqg.rtd",,"StudyData","MA(Close(DJIUP)-Close(DJIDN),MAType:=Exp,Period:=19,InputChoice:=Close) - MA(Close(DJIUP)-Close(DJIDN) ,MAType:=Exp,Period:=39,InputChoice:=Close) ", "Bar", "", "Close","D",A79,,,,,"T")</f>
        <v>-35.017000000000003</v>
      </c>
      <c r="I79" s="3"/>
      <c r="J79" s="8"/>
      <c r="K79" s="7"/>
    </row>
    <row r="80" spans="1:11" x14ac:dyDescent="0.3">
      <c r="A80">
        <f t="shared" si="1"/>
        <v>-78</v>
      </c>
      <c r="B80" s="1">
        <f xml:space="preserve"> RTD("cqg.rtd",,"StudyData", $K$1, "Bar", "", "Time", $K$2,$A80, $K$6, "", "","False")</f>
        <v>44315</v>
      </c>
      <c r="C80" s="2">
        <f xml:space="preserve"> RTD("cqg.rtd",,"StudyData", $K$1, "Bar", "", "Time", $K$2, $A80,$K$6,$K$8, "","False")</f>
        <v>44315</v>
      </c>
      <c r="D80" s="3">
        <f xml:space="preserve"> RTD("cqg.rtd",,"StudyData", $K$1, "Bar", "", "Open", $K$2, $A80, $K$6,$K$8,,$K$4,$K$10)</f>
        <v>4175.5</v>
      </c>
      <c r="E80" s="3">
        <f xml:space="preserve"> RTD("cqg.rtd",,"StudyData", $K$1, "Bar", "", "High", $K$2, $A80, $K$6,$K$8,,$K$4,$K$10)</f>
        <v>4201.75</v>
      </c>
      <c r="F80" s="3">
        <f xml:space="preserve"> RTD("cqg.rtd",,"StudyData", $K$1, "Bar", "", "Low", $K$2, $A80, $K$6,$K$8,,$K$4,$K$10)</f>
        <v>4158.75</v>
      </c>
      <c r="G80" s="3">
        <f xml:space="preserve"> RTD("cqg.rtd",,"StudyData", $K$1, "Bar", "", "Close", $K$2, $A80, $K$6,$K$8,,$K$4,$K$10)</f>
        <v>4194.25</v>
      </c>
      <c r="H80" s="3">
        <f xml:space="preserve"> RTD("cqg.rtd",,"StudyData","MA(Close(DJIUP)-Close(DJIDN),MAType:=Exp,Period:=19,InputChoice:=Close) - MA(Close(DJIUP)-Close(DJIDN) ,MAType:=Exp,Period:=39,InputChoice:=Close) ", "Bar", "", "Close","D",A80,,,,,"T")</f>
        <v>37.215000000000003</v>
      </c>
      <c r="I80" s="3"/>
      <c r="J80" s="8"/>
      <c r="K80" s="7"/>
    </row>
    <row r="81" spans="1:11" x14ac:dyDescent="0.3">
      <c r="A81">
        <f t="shared" si="1"/>
        <v>-79</v>
      </c>
      <c r="B81" s="1">
        <f xml:space="preserve"> RTD("cqg.rtd",,"StudyData", $K$1, "Bar", "", "Time", $K$2,$A81, $K$6, "", "","False")</f>
        <v>44314</v>
      </c>
      <c r="C81" s="2">
        <f xml:space="preserve"> RTD("cqg.rtd",,"StudyData", $K$1, "Bar", "", "Time", $K$2, $A81,$K$6,$K$8, "","False")</f>
        <v>44314</v>
      </c>
      <c r="D81" s="3">
        <f xml:space="preserve"> RTD("cqg.rtd",,"StudyData", $K$1, "Bar", "", "Open", $K$2, $A81, $K$6,$K$8,,$K$4,$K$10)</f>
        <v>4171</v>
      </c>
      <c r="E81" s="3">
        <f xml:space="preserve"> RTD("cqg.rtd",,"StudyData", $K$1, "Bar", "", "High", $K$2, $A81, $K$6,$K$8,,$K$4,$K$10)</f>
        <v>4184.5</v>
      </c>
      <c r="F81" s="3">
        <f xml:space="preserve"> RTD("cqg.rtd",,"StudyData", $K$1, "Bar", "", "Low", $K$2, $A81, $K$6,$K$8,,$K$4,$K$10)</f>
        <v>4163.5</v>
      </c>
      <c r="G81" s="3">
        <f xml:space="preserve"> RTD("cqg.rtd",,"StudyData", $K$1, "Bar", "", "Close", $K$2, $A81, $K$6,$K$8,,$K$4,$K$10)</f>
        <v>4167</v>
      </c>
      <c r="H81" s="3">
        <f xml:space="preserve"> RTD("cqg.rtd",,"StudyData","MA(Close(DJIUP)-Close(DJIDN),MAType:=Exp,Period:=19,InputChoice:=Close) - MA(Close(DJIUP)-Close(DJIDN) ,MAType:=Exp,Period:=39,InputChoice:=Close) ", "Bar", "", "Close","D",A81,,,,,"T")</f>
        <v>48.378999999999998</v>
      </c>
      <c r="I81" s="3"/>
      <c r="J81" s="8"/>
      <c r="K81" s="7"/>
    </row>
    <row r="82" spans="1:11" x14ac:dyDescent="0.3">
      <c r="A82">
        <f t="shared" si="1"/>
        <v>-80</v>
      </c>
      <c r="B82" s="1">
        <f xml:space="preserve"> RTD("cqg.rtd",,"StudyData", $K$1, "Bar", "", "Time", $K$2,$A82, $K$6, "", "","False")</f>
        <v>44313</v>
      </c>
      <c r="C82" s="2">
        <f xml:space="preserve"> RTD("cqg.rtd",,"StudyData", $K$1, "Bar", "", "Time", $K$2, $A82,$K$6,$K$8, "","False")</f>
        <v>44313</v>
      </c>
      <c r="D82" s="3">
        <f xml:space="preserve"> RTD("cqg.rtd",,"StudyData", $K$1, "Bar", "", "Open", $K$2, $A82, $K$6,$K$8,,$K$4,$K$10)</f>
        <v>4172.25</v>
      </c>
      <c r="E82" s="3">
        <f xml:space="preserve"> RTD("cqg.rtd",,"StudyData", $K$1, "Bar", "", "High", $K$2, $A82, $K$6,$K$8,,$K$4,$K$10)</f>
        <v>4183.25</v>
      </c>
      <c r="F82" s="3">
        <f xml:space="preserve"> RTD("cqg.rtd",,"StudyData", $K$1, "Bar", "", "Low", $K$2, $A82, $K$6,$K$8,,$K$4,$K$10)</f>
        <v>4157.5</v>
      </c>
      <c r="G82" s="3">
        <f xml:space="preserve"> RTD("cqg.rtd",,"StudyData", $K$1, "Bar", "", "Close", $K$2, $A82, $K$6,$K$8,,$K$4,$K$10)</f>
        <v>4169.75</v>
      </c>
      <c r="H82" s="3">
        <f xml:space="preserve"> RTD("cqg.rtd",,"StudyData","MA(Close(DJIUP)-Close(DJIDN),MAType:=Exp,Period:=19,InputChoice:=Close) - MA(Close(DJIUP)-Close(DJIDN) ,MAType:=Exp,Period:=39,InputChoice:=Close) ", "Bar", "", "Close","D",A82,,,,,"T")</f>
        <v>40.92</v>
      </c>
      <c r="I82" s="3"/>
      <c r="J82" s="8"/>
      <c r="K82" s="7"/>
    </row>
    <row r="83" spans="1:11" x14ac:dyDescent="0.3">
      <c r="A83">
        <f t="shared" si="1"/>
        <v>-81</v>
      </c>
      <c r="B83" s="1">
        <f xml:space="preserve"> RTD("cqg.rtd",,"StudyData", $K$1, "Bar", "", "Time", $K$2,$A83, $K$6, "", "","False")</f>
        <v>44312</v>
      </c>
      <c r="C83" s="2">
        <f xml:space="preserve"> RTD("cqg.rtd",,"StudyData", $K$1, "Bar", "", "Time", $K$2, $A83,$K$6,$K$8, "","False")</f>
        <v>44312</v>
      </c>
      <c r="D83" s="3">
        <f xml:space="preserve"> RTD("cqg.rtd",,"StudyData", $K$1, "Bar", "", "Open", $K$2, $A83, $K$6,$K$8,,$K$4,$K$10)</f>
        <v>4161.5</v>
      </c>
      <c r="E83" s="3">
        <f xml:space="preserve"> RTD("cqg.rtd",,"StudyData", $K$1, "Bar", "", "High", $K$2, $A83, $K$6,$K$8,,$K$4,$K$10)</f>
        <v>4176.75</v>
      </c>
      <c r="F83" s="3">
        <f xml:space="preserve"> RTD("cqg.rtd",,"StudyData", $K$1, "Bar", "", "Low", $K$2, $A83, $K$6,$K$8,,$K$4,$K$10)</f>
        <v>4154.5</v>
      </c>
      <c r="G83" s="3">
        <f xml:space="preserve"> RTD("cqg.rtd",,"StudyData", $K$1, "Bar", "", "Close", $K$2, $A83, $K$6,$K$8,,$K$4,$K$10)</f>
        <v>4170.25</v>
      </c>
      <c r="H83" s="3">
        <f xml:space="preserve"> RTD("cqg.rtd",,"StudyData","MA(Close(DJIUP)-Close(DJIDN),MAType:=Exp,Period:=19,InputChoice:=Close) - MA(Close(DJIUP)-Close(DJIDN) ,MAType:=Exp,Period:=39,InputChoice:=Close) ", "Bar", "", "Close","D",A83,,,,,"T")</f>
        <v>64.120999999999995</v>
      </c>
      <c r="I83" s="3"/>
      <c r="J83" s="8"/>
      <c r="K83" s="7"/>
    </row>
    <row r="84" spans="1:11" x14ac:dyDescent="0.3">
      <c r="A84">
        <f t="shared" si="1"/>
        <v>-82</v>
      </c>
      <c r="B84" s="1">
        <f xml:space="preserve"> RTD("cqg.rtd",,"StudyData", $K$1, "Bar", "", "Time", $K$2,$A84, $K$6, "", "","False")</f>
        <v>44309</v>
      </c>
      <c r="C84" s="2">
        <f xml:space="preserve"> RTD("cqg.rtd",,"StudyData", $K$1, "Bar", "", "Time", $K$2, $A84,$K$6,$K$8, "","False")</f>
        <v>44309</v>
      </c>
      <c r="D84" s="3">
        <f xml:space="preserve"> RTD("cqg.rtd",,"StudyData", $K$1, "Bar", "", "Open", $K$2, $A84, $K$6,$K$8,,$K$4,$K$10)</f>
        <v>4119.75</v>
      </c>
      <c r="E84" s="3">
        <f xml:space="preserve"> RTD("cqg.rtd",,"StudyData", $K$1, "Bar", "", "High", $K$2, $A84, $K$6,$K$8,,$K$4,$K$10)</f>
        <v>4177.5</v>
      </c>
      <c r="F84" s="3">
        <f xml:space="preserve"> RTD("cqg.rtd",,"StudyData", $K$1, "Bar", "", "Low", $K$2, $A84, $K$6,$K$8,,$K$4,$K$10)</f>
        <v>4118.25</v>
      </c>
      <c r="G84" s="3">
        <f xml:space="preserve"> RTD("cqg.rtd",,"StudyData", $K$1, "Bar", "", "Close", $K$2, $A84, $K$6,$K$8,,$K$4,$K$10)</f>
        <v>4162.25</v>
      </c>
      <c r="H84" s="3">
        <f xml:space="preserve"> RTD("cqg.rtd",,"StudyData","MA(Close(DJIUP)-Close(DJIDN),MAType:=Exp,Period:=19,InputChoice:=Close) - MA(Close(DJIUP)-Close(DJIDN) ,MAType:=Exp,Period:=39,InputChoice:=Close) ", "Bar", "", "Close","D",A84,,,,,"T")</f>
        <v>43.395000000000003</v>
      </c>
      <c r="I84" s="3"/>
      <c r="J84" s="8"/>
      <c r="K84" s="7"/>
    </row>
    <row r="85" spans="1:11" x14ac:dyDescent="0.3">
      <c r="A85">
        <f t="shared" si="1"/>
        <v>-83</v>
      </c>
      <c r="B85" s="1">
        <f xml:space="preserve"> RTD("cqg.rtd",,"StudyData", $K$1, "Bar", "", "Time", $K$2,$A85, $K$6, "", "","False")</f>
        <v>44308</v>
      </c>
      <c r="C85" s="2">
        <f xml:space="preserve"> RTD("cqg.rtd",,"StudyData", $K$1, "Bar", "", "Time", $K$2, $A85,$K$6,$K$8, "","False")</f>
        <v>44308</v>
      </c>
      <c r="D85" s="3">
        <f xml:space="preserve"> RTD("cqg.rtd",,"StudyData", $K$1, "Bar", "", "Open", $K$2, $A85, $K$6,$K$8,,$K$4,$K$10)</f>
        <v>4148.25</v>
      </c>
      <c r="E85" s="3">
        <f xml:space="preserve"> RTD("cqg.rtd",,"StudyData", $K$1, "Bar", "", "High", $K$2, $A85, $K$6,$K$8,,$K$4,$K$10)</f>
        <v>4162.5</v>
      </c>
      <c r="F85" s="3">
        <f xml:space="preserve"> RTD("cqg.rtd",,"StudyData", $K$1, "Bar", "", "Low", $K$2, $A85, $K$6,$K$8,,$K$4,$K$10)</f>
        <v>4106</v>
      </c>
      <c r="G85" s="3">
        <f xml:space="preserve"> RTD("cqg.rtd",,"StudyData", $K$1, "Bar", "", "Close", $K$2, $A85, $K$6,$K$8,,$K$4,$K$10)</f>
        <v>4118.5</v>
      </c>
      <c r="H85" s="3">
        <f xml:space="preserve"> RTD("cqg.rtd",,"StudyData","MA(Close(DJIUP)-Close(DJIDN),MAType:=Exp,Period:=19,InputChoice:=Close) - MA(Close(DJIUP)-Close(DJIDN) ,MAType:=Exp,Period:=39,InputChoice:=Close) ", "Bar", "", "Close","D",A85,,,,,"T")</f>
        <v>-39.286000000000001</v>
      </c>
      <c r="I85" s="3"/>
      <c r="J85" s="8"/>
      <c r="K85" s="7"/>
    </row>
    <row r="86" spans="1:11" x14ac:dyDescent="0.3">
      <c r="A86">
        <f t="shared" si="1"/>
        <v>-84</v>
      </c>
      <c r="B86" s="1">
        <f xml:space="preserve"> RTD("cqg.rtd",,"StudyData", $K$1, "Bar", "", "Time", $K$2,$A86, $K$6, "", "","False")</f>
        <v>44307</v>
      </c>
      <c r="C86" s="2">
        <f xml:space="preserve"> RTD("cqg.rtd",,"StudyData", $K$1, "Bar", "", "Time", $K$2, $A86,$K$6,$K$8, "","False")</f>
        <v>44307</v>
      </c>
      <c r="D86" s="3">
        <f xml:space="preserve"> RTD("cqg.rtd",,"StudyData", $K$1, "Bar", "", "Open", $K$2, $A86, $K$6,$K$8,,$K$4,$K$10)</f>
        <v>4112</v>
      </c>
      <c r="E86" s="3">
        <f xml:space="preserve"> RTD("cqg.rtd",,"StudyData", $K$1, "Bar", "", "High", $K$2, $A86, $K$6,$K$8,,$K$4,$K$10)</f>
        <v>4158</v>
      </c>
      <c r="F86" s="3">
        <f xml:space="preserve"> RTD("cqg.rtd",,"StudyData", $K$1, "Bar", "", "Low", $K$2, $A86, $K$6,$K$8,,$K$4,$K$10)</f>
        <v>4103.75</v>
      </c>
      <c r="G86" s="3">
        <f xml:space="preserve"> RTD("cqg.rtd",,"StudyData", $K$1, "Bar", "", "Close", $K$2, $A86, $K$6,$K$8,,$K$4,$K$10)</f>
        <v>4155.5</v>
      </c>
      <c r="H86" s="3">
        <f xml:space="preserve"> RTD("cqg.rtd",,"StudyData","MA(Close(DJIUP)-Close(DJIDN),MAType:=Exp,Period:=19,InputChoice:=Close) - MA(Close(DJIUP)-Close(DJIDN) ,MAType:=Exp,Period:=39,InputChoice:=Close) ", "Bar", "", "Close","D",A86,,,,,"T")</f>
        <v>13.071</v>
      </c>
      <c r="I86" s="3"/>
      <c r="J86" s="8"/>
      <c r="K86" s="7"/>
    </row>
    <row r="87" spans="1:11" x14ac:dyDescent="0.3">
      <c r="A87">
        <f t="shared" si="1"/>
        <v>-85</v>
      </c>
      <c r="B87" s="1">
        <f xml:space="preserve"> RTD("cqg.rtd",,"StudyData", $K$1, "Bar", "", "Time", $K$2,$A87, $K$6, "", "","False")</f>
        <v>44306</v>
      </c>
      <c r="C87" s="2">
        <f xml:space="preserve"> RTD("cqg.rtd",,"StudyData", $K$1, "Bar", "", "Time", $K$2, $A87,$K$6,$K$8, "","False")</f>
        <v>44306</v>
      </c>
      <c r="D87" s="3">
        <f xml:space="preserve"> RTD("cqg.rtd",,"StudyData", $K$1, "Bar", "", "Open", $K$2, $A87, $K$6,$K$8,,$K$4,$K$10)</f>
        <v>4147</v>
      </c>
      <c r="E87" s="3">
        <f xml:space="preserve"> RTD("cqg.rtd",,"StudyData", $K$1, "Bar", "", "High", $K$2, $A87, $K$6,$K$8,,$K$4,$K$10)</f>
        <v>4158</v>
      </c>
      <c r="F87" s="3">
        <f xml:space="preserve"> RTD("cqg.rtd",,"StudyData", $K$1, "Bar", "", "Low", $K$2, $A87, $K$6,$K$8,,$K$4,$K$10)</f>
        <v>4101.25</v>
      </c>
      <c r="G87" s="3">
        <f xml:space="preserve"> RTD("cqg.rtd",,"StudyData", $K$1, "Bar", "", "Close", $K$2, $A87, $K$6,$K$8,,$K$4,$K$10)</f>
        <v>4117.25</v>
      </c>
      <c r="H87" s="3">
        <f xml:space="preserve"> RTD("cqg.rtd",,"StudyData","MA(Close(DJIUP)-Close(DJIDN),MAType:=Exp,Period:=19,InputChoice:=Close) - MA(Close(DJIUP)-Close(DJIDN) ,MAType:=Exp,Period:=39,InputChoice:=Close) ", "Bar", "", "Close","D",A87,,,,,"T")</f>
        <v>-81.265500000000003</v>
      </c>
      <c r="I87" s="3"/>
      <c r="J87" s="8"/>
      <c r="K87" s="7"/>
    </row>
    <row r="88" spans="1:11" x14ac:dyDescent="0.3">
      <c r="A88">
        <f t="shared" si="1"/>
        <v>-86</v>
      </c>
      <c r="B88" s="1">
        <f xml:space="preserve"> RTD("cqg.rtd",,"StudyData", $K$1, "Bar", "", "Time", $K$2,$A88, $K$6, "", "","False")</f>
        <v>44305</v>
      </c>
      <c r="C88" s="2">
        <f xml:space="preserve"> RTD("cqg.rtd",,"StudyData", $K$1, "Bar", "", "Time", $K$2, $A88,$K$6,$K$8, "","False")</f>
        <v>44305</v>
      </c>
      <c r="D88" s="3">
        <f xml:space="preserve"> RTD("cqg.rtd",,"StudyData", $K$1, "Bar", "", "Open", $K$2, $A88, $K$6,$K$8,,$K$4,$K$10)</f>
        <v>4155.75</v>
      </c>
      <c r="E88" s="3">
        <f xml:space="preserve"> RTD("cqg.rtd",,"StudyData", $K$1, "Bar", "", "High", $K$2, $A88, $K$6,$K$8,,$K$4,$K$10)</f>
        <v>4165.5</v>
      </c>
      <c r="F88" s="3">
        <f xml:space="preserve"> RTD("cqg.rtd",,"StudyData", $K$1, "Bar", "", "Low", $K$2, $A88, $K$6,$K$8,,$K$4,$K$10)</f>
        <v>4132.5</v>
      </c>
      <c r="G88" s="3">
        <f xml:space="preserve"> RTD("cqg.rtd",,"StudyData", $K$1, "Bar", "", "Close", $K$2, $A88, $K$6,$K$8,,$K$4,$K$10)</f>
        <v>4146.25</v>
      </c>
      <c r="H88" s="3">
        <f xml:space="preserve"> RTD("cqg.rtd",,"StudyData","MA(Close(DJIUP)-Close(DJIDN),MAType:=Exp,Period:=19,InputChoice:=Close) - MA(Close(DJIUP)-Close(DJIDN) ,MAType:=Exp,Period:=39,InputChoice:=Close) ", "Bar", "", "Close","D",A88,,,,,"T")</f>
        <v>0.628</v>
      </c>
      <c r="I88" s="3"/>
      <c r="J88" s="8"/>
      <c r="K88" s="7"/>
    </row>
    <row r="89" spans="1:11" x14ac:dyDescent="0.3">
      <c r="A89">
        <f t="shared" si="1"/>
        <v>-87</v>
      </c>
      <c r="B89" s="1">
        <f xml:space="preserve"> RTD("cqg.rtd",,"StudyData", $K$1, "Bar", "", "Time", $K$2,$A89, $K$6, "", "","False")</f>
        <v>44302</v>
      </c>
      <c r="C89" s="2">
        <f xml:space="preserve"> RTD("cqg.rtd",,"StudyData", $K$1, "Bar", "", "Time", $K$2, $A89,$K$6,$K$8, "","False")</f>
        <v>44302</v>
      </c>
      <c r="D89" s="3">
        <f xml:space="preserve"> RTD("cqg.rtd",,"StudyData", $K$1, "Bar", "", "Open", $K$2, $A89, $K$6,$K$8,,$K$4,$K$10)</f>
        <v>4153.5</v>
      </c>
      <c r="E89" s="3">
        <f xml:space="preserve"> RTD("cqg.rtd",,"StudyData", $K$1, "Bar", "", "High", $K$2, $A89, $K$6,$K$8,,$K$4,$K$10)</f>
        <v>4174.25</v>
      </c>
      <c r="F89" s="3">
        <f xml:space="preserve"> RTD("cqg.rtd",,"StudyData", $K$1, "Bar", "", "Low", $K$2, $A89, $K$6,$K$8,,$K$4,$K$10)</f>
        <v>4145</v>
      </c>
      <c r="G89" s="3">
        <f xml:space="preserve"> RTD("cqg.rtd",,"StudyData", $K$1, "Bar", "", "Close", $K$2, $A89, $K$6,$K$8,,$K$4,$K$10)</f>
        <v>4167</v>
      </c>
      <c r="H89" s="3">
        <f xml:space="preserve"> RTD("cqg.rtd",,"StudyData","MA(Close(DJIUP)-Close(DJIDN),MAType:=Exp,Period:=19,InputChoice:=Close) - MA(Close(DJIUP)-Close(DJIDN) ,MAType:=Exp,Period:=39,InputChoice:=Close) ", "Bar", "", "Close","D",A89,,,,,"T")</f>
        <v>69.915999999999997</v>
      </c>
      <c r="I89" s="3"/>
      <c r="J89" s="8"/>
      <c r="K89" s="7"/>
    </row>
    <row r="90" spans="1:11" x14ac:dyDescent="0.3">
      <c r="A90">
        <f t="shared" si="1"/>
        <v>-88</v>
      </c>
      <c r="B90" s="1">
        <f xml:space="preserve"> RTD("cqg.rtd",,"StudyData", $K$1, "Bar", "", "Time", $K$2,$A90, $K$6, "", "","False")</f>
        <v>44301</v>
      </c>
      <c r="C90" s="2">
        <f xml:space="preserve"> RTD("cqg.rtd",,"StudyData", $K$1, "Bar", "", "Time", $K$2, $A90,$K$6,$K$8, "","False")</f>
        <v>44301</v>
      </c>
      <c r="D90" s="3">
        <f xml:space="preserve"> RTD("cqg.rtd",,"StudyData", $K$1, "Bar", "", "Open", $K$2, $A90, $K$6,$K$8,,$K$4,$K$10)</f>
        <v>4114.25</v>
      </c>
      <c r="E90" s="3">
        <f xml:space="preserve"> RTD("cqg.rtd",,"StudyData", $K$1, "Bar", "", "High", $K$2, $A90, $K$6,$K$8,,$K$4,$K$10)</f>
        <v>4157.25</v>
      </c>
      <c r="F90" s="3">
        <f xml:space="preserve"> RTD("cqg.rtd",,"StudyData", $K$1, "Bar", "", "Low", $K$2, $A90, $K$6,$K$8,,$K$4,$K$10)</f>
        <v>4110.25</v>
      </c>
      <c r="G90" s="3">
        <f xml:space="preserve"> RTD("cqg.rtd",,"StudyData", $K$1, "Bar", "", "Close", $K$2, $A90, $K$6,$K$8,,$K$4,$K$10)</f>
        <v>4153.25</v>
      </c>
      <c r="H90" s="3">
        <f xml:space="preserve"> RTD("cqg.rtd",,"StudyData","MA(Close(DJIUP)-Close(DJIDN),MAType:=Exp,Period:=19,InputChoice:=Close) - MA(Close(DJIUP)-Close(DJIDN) ,MAType:=Exp,Period:=39,InputChoice:=Close) ", "Bar", "", "Close","D",A90,,,,,"T")</f>
        <v>71.070999999999998</v>
      </c>
      <c r="I90" s="3"/>
      <c r="J90" s="8"/>
      <c r="K90" s="7"/>
    </row>
    <row r="91" spans="1:11" x14ac:dyDescent="0.3">
      <c r="A91">
        <f t="shared" si="1"/>
        <v>-89</v>
      </c>
      <c r="B91" s="1">
        <f xml:space="preserve"> RTD("cqg.rtd",,"StudyData", $K$1, "Bar", "", "Time", $K$2,$A91, $K$6, "", "","False")</f>
        <v>44300</v>
      </c>
      <c r="C91" s="2">
        <f xml:space="preserve"> RTD("cqg.rtd",,"StudyData", $K$1, "Bar", "", "Time", $K$2, $A91,$K$6,$K$8, "","False")</f>
        <v>44300</v>
      </c>
      <c r="D91" s="3">
        <f xml:space="preserve"> RTD("cqg.rtd",,"StudyData", $K$1, "Bar", "", "Open", $K$2, $A91, $K$6,$K$8,,$K$4,$K$10)</f>
        <v>4125.5</v>
      </c>
      <c r="E91" s="3">
        <f xml:space="preserve"> RTD("cqg.rtd",,"StudyData", $K$1, "Bar", "", "High", $K$2, $A91, $K$6,$K$8,,$K$4,$K$10)</f>
        <v>4134.75</v>
      </c>
      <c r="F91" s="3">
        <f xml:space="preserve"> RTD("cqg.rtd",,"StudyData", $K$1, "Bar", "", "Low", $K$2, $A91, $K$6,$K$8,,$K$4,$K$10)</f>
        <v>4103.75</v>
      </c>
      <c r="G91" s="3">
        <f xml:space="preserve"> RTD("cqg.rtd",,"StudyData", $K$1, "Bar", "", "Close", $K$2, $A91, $K$6,$K$8,,$K$4,$K$10)</f>
        <v>4108.75</v>
      </c>
      <c r="H91" s="3">
        <f xml:space="preserve"> RTD("cqg.rtd",,"StudyData","MA(Close(DJIUP)-Close(DJIDN),MAType:=Exp,Period:=19,InputChoice:=Close) - MA(Close(DJIUP)-Close(DJIDN) ,MAType:=Exp,Period:=39,InputChoice:=Close) ", "Bar", "", "Close","D",A91,,,,,"T")</f>
        <v>45.924999999999997</v>
      </c>
      <c r="I91" s="3"/>
      <c r="J91" s="8"/>
      <c r="K91" s="7"/>
    </row>
    <row r="92" spans="1:11" x14ac:dyDescent="0.3">
      <c r="A92">
        <f t="shared" si="1"/>
        <v>-90</v>
      </c>
      <c r="B92" s="1">
        <f xml:space="preserve"> RTD("cqg.rtd",,"StudyData", $K$1, "Bar", "", "Time", $K$2,$A92, $K$6, "", "","False")</f>
        <v>44299</v>
      </c>
      <c r="C92" s="2">
        <f xml:space="preserve"> RTD("cqg.rtd",,"StudyData", $K$1, "Bar", "", "Time", $K$2, $A92,$K$6,$K$8, "","False")</f>
        <v>44299</v>
      </c>
      <c r="D92" s="3">
        <f xml:space="preserve"> RTD("cqg.rtd",,"StudyData", $K$1, "Bar", "", "Open", $K$2, $A92, $K$6,$K$8,,$K$4,$K$10)</f>
        <v>4113.5</v>
      </c>
      <c r="E92" s="3">
        <f xml:space="preserve"> RTD("cqg.rtd",,"StudyData", $K$1, "Bar", "", "High", $K$2, $A92, $K$6,$K$8,,$K$4,$K$10)</f>
        <v>4130.5</v>
      </c>
      <c r="F92" s="3">
        <f xml:space="preserve"> RTD("cqg.rtd",,"StudyData", $K$1, "Bar", "", "Low", $K$2, $A92, $K$6,$K$8,,$K$4,$K$10)</f>
        <v>4092</v>
      </c>
      <c r="G92" s="3">
        <f xml:space="preserve"> RTD("cqg.rtd",,"StudyData", $K$1, "Bar", "", "Close", $K$2, $A92, $K$6,$K$8,,$K$4,$K$10)</f>
        <v>4123.5</v>
      </c>
      <c r="H92" s="3">
        <f xml:space="preserve"> RTD("cqg.rtd",,"StudyData","MA(Close(DJIUP)-Close(DJIDN),MAType:=Exp,Period:=19,InputChoice:=Close) - MA(Close(DJIUP)-Close(DJIDN) ,MAType:=Exp,Period:=39,InputChoice:=Close) ", "Bar", "", "Close","D",A92,,,,,"T")</f>
        <v>37.473999999999997</v>
      </c>
      <c r="I92" s="3"/>
      <c r="J92" s="8"/>
      <c r="K92" s="7"/>
    </row>
    <row r="93" spans="1:11" x14ac:dyDescent="0.3">
      <c r="A93">
        <f t="shared" si="1"/>
        <v>-91</v>
      </c>
      <c r="B93" s="1">
        <f xml:space="preserve"> RTD("cqg.rtd",,"StudyData", $K$1, "Bar", "", "Time", $K$2,$A93, $K$6, "", "","False")</f>
        <v>44298</v>
      </c>
      <c r="C93" s="2">
        <f xml:space="preserve"> RTD("cqg.rtd",,"StudyData", $K$1, "Bar", "", "Time", $K$2, $A93,$K$6,$K$8, "","False")</f>
        <v>44298</v>
      </c>
      <c r="D93" s="3">
        <f xml:space="preserve"> RTD("cqg.rtd",,"StudyData", $K$1, "Bar", "", "Open", $K$2, $A93, $K$6,$K$8,,$K$4,$K$10)</f>
        <v>4105</v>
      </c>
      <c r="E93" s="3">
        <f xml:space="preserve"> RTD("cqg.rtd",,"StudyData", $K$1, "Bar", "", "High", $K$2, $A93, $K$6,$K$8,,$K$4,$K$10)</f>
        <v>4115.25</v>
      </c>
      <c r="F93" s="3">
        <f xml:space="preserve"> RTD("cqg.rtd",,"StudyData", $K$1, "Bar", "", "Low", $K$2, $A93, $K$6,$K$8,,$K$4,$K$10)</f>
        <v>4095.25</v>
      </c>
      <c r="G93" s="3">
        <f xml:space="preserve"> RTD("cqg.rtd",,"StudyData", $K$1, "Bar", "", "Close", $K$2, $A93, $K$6,$K$8,,$K$4,$K$10)</f>
        <v>4111</v>
      </c>
      <c r="H93" s="3">
        <f xml:space="preserve"> RTD("cqg.rtd",,"StudyData","MA(Close(DJIUP)-Close(DJIDN),MAType:=Exp,Period:=19,InputChoice:=Close) - MA(Close(DJIUP)-Close(DJIDN) ,MAType:=Exp,Period:=39,InputChoice:=Close) ", "Bar", "", "Close","D",A93,,,,,"T")</f>
        <v>60.177</v>
      </c>
      <c r="I93" s="3"/>
      <c r="J93" s="8"/>
      <c r="K93" s="7"/>
    </row>
    <row r="94" spans="1:11" x14ac:dyDescent="0.3">
      <c r="A94">
        <f t="shared" si="1"/>
        <v>-92</v>
      </c>
      <c r="B94" s="1">
        <f xml:space="preserve"> RTD("cqg.rtd",,"StudyData", $K$1, "Bar", "", "Time", $K$2,$A94, $K$6, "", "","False")</f>
        <v>44295</v>
      </c>
      <c r="C94" s="2">
        <f xml:space="preserve"> RTD("cqg.rtd",,"StudyData", $K$1, "Bar", "", "Time", $K$2, $A94,$K$6,$K$8, "","False")</f>
        <v>44295</v>
      </c>
      <c r="D94" s="3">
        <f xml:space="preserve"> RTD("cqg.rtd",,"StudyData", $K$1, "Bar", "", "Open", $K$2, $A94, $K$6,$K$8,,$K$4,$K$10)</f>
        <v>4088.75</v>
      </c>
      <c r="E94" s="3">
        <f xml:space="preserve"> RTD("cqg.rtd",,"StudyData", $K$1, "Bar", "", "High", $K$2, $A94, $K$6,$K$8,,$K$4,$K$10)</f>
        <v>4112.25</v>
      </c>
      <c r="F94" s="3">
        <f xml:space="preserve"> RTD("cqg.rtd",,"StudyData", $K$1, "Bar", "", "Low", $K$2, $A94, $K$6,$K$8,,$K$4,$K$10)</f>
        <v>4071.75</v>
      </c>
      <c r="G94" s="3">
        <f xml:space="preserve"> RTD("cqg.rtd",,"StudyData", $K$1, "Bar", "", "Close", $K$2, $A94, $K$6,$K$8,,$K$4,$K$10)</f>
        <v>4110.25</v>
      </c>
      <c r="H94" s="3">
        <f xml:space="preserve"> RTD("cqg.rtd",,"StudyData","MA(Close(DJIUP)-Close(DJIDN),MAType:=Exp,Period:=19,InputChoice:=Close) - MA(Close(DJIUP)-Close(DJIDN) ,MAType:=Exp,Period:=39,InputChoice:=Close) ", "Bar", "", "Close","D",A94,,,,,"T")</f>
        <v>78.075000000000003</v>
      </c>
      <c r="I94" s="3"/>
      <c r="J94" s="8"/>
      <c r="K94" s="7"/>
    </row>
    <row r="95" spans="1:11" x14ac:dyDescent="0.3">
      <c r="A95">
        <f t="shared" si="1"/>
        <v>-93</v>
      </c>
      <c r="B95" s="1">
        <f xml:space="preserve"> RTD("cqg.rtd",,"StudyData", $K$1, "Bar", "", "Time", $K$2,$A95, $K$6, "", "","False")</f>
        <v>44294</v>
      </c>
      <c r="C95" s="2">
        <f xml:space="preserve"> RTD("cqg.rtd",,"StudyData", $K$1, "Bar", "", "Time", $K$2, $A95,$K$6,$K$8, "","False")</f>
        <v>44294</v>
      </c>
      <c r="D95" s="3">
        <f xml:space="preserve"> RTD("cqg.rtd",,"StudyData", $K$1, "Bar", "", "Open", $K$2, $A95, $K$6,$K$8,,$K$4,$K$10)</f>
        <v>4065</v>
      </c>
      <c r="E95" s="3">
        <f xml:space="preserve"> RTD("cqg.rtd",,"StudyData", $K$1, "Bar", "", "High", $K$2, $A95, $K$6,$K$8,,$K$4,$K$10)</f>
        <v>4089.25</v>
      </c>
      <c r="F95" s="3">
        <f xml:space="preserve"> RTD("cqg.rtd",,"StudyData", $K$1, "Bar", "", "Low", $K$2, $A95, $K$6,$K$8,,$K$4,$K$10)</f>
        <v>4063.25</v>
      </c>
      <c r="G95" s="3">
        <f xml:space="preserve"> RTD("cqg.rtd",,"StudyData", $K$1, "Bar", "", "Close", $K$2, $A95, $K$6,$K$8,,$K$4,$K$10)</f>
        <v>4079.75</v>
      </c>
      <c r="H95" s="3">
        <f xml:space="preserve"> RTD("cqg.rtd",,"StudyData","MA(Close(DJIUP)-Close(DJIDN),MAType:=Exp,Period:=19,InputChoice:=Close) - MA(Close(DJIUP)-Close(DJIDN) ,MAType:=Exp,Period:=39,InputChoice:=Close) ", "Bar", "", "Close","D",A95,,,,,"T")</f>
        <v>84.048000000000002</v>
      </c>
      <c r="I95" s="3"/>
      <c r="J95" s="8"/>
      <c r="K95" s="7"/>
    </row>
    <row r="96" spans="1:11" x14ac:dyDescent="0.3">
      <c r="A96">
        <f t="shared" si="1"/>
        <v>-94</v>
      </c>
      <c r="B96" s="1">
        <f xml:space="preserve"> RTD("cqg.rtd",,"StudyData", $K$1, "Bar", "", "Time", $K$2,$A96, $K$6, "", "","False")</f>
        <v>44293</v>
      </c>
      <c r="C96" s="2">
        <f xml:space="preserve"> RTD("cqg.rtd",,"StudyData", $K$1, "Bar", "", "Time", $K$2, $A96,$K$6,$K$8, "","False")</f>
        <v>44293</v>
      </c>
      <c r="D96" s="3">
        <f xml:space="preserve"> RTD("cqg.rtd",,"StudyData", $K$1, "Bar", "", "Open", $K$2, $A96, $K$6,$K$8,,$K$4,$K$10)</f>
        <v>4057.75</v>
      </c>
      <c r="E96" s="3">
        <f xml:space="preserve"> RTD("cqg.rtd",,"StudyData", $K$1, "Bar", "", "High", $K$2, $A96, $K$6,$K$8,,$K$4,$K$10)</f>
        <v>4066.25</v>
      </c>
      <c r="F96" s="3">
        <f xml:space="preserve"> RTD("cqg.rtd",,"StudyData", $K$1, "Bar", "", "Low", $K$2, $A96, $K$6,$K$8,,$K$4,$K$10)</f>
        <v>4047.25</v>
      </c>
      <c r="G96" s="3">
        <f xml:space="preserve"> RTD("cqg.rtd",,"StudyData", $K$1, "Bar", "", "Close", $K$2, $A96, $K$6,$K$8,,$K$4,$K$10)</f>
        <v>4060.75</v>
      </c>
      <c r="H96" s="3">
        <f xml:space="preserve"> RTD("cqg.rtd",,"StudyData","MA(Close(DJIUP)-Close(DJIDN),MAType:=Exp,Period:=19,InputChoice:=Close) - MA(Close(DJIUP)-Close(DJIDN) ,MAType:=Exp,Period:=39,InputChoice:=Close) ", "Bar", "", "Close","D",A96,,,,,"T")</f>
        <v>66.274000000000001</v>
      </c>
      <c r="I96" s="3"/>
      <c r="J96" s="8"/>
      <c r="K96" s="7"/>
    </row>
    <row r="97" spans="1:11" x14ac:dyDescent="0.3">
      <c r="A97">
        <f t="shared" si="1"/>
        <v>-95</v>
      </c>
      <c r="B97" s="1">
        <f xml:space="preserve"> RTD("cqg.rtd",,"StudyData", $K$1, "Bar", "", "Time", $K$2,$A97, $K$6, "", "","False")</f>
        <v>44292</v>
      </c>
      <c r="C97" s="2">
        <f xml:space="preserve"> RTD("cqg.rtd",,"StudyData", $K$1, "Bar", "", "Time", $K$2, $A97,$K$6,$K$8, "","False")</f>
        <v>44292</v>
      </c>
      <c r="D97" s="3">
        <f xml:space="preserve"> RTD("cqg.rtd",,"StudyData", $K$1, "Bar", "", "Open", $K$2, $A97, $K$6,$K$8,,$K$4,$K$10)</f>
        <v>4060.5</v>
      </c>
      <c r="E97" s="3">
        <f xml:space="preserve"> RTD("cqg.rtd",,"StudyData", $K$1, "Bar", "", "High", $K$2, $A97, $K$6,$K$8,,$K$4,$K$10)</f>
        <v>4066.75</v>
      </c>
      <c r="F97" s="3">
        <f xml:space="preserve"> RTD("cqg.rtd",,"StudyData", $K$1, "Bar", "", "Low", $K$2, $A97, $K$6,$K$8,,$K$4,$K$10)</f>
        <v>4043</v>
      </c>
      <c r="G97" s="3">
        <f xml:space="preserve"> RTD("cqg.rtd",,"StudyData", $K$1, "Bar", "", "Close", $K$2, $A97, $K$6,$K$8,,$K$4,$K$10)</f>
        <v>4054.75</v>
      </c>
      <c r="H97" s="3">
        <f xml:space="preserve"> RTD("cqg.rtd",,"StudyData","MA(Close(DJIUP)-Close(DJIDN),MAType:=Exp,Period:=19,InputChoice:=Close) - MA(Close(DJIUP)-Close(DJIDN) ,MAType:=Exp,Period:=39,InputChoice:=Close) ", "Bar", "", "Close","D",A97,,,,,"T")</f>
        <v>113.81100000000001</v>
      </c>
      <c r="I97" s="3"/>
      <c r="J97" s="8"/>
      <c r="K97" s="7"/>
    </row>
    <row r="98" spans="1:11" x14ac:dyDescent="0.3">
      <c r="A98">
        <f t="shared" si="1"/>
        <v>-96</v>
      </c>
      <c r="B98" s="1">
        <f xml:space="preserve"> RTD("cqg.rtd",,"StudyData", $K$1, "Bar", "", "Time", $K$2,$A98, $K$6, "", "","False")</f>
        <v>44291</v>
      </c>
      <c r="C98" s="2">
        <f xml:space="preserve"> RTD("cqg.rtd",,"StudyData", $K$1, "Bar", "", "Time", $K$2, $A98,$K$6,$K$8, "","False")</f>
        <v>44291</v>
      </c>
      <c r="D98" s="3">
        <f xml:space="preserve"> RTD("cqg.rtd",,"StudyData", $K$1, "Bar", "", "Open", $K$2, $A98, $K$6,$K$8,,$K$4,$K$10)</f>
        <v>4020.75</v>
      </c>
      <c r="E98" s="3">
        <f xml:space="preserve"> RTD("cqg.rtd",,"StudyData", $K$1, "Bar", "", "High", $K$2, $A98, $K$6,$K$8,,$K$4,$K$10)</f>
        <v>4064.5</v>
      </c>
      <c r="F98" s="3">
        <f xml:space="preserve"> RTD("cqg.rtd",,"StudyData", $K$1, "Bar", "", "Low", $K$2, $A98, $K$6,$K$8,,$K$4,$K$10)</f>
        <v>4011.75</v>
      </c>
      <c r="G98" s="3">
        <f xml:space="preserve"> RTD("cqg.rtd",,"StudyData", $K$1, "Bar", "", "Close", $K$2, $A98, $K$6,$K$8,,$K$4,$K$10)</f>
        <v>4058.5</v>
      </c>
      <c r="H98" s="3">
        <f xml:space="preserve"> RTD("cqg.rtd",,"StudyData","MA(Close(DJIUP)-Close(DJIDN),MAType:=Exp,Period:=19,InputChoice:=Close) - MA(Close(DJIUP)-Close(DJIDN) ,MAType:=Exp,Period:=39,InputChoice:=Close) ", "Bar", "", "Close","D",A98,,,,,"T")</f>
        <v>103.07299999999999</v>
      </c>
      <c r="I98" s="3"/>
      <c r="J98" s="8"/>
      <c r="K98" s="7"/>
    </row>
    <row r="99" spans="1:11" x14ac:dyDescent="0.3">
      <c r="A99">
        <f t="shared" si="1"/>
        <v>-97</v>
      </c>
      <c r="B99" s="1">
        <f xml:space="preserve"> RTD("cqg.rtd",,"StudyData", $K$1, "Bar", "", "Time", $K$2,$A99, $K$6, "", "","False")</f>
        <v>44288</v>
      </c>
      <c r="C99" s="2">
        <f xml:space="preserve"> RTD("cqg.rtd",,"StudyData", $K$1, "Bar", "", "Time", $K$2, $A99,$K$6,$K$8, "","False")</f>
        <v>44288</v>
      </c>
      <c r="D99" s="3">
        <f xml:space="preserve"> RTD("cqg.rtd",,"StudyData", $K$1, "Bar", "", "Open", $K$2, $A99, $K$6,$K$8,,$K$4,$K$10)</f>
        <v>4005.25</v>
      </c>
      <c r="E99" s="3">
        <f xml:space="preserve"> RTD("cqg.rtd",,"StudyData", $K$1, "Bar", "", "High", $K$2, $A99, $K$6,$K$8,,$K$4,$K$10)</f>
        <v>4028.75</v>
      </c>
      <c r="F99" s="3">
        <f xml:space="preserve"> RTD("cqg.rtd",,"StudyData", $K$1, "Bar", "", "Low", $K$2, $A99, $K$6,$K$8,,$K$4,$K$10)</f>
        <v>4000.75</v>
      </c>
      <c r="G99" s="3">
        <f xml:space="preserve"> RTD("cqg.rtd",,"StudyData", $K$1, "Bar", "", "Close", $K$2, $A99, $K$6,$K$8,,$K$4,$K$10)</f>
        <v>4000.75</v>
      </c>
      <c r="H99" s="3">
        <f xml:space="preserve"> RTD("cqg.rtd",,"StudyData","MA(Close(DJIUP)-Close(DJIDN),MAType:=Exp,Period:=19,InputChoice:=Close) - MA(Close(DJIUP)-Close(DJIDN) ,MAType:=Exp,Period:=39,InputChoice:=Close) ", "Bar", "", "Close","D",A99,,,,,"T")</f>
        <v>82.132999999999996</v>
      </c>
      <c r="I99" s="3"/>
      <c r="J99" s="8"/>
      <c r="K99" s="7"/>
    </row>
    <row r="100" spans="1:11" x14ac:dyDescent="0.3">
      <c r="A100">
        <f t="shared" si="1"/>
        <v>-98</v>
      </c>
      <c r="B100" s="1">
        <f xml:space="preserve"> RTD("cqg.rtd",,"StudyData", $K$1, "Bar", "", "Time", $K$2,$A100, $K$6, "", "","False")</f>
        <v>44287</v>
      </c>
      <c r="C100" s="2">
        <f xml:space="preserve"> RTD("cqg.rtd",,"StudyData", $K$1, "Bar", "", "Time", $K$2, $A100,$K$6,$K$8, "","False")</f>
        <v>44287</v>
      </c>
      <c r="D100" s="3">
        <f xml:space="preserve"> RTD("cqg.rtd",,"StudyData", $K$1, "Bar", "", "Open", $K$2, $A100, $K$6,$K$8,,$K$4,$K$10)</f>
        <v>3958.25</v>
      </c>
      <c r="E100" s="3">
        <f xml:space="preserve"> RTD("cqg.rtd",,"StudyData", $K$1, "Bar", "", "High", $K$2, $A100, $K$6,$K$8,,$K$4,$K$10)</f>
        <v>4006</v>
      </c>
      <c r="F100" s="3">
        <f xml:space="preserve"> RTD("cqg.rtd",,"StudyData", $K$1, "Bar", "", "Low", $K$2, $A100, $K$6,$K$8,,$K$4,$K$10)</f>
        <v>3955.25</v>
      </c>
      <c r="G100" s="3">
        <f xml:space="preserve"> RTD("cqg.rtd",,"StudyData", $K$1, "Bar", "", "Close", $K$2, $A100, $K$6,$K$8,,$K$4,$K$10)</f>
        <v>4000.75</v>
      </c>
      <c r="H100" s="3">
        <f xml:space="preserve"> RTD("cqg.rtd",,"StudyData","MA(Close(DJIUP)-Close(DJIDN),MAType:=Exp,Period:=19,InputChoice:=Close) - MA(Close(DJIUP)-Close(DJIDN) ,MAType:=Exp,Period:=39,InputChoice:=Close) ", "Bar", "", "Close","D",A100,,,,,"T")</f>
        <v>-4.5350000000000001</v>
      </c>
      <c r="I100" s="3"/>
      <c r="J100" s="8"/>
      <c r="K100" s="7"/>
    </row>
    <row r="101" spans="1:11" x14ac:dyDescent="0.3">
      <c r="A101">
        <f t="shared" si="1"/>
        <v>-99</v>
      </c>
      <c r="B101" s="1">
        <f xml:space="preserve"> RTD("cqg.rtd",,"StudyData", $K$1, "Bar", "", "Time", $K$2,$A101, $K$6, "", "","False")</f>
        <v>44286</v>
      </c>
      <c r="C101" s="2">
        <f xml:space="preserve"> RTD("cqg.rtd",,"StudyData", $K$1, "Bar", "", "Time", $K$2, $A101,$K$6,$K$8, "","False")</f>
        <v>44286</v>
      </c>
      <c r="D101" s="3">
        <f xml:space="preserve"> RTD("cqg.rtd",,"StudyData", $K$1, "Bar", "", "Open", $K$2, $A101, $K$6,$K$8,,$K$4,$K$10)</f>
        <v>3940.25</v>
      </c>
      <c r="E101" s="3">
        <f xml:space="preserve"> RTD("cqg.rtd",,"StudyData", $K$1, "Bar", "", "High", $K$2, $A101, $K$6,$K$8,,$K$4,$K$10)</f>
        <v>3974.5</v>
      </c>
      <c r="F101" s="3">
        <f xml:space="preserve"> RTD("cqg.rtd",,"StudyData", $K$1, "Bar", "", "Low", $K$2, $A101, $K$6,$K$8,,$K$4,$K$10)</f>
        <v>3932.25</v>
      </c>
      <c r="G101" s="3">
        <f xml:space="preserve"> RTD("cqg.rtd",,"StudyData", $K$1, "Bar", "", "Close", $K$2, $A101, $K$6,$K$8,,$K$4,$K$10)</f>
        <v>3958.25</v>
      </c>
      <c r="H101" s="3">
        <f xml:space="preserve"> RTD("cqg.rtd",,"StudyData","MA(Close(DJIUP)-Close(DJIDN),MAType:=Exp,Period:=19,InputChoice:=Close) - MA(Close(DJIUP)-Close(DJIDN) ,MAType:=Exp,Period:=39,InputChoice:=Close) ", "Bar", "", "Close","D",A101,,,,,"T")</f>
        <v>-18.214099999999998</v>
      </c>
      <c r="I101" s="3"/>
      <c r="J101" s="8"/>
      <c r="K101" s="7"/>
    </row>
    <row r="102" spans="1:11" x14ac:dyDescent="0.3">
      <c r="A102">
        <f t="shared" si="1"/>
        <v>-100</v>
      </c>
      <c r="B102" s="1">
        <f xml:space="preserve"> RTD("cqg.rtd",,"StudyData", $K$1, "Bar", "", "Time", $K$2,$A102, $K$6, "", "","False")</f>
        <v>44285</v>
      </c>
      <c r="C102" s="2">
        <f xml:space="preserve"> RTD("cqg.rtd",,"StudyData", $K$1, "Bar", "", "Time", $K$2, $A102,$K$6,$K$8, "","False")</f>
        <v>44285</v>
      </c>
      <c r="D102" s="3">
        <f xml:space="preserve"> RTD("cqg.rtd",,"StudyData", $K$1, "Bar", "", "Open", $K$2, $A102, $K$6,$K$8,,$K$4,$K$10)</f>
        <v>3956</v>
      </c>
      <c r="E102" s="3">
        <f xml:space="preserve"> RTD("cqg.rtd",,"StudyData", $K$1, "Bar", "", "High", $K$2, $A102, $K$6,$K$8,,$K$4,$K$10)</f>
        <v>3959.25</v>
      </c>
      <c r="F102" s="3">
        <f xml:space="preserve"> RTD("cqg.rtd",,"StudyData", $K$1, "Bar", "", "Low", $K$2, $A102, $K$6,$K$8,,$K$4,$K$10)</f>
        <v>3924.5</v>
      </c>
      <c r="G102" s="3">
        <f xml:space="preserve"> RTD("cqg.rtd",,"StudyData", $K$1, "Bar", "", "Close", $K$2, $A102, $K$6,$K$8,,$K$4,$K$10)</f>
        <v>3938.5</v>
      </c>
      <c r="H102" s="3">
        <f xml:space="preserve"> RTD("cqg.rtd",,"StudyData","MA(Close(DJIUP)-Close(DJIDN),MAType:=Exp,Period:=19,InputChoice:=Close) - MA(Close(DJIUP)-Close(DJIDN) ,MAType:=Exp,Period:=39,InputChoice:=Close) ", "Bar", "", "Close","D",A102,,,,,"T")</f>
        <v>-55.450400000000002</v>
      </c>
      <c r="I102" s="3"/>
      <c r="J102" s="8"/>
      <c r="K102" s="7"/>
    </row>
    <row r="103" spans="1:11" x14ac:dyDescent="0.3">
      <c r="A103">
        <f t="shared" si="1"/>
        <v>-101</v>
      </c>
      <c r="B103" s="1">
        <f xml:space="preserve"> RTD("cqg.rtd",,"StudyData", $K$1, "Bar", "", "Time", $K$2,$A103, $K$6, "", "","False")</f>
        <v>44284</v>
      </c>
      <c r="C103" s="2">
        <f xml:space="preserve"> RTD("cqg.rtd",,"StudyData", $K$1, "Bar", "", "Time", $K$2, $A103,$K$6,$K$8, "","False")</f>
        <v>44284</v>
      </c>
      <c r="D103" s="3">
        <f xml:space="preserve"> RTD("cqg.rtd",,"StudyData", $K$1, "Bar", "", "Open", $K$2, $A103, $K$6,$K$8,,$K$4,$K$10)</f>
        <v>3953</v>
      </c>
      <c r="E103" s="3">
        <f xml:space="preserve"> RTD("cqg.rtd",,"StudyData", $K$1, "Bar", "", "High", $K$2, $A103, $K$6,$K$8,,$K$4,$K$10)</f>
        <v>3962</v>
      </c>
      <c r="F103" s="3">
        <f xml:space="preserve"> RTD("cqg.rtd",,"StudyData", $K$1, "Bar", "", "Low", $K$2, $A103, $K$6,$K$8,,$K$4,$K$10)</f>
        <v>3919.5</v>
      </c>
      <c r="G103" s="3">
        <f xml:space="preserve"> RTD("cqg.rtd",,"StudyData", $K$1, "Bar", "", "Close", $K$2, $A103, $K$6,$K$8,,$K$4,$K$10)</f>
        <v>3949.75</v>
      </c>
      <c r="H103" s="3">
        <f xml:space="preserve"> RTD("cqg.rtd",,"StudyData","MA(Close(DJIUP)-Close(DJIDN),MAType:=Exp,Period:=19,InputChoice:=Close) - MA(Close(DJIUP)-Close(DJIDN) ,MAType:=Exp,Period:=39,InputChoice:=Close) ", "Bar", "", "Close","D",A103,,,,,"T")</f>
        <v>6.9950000000000001</v>
      </c>
      <c r="I103" s="3"/>
      <c r="J103" s="8"/>
      <c r="K103" s="7"/>
    </row>
    <row r="104" spans="1:11" x14ac:dyDescent="0.3">
      <c r="A104">
        <f t="shared" si="1"/>
        <v>-102</v>
      </c>
      <c r="B104" s="1">
        <f xml:space="preserve"> RTD("cqg.rtd",,"StudyData", $K$1, "Bar", "", "Time", $K$2,$A104, $K$6, "", "","False")</f>
        <v>44281</v>
      </c>
      <c r="C104" s="2">
        <f xml:space="preserve"> RTD("cqg.rtd",,"StudyData", $K$1, "Bar", "", "Time", $K$2, $A104,$K$6,$K$8, "","False")</f>
        <v>44281</v>
      </c>
      <c r="D104" s="3">
        <f xml:space="preserve"> RTD("cqg.rtd",,"StudyData", $K$1, "Bar", "", "Open", $K$2, $A104, $K$6,$K$8,,$K$4,$K$10)</f>
        <v>3898.25</v>
      </c>
      <c r="E104" s="3">
        <f xml:space="preserve"> RTD("cqg.rtd",,"StudyData", $K$1, "Bar", "", "High", $K$2, $A104, $K$6,$K$8,,$K$4,$K$10)</f>
        <v>3958.75</v>
      </c>
      <c r="F104" s="3">
        <f xml:space="preserve"> RTD("cqg.rtd",,"StudyData", $K$1, "Bar", "", "Low", $K$2, $A104, $K$6,$K$8,,$K$4,$K$10)</f>
        <v>3891.5</v>
      </c>
      <c r="G104" s="3">
        <f xml:space="preserve"> RTD("cqg.rtd",,"StudyData", $K$1, "Bar", "", "Close", $K$2, $A104, $K$6,$K$8,,$K$4,$K$10)</f>
        <v>3955.5</v>
      </c>
      <c r="H104" s="3">
        <f xml:space="preserve"> RTD("cqg.rtd",,"StudyData","MA(Close(DJIUP)-Close(DJIDN),MAType:=Exp,Period:=19,InputChoice:=Close) - MA(Close(DJIUP)-Close(DJIDN) ,MAType:=Exp,Period:=39,InputChoice:=Close) ", "Bar", "", "Close","D",A104,,,,,"T")</f>
        <v>-84.163300000000007</v>
      </c>
      <c r="I104" s="3"/>
      <c r="J104" s="8"/>
      <c r="K104" s="7"/>
    </row>
    <row r="105" spans="1:11" x14ac:dyDescent="0.3">
      <c r="A105">
        <f t="shared" si="1"/>
        <v>-103</v>
      </c>
      <c r="B105" s="1">
        <f xml:space="preserve"> RTD("cqg.rtd",,"StudyData", $K$1, "Bar", "", "Time", $K$2,$A105, $K$6, "", "","False")</f>
        <v>44280</v>
      </c>
      <c r="C105" s="2">
        <f xml:space="preserve"> RTD("cqg.rtd",,"StudyData", $K$1, "Bar", "", "Time", $K$2, $A105,$K$6,$K$8, "","False")</f>
        <v>44280</v>
      </c>
      <c r="D105" s="3">
        <f xml:space="preserve"> RTD("cqg.rtd",,"StudyData", $K$1, "Bar", "", "Open", $K$2, $A105, $K$6,$K$8,,$K$4,$K$10)</f>
        <v>3873.5</v>
      </c>
      <c r="E105" s="3">
        <f xml:space="preserve"> RTD("cqg.rtd",,"StudyData", $K$1, "Bar", "", "High", $K$2, $A105, $K$6,$K$8,,$K$4,$K$10)</f>
        <v>3900.25</v>
      </c>
      <c r="F105" s="3">
        <f xml:space="preserve"> RTD("cqg.rtd",,"StudyData", $K$1, "Bar", "", "Low", $K$2, $A105, $K$6,$K$8,,$K$4,$K$10)</f>
        <v>3834</v>
      </c>
      <c r="G105" s="3">
        <f xml:space="preserve"> RTD("cqg.rtd",,"StudyData", $K$1, "Bar", "", "Close", $K$2, $A105, $K$6,$K$8,,$K$4,$K$10)</f>
        <v>3891.25</v>
      </c>
      <c r="H105" s="3">
        <f xml:space="preserve"> RTD("cqg.rtd",,"StudyData","MA(Close(DJIUP)-Close(DJIDN),MAType:=Exp,Period:=19,InputChoice:=Close) - MA(Close(DJIUP)-Close(DJIDN) ,MAType:=Exp,Period:=39,InputChoice:=Close) ", "Bar", "", "Close","D",A105,,,,,"T")</f>
        <v>-152.62805399999999</v>
      </c>
      <c r="I105" s="3"/>
      <c r="J105" s="8"/>
      <c r="K105" s="7"/>
    </row>
    <row r="106" spans="1:11" x14ac:dyDescent="0.3">
      <c r="A106">
        <f t="shared" si="1"/>
        <v>-104</v>
      </c>
      <c r="B106" s="1">
        <f xml:space="preserve"> RTD("cqg.rtd",,"StudyData", $K$1, "Bar", "", "Time", $K$2,$A106, $K$6, "", "","False")</f>
        <v>44279</v>
      </c>
      <c r="C106" s="2">
        <f xml:space="preserve"> RTD("cqg.rtd",,"StudyData", $K$1, "Bar", "", "Time", $K$2, $A106,$K$6,$K$8, "","False")</f>
        <v>44279</v>
      </c>
      <c r="D106" s="3">
        <f xml:space="preserve"> RTD("cqg.rtd",,"StudyData", $K$1, "Bar", "", "Open", $K$2, $A106, $K$6,$K$8,,$K$4,$K$10)</f>
        <v>3896.5</v>
      </c>
      <c r="E106" s="3">
        <f xml:space="preserve"> RTD("cqg.rtd",,"StudyData", $K$1, "Bar", "", "High", $K$2, $A106, $K$6,$K$8,,$K$4,$K$10)</f>
        <v>3922.25</v>
      </c>
      <c r="F106" s="3">
        <f xml:space="preserve"> RTD("cqg.rtd",,"StudyData", $K$1, "Bar", "", "Low", $K$2, $A106, $K$6,$K$8,,$K$4,$K$10)</f>
        <v>3868.25</v>
      </c>
      <c r="G106" s="3">
        <f xml:space="preserve"> RTD("cqg.rtd",,"StudyData", $K$1, "Bar", "", "Close", $K$2, $A106, $K$6,$K$8,,$K$4,$K$10)</f>
        <v>3871.5</v>
      </c>
      <c r="H106" s="3">
        <f xml:space="preserve"> RTD("cqg.rtd",,"StudyData","MA(Close(DJIUP)-Close(DJIDN),MAType:=Exp,Period:=19,InputChoice:=Close) - MA(Close(DJIUP)-Close(DJIDN) ,MAType:=Exp,Period:=39,InputChoice:=Close) ", "Bar", "", "Close","D",A106,,,,,"T")</f>
        <v>-149.64670000000001</v>
      </c>
      <c r="I106" s="3"/>
      <c r="J106" s="8"/>
      <c r="K106" s="7"/>
    </row>
    <row r="107" spans="1:11" x14ac:dyDescent="0.3">
      <c r="A107">
        <f t="shared" si="1"/>
        <v>-105</v>
      </c>
      <c r="B107" s="1">
        <f xml:space="preserve"> RTD("cqg.rtd",,"StudyData", $K$1, "Bar", "", "Time", $K$2,$A107, $K$6, "", "","False")</f>
        <v>44278</v>
      </c>
      <c r="C107" s="2">
        <f xml:space="preserve"> RTD("cqg.rtd",,"StudyData", $K$1, "Bar", "", "Time", $K$2, $A107,$K$6,$K$8, "","False")</f>
        <v>44278</v>
      </c>
      <c r="D107" s="3">
        <f xml:space="preserve"> RTD("cqg.rtd",,"StudyData", $K$1, "Bar", "", "Open", $K$2, $A107, $K$6,$K$8,,$K$4,$K$10)</f>
        <v>3924</v>
      </c>
      <c r="E107" s="3">
        <f xml:space="preserve"> RTD("cqg.rtd",,"StudyData", $K$1, "Bar", "", "High", $K$2, $A107, $K$6,$K$8,,$K$4,$K$10)</f>
        <v>3929.5</v>
      </c>
      <c r="F107" s="3">
        <f xml:space="preserve"> RTD("cqg.rtd",,"StudyData", $K$1, "Bar", "", "Low", $K$2, $A107, $K$6,$K$8,,$K$4,$K$10)</f>
        <v>3881.25</v>
      </c>
      <c r="G107" s="3">
        <f xml:space="preserve"> RTD("cqg.rtd",,"StudyData", $K$1, "Bar", "", "Close", $K$2, $A107, $K$6,$K$8,,$K$4,$K$10)</f>
        <v>3890.5</v>
      </c>
      <c r="H107" s="3">
        <f xml:space="preserve"> RTD("cqg.rtd",,"StudyData","MA(Close(DJIUP)-Close(DJIDN),MAType:=Exp,Period:=19,InputChoice:=Close) - MA(Close(DJIUP)-Close(DJIDN) ,MAType:=Exp,Period:=39,InputChoice:=Close) ", "Bar", "", "Close","D",A107,,,,,"T")</f>
        <v>-64.934700000000007</v>
      </c>
      <c r="I107" s="3"/>
      <c r="J107" s="8"/>
      <c r="K107" s="7"/>
    </row>
    <row r="108" spans="1:11" x14ac:dyDescent="0.3">
      <c r="A108">
        <f t="shared" si="1"/>
        <v>-106</v>
      </c>
      <c r="B108" s="1">
        <f xml:space="preserve"> RTD("cqg.rtd",,"StudyData", $K$1, "Bar", "", "Time", $K$2,$A108, $K$6, "", "","False")</f>
        <v>44277</v>
      </c>
      <c r="C108" s="2">
        <f xml:space="preserve"> RTD("cqg.rtd",,"StudyData", $K$1, "Bar", "", "Time", $K$2, $A108,$K$6,$K$8, "","False")</f>
        <v>44277</v>
      </c>
      <c r="D108" s="3">
        <f xml:space="preserve"> RTD("cqg.rtd",,"StudyData", $K$1, "Bar", "", "Open", $K$2, $A108, $K$6,$K$8,,$K$4,$K$10)</f>
        <v>3884.25</v>
      </c>
      <c r="E108" s="3">
        <f xml:space="preserve"> RTD("cqg.rtd",,"StudyData", $K$1, "Bar", "", "High", $K$2, $A108, $K$6,$K$8,,$K$4,$K$10)</f>
        <v>3935.25</v>
      </c>
      <c r="F108" s="3">
        <f xml:space="preserve"> RTD("cqg.rtd",,"StudyData", $K$1, "Bar", "", "Low", $K$2, $A108, $K$6,$K$8,,$K$4,$K$10)</f>
        <v>3875.75</v>
      </c>
      <c r="G108" s="3">
        <f xml:space="preserve"> RTD("cqg.rtd",,"StudyData", $K$1, "Bar", "", "Close", $K$2, $A108, $K$6,$K$8,,$K$4,$K$10)</f>
        <v>3920.75</v>
      </c>
      <c r="H108" s="3">
        <f xml:space="preserve"> RTD("cqg.rtd",,"StudyData","MA(Close(DJIUP)-Close(DJIDN),MAType:=Exp,Period:=19,InputChoice:=Close) - MA(Close(DJIUP)-Close(DJIDN) ,MAType:=Exp,Period:=39,InputChoice:=Close) ", "Bar", "", "Close","D",A108,,,,,"T")</f>
        <v>-45.300400000000003</v>
      </c>
      <c r="I108" s="3"/>
      <c r="J108" s="8"/>
      <c r="K108" s="7"/>
    </row>
    <row r="109" spans="1:11" x14ac:dyDescent="0.3">
      <c r="A109">
        <f t="shared" si="1"/>
        <v>-107</v>
      </c>
      <c r="B109" s="1">
        <f xml:space="preserve"> RTD("cqg.rtd",,"StudyData", $K$1, "Bar", "", "Time", $K$2,$A109, $K$6, "", "","False")</f>
        <v>44274</v>
      </c>
      <c r="C109" s="2">
        <f xml:space="preserve"> RTD("cqg.rtd",,"StudyData", $K$1, "Bar", "", "Time", $K$2, $A109,$K$6,$K$8, "","False")</f>
        <v>44274</v>
      </c>
      <c r="D109" s="3">
        <f xml:space="preserve"> RTD("cqg.rtd",,"StudyData", $K$1, "Bar", "", "Open", $K$2, $A109, $K$6,$K$8,,$K$4,$K$10)</f>
        <v>3901.5</v>
      </c>
      <c r="E109" s="3">
        <f xml:space="preserve"> RTD("cqg.rtd",,"StudyData", $K$1, "Bar", "", "High", $K$2, $A109, $K$6,$K$8,,$K$4,$K$10)</f>
        <v>3914.25</v>
      </c>
      <c r="F109" s="3">
        <f xml:space="preserve"> RTD("cqg.rtd",,"StudyData", $K$1, "Bar", "", "Low", $K$2, $A109, $K$6,$K$8,,$K$4,$K$10)</f>
        <v>3865.75</v>
      </c>
      <c r="G109" s="3">
        <f xml:space="preserve"> RTD("cqg.rtd",,"StudyData", $K$1, "Bar", "", "Close", $K$2, $A109, $K$6,$K$8,,$K$4,$K$10)</f>
        <v>3890.5</v>
      </c>
      <c r="H109" s="3">
        <f xml:space="preserve"> RTD("cqg.rtd",,"StudyData","MA(Close(DJIUP)-Close(DJIDN),MAType:=Exp,Period:=19,InputChoice:=Close) - MA(Close(DJIUP)-Close(DJIDN) ,MAType:=Exp,Period:=39,InputChoice:=Close) ", "Bar", "", "Close","D",A109,,,,,"T")</f>
        <v>-59.674100000000003</v>
      </c>
      <c r="I109" s="3"/>
      <c r="J109" s="8"/>
      <c r="K109" s="7"/>
    </row>
    <row r="110" spans="1:11" x14ac:dyDescent="0.3">
      <c r="A110">
        <f t="shared" si="1"/>
        <v>-108</v>
      </c>
      <c r="B110" s="1">
        <f xml:space="preserve"> RTD("cqg.rtd",,"StudyData", $K$1, "Bar", "", "Time", $K$2,$A110, $K$6, "", "","False")</f>
        <v>44273</v>
      </c>
      <c r="C110" s="2">
        <f xml:space="preserve"> RTD("cqg.rtd",,"StudyData", $K$1, "Bar", "", "Time", $K$2, $A110,$K$6,$K$8, "","False")</f>
        <v>44273</v>
      </c>
      <c r="D110" s="3">
        <f xml:space="preserve"> RTD("cqg.rtd",,"StudyData", $K$1, "Bar", "", "Open", $K$2, $A110, $K$6,$K$8,,$K$4,$K$10)</f>
        <v>3952.75</v>
      </c>
      <c r="E110" s="3">
        <f xml:space="preserve"> RTD("cqg.rtd",,"StudyData", $K$1, "Bar", "", "High", $K$2, $A110, $K$6,$K$8,,$K$4,$K$10)</f>
        <v>3969.25</v>
      </c>
      <c r="F110" s="3">
        <f xml:space="preserve"> RTD("cqg.rtd",,"StudyData", $K$1, "Bar", "", "Low", $K$2, $A110, $K$6,$K$8,,$K$4,$K$10)</f>
        <v>3891.25</v>
      </c>
      <c r="G110" s="3">
        <f xml:space="preserve"> RTD("cqg.rtd",,"StudyData", $K$1, "Bar", "", "Close", $K$2, $A110, $K$6,$K$8,,$K$4,$K$10)</f>
        <v>3896.75</v>
      </c>
      <c r="H110" s="3">
        <f xml:space="preserve"> RTD("cqg.rtd",,"StudyData","MA(Close(DJIUP)-Close(DJIDN),MAType:=Exp,Period:=19,InputChoice:=Close) - MA(Close(DJIUP)-Close(DJIDN) ,MAType:=Exp,Period:=39,InputChoice:=Close) ", "Bar", "", "Close","D",A110,,,,,"T")</f>
        <v>51.173999999999999</v>
      </c>
      <c r="I110" s="3"/>
      <c r="J110" s="8"/>
      <c r="K110" s="7"/>
    </row>
    <row r="111" spans="1:11" x14ac:dyDescent="0.3">
      <c r="A111">
        <f t="shared" si="1"/>
        <v>-109</v>
      </c>
      <c r="B111" s="1">
        <f xml:space="preserve"> RTD("cqg.rtd",,"StudyData", $K$1, "Bar", "", "Time", $K$2,$A111, $K$6, "", "","False")</f>
        <v>44272</v>
      </c>
      <c r="C111" s="2">
        <f xml:space="preserve"> RTD("cqg.rtd",,"StudyData", $K$1, "Bar", "", "Time", $K$2, $A111,$K$6,$K$8, "","False")</f>
        <v>44272</v>
      </c>
      <c r="D111" s="3">
        <f xml:space="preserve"> RTD("cqg.rtd",,"StudyData", $K$1, "Bar", "", "Open", $K$2, $A111, $K$6,$K$8,,$K$4,$K$10)</f>
        <v>3948</v>
      </c>
      <c r="E111" s="3">
        <f xml:space="preserve"> RTD("cqg.rtd",,"StudyData", $K$1, "Bar", "", "High", $K$2, $A111, $K$6,$K$8,,$K$4,$K$10)</f>
        <v>3964.25</v>
      </c>
      <c r="F111" s="3">
        <f xml:space="preserve"> RTD("cqg.rtd",,"StudyData", $K$1, "Bar", "", "Low", $K$2, $A111, $K$6,$K$8,,$K$4,$K$10)</f>
        <v>3915.75</v>
      </c>
      <c r="G111" s="3">
        <f xml:space="preserve"> RTD("cqg.rtd",,"StudyData", $K$1, "Bar", "", "Close", $K$2, $A111, $K$6,$K$8,,$K$4,$K$10)</f>
        <v>3954.25</v>
      </c>
      <c r="H111" s="3">
        <f xml:space="preserve"> RTD("cqg.rtd",,"StudyData","MA(Close(DJIUP)-Close(DJIDN),MAType:=Exp,Period:=19,InputChoice:=Close) - MA(Close(DJIUP)-Close(DJIDN) ,MAType:=Exp,Period:=39,InputChoice:=Close) ", "Bar", "", "Close","D",A111,,,,,"T")</f>
        <v>49.468000000000004</v>
      </c>
      <c r="I111" s="3"/>
      <c r="J111" s="8"/>
      <c r="K111" s="7"/>
    </row>
    <row r="112" spans="1:11" x14ac:dyDescent="0.3">
      <c r="A112">
        <f t="shared" si="1"/>
        <v>-110</v>
      </c>
      <c r="B112" s="1">
        <f xml:space="preserve"> RTD("cqg.rtd",,"StudyData", $K$1, "Bar", "", "Time", $K$2,$A112, $K$6, "", "","False")</f>
        <v>44271</v>
      </c>
      <c r="C112" s="2">
        <f xml:space="preserve"> RTD("cqg.rtd",,"StudyData", $K$1, "Bar", "", "Time", $K$2, $A112,$K$6,$K$8, "","False")</f>
        <v>44271</v>
      </c>
      <c r="D112" s="3">
        <f xml:space="preserve"> RTD("cqg.rtd",,"StudyData", $K$1, "Bar", "", "Open", $K$2, $A112, $K$6,$K$8,,$K$4,$K$10)</f>
        <v>3948.5</v>
      </c>
      <c r="E112" s="3">
        <f xml:space="preserve"> RTD("cqg.rtd",,"StudyData", $K$1, "Bar", "", "High", $K$2, $A112, $K$6,$K$8,,$K$4,$K$10)</f>
        <v>3961.5</v>
      </c>
      <c r="F112" s="3">
        <f xml:space="preserve"> RTD("cqg.rtd",,"StudyData", $K$1, "Bar", "", "Low", $K$2, $A112, $K$6,$K$8,,$K$4,$K$10)</f>
        <v>3933.5</v>
      </c>
      <c r="G112" s="3">
        <f xml:space="preserve"> RTD("cqg.rtd",,"StudyData", $K$1, "Bar", "", "Close", $K$2, $A112, $K$6,$K$8,,$K$4,$K$10)</f>
        <v>3943.25</v>
      </c>
      <c r="H112" s="3">
        <f xml:space="preserve"> RTD("cqg.rtd",,"StudyData","MA(Close(DJIUP)-Close(DJIDN),MAType:=Exp,Period:=19,InputChoice:=Close) - MA(Close(DJIUP)-Close(DJIDN) ,MAType:=Exp,Period:=39,InputChoice:=Close) ", "Bar", "", "Close","D",A112,,,,,"T")</f>
        <v>125.78100000000001</v>
      </c>
      <c r="I112" s="3"/>
      <c r="J112" s="8"/>
      <c r="K112" s="7"/>
    </row>
    <row r="113" spans="1:11" x14ac:dyDescent="0.3">
      <c r="A113">
        <f t="shared" si="1"/>
        <v>-111</v>
      </c>
      <c r="B113" s="1">
        <f xml:space="preserve"> RTD("cqg.rtd",,"StudyData", $K$1, "Bar", "", "Time", $K$2,$A113, $K$6, "", "","False")</f>
        <v>44270</v>
      </c>
      <c r="C113" s="2">
        <f xml:space="preserve"> RTD("cqg.rtd",,"StudyData", $K$1, "Bar", "", "Time", $K$2, $A113,$K$6,$K$8, "","False")</f>
        <v>44270</v>
      </c>
      <c r="D113" s="3">
        <f xml:space="preserve"> RTD("cqg.rtd",,"StudyData", $K$1, "Bar", "", "Open", $K$2, $A113, $K$6,$K$8,,$K$4,$K$10)</f>
        <v>3928.25</v>
      </c>
      <c r="E113" s="3">
        <f xml:space="preserve"> RTD("cqg.rtd",,"StudyData", $K$1, "Bar", "", "High", $K$2, $A113, $K$6,$K$8,,$K$4,$K$10)</f>
        <v>3951</v>
      </c>
      <c r="F113" s="3">
        <f xml:space="preserve"> RTD("cqg.rtd",,"StudyData", $K$1, "Bar", "", "Low", $K$2, $A113, $K$6,$K$8,,$K$4,$K$10)</f>
        <v>3903.75</v>
      </c>
      <c r="G113" s="3">
        <f xml:space="preserve"> RTD("cqg.rtd",,"StudyData", $K$1, "Bar", "", "Close", $K$2, $A113, $K$6,$K$8,,$K$4,$K$10)</f>
        <v>3949</v>
      </c>
      <c r="H113" s="3">
        <f xml:space="preserve"> RTD("cqg.rtd",,"StudyData","MA(Close(DJIUP)-Close(DJIDN),MAType:=Exp,Period:=19,InputChoice:=Close) - MA(Close(DJIUP)-Close(DJIDN) ,MAType:=Exp,Period:=39,InputChoice:=Close) ", "Bar", "", "Close","D",A113,,,,,"T")</f>
        <v>113.131</v>
      </c>
      <c r="I113" s="3"/>
      <c r="J113" s="8"/>
      <c r="K113" s="7"/>
    </row>
    <row r="114" spans="1:11" x14ac:dyDescent="0.3">
      <c r="A114">
        <f t="shared" si="1"/>
        <v>-112</v>
      </c>
      <c r="B114" s="1">
        <f xml:space="preserve"> RTD("cqg.rtd",,"StudyData", $K$1, "Bar", "", "Time", $K$2,$A114, $K$6, "", "","False")</f>
        <v>44267</v>
      </c>
      <c r="C114" s="2">
        <f xml:space="preserve"> RTD("cqg.rtd",,"StudyData", $K$1, "Bar", "", "Time", $K$2, $A114,$K$6,$K$8, "","False")</f>
        <v>44267</v>
      </c>
      <c r="D114" s="3">
        <f xml:space="preserve"> RTD("cqg.rtd",,"StudyData", $K$1, "Bar", "", "Open", $K$2, $A114, $K$6,$K$8,,$K$4,$K$10)</f>
        <v>3918.75</v>
      </c>
      <c r="E114" s="3">
        <f xml:space="preserve"> RTD("cqg.rtd",,"StudyData", $K$1, "Bar", "", "High", $K$2, $A114, $K$6,$K$8,,$K$4,$K$10)</f>
        <v>3929.25</v>
      </c>
      <c r="F114" s="3">
        <f xml:space="preserve"> RTD("cqg.rtd",,"StudyData", $K$1, "Bar", "", "Low", $K$2, $A114, $K$6,$K$8,,$K$4,$K$10)</f>
        <v>3891.5</v>
      </c>
      <c r="G114" s="3">
        <f xml:space="preserve"> RTD("cqg.rtd",,"StudyData", $K$1, "Bar", "", "Close", $K$2, $A114, $K$6,$K$8,,$K$4,$K$10)</f>
        <v>3923.5</v>
      </c>
      <c r="H114" s="3">
        <f xml:space="preserve"> RTD("cqg.rtd",,"StudyData","MA(Close(DJIUP)-Close(DJIDN),MAType:=Exp,Period:=19,InputChoice:=Close) - MA(Close(DJIUP)-Close(DJIDN) ,MAType:=Exp,Period:=39,InputChoice:=Close) ", "Bar", "", "Close","D",A114,,,,,"T")</f>
        <v>126.152</v>
      </c>
      <c r="I114" s="3"/>
      <c r="J114" s="8"/>
      <c r="K114" s="7"/>
    </row>
    <row r="115" spans="1:11" x14ac:dyDescent="0.3">
      <c r="A115">
        <f t="shared" si="1"/>
        <v>-113</v>
      </c>
      <c r="B115" s="1">
        <f xml:space="preserve"> RTD("cqg.rtd",,"StudyData", $K$1, "Bar", "", "Time", $K$2,$A115, $K$6, "", "","False")</f>
        <v>44266</v>
      </c>
      <c r="C115" s="2">
        <f xml:space="preserve"> RTD("cqg.rtd",,"StudyData", $K$1, "Bar", "", "Time", $K$2, $A115,$K$6,$K$8, "","False")</f>
        <v>44266</v>
      </c>
      <c r="D115" s="3">
        <f xml:space="preserve"> RTD("cqg.rtd",,"StudyData", $K$1, "Bar", "", "Open", $K$2, $A115, $K$6,$K$8,,$K$4,$K$10)</f>
        <v>3889</v>
      </c>
      <c r="E115" s="3">
        <f xml:space="preserve"> RTD("cqg.rtd",,"StudyData", $K$1, "Bar", "", "High", $K$2, $A115, $K$6,$K$8,,$K$4,$K$10)</f>
        <v>3939.75</v>
      </c>
      <c r="F115" s="3">
        <f xml:space="preserve"> RTD("cqg.rtd",,"StudyData", $K$1, "Bar", "", "Low", $K$2, $A115, $K$6,$K$8,,$K$4,$K$10)</f>
        <v>3874.25</v>
      </c>
      <c r="G115" s="3">
        <f xml:space="preserve"> RTD("cqg.rtd",,"StudyData", $K$1, "Bar", "", "Close", $K$2, $A115, $K$6,$K$8,,$K$4,$K$10)</f>
        <v>3918</v>
      </c>
      <c r="H115" s="3">
        <f xml:space="preserve"> RTD("cqg.rtd",,"StudyData","MA(Close(DJIUP)-Close(DJIDN),MAType:=Exp,Period:=19,InputChoice:=Close) - MA(Close(DJIUP)-Close(DJIDN) ,MAType:=Exp,Period:=39,InputChoice:=Close) ", "Bar", "", "Close","D",A115,,,,,"T")</f>
        <v>76.082999999999998</v>
      </c>
      <c r="I115" s="3"/>
      <c r="J115" s="8"/>
      <c r="K115" s="7"/>
    </row>
    <row r="116" spans="1:11" x14ac:dyDescent="0.3">
      <c r="A116">
        <f t="shared" si="1"/>
        <v>-114</v>
      </c>
      <c r="B116" s="1">
        <f xml:space="preserve"> RTD("cqg.rtd",,"StudyData", $K$1, "Bar", "", "Time", $K$2,$A116, $K$6, "", "","False")</f>
        <v>44265</v>
      </c>
      <c r="C116" s="2">
        <f xml:space="preserve"> RTD("cqg.rtd",,"StudyData", $K$1, "Bar", "", "Time", $K$2, $A116,$K$6,$K$8, "","False")</f>
        <v>44265</v>
      </c>
      <c r="D116" s="3">
        <f xml:space="preserve"> RTD("cqg.rtd",,"StudyData", $K$1, "Bar", "", "Open", $K$2, $A116, $K$6,$K$8,,$K$4,$K$10)</f>
        <v>3859.75</v>
      </c>
      <c r="E116" s="3">
        <f xml:space="preserve"> RTD("cqg.rtd",,"StudyData", $K$1, "Bar", "", "High", $K$2, $A116, $K$6,$K$8,,$K$4,$K$10)</f>
        <v>3897.5</v>
      </c>
      <c r="F116" s="3">
        <f xml:space="preserve"> RTD("cqg.rtd",,"StudyData", $K$1, "Bar", "", "Low", $K$2, $A116, $K$6,$K$8,,$K$4,$K$10)</f>
        <v>3837.5</v>
      </c>
      <c r="G116" s="3">
        <f xml:space="preserve"> RTD("cqg.rtd",,"StudyData", $K$1, "Bar", "", "Close", $K$2, $A116, $K$6,$K$8,,$K$4,$K$10)</f>
        <v>3877.75</v>
      </c>
      <c r="H116" s="3">
        <f xml:space="preserve"> RTD("cqg.rtd",,"StudyData","MA(Close(DJIUP)-Close(DJIDN),MAType:=Exp,Period:=19,InputChoice:=Close) - MA(Close(DJIUP)-Close(DJIDN) ,MAType:=Exp,Period:=39,InputChoice:=Close) ", "Bar", "", "Close","D",A116,,,,,"T")</f>
        <v>8.7149999999999999</v>
      </c>
      <c r="I116" s="3"/>
      <c r="J116" s="8"/>
      <c r="K116" s="7"/>
    </row>
    <row r="117" spans="1:11" x14ac:dyDescent="0.3">
      <c r="A117">
        <f t="shared" si="1"/>
        <v>-115</v>
      </c>
      <c r="B117" s="1">
        <f xml:space="preserve"> RTD("cqg.rtd",,"StudyData", $K$1, "Bar", "", "Time", $K$2,$A117, $K$6, "", "","False")</f>
        <v>44264</v>
      </c>
      <c r="C117" s="2">
        <f xml:space="preserve"> RTD("cqg.rtd",,"StudyData", $K$1, "Bar", "", "Time", $K$2, $A117,$K$6,$K$8, "","False")</f>
        <v>44264</v>
      </c>
      <c r="D117" s="3">
        <f xml:space="preserve"> RTD("cqg.rtd",,"StudyData", $K$1, "Bar", "", "Open", $K$2, $A117, $K$6,$K$8,,$K$4,$K$10)</f>
        <v>3812.5</v>
      </c>
      <c r="E117" s="3">
        <f xml:space="preserve"> RTD("cqg.rtd",,"StudyData", $K$1, "Bar", "", "High", $K$2, $A117, $K$6,$K$8,,$K$4,$K$10)</f>
        <v>3882.5</v>
      </c>
      <c r="F117" s="3">
        <f xml:space="preserve"> RTD("cqg.rtd",,"StudyData", $K$1, "Bar", "", "Low", $K$2, $A117, $K$6,$K$8,,$K$4,$K$10)</f>
        <v>3807.5</v>
      </c>
      <c r="G117" s="3">
        <f xml:space="preserve"> RTD("cqg.rtd",,"StudyData", $K$1, "Bar", "", "Close", $K$2, $A117, $K$6,$K$8,,$K$4,$K$10)</f>
        <v>3854.5</v>
      </c>
      <c r="H117" s="3">
        <f xml:space="preserve"> RTD("cqg.rtd",,"StudyData","MA(Close(DJIUP)-Close(DJIDN),MAType:=Exp,Period:=19,InputChoice:=Close) - MA(Close(DJIUP)-Close(DJIDN) ,MAType:=Exp,Period:=39,InputChoice:=Close) ", "Bar", "", "Close","D",A117,,,,,"T")</f>
        <v>-20.068899999999999</v>
      </c>
      <c r="I117" s="3"/>
      <c r="J117" s="8"/>
      <c r="K117" s="7"/>
    </row>
    <row r="118" spans="1:11" x14ac:dyDescent="0.3">
      <c r="A118">
        <f t="shared" si="1"/>
        <v>-116</v>
      </c>
      <c r="B118" s="1">
        <f xml:space="preserve"> RTD("cqg.rtd",,"StudyData", $K$1, "Bar", "", "Time", $K$2,$A118, $K$6, "", "","False")</f>
        <v>44263</v>
      </c>
      <c r="C118" s="2">
        <f xml:space="preserve"> RTD("cqg.rtd",,"StudyData", $K$1, "Bar", "", "Time", $K$2, $A118,$K$6,$K$8, "","False")</f>
        <v>44263</v>
      </c>
      <c r="D118" s="3">
        <f xml:space="preserve"> RTD("cqg.rtd",,"StudyData", $K$1, "Bar", "", "Open", $K$2, $A118, $K$6,$K$8,,$K$4,$K$10)</f>
        <v>3836</v>
      </c>
      <c r="E118" s="3">
        <f xml:space="preserve"> RTD("cqg.rtd",,"StudyData", $K$1, "Bar", "", "High", $K$2, $A118, $K$6,$K$8,,$K$4,$K$10)</f>
        <v>3860</v>
      </c>
      <c r="F118" s="3">
        <f xml:space="preserve"> RTD("cqg.rtd",,"StudyData", $K$1, "Bar", "", "Low", $K$2, $A118, $K$6,$K$8,,$K$4,$K$10)</f>
        <v>3777.5</v>
      </c>
      <c r="G118" s="3">
        <f xml:space="preserve"> RTD("cqg.rtd",,"StudyData", $K$1, "Bar", "", "Close", $K$2, $A118, $K$6,$K$8,,$K$4,$K$10)</f>
        <v>3800.5</v>
      </c>
      <c r="H118" s="3">
        <f xml:space="preserve"> RTD("cqg.rtd",,"StudyData","MA(Close(DJIUP)-Close(DJIDN),MAType:=Exp,Period:=19,InputChoice:=Close) - MA(Close(DJIUP)-Close(DJIDN) ,MAType:=Exp,Period:=39,InputChoice:=Close) ", "Bar", "", "Close","D",A118,,,,,"T")</f>
        <v>-54.846699999999998</v>
      </c>
      <c r="I118" s="3"/>
      <c r="J118" s="8"/>
      <c r="K118" s="7"/>
    </row>
    <row r="119" spans="1:11" x14ac:dyDescent="0.3">
      <c r="A119">
        <f t="shared" si="1"/>
        <v>-117</v>
      </c>
      <c r="B119" s="1">
        <f xml:space="preserve"> RTD("cqg.rtd",,"StudyData", $K$1, "Bar", "", "Time", $K$2,$A119, $K$6, "", "","False")</f>
        <v>44260</v>
      </c>
      <c r="C119" s="2">
        <f xml:space="preserve"> RTD("cqg.rtd",,"StudyData", $K$1, "Bar", "", "Time", $K$2, $A119,$K$6,$K$8, "","False")</f>
        <v>44260</v>
      </c>
      <c r="D119" s="3">
        <f xml:space="preserve"> RTD("cqg.rtd",,"StudyData", $K$1, "Bar", "", "Open", $K$2, $A119, $K$6,$K$8,,$K$4,$K$10)</f>
        <v>3746.75</v>
      </c>
      <c r="E119" s="3">
        <f xml:space="preserve"> RTD("cqg.rtd",,"StudyData", $K$1, "Bar", "", "High", $K$2, $A119, $K$6,$K$8,,$K$4,$K$10)</f>
        <v>3831.25</v>
      </c>
      <c r="F119" s="3">
        <f xml:space="preserve"> RTD("cqg.rtd",,"StudyData", $K$1, "Bar", "", "Low", $K$2, $A119, $K$6,$K$8,,$K$4,$K$10)</f>
        <v>3709.75</v>
      </c>
      <c r="G119" s="3">
        <f xml:space="preserve"> RTD("cqg.rtd",,"StudyData", $K$1, "Bar", "", "Close", $K$2, $A119, $K$6,$K$8,,$K$4,$K$10)</f>
        <v>3820.25</v>
      </c>
      <c r="H119" s="3">
        <f xml:space="preserve"> RTD("cqg.rtd",,"StudyData","MA(Close(DJIUP)-Close(DJIDN),MAType:=Exp,Period:=19,InputChoice:=Close) - MA(Close(DJIUP)-Close(DJIDN) ,MAType:=Exp,Period:=39,InputChoice:=Close) ", "Bar", "", "Close","D",A119,,,,,"T")</f>
        <v>-156.54658000000001</v>
      </c>
      <c r="I119" s="3"/>
      <c r="J119" s="8"/>
      <c r="K119" s="7"/>
    </row>
    <row r="120" spans="1:11" x14ac:dyDescent="0.3">
      <c r="A120">
        <f t="shared" si="1"/>
        <v>-118</v>
      </c>
      <c r="B120" s="1">
        <f xml:space="preserve"> RTD("cqg.rtd",,"StudyData", $K$1, "Bar", "", "Time", $K$2,$A120, $K$6, "", "","False")</f>
        <v>44259</v>
      </c>
      <c r="C120" s="2">
        <f xml:space="preserve"> RTD("cqg.rtd",,"StudyData", $K$1, "Bar", "", "Time", $K$2, $A120,$K$6,$K$8, "","False")</f>
        <v>44259</v>
      </c>
      <c r="D120" s="3">
        <f xml:space="preserve"> RTD("cqg.rtd",,"StudyData", $K$1, "Bar", "", "Open", $K$2, $A120, $K$6,$K$8,,$K$4,$K$10)</f>
        <v>3799.25</v>
      </c>
      <c r="E120" s="3">
        <f xml:space="preserve"> RTD("cqg.rtd",,"StudyData", $K$1, "Bar", "", "High", $K$2, $A120, $K$6,$K$8,,$K$4,$K$10)</f>
        <v>3823.5</v>
      </c>
      <c r="F120" s="3">
        <f xml:space="preserve"> RTD("cqg.rtd",,"StudyData", $K$1, "Bar", "", "Low", $K$2, $A120, $K$6,$K$8,,$K$4,$K$10)</f>
        <v>3701.75</v>
      </c>
      <c r="G120" s="3">
        <f xml:space="preserve"> RTD("cqg.rtd",,"StudyData", $K$1, "Bar", "", "Close", $K$2, $A120, $K$6,$K$8,,$K$4,$K$10)</f>
        <v>3746.75</v>
      </c>
      <c r="H120" s="3">
        <f xml:space="preserve"> RTD("cqg.rtd",,"StudyData","MA(Close(DJIUP)-Close(DJIDN),MAType:=Exp,Period:=19,InputChoice:=Close) - MA(Close(DJIUP)-Close(DJIDN) ,MAType:=Exp,Period:=39,InputChoice:=Close) ", "Bar", "", "Close","D",A120,,,,,"T")</f>
        <v>-75.455029999999994</v>
      </c>
      <c r="I120" s="3"/>
      <c r="J120" s="8"/>
      <c r="K120" s="7"/>
    </row>
    <row r="121" spans="1:11" x14ac:dyDescent="0.3">
      <c r="A121">
        <f t="shared" si="1"/>
        <v>-119</v>
      </c>
      <c r="B121" s="1">
        <f xml:space="preserve"> RTD("cqg.rtd",,"StudyData", $K$1, "Bar", "", "Time", $K$2,$A121, $K$6, "", "","False")</f>
        <v>44258</v>
      </c>
      <c r="C121" s="2">
        <f xml:space="preserve"> RTD("cqg.rtd",,"StudyData", $K$1, "Bar", "", "Time", $K$2, $A121,$K$6,$K$8, "","False")</f>
        <v>44258</v>
      </c>
      <c r="D121" s="3">
        <f xml:space="preserve"> RTD("cqg.rtd",,"StudyData", $K$1, "Bar", "", "Open", $K$2, $A121, $K$6,$K$8,,$K$4,$K$10)</f>
        <v>3848.75</v>
      </c>
      <c r="E121" s="3">
        <f xml:space="preserve"> RTD("cqg.rtd",,"StudyData", $K$1, "Bar", "", "High", $K$2, $A121, $K$6,$K$8,,$K$4,$K$10)</f>
        <v>3879.25</v>
      </c>
      <c r="F121" s="3">
        <f xml:space="preserve"> RTD("cqg.rtd",,"StudyData", $K$1, "Bar", "", "Low", $K$2, $A121, $K$6,$K$8,,$K$4,$K$10)</f>
        <v>3794.25</v>
      </c>
      <c r="G121" s="3">
        <f xml:space="preserve"> RTD("cqg.rtd",,"StudyData", $K$1, "Bar", "", "Close", $K$2, $A121, $K$6,$K$8,,$K$4,$K$10)</f>
        <v>3798</v>
      </c>
      <c r="H121" s="3">
        <f xml:space="preserve"> RTD("cqg.rtd",,"StudyData","MA(Close(DJIUP)-Close(DJIDN),MAType:=Exp,Period:=19,InputChoice:=Close) - MA(Close(DJIUP)-Close(DJIDN) ,MAType:=Exp,Period:=39,InputChoice:=Close) ", "Bar", "", "Close","D",A121,,,,,"T")</f>
        <v>-75.199399999999997</v>
      </c>
      <c r="I121" s="3"/>
      <c r="J121" s="8"/>
      <c r="K121" s="7"/>
    </row>
    <row r="122" spans="1:11" x14ac:dyDescent="0.3">
      <c r="A122">
        <f t="shared" si="1"/>
        <v>-120</v>
      </c>
      <c r="B122" s="1">
        <f xml:space="preserve"> RTD("cqg.rtd",,"StudyData", $K$1, "Bar", "", "Time", $K$2,$A122, $K$6, "", "","False")</f>
        <v>44257</v>
      </c>
      <c r="C122" s="2">
        <f xml:space="preserve"> RTD("cqg.rtd",,"StudyData", $K$1, "Bar", "", "Time", $K$2, $A122,$K$6,$K$8, "","False")</f>
        <v>44257</v>
      </c>
      <c r="D122" s="3">
        <f xml:space="preserve"> RTD("cqg.rtd",,"StudyData", $K$1, "Bar", "", "Open", $K$2, $A122, $K$6,$K$8,,$K$4,$K$10)</f>
        <v>3884.5</v>
      </c>
      <c r="E122" s="3">
        <f xml:space="preserve"> RTD("cqg.rtd",,"StudyData", $K$1, "Bar", "", "High", $K$2, $A122, $K$6,$K$8,,$K$4,$K$10)</f>
        <v>3887.75</v>
      </c>
      <c r="F122" s="3">
        <f xml:space="preserve"> RTD("cqg.rtd",,"StudyData", $K$1, "Bar", "", "Low", $K$2, $A122, $K$6,$K$8,,$K$4,$K$10)</f>
        <v>3846.75</v>
      </c>
      <c r="G122" s="3">
        <f xml:space="preserve"> RTD("cqg.rtd",,"StudyData", $K$1, "Bar", "", "Close", $K$2, $A122, $K$6,$K$8,,$K$4,$K$10)</f>
        <v>3848.75</v>
      </c>
      <c r="H122" s="3">
        <f xml:space="preserve"> RTD("cqg.rtd",,"StudyData","MA(Close(DJIUP)-Close(DJIDN),MAType:=Exp,Period:=19,InputChoice:=Close) - MA(Close(DJIUP)-Close(DJIDN) ,MAType:=Exp,Period:=39,InputChoice:=Close) ", "Bar", "", "Close","D",A122,,,,,"T")</f>
        <v>-56.3904</v>
      </c>
      <c r="I122" s="3"/>
      <c r="J122" s="8"/>
      <c r="K122" s="7"/>
    </row>
    <row r="123" spans="1:11" x14ac:dyDescent="0.3">
      <c r="A123">
        <f t="shared" si="1"/>
        <v>-121</v>
      </c>
      <c r="B123" s="1">
        <f xml:space="preserve"> RTD("cqg.rtd",,"StudyData", $K$1, "Bar", "", "Time", $K$2,$A123, $K$6, "", "","False")</f>
        <v>44256</v>
      </c>
      <c r="C123" s="2">
        <f xml:space="preserve"> RTD("cqg.rtd",,"StudyData", $K$1, "Bar", "", "Time", $K$2, $A123,$K$6,$K$8, "","False")</f>
        <v>44256</v>
      </c>
      <c r="D123" s="3">
        <f xml:space="preserve"> RTD("cqg.rtd",,"StudyData", $K$1, "Bar", "", "Open", $K$2, $A123, $K$6,$K$8,,$K$4,$K$10)</f>
        <v>3798.5</v>
      </c>
      <c r="E123" s="3">
        <f xml:space="preserve"> RTD("cqg.rtd",,"StudyData", $K$1, "Bar", "", "High", $K$2, $A123, $K$6,$K$8,,$K$4,$K$10)</f>
        <v>3893.25</v>
      </c>
      <c r="F123" s="3">
        <f xml:space="preserve"> RTD("cqg.rtd",,"StudyData", $K$1, "Bar", "", "Low", $K$2, $A123, $K$6,$K$8,,$K$4,$K$10)</f>
        <v>3793.75</v>
      </c>
      <c r="G123" s="3">
        <f xml:space="preserve"> RTD("cqg.rtd",,"StudyData", $K$1, "Bar", "", "Close", $K$2, $A123, $K$6,$K$8,,$K$4,$K$10)</f>
        <v>3880</v>
      </c>
      <c r="H123" s="3">
        <f xml:space="preserve"> RTD("cqg.rtd",,"StudyData","MA(Close(DJIUP)-Close(DJIDN),MAType:=Exp,Period:=19,InputChoice:=Close) - MA(Close(DJIUP)-Close(DJIDN) ,MAType:=Exp,Period:=39,InputChoice:=Close) ", "Bar", "", "Close","D",A123,,,,,"T")</f>
        <v>-165.64070000000001</v>
      </c>
      <c r="I123" s="3"/>
      <c r="J123" s="8"/>
      <c r="K123" s="7"/>
    </row>
    <row r="124" spans="1:11" x14ac:dyDescent="0.3">
      <c r="A124">
        <f t="shared" si="1"/>
        <v>-122</v>
      </c>
      <c r="B124" s="1">
        <f xml:space="preserve"> RTD("cqg.rtd",,"StudyData", $K$1, "Bar", "", "Time", $K$2,$A124, $K$6, "", "","False")</f>
        <v>44253</v>
      </c>
      <c r="C124" s="2">
        <f xml:space="preserve"> RTD("cqg.rtd",,"StudyData", $K$1, "Bar", "", "Time", $K$2, $A124,$K$6,$K$8, "","False")</f>
        <v>44253</v>
      </c>
      <c r="D124" s="3">
        <f xml:space="preserve"> RTD("cqg.rtd",,"StudyData", $K$1, "Bar", "", "Open", $K$2, $A124, $K$6,$K$8,,$K$4,$K$10)</f>
        <v>3804.5</v>
      </c>
      <c r="E124" s="3">
        <f xml:space="preserve"> RTD("cqg.rtd",,"StudyData", $K$1, "Bar", "", "High", $K$2, $A124, $K$6,$K$8,,$K$4,$K$10)</f>
        <v>3839.75</v>
      </c>
      <c r="F124" s="3">
        <f xml:space="preserve"> RTD("cqg.rtd",,"StudyData", $K$1, "Bar", "", "Low", $K$2, $A124, $K$6,$K$8,,$K$4,$K$10)</f>
        <v>3766.25</v>
      </c>
      <c r="G124" s="3">
        <f xml:space="preserve"> RTD("cqg.rtd",,"StudyData", $K$1, "Bar", "", "Close", $K$2, $A124, $K$6,$K$8,,$K$4,$K$10)</f>
        <v>3790.5</v>
      </c>
      <c r="H124" s="3">
        <f xml:space="preserve"> RTD("cqg.rtd",,"StudyData","MA(Close(DJIUP)-Close(DJIDN),MAType:=Exp,Period:=19,InputChoice:=Close) - MA(Close(DJIUP)-Close(DJIDN) ,MAType:=Exp,Period:=39,InputChoice:=Close) ", "Bar", "", "Close","D",A124,,,,,"T")</f>
        <v>-149.7603</v>
      </c>
      <c r="I124" s="3"/>
      <c r="J124" s="8"/>
      <c r="K124" s="7"/>
    </row>
    <row r="125" spans="1:11" x14ac:dyDescent="0.3">
      <c r="A125">
        <f t="shared" si="1"/>
        <v>-123</v>
      </c>
      <c r="B125" s="1">
        <f xml:space="preserve"> RTD("cqg.rtd",,"StudyData", $K$1, "Bar", "", "Time", $K$2,$A125, $K$6, "", "","False")</f>
        <v>44252</v>
      </c>
      <c r="C125" s="2">
        <f xml:space="preserve"> RTD("cqg.rtd",,"StudyData", $K$1, "Bar", "", "Time", $K$2, $A125,$K$6,$K$8, "","False")</f>
        <v>44252</v>
      </c>
      <c r="D125" s="3">
        <f xml:space="preserve"> RTD("cqg.rtd",,"StudyData", $K$1, "Bar", "", "Open", $K$2, $A125, $K$6,$K$8,,$K$4,$K$10)</f>
        <v>3904.75</v>
      </c>
      <c r="E125" s="3">
        <f xml:space="preserve"> RTD("cqg.rtd",,"StudyData", $K$1, "Bar", "", "High", $K$2, $A125, $K$6,$K$8,,$K$4,$K$10)</f>
        <v>3915.75</v>
      </c>
      <c r="F125" s="3">
        <f xml:space="preserve"> RTD("cqg.rtd",,"StudyData", $K$1, "Bar", "", "Low", $K$2, $A125, $K$6,$K$8,,$K$4,$K$10)</f>
        <v>3791.5</v>
      </c>
      <c r="G125" s="3">
        <f xml:space="preserve"> RTD("cqg.rtd",,"StudyData", $K$1, "Bar", "", "Close", $K$2, $A125, $K$6,$K$8,,$K$4,$K$10)</f>
        <v>3809.25</v>
      </c>
      <c r="H125" s="3">
        <f xml:space="preserve"> RTD("cqg.rtd",,"StudyData","MA(Close(DJIUP)-Close(DJIDN),MAType:=Exp,Period:=19,InputChoice:=Close) - MA(Close(DJIUP)-Close(DJIDN) ,MAType:=Exp,Period:=39,InputChoice:=Close) ", "Bar", "", "Close","D",A125,,,,,"T")</f>
        <v>-26.274999999999999</v>
      </c>
      <c r="I125" s="3"/>
      <c r="J125" s="8"/>
      <c r="K125" s="7"/>
    </row>
    <row r="126" spans="1:11" x14ac:dyDescent="0.3">
      <c r="A126">
        <f t="shared" si="1"/>
        <v>-124</v>
      </c>
      <c r="B126" s="1">
        <f xml:space="preserve"> RTD("cqg.rtd",,"StudyData", $K$1, "Bar", "", "Time", $K$2,$A126, $K$6, "", "","False")</f>
        <v>44251</v>
      </c>
      <c r="C126" s="2">
        <f xml:space="preserve"> RTD("cqg.rtd",,"StudyData", $K$1, "Bar", "", "Time", $K$2, $A126,$K$6,$K$8, "","False")</f>
        <v>44251</v>
      </c>
      <c r="D126" s="3">
        <f xml:space="preserve"> RTD("cqg.rtd",,"StudyData", $K$1, "Bar", "", "Open", $K$2, $A126, $K$6,$K$8,,$K$4,$K$10)</f>
        <v>3857.5</v>
      </c>
      <c r="E126" s="3">
        <f xml:space="preserve"> RTD("cqg.rtd",,"StudyData", $K$1, "Bar", "", "High", $K$2, $A126, $K$6,$K$8,,$K$4,$K$10)</f>
        <v>3909</v>
      </c>
      <c r="F126" s="3">
        <f xml:space="preserve"> RTD("cqg.rtd",,"StudyData", $K$1, "Bar", "", "Low", $K$2, $A126, $K$6,$K$8,,$K$4,$K$10)</f>
        <v>3833</v>
      </c>
      <c r="G126" s="3">
        <f xml:space="preserve"> RTD("cqg.rtd",,"StudyData", $K$1, "Bar", "", "Close", $K$2, $A126, $K$6,$K$8,,$K$4,$K$10)</f>
        <v>3903.75</v>
      </c>
      <c r="H126" s="3">
        <f xml:space="preserve"> RTD("cqg.rtd",,"StudyData","MA(Close(DJIUP)-Close(DJIDN),MAType:=Exp,Period:=19,InputChoice:=Close) - MA(Close(DJIUP)-Close(DJIDN) ,MAType:=Exp,Period:=39,InputChoice:=Close) ", "Bar", "", "Close","D",A126,,,,,"T")</f>
        <v>-81.637799999999999</v>
      </c>
      <c r="I126" s="3"/>
      <c r="J126" s="8"/>
      <c r="K126" s="7"/>
    </row>
    <row r="127" spans="1:11" x14ac:dyDescent="0.3">
      <c r="A127">
        <f t="shared" si="1"/>
        <v>-125</v>
      </c>
      <c r="B127" s="1">
        <f xml:space="preserve"> RTD("cqg.rtd",,"StudyData", $K$1, "Bar", "", "Time", $K$2,$A127, $K$6, "", "","False")</f>
        <v>44250</v>
      </c>
      <c r="C127" s="2">
        <f xml:space="preserve"> RTD("cqg.rtd",,"StudyData", $K$1, "Bar", "", "Time", $K$2, $A127,$K$6,$K$8, "","False")</f>
        <v>44250</v>
      </c>
      <c r="D127" s="3">
        <f xml:space="preserve"> RTD("cqg.rtd",,"StudyData", $K$1, "Bar", "", "Open", $K$2, $A127, $K$6,$K$8,,$K$4,$K$10)</f>
        <v>3859.25</v>
      </c>
      <c r="E127" s="3">
        <f xml:space="preserve"> RTD("cqg.rtd",,"StudyData", $K$1, "Bar", "", "High", $K$2, $A127, $K$6,$K$8,,$K$4,$K$10)</f>
        <v>3877.25</v>
      </c>
      <c r="F127" s="3">
        <f xml:space="preserve"> RTD("cqg.rtd",,"StudyData", $K$1, "Bar", "", "Low", $K$2, $A127, $K$6,$K$8,,$K$4,$K$10)</f>
        <v>3786</v>
      </c>
      <c r="G127" s="3">
        <f xml:space="preserve"> RTD("cqg.rtd",,"StudyData", $K$1, "Bar", "", "Close", $K$2, $A127, $K$6,$K$8,,$K$4,$K$10)</f>
        <v>3859.25</v>
      </c>
      <c r="H127" s="3">
        <f xml:space="preserve"> RTD("cqg.rtd",,"StudyData","MA(Close(DJIUP)-Close(DJIDN),MAType:=Exp,Period:=19,InputChoice:=Close) - MA(Close(DJIUP)-Close(DJIDN) ,MAType:=Exp,Period:=39,InputChoice:=Close) ", "Bar", "", "Close","D",A127,,,,,"T")</f>
        <v>-48.658999999999999</v>
      </c>
      <c r="I127" s="3"/>
      <c r="J127" s="8"/>
      <c r="K127" s="7"/>
    </row>
    <row r="128" spans="1:11" x14ac:dyDescent="0.3">
      <c r="A128">
        <f t="shared" si="1"/>
        <v>-126</v>
      </c>
      <c r="B128" s="1">
        <f xml:space="preserve"> RTD("cqg.rtd",,"StudyData", $K$1, "Bar", "", "Time", $K$2,$A128, $K$6, "", "","False")</f>
        <v>44249</v>
      </c>
      <c r="C128" s="2">
        <f xml:space="preserve"> RTD("cqg.rtd",,"StudyData", $K$1, "Bar", "", "Time", $K$2, $A128,$K$6,$K$8, "","False")</f>
        <v>44249</v>
      </c>
      <c r="D128" s="3">
        <f xml:space="preserve"> RTD("cqg.rtd",,"StudyData", $K$1, "Bar", "", "Open", $K$2, $A128, $K$6,$K$8,,$K$4,$K$10)</f>
        <v>3886.75</v>
      </c>
      <c r="E128" s="3">
        <f xml:space="preserve"> RTD("cqg.rtd",,"StudyData", $K$1, "Bar", "", "High", $K$2, $A128, $K$6,$K$8,,$K$4,$K$10)</f>
        <v>3895.75</v>
      </c>
      <c r="F128" s="3">
        <f xml:space="preserve"> RTD("cqg.rtd",,"StudyData", $K$1, "Bar", "", "Low", $K$2, $A128, $K$6,$K$8,,$K$4,$K$10)</f>
        <v>3842.5</v>
      </c>
      <c r="G128" s="3">
        <f xml:space="preserve"> RTD("cqg.rtd",,"StudyData", $K$1, "Bar", "", "Close", $K$2, $A128, $K$6,$K$8,,$K$4,$K$10)</f>
        <v>3854.75</v>
      </c>
      <c r="H128" s="3">
        <f xml:space="preserve"> RTD("cqg.rtd",,"StudyData","MA(Close(DJIUP)-Close(DJIDN),MAType:=Exp,Period:=19,InputChoice:=Close) - MA(Close(DJIUP)-Close(DJIDN) ,MAType:=Exp,Period:=39,InputChoice:=Close) ", "Bar", "", "Close","D",A128,,,,,"T")</f>
        <v>-35.651000000000003</v>
      </c>
      <c r="I128" s="3"/>
      <c r="J128" s="8"/>
      <c r="K128" s="7"/>
    </row>
    <row r="129" spans="1:11" x14ac:dyDescent="0.3">
      <c r="A129">
        <f t="shared" si="1"/>
        <v>-127</v>
      </c>
      <c r="B129" s="1">
        <f xml:space="preserve"> RTD("cqg.rtd",,"StudyData", $K$1, "Bar", "", "Time", $K$2,$A129, $K$6, "", "","False")</f>
        <v>44246</v>
      </c>
      <c r="C129" s="2">
        <f xml:space="preserve"> RTD("cqg.rtd",,"StudyData", $K$1, "Bar", "", "Time", $K$2, $A129,$K$6,$K$8, "","False")</f>
        <v>44246</v>
      </c>
      <c r="D129" s="3">
        <f xml:space="preserve"> RTD("cqg.rtd",,"StudyData", $K$1, "Bar", "", "Open", $K$2, $A129, $K$6,$K$8,,$K$4,$K$10)</f>
        <v>3891.75</v>
      </c>
      <c r="E129" s="3">
        <f xml:space="preserve"> RTD("cqg.rtd",,"StudyData", $K$1, "Bar", "", "High", $K$2, $A129, $K$6,$K$8,,$K$4,$K$10)</f>
        <v>3912.25</v>
      </c>
      <c r="F129" s="3">
        <f xml:space="preserve"> RTD("cqg.rtd",,"StudyData", $K$1, "Bar", "", "Low", $K$2, $A129, $K$6,$K$8,,$K$4,$K$10)</f>
        <v>3871.5</v>
      </c>
      <c r="G129" s="3">
        <f xml:space="preserve"> RTD("cqg.rtd",,"StudyData", $K$1, "Bar", "", "Close", $K$2, $A129, $K$6,$K$8,,$K$4,$K$10)</f>
        <v>3884.25</v>
      </c>
      <c r="H129" s="3">
        <f xml:space="preserve"> RTD("cqg.rtd",,"StudyData","MA(Close(DJIUP)-Close(DJIDN),MAType:=Exp,Period:=19,InputChoice:=Close) - MA(Close(DJIUP)-Close(DJIDN) ,MAType:=Exp,Period:=39,InputChoice:=Close) ", "Bar", "", "Close","D",A129,,,,,"T")</f>
        <v>-84.205200000000005</v>
      </c>
      <c r="I129" s="3"/>
      <c r="J129" s="8"/>
      <c r="K129" s="7"/>
    </row>
    <row r="130" spans="1:11" x14ac:dyDescent="0.3">
      <c r="A130">
        <f t="shared" si="1"/>
        <v>-128</v>
      </c>
      <c r="B130" s="1">
        <f xml:space="preserve"> RTD("cqg.rtd",,"StudyData", $K$1, "Bar", "", "Time", $K$2,$A130, $K$6, "", "","False")</f>
        <v>44245</v>
      </c>
      <c r="C130" s="2">
        <f xml:space="preserve"> RTD("cqg.rtd",,"StudyData", $K$1, "Bar", "", "Time", $K$2, $A130,$K$6,$K$8, "","False")</f>
        <v>44245</v>
      </c>
      <c r="D130" s="3">
        <f xml:space="preserve"> RTD("cqg.rtd",,"StudyData", $K$1, "Bar", "", "Open", $K$2, $A130, $K$6,$K$8,,$K$4,$K$10)</f>
        <v>3909.5</v>
      </c>
      <c r="E130" s="3">
        <f xml:space="preserve"> RTD("cqg.rtd",,"StudyData", $K$1, "Bar", "", "High", $K$2, $A130, $K$6,$K$8,,$K$4,$K$10)</f>
        <v>3917.25</v>
      </c>
      <c r="F130" s="3">
        <f xml:space="preserve"> RTD("cqg.rtd",,"StudyData", $K$1, "Bar", "", "Low", $K$2, $A130, $K$6,$K$8,,$K$4,$K$10)</f>
        <v>3861.75</v>
      </c>
      <c r="G130" s="3">
        <f xml:space="preserve"> RTD("cqg.rtd",,"StudyData", $K$1, "Bar", "", "Close", $K$2, $A130, $K$6,$K$8,,$K$4,$K$10)</f>
        <v>3890.75</v>
      </c>
      <c r="H130" s="3">
        <f xml:space="preserve"> RTD("cqg.rtd",,"StudyData","MA(Close(DJIUP)-Close(DJIDN),MAType:=Exp,Period:=19,InputChoice:=Close) - MA(Close(DJIUP)-Close(DJIDN) ,MAType:=Exp,Period:=39,InputChoice:=Close) ", "Bar", "", "Close","D",A130,,,,,"T")</f>
        <v>-14.478</v>
      </c>
      <c r="I130" s="3"/>
      <c r="J130" s="8"/>
      <c r="K130" s="7"/>
    </row>
    <row r="131" spans="1:11" x14ac:dyDescent="0.3">
      <c r="A131">
        <f t="shared" si="1"/>
        <v>-129</v>
      </c>
      <c r="B131" s="1">
        <f xml:space="preserve"> RTD("cqg.rtd",,"StudyData", $K$1, "Bar", "", "Time", $K$2,$A131, $K$6, "", "","False")</f>
        <v>44244</v>
      </c>
      <c r="C131" s="2">
        <f xml:space="preserve"> RTD("cqg.rtd",,"StudyData", $K$1, "Bar", "", "Time", $K$2, $A131,$K$6,$K$8, "","False")</f>
        <v>44244</v>
      </c>
      <c r="D131" s="3">
        <f xml:space="preserve"> RTD("cqg.rtd",,"StudyData", $K$1, "Bar", "", "Open", $K$2, $A131, $K$6,$K$8,,$K$4,$K$10)</f>
        <v>3910.25</v>
      </c>
      <c r="E131" s="3">
        <f xml:space="preserve"> RTD("cqg.rtd",,"StudyData", $K$1, "Bar", "", "High", $K$2, $A131, $K$6,$K$8,,$K$4,$K$10)</f>
        <v>3913.5</v>
      </c>
      <c r="F131" s="3">
        <f xml:space="preserve"> RTD("cqg.rtd",,"StudyData", $K$1, "Bar", "", "Low", $K$2, $A131, $K$6,$K$8,,$K$4,$K$10)</f>
        <v>3877.75</v>
      </c>
      <c r="G131" s="3">
        <f xml:space="preserve"> RTD("cqg.rtd",,"StudyData", $K$1, "Bar", "", "Close", $K$2, $A131, $K$6,$K$8,,$K$4,$K$10)</f>
        <v>3909.25</v>
      </c>
      <c r="H131" s="3">
        <f xml:space="preserve"> RTD("cqg.rtd",,"StudyData","MA(Close(DJIUP)-Close(DJIDN),MAType:=Exp,Period:=19,InputChoice:=Close) - MA(Close(DJIUP)-Close(DJIDN) ,MAType:=Exp,Period:=39,InputChoice:=Close) ", "Bar", "", "Close","D",A131,,,,,"T")</f>
        <v>25.523</v>
      </c>
      <c r="I131" s="3"/>
      <c r="J131" s="8"/>
      <c r="K131" s="7"/>
    </row>
    <row r="132" spans="1:11" x14ac:dyDescent="0.3">
      <c r="A132">
        <f t="shared" ref="A132:A195" si="2">A131-1</f>
        <v>-130</v>
      </c>
      <c r="B132" s="1">
        <f xml:space="preserve"> RTD("cqg.rtd",,"StudyData", $K$1, "Bar", "", "Time", $K$2,$A132, $K$6, "", "","False")</f>
        <v>44243</v>
      </c>
      <c r="C132" s="2">
        <f xml:space="preserve"> RTD("cqg.rtd",,"StudyData", $K$1, "Bar", "", "Time", $K$2, $A132,$K$6,$K$8, "","False")</f>
        <v>44243</v>
      </c>
      <c r="D132" s="3">
        <f xml:space="preserve"> RTD("cqg.rtd",,"StudyData", $K$1, "Bar", "", "Open", $K$2, $A132, $K$6,$K$8,,$K$4,$K$10)</f>
        <v>3917.75</v>
      </c>
      <c r="E132" s="3">
        <f xml:space="preserve"> RTD("cqg.rtd",,"StudyData", $K$1, "Bar", "", "High", $K$2, $A132, $K$6,$K$8,,$K$4,$K$10)</f>
        <v>3940.5</v>
      </c>
      <c r="F132" s="3">
        <f xml:space="preserve"> RTD("cqg.rtd",,"StudyData", $K$1, "Bar", "", "Low", $K$2, $A132, $K$6,$K$8,,$K$4,$K$10)</f>
        <v>3900</v>
      </c>
      <c r="G132" s="3">
        <f xml:space="preserve"> RTD("cqg.rtd",,"StudyData", $K$1, "Bar", "", "Close", $K$2, $A132, $K$6,$K$8,,$K$4,$K$10)</f>
        <v>3909</v>
      </c>
      <c r="H132" s="3">
        <f xml:space="preserve"> RTD("cqg.rtd",,"StudyData","MA(Close(DJIUP)-Close(DJIDN),MAType:=Exp,Period:=19,InputChoice:=Close) - MA(Close(DJIUP)-Close(DJIDN) ,MAType:=Exp,Period:=39,InputChoice:=Close) ", "Bar", "", "Close","D",A132,,,,,"T")</f>
        <v>58.238999999999997</v>
      </c>
      <c r="I132" s="3"/>
      <c r="J132" s="8"/>
      <c r="K132" s="7"/>
    </row>
    <row r="133" spans="1:11" x14ac:dyDescent="0.3">
      <c r="A133">
        <f t="shared" si="2"/>
        <v>-131</v>
      </c>
      <c r="B133" s="1">
        <f xml:space="preserve"> RTD("cqg.rtd",,"StudyData", $K$1, "Bar", "", "Time", $K$2,$A133, $K$6, "", "","False")</f>
        <v>44239</v>
      </c>
      <c r="C133" s="2">
        <f xml:space="preserve"> RTD("cqg.rtd",,"StudyData", $K$1, "Bar", "", "Time", $K$2, $A133,$K$6,$K$8, "","False")</f>
        <v>44239</v>
      </c>
      <c r="D133" s="3">
        <f xml:space="preserve"> RTD("cqg.rtd",,"StudyData", $K$1, "Bar", "", "Open", $K$2, $A133, $K$6,$K$8,,$K$4,$K$10)</f>
        <v>3886.5</v>
      </c>
      <c r="E133" s="3">
        <f xml:space="preserve"> RTD("cqg.rtd",,"StudyData", $K$1, "Bar", "", "High", $K$2, $A133, $K$6,$K$8,,$K$4,$K$10)</f>
        <v>3917.5</v>
      </c>
      <c r="F133" s="3">
        <f xml:space="preserve"> RTD("cqg.rtd",,"StudyData", $K$1, "Bar", "", "Low", $K$2, $A133, $K$6,$K$8,,$K$4,$K$10)</f>
        <v>3871.5</v>
      </c>
      <c r="G133" s="3">
        <f xml:space="preserve"> RTD("cqg.rtd",,"StudyData", $K$1, "Bar", "", "Close", $K$2, $A133, $K$6,$K$8,,$K$4,$K$10)</f>
        <v>3912.25</v>
      </c>
      <c r="H133" s="3">
        <f xml:space="preserve"> RTD("cqg.rtd",,"StudyData","MA(Close(DJIUP)-Close(DJIDN),MAType:=Exp,Period:=19,InputChoice:=Close) - MA(Close(DJIUP)-Close(DJIDN) ,MAType:=Exp,Period:=39,InputChoice:=Close) ", "Bar", "", "Close","D",A133,,,,,"T")</f>
        <v>66.864000000000004</v>
      </c>
      <c r="I133" s="3"/>
      <c r="J133" s="8"/>
      <c r="K133" s="7"/>
    </row>
    <row r="134" spans="1:11" x14ac:dyDescent="0.3">
      <c r="A134">
        <f t="shared" si="2"/>
        <v>-132</v>
      </c>
      <c r="B134" s="1">
        <f xml:space="preserve"> RTD("cqg.rtd",,"StudyData", $K$1, "Bar", "", "Time", $K$2,$A134, $K$6, "", "","False")</f>
        <v>44238</v>
      </c>
      <c r="C134" s="2">
        <f xml:space="preserve"> RTD("cqg.rtd",,"StudyData", $K$1, "Bar", "", "Time", $K$2, $A134,$K$6,$K$8, "","False")</f>
        <v>44238</v>
      </c>
      <c r="D134" s="3">
        <f xml:space="preserve"> RTD("cqg.rtd",,"StudyData", $K$1, "Bar", "", "Open", $K$2, $A134, $K$6,$K$8,,$K$4,$K$10)</f>
        <v>3888.25</v>
      </c>
      <c r="E134" s="3">
        <f xml:space="preserve"> RTD("cqg.rtd",,"StudyData", $K$1, "Bar", "", "High", $K$2, $A134, $K$6,$K$8,,$K$4,$K$10)</f>
        <v>3901.75</v>
      </c>
      <c r="F134" s="3">
        <f xml:space="preserve"> RTD("cqg.rtd",,"StudyData", $K$1, "Bar", "", "Low", $K$2, $A134, $K$6,$K$8,,$K$4,$K$10)</f>
        <v>3865.75</v>
      </c>
      <c r="G134" s="3">
        <f xml:space="preserve"> RTD("cqg.rtd",,"StudyData", $K$1, "Bar", "", "Close", $K$2, $A134, $K$6,$K$8,,$K$4,$K$10)</f>
        <v>3893.25</v>
      </c>
      <c r="H134" s="3">
        <f xml:space="preserve"> RTD("cqg.rtd",,"StudyData","MA(Close(DJIUP)-Close(DJIDN),MAType:=Exp,Period:=19,InputChoice:=Close) - MA(Close(DJIUP)-Close(DJIDN) ,MAType:=Exp,Period:=39,InputChoice:=Close) ", "Bar", "", "Close","D",A134,,,,,"T")</f>
        <v>110.36199999999999</v>
      </c>
      <c r="I134" s="3"/>
      <c r="J134" s="8"/>
      <c r="K134" s="7"/>
    </row>
    <row r="135" spans="1:11" x14ac:dyDescent="0.3">
      <c r="A135">
        <f t="shared" si="2"/>
        <v>-133</v>
      </c>
      <c r="B135" s="1">
        <f xml:space="preserve"> RTD("cqg.rtd",,"StudyData", $K$1, "Bar", "", "Time", $K$2,$A135, $K$6, "", "","False")</f>
        <v>44237</v>
      </c>
      <c r="C135" s="2">
        <f xml:space="preserve"> RTD("cqg.rtd",,"StudyData", $K$1, "Bar", "", "Time", $K$2, $A135,$K$6,$K$8, "","False")</f>
        <v>44237</v>
      </c>
      <c r="D135" s="3">
        <f xml:space="preserve"> RTD("cqg.rtd",,"StudyData", $K$1, "Bar", "", "Open", $K$2, $A135, $K$6,$K$8,,$K$4,$K$10)</f>
        <v>3893.5</v>
      </c>
      <c r="E135" s="3">
        <f xml:space="preserve"> RTD("cqg.rtd",,"StudyData", $K$1, "Bar", "", "High", $K$2, $A135, $K$6,$K$8,,$K$4,$K$10)</f>
        <v>3909.75</v>
      </c>
      <c r="F135" s="3">
        <f xml:space="preserve"> RTD("cqg.rtd",,"StudyData", $K$1, "Bar", "", "Low", $K$2, $A135, $K$6,$K$8,,$K$4,$K$10)</f>
        <v>3859.5</v>
      </c>
      <c r="G135" s="3">
        <f xml:space="preserve"> RTD("cqg.rtd",,"StudyData", $K$1, "Bar", "", "Close", $K$2, $A135, $K$6,$K$8,,$K$4,$K$10)</f>
        <v>3884.25</v>
      </c>
      <c r="H135" s="3">
        <f xml:space="preserve"> RTD("cqg.rtd",,"StudyData","MA(Close(DJIUP)-Close(DJIDN),MAType:=Exp,Period:=19,InputChoice:=Close) - MA(Close(DJIUP)-Close(DJIDN) ,MAType:=Exp,Period:=39,InputChoice:=Close) ", "Bar", "", "Close","D",A135,,,,,"T")</f>
        <v>138.37</v>
      </c>
      <c r="I135" s="3"/>
      <c r="J135" s="8"/>
      <c r="K135" s="7"/>
    </row>
    <row r="136" spans="1:11" x14ac:dyDescent="0.3">
      <c r="A136">
        <f t="shared" si="2"/>
        <v>-134</v>
      </c>
      <c r="B136" s="1">
        <f xml:space="preserve"> RTD("cqg.rtd",,"StudyData", $K$1, "Bar", "", "Time", $K$2,$A136, $K$6, "", "","False")</f>
        <v>44236</v>
      </c>
      <c r="C136" s="2">
        <f xml:space="preserve"> RTD("cqg.rtd",,"StudyData", $K$1, "Bar", "", "Time", $K$2, $A136,$K$6,$K$8, "","False")</f>
        <v>44236</v>
      </c>
      <c r="D136" s="3">
        <f xml:space="preserve"> RTD("cqg.rtd",,"StudyData", $K$1, "Bar", "", "Open", $K$2, $A136, $K$6,$K$8,,$K$4,$K$10)</f>
        <v>3891.75</v>
      </c>
      <c r="E136" s="3">
        <f xml:space="preserve"> RTD("cqg.rtd",,"StudyData", $K$1, "Bar", "", "High", $K$2, $A136, $K$6,$K$8,,$K$4,$K$10)</f>
        <v>3894.5</v>
      </c>
      <c r="F136" s="3">
        <f xml:space="preserve"> RTD("cqg.rtd",,"StudyData", $K$1, "Bar", "", "Low", $K$2, $A136, $K$6,$K$8,,$K$4,$K$10)</f>
        <v>3876.25</v>
      </c>
      <c r="G136" s="3">
        <f xml:space="preserve"> RTD("cqg.rtd",,"StudyData", $K$1, "Bar", "", "Close", $K$2, $A136, $K$6,$K$8,,$K$4,$K$10)</f>
        <v>3886.75</v>
      </c>
      <c r="H136" s="3">
        <f xml:space="preserve"> RTD("cqg.rtd",,"StudyData","MA(Close(DJIUP)-Close(DJIDN),MAType:=Exp,Period:=19,InputChoice:=Close) - MA(Close(DJIUP)-Close(DJIDN) ,MAType:=Exp,Period:=39,InputChoice:=Close) ", "Bar", "", "Close","D",A136,,,,,"T")</f>
        <v>148.68100000000001</v>
      </c>
      <c r="I136" s="3"/>
      <c r="J136" s="8"/>
      <c r="K136" s="7"/>
    </row>
    <row r="137" spans="1:11" x14ac:dyDescent="0.3">
      <c r="A137">
        <f t="shared" si="2"/>
        <v>-135</v>
      </c>
      <c r="B137" s="1">
        <f xml:space="preserve"> RTD("cqg.rtd",,"StudyData", $K$1, "Bar", "", "Time", $K$2,$A137, $K$6, "", "","False")</f>
        <v>44235</v>
      </c>
      <c r="C137" s="2">
        <f xml:space="preserve"> RTD("cqg.rtd",,"StudyData", $K$1, "Bar", "", "Time", $K$2, $A137,$K$6,$K$8, "","False")</f>
        <v>44235</v>
      </c>
      <c r="D137" s="3">
        <f xml:space="preserve"> RTD("cqg.rtd",,"StudyData", $K$1, "Bar", "", "Open", $K$2, $A137, $K$6,$K$8,,$K$4,$K$10)</f>
        <v>3870.25</v>
      </c>
      <c r="E137" s="3">
        <f xml:space="preserve"> RTD("cqg.rtd",,"StudyData", $K$1, "Bar", "", "High", $K$2, $A137, $K$6,$K$8,,$K$4,$K$10)</f>
        <v>3892.5</v>
      </c>
      <c r="F137" s="3">
        <f xml:space="preserve"> RTD("cqg.rtd",,"StudyData", $K$1, "Bar", "", "Low", $K$2, $A137, $K$6,$K$8,,$K$4,$K$10)</f>
        <v>3866.75</v>
      </c>
      <c r="G137" s="3">
        <f xml:space="preserve"> RTD("cqg.rtd",,"StudyData", $K$1, "Bar", "", "Close", $K$2, $A137, $K$6,$K$8,,$K$4,$K$10)</f>
        <v>3889.25</v>
      </c>
      <c r="H137" s="3">
        <f xml:space="preserve"> RTD("cqg.rtd",,"StudyData","MA(Close(DJIUP)-Close(DJIDN),MAType:=Exp,Period:=19,InputChoice:=Close) - MA(Close(DJIUP)-Close(DJIDN) ,MAType:=Exp,Period:=39,InputChoice:=Close) ", "Bar", "", "Close","D",A137,,,,,"T")</f>
        <v>100.807</v>
      </c>
      <c r="I137" s="3"/>
      <c r="J137" s="8"/>
      <c r="K137" s="7"/>
    </row>
    <row r="138" spans="1:11" x14ac:dyDescent="0.3">
      <c r="A138">
        <f t="shared" si="2"/>
        <v>-136</v>
      </c>
      <c r="B138" s="1">
        <f xml:space="preserve"> RTD("cqg.rtd",,"StudyData", $K$1, "Bar", "", "Time", $K$2,$A138, $K$6, "", "","False")</f>
        <v>44232</v>
      </c>
      <c r="C138" s="2">
        <f xml:space="preserve"> RTD("cqg.rtd",,"StudyData", $K$1, "Bar", "", "Time", $K$2, $A138,$K$6,$K$8, "","False")</f>
        <v>44232</v>
      </c>
      <c r="D138" s="3">
        <f xml:space="preserve"> RTD("cqg.rtd",,"StudyData", $K$1, "Bar", "", "Open", $K$2, $A138, $K$6,$K$8,,$K$4,$K$10)</f>
        <v>3845.5</v>
      </c>
      <c r="E138" s="3">
        <f xml:space="preserve"> RTD("cqg.rtd",,"StudyData", $K$1, "Bar", "", "High", $K$2, $A138, $K$6,$K$8,,$K$4,$K$10)</f>
        <v>3869.5</v>
      </c>
      <c r="F138" s="3">
        <f xml:space="preserve"> RTD("cqg.rtd",,"StudyData", $K$1, "Bar", "", "Low", $K$2, $A138, $K$6,$K$8,,$K$4,$K$10)</f>
        <v>3841.25</v>
      </c>
      <c r="G138" s="3">
        <f xml:space="preserve"> RTD("cqg.rtd",,"StudyData", $K$1, "Bar", "", "Close", $K$2, $A138, $K$6,$K$8,,$K$4,$K$10)</f>
        <v>3861.5</v>
      </c>
      <c r="H138" s="3">
        <f xml:space="preserve"> RTD("cqg.rtd",,"StudyData","MA(Close(DJIUP)-Close(DJIDN),MAType:=Exp,Period:=19,InputChoice:=Close) - MA(Close(DJIUP)-Close(DJIDN) ,MAType:=Exp,Period:=39,InputChoice:=Close) ", "Bar", "", "Close","D",A138,,,,,"T")</f>
        <v>70.540000000000006</v>
      </c>
      <c r="I138" s="3"/>
      <c r="J138" s="8"/>
      <c r="K138" s="7"/>
    </row>
    <row r="139" spans="1:11" x14ac:dyDescent="0.3">
      <c r="A139">
        <f t="shared" si="2"/>
        <v>-137</v>
      </c>
      <c r="B139" s="1">
        <f xml:space="preserve"> RTD("cqg.rtd",,"StudyData", $K$1, "Bar", "", "Time", $K$2,$A139, $K$6, "", "","False")</f>
        <v>44231</v>
      </c>
      <c r="C139" s="2">
        <f xml:space="preserve"> RTD("cqg.rtd",,"StudyData", $K$1, "Bar", "", "Time", $K$2, $A139,$K$6,$K$8, "","False")</f>
        <v>44231</v>
      </c>
      <c r="D139" s="3">
        <f xml:space="preserve"> RTD("cqg.rtd",,"StudyData", $K$1, "Bar", "", "Open", $K$2, $A139, $K$6,$K$8,,$K$4,$K$10)</f>
        <v>3814</v>
      </c>
      <c r="E139" s="3">
        <f xml:space="preserve"> RTD("cqg.rtd",,"StudyData", $K$1, "Bar", "", "High", $K$2, $A139, $K$6,$K$8,,$K$4,$K$10)</f>
        <v>3851</v>
      </c>
      <c r="F139" s="3">
        <f xml:space="preserve"> RTD("cqg.rtd",,"StudyData", $K$1, "Bar", "", "Low", $K$2, $A139, $K$6,$K$8,,$K$4,$K$10)</f>
        <v>3792.5</v>
      </c>
      <c r="G139" s="3">
        <f xml:space="preserve"> RTD("cqg.rtd",,"StudyData", $K$1, "Bar", "", "Close", $K$2, $A139, $K$6,$K$8,,$K$4,$K$10)</f>
        <v>3845.75</v>
      </c>
      <c r="H139" s="3">
        <f xml:space="preserve"> RTD("cqg.rtd",,"StudyData","MA(Close(DJIUP)-Close(DJIDN),MAType:=Exp,Period:=19,InputChoice:=Close) - MA(Close(DJIUP)-Close(DJIDN) ,MAType:=Exp,Period:=39,InputChoice:=Close) ", "Bar", "", "Close","D",A139,,,,,"T")</f>
        <v>13.617000000000001</v>
      </c>
      <c r="I139" s="3"/>
      <c r="J139" s="8"/>
      <c r="K139" s="7"/>
    </row>
    <row r="140" spans="1:11" x14ac:dyDescent="0.3">
      <c r="A140">
        <f t="shared" si="2"/>
        <v>-138</v>
      </c>
      <c r="B140" s="1">
        <f xml:space="preserve"> RTD("cqg.rtd",,"StudyData", $K$1, "Bar", "", "Time", $K$2,$A140, $K$6, "", "","False")</f>
        <v>44230</v>
      </c>
      <c r="C140" s="2">
        <f xml:space="preserve"> RTD("cqg.rtd",,"StudyData", $K$1, "Bar", "", "Time", $K$2, $A140,$K$6,$K$8, "","False")</f>
        <v>44230</v>
      </c>
      <c r="D140" s="3">
        <f xml:space="preserve"> RTD("cqg.rtd",,"StudyData", $K$1, "Bar", "", "Open", $K$2, $A140, $K$6,$K$8,,$K$4,$K$10)</f>
        <v>3810.75</v>
      </c>
      <c r="E140" s="3">
        <f xml:space="preserve"> RTD("cqg.rtd",,"StudyData", $K$1, "Bar", "", "High", $K$2, $A140, $K$6,$K$8,,$K$4,$K$10)</f>
        <v>3824.75</v>
      </c>
      <c r="F140" s="3">
        <f xml:space="preserve"> RTD("cqg.rtd",,"StudyData", $K$1, "Bar", "", "Low", $K$2, $A140, $K$6,$K$8,,$K$4,$K$10)</f>
        <v>3789</v>
      </c>
      <c r="G140" s="3">
        <f xml:space="preserve"> RTD("cqg.rtd",,"StudyData", $K$1, "Bar", "", "Close", $K$2, $A140, $K$6,$K$8,,$K$4,$K$10)</f>
        <v>3804.75</v>
      </c>
      <c r="H140" s="3">
        <f xml:space="preserve"> RTD("cqg.rtd",,"StudyData","MA(Close(DJIUP)-Close(DJIDN),MAType:=Exp,Period:=19,InputChoice:=Close) - MA(Close(DJIUP)-Close(DJIDN) ,MAType:=Exp,Period:=39,InputChoice:=Close) ", "Bar", "", "Close","D",A140,,,,,"T")</f>
        <v>3.2770000000000001</v>
      </c>
      <c r="I140" s="3"/>
      <c r="J140" s="8"/>
      <c r="K140" s="7"/>
    </row>
    <row r="141" spans="1:11" x14ac:dyDescent="0.3">
      <c r="A141">
        <f t="shared" si="2"/>
        <v>-139</v>
      </c>
      <c r="B141" s="1">
        <f xml:space="preserve"> RTD("cqg.rtd",,"StudyData", $K$1, "Bar", "", "Time", $K$2,$A141, $K$6, "", "","False")</f>
        <v>44229</v>
      </c>
      <c r="C141" s="2">
        <f xml:space="preserve"> RTD("cqg.rtd",,"StudyData", $K$1, "Bar", "", "Time", $K$2, $A141,$K$6,$K$8, "","False")</f>
        <v>44229</v>
      </c>
      <c r="D141" s="3">
        <f xml:space="preserve"> RTD("cqg.rtd",,"StudyData", $K$1, "Bar", "", "Open", $K$2, $A141, $K$6,$K$8,,$K$4,$K$10)</f>
        <v>3746</v>
      </c>
      <c r="E141" s="3">
        <f xml:space="preserve"> RTD("cqg.rtd",,"StudyData", $K$1, "Bar", "", "High", $K$2, $A141, $K$6,$K$8,,$K$4,$K$10)</f>
        <v>3817</v>
      </c>
      <c r="F141" s="3">
        <f xml:space="preserve"> RTD("cqg.rtd",,"StudyData", $K$1, "Bar", "", "Low", $K$2, $A141, $K$6,$K$8,,$K$4,$K$10)</f>
        <v>3741.25</v>
      </c>
      <c r="G141" s="3">
        <f xml:space="preserve"> RTD("cqg.rtd",,"StudyData", $K$1, "Bar", "", "Close", $K$2, $A141, $K$6,$K$8,,$K$4,$K$10)</f>
        <v>3799.5</v>
      </c>
      <c r="H141" s="3">
        <f xml:space="preserve"> RTD("cqg.rtd",,"StudyData","MA(Close(DJIUP)-Close(DJIDN),MAType:=Exp,Period:=19,InputChoice:=Close) - MA(Close(DJIUP)-Close(DJIDN) ,MAType:=Exp,Period:=39,InputChoice:=Close) ", "Bar", "", "Close","D",A141,,,,,"T")</f>
        <v>-76.088899999999995</v>
      </c>
      <c r="I141" s="3"/>
      <c r="J141" s="8"/>
      <c r="K141" s="7"/>
    </row>
    <row r="142" spans="1:11" x14ac:dyDescent="0.3">
      <c r="A142">
        <f t="shared" si="2"/>
        <v>-140</v>
      </c>
      <c r="B142" s="1">
        <f xml:space="preserve"> RTD("cqg.rtd",,"StudyData", $K$1, "Bar", "", "Time", $K$2,$A142, $K$6, "", "","False")</f>
        <v>44228</v>
      </c>
      <c r="C142" s="2">
        <f xml:space="preserve"> RTD("cqg.rtd",,"StudyData", $K$1, "Bar", "", "Time", $K$2, $A142,$K$6,$K$8, "","False")</f>
        <v>44228</v>
      </c>
      <c r="D142" s="3">
        <f xml:space="preserve"> RTD("cqg.rtd",,"StudyData", $K$1, "Bar", "", "Open", $K$2, $A142, $K$6,$K$8,,$K$4,$K$10)</f>
        <v>3673.5</v>
      </c>
      <c r="E142" s="3">
        <f xml:space="preserve"> RTD("cqg.rtd",,"StudyData", $K$1, "Bar", "", "High", $K$2, $A142, $K$6,$K$8,,$K$4,$K$10)</f>
        <v>3758.25</v>
      </c>
      <c r="F142" s="3">
        <f xml:space="preserve"> RTD("cqg.rtd",,"StudyData", $K$1, "Bar", "", "Low", $K$2, $A142, $K$6,$K$8,,$K$4,$K$10)</f>
        <v>3637.75</v>
      </c>
      <c r="G142" s="3">
        <f xml:space="preserve"> RTD("cqg.rtd",,"StudyData", $K$1, "Bar", "", "Close", $K$2, $A142, $K$6,$K$8,,$K$4,$K$10)</f>
        <v>3747</v>
      </c>
      <c r="H142" s="3">
        <f xml:space="preserve"> RTD("cqg.rtd",,"StudyData","MA(Close(DJIUP)-Close(DJIDN),MAType:=Exp,Period:=19,InputChoice:=Close) - MA(Close(DJIUP)-Close(DJIDN) ,MAType:=Exp,Period:=39,InputChoice:=Close) ", "Bar", "", "Close","D",A142,,,,,"T")</f>
        <v>-180.39896999999999</v>
      </c>
      <c r="I142" s="3"/>
      <c r="J142" s="8"/>
      <c r="K142" s="7"/>
    </row>
    <row r="143" spans="1:11" x14ac:dyDescent="0.3">
      <c r="A143">
        <f t="shared" si="2"/>
        <v>-141</v>
      </c>
      <c r="B143" s="1">
        <f xml:space="preserve"> RTD("cqg.rtd",,"StudyData", $K$1, "Bar", "", "Time", $K$2,$A143, $K$6, "", "","False")</f>
        <v>44225</v>
      </c>
      <c r="C143" s="2">
        <f xml:space="preserve"> RTD("cqg.rtd",,"StudyData", $K$1, "Bar", "", "Time", $K$2, $A143,$K$6,$K$8, "","False")</f>
        <v>44225</v>
      </c>
      <c r="D143" s="3">
        <f xml:space="preserve"> RTD("cqg.rtd",,"StudyData", $K$1, "Bar", "", "Open", $K$2, $A143, $K$6,$K$8,,$K$4,$K$10)</f>
        <v>3751.5</v>
      </c>
      <c r="E143" s="3">
        <f xml:space="preserve"> RTD("cqg.rtd",,"StudyData", $K$1, "Bar", "", "High", $K$2, $A143, $K$6,$K$8,,$K$4,$K$10)</f>
        <v>3758.5</v>
      </c>
      <c r="F143" s="3">
        <f xml:space="preserve"> RTD("cqg.rtd",,"StudyData", $K$1, "Bar", "", "Low", $K$2, $A143, $K$6,$K$8,,$K$4,$K$10)</f>
        <v>3666.75</v>
      </c>
      <c r="G143" s="3">
        <f xml:space="preserve"> RTD("cqg.rtd",,"StudyData", $K$1, "Bar", "", "Close", $K$2, $A143, $K$6,$K$8,,$K$4,$K$10)</f>
        <v>3686.5</v>
      </c>
      <c r="H143" s="3">
        <f xml:space="preserve"> RTD("cqg.rtd",,"StudyData","MA(Close(DJIUP)-Close(DJIDN),MAType:=Exp,Period:=19,InputChoice:=Close) - MA(Close(DJIUP)-Close(DJIDN) ,MAType:=Exp,Period:=39,InputChoice:=Close) ", "Bar", "", "Close","D",A143,,,,,"T")</f>
        <v>-112.3959</v>
      </c>
      <c r="I143" s="3"/>
      <c r="J143" s="8"/>
      <c r="K143" s="7"/>
    </row>
    <row r="144" spans="1:11" x14ac:dyDescent="0.3">
      <c r="A144">
        <f t="shared" si="2"/>
        <v>-142</v>
      </c>
      <c r="B144" s="1">
        <f xml:space="preserve"> RTD("cqg.rtd",,"StudyData", $K$1, "Bar", "", "Time", $K$2,$A144, $K$6, "", "","False")</f>
        <v>44224</v>
      </c>
      <c r="C144" s="2">
        <f xml:space="preserve"> RTD("cqg.rtd",,"StudyData", $K$1, "Bar", "", "Time", $K$2, $A144,$K$6,$K$8, "","False")</f>
        <v>44224</v>
      </c>
      <c r="D144" s="3">
        <f xml:space="preserve"> RTD("cqg.rtd",,"StudyData", $K$1, "Bar", "", "Open", $K$2, $A144, $K$6,$K$8,,$K$4,$K$10)</f>
        <v>3716.5</v>
      </c>
      <c r="E144" s="3">
        <f xml:space="preserve"> RTD("cqg.rtd",,"StudyData", $K$1, "Bar", "", "High", $K$2, $A144, $K$6,$K$8,,$K$4,$K$10)</f>
        <v>3804.75</v>
      </c>
      <c r="F144" s="3">
        <f xml:space="preserve"> RTD("cqg.rtd",,"StudyData", $K$1, "Bar", "", "Low", $K$2, $A144, $K$6,$K$8,,$K$4,$K$10)</f>
        <v>3684.75</v>
      </c>
      <c r="G144" s="3">
        <f xml:space="preserve"> RTD("cqg.rtd",,"StudyData", $K$1, "Bar", "", "Close", $K$2, $A144, $K$6,$K$8,,$K$4,$K$10)</f>
        <v>3760.5</v>
      </c>
      <c r="H144" s="3">
        <f xml:space="preserve"> RTD("cqg.rtd",,"StudyData","MA(Close(DJIUP)-Close(DJIDN),MAType:=Exp,Period:=19,InputChoice:=Close) - MA(Close(DJIUP)-Close(DJIDN) ,MAType:=Exp,Period:=39,InputChoice:=Close) ", "Bar", "", "Close","D",A144,,,,,"T")</f>
        <v>-186.9984</v>
      </c>
      <c r="I144" s="3"/>
      <c r="J144" s="8"/>
      <c r="K144" s="7"/>
    </row>
    <row r="145" spans="1:11" x14ac:dyDescent="0.3">
      <c r="A145">
        <f t="shared" si="2"/>
        <v>-143</v>
      </c>
      <c r="B145" s="1">
        <f xml:space="preserve"> RTD("cqg.rtd",,"StudyData", $K$1, "Bar", "", "Time", $K$2,$A145, $K$6, "", "","False")</f>
        <v>44223</v>
      </c>
      <c r="C145" s="2">
        <f xml:space="preserve"> RTD("cqg.rtd",,"StudyData", $K$1, "Bar", "", "Time", $K$2, $A145,$K$6,$K$8, "","False")</f>
        <v>44223</v>
      </c>
      <c r="D145" s="3">
        <f xml:space="preserve"> RTD("cqg.rtd",,"StudyData", $K$1, "Bar", "", "Open", $K$2, $A145, $K$6,$K$8,,$K$4,$K$10)</f>
        <v>3826.5</v>
      </c>
      <c r="E145" s="3">
        <f xml:space="preserve"> RTD("cqg.rtd",,"StudyData", $K$1, "Bar", "", "High", $K$2, $A145, $K$6,$K$8,,$K$4,$K$10)</f>
        <v>3834.25</v>
      </c>
      <c r="F145" s="3">
        <f xml:space="preserve"> RTD("cqg.rtd",,"StudyData", $K$1, "Bar", "", "Low", $K$2, $A145, $K$6,$K$8,,$K$4,$K$10)</f>
        <v>3687.75</v>
      </c>
      <c r="G145" s="3">
        <f xml:space="preserve"> RTD("cqg.rtd",,"StudyData", $K$1, "Bar", "", "Close", $K$2, $A145, $K$6,$K$8,,$K$4,$K$10)</f>
        <v>3725.5</v>
      </c>
      <c r="H145" s="3">
        <f xml:space="preserve"> RTD("cqg.rtd",,"StudyData","MA(Close(DJIUP)-Close(DJIDN),MAType:=Exp,Period:=19,InputChoice:=Close) - MA(Close(DJIUP)-Close(DJIDN) ,MAType:=Exp,Period:=39,InputChoice:=Close) ", "Bar", "", "Close","D",A145,,,,,"T")</f>
        <v>-87.603999999999999</v>
      </c>
      <c r="I145" s="3"/>
      <c r="J145" s="8"/>
      <c r="K145" s="7"/>
    </row>
    <row r="146" spans="1:11" x14ac:dyDescent="0.3">
      <c r="A146">
        <f t="shared" si="2"/>
        <v>-144</v>
      </c>
      <c r="B146" s="1">
        <f xml:space="preserve"> RTD("cqg.rtd",,"StudyData", $K$1, "Bar", "", "Time", $K$2,$A146, $K$6, "", "","False")</f>
        <v>44222</v>
      </c>
      <c r="C146" s="2">
        <f xml:space="preserve"> RTD("cqg.rtd",,"StudyData", $K$1, "Bar", "", "Time", $K$2, $A146,$K$6,$K$8, "","False")</f>
        <v>44222</v>
      </c>
      <c r="D146" s="3">
        <f xml:space="preserve"> RTD("cqg.rtd",,"StudyData", $K$1, "Bar", "", "Open", $K$2, $A146, $K$6,$K$8,,$K$4,$K$10)</f>
        <v>3826.25</v>
      </c>
      <c r="E146" s="3">
        <f xml:space="preserve"> RTD("cqg.rtd",,"StudyData", $K$1, "Bar", "", "High", $K$2, $A146, $K$6,$K$8,,$K$4,$K$10)</f>
        <v>3843.5</v>
      </c>
      <c r="F146" s="3">
        <f xml:space="preserve"> RTD("cqg.rtd",,"StudyData", $K$1, "Bar", "", "Low", $K$2, $A146, $K$6,$K$8,,$K$4,$K$10)</f>
        <v>3802.75</v>
      </c>
      <c r="G146" s="3">
        <f xml:space="preserve"> RTD("cqg.rtd",,"StudyData", $K$1, "Bar", "", "Close", $K$2, $A146, $K$6,$K$8,,$K$4,$K$10)</f>
        <v>3823.75</v>
      </c>
      <c r="H146" s="3">
        <f xml:space="preserve"> RTD("cqg.rtd",,"StudyData","MA(Close(DJIUP)-Close(DJIDN),MAType:=Exp,Period:=19,InputChoice:=Close) - MA(Close(DJIUP)-Close(DJIDN) ,MAType:=Exp,Period:=39,InputChoice:=Close) ", "Bar", "", "Close","D",A146,,,,,"T")</f>
        <v>-60.723999999999997</v>
      </c>
      <c r="I146" s="3"/>
      <c r="J146" s="8"/>
      <c r="K146" s="7"/>
    </row>
    <row r="147" spans="1:11" x14ac:dyDescent="0.3">
      <c r="A147">
        <f t="shared" si="2"/>
        <v>-145</v>
      </c>
      <c r="B147" s="1">
        <f xml:space="preserve"> RTD("cqg.rtd",,"StudyData", $K$1, "Bar", "", "Time", $K$2,$A147, $K$6, "", "","False")</f>
        <v>44221</v>
      </c>
      <c r="C147" s="2">
        <f xml:space="preserve"> RTD("cqg.rtd",,"StudyData", $K$1, "Bar", "", "Time", $K$2, $A147,$K$6,$K$8, "","False")</f>
        <v>44221</v>
      </c>
      <c r="D147" s="3">
        <f xml:space="preserve"> RTD("cqg.rtd",,"StudyData", $K$1, "Bar", "", "Open", $K$2, $A147, $K$6,$K$8,,$K$4,$K$10)</f>
        <v>3816.75</v>
      </c>
      <c r="E147" s="3">
        <f xml:space="preserve"> RTD("cqg.rtd",,"StudyData", $K$1, "Bar", "", "High", $K$2, $A147, $K$6,$K$8,,$K$4,$K$10)</f>
        <v>3834.5</v>
      </c>
      <c r="F147" s="3">
        <f xml:space="preserve"> RTD("cqg.rtd",,"StudyData", $K$1, "Bar", "", "Low", $K$2, $A147, $K$6,$K$8,,$K$4,$K$10)</f>
        <v>3769.75</v>
      </c>
      <c r="G147" s="3">
        <f xml:space="preserve"> RTD("cqg.rtd",,"StudyData", $K$1, "Bar", "", "Close", $K$2, $A147, $K$6,$K$8,,$K$4,$K$10)</f>
        <v>3829.75</v>
      </c>
      <c r="H147" s="3">
        <f xml:space="preserve"> RTD("cqg.rtd",,"StudyData","MA(Close(DJIUP)-Close(DJIDN),MAType:=Exp,Period:=19,InputChoice:=Close) - MA(Close(DJIUP)-Close(DJIDN) ,MAType:=Exp,Period:=39,InputChoice:=Close) ", "Bar", "", "Close","D",A147,,,,,"T")</f>
        <v>-26.356999999999999</v>
      </c>
      <c r="I147" s="3"/>
      <c r="J147" s="8"/>
      <c r="K147" s="7"/>
    </row>
    <row r="148" spans="1:11" x14ac:dyDescent="0.3">
      <c r="A148">
        <f t="shared" si="2"/>
        <v>-146</v>
      </c>
      <c r="B148" s="1">
        <f xml:space="preserve"> RTD("cqg.rtd",,"StudyData", $K$1, "Bar", "", "Time", $K$2,$A148, $K$6, "", "","False")</f>
        <v>44218</v>
      </c>
      <c r="C148" s="2">
        <f xml:space="preserve"> RTD("cqg.rtd",,"StudyData", $K$1, "Bar", "", "Time", $K$2, $A148,$K$6,$K$8, "","False")</f>
        <v>44218</v>
      </c>
      <c r="D148" s="3">
        <f xml:space="preserve"> RTD("cqg.rtd",,"StudyData", $K$1, "Bar", "", "Open", $K$2, $A148, $K$6,$K$8,,$K$4,$K$10)</f>
        <v>3828</v>
      </c>
      <c r="E148" s="3">
        <f xml:space="preserve"> RTD("cqg.rtd",,"StudyData", $K$1, "Bar", "", "High", $K$2, $A148, $K$6,$K$8,,$K$4,$K$10)</f>
        <v>3830.25</v>
      </c>
      <c r="F148" s="3">
        <f xml:space="preserve"> RTD("cqg.rtd",,"StudyData", $K$1, "Bar", "", "Low", $K$2, $A148, $K$6,$K$8,,$K$4,$K$10)</f>
        <v>3794.5</v>
      </c>
      <c r="G148" s="3">
        <f xml:space="preserve"> RTD("cqg.rtd",,"StudyData", $K$1, "Bar", "", "Close", $K$2, $A148, $K$6,$K$8,,$K$4,$K$10)</f>
        <v>3815.5</v>
      </c>
      <c r="H148" s="3">
        <f xml:space="preserve"> RTD("cqg.rtd",,"StudyData","MA(Close(DJIUP)-Close(DJIDN),MAType:=Exp,Period:=19,InputChoice:=Close) - MA(Close(DJIUP)-Close(DJIDN) ,MAType:=Exp,Period:=39,InputChoice:=Close) ", "Bar", "", "Close","D",A148,,,,,"T")</f>
        <v>-25.306000000000001</v>
      </c>
      <c r="I148" s="3"/>
      <c r="J148" s="8"/>
      <c r="K148" s="7"/>
    </row>
    <row r="149" spans="1:11" x14ac:dyDescent="0.3">
      <c r="A149">
        <f t="shared" si="2"/>
        <v>-147</v>
      </c>
      <c r="B149" s="1">
        <f xml:space="preserve"> RTD("cqg.rtd",,"StudyData", $K$1, "Bar", "", "Time", $K$2,$A149, $K$6, "", "","False")</f>
        <v>44217</v>
      </c>
      <c r="C149" s="2">
        <f xml:space="preserve"> RTD("cqg.rtd",,"StudyData", $K$1, "Bar", "", "Time", $K$2, $A149,$K$6,$K$8, "","False")</f>
        <v>44217</v>
      </c>
      <c r="D149" s="3">
        <f xml:space="preserve"> RTD("cqg.rtd",,"StudyData", $K$1, "Bar", "", "Open", $K$2, $A149, $K$6,$K$8,,$K$4,$K$10)</f>
        <v>3822.75</v>
      </c>
      <c r="E149" s="3">
        <f xml:space="preserve"> RTD("cqg.rtd",,"StudyData", $K$1, "Bar", "", "High", $K$2, $A149, $K$6,$K$8,,$K$4,$K$10)</f>
        <v>3841</v>
      </c>
      <c r="F149" s="3">
        <f xml:space="preserve"> RTD("cqg.rtd",,"StudyData", $K$1, "Bar", "", "Low", $K$2, $A149, $K$6,$K$8,,$K$4,$K$10)</f>
        <v>3817.75</v>
      </c>
      <c r="G149" s="3">
        <f xml:space="preserve"> RTD("cqg.rtd",,"StudyData", $K$1, "Bar", "", "Close", $K$2, $A149, $K$6,$K$8,,$K$4,$K$10)</f>
        <v>3827.25</v>
      </c>
      <c r="H149" s="3">
        <f xml:space="preserve"> RTD("cqg.rtd",,"StudyData","MA(Close(DJIUP)-Close(DJIDN),MAType:=Exp,Period:=19,InputChoice:=Close) - MA(Close(DJIUP)-Close(DJIDN) ,MAType:=Exp,Period:=39,InputChoice:=Close) ", "Bar", "", "Close","D",A149,,,,,"T")</f>
        <v>28.527000000000001</v>
      </c>
      <c r="I149" s="3"/>
      <c r="J149" s="8"/>
      <c r="K149" s="7"/>
    </row>
    <row r="150" spans="1:11" x14ac:dyDescent="0.3">
      <c r="A150">
        <f t="shared" si="2"/>
        <v>-148</v>
      </c>
      <c r="B150" s="1">
        <f xml:space="preserve"> RTD("cqg.rtd",,"StudyData", $K$1, "Bar", "", "Time", $K$2,$A150, $K$6, "", "","False")</f>
        <v>44216</v>
      </c>
      <c r="C150" s="2">
        <f xml:space="preserve"> RTD("cqg.rtd",,"StudyData", $K$1, "Bar", "", "Time", $K$2, $A150,$K$6,$K$8, "","False")</f>
        <v>44216</v>
      </c>
      <c r="D150" s="3">
        <f xml:space="preserve"> RTD("cqg.rtd",,"StudyData", $K$1, "Bar", "", "Open", $K$2, $A150, $K$6,$K$8,,$K$4,$K$10)</f>
        <v>3778</v>
      </c>
      <c r="E150" s="3">
        <f xml:space="preserve"> RTD("cqg.rtd",,"StudyData", $K$1, "Bar", "", "High", $K$2, $A150, $K$6,$K$8,,$K$4,$K$10)</f>
        <v>3833.75</v>
      </c>
      <c r="F150" s="3">
        <f xml:space="preserve"> RTD("cqg.rtd",,"StudyData", $K$1, "Bar", "", "Low", $K$2, $A150, $K$6,$K$8,,$K$4,$K$10)</f>
        <v>3769.75</v>
      </c>
      <c r="G150" s="3">
        <f xml:space="preserve"> RTD("cqg.rtd",,"StudyData", $K$1, "Bar", "", "Close", $K$2, $A150, $K$6,$K$8,,$K$4,$K$10)</f>
        <v>3826.25</v>
      </c>
      <c r="H150" s="3">
        <f xml:space="preserve"> RTD("cqg.rtd",,"StudyData","MA(Close(DJIUP)-Close(DJIDN),MAType:=Exp,Period:=19,InputChoice:=Close) - MA(Close(DJIUP)-Close(DJIDN) ,MAType:=Exp,Period:=39,InputChoice:=Close) ", "Bar", "", "Close","D",A150,,,,,"T")</f>
        <v>-2.8290000000000002</v>
      </c>
      <c r="I150" s="3"/>
      <c r="J150" s="8"/>
      <c r="K150" s="7"/>
    </row>
    <row r="151" spans="1:11" x14ac:dyDescent="0.3">
      <c r="A151">
        <f t="shared" si="2"/>
        <v>-149</v>
      </c>
      <c r="B151" s="1">
        <f xml:space="preserve"> RTD("cqg.rtd",,"StudyData", $K$1, "Bar", "", "Time", $K$2,$A151, $K$6, "", "","False")</f>
        <v>44215</v>
      </c>
      <c r="C151" s="2">
        <f xml:space="preserve"> RTD("cqg.rtd",,"StudyData", $K$1, "Bar", "", "Time", $K$2, $A151,$K$6,$K$8, "","False")</f>
        <v>44215</v>
      </c>
      <c r="D151" s="3">
        <f xml:space="preserve"> RTD("cqg.rtd",,"StudyData", $K$1, "Bar", "", "Open", $K$2, $A151, $K$6,$K$8,,$K$4,$K$10)</f>
        <v>3731.25</v>
      </c>
      <c r="E151" s="3">
        <f xml:space="preserve"> RTD("cqg.rtd",,"StudyData", $K$1, "Bar", "", "High", $K$2, $A151, $K$6,$K$8,,$K$4,$K$10)</f>
        <v>3778.25</v>
      </c>
      <c r="F151" s="3">
        <f xml:space="preserve"> RTD("cqg.rtd",,"StudyData", $K$1, "Bar", "", "Low", $K$2, $A151, $K$6,$K$8,,$K$4,$K$10)</f>
        <v>3721.75</v>
      </c>
      <c r="G151" s="3">
        <f xml:space="preserve"> RTD("cqg.rtd",,"StudyData", $K$1, "Bar", "", "Close", $K$2, $A151, $K$6,$K$8,,$K$4,$K$10)</f>
        <v>3771.75</v>
      </c>
      <c r="H151" s="3">
        <f xml:space="preserve"> RTD("cqg.rtd",,"StudyData","MA(Close(DJIUP)-Close(DJIDN),MAType:=Exp,Period:=19,InputChoice:=Close) - MA(Close(DJIUP)-Close(DJIDN) ,MAType:=Exp,Period:=39,InputChoice:=Close) ", "Bar", "", "Close","D",A151,,,,,"T")</f>
        <v>-32.994999999999997</v>
      </c>
      <c r="I151" s="3"/>
      <c r="J151" s="8"/>
      <c r="K151" s="7"/>
    </row>
    <row r="152" spans="1:11" x14ac:dyDescent="0.3">
      <c r="A152">
        <f t="shared" si="2"/>
        <v>-150</v>
      </c>
      <c r="B152" s="1">
        <f xml:space="preserve"> RTD("cqg.rtd",,"StudyData", $K$1, "Bar", "", "Time", $K$2,$A152, $K$6, "", "","False")</f>
        <v>44211</v>
      </c>
      <c r="C152" s="2">
        <f xml:space="preserve"> RTD("cqg.rtd",,"StudyData", $K$1, "Bar", "", "Time", $K$2, $A152,$K$6,$K$8, "","False")</f>
        <v>44211</v>
      </c>
      <c r="D152" s="3">
        <f xml:space="preserve"> RTD("cqg.rtd",,"StudyData", $K$1, "Bar", "", "Open", $K$2, $A152, $K$6,$K$8,,$K$4,$K$10)</f>
        <v>3774.25</v>
      </c>
      <c r="E152" s="3">
        <f xml:space="preserve"> RTD("cqg.rtd",,"StudyData", $K$1, "Bar", "", "High", $K$2, $A152, $K$6,$K$8,,$K$4,$K$10)</f>
        <v>3779</v>
      </c>
      <c r="F152" s="3">
        <f xml:space="preserve"> RTD("cqg.rtd",,"StudyData", $K$1, "Bar", "", "Low", $K$2, $A152, $K$6,$K$8,,$K$4,$K$10)</f>
        <v>3722.75</v>
      </c>
      <c r="G152" s="3">
        <f xml:space="preserve"> RTD("cqg.rtd",,"StudyData", $K$1, "Bar", "", "Close", $K$2, $A152, $K$6,$K$8,,$K$4,$K$10)</f>
        <v>3743.5</v>
      </c>
      <c r="H152" s="3">
        <f xml:space="preserve"> RTD("cqg.rtd",,"StudyData","MA(Close(DJIUP)-Close(DJIDN),MAType:=Exp,Period:=19,InputChoice:=Close) - MA(Close(DJIUP)-Close(DJIDN) ,MAType:=Exp,Period:=39,InputChoice:=Close) ", "Bar", "", "Close","D",A152,,,,,"T")</f>
        <v>38.524999999999999</v>
      </c>
      <c r="I152" s="3"/>
      <c r="J152" s="8"/>
      <c r="K152" s="7"/>
    </row>
    <row r="153" spans="1:11" x14ac:dyDescent="0.3">
      <c r="A153">
        <f t="shared" si="2"/>
        <v>-151</v>
      </c>
      <c r="B153" s="1">
        <f xml:space="preserve"> RTD("cqg.rtd",,"StudyData", $K$1, "Bar", "", "Time", $K$2,$A153, $K$6, "", "","False")</f>
        <v>44210</v>
      </c>
      <c r="C153" s="2">
        <f xml:space="preserve"> RTD("cqg.rtd",,"StudyData", $K$1, "Bar", "", "Time", $K$2, $A153,$K$6,$K$8, "","False")</f>
        <v>44210</v>
      </c>
      <c r="D153" s="3">
        <f xml:space="preserve"> RTD("cqg.rtd",,"StudyData", $K$1, "Bar", "", "Open", $K$2, $A153, $K$6,$K$8,,$K$4,$K$10)</f>
        <v>3789.75</v>
      </c>
      <c r="E153" s="3">
        <f xml:space="preserve"> RTD("cqg.rtd",,"StudyData", $K$1, "Bar", "", "High", $K$2, $A153, $K$6,$K$8,,$K$4,$K$10)</f>
        <v>3799</v>
      </c>
      <c r="F153" s="3">
        <f xml:space="preserve"> RTD("cqg.rtd",,"StudyData", $K$1, "Bar", "", "Low", $K$2, $A153, $K$6,$K$8,,$K$4,$K$10)</f>
        <v>3767.5</v>
      </c>
      <c r="G153" s="3">
        <f xml:space="preserve"> RTD("cqg.rtd",,"StudyData", $K$1, "Bar", "", "Close", $K$2, $A153, $K$6,$K$8,,$K$4,$K$10)</f>
        <v>3772.5</v>
      </c>
      <c r="H153" s="3">
        <f xml:space="preserve"> RTD("cqg.rtd",,"StudyData","MA(Close(DJIUP)-Close(DJIDN),MAType:=Exp,Period:=19,InputChoice:=Close) - MA(Close(DJIUP)-Close(DJIDN) ,MAType:=Exp,Period:=39,InputChoice:=Close) ", "Bar", "", "Close","D",A153,,,,,"T")</f>
        <v>2.7090000000000001</v>
      </c>
      <c r="I153" s="3"/>
      <c r="J153" s="8"/>
      <c r="K153" s="7"/>
    </row>
    <row r="154" spans="1:11" x14ac:dyDescent="0.3">
      <c r="A154">
        <f t="shared" si="2"/>
        <v>-152</v>
      </c>
      <c r="B154" s="1">
        <f xml:space="preserve"> RTD("cqg.rtd",,"StudyData", $K$1, "Bar", "", "Time", $K$2,$A154, $K$6, "", "","False")</f>
        <v>44209</v>
      </c>
      <c r="C154" s="2">
        <f xml:space="preserve"> RTD("cqg.rtd",,"StudyData", $K$1, "Bar", "", "Time", $K$2, $A154,$K$6,$K$8, "","False")</f>
        <v>44209</v>
      </c>
      <c r="D154" s="3">
        <f xml:space="preserve"> RTD("cqg.rtd",,"StudyData", $K$1, "Bar", "", "Open", $K$2, $A154, $K$6,$K$8,,$K$4,$K$10)</f>
        <v>3773.25</v>
      </c>
      <c r="E154" s="3">
        <f xml:space="preserve"> RTD("cqg.rtd",,"StudyData", $K$1, "Bar", "", "High", $K$2, $A154, $K$6,$K$8,,$K$4,$K$10)</f>
        <v>3794.75</v>
      </c>
      <c r="F154" s="3">
        <f xml:space="preserve"> RTD("cqg.rtd",,"StudyData", $K$1, "Bar", "", "Low", $K$2, $A154, $K$6,$K$8,,$K$4,$K$10)</f>
        <v>3757.75</v>
      </c>
      <c r="G154" s="3">
        <f xml:space="preserve"> RTD("cqg.rtd",,"StudyData", $K$1, "Bar", "", "Close", $K$2, $A154, $K$6,$K$8,,$K$4,$K$10)</f>
        <v>3785</v>
      </c>
      <c r="H154" s="3">
        <f xml:space="preserve"> RTD("cqg.rtd",,"StudyData","MA(Close(DJIUP)-Close(DJIDN),MAType:=Exp,Period:=19,InputChoice:=Close) - MA(Close(DJIUP)-Close(DJIDN) ,MAType:=Exp,Period:=39,InputChoice:=Close) ", "Bar", "", "Close","D",A154,,,,,"T")</f>
        <v>11.329000000000001</v>
      </c>
      <c r="I154" s="3"/>
      <c r="J154" s="8"/>
      <c r="K154" s="7"/>
    </row>
    <row r="155" spans="1:11" x14ac:dyDescent="0.3">
      <c r="A155">
        <f t="shared" si="2"/>
        <v>-153</v>
      </c>
      <c r="B155" s="1">
        <f xml:space="preserve"> RTD("cqg.rtd",,"StudyData", $K$1, "Bar", "", "Time", $K$2,$A155, $K$6, "", "","False")</f>
        <v>44208</v>
      </c>
      <c r="C155" s="2">
        <f xml:space="preserve"> RTD("cqg.rtd",,"StudyData", $K$1, "Bar", "", "Time", $K$2, $A155,$K$6,$K$8, "","False")</f>
        <v>44208</v>
      </c>
      <c r="D155" s="3">
        <f xml:space="preserve"> RTD("cqg.rtd",,"StudyData", $K$1, "Bar", "", "Open", $K$2, $A155, $K$6,$K$8,,$K$4,$K$10)</f>
        <v>3775.5</v>
      </c>
      <c r="E155" s="3">
        <f xml:space="preserve"> RTD("cqg.rtd",,"StudyData", $K$1, "Bar", "", "High", $K$2, $A155, $K$6,$K$8,,$K$4,$K$10)</f>
        <v>3788</v>
      </c>
      <c r="F155" s="3">
        <f xml:space="preserve"> RTD("cqg.rtd",,"StudyData", $K$1, "Bar", "", "Low", $K$2, $A155, $K$6,$K$8,,$K$4,$K$10)</f>
        <v>3749.25</v>
      </c>
      <c r="G155" s="3">
        <f xml:space="preserve"> RTD("cqg.rtd",,"StudyData", $K$1, "Bar", "", "Close", $K$2, $A155, $K$6,$K$8,,$K$4,$K$10)</f>
        <v>3775.75</v>
      </c>
      <c r="H155" s="3">
        <f xml:space="preserve"> RTD("cqg.rtd",,"StudyData","MA(Close(DJIUP)-Close(DJIDN),MAType:=Exp,Period:=19,InputChoice:=Close) - MA(Close(DJIUP)-Close(DJIDN) ,MAType:=Exp,Period:=39,InputChoice:=Close) ", "Bar", "", "Close","D",A155,,,,,"T")</f>
        <v>-30.175000000000001</v>
      </c>
      <c r="I155" s="3"/>
      <c r="J155" s="8"/>
      <c r="K155" s="7"/>
    </row>
    <row r="156" spans="1:11" x14ac:dyDescent="0.3">
      <c r="A156">
        <f t="shared" si="2"/>
        <v>-154</v>
      </c>
      <c r="B156" s="1">
        <f xml:space="preserve"> RTD("cqg.rtd",,"StudyData", $K$1, "Bar", "", "Time", $K$2,$A156, $K$6, "", "","False")</f>
        <v>44207</v>
      </c>
      <c r="C156" s="2">
        <f xml:space="preserve"> RTD("cqg.rtd",,"StudyData", $K$1, "Bar", "", "Time", $K$2, $A156,$K$6,$K$8, "","False")</f>
        <v>44207</v>
      </c>
      <c r="D156" s="3">
        <f xml:space="preserve"> RTD("cqg.rtd",,"StudyData", $K$1, "Bar", "", "Open", $K$2, $A156, $K$6,$K$8,,$K$4,$K$10)</f>
        <v>3796.75</v>
      </c>
      <c r="E156" s="3">
        <f xml:space="preserve"> RTD("cqg.rtd",,"StudyData", $K$1, "Bar", "", "High", $K$2, $A156, $K$6,$K$8,,$K$4,$K$10)</f>
        <v>3802</v>
      </c>
      <c r="F156" s="3">
        <f xml:space="preserve"> RTD("cqg.rtd",,"StudyData", $K$1, "Bar", "", "Low", $K$2, $A156, $K$6,$K$8,,$K$4,$K$10)</f>
        <v>3757.75</v>
      </c>
      <c r="G156" s="3">
        <f xml:space="preserve"> RTD("cqg.rtd",,"StudyData", $K$1, "Bar", "", "Close", $K$2, $A156, $K$6,$K$8,,$K$4,$K$10)</f>
        <v>3773.25</v>
      </c>
      <c r="H156" s="3">
        <f xml:space="preserve"> RTD("cqg.rtd",,"StudyData","MA(Close(DJIUP)-Close(DJIDN),MAType:=Exp,Period:=19,InputChoice:=Close) - MA(Close(DJIUP)-Close(DJIDN) ,MAType:=Exp,Period:=39,InputChoice:=Close) ", "Bar", "", "Close","D",A156,,,,,"T")</f>
        <v>15.901</v>
      </c>
      <c r="I156" s="3"/>
      <c r="J156" s="8"/>
      <c r="K156" s="7"/>
    </row>
    <row r="157" spans="1:11" x14ac:dyDescent="0.3">
      <c r="A157">
        <f t="shared" si="2"/>
        <v>-155</v>
      </c>
      <c r="B157" s="1">
        <f xml:space="preserve"> RTD("cqg.rtd",,"StudyData", $K$1, "Bar", "", "Time", $K$2,$A157, $K$6, "", "","False")</f>
        <v>44204</v>
      </c>
      <c r="C157" s="2">
        <f xml:space="preserve"> RTD("cqg.rtd",,"StudyData", $K$1, "Bar", "", "Time", $K$2, $A157,$K$6,$K$8, "","False")</f>
        <v>44204</v>
      </c>
      <c r="D157" s="3">
        <f xml:space="preserve"> RTD("cqg.rtd",,"StudyData", $K$1, "Bar", "", "Open", $K$2, $A157, $K$6,$K$8,,$K$4,$K$10)</f>
        <v>3779</v>
      </c>
      <c r="E157" s="3">
        <f xml:space="preserve"> RTD("cqg.rtd",,"StudyData", $K$1, "Bar", "", "High", $K$2, $A157, $K$6,$K$8,,$K$4,$K$10)</f>
        <v>3805.75</v>
      </c>
      <c r="F157" s="3">
        <f xml:space="preserve"> RTD("cqg.rtd",,"StudyData", $K$1, "Bar", "", "Low", $K$2, $A157, $K$6,$K$8,,$K$4,$K$10)</f>
        <v>3756.25</v>
      </c>
      <c r="G157" s="3">
        <f xml:space="preserve"> RTD("cqg.rtd",,"StudyData", $K$1, "Bar", "", "Close", $K$2, $A157, $K$6,$K$8,,$K$4,$K$10)</f>
        <v>3798.75</v>
      </c>
      <c r="H157" s="3">
        <f xml:space="preserve"> RTD("cqg.rtd",,"StudyData","MA(Close(DJIUP)-Close(DJIDN),MAType:=Exp,Period:=19,InputChoice:=Close) - MA(Close(DJIUP)-Close(DJIDN) ,MAType:=Exp,Period:=39,InputChoice:=Close) ", "Bar", "", "Close","D",A157,,,,,"T")</f>
        <v>34.554000000000002</v>
      </c>
      <c r="I157" s="3"/>
      <c r="J157" s="8"/>
      <c r="K157" s="7"/>
    </row>
    <row r="158" spans="1:11" x14ac:dyDescent="0.3">
      <c r="A158">
        <f t="shared" si="2"/>
        <v>-156</v>
      </c>
      <c r="B158" s="1">
        <f xml:space="preserve"> RTD("cqg.rtd",,"StudyData", $K$1, "Bar", "", "Time", $K$2,$A158, $K$6, "", "","False")</f>
        <v>44203</v>
      </c>
      <c r="C158" s="2">
        <f xml:space="preserve"> RTD("cqg.rtd",,"StudyData", $K$1, "Bar", "", "Time", $K$2, $A158,$K$6,$K$8, "","False")</f>
        <v>44203</v>
      </c>
      <c r="D158" s="3">
        <f xml:space="preserve"> RTD("cqg.rtd",,"StudyData", $K$1, "Bar", "", "Open", $K$2, $A158, $K$6,$K$8,,$K$4,$K$10)</f>
        <v>3733.75</v>
      </c>
      <c r="E158" s="3">
        <f xml:space="preserve"> RTD("cqg.rtd",,"StudyData", $K$1, "Bar", "", "High", $K$2, $A158, $K$6,$K$8,,$K$4,$K$10)</f>
        <v>3785.25</v>
      </c>
      <c r="F158" s="3">
        <f xml:space="preserve"> RTD("cqg.rtd",,"StudyData", $K$1, "Bar", "", "Low", $K$2, $A158, $K$6,$K$8,,$K$4,$K$10)</f>
        <v>3723.25</v>
      </c>
      <c r="G158" s="3">
        <f xml:space="preserve"> RTD("cqg.rtd",,"StudyData", $K$1, "Bar", "", "Close", $K$2, $A158, $K$6,$K$8,,$K$4,$K$10)</f>
        <v>3776.75</v>
      </c>
      <c r="H158" s="3">
        <f xml:space="preserve"> RTD("cqg.rtd",,"StudyData","MA(Close(DJIUP)-Close(DJIDN),MAType:=Exp,Period:=19,InputChoice:=Close) - MA(Close(DJIUP)-Close(DJIDN) ,MAType:=Exp,Period:=39,InputChoice:=Close) ", "Bar", "", "Close","D",A158,,,,,"T")</f>
        <v>15.817</v>
      </c>
      <c r="I158" s="3"/>
      <c r="J158" s="8"/>
      <c r="K158" s="7"/>
    </row>
    <row r="159" spans="1:11" x14ac:dyDescent="0.3">
      <c r="A159">
        <f t="shared" si="2"/>
        <v>-157</v>
      </c>
      <c r="B159" s="1">
        <f xml:space="preserve"> RTD("cqg.rtd",,"StudyData", $K$1, "Bar", "", "Time", $K$2,$A159, $K$6, "", "","False")</f>
        <v>44202</v>
      </c>
      <c r="C159" s="2">
        <f xml:space="preserve"> RTD("cqg.rtd",,"StudyData", $K$1, "Bar", "", "Time", $K$2, $A159,$K$6,$K$8, "","False")</f>
        <v>44202</v>
      </c>
      <c r="D159" s="3">
        <f xml:space="preserve"> RTD("cqg.rtd",,"StudyData", $K$1, "Bar", "", "Open", $K$2, $A159, $K$6,$K$8,,$K$4,$K$10)</f>
        <v>3698.75</v>
      </c>
      <c r="E159" s="3">
        <f xml:space="preserve"> RTD("cqg.rtd",,"StudyData", $K$1, "Bar", "", "High", $K$2, $A159, $K$6,$K$8,,$K$4,$K$10)</f>
        <v>3756</v>
      </c>
      <c r="F159" s="3">
        <f xml:space="preserve"> RTD("cqg.rtd",,"StudyData", $K$1, "Bar", "", "Low", $K$2, $A159, $K$6,$K$8,,$K$4,$K$10)</f>
        <v>3666.75</v>
      </c>
      <c r="G159" s="3">
        <f xml:space="preserve"> RTD("cqg.rtd",,"StudyData", $K$1, "Bar", "", "Close", $K$2, $A159, $K$6,$K$8,,$K$4,$K$10)</f>
        <v>3721.75</v>
      </c>
      <c r="H159" s="3">
        <f xml:space="preserve"> RTD("cqg.rtd",,"StudyData","MA(Close(DJIUP)-Close(DJIDN),MAType:=Exp,Period:=19,InputChoice:=Close) - MA(Close(DJIUP)-Close(DJIDN) ,MAType:=Exp,Period:=39,InputChoice:=Close) ", "Bar", "", "Close","D",A159,,,,,"T")</f>
        <v>-17.068000000000001</v>
      </c>
      <c r="I159" s="3"/>
      <c r="J159" s="8"/>
      <c r="K159" s="7"/>
    </row>
    <row r="160" spans="1:11" x14ac:dyDescent="0.3">
      <c r="A160">
        <f t="shared" si="2"/>
        <v>-158</v>
      </c>
      <c r="B160" s="1">
        <f xml:space="preserve"> RTD("cqg.rtd",,"StudyData", $K$1, "Bar", "", "Time", $K$2,$A160, $K$6, "", "","False")</f>
        <v>44201</v>
      </c>
      <c r="C160" s="2">
        <f xml:space="preserve"> RTD("cqg.rtd",,"StudyData", $K$1, "Bar", "", "Time", $K$2, $A160,$K$6,$K$8, "","False")</f>
        <v>44201</v>
      </c>
      <c r="D160" s="3">
        <f xml:space="preserve"> RTD("cqg.rtd",,"StudyData", $K$1, "Bar", "", "Open", $K$2, $A160, $K$6,$K$8,,$K$4,$K$10)</f>
        <v>3676.25</v>
      </c>
      <c r="E160" s="3">
        <f xml:space="preserve"> RTD("cqg.rtd",,"StudyData", $K$1, "Bar", "", "High", $K$2, $A160, $K$6,$K$8,,$K$4,$K$10)</f>
        <v>3711.25</v>
      </c>
      <c r="F160" s="3">
        <f xml:space="preserve"> RTD("cqg.rtd",,"StudyData", $K$1, "Bar", "", "Low", $K$2, $A160, $K$6,$K$8,,$K$4,$K$10)</f>
        <v>3654.5</v>
      </c>
      <c r="G160" s="3">
        <f xml:space="preserve"> RTD("cqg.rtd",,"StudyData", $K$1, "Bar", "", "Close", $K$2, $A160, $K$6,$K$8,,$K$4,$K$10)</f>
        <v>3699.5</v>
      </c>
      <c r="H160" s="3">
        <f xml:space="preserve"> RTD("cqg.rtd",,"StudyData","MA(Close(DJIUP)-Close(DJIDN),MAType:=Exp,Period:=19,InputChoice:=Close) - MA(Close(DJIUP)-Close(DJIDN) ,MAType:=Exp,Period:=39,InputChoice:=Close) ", "Bar", "", "Close","D",A160,,,,,"T")</f>
        <v>-89.464200000000005</v>
      </c>
      <c r="I160" s="3"/>
      <c r="J160" s="8"/>
      <c r="K160" s="7"/>
    </row>
    <row r="161" spans="1:11" x14ac:dyDescent="0.3">
      <c r="A161">
        <f t="shared" si="2"/>
        <v>-159</v>
      </c>
      <c r="B161" s="1">
        <f xml:space="preserve"> RTD("cqg.rtd",,"StudyData", $K$1, "Bar", "", "Time", $K$2,$A161, $K$6, "", "","False")</f>
        <v>44200</v>
      </c>
      <c r="C161" s="2">
        <f xml:space="preserve"> RTD("cqg.rtd",,"StudyData", $K$1, "Bar", "", "Time", $K$2, $A161,$K$6,$K$8, "","False")</f>
        <v>44200</v>
      </c>
      <c r="D161" s="3">
        <f xml:space="preserve"> RTD("cqg.rtd",,"StudyData", $K$1, "Bar", "", "Open", $K$2, $A161, $K$6,$K$8,,$K$4,$K$10)</f>
        <v>3730</v>
      </c>
      <c r="E161" s="3">
        <f xml:space="preserve"> RTD("cqg.rtd",,"StudyData", $K$1, "Bar", "", "High", $K$2, $A161, $K$6,$K$8,,$K$4,$K$10)</f>
        <v>3754.5</v>
      </c>
      <c r="F161" s="3">
        <f xml:space="preserve"> RTD("cqg.rtd",,"StudyData", $K$1, "Bar", "", "Low", $K$2, $A161, $K$6,$K$8,,$K$4,$K$10)</f>
        <v>3633.75</v>
      </c>
      <c r="G161" s="3">
        <f xml:space="preserve"> RTD("cqg.rtd",,"StudyData", $K$1, "Bar", "", "Close", $K$2, $A161, $K$6,$K$8,,$K$4,$K$10)</f>
        <v>3673.5</v>
      </c>
      <c r="H161" s="3">
        <f xml:space="preserve"> RTD("cqg.rtd",,"StudyData","MA(Close(DJIUP)-Close(DJIDN),MAType:=Exp,Period:=19,InputChoice:=Close) - MA(Close(DJIUP)-Close(DJIDN) ,MAType:=Exp,Period:=39,InputChoice:=Close) ", "Bar", "", "Close","D",A161,,,,,"T")</f>
        <v>-14.143000000000001</v>
      </c>
      <c r="I161" s="3"/>
      <c r="J161" s="8"/>
      <c r="K161" s="7"/>
    </row>
    <row r="162" spans="1:11" x14ac:dyDescent="0.3">
      <c r="A162">
        <f t="shared" si="2"/>
        <v>-160</v>
      </c>
      <c r="B162" s="1">
        <f xml:space="preserve"> RTD("cqg.rtd",,"StudyData", $K$1, "Bar", "", "Time", $K$2,$A162, $K$6, "", "","False")</f>
        <v>44196</v>
      </c>
      <c r="C162" s="2">
        <f xml:space="preserve"> RTD("cqg.rtd",,"StudyData", $K$1, "Bar", "", "Time", $K$2, $A162,$K$6,$K$8, "","False")</f>
        <v>44196</v>
      </c>
      <c r="D162" s="3">
        <f xml:space="preserve"> RTD("cqg.rtd",,"StudyData", $K$1, "Bar", "", "Open", $K$2, $A162, $K$6,$K$8,,$K$4,$K$10)</f>
        <v>3706.25</v>
      </c>
      <c r="E162" s="3">
        <f xml:space="preserve"> RTD("cqg.rtd",,"StudyData", $K$1, "Bar", "", "High", $K$2, $A162, $K$6,$K$8,,$K$4,$K$10)</f>
        <v>3734.25</v>
      </c>
      <c r="F162" s="3">
        <f xml:space="preserve"> RTD("cqg.rtd",,"StudyData", $K$1, "Bar", "", "Low", $K$2, $A162, $K$6,$K$8,,$K$4,$K$10)</f>
        <v>3696.25</v>
      </c>
      <c r="G162" s="3">
        <f xml:space="preserve"> RTD("cqg.rtd",,"StudyData", $K$1, "Bar", "", "Close", $K$2, $A162, $K$6,$K$8,,$K$4,$K$10)</f>
        <v>3730.05</v>
      </c>
      <c r="H162" s="3">
        <f xml:space="preserve"> RTD("cqg.rtd",,"StudyData","MA(Close(DJIUP)-Close(DJIDN),MAType:=Exp,Period:=19,InputChoice:=Close) - MA(Close(DJIUP)-Close(DJIDN) ,MAType:=Exp,Period:=39,InputChoice:=Close) ", "Bar", "", "Close","D",A162,,,,,"T")</f>
        <v>-39.472000000000001</v>
      </c>
      <c r="I162" s="3"/>
      <c r="J162" s="8"/>
      <c r="K162" s="7"/>
    </row>
    <row r="163" spans="1:11" x14ac:dyDescent="0.3">
      <c r="A163">
        <f t="shared" si="2"/>
        <v>-161</v>
      </c>
      <c r="B163" s="1">
        <f xml:space="preserve"> RTD("cqg.rtd",,"StudyData", $K$1, "Bar", "", "Time", $K$2,$A163, $K$6, "", "","False")</f>
        <v>44195</v>
      </c>
      <c r="C163" s="2">
        <f xml:space="preserve"> RTD("cqg.rtd",,"StudyData", $K$1, "Bar", "", "Time", $K$2, $A163,$K$6,$K$8, "","False")</f>
        <v>44195</v>
      </c>
      <c r="D163" s="3">
        <f xml:space="preserve"> RTD("cqg.rtd",,"StudyData", $K$1, "Bar", "", "Open", $K$2, $A163, $K$6,$K$8,,$K$4,$K$10)</f>
        <v>3705.75</v>
      </c>
      <c r="E163" s="3">
        <f xml:space="preserve"> RTD("cqg.rtd",,"StudyData", $K$1, "Bar", "", "High", $K$2, $A163, $K$6,$K$8,,$K$4,$K$10)</f>
        <v>3719.5</v>
      </c>
      <c r="F163" s="3">
        <f xml:space="preserve"> RTD("cqg.rtd",,"StudyData", $K$1, "Bar", "", "Low", $K$2, $A163, $K$6,$K$8,,$K$4,$K$10)</f>
        <v>3697.75</v>
      </c>
      <c r="G163" s="3">
        <f xml:space="preserve"> RTD("cqg.rtd",,"StudyData", $K$1, "Bar", "", "Close", $K$2, $A163, $K$6,$K$8,,$K$4,$K$10)</f>
        <v>3705.5</v>
      </c>
      <c r="H163" s="3">
        <f xml:space="preserve"> RTD("cqg.rtd",,"StudyData","MA(Close(DJIUP)-Close(DJIDN),MAType:=Exp,Period:=19,InputChoice:=Close) - MA(Close(DJIUP)-Close(DJIDN) ,MAType:=Exp,Period:=39,InputChoice:=Close) ", "Bar", "", "Close","D",A163,,,,,"T")</f>
        <v>-86.878299999999996</v>
      </c>
      <c r="I163" s="3"/>
      <c r="J163" s="8"/>
      <c r="K163" s="7"/>
    </row>
    <row r="164" spans="1:11" x14ac:dyDescent="0.3">
      <c r="A164">
        <f t="shared" si="2"/>
        <v>-162</v>
      </c>
      <c r="B164" s="1">
        <f xml:space="preserve"> RTD("cqg.rtd",,"StudyData", $K$1, "Bar", "", "Time", $K$2,$A164, $K$6, "", "","False")</f>
        <v>44194</v>
      </c>
      <c r="C164" s="2">
        <f xml:space="preserve"> RTD("cqg.rtd",,"StudyData", $K$1, "Bar", "", "Time", $K$2, $A164,$K$6,$K$8, "","False")</f>
        <v>44194</v>
      </c>
      <c r="D164" s="3">
        <f xml:space="preserve"> RTD("cqg.rtd",,"StudyData", $K$1, "Bar", "", "Open", $K$2, $A164, $K$6,$K$8,,$K$4,$K$10)</f>
        <v>3712.25</v>
      </c>
      <c r="E164" s="3">
        <f xml:space="preserve"> RTD("cqg.rtd",,"StudyData", $K$1, "Bar", "", "High", $K$2, $A164, $K$6,$K$8,,$K$4,$K$10)</f>
        <v>3729</v>
      </c>
      <c r="F164" s="3">
        <f xml:space="preserve"> RTD("cqg.rtd",,"StudyData", $K$1, "Bar", "", "Low", $K$2, $A164, $K$6,$K$8,,$K$4,$K$10)</f>
        <v>3695.75</v>
      </c>
      <c r="G164" s="3">
        <f xml:space="preserve"> RTD("cqg.rtd",,"StudyData", $K$1, "Bar", "", "Close", $K$2, $A164, $K$6,$K$8,,$K$4,$K$10)</f>
        <v>3701.25</v>
      </c>
      <c r="H164" s="3">
        <f xml:space="preserve"> RTD("cqg.rtd",,"StudyData","MA(Close(DJIUP)-Close(DJIDN),MAType:=Exp,Period:=19,InputChoice:=Close) - MA(Close(DJIUP)-Close(DJIDN) ,MAType:=Exp,Period:=39,InputChoice:=Close) ", "Bar", "", "Close","D",A164,,,,,"T")</f>
        <v>-29.945</v>
      </c>
      <c r="I164" s="3"/>
      <c r="J164" s="8"/>
      <c r="K164" s="7"/>
    </row>
    <row r="165" spans="1:11" x14ac:dyDescent="0.3">
      <c r="A165">
        <f t="shared" si="2"/>
        <v>-163</v>
      </c>
      <c r="B165" s="1">
        <f xml:space="preserve"> RTD("cqg.rtd",,"StudyData", $K$1, "Bar", "", "Time", $K$2,$A165, $K$6, "", "","False")</f>
        <v>44193</v>
      </c>
      <c r="C165" s="2">
        <f xml:space="preserve"> RTD("cqg.rtd",,"StudyData", $K$1, "Bar", "", "Time", $K$2, $A165,$K$6,$K$8, "","False")</f>
        <v>44193</v>
      </c>
      <c r="D165" s="3">
        <f xml:space="preserve"> RTD("cqg.rtd",,"StudyData", $K$1, "Bar", "", "Open", $K$2, $A165, $K$6,$K$8,,$K$4,$K$10)</f>
        <v>3663.25</v>
      </c>
      <c r="E165" s="3">
        <f xml:space="preserve"> RTD("cqg.rtd",,"StudyData", $K$1, "Bar", "", "High", $K$2, $A165, $K$6,$K$8,,$K$4,$K$10)</f>
        <v>3713.5</v>
      </c>
      <c r="F165" s="3">
        <f xml:space="preserve"> RTD("cqg.rtd",,"StudyData", $K$1, "Bar", "", "Low", $K$2, $A165, $K$6,$K$8,,$K$4,$K$10)</f>
        <v>3657.25</v>
      </c>
      <c r="G165" s="3">
        <f xml:space="preserve"> RTD("cqg.rtd",,"StudyData", $K$1, "Bar", "", "Close", $K$2, $A165, $K$6,$K$8,,$K$4,$K$10)</f>
        <v>3708.75</v>
      </c>
      <c r="H165" s="3">
        <f xml:space="preserve"> RTD("cqg.rtd",,"StudyData","MA(Close(DJIUP)-Close(DJIDN),MAType:=Exp,Period:=19,InputChoice:=Close) - MA(Close(DJIUP)-Close(DJIDN) ,MAType:=Exp,Period:=39,InputChoice:=Close) ", "Bar", "", "Close","D",A165,,,,,"T")</f>
        <v>-26.632000000000001</v>
      </c>
      <c r="I165" s="3"/>
      <c r="J165" s="8"/>
      <c r="K165" s="7"/>
    </row>
    <row r="166" spans="1:11" x14ac:dyDescent="0.3">
      <c r="A166">
        <f t="shared" si="2"/>
        <v>-164</v>
      </c>
      <c r="B166" s="1">
        <f xml:space="preserve"> RTD("cqg.rtd",,"StudyData", $K$1, "Bar", "", "Time", $K$2,$A166, $K$6, "", "","False")</f>
        <v>44189</v>
      </c>
      <c r="C166" s="2">
        <f xml:space="preserve"> RTD("cqg.rtd",,"StudyData", $K$1, "Bar", "", "Time", $K$2, $A166,$K$6,$K$8, "","False")</f>
        <v>44189</v>
      </c>
      <c r="D166" s="3">
        <f xml:space="preserve"> RTD("cqg.rtd",,"StudyData", $K$1, "Bar", "", "Open", $K$2, $A166, $K$6,$K$8,,$K$4,$K$10)</f>
        <v>3666.5</v>
      </c>
      <c r="E166" s="3">
        <f xml:space="preserve"> RTD("cqg.rtd",,"StudyData", $K$1, "Bar", "", "High", $K$2, $A166, $K$6,$K$8,,$K$4,$K$10)</f>
        <v>3677.25</v>
      </c>
      <c r="F166" s="3">
        <f xml:space="preserve"> RTD("cqg.rtd",,"StudyData", $K$1, "Bar", "", "Low", $K$2, $A166, $K$6,$K$8,,$K$4,$K$10)</f>
        <v>3659.75</v>
      </c>
      <c r="G166" s="3">
        <f xml:space="preserve"> RTD("cqg.rtd",,"StudyData", $K$1, "Bar", "", "Close", $K$2, $A166, $K$6,$K$8,,$K$4,$K$10)</f>
        <v>3676.25</v>
      </c>
      <c r="H166" s="3">
        <f xml:space="preserve"> RTD("cqg.rtd",,"StudyData","MA(Close(DJIUP)-Close(DJIDN),MAType:=Exp,Period:=19,InputChoice:=Close) - MA(Close(DJIUP)-Close(DJIDN) ,MAType:=Exp,Period:=39,InputChoice:=Close) ", "Bar", "", "Close","D",A166,,,,,"T")</f>
        <v>-52.658999999999999</v>
      </c>
      <c r="I166" s="3"/>
      <c r="J166" s="8"/>
      <c r="K166" s="7"/>
    </row>
    <row r="167" spans="1:11" x14ac:dyDescent="0.3">
      <c r="A167">
        <f t="shared" si="2"/>
        <v>-165</v>
      </c>
      <c r="B167" s="1">
        <f xml:space="preserve"> RTD("cqg.rtd",,"StudyData", $K$1, "Bar", "", "Time", $K$2,$A167, $K$6, "", "","False")</f>
        <v>44188</v>
      </c>
      <c r="C167" s="2">
        <f xml:space="preserve"> RTD("cqg.rtd",,"StudyData", $K$1, "Bar", "", "Time", $K$2, $A167,$K$6,$K$8, "","False")</f>
        <v>44188</v>
      </c>
      <c r="D167" s="3">
        <f xml:space="preserve"> RTD("cqg.rtd",,"StudyData", $K$1, "Bar", "", "Open", $K$2, $A167, $K$6,$K$8,,$K$4,$K$10)</f>
        <v>3655.5</v>
      </c>
      <c r="E167" s="3">
        <f xml:space="preserve"> RTD("cqg.rtd",,"StudyData", $K$1, "Bar", "", "High", $K$2, $A167, $K$6,$K$8,,$K$4,$K$10)</f>
        <v>3683</v>
      </c>
      <c r="F167" s="3">
        <f xml:space="preserve"> RTD("cqg.rtd",,"StudyData", $K$1, "Bar", "", "Low", $K$2, $A167, $K$6,$K$8,,$K$4,$K$10)</f>
        <v>3632.25</v>
      </c>
      <c r="G167" s="3">
        <f xml:space="preserve"> RTD("cqg.rtd",,"StudyData", $K$1, "Bar", "", "Close", $K$2, $A167, $K$6,$K$8,,$K$4,$K$10)</f>
        <v>3662.75</v>
      </c>
      <c r="H167" s="3">
        <f xml:space="preserve"> RTD("cqg.rtd",,"StudyData","MA(Close(DJIUP)-Close(DJIDN),MAType:=Exp,Period:=19,InputChoice:=Close) - MA(Close(DJIUP)-Close(DJIDN) ,MAType:=Exp,Period:=39,InputChoice:=Close) ", "Bar", "", "Close","D",A167,,,,,"T")</f>
        <v>-111.4485</v>
      </c>
      <c r="I167" s="3"/>
      <c r="J167" s="8"/>
      <c r="K167" s="7"/>
    </row>
    <row r="168" spans="1:11" x14ac:dyDescent="0.3">
      <c r="A168">
        <f t="shared" si="2"/>
        <v>-166</v>
      </c>
      <c r="B168" s="1">
        <f xml:space="preserve"> RTD("cqg.rtd",,"StudyData", $K$1, "Bar", "", "Time", $K$2,$A168, $K$6, "", "","False")</f>
        <v>44187</v>
      </c>
      <c r="C168" s="2">
        <f xml:space="preserve"> RTD("cqg.rtd",,"StudyData", $K$1, "Bar", "", "Time", $K$2, $A168,$K$6,$K$8, "","False")</f>
        <v>44187</v>
      </c>
      <c r="D168" s="3">
        <f xml:space="preserve"> RTD("cqg.rtd",,"StudyData", $K$1, "Bar", "", "Open", $K$2, $A168, $K$6,$K$8,,$K$4,$K$10)</f>
        <v>3666.25</v>
      </c>
      <c r="E168" s="3">
        <f xml:space="preserve"> RTD("cqg.rtd",,"StudyData", $K$1, "Bar", "", "High", $K$2, $A168, $K$6,$K$8,,$K$4,$K$10)</f>
        <v>3676.25</v>
      </c>
      <c r="F168" s="3">
        <f xml:space="preserve"> RTD("cqg.rtd",,"StudyData", $K$1, "Bar", "", "Low", $K$2, $A168, $K$6,$K$8,,$K$4,$K$10)</f>
        <v>3645</v>
      </c>
      <c r="G168" s="3">
        <f xml:space="preserve"> RTD("cqg.rtd",,"StudyData", $K$1, "Bar", "", "Close", $K$2, $A168, $K$6,$K$8,,$K$4,$K$10)</f>
        <v>3658.5</v>
      </c>
      <c r="H168" s="3">
        <f xml:space="preserve"> RTD("cqg.rtd",,"StudyData","MA(Close(DJIUP)-Close(DJIDN),MAType:=Exp,Period:=19,InputChoice:=Close) - MA(Close(DJIUP)-Close(DJIDN) ,MAType:=Exp,Period:=39,InputChoice:=Close) ", "Bar", "", "Close","D",A168,,,,,"T")</f>
        <v>-80.197999999999993</v>
      </c>
      <c r="I168" s="3"/>
      <c r="J168" s="8"/>
      <c r="K168" s="7"/>
    </row>
    <row r="169" spans="1:11" x14ac:dyDescent="0.3">
      <c r="A169">
        <f t="shared" si="2"/>
        <v>-167</v>
      </c>
      <c r="B169" s="1">
        <f xml:space="preserve"> RTD("cqg.rtd",,"StudyData", $K$1, "Bar", "", "Time", $K$2,$A169, $K$6, "", "","False")</f>
        <v>44186</v>
      </c>
      <c r="C169" s="2">
        <f xml:space="preserve"> RTD("cqg.rtd",,"StudyData", $K$1, "Bar", "", "Time", $K$2, $A169,$K$6,$K$8, "","False")</f>
        <v>44186</v>
      </c>
      <c r="D169" s="3">
        <f xml:space="preserve"> RTD("cqg.rtd",,"StudyData", $K$1, "Bar", "", "Open", $K$2, $A169, $K$6,$K$8,,$K$4,$K$10)</f>
        <v>3699.5</v>
      </c>
      <c r="E169" s="3">
        <f xml:space="preserve"> RTD("cqg.rtd",,"StudyData", $K$1, "Bar", "", "High", $K$2, $A169, $K$6,$K$8,,$K$4,$K$10)</f>
        <v>3705.25</v>
      </c>
      <c r="F169" s="3">
        <f xml:space="preserve"> RTD("cqg.rtd",,"StudyData", $K$1, "Bar", "", "Low", $K$2, $A169, $K$6,$K$8,,$K$4,$K$10)</f>
        <v>3577.25</v>
      </c>
      <c r="G169" s="3">
        <f xml:space="preserve"> RTD("cqg.rtd",,"StudyData", $K$1, "Bar", "", "Close", $K$2, $A169, $K$6,$K$8,,$K$4,$K$10)</f>
        <v>3667</v>
      </c>
      <c r="H169" s="3">
        <f xml:space="preserve"> RTD("cqg.rtd",,"StudyData","MA(Close(DJIUP)-Close(DJIDN),MAType:=Exp,Period:=19,InputChoice:=Close) - MA(Close(DJIUP)-Close(DJIDN) ,MAType:=Exp,Period:=39,InputChoice:=Close) ", "Bar", "", "Close","D",A169,,,,,"T")</f>
        <v>-23.178999999999998</v>
      </c>
      <c r="I169" s="3"/>
      <c r="J169" s="8"/>
      <c r="K169" s="7"/>
    </row>
    <row r="170" spans="1:11" x14ac:dyDescent="0.3">
      <c r="A170">
        <f t="shared" si="2"/>
        <v>-168</v>
      </c>
      <c r="B170" s="1">
        <f xml:space="preserve"> RTD("cqg.rtd",,"StudyData", $K$1, "Bar", "", "Time", $K$2,$A170, $K$6, "", "","False")</f>
        <v>44183</v>
      </c>
      <c r="C170" s="2">
        <f xml:space="preserve"> RTD("cqg.rtd",,"StudyData", $K$1, "Bar", "", "Time", $K$2, $A170,$K$6,$K$8, "","False")</f>
        <v>44183</v>
      </c>
      <c r="D170" s="3">
        <f xml:space="preserve"> RTD("cqg.rtd",,"StudyData", $K$1, "Bar", "", "Open", $K$2, $A170, $K$6,$K$8,,$K$4,$K$10)</f>
        <v>3694.25</v>
      </c>
      <c r="E170" s="3">
        <f xml:space="preserve"> RTD("cqg.rtd",,"StudyData", $K$1, "Bar", "", "High", $K$2, $A170, $K$6,$K$8,,$K$4,$K$10)</f>
        <v>3704.25</v>
      </c>
      <c r="F170" s="3">
        <f xml:space="preserve"> RTD("cqg.rtd",,"StudyData", $K$1, "Bar", "", "Low", $K$2, $A170, $K$6,$K$8,,$K$4,$K$10)</f>
        <v>3658.5</v>
      </c>
      <c r="G170" s="3">
        <f xml:space="preserve"> RTD("cqg.rtd",,"StudyData", $K$1, "Bar", "", "Close", $K$2, $A170, $K$6,$K$8,,$K$4,$K$10)</f>
        <v>3687.5</v>
      </c>
      <c r="H170" s="3">
        <f xml:space="preserve"> RTD("cqg.rtd",,"StudyData","MA(Close(DJIUP)-Close(DJIDN),MAType:=Exp,Period:=19,InputChoice:=Close) - MA(Close(DJIUP)-Close(DJIDN) ,MAType:=Exp,Period:=39,InputChoice:=Close) ", "Bar", "", "Close","D",A170,,,,,"T")</f>
        <v>22.065999999999999</v>
      </c>
      <c r="I170" s="3"/>
      <c r="J170" s="8"/>
      <c r="K170" s="7"/>
    </row>
    <row r="171" spans="1:11" x14ac:dyDescent="0.3">
      <c r="A171">
        <f t="shared" si="2"/>
        <v>-169</v>
      </c>
      <c r="B171" s="1">
        <f xml:space="preserve"> RTD("cqg.rtd",,"StudyData", $K$1, "Bar", "", "Time", $K$2,$A171, $K$6, "", "","False")</f>
        <v>44182</v>
      </c>
      <c r="C171" s="2">
        <f xml:space="preserve"> RTD("cqg.rtd",,"StudyData", $K$1, "Bar", "", "Time", $K$2, $A171,$K$6,$K$8, "","False")</f>
        <v>44182</v>
      </c>
      <c r="D171" s="3">
        <f xml:space="preserve"> RTD("cqg.rtd",,"StudyData", $K$1, "Bar", "", "Open", $K$2, $A171, $K$6,$K$8,,$K$4,$K$10)</f>
        <v>3678.25</v>
      </c>
      <c r="E171" s="3">
        <f xml:space="preserve"> RTD("cqg.rtd",,"StudyData", $K$1, "Bar", "", "High", $K$2, $A171, $K$6,$K$8,,$K$4,$K$10)</f>
        <v>3698.75</v>
      </c>
      <c r="F171" s="3">
        <f xml:space="preserve"> RTD("cqg.rtd",,"StudyData", $K$1, "Bar", "", "Low", $K$2, $A171, $K$6,$K$8,,$K$4,$K$10)</f>
        <v>3673.25</v>
      </c>
      <c r="G171" s="3">
        <f xml:space="preserve"> RTD("cqg.rtd",,"StudyData", $K$1, "Bar", "", "Close", $K$2, $A171, $K$6,$K$8,,$K$4,$K$10)</f>
        <v>3694</v>
      </c>
      <c r="H171" s="3">
        <f xml:space="preserve"> RTD("cqg.rtd",,"StudyData","MA(Close(DJIUP)-Close(DJIDN),MAType:=Exp,Period:=19,InputChoice:=Close) - MA(Close(DJIUP)-Close(DJIDN) ,MAType:=Exp,Period:=39,InputChoice:=Close) ", "Bar", "", "Close","D",A171,,,,,"T")</f>
        <v>-11.343999999999999</v>
      </c>
      <c r="I171" s="3"/>
      <c r="J171" s="8"/>
      <c r="K171" s="7"/>
    </row>
    <row r="172" spans="1:11" x14ac:dyDescent="0.3">
      <c r="A172">
        <f t="shared" si="2"/>
        <v>-170</v>
      </c>
      <c r="B172" s="1">
        <f xml:space="preserve"> RTD("cqg.rtd",,"StudyData", $K$1, "Bar", "", "Time", $K$2,$A172, $K$6, "", "","False")</f>
        <v>44181</v>
      </c>
      <c r="C172" s="2">
        <f xml:space="preserve"> RTD("cqg.rtd",,"StudyData", $K$1, "Bar", "", "Time", $K$2, $A172,$K$6,$K$8, "","False")</f>
        <v>44181</v>
      </c>
      <c r="D172" s="3">
        <f xml:space="preserve"> RTD("cqg.rtd",,"StudyData", $K$1, "Bar", "", "Open", $K$2, $A172, $K$6,$K$8,,$K$4,$K$10)</f>
        <v>3671</v>
      </c>
      <c r="E172" s="3">
        <f xml:space="preserve"> RTD("cqg.rtd",,"StudyData", $K$1, "Bar", "", "High", $K$2, $A172, $K$6,$K$8,,$K$4,$K$10)</f>
        <v>3685.75</v>
      </c>
      <c r="F172" s="3">
        <f xml:space="preserve"> RTD("cqg.rtd",,"StudyData", $K$1, "Bar", "", "Low", $K$2, $A172, $K$6,$K$8,,$K$4,$K$10)</f>
        <v>3661.25</v>
      </c>
      <c r="G172" s="3">
        <f xml:space="preserve"> RTD("cqg.rtd",,"StudyData", $K$1, "Bar", "", "Close", $K$2, $A172, $K$6,$K$8,,$K$4,$K$10)</f>
        <v>3675</v>
      </c>
      <c r="H172" s="3">
        <f xml:space="preserve"> RTD("cqg.rtd",,"StudyData","MA(Close(DJIUP)-Close(DJIDN),MAType:=Exp,Period:=19,InputChoice:=Close) - MA(Close(DJIUP)-Close(DJIDN) ,MAType:=Exp,Period:=39,InputChoice:=Close) ", "Bar", "", "Close","D",A172,,,,,"T")</f>
        <v>17.484000000000002</v>
      </c>
      <c r="I172" s="3"/>
      <c r="J172" s="8"/>
      <c r="K172" s="7"/>
    </row>
    <row r="173" spans="1:11" x14ac:dyDescent="0.3">
      <c r="A173">
        <f t="shared" si="2"/>
        <v>-171</v>
      </c>
      <c r="B173" s="1">
        <f xml:space="preserve"> RTD("cqg.rtd",,"StudyData", $K$1, "Bar", "", "Time", $K$2,$A173, $K$6, "", "","False")</f>
        <v>44180</v>
      </c>
      <c r="C173" s="2">
        <f xml:space="preserve"> RTD("cqg.rtd",,"StudyData", $K$1, "Bar", "", "Time", $K$2, $A173,$K$6,$K$8, "","False")</f>
        <v>44180</v>
      </c>
      <c r="D173" s="3">
        <f xml:space="preserve"> RTD("cqg.rtd",,"StudyData", $K$1, "Bar", "", "Open", $K$2, $A173, $K$6,$K$8,,$K$4,$K$10)</f>
        <v>3628.25</v>
      </c>
      <c r="E173" s="3">
        <f xml:space="preserve"> RTD("cqg.rtd",,"StudyData", $K$1, "Bar", "", "High", $K$2, $A173, $K$6,$K$8,,$K$4,$K$10)</f>
        <v>3669.75</v>
      </c>
      <c r="F173" s="3">
        <f xml:space="preserve"> RTD("cqg.rtd",,"StudyData", $K$1, "Bar", "", "Low", $K$2, $A173, $K$6,$K$8,,$K$4,$K$10)</f>
        <v>3617.5</v>
      </c>
      <c r="G173" s="3">
        <f xml:space="preserve"> RTD("cqg.rtd",,"StudyData", $K$1, "Bar", "", "Close", $K$2, $A173, $K$6,$K$8,,$K$4,$K$10)</f>
        <v>3668.25</v>
      </c>
      <c r="H173" s="3">
        <f xml:space="preserve"> RTD("cqg.rtd",,"StudyData","MA(Close(DJIUP)-Close(DJIDN),MAType:=Exp,Period:=19,InputChoice:=Close) - MA(Close(DJIUP)-Close(DJIDN) ,MAType:=Exp,Period:=39,InputChoice:=Close) ", "Bar", "", "Close","D",A173,,,,,"T")</f>
        <v>-55.569000000000003</v>
      </c>
      <c r="I173" s="3"/>
      <c r="J173" s="8"/>
      <c r="K173" s="7"/>
    </row>
    <row r="174" spans="1:11" x14ac:dyDescent="0.3">
      <c r="A174">
        <f t="shared" si="2"/>
        <v>-172</v>
      </c>
      <c r="B174" s="1">
        <f xml:space="preserve"> RTD("cqg.rtd",,"StudyData", $K$1, "Bar", "", "Time", $K$2,$A174, $K$6, "", "","False")</f>
        <v>44179</v>
      </c>
      <c r="C174" s="2">
        <f xml:space="preserve"> RTD("cqg.rtd",,"StudyData", $K$1, "Bar", "", "Time", $K$2, $A174,$K$6,$K$8, "","False")</f>
        <v>44179</v>
      </c>
      <c r="D174" s="3">
        <f xml:space="preserve"> RTD("cqg.rtd",,"StudyData", $K$1, "Bar", "", "Open", $K$2, $A174, $K$6,$K$8,,$K$4,$K$10)</f>
        <v>3651.25</v>
      </c>
      <c r="E174" s="3">
        <f xml:space="preserve"> RTD("cqg.rtd",,"StudyData", $K$1, "Bar", "", "High", $K$2, $A174, $K$6,$K$8,,$K$4,$K$10)</f>
        <v>3672.75</v>
      </c>
      <c r="F174" s="3">
        <f xml:space="preserve"> RTD("cqg.rtd",,"StudyData", $K$1, "Bar", "", "Low", $K$2, $A174, $K$6,$K$8,,$K$4,$K$10)</f>
        <v>3618.75</v>
      </c>
      <c r="G174" s="3">
        <f xml:space="preserve"> RTD("cqg.rtd",,"StudyData", $K$1, "Bar", "", "Close", $K$2, $A174, $K$6,$K$8,,$K$4,$K$10)</f>
        <v>3621.25</v>
      </c>
      <c r="H174" s="3">
        <f xml:space="preserve"> RTD("cqg.rtd",,"StudyData","MA(Close(DJIUP)-Close(DJIDN),MAType:=Exp,Period:=19,InputChoice:=Close) - MA(Close(DJIUP)-Close(DJIDN) ,MAType:=Exp,Period:=39,InputChoice:=Close) ", "Bar", "", "Close","D",A174,,,,,"T")</f>
        <v>5.2779999999999996</v>
      </c>
      <c r="I174" s="3"/>
      <c r="J174" s="8"/>
      <c r="K174" s="7"/>
    </row>
    <row r="175" spans="1:11" x14ac:dyDescent="0.3">
      <c r="A175">
        <f t="shared" si="2"/>
        <v>-173</v>
      </c>
      <c r="B175" s="1">
        <f xml:space="preserve"> RTD("cqg.rtd",,"StudyData", $K$1, "Bar", "", "Time", $K$2,$A175, $K$6, "", "","False")</f>
        <v>44176</v>
      </c>
      <c r="C175" s="2">
        <f xml:space="preserve"> RTD("cqg.rtd",,"StudyData", $K$1, "Bar", "", "Time", $K$2, $A175,$K$6,$K$8, "","False")</f>
        <v>44176</v>
      </c>
      <c r="D175" s="3">
        <f xml:space="preserve"> RTD("cqg.rtd",,"StudyData", $K$1, "Bar", "", "Open", $K$2, $A175, $K$6,$K$8,,$K$4,$K$10)</f>
        <v>3644</v>
      </c>
      <c r="E175" s="3">
        <f xml:space="preserve"> RTD("cqg.rtd",,"StudyData", $K$1, "Bar", "", "High", $K$2, $A175, $K$6,$K$8,,$K$4,$K$10)</f>
        <v>3648.25</v>
      </c>
      <c r="F175" s="3">
        <f xml:space="preserve"> RTD("cqg.rtd",,"StudyData", $K$1, "Bar", "", "Low", $K$2, $A175, $K$6,$K$8,,$K$4,$K$10)</f>
        <v>3602</v>
      </c>
      <c r="G175" s="3">
        <f xml:space="preserve"> RTD("cqg.rtd",,"StudyData", $K$1, "Bar", "", "Close", $K$2, $A175, $K$6,$K$8,,$K$4,$K$10)</f>
        <v>3634.75</v>
      </c>
      <c r="H175" s="3">
        <f xml:space="preserve"> RTD("cqg.rtd",,"StudyData","MA(Close(DJIUP)-Close(DJIDN),MAType:=Exp,Period:=19,InputChoice:=Close) - MA(Close(DJIUP)-Close(DJIDN) ,MAType:=Exp,Period:=39,InputChoice:=Close) ", "Bar", "", "Close","D",A175,,,,,"T")</f>
        <v>55.595999999999997</v>
      </c>
      <c r="I175" s="3"/>
      <c r="J175" s="8"/>
      <c r="K175" s="7"/>
    </row>
    <row r="176" spans="1:11" x14ac:dyDescent="0.3">
      <c r="A176">
        <f t="shared" si="2"/>
        <v>-174</v>
      </c>
      <c r="B176" s="1">
        <f xml:space="preserve"> RTD("cqg.rtd",,"StudyData", $K$1, "Bar", "", "Time", $K$2,$A176, $K$6, "", "","False")</f>
        <v>44175</v>
      </c>
      <c r="C176" s="2">
        <f xml:space="preserve"> RTD("cqg.rtd",,"StudyData", $K$1, "Bar", "", "Time", $K$2, $A176,$K$6,$K$8, "","False")</f>
        <v>44175</v>
      </c>
      <c r="D176" s="3">
        <f xml:space="preserve"> RTD("cqg.rtd",,"StudyData", $K$1, "Bar", "", "Open", $K$2, $A176, $K$6,$K$8,,$K$4,$K$10)</f>
        <v>3643</v>
      </c>
      <c r="E176" s="3">
        <f xml:space="preserve"> RTD("cqg.rtd",,"StudyData", $K$1, "Bar", "", "High", $K$2, $A176, $K$6,$K$8,,$K$4,$K$10)</f>
        <v>3654.75</v>
      </c>
      <c r="F176" s="3">
        <f xml:space="preserve"> RTD("cqg.rtd",,"StudyData", $K$1, "Bar", "", "Low", $K$2, $A176, $K$6,$K$8,,$K$4,$K$10)</f>
        <v>3617.5</v>
      </c>
      <c r="G176" s="3">
        <f xml:space="preserve"> RTD("cqg.rtd",,"StudyData", $K$1, "Bar", "", "Close", $K$2, $A176, $K$6,$K$8,,$K$4,$K$10)</f>
        <v>3642</v>
      </c>
      <c r="H176" s="3">
        <f xml:space="preserve"> RTD("cqg.rtd",,"StudyData","MA(Close(DJIUP)-Close(DJIDN),MAType:=Exp,Period:=19,InputChoice:=Close) - MA(Close(DJIUP)-Close(DJIDN) ,MAType:=Exp,Period:=39,InputChoice:=Close) ", "Bar", "", "Close","D",A176,,,,,"T")</f>
        <v>75.933999999999997</v>
      </c>
      <c r="I176" s="3"/>
      <c r="J176" s="8"/>
      <c r="K176" s="7"/>
    </row>
    <row r="177" spans="1:11" x14ac:dyDescent="0.3">
      <c r="A177">
        <f t="shared" si="2"/>
        <v>-175</v>
      </c>
      <c r="B177" s="1">
        <f xml:space="preserve"> RTD("cqg.rtd",,"StudyData", $K$1, "Bar", "", "Time", $K$2,$A177, $K$6, "", "","False")</f>
        <v>44174</v>
      </c>
      <c r="C177" s="2">
        <f xml:space="preserve"> RTD("cqg.rtd",,"StudyData", $K$1, "Bar", "", "Time", $K$2, $A177,$K$6,$K$8, "","False")</f>
        <v>44174</v>
      </c>
      <c r="D177" s="3">
        <f xml:space="preserve"> RTD("cqg.rtd",,"StudyData", $K$1, "Bar", "", "Open", $K$2, $A177, $K$6,$K$8,,$K$4,$K$10)</f>
        <v>3681.25</v>
      </c>
      <c r="E177" s="3">
        <f xml:space="preserve"> RTD("cqg.rtd",,"StudyData", $K$1, "Bar", "", "High", $K$2, $A177, $K$6,$K$8,,$K$4,$K$10)</f>
        <v>3688.25</v>
      </c>
      <c r="F177" s="3">
        <f xml:space="preserve"> RTD("cqg.rtd",,"StudyData", $K$1, "Bar", "", "Low", $K$2, $A177, $K$6,$K$8,,$K$4,$K$10)</f>
        <v>3633</v>
      </c>
      <c r="G177" s="3">
        <f xml:space="preserve"> RTD("cqg.rtd",,"StudyData", $K$1, "Bar", "", "Close", $K$2, $A177, $K$6,$K$8,,$K$4,$K$10)</f>
        <v>3646</v>
      </c>
      <c r="H177" s="3">
        <f xml:space="preserve"> RTD("cqg.rtd",,"StudyData","MA(Close(DJIUP)-Close(DJIDN),MAType:=Exp,Period:=19,InputChoice:=Close) - MA(Close(DJIUP)-Close(DJIDN) ,MAType:=Exp,Period:=39,InputChoice:=Close) ", "Bar", "", "Close","D",A177,,,,,"T")</f>
        <v>101.675</v>
      </c>
      <c r="I177" s="3"/>
      <c r="J177" s="8"/>
      <c r="K177" s="7"/>
    </row>
    <row r="178" spans="1:11" x14ac:dyDescent="0.3">
      <c r="A178">
        <f t="shared" si="2"/>
        <v>-176</v>
      </c>
      <c r="B178" s="1">
        <f xml:space="preserve"> RTD("cqg.rtd",,"StudyData", $K$1, "Bar", "", "Time", $K$2,$A178, $K$6, "", "","False")</f>
        <v>44173</v>
      </c>
      <c r="C178" s="2">
        <f xml:space="preserve"> RTD("cqg.rtd",,"StudyData", $K$1, "Bar", "", "Time", $K$2, $A178,$K$6,$K$8, "","False")</f>
        <v>44173</v>
      </c>
      <c r="D178" s="3">
        <f xml:space="preserve"> RTD("cqg.rtd",,"StudyData", $K$1, "Bar", "", "Open", $K$2, $A178, $K$6,$K$8,,$K$4,$K$10)</f>
        <v>3656.25</v>
      </c>
      <c r="E178" s="3">
        <f xml:space="preserve"> RTD("cqg.rtd",,"StudyData", $K$1, "Bar", "", "High", $K$2, $A178, $K$6,$K$8,,$K$4,$K$10)</f>
        <v>3681.5</v>
      </c>
      <c r="F178" s="3">
        <f xml:space="preserve"> RTD("cqg.rtd",,"StudyData", $K$1, "Bar", "", "Low", $K$2, $A178, $K$6,$K$8,,$K$4,$K$10)</f>
        <v>3637.75</v>
      </c>
      <c r="G178" s="3">
        <f xml:space="preserve"> RTD("cqg.rtd",,"StudyData", $K$1, "Bar", "", "Close", $K$2, $A178, $K$6,$K$8,,$K$4,$K$10)</f>
        <v>3675.5</v>
      </c>
      <c r="H178" s="3">
        <f xml:space="preserve"> RTD("cqg.rtd",,"StudyData","MA(Close(DJIUP)-Close(DJIDN),MAType:=Exp,Period:=19,InputChoice:=Close) - MA(Close(DJIUP)-Close(DJIDN) ,MAType:=Exp,Period:=39,InputChoice:=Close) ", "Bar", "", "Close","D",A178,,,,,"T")</f>
        <v>89.843000000000004</v>
      </c>
      <c r="I178" s="3"/>
      <c r="J178" s="8"/>
      <c r="K178" s="7"/>
    </row>
    <row r="179" spans="1:11" x14ac:dyDescent="0.3">
      <c r="A179">
        <f t="shared" si="2"/>
        <v>-177</v>
      </c>
      <c r="B179" s="1">
        <f xml:space="preserve"> RTD("cqg.rtd",,"StudyData", $K$1, "Bar", "", "Time", $K$2,$A179, $K$6, "", "","False")</f>
        <v>44172</v>
      </c>
      <c r="C179" s="2">
        <f xml:space="preserve"> RTD("cqg.rtd",,"StudyData", $K$1, "Bar", "", "Time", $K$2, $A179,$K$6,$K$8, "","False")</f>
        <v>44172</v>
      </c>
      <c r="D179" s="3">
        <f xml:space="preserve"> RTD("cqg.rtd",,"StudyData", $K$1, "Bar", "", "Open", $K$2, $A179, $K$6,$K$8,,$K$4,$K$10)</f>
        <v>3668.25</v>
      </c>
      <c r="E179" s="3">
        <f xml:space="preserve"> RTD("cqg.rtd",,"StudyData", $K$1, "Bar", "", "High", $K$2, $A179, $K$6,$K$8,,$K$4,$K$10)</f>
        <v>3678.5</v>
      </c>
      <c r="F179" s="3">
        <f xml:space="preserve"> RTD("cqg.rtd",,"StudyData", $K$1, "Bar", "", "Low", $K$2, $A179, $K$6,$K$8,,$K$4,$K$10)</f>
        <v>3645.75</v>
      </c>
      <c r="G179" s="3">
        <f xml:space="preserve"> RTD("cqg.rtd",,"StudyData", $K$1, "Bar", "", "Close", $K$2, $A179, $K$6,$K$8,,$K$4,$K$10)</f>
        <v>3664.25</v>
      </c>
      <c r="H179" s="3">
        <f xml:space="preserve"> RTD("cqg.rtd",,"StudyData","MA(Close(DJIUP)-Close(DJIDN),MAType:=Exp,Period:=19,InputChoice:=Close) - MA(Close(DJIUP)-Close(DJIDN) ,MAType:=Exp,Period:=39,InputChoice:=Close) ", "Bar", "", "Close","D",A179,,,,,"T")</f>
        <v>153.37200000000001</v>
      </c>
      <c r="I179" s="3"/>
      <c r="J179" s="8"/>
      <c r="K179" s="7"/>
    </row>
    <row r="180" spans="1:11" x14ac:dyDescent="0.3">
      <c r="A180">
        <f t="shared" si="2"/>
        <v>-178</v>
      </c>
      <c r="B180" s="1">
        <f xml:space="preserve"> RTD("cqg.rtd",,"StudyData", $K$1, "Bar", "", "Time", $K$2,$A180, $K$6, "", "","False")</f>
        <v>44169</v>
      </c>
      <c r="C180" s="2">
        <f xml:space="preserve"> RTD("cqg.rtd",,"StudyData", $K$1, "Bar", "", "Time", $K$2, $A180,$K$6,$K$8, "","False")</f>
        <v>44169</v>
      </c>
      <c r="D180" s="3">
        <f xml:space="preserve"> RTD("cqg.rtd",,"StudyData", $K$1, "Bar", "", "Open", $K$2, $A180, $K$6,$K$8,,$K$4,$K$10)</f>
        <v>3641.75</v>
      </c>
      <c r="E180" s="3">
        <f xml:space="preserve"> RTD("cqg.rtd",,"StudyData", $K$1, "Bar", "", "High", $K$2, $A180, $K$6,$K$8,,$K$4,$K$10)</f>
        <v>3673.5</v>
      </c>
      <c r="F180" s="3">
        <f xml:space="preserve"> RTD("cqg.rtd",,"StudyData", $K$1, "Bar", "", "Low", $K$2, $A180, $K$6,$K$8,,$K$4,$K$10)</f>
        <v>3639</v>
      </c>
      <c r="G180" s="3">
        <f xml:space="preserve"> RTD("cqg.rtd",,"StudyData", $K$1, "Bar", "", "Close", $K$2, $A180, $K$6,$K$8,,$K$4,$K$10)</f>
        <v>3671.5</v>
      </c>
      <c r="H180" s="3">
        <f xml:space="preserve"> RTD("cqg.rtd",,"StudyData","MA(Close(DJIUP)-Close(DJIDN),MAType:=Exp,Period:=19,InputChoice:=Close) - MA(Close(DJIUP)-Close(DJIDN) ,MAType:=Exp,Period:=39,InputChoice:=Close) ", "Bar", "", "Close","D",A180,,,,,"T")</f>
        <v>94.616</v>
      </c>
      <c r="I180" s="3"/>
      <c r="J180" s="8"/>
      <c r="K180" s="7"/>
    </row>
    <row r="181" spans="1:11" x14ac:dyDescent="0.3">
      <c r="A181">
        <f t="shared" si="2"/>
        <v>-179</v>
      </c>
      <c r="B181" s="1">
        <f xml:space="preserve"> RTD("cqg.rtd",,"StudyData", $K$1, "Bar", "", "Time", $K$2,$A181, $K$6, "", "","False")</f>
        <v>44168</v>
      </c>
      <c r="C181" s="2">
        <f xml:space="preserve"> RTD("cqg.rtd",,"StudyData", $K$1, "Bar", "", "Time", $K$2, $A181,$K$6,$K$8, "","False")</f>
        <v>44168</v>
      </c>
      <c r="D181" s="3">
        <f xml:space="preserve"> RTD("cqg.rtd",,"StudyData", $K$1, "Bar", "", "Open", $K$2, $A181, $K$6,$K$8,,$K$4,$K$10)</f>
        <v>3644.5</v>
      </c>
      <c r="E181" s="3">
        <f xml:space="preserve"> RTD("cqg.rtd",,"StudyData", $K$1, "Bar", "", "High", $K$2, $A181, $K$6,$K$8,,$K$4,$K$10)</f>
        <v>3655.5</v>
      </c>
      <c r="F181" s="3">
        <f xml:space="preserve"> RTD("cqg.rtd",,"StudyData", $K$1, "Bar", "", "Low", $K$2, $A181, $K$6,$K$8,,$K$4,$K$10)</f>
        <v>3628.75</v>
      </c>
      <c r="G181" s="3">
        <f xml:space="preserve"> RTD("cqg.rtd",,"StudyData", $K$1, "Bar", "", "Close", $K$2, $A181, $K$6,$K$8,,$K$4,$K$10)</f>
        <v>3638</v>
      </c>
      <c r="H181" s="3">
        <f xml:space="preserve"> RTD("cqg.rtd",,"StudyData","MA(Close(DJIUP)-Close(DJIDN),MAType:=Exp,Period:=19,InputChoice:=Close) - MA(Close(DJIUP)-Close(DJIDN) ,MAType:=Exp,Period:=39,InputChoice:=Close) ", "Bar", "", "Close","D",A181,,,,,"T")</f>
        <v>78.09</v>
      </c>
      <c r="I181" s="3"/>
      <c r="J181" s="8"/>
      <c r="K181" s="7"/>
    </row>
    <row r="182" spans="1:11" x14ac:dyDescent="0.3">
      <c r="A182">
        <f t="shared" si="2"/>
        <v>-180</v>
      </c>
      <c r="B182" s="1">
        <f xml:space="preserve"> RTD("cqg.rtd",,"StudyData", $K$1, "Bar", "", "Time", $K$2,$A182, $K$6, "", "","False")</f>
        <v>44167</v>
      </c>
      <c r="C182" s="2">
        <f xml:space="preserve"> RTD("cqg.rtd",,"StudyData", $K$1, "Bar", "", "Time", $K$2, $A182,$K$6,$K$8, "","False")</f>
        <v>44167</v>
      </c>
      <c r="D182" s="3">
        <f xml:space="preserve"> RTD("cqg.rtd",,"StudyData", $K$1, "Bar", "", "Open", $K$2, $A182, $K$6,$K$8,,$K$4,$K$10)</f>
        <v>3634.75</v>
      </c>
      <c r="E182" s="3">
        <f xml:space="preserve"> RTD("cqg.rtd",,"StudyData", $K$1, "Bar", "", "High", $K$2, $A182, $K$6,$K$8,,$K$4,$K$10)</f>
        <v>3646.25</v>
      </c>
      <c r="F182" s="3">
        <f xml:space="preserve"> RTD("cqg.rtd",,"StudyData", $K$1, "Bar", "", "Low", $K$2, $A182, $K$6,$K$8,,$K$4,$K$10)</f>
        <v>3615.75</v>
      </c>
      <c r="G182" s="3">
        <f xml:space="preserve"> RTD("cqg.rtd",,"StudyData", $K$1, "Bar", "", "Close", $K$2, $A182, $K$6,$K$8,,$K$4,$K$10)</f>
        <v>3640.75</v>
      </c>
      <c r="H182" s="3">
        <f xml:space="preserve"> RTD("cqg.rtd",,"StudyData","MA(Close(DJIUP)-Close(DJIDN),MAType:=Exp,Period:=19,InputChoice:=Close) - MA(Close(DJIUP)-Close(DJIDN) ,MAType:=Exp,Period:=39,InputChoice:=Close) ", "Bar", "", "Close","D",A182,,,,,"T")</f>
        <v>68.245000000000005</v>
      </c>
      <c r="I182" s="3"/>
      <c r="J182" s="8"/>
      <c r="K182" s="7"/>
    </row>
    <row r="183" spans="1:11" x14ac:dyDescent="0.3">
      <c r="A183">
        <f t="shared" si="2"/>
        <v>-181</v>
      </c>
      <c r="B183" s="1">
        <f xml:space="preserve"> RTD("cqg.rtd",,"StudyData", $K$1, "Bar", "", "Time", $K$2,$A183, $K$6, "", "","False")</f>
        <v>44166</v>
      </c>
      <c r="C183" s="2">
        <f xml:space="preserve"> RTD("cqg.rtd",,"StudyData", $K$1, "Bar", "", "Time", $K$2, $A183,$K$6,$K$8, "","False")</f>
        <v>44166</v>
      </c>
      <c r="D183" s="3">
        <f xml:space="preserve"> RTD("cqg.rtd",,"StudyData", $K$1, "Bar", "", "Open", $K$2, $A183, $K$6,$K$8,,$K$4,$K$10)</f>
        <v>3604.5</v>
      </c>
      <c r="E183" s="3">
        <f xml:space="preserve"> RTD("cqg.rtd",,"StudyData", $K$1, "Bar", "", "High", $K$2, $A183, $K$6,$K$8,,$K$4,$K$10)</f>
        <v>3651</v>
      </c>
      <c r="F183" s="3">
        <f xml:space="preserve"> RTD("cqg.rtd",,"StudyData", $K$1, "Bar", "", "Low", $K$2, $A183, $K$6,$K$8,,$K$4,$K$10)</f>
        <v>3599.5</v>
      </c>
      <c r="G183" s="3">
        <f xml:space="preserve"> RTD("cqg.rtd",,"StudyData", $K$1, "Bar", "", "Close", $K$2, $A183, $K$6,$K$8,,$K$4,$K$10)</f>
        <v>3634</v>
      </c>
      <c r="H183" s="3">
        <f xml:space="preserve"> RTD("cqg.rtd",,"StudyData","MA(Close(DJIUP)-Close(DJIDN),MAType:=Exp,Period:=19,InputChoice:=Close) - MA(Close(DJIUP)-Close(DJIDN) ,MAType:=Exp,Period:=39,InputChoice:=Close) ", "Bar", "", "Close","D",A183,,,,,"T")</f>
        <v>20.893999999999998</v>
      </c>
      <c r="I183" s="3"/>
      <c r="J183" s="8"/>
      <c r="K183" s="7"/>
    </row>
    <row r="184" spans="1:11" x14ac:dyDescent="0.3">
      <c r="A184">
        <f t="shared" si="2"/>
        <v>-182</v>
      </c>
      <c r="B184" s="1">
        <f xml:space="preserve"> RTD("cqg.rtd",,"StudyData", $K$1, "Bar", "", "Time", $K$2,$A184, $K$6, "", "","False")</f>
        <v>44165</v>
      </c>
      <c r="C184" s="2">
        <f xml:space="preserve"> RTD("cqg.rtd",,"StudyData", $K$1, "Bar", "", "Time", $K$2, $A184,$K$6,$K$8, "","False")</f>
        <v>44165</v>
      </c>
      <c r="D184" s="3">
        <f xml:space="preserve"> RTD("cqg.rtd",,"StudyData", $K$1, "Bar", "", "Open", $K$2, $A184, $K$6,$K$8,,$K$4,$K$10)</f>
        <v>3617.25</v>
      </c>
      <c r="E184" s="3">
        <f xml:space="preserve"> RTD("cqg.rtd",,"StudyData", $K$1, "Bar", "", "High", $K$2, $A184, $K$6,$K$8,,$K$4,$K$10)</f>
        <v>3625.5</v>
      </c>
      <c r="F184" s="3">
        <f xml:space="preserve"> RTD("cqg.rtd",,"StudyData", $K$1, "Bar", "", "Low", $K$2, $A184, $K$6,$K$8,,$K$4,$K$10)</f>
        <v>3565.75</v>
      </c>
      <c r="G184" s="3">
        <f xml:space="preserve"> RTD("cqg.rtd",,"StudyData", $K$1, "Bar", "", "Close", $K$2, $A184, $K$6,$K$8,,$K$4,$K$10)</f>
        <v>3596.75</v>
      </c>
      <c r="H184" s="3">
        <f xml:space="preserve"> RTD("cqg.rtd",,"StudyData","MA(Close(DJIUP)-Close(DJIDN),MAType:=Exp,Period:=19,InputChoice:=Close) - MA(Close(DJIUP)-Close(DJIDN) ,MAType:=Exp,Period:=39,InputChoice:=Close) ", "Bar", "", "Close","D",A184,,,,,"T")</f>
        <v>112.526</v>
      </c>
      <c r="I184" s="3"/>
      <c r="J184" s="8"/>
      <c r="K184" s="7"/>
    </row>
    <row r="185" spans="1:11" x14ac:dyDescent="0.3">
      <c r="A185">
        <f t="shared" si="2"/>
        <v>-183</v>
      </c>
      <c r="B185" s="1">
        <f xml:space="preserve"> RTD("cqg.rtd",,"StudyData", $K$1, "Bar", "", "Time", $K$2,$A185, $K$6, "", "","False")</f>
        <v>44162</v>
      </c>
      <c r="C185" s="2">
        <f xml:space="preserve"> RTD("cqg.rtd",,"StudyData", $K$1, "Bar", "", "Time", $K$2, $A185,$K$6,$K$8, "","False")</f>
        <v>44162</v>
      </c>
      <c r="D185" s="3">
        <f xml:space="preserve"> RTD("cqg.rtd",,"StudyData", $K$1, "Bar", "", "Open", $K$2, $A185, $K$6,$K$8,,$K$4,$K$10)</f>
        <v>3603.75</v>
      </c>
      <c r="E185" s="3">
        <f xml:space="preserve"> RTD("cqg.rtd",,"StudyData", $K$1, "Bar", "", "High", $K$2, $A185, $K$6,$K$8,,$K$4,$K$10)</f>
        <v>3616.25</v>
      </c>
      <c r="F185" s="3">
        <f xml:space="preserve"> RTD("cqg.rtd",,"StudyData", $K$1, "Bar", "", "Low", $K$2, $A185, $K$6,$K$8,,$K$4,$K$10)</f>
        <v>3586.25</v>
      </c>
      <c r="G185" s="3">
        <f xml:space="preserve"> RTD("cqg.rtd",,"StudyData", $K$1, "Bar", "", "Close", $K$2, $A185, $K$6,$K$8,,$K$4,$K$10)</f>
        <v>3610</v>
      </c>
      <c r="H185" s="3">
        <f xml:space="preserve"> RTD("cqg.rtd",,"StudyData","MA(Close(DJIUP)-Close(DJIDN),MAType:=Exp,Period:=19,InputChoice:=Close) - MA(Close(DJIUP)-Close(DJIDN) ,MAType:=Exp,Period:=39,InputChoice:=Close) ", "Bar", "", "Close","D",A185,,,,,"T")</f>
        <v>131.61099999999999</v>
      </c>
      <c r="I185" s="3"/>
      <c r="J185" s="8"/>
      <c r="K185" s="7"/>
    </row>
    <row r="186" spans="1:11" x14ac:dyDescent="0.3">
      <c r="A186">
        <f t="shared" si="2"/>
        <v>-184</v>
      </c>
      <c r="B186" s="1">
        <f xml:space="preserve"> RTD("cqg.rtd",,"StudyData", $K$1, "Bar", "", "Time", $K$2,$A186, $K$6, "", "","False")</f>
        <v>44160</v>
      </c>
      <c r="C186" s="2">
        <f xml:space="preserve"> RTD("cqg.rtd",,"StudyData", $K$1, "Bar", "", "Time", $K$2, $A186,$K$6,$K$8, "","False")</f>
        <v>44160</v>
      </c>
      <c r="D186" s="3">
        <f xml:space="preserve"> RTD("cqg.rtd",,"StudyData", $K$1, "Bar", "", "Open", $K$2, $A186, $K$6,$K$8,,$K$4,$K$10)</f>
        <v>3609</v>
      </c>
      <c r="E186" s="3">
        <f xml:space="preserve"> RTD("cqg.rtd",,"StudyData", $K$1, "Bar", "", "High", $K$2, $A186, $K$6,$K$8,,$K$4,$K$10)</f>
        <v>3628.5</v>
      </c>
      <c r="F186" s="3">
        <f xml:space="preserve"> RTD("cqg.rtd",,"StudyData", $K$1, "Bar", "", "Low", $K$2, $A186, $K$6,$K$8,,$K$4,$K$10)</f>
        <v>3588.75</v>
      </c>
      <c r="G186" s="3">
        <f xml:space="preserve"> RTD("cqg.rtd",,"StudyData", $K$1, "Bar", "", "Close", $K$2, $A186, $K$6,$K$8,,$K$4,$K$10)</f>
        <v>3600.75</v>
      </c>
      <c r="H186" s="3">
        <f xml:space="preserve"> RTD("cqg.rtd",,"StudyData","MA(Close(DJIUP)-Close(DJIDN),MAType:=Exp,Period:=19,InputChoice:=Close) - MA(Close(DJIUP)-Close(DJIDN) ,MAType:=Exp,Period:=39,InputChoice:=Close) ", "Bar", "", "Close","D",A186,,,,,"T")</f>
        <v>192.75399999999999</v>
      </c>
      <c r="I186" s="3"/>
      <c r="J186" s="8"/>
      <c r="K186" s="7"/>
    </row>
    <row r="187" spans="1:11" x14ac:dyDescent="0.3">
      <c r="A187">
        <f t="shared" si="2"/>
        <v>-185</v>
      </c>
      <c r="B187" s="1">
        <f xml:space="preserve"> RTD("cqg.rtd",,"StudyData", $K$1, "Bar", "", "Time", $K$2,$A187, $K$6, "", "","False")</f>
        <v>44159</v>
      </c>
      <c r="C187" s="2">
        <f xml:space="preserve"> RTD("cqg.rtd",,"StudyData", $K$1, "Bar", "", "Time", $K$2, $A187,$K$6,$K$8, "","False")</f>
        <v>44159</v>
      </c>
      <c r="D187" s="3">
        <f xml:space="preserve"> RTD("cqg.rtd",,"StudyData", $K$1, "Bar", "", "Open", $K$2, $A187, $K$6,$K$8,,$K$4,$K$10)</f>
        <v>3549.5</v>
      </c>
      <c r="E187" s="3">
        <f xml:space="preserve"> RTD("cqg.rtd",,"StudyData", $K$1, "Bar", "", "High", $K$2, $A187, $K$6,$K$8,,$K$4,$K$10)</f>
        <v>3613.5</v>
      </c>
      <c r="F187" s="3">
        <f xml:space="preserve"> RTD("cqg.rtd",,"StudyData", $K$1, "Bar", "", "Low", $K$2, $A187, $K$6,$K$8,,$K$4,$K$10)</f>
        <v>3548.75</v>
      </c>
      <c r="G187" s="3">
        <f xml:space="preserve"> RTD("cqg.rtd",,"StudyData", $K$1, "Bar", "", "Close", $K$2, $A187, $K$6,$K$8,,$K$4,$K$10)</f>
        <v>3606.25</v>
      </c>
      <c r="H187" s="3">
        <f xml:space="preserve"> RTD("cqg.rtd",,"StudyData","MA(Close(DJIUP)-Close(DJIDN),MAType:=Exp,Period:=19,InputChoice:=Close) - MA(Close(DJIUP)-Close(DJIDN) ,MAType:=Exp,Period:=39,InputChoice:=Close) ", "Bar", "", "Close","D",A187,,,,,"T")</f>
        <v>143.667</v>
      </c>
      <c r="I187" s="3"/>
      <c r="J187" s="8"/>
      <c r="K187" s="7"/>
    </row>
    <row r="188" spans="1:11" x14ac:dyDescent="0.3">
      <c r="A188">
        <f t="shared" si="2"/>
        <v>-186</v>
      </c>
      <c r="B188" s="1">
        <f xml:space="preserve"> RTD("cqg.rtd",,"StudyData", $K$1, "Bar", "", "Time", $K$2,$A188, $K$6, "", "","False")</f>
        <v>44158</v>
      </c>
      <c r="C188" s="2">
        <f xml:space="preserve"> RTD("cqg.rtd",,"StudyData", $K$1, "Bar", "", "Time", $K$2, $A188,$K$6,$K$8, "","False")</f>
        <v>44158</v>
      </c>
      <c r="D188" s="3">
        <f xml:space="preserve"> RTD("cqg.rtd",,"StudyData", $K$1, "Bar", "", "Open", $K$2, $A188, $K$6,$K$8,,$K$4,$K$10)</f>
        <v>3520</v>
      </c>
      <c r="E188" s="3">
        <f xml:space="preserve"> RTD("cqg.rtd",,"StudyData", $K$1, "Bar", "", "High", $K$2, $A188, $K$6,$K$8,,$K$4,$K$10)</f>
        <v>3561.5</v>
      </c>
      <c r="F188" s="3">
        <f xml:space="preserve"> RTD("cqg.rtd",,"StudyData", $K$1, "Bar", "", "Low", $K$2, $A188, $K$6,$K$8,,$K$4,$K$10)</f>
        <v>3519</v>
      </c>
      <c r="G188" s="3">
        <f xml:space="preserve"> RTD("cqg.rtd",,"StudyData", $K$1, "Bar", "", "Close", $K$2, $A188, $K$6,$K$8,,$K$4,$K$10)</f>
        <v>3549.5</v>
      </c>
      <c r="H188" s="3">
        <f xml:space="preserve"> RTD("cqg.rtd",,"StudyData","MA(Close(DJIUP)-Close(DJIDN),MAType:=Exp,Period:=19,InputChoice:=Close) - MA(Close(DJIUP)-Close(DJIDN) ,MAType:=Exp,Period:=39,InputChoice:=Close) ", "Bar", "", "Close","D",A188,,,,,"T")</f>
        <v>85.704999999999998</v>
      </c>
      <c r="I188" s="3"/>
      <c r="J188" s="8"/>
      <c r="K188" s="7"/>
    </row>
    <row r="189" spans="1:11" x14ac:dyDescent="0.3">
      <c r="A189">
        <f t="shared" si="2"/>
        <v>-187</v>
      </c>
      <c r="B189" s="1">
        <f xml:space="preserve"> RTD("cqg.rtd",,"StudyData", $K$1, "Bar", "", "Time", $K$2,$A189, $K$6, "", "","False")</f>
        <v>44155</v>
      </c>
      <c r="C189" s="2">
        <f xml:space="preserve"> RTD("cqg.rtd",,"StudyData", $K$1, "Bar", "", "Time", $K$2, $A189,$K$6,$K$8, "","False")</f>
        <v>44155</v>
      </c>
      <c r="D189" s="3">
        <f xml:space="preserve"> RTD("cqg.rtd",,"StudyData", $K$1, "Bar", "", "Open", $K$2, $A189, $K$6,$K$8,,$K$4,$K$10)</f>
        <v>3533.5</v>
      </c>
      <c r="E189" s="3">
        <f xml:space="preserve"> RTD("cqg.rtd",,"StudyData", $K$1, "Bar", "", "High", $K$2, $A189, $K$6,$K$8,,$K$4,$K$10)</f>
        <v>3556</v>
      </c>
      <c r="F189" s="3">
        <f xml:space="preserve"> RTD("cqg.rtd",,"StudyData", $K$1, "Bar", "", "Low", $K$2, $A189, $K$6,$K$8,,$K$4,$K$10)</f>
        <v>3516.25</v>
      </c>
      <c r="G189" s="3">
        <f xml:space="preserve"> RTD("cqg.rtd",,"StudyData", $K$1, "Bar", "", "Close", $K$2, $A189, $K$6,$K$8,,$K$4,$K$10)</f>
        <v>3527.75</v>
      </c>
      <c r="H189" s="3">
        <f xml:space="preserve"> RTD("cqg.rtd",,"StudyData","MA(Close(DJIUP)-Close(DJIDN),MAType:=Exp,Period:=19,InputChoice:=Close) - MA(Close(DJIUP)-Close(DJIDN) ,MAType:=Exp,Period:=39,InputChoice:=Close) ", "Bar", "", "Close","D",A189,,,,,"T")</f>
        <v>127.53100000000001</v>
      </c>
      <c r="I189" s="3"/>
      <c r="J189" s="8"/>
      <c r="K189" s="7"/>
    </row>
    <row r="190" spans="1:11" x14ac:dyDescent="0.3">
      <c r="A190">
        <f t="shared" si="2"/>
        <v>-188</v>
      </c>
      <c r="B190" s="1">
        <f xml:space="preserve"> RTD("cqg.rtd",,"StudyData", $K$1, "Bar", "", "Time", $K$2,$A190, $K$6, "", "","False")</f>
        <v>44154</v>
      </c>
      <c r="C190" s="2">
        <f xml:space="preserve"> RTD("cqg.rtd",,"StudyData", $K$1, "Bar", "", "Time", $K$2, $A190,$K$6,$K$8, "","False")</f>
        <v>44154</v>
      </c>
      <c r="D190" s="3">
        <f xml:space="preserve"> RTD("cqg.rtd",,"StudyData", $K$1, "Bar", "", "Open", $K$2, $A190, $K$6,$K$8,,$K$4,$K$10)</f>
        <v>3535.5</v>
      </c>
      <c r="E190" s="3">
        <f xml:space="preserve"> RTD("cqg.rtd",,"StudyData", $K$1, "Bar", "", "High", $K$2, $A190, $K$6,$K$8,,$K$4,$K$10)</f>
        <v>3556.25</v>
      </c>
      <c r="F190" s="3">
        <f xml:space="preserve"> RTD("cqg.rtd",,"StudyData", $K$1, "Bar", "", "Low", $K$2, $A190, $K$6,$K$8,,$K$4,$K$10)</f>
        <v>3515.75</v>
      </c>
      <c r="G190" s="3">
        <f xml:space="preserve"> RTD("cqg.rtd",,"StudyData", $K$1, "Bar", "", "Close", $K$2, $A190, $K$6,$K$8,,$K$4,$K$10)</f>
        <v>3553.5</v>
      </c>
      <c r="H190" s="3">
        <f xml:space="preserve"> RTD("cqg.rtd",,"StudyData","MA(Close(DJIUP)-Close(DJIDN),MAType:=Exp,Period:=19,InputChoice:=Close) - MA(Close(DJIUP)-Close(DJIDN) ,MAType:=Exp,Period:=39,InputChoice:=Close) ", "Bar", "", "Close","D",A190,,,,,"T")</f>
        <v>115.35299999999999</v>
      </c>
      <c r="I190" s="3"/>
      <c r="J190" s="8"/>
      <c r="K190" s="7"/>
    </row>
    <row r="191" spans="1:11" x14ac:dyDescent="0.3">
      <c r="A191">
        <f t="shared" si="2"/>
        <v>-189</v>
      </c>
      <c r="B191" s="1">
        <f xml:space="preserve"> RTD("cqg.rtd",,"StudyData", $K$1, "Bar", "", "Time", $K$2,$A191, $K$6, "", "","False")</f>
        <v>44153</v>
      </c>
      <c r="C191" s="2">
        <f xml:space="preserve"> RTD("cqg.rtd",,"StudyData", $K$1, "Bar", "", "Time", $K$2, $A191,$K$6,$K$8, "","False")</f>
        <v>44153</v>
      </c>
      <c r="D191" s="3">
        <f xml:space="preserve"> RTD("cqg.rtd",,"StudyData", $K$1, "Bar", "", "Open", $K$2, $A191, $K$6,$K$8,,$K$4,$K$10)</f>
        <v>3578</v>
      </c>
      <c r="E191" s="3">
        <f xml:space="preserve"> RTD("cqg.rtd",,"StudyData", $K$1, "Bar", "", "High", $K$2, $A191, $K$6,$K$8,,$K$4,$K$10)</f>
        <v>3596.75</v>
      </c>
      <c r="F191" s="3">
        <f xml:space="preserve"> RTD("cqg.rtd",,"StudyData", $K$1, "Bar", "", "Low", $K$2, $A191, $K$6,$K$8,,$K$4,$K$10)</f>
        <v>3530</v>
      </c>
      <c r="G191" s="3">
        <f xml:space="preserve"> RTD("cqg.rtd",,"StudyData", $K$1, "Bar", "", "Close", $K$2, $A191, $K$6,$K$8,,$K$4,$K$10)</f>
        <v>3538.5</v>
      </c>
      <c r="H191" s="3">
        <f xml:space="preserve"> RTD("cqg.rtd",,"StudyData","MA(Close(DJIUP)-Close(DJIDN),MAType:=Exp,Period:=19,InputChoice:=Close) - MA(Close(DJIUP)-Close(DJIDN) ,MAType:=Exp,Period:=39,InputChoice:=Close) ", "Bar", "", "Close","D",A191,,,,,"T")</f>
        <v>184.58699999999999</v>
      </c>
      <c r="I191" s="3"/>
      <c r="J191" s="8"/>
      <c r="K191" s="7"/>
    </row>
    <row r="192" spans="1:11" x14ac:dyDescent="0.3">
      <c r="A192">
        <f t="shared" si="2"/>
        <v>-190</v>
      </c>
      <c r="B192" s="1">
        <f xml:space="preserve"> RTD("cqg.rtd",,"StudyData", $K$1, "Bar", "", "Time", $K$2,$A192, $K$6, "", "","False")</f>
        <v>44152</v>
      </c>
      <c r="C192" s="2">
        <f xml:space="preserve"> RTD("cqg.rtd",,"StudyData", $K$1, "Bar", "", "Time", $K$2, $A192,$K$6,$K$8, "","False")</f>
        <v>44152</v>
      </c>
      <c r="D192" s="3">
        <f xml:space="preserve"> RTD("cqg.rtd",,"StudyData", $K$1, "Bar", "", "Open", $K$2, $A192, $K$6,$K$8,,$K$4,$K$10)</f>
        <v>3599</v>
      </c>
      <c r="E192" s="3">
        <f xml:space="preserve"> RTD("cqg.rtd",,"StudyData", $K$1, "Bar", "", "High", $K$2, $A192, $K$6,$K$8,,$K$4,$K$10)</f>
        <v>3603.5</v>
      </c>
      <c r="F192" s="3">
        <f xml:space="preserve"> RTD("cqg.rtd",,"StudyData", $K$1, "Bar", "", "Low", $K$2, $A192, $K$6,$K$8,,$K$4,$K$10)</f>
        <v>3557.75</v>
      </c>
      <c r="G192" s="3">
        <f xml:space="preserve"> RTD("cqg.rtd",,"StudyData", $K$1, "Bar", "", "Close", $K$2, $A192, $K$6,$K$8,,$K$4,$K$10)</f>
        <v>3580.25</v>
      </c>
      <c r="H192" s="3">
        <f xml:space="preserve"> RTD("cqg.rtd",,"StudyData","MA(Close(DJIUP)-Close(DJIDN),MAType:=Exp,Period:=19,InputChoice:=Close) - MA(Close(DJIUP)-Close(DJIDN) ,MAType:=Exp,Period:=39,InputChoice:=Close) ", "Bar", "", "Close","D",A192,,,,,"T")</f>
        <v>200.50700000000001</v>
      </c>
      <c r="I192" s="3"/>
      <c r="J192" s="8"/>
      <c r="K192" s="7"/>
    </row>
    <row r="193" spans="1:11" x14ac:dyDescent="0.3">
      <c r="A193">
        <f t="shared" si="2"/>
        <v>-191</v>
      </c>
      <c r="B193" s="1">
        <f xml:space="preserve"> RTD("cqg.rtd",,"StudyData", $K$1, "Bar", "", "Time", $K$2,$A193, $K$6, "", "","False")</f>
        <v>44151</v>
      </c>
      <c r="C193" s="2">
        <f xml:space="preserve"> RTD("cqg.rtd",,"StudyData", $K$1, "Bar", "", "Time", $K$2, $A193,$K$6,$K$8, "","False")</f>
        <v>44151</v>
      </c>
      <c r="D193" s="3">
        <f xml:space="preserve"> RTD("cqg.rtd",,"StudyData", $K$1, "Bar", "", "Open", $K$2, $A193, $K$6,$K$8,,$K$4,$K$10)</f>
        <v>3560.5</v>
      </c>
      <c r="E193" s="3">
        <f xml:space="preserve"> RTD("cqg.rtd",,"StudyData", $K$1, "Bar", "", "High", $K$2, $A193, $K$6,$K$8,,$K$4,$K$10)</f>
        <v>3610.5</v>
      </c>
      <c r="F193" s="3">
        <f xml:space="preserve"> RTD("cqg.rtd",,"StudyData", $K$1, "Bar", "", "Low", $K$2, $A193, $K$6,$K$8,,$K$4,$K$10)</f>
        <v>3560</v>
      </c>
      <c r="G193" s="3">
        <f xml:space="preserve"> RTD("cqg.rtd",,"StudyData", $K$1, "Bar", "", "Close", $K$2, $A193, $K$6,$K$8,,$K$4,$K$10)</f>
        <v>3596.5</v>
      </c>
      <c r="H193" s="3">
        <f xml:space="preserve"> RTD("cqg.rtd",,"StudyData","MA(Close(DJIUP)-Close(DJIDN),MAType:=Exp,Period:=19,InputChoice:=Close) - MA(Close(DJIUP)-Close(DJIDN) ,MAType:=Exp,Period:=39,InputChoice:=Close) ", "Bar", "", "Close","D",A193,,,,,"T")</f>
        <v>122.982</v>
      </c>
      <c r="I193" s="3"/>
      <c r="J193" s="8"/>
      <c r="K193" s="7"/>
    </row>
    <row r="194" spans="1:11" x14ac:dyDescent="0.3">
      <c r="A194">
        <f t="shared" si="2"/>
        <v>-192</v>
      </c>
      <c r="B194" s="1">
        <f xml:space="preserve"> RTD("cqg.rtd",,"StudyData", $K$1, "Bar", "", "Time", $K$2,$A194, $K$6, "", "","False")</f>
        <v>44148</v>
      </c>
      <c r="C194" s="2">
        <f xml:space="preserve"> RTD("cqg.rtd",,"StudyData", $K$1, "Bar", "", "Time", $K$2, $A194,$K$6,$K$8, "","False")</f>
        <v>44148</v>
      </c>
      <c r="D194" s="3">
        <f xml:space="preserve"> RTD("cqg.rtd",,"StudyData", $K$1, "Bar", "", "Open", $K$2, $A194, $K$6,$K$8,,$K$4,$K$10)</f>
        <v>3511</v>
      </c>
      <c r="E194" s="3">
        <f xml:space="preserve"> RTD("cqg.rtd",,"StudyData", $K$1, "Bar", "", "High", $K$2, $A194, $K$6,$K$8,,$K$4,$K$10)</f>
        <v>3563.5</v>
      </c>
      <c r="F194" s="3">
        <f xml:space="preserve"> RTD("cqg.rtd",,"StudyData", $K$1, "Bar", "", "Low", $K$2, $A194, $K$6,$K$8,,$K$4,$K$10)</f>
        <v>3491.5</v>
      </c>
      <c r="G194" s="3">
        <f xml:space="preserve"> RTD("cqg.rtd",,"StudyData", $K$1, "Bar", "", "Close", $K$2, $A194, $K$6,$K$8,,$K$4,$K$10)</f>
        <v>3555.5</v>
      </c>
      <c r="H194" s="3">
        <f xml:space="preserve"> RTD("cqg.rtd",,"StudyData","MA(Close(DJIUP)-Close(DJIDN),MAType:=Exp,Period:=19,InputChoice:=Close) - MA(Close(DJIUP)-Close(DJIDN) ,MAType:=Exp,Period:=39,InputChoice:=Close) ", "Bar", "", "Close","D",A194,,,,,"T")</f>
        <v>38.609000000000002</v>
      </c>
      <c r="I194" s="3"/>
      <c r="J194" s="8"/>
      <c r="K194" s="7"/>
    </row>
    <row r="195" spans="1:11" x14ac:dyDescent="0.3">
      <c r="A195">
        <f t="shared" si="2"/>
        <v>-193</v>
      </c>
      <c r="B195" s="1">
        <f xml:space="preserve"> RTD("cqg.rtd",,"StudyData", $K$1, "Bar", "", "Time", $K$2,$A195, $K$6, "", "","False")</f>
        <v>44147</v>
      </c>
      <c r="C195" s="2">
        <f xml:space="preserve"> RTD("cqg.rtd",,"StudyData", $K$1, "Bar", "", "Time", $K$2, $A195,$K$6,$K$8, "","False")</f>
        <v>44147</v>
      </c>
      <c r="D195" s="3">
        <f xml:space="preserve"> RTD("cqg.rtd",,"StudyData", $K$1, "Bar", "", "Open", $K$2, $A195, $K$6,$K$8,,$K$4,$K$10)</f>
        <v>3548</v>
      </c>
      <c r="E195" s="3">
        <f xml:space="preserve"> RTD("cqg.rtd",,"StudyData", $K$1, "Bar", "", "High", $K$2, $A195, $K$6,$K$8,,$K$4,$K$10)</f>
        <v>3548</v>
      </c>
      <c r="F195" s="3">
        <f xml:space="preserve"> RTD("cqg.rtd",,"StudyData", $K$1, "Bar", "", "Low", $K$2, $A195, $K$6,$K$8,,$K$4,$K$10)</f>
        <v>3486.5</v>
      </c>
      <c r="G195" s="3">
        <f xml:space="preserve"> RTD("cqg.rtd",,"StudyData", $K$1, "Bar", "", "Close", $K$2, $A195, $K$6,$K$8,,$K$4,$K$10)</f>
        <v>3506</v>
      </c>
      <c r="H195" s="3">
        <f xml:space="preserve"> RTD("cqg.rtd",,"StudyData","MA(Close(DJIUP)-Close(DJIDN),MAType:=Exp,Period:=19,InputChoice:=Close) - MA(Close(DJIUP)-Close(DJIDN) ,MAType:=Exp,Period:=39,InputChoice:=Close) ", "Bar", "", "Close","D",A195,,,,,"T")</f>
        <v>145.25800000000001</v>
      </c>
      <c r="I195" s="3"/>
      <c r="J195" s="8"/>
      <c r="K195" s="7"/>
    </row>
    <row r="196" spans="1:11" x14ac:dyDescent="0.3">
      <c r="A196">
        <f t="shared" ref="A196:A259" si="3">A195-1</f>
        <v>-194</v>
      </c>
      <c r="B196" s="1">
        <f xml:space="preserve"> RTD("cqg.rtd",,"StudyData", $K$1, "Bar", "", "Time", $K$2,$A196, $K$6, "", "","False")</f>
        <v>44146</v>
      </c>
      <c r="C196" s="2">
        <f xml:space="preserve"> RTD("cqg.rtd",,"StudyData", $K$1, "Bar", "", "Time", $K$2, $A196,$K$6,$K$8, "","False")</f>
        <v>44146</v>
      </c>
      <c r="D196" s="3">
        <f xml:space="preserve"> RTD("cqg.rtd",,"StudyData", $K$1, "Bar", "", "Open", $K$2, $A196, $K$6,$K$8,,$K$4,$K$10)</f>
        <v>3519.75</v>
      </c>
      <c r="E196" s="3">
        <f xml:space="preserve"> RTD("cqg.rtd",,"StudyData", $K$1, "Bar", "", "High", $K$2, $A196, $K$6,$K$8,,$K$4,$K$10)</f>
        <v>3550.25</v>
      </c>
      <c r="F196" s="3">
        <f xml:space="preserve"> RTD("cqg.rtd",,"StudyData", $K$1, "Bar", "", "Low", $K$2, $A196, $K$6,$K$8,,$K$4,$K$10)</f>
        <v>3504.5</v>
      </c>
      <c r="G196" s="3">
        <f xml:space="preserve"> RTD("cqg.rtd",,"StudyData", $K$1, "Bar", "", "Close", $K$2, $A196, $K$6,$K$8,,$K$4,$K$10)</f>
        <v>3541.5</v>
      </c>
      <c r="H196" s="3">
        <f xml:space="preserve"> RTD("cqg.rtd",,"StudyData","MA(Close(DJIUP)-Close(DJIDN),MAType:=Exp,Period:=19,InputChoice:=Close) - MA(Close(DJIUP)-Close(DJIDN) ,MAType:=Exp,Period:=39,InputChoice:=Close) ", "Bar", "", "Close","D",A196,,,,,"T")</f>
        <v>172.59299999999999</v>
      </c>
      <c r="I196" s="3"/>
      <c r="J196" s="8"/>
      <c r="K196" s="7"/>
    </row>
    <row r="197" spans="1:11" x14ac:dyDescent="0.3">
      <c r="A197">
        <f t="shared" si="3"/>
        <v>-195</v>
      </c>
      <c r="B197" s="1">
        <f xml:space="preserve"> RTD("cqg.rtd",,"StudyData", $K$1, "Bar", "", "Time", $K$2,$A197, $K$6, "", "","False")</f>
        <v>44145</v>
      </c>
      <c r="C197" s="2">
        <f xml:space="preserve"> RTD("cqg.rtd",,"StudyData", $K$1, "Bar", "", "Time", $K$2, $A197,$K$6,$K$8, "","False")</f>
        <v>44145</v>
      </c>
      <c r="D197" s="3">
        <f xml:space="preserve"> RTD("cqg.rtd",,"StudyData", $K$1, "Bar", "", "Open", $K$2, $A197, $K$6,$K$8,,$K$4,$K$10)</f>
        <v>3523</v>
      </c>
      <c r="E197" s="3">
        <f xml:space="preserve"> RTD("cqg.rtd",,"StudyData", $K$1, "Bar", "", "High", $K$2, $A197, $K$6,$K$8,,$K$4,$K$10)</f>
        <v>3536.25</v>
      </c>
      <c r="F197" s="3">
        <f xml:space="preserve"> RTD("cqg.rtd",,"StudyData", $K$1, "Bar", "", "Low", $K$2, $A197, $K$6,$K$8,,$K$4,$K$10)</f>
        <v>3480</v>
      </c>
      <c r="G197" s="3">
        <f xml:space="preserve"> RTD("cqg.rtd",,"StudyData", $K$1, "Bar", "", "Close", $K$2, $A197, $K$6,$K$8,,$K$4,$K$10)</f>
        <v>3514.5</v>
      </c>
      <c r="H197" s="3">
        <f xml:space="preserve"> RTD("cqg.rtd",,"StudyData","MA(Close(DJIUP)-Close(DJIDN),MAType:=Exp,Period:=19,InputChoice:=Close) - MA(Close(DJIUP)-Close(DJIDN) ,MAType:=Exp,Period:=39,InputChoice:=Close) ", "Bar", "", "Close","D",A197,,,,,"T")</f>
        <v>145.952</v>
      </c>
      <c r="I197" s="3"/>
      <c r="J197" s="8"/>
      <c r="K197" s="7"/>
    </row>
    <row r="198" spans="1:11" x14ac:dyDescent="0.3">
      <c r="A198">
        <f t="shared" si="3"/>
        <v>-196</v>
      </c>
      <c r="B198" s="1">
        <f xml:space="preserve"> RTD("cqg.rtd",,"StudyData", $K$1, "Bar", "", "Time", $K$2,$A198, $K$6, "", "","False")</f>
        <v>44144</v>
      </c>
      <c r="C198" s="2">
        <f xml:space="preserve"> RTD("cqg.rtd",,"StudyData", $K$1, "Bar", "", "Time", $K$2, $A198,$K$6,$K$8, "","False")</f>
        <v>44144</v>
      </c>
      <c r="D198" s="3">
        <f xml:space="preserve"> RTD("cqg.rtd",,"StudyData", $K$1, "Bar", "", "Open", $K$2, $A198, $K$6,$K$8,,$K$4,$K$10)</f>
        <v>3496</v>
      </c>
      <c r="E198" s="3">
        <f xml:space="preserve"> RTD("cqg.rtd",,"StudyData", $K$1, "Bar", "", "High", $K$2, $A198, $K$6,$K$8,,$K$4,$K$10)</f>
        <v>3641.5</v>
      </c>
      <c r="F198" s="3">
        <f xml:space="preserve"> RTD("cqg.rtd",,"StudyData", $K$1, "Bar", "", "Low", $K$2, $A198, $K$6,$K$8,,$K$4,$K$10)</f>
        <v>3489.25</v>
      </c>
      <c r="G198" s="3">
        <f xml:space="preserve"> RTD("cqg.rtd",,"StudyData", $K$1, "Bar", "", "Close", $K$2, $A198, $K$6,$K$8,,$K$4,$K$10)</f>
        <v>3517.5</v>
      </c>
      <c r="H198" s="3">
        <f xml:space="preserve"> RTD("cqg.rtd",,"StudyData","MA(Close(DJIUP)-Close(DJIDN),MAType:=Exp,Period:=19,InputChoice:=Close) - MA(Close(DJIUP)-Close(DJIDN) ,MAType:=Exp,Period:=39,InputChoice:=Close) ", "Bar", "", "Close","D",A198,,,,,"T")</f>
        <v>70.314099999999996</v>
      </c>
      <c r="I198" s="3"/>
      <c r="J198" s="8"/>
      <c r="K198" s="7"/>
    </row>
    <row r="199" spans="1:11" x14ac:dyDescent="0.3">
      <c r="A199">
        <f t="shared" si="3"/>
        <v>-197</v>
      </c>
      <c r="B199" s="1">
        <f xml:space="preserve"> RTD("cqg.rtd",,"StudyData", $K$1, "Bar", "", "Time", $K$2,$A199, $K$6, "", "","False")</f>
        <v>44141</v>
      </c>
      <c r="C199" s="2">
        <f xml:space="preserve"> RTD("cqg.rtd",,"StudyData", $K$1, "Bar", "", "Time", $K$2, $A199,$K$6,$K$8, "","False")</f>
        <v>44141</v>
      </c>
      <c r="D199" s="3">
        <f xml:space="preserve"> RTD("cqg.rtd",,"StudyData", $K$1, "Bar", "", "Open", $K$2, $A199, $K$6,$K$8,,$K$4,$K$10)</f>
        <v>3482.25</v>
      </c>
      <c r="E199" s="3">
        <f xml:space="preserve"> RTD("cqg.rtd",,"StudyData", $K$1, "Bar", "", "High", $K$2, $A199, $K$6,$K$8,,$K$4,$K$10)</f>
        <v>3492.5</v>
      </c>
      <c r="F199" s="3">
        <f xml:space="preserve"> RTD("cqg.rtd",,"StudyData", $K$1, "Bar", "", "Low", $K$2, $A199, $K$6,$K$8,,$K$4,$K$10)</f>
        <v>3430.25</v>
      </c>
      <c r="G199" s="3">
        <f xml:space="preserve"> RTD("cqg.rtd",,"StudyData", $K$1, "Bar", "", "Close", $K$2, $A199, $K$6,$K$8,,$K$4,$K$10)</f>
        <v>3474.25</v>
      </c>
      <c r="H199" s="3">
        <f xml:space="preserve"> RTD("cqg.rtd",,"StudyData","MA(Close(DJIUP)-Close(DJIDN),MAType:=Exp,Period:=19,InputChoice:=Close) - MA(Close(DJIUP)-Close(DJIDN) ,MAType:=Exp,Period:=39,InputChoice:=Close) ", "Bar", "", "Close","D",A199,,,,,"T")</f>
        <v>125.35599999999999</v>
      </c>
      <c r="I199" s="3"/>
      <c r="J199" s="8"/>
      <c r="K199" s="7"/>
    </row>
    <row r="200" spans="1:11" x14ac:dyDescent="0.3">
      <c r="A200">
        <f t="shared" si="3"/>
        <v>-198</v>
      </c>
      <c r="B200" s="1">
        <f xml:space="preserve"> RTD("cqg.rtd",,"StudyData", $K$1, "Bar", "", "Time", $K$2,$A200, $K$6, "", "","False")</f>
        <v>44140</v>
      </c>
      <c r="C200" s="2">
        <f xml:space="preserve"> RTD("cqg.rtd",,"StudyData", $K$1, "Bar", "", "Time", $K$2, $A200,$K$6,$K$8, "","False")</f>
        <v>44140</v>
      </c>
      <c r="D200" s="3">
        <f xml:space="preserve"> RTD("cqg.rtd",,"StudyData", $K$1, "Bar", "", "Open", $K$2, $A200, $K$6,$K$8,,$K$4,$K$10)</f>
        <v>3421.5</v>
      </c>
      <c r="E200" s="3">
        <f xml:space="preserve"> RTD("cqg.rtd",,"StudyData", $K$1, "Bar", "", "High", $K$2, $A200, $K$6,$K$8,,$K$4,$K$10)</f>
        <v>3496</v>
      </c>
      <c r="F200" s="3">
        <f xml:space="preserve"> RTD("cqg.rtd",,"StudyData", $K$1, "Bar", "", "Low", $K$2, $A200, $K$6,$K$8,,$K$4,$K$10)</f>
        <v>3401.75</v>
      </c>
      <c r="G200" s="3">
        <f xml:space="preserve"> RTD("cqg.rtd",,"StudyData", $K$1, "Bar", "", "Close", $K$2, $A200, $K$6,$K$8,,$K$4,$K$10)</f>
        <v>3478.25</v>
      </c>
      <c r="H200" s="3">
        <f xml:space="preserve"> RTD("cqg.rtd",,"StudyData","MA(Close(DJIUP)-Close(DJIDN),MAType:=Exp,Period:=19,InputChoice:=Close) - MA(Close(DJIUP)-Close(DJIDN) ,MAType:=Exp,Period:=39,InputChoice:=Close) ", "Bar", "", "Close","D",A200,,,,,"T")</f>
        <v>46.600999999999999</v>
      </c>
      <c r="I200" s="3"/>
      <c r="J200" s="8"/>
      <c r="K200" s="7"/>
    </row>
    <row r="201" spans="1:11" x14ac:dyDescent="0.3">
      <c r="A201">
        <f t="shared" si="3"/>
        <v>-199</v>
      </c>
      <c r="B201" s="1">
        <f xml:space="preserve"> RTD("cqg.rtd",,"StudyData", $K$1, "Bar", "", "Time", $K$2,$A201, $K$6, "", "","False")</f>
        <v>44139</v>
      </c>
      <c r="C201" s="2">
        <f xml:space="preserve"> RTD("cqg.rtd",,"StudyData", $K$1, "Bar", "", "Time", $K$2, $A201,$K$6,$K$8, "","False")</f>
        <v>44139</v>
      </c>
      <c r="D201" s="3">
        <f xml:space="preserve"> RTD("cqg.rtd",,"StudyData", $K$1, "Bar", "", "Open", $K$2, $A201, $K$6,$K$8,,$K$4,$K$10)</f>
        <v>3336.25</v>
      </c>
      <c r="E201" s="3">
        <f xml:space="preserve"> RTD("cqg.rtd",,"StudyData", $K$1, "Bar", "", "High", $K$2, $A201, $K$6,$K$8,,$K$4,$K$10)</f>
        <v>3453.5</v>
      </c>
      <c r="F201" s="3">
        <f xml:space="preserve"> RTD("cqg.rtd",,"StudyData", $K$1, "Bar", "", "Low", $K$2, $A201, $K$6,$K$8,,$K$4,$K$10)</f>
        <v>3292.5</v>
      </c>
      <c r="G201" s="3">
        <f xml:space="preserve"> RTD("cqg.rtd",,"StudyData", $K$1, "Bar", "", "Close", $K$2, $A201, $K$6,$K$8,,$K$4,$K$10)</f>
        <v>3408.5</v>
      </c>
      <c r="H201" s="3">
        <f xml:space="preserve"> RTD("cqg.rtd",,"StudyData","MA(Close(DJIUP)-Close(DJIDN),MAType:=Exp,Period:=19,InputChoice:=Close) - MA(Close(DJIUP)-Close(DJIDN) ,MAType:=Exp,Period:=39,InputChoice:=Close) ", "Bar", "", "Close","D",A201,,,,,"T")</f>
        <v>37.902000000000001</v>
      </c>
      <c r="I201" s="3"/>
      <c r="J201" s="8"/>
      <c r="K201" s="7"/>
    </row>
    <row r="202" spans="1:11" x14ac:dyDescent="0.3">
      <c r="A202">
        <f t="shared" si="3"/>
        <v>-200</v>
      </c>
      <c r="B202" s="1">
        <f xml:space="preserve"> RTD("cqg.rtd",,"StudyData", $K$1, "Bar", "", "Time", $K$2,$A202, $K$6, "", "","False")</f>
        <v>44138</v>
      </c>
      <c r="C202" s="2">
        <f xml:space="preserve"> RTD("cqg.rtd",,"StudyData", $K$1, "Bar", "", "Time", $K$2, $A202,$K$6,$K$8, "","False")</f>
        <v>44138</v>
      </c>
      <c r="D202" s="3">
        <f xml:space="preserve"> RTD("cqg.rtd",,"StudyData", $K$1, "Bar", "", "Open", $K$2, $A202, $K$6,$K$8,,$K$4,$K$10)</f>
        <v>3277.5</v>
      </c>
      <c r="E202" s="3">
        <f xml:space="preserve"> RTD("cqg.rtd",,"StudyData", $K$1, "Bar", "", "High", $K$2, $A202, $K$6,$K$8,,$K$4,$K$10)</f>
        <v>3356.25</v>
      </c>
      <c r="F202" s="3">
        <f xml:space="preserve"> RTD("cqg.rtd",,"StudyData", $K$1, "Bar", "", "Low", $K$2, $A202, $K$6,$K$8,,$K$4,$K$10)</f>
        <v>3274.75</v>
      </c>
      <c r="G202" s="3">
        <f xml:space="preserve"> RTD("cqg.rtd",,"StudyData", $K$1, "Bar", "", "Close", $K$2, $A202, $K$6,$K$8,,$K$4,$K$10)</f>
        <v>3335</v>
      </c>
      <c r="H202" s="3">
        <f xml:space="preserve"> RTD("cqg.rtd",,"StudyData","MA(Close(DJIUP)-Close(DJIDN),MAType:=Exp,Period:=19,InputChoice:=Close) - MA(Close(DJIUP)-Close(DJIDN) ,MAType:=Exp,Period:=39,InputChoice:=Close) ", "Bar", "", "Close","D",A202,,,,,"T")</f>
        <v>-65.769099999999995</v>
      </c>
      <c r="I202" s="3"/>
      <c r="J202" s="8"/>
      <c r="K202" s="7"/>
    </row>
    <row r="203" spans="1:11" x14ac:dyDescent="0.3">
      <c r="A203">
        <f t="shared" si="3"/>
        <v>-201</v>
      </c>
      <c r="B203" s="1">
        <f xml:space="preserve"> RTD("cqg.rtd",,"StudyData", $K$1, "Bar", "", "Time", $K$2,$A203, $K$6, "", "","False")</f>
        <v>44137</v>
      </c>
      <c r="C203" s="2">
        <f xml:space="preserve"> RTD("cqg.rtd",,"StudyData", $K$1, "Bar", "", "Time", $K$2, $A203,$K$6,$K$8, "","False")</f>
        <v>44137</v>
      </c>
      <c r="D203" s="3">
        <f xml:space="preserve"> RTD("cqg.rtd",,"StudyData", $K$1, "Bar", "", "Open", $K$2, $A203, $K$6,$K$8,,$K$4,$K$10)</f>
        <v>3233.5</v>
      </c>
      <c r="E203" s="3">
        <f xml:space="preserve"> RTD("cqg.rtd",,"StudyData", $K$1, "Bar", "", "High", $K$2, $A203, $K$6,$K$8,,$K$4,$K$10)</f>
        <v>3297</v>
      </c>
      <c r="F203" s="3">
        <f xml:space="preserve"> RTD("cqg.rtd",,"StudyData", $K$1, "Bar", "", "Low", $K$2, $A203, $K$6,$K$8,,$K$4,$K$10)</f>
        <v>3216.75</v>
      </c>
      <c r="G203" s="3">
        <f xml:space="preserve"> RTD("cqg.rtd",,"StudyData", $K$1, "Bar", "", "Close", $K$2, $A203, $K$6,$K$8,,$K$4,$K$10)</f>
        <v>3274</v>
      </c>
      <c r="H203" s="3">
        <f xml:space="preserve"> RTD("cqg.rtd",,"StudyData","MA(Close(DJIUP)-Close(DJIDN),MAType:=Exp,Period:=19,InputChoice:=Close) - MA(Close(DJIUP)-Close(DJIDN) ,MAType:=Exp,Period:=39,InputChoice:=Close) ", "Bar", "", "Close","D",A203,,,,,"T")</f>
        <v>-163.303</v>
      </c>
      <c r="I203" s="3"/>
      <c r="J203" s="8"/>
      <c r="K203" s="7"/>
    </row>
    <row r="204" spans="1:11" x14ac:dyDescent="0.3">
      <c r="A204">
        <f t="shared" si="3"/>
        <v>-202</v>
      </c>
      <c r="B204" s="1">
        <f xml:space="preserve"> RTD("cqg.rtd",,"StudyData", $K$1, "Bar", "", "Time", $K$2,$A204, $K$6, "", "","False")</f>
        <v>44134</v>
      </c>
      <c r="C204" s="2">
        <f xml:space="preserve"> RTD("cqg.rtd",,"StudyData", $K$1, "Bar", "", "Time", $K$2, $A204,$K$6,$K$8, "","False")</f>
        <v>44134</v>
      </c>
      <c r="D204" s="3">
        <f xml:space="preserve"> RTD("cqg.rtd",,"StudyData", $K$1, "Bar", "", "Open", $K$2, $A204, $K$6,$K$8,,$K$4,$K$10)</f>
        <v>3241.5</v>
      </c>
      <c r="E204" s="3">
        <f xml:space="preserve"> RTD("cqg.rtd",,"StudyData", $K$1, "Bar", "", "High", $K$2, $A204, $K$6,$K$8,,$K$4,$K$10)</f>
        <v>3269.75</v>
      </c>
      <c r="F204" s="3">
        <f xml:space="preserve"> RTD("cqg.rtd",,"StudyData", $K$1, "Bar", "", "Low", $K$2, $A204, $K$6,$K$8,,$K$4,$K$10)</f>
        <v>3198.5</v>
      </c>
      <c r="G204" s="3">
        <f xml:space="preserve"> RTD("cqg.rtd",,"StudyData", $K$1, "Bar", "", "Close", $K$2, $A204, $K$6,$K$8,,$K$4,$K$10)</f>
        <v>3238.25</v>
      </c>
      <c r="H204" s="3">
        <f xml:space="preserve"> RTD("cqg.rtd",,"StudyData","MA(Close(DJIUP)-Close(DJIDN),MAType:=Exp,Period:=19,InputChoice:=Close) - MA(Close(DJIUP)-Close(DJIDN) ,MAType:=Exp,Period:=39,InputChoice:=Close) ", "Bar", "", "Close","D",A204,,,,,"T")</f>
        <v>-151.04300000000001</v>
      </c>
      <c r="I204" s="3"/>
      <c r="J204" s="8"/>
      <c r="K204" s="7"/>
    </row>
    <row r="205" spans="1:11" x14ac:dyDescent="0.3">
      <c r="A205">
        <f t="shared" si="3"/>
        <v>-203</v>
      </c>
      <c r="B205" s="1">
        <f xml:space="preserve"> RTD("cqg.rtd",,"StudyData", $K$1, "Bar", "", "Time", $K$2,$A205, $K$6, "", "","False")</f>
        <v>44133</v>
      </c>
      <c r="C205" s="2">
        <f xml:space="preserve"> RTD("cqg.rtd",,"StudyData", $K$1, "Bar", "", "Time", $K$2, $A205,$K$6,$K$8, "","False")</f>
        <v>44133</v>
      </c>
      <c r="D205" s="3">
        <f xml:space="preserve"> RTD("cqg.rtd",,"StudyData", $K$1, "Bar", "", "Open", $K$2, $A205, $K$6,$K$8,,$K$4,$K$10)</f>
        <v>3252.5</v>
      </c>
      <c r="E205" s="3">
        <f xml:space="preserve"> RTD("cqg.rtd",,"StudyData", $K$1, "Bar", "", "High", $K$2, $A205, $K$6,$K$8,,$K$4,$K$10)</f>
        <v>3307.25</v>
      </c>
      <c r="F205" s="3">
        <f xml:space="preserve"> RTD("cqg.rtd",,"StudyData", $K$1, "Bar", "", "Low", $K$2, $A205, $K$6,$K$8,,$K$4,$K$10)</f>
        <v>3223.75</v>
      </c>
      <c r="G205" s="3">
        <f xml:space="preserve"> RTD("cqg.rtd",,"StudyData", $K$1, "Bar", "", "Close", $K$2, $A205, $K$6,$K$8,,$K$4,$K$10)</f>
        <v>3275.75</v>
      </c>
      <c r="H205" s="3">
        <f xml:space="preserve"> RTD("cqg.rtd",,"StudyData","MA(Close(DJIUP)-Close(DJIDN),MAType:=Exp,Period:=19,InputChoice:=Close) - MA(Close(DJIUP)-Close(DJIDN) ,MAType:=Exp,Period:=39,InputChoice:=Close) ", "Bar", "", "Close","D",A205,,,,,"T")</f>
        <v>-235.529</v>
      </c>
      <c r="I205" s="3"/>
      <c r="J205" s="8"/>
      <c r="K205" s="7"/>
    </row>
    <row r="206" spans="1:11" x14ac:dyDescent="0.3">
      <c r="A206">
        <f t="shared" si="3"/>
        <v>-204</v>
      </c>
      <c r="B206" s="1">
        <f xml:space="preserve"> RTD("cqg.rtd",,"StudyData", $K$1, "Bar", "", "Time", $K$2,$A206, $K$6, "", "","False")</f>
        <v>44132</v>
      </c>
      <c r="C206" s="2">
        <f xml:space="preserve"> RTD("cqg.rtd",,"StudyData", $K$1, "Bar", "", "Time", $K$2, $A206,$K$6,$K$8, "","False")</f>
        <v>44132</v>
      </c>
      <c r="D206" s="3">
        <f xml:space="preserve"> RTD("cqg.rtd",,"StudyData", $K$1, "Bar", "", "Open", $K$2, $A206, $K$6,$K$8,,$K$4,$K$10)</f>
        <v>3342.5</v>
      </c>
      <c r="E206" s="3">
        <f xml:space="preserve"> RTD("cqg.rtd",,"StudyData", $K$1, "Bar", "", "High", $K$2, $A206, $K$6,$K$8,,$K$4,$K$10)</f>
        <v>3343.75</v>
      </c>
      <c r="F206" s="3">
        <f xml:space="preserve"> RTD("cqg.rtd",,"StudyData", $K$1, "Bar", "", "Low", $K$2, $A206, $K$6,$K$8,,$K$4,$K$10)</f>
        <v>3234.25</v>
      </c>
      <c r="G206" s="3">
        <f xml:space="preserve"> RTD("cqg.rtd",,"StudyData", $K$1, "Bar", "", "Close", $K$2, $A206, $K$6,$K$8,,$K$4,$K$10)</f>
        <v>3237</v>
      </c>
      <c r="H206" s="3">
        <f xml:space="preserve"> RTD("cqg.rtd",,"StudyData","MA(Close(DJIUP)-Close(DJIDN),MAType:=Exp,Period:=19,InputChoice:=Close) - MA(Close(DJIUP)-Close(DJIDN) ,MAType:=Exp,Period:=39,InputChoice:=Close) ", "Bar", "", "Close","D",A206,,,,,"T")</f>
        <v>-126.3565</v>
      </c>
      <c r="I206" s="3"/>
      <c r="J206" s="8"/>
      <c r="K206" s="7"/>
    </row>
    <row r="207" spans="1:11" x14ac:dyDescent="0.3">
      <c r="A207">
        <f t="shared" si="3"/>
        <v>-205</v>
      </c>
      <c r="B207" s="1">
        <f xml:space="preserve"> RTD("cqg.rtd",,"StudyData", $K$1, "Bar", "", "Time", $K$2,$A207, $K$6, "", "","False")</f>
        <v>44131</v>
      </c>
      <c r="C207" s="2">
        <f xml:space="preserve"> RTD("cqg.rtd",,"StudyData", $K$1, "Bar", "", "Time", $K$2, $A207,$K$6,$K$8, "","False")</f>
        <v>44131</v>
      </c>
      <c r="D207" s="3">
        <f xml:space="preserve"> RTD("cqg.rtd",,"StudyData", $K$1, "Bar", "", "Open", $K$2, $A207, $K$6,$K$8,,$K$4,$K$10)</f>
        <v>3367.75</v>
      </c>
      <c r="E207" s="3">
        <f xml:space="preserve"> RTD("cqg.rtd",,"StudyData", $K$1, "Bar", "", "High", $K$2, $A207, $K$6,$K$8,,$K$4,$K$10)</f>
        <v>3383.5</v>
      </c>
      <c r="F207" s="3">
        <f xml:space="preserve"> RTD("cqg.rtd",,"StudyData", $K$1, "Bar", "", "Low", $K$2, $A207, $K$6,$K$8,,$K$4,$K$10)</f>
        <v>3341.75</v>
      </c>
      <c r="G207" s="3">
        <f xml:space="preserve"> RTD("cqg.rtd",,"StudyData", $K$1, "Bar", "", "Close", $K$2, $A207, $K$6,$K$8,,$K$4,$K$10)</f>
        <v>3356.5</v>
      </c>
      <c r="H207" s="3">
        <f xml:space="preserve"> RTD("cqg.rtd",,"StudyData","MA(Close(DJIUP)-Close(DJIDN),MAType:=Exp,Period:=19,InputChoice:=Close) - MA(Close(DJIUP)-Close(DJIDN) ,MAType:=Exp,Period:=39,InputChoice:=Close) ", "Bar", "", "Close","D",A207,,,,,"T")</f>
        <v>-78.281800000000004</v>
      </c>
      <c r="I207" s="3"/>
      <c r="J207" s="8"/>
      <c r="K207" s="7"/>
    </row>
    <row r="208" spans="1:11" x14ac:dyDescent="0.3">
      <c r="A208">
        <f t="shared" si="3"/>
        <v>-206</v>
      </c>
      <c r="B208" s="1">
        <f xml:space="preserve"> RTD("cqg.rtd",,"StudyData", $K$1, "Bar", "", "Time", $K$2,$A208, $K$6, "", "","False")</f>
        <v>44130</v>
      </c>
      <c r="C208" s="2">
        <f xml:space="preserve"> RTD("cqg.rtd",,"StudyData", $K$1, "Bar", "", "Time", $K$2, $A208,$K$6,$K$8, "","False")</f>
        <v>44130</v>
      </c>
      <c r="D208" s="3">
        <f xml:space="preserve"> RTD("cqg.rtd",,"StudyData", $K$1, "Bar", "", "Open", $K$2, $A208, $K$6,$K$8,,$K$4,$K$10)</f>
        <v>3419.25</v>
      </c>
      <c r="E208" s="3">
        <f xml:space="preserve"> RTD("cqg.rtd",,"StudyData", $K$1, "Bar", "", "High", $K$2, $A208, $K$6,$K$8,,$K$4,$K$10)</f>
        <v>3419.75</v>
      </c>
      <c r="F208" s="3">
        <f xml:space="preserve"> RTD("cqg.rtd",,"StudyData", $K$1, "Bar", "", "Low", $K$2, $A208, $K$6,$K$8,,$K$4,$K$10)</f>
        <v>3329.5</v>
      </c>
      <c r="G208" s="3">
        <f xml:space="preserve"> RTD("cqg.rtd",,"StudyData", $K$1, "Bar", "", "Close", $K$2, $A208, $K$6,$K$8,,$K$4,$K$10)</f>
        <v>3367</v>
      </c>
      <c r="H208" s="3">
        <f xml:space="preserve"> RTD("cqg.rtd",,"StudyData","MA(Close(DJIUP)-Close(DJIDN),MAType:=Exp,Period:=19,InputChoice:=Close) - MA(Close(DJIUP)-Close(DJIDN) ,MAType:=Exp,Period:=39,InputChoice:=Close) ", "Bar", "", "Close","D",A208,,,,,"T")</f>
        <v>42.965000000000003</v>
      </c>
      <c r="I208" s="3"/>
      <c r="J208" s="8"/>
      <c r="K208" s="7"/>
    </row>
    <row r="209" spans="1:11" x14ac:dyDescent="0.3">
      <c r="A209">
        <f t="shared" si="3"/>
        <v>-207</v>
      </c>
      <c r="B209" s="1">
        <f xml:space="preserve"> RTD("cqg.rtd",,"StudyData", $K$1, "Bar", "", "Time", $K$2,$A209, $K$6, "", "","False")</f>
        <v>44127</v>
      </c>
      <c r="C209" s="2">
        <f xml:space="preserve"> RTD("cqg.rtd",,"StudyData", $K$1, "Bar", "", "Time", $K$2, $A209,$K$6,$K$8, "","False")</f>
        <v>44127</v>
      </c>
      <c r="D209" s="3">
        <f xml:space="preserve"> RTD("cqg.rtd",,"StudyData", $K$1, "Bar", "", "Open", $K$2, $A209, $K$6,$K$8,,$K$4,$K$10)</f>
        <v>3429.25</v>
      </c>
      <c r="E209" s="3">
        <f xml:space="preserve"> RTD("cqg.rtd",,"StudyData", $K$1, "Bar", "", "High", $K$2, $A209, $K$6,$K$8,,$K$4,$K$10)</f>
        <v>3436</v>
      </c>
      <c r="F209" s="3">
        <f xml:space="preserve"> RTD("cqg.rtd",,"StudyData", $K$1, "Bar", "", "Low", $K$2, $A209, $K$6,$K$8,,$K$4,$K$10)</f>
        <v>3405</v>
      </c>
      <c r="G209" s="3">
        <f xml:space="preserve"> RTD("cqg.rtd",,"StudyData", $K$1, "Bar", "", "Close", $K$2, $A209, $K$6,$K$8,,$K$4,$K$10)</f>
        <v>3425.25</v>
      </c>
      <c r="H209" s="3">
        <f xml:space="preserve"> RTD("cqg.rtd",,"StudyData","MA(Close(DJIUP)-Close(DJIDN),MAType:=Exp,Period:=19,InputChoice:=Close) - MA(Close(DJIUP)-Close(DJIDN) ,MAType:=Exp,Period:=39,InputChoice:=Close) ", "Bar", "", "Close","D",A209,,,,,"T")</f>
        <v>7.9737</v>
      </c>
      <c r="I209" s="3"/>
      <c r="J209" s="8"/>
      <c r="K209" s="7"/>
    </row>
    <row r="210" spans="1:11" x14ac:dyDescent="0.3">
      <c r="A210">
        <f t="shared" si="3"/>
        <v>-208</v>
      </c>
      <c r="B210" s="1">
        <f xml:space="preserve"> RTD("cqg.rtd",,"StudyData", $K$1, "Bar", "", "Time", $K$2,$A210, $K$6, "", "","False")</f>
        <v>44126</v>
      </c>
      <c r="C210" s="2">
        <f xml:space="preserve"> RTD("cqg.rtd",,"StudyData", $K$1, "Bar", "", "Time", $K$2, $A210,$K$6,$K$8, "","False")</f>
        <v>44126</v>
      </c>
      <c r="D210" s="3">
        <f xml:space="preserve"> RTD("cqg.rtd",,"StudyData", $K$1, "Bar", "", "Open", $K$2, $A210, $K$6,$K$8,,$K$4,$K$10)</f>
        <v>3403.75</v>
      </c>
      <c r="E210" s="3">
        <f xml:space="preserve"> RTD("cqg.rtd",,"StudyData", $K$1, "Bar", "", "High", $K$2, $A210, $K$6,$K$8,,$K$4,$K$10)</f>
        <v>3426.5</v>
      </c>
      <c r="F210" s="3">
        <f xml:space="preserve"> RTD("cqg.rtd",,"StudyData", $K$1, "Bar", "", "Low", $K$2, $A210, $K$6,$K$8,,$K$4,$K$10)</f>
        <v>3376</v>
      </c>
      <c r="G210" s="3">
        <f xml:space="preserve"> RTD("cqg.rtd",,"StudyData", $K$1, "Bar", "", "Close", $K$2, $A210, $K$6,$K$8,,$K$4,$K$10)</f>
        <v>3422.75</v>
      </c>
      <c r="H210" s="3">
        <f xml:space="preserve"> RTD("cqg.rtd",,"StudyData","MA(Close(DJIUP)-Close(DJIDN),MAType:=Exp,Period:=19,InputChoice:=Close) - MA(Close(DJIUP)-Close(DJIDN) ,MAType:=Exp,Period:=39,InputChoice:=Close) ", "Bar", "", "Close","D",A210,,,,,"T")</f>
        <v>-55.571800000000003</v>
      </c>
      <c r="I210" s="3"/>
      <c r="J210" s="8"/>
      <c r="K210" s="7"/>
    </row>
    <row r="211" spans="1:11" x14ac:dyDescent="0.3">
      <c r="A211">
        <f t="shared" si="3"/>
        <v>-209</v>
      </c>
      <c r="B211" s="1">
        <f xml:space="preserve"> RTD("cqg.rtd",,"StudyData", $K$1, "Bar", "", "Time", $K$2,$A211, $K$6, "", "","False")</f>
        <v>44125</v>
      </c>
      <c r="C211" s="2">
        <f xml:space="preserve"> RTD("cqg.rtd",,"StudyData", $K$1, "Bar", "", "Time", $K$2, $A211,$K$6,$K$8, "","False")</f>
        <v>44125</v>
      </c>
      <c r="D211" s="3">
        <f xml:space="preserve"> RTD("cqg.rtd",,"StudyData", $K$1, "Bar", "", "Open", $K$2, $A211, $K$6,$K$8,,$K$4,$K$10)</f>
        <v>3410.5</v>
      </c>
      <c r="E211" s="3">
        <f xml:space="preserve"> RTD("cqg.rtd",,"StudyData", $K$1, "Bar", "", "High", $K$2, $A211, $K$6,$K$8,,$K$4,$K$10)</f>
        <v>3431.5</v>
      </c>
      <c r="F211" s="3">
        <f xml:space="preserve"> RTD("cqg.rtd",,"StudyData", $K$1, "Bar", "", "Low", $K$2, $A211, $K$6,$K$8,,$K$4,$K$10)</f>
        <v>3394</v>
      </c>
      <c r="G211" s="3">
        <f xml:space="preserve"> RTD("cqg.rtd",,"StudyData", $K$1, "Bar", "", "Close", $K$2, $A211, $K$6,$K$8,,$K$4,$K$10)</f>
        <v>3406</v>
      </c>
      <c r="H211" s="3">
        <f xml:space="preserve"> RTD("cqg.rtd",,"StudyData","MA(Close(DJIUP)-Close(DJIDN),MAType:=Exp,Period:=19,InputChoice:=Close) - MA(Close(DJIUP)-Close(DJIDN) ,MAType:=Exp,Period:=39,InputChoice:=Close) ", "Bar", "", "Close","D",A211,,,,,"T")</f>
        <v>-8.7501999999999995</v>
      </c>
      <c r="I211" s="3"/>
      <c r="J211" s="8"/>
      <c r="K211" s="7"/>
    </row>
    <row r="212" spans="1:11" x14ac:dyDescent="0.3">
      <c r="A212">
        <f t="shared" si="3"/>
        <v>-210</v>
      </c>
      <c r="B212" s="1">
        <f xml:space="preserve"> RTD("cqg.rtd",,"StudyData", $K$1, "Bar", "", "Time", $K$2,$A212, $K$6, "", "","False")</f>
        <v>44124</v>
      </c>
      <c r="C212" s="2">
        <f xml:space="preserve"> RTD("cqg.rtd",,"StudyData", $K$1, "Bar", "", "Time", $K$2, $A212,$K$6,$K$8, "","False")</f>
        <v>44124</v>
      </c>
      <c r="D212" s="3">
        <f xml:space="preserve"> RTD("cqg.rtd",,"StudyData", $K$1, "Bar", "", "Open", $K$2, $A212, $K$6,$K$8,,$K$4,$K$10)</f>
        <v>3409.5</v>
      </c>
      <c r="E212" s="3">
        <f xml:space="preserve"> RTD("cqg.rtd",,"StudyData", $K$1, "Bar", "", "High", $K$2, $A212, $K$6,$K$8,,$K$4,$K$10)</f>
        <v>3443.25</v>
      </c>
      <c r="F212" s="3">
        <f xml:space="preserve"> RTD("cqg.rtd",,"StudyData", $K$1, "Bar", "", "Low", $K$2, $A212, $K$6,$K$8,,$K$4,$K$10)</f>
        <v>3392.25</v>
      </c>
      <c r="G212" s="3">
        <f xml:space="preserve"> RTD("cqg.rtd",,"StudyData", $K$1, "Bar", "", "Close", $K$2, $A212, $K$6,$K$8,,$K$4,$K$10)</f>
        <v>3405.75</v>
      </c>
      <c r="H212" s="3">
        <f xml:space="preserve"> RTD("cqg.rtd",,"StudyData","MA(Close(DJIUP)-Close(DJIDN),MAType:=Exp,Period:=19,InputChoice:=Close) - MA(Close(DJIUP)-Close(DJIDN) ,MAType:=Exp,Period:=39,InputChoice:=Close) ", "Bar", "", "Close","D",A212,,,,,"T")</f>
        <v>-70.369900000000001</v>
      </c>
      <c r="I212" s="3"/>
      <c r="J212" s="8"/>
      <c r="K212" s="7"/>
    </row>
    <row r="213" spans="1:11" x14ac:dyDescent="0.3">
      <c r="A213">
        <f t="shared" si="3"/>
        <v>-211</v>
      </c>
      <c r="B213" s="1">
        <f xml:space="preserve"> RTD("cqg.rtd",,"StudyData", $K$1, "Bar", "", "Time", $K$2,$A213, $K$6, "", "","False")</f>
        <v>44123</v>
      </c>
      <c r="C213" s="2">
        <f xml:space="preserve"> RTD("cqg.rtd",,"StudyData", $K$1, "Bar", "", "Time", $K$2, $A213,$K$6,$K$8, "","False")</f>
        <v>44123</v>
      </c>
      <c r="D213" s="3">
        <f xml:space="preserve"> RTD("cqg.rtd",,"StudyData", $K$1, "Bar", "", "Open", $K$2, $A213, $K$6,$K$8,,$K$4,$K$10)</f>
        <v>3444.5</v>
      </c>
      <c r="E213" s="3">
        <f xml:space="preserve"> RTD("cqg.rtd",,"StudyData", $K$1, "Bar", "", "High", $K$2, $A213, $K$6,$K$8,,$K$4,$K$10)</f>
        <v>3470</v>
      </c>
      <c r="F213" s="3">
        <f xml:space="preserve"> RTD("cqg.rtd",,"StudyData", $K$1, "Bar", "", "Low", $K$2, $A213, $K$6,$K$8,,$K$4,$K$10)</f>
        <v>3384.25</v>
      </c>
      <c r="G213" s="3">
        <f xml:space="preserve"> RTD("cqg.rtd",,"StudyData", $K$1, "Bar", "", "Close", $K$2, $A213, $K$6,$K$8,,$K$4,$K$10)</f>
        <v>3396.25</v>
      </c>
      <c r="H213" s="3">
        <f xml:space="preserve"> RTD("cqg.rtd",,"StudyData","MA(Close(DJIUP)-Close(DJIDN),MAType:=Exp,Period:=19,InputChoice:=Close) - MA(Close(DJIUP)-Close(DJIDN) ,MAType:=Exp,Period:=39,InputChoice:=Close) ", "Bar", "", "Close","D",A213,,,,,"T")</f>
        <v>7.7965999999999998</v>
      </c>
      <c r="I213" s="3"/>
      <c r="J213" s="8"/>
      <c r="K213" s="7"/>
    </row>
    <row r="214" spans="1:11" x14ac:dyDescent="0.3">
      <c r="A214">
        <f t="shared" si="3"/>
        <v>-212</v>
      </c>
      <c r="B214" s="1">
        <f xml:space="preserve"> RTD("cqg.rtd",,"StudyData", $K$1, "Bar", "", "Time", $K$2,$A214, $K$6, "", "","False")</f>
        <v>44120</v>
      </c>
      <c r="C214" s="2">
        <f xml:space="preserve"> RTD("cqg.rtd",,"StudyData", $K$1, "Bar", "", "Time", $K$2, $A214,$K$6,$K$8, "","False")</f>
        <v>44120</v>
      </c>
      <c r="D214" s="3">
        <f xml:space="preserve"> RTD("cqg.rtd",,"StudyData", $K$1, "Bar", "", "Open", $K$2, $A214, $K$6,$K$8,,$K$4,$K$10)</f>
        <v>3452</v>
      </c>
      <c r="E214" s="3">
        <f xml:space="preserve"> RTD("cqg.rtd",,"StudyData", $K$1, "Bar", "", "High", $K$2, $A214, $K$6,$K$8,,$K$4,$K$10)</f>
        <v>3482</v>
      </c>
      <c r="F214" s="3">
        <f xml:space="preserve"> RTD("cqg.rtd",,"StudyData", $K$1, "Bar", "", "Low", $K$2, $A214, $K$6,$K$8,,$K$4,$K$10)</f>
        <v>3434.75</v>
      </c>
      <c r="G214" s="3">
        <f xml:space="preserve"> RTD("cqg.rtd",,"StudyData", $K$1, "Bar", "", "Close", $K$2, $A214, $K$6,$K$8,,$K$4,$K$10)</f>
        <v>3435.75</v>
      </c>
      <c r="H214" s="3">
        <f xml:space="preserve"> RTD("cqg.rtd",,"StudyData","MA(Close(DJIUP)-Close(DJIDN),MAType:=Exp,Period:=19,InputChoice:=Close) - MA(Close(DJIUP)-Close(DJIDN) ,MAType:=Exp,Period:=39,InputChoice:=Close) ", "Bar", "", "Close","D",A214,,,,,"T")</f>
        <v>44.32</v>
      </c>
      <c r="I214" s="3"/>
      <c r="J214" s="8"/>
      <c r="K214" s="7"/>
    </row>
    <row r="215" spans="1:11" x14ac:dyDescent="0.3">
      <c r="A215">
        <f t="shared" si="3"/>
        <v>-213</v>
      </c>
      <c r="B215" s="1">
        <f xml:space="preserve"> RTD("cqg.rtd",,"StudyData", $K$1, "Bar", "", "Time", $K$2,$A215, $K$6, "", "","False")</f>
        <v>44119</v>
      </c>
      <c r="C215" s="2">
        <f xml:space="preserve"> RTD("cqg.rtd",,"StudyData", $K$1, "Bar", "", "Time", $K$2, $A215,$K$6,$K$8, "","False")</f>
        <v>44119</v>
      </c>
      <c r="D215" s="3">
        <f xml:space="preserve"> RTD("cqg.rtd",,"StudyData", $K$1, "Bar", "", "Open", $K$2, $A215, $K$6,$K$8,,$K$4,$K$10)</f>
        <v>3452.75</v>
      </c>
      <c r="E215" s="3">
        <f xml:space="preserve"> RTD("cqg.rtd",,"StudyData", $K$1, "Bar", "", "High", $K$2, $A215, $K$6,$K$8,,$K$4,$K$10)</f>
        <v>3460</v>
      </c>
      <c r="F215" s="3">
        <f xml:space="preserve"> RTD("cqg.rtd",,"StudyData", $K$1, "Bar", "", "Low", $K$2, $A215, $K$6,$K$8,,$K$4,$K$10)</f>
        <v>3405</v>
      </c>
      <c r="G215" s="3">
        <f xml:space="preserve"> RTD("cqg.rtd",,"StudyData", $K$1, "Bar", "", "Close", $K$2, $A215, $K$6,$K$8,,$K$4,$K$10)</f>
        <v>3449</v>
      </c>
      <c r="H215" s="3">
        <f xml:space="preserve"> RTD("cqg.rtd",,"StudyData","MA(Close(DJIUP)-Close(DJIDN),MAType:=Exp,Period:=19,InputChoice:=Close) - MA(Close(DJIUP)-Close(DJIDN) ,MAType:=Exp,Period:=39,InputChoice:=Close) ", "Bar", "", "Close","D",A215,,,,,"T")</f>
        <v>36.543999999999997</v>
      </c>
      <c r="I215" s="3"/>
      <c r="J215" s="8"/>
      <c r="K215" s="7"/>
    </row>
    <row r="216" spans="1:11" x14ac:dyDescent="0.3">
      <c r="A216">
        <f t="shared" si="3"/>
        <v>-214</v>
      </c>
      <c r="B216" s="1">
        <f xml:space="preserve"> RTD("cqg.rtd",,"StudyData", $K$1, "Bar", "", "Time", $K$2,$A216, $K$6, "", "","False")</f>
        <v>44118</v>
      </c>
      <c r="C216" s="2">
        <f xml:space="preserve"> RTD("cqg.rtd",,"StudyData", $K$1, "Bar", "", "Time", $K$2, $A216,$K$6,$K$8, "","False")</f>
        <v>44118</v>
      </c>
      <c r="D216" s="3">
        <f xml:space="preserve"> RTD("cqg.rtd",,"StudyData", $K$1, "Bar", "", "Open", $K$2, $A216, $K$6,$K$8,,$K$4,$K$10)</f>
        <v>3475.5</v>
      </c>
      <c r="E216" s="3">
        <f xml:space="preserve"> RTD("cqg.rtd",,"StudyData", $K$1, "Bar", "", "High", $K$2, $A216, $K$6,$K$8,,$K$4,$K$10)</f>
        <v>3497.5</v>
      </c>
      <c r="F216" s="3">
        <f xml:space="preserve"> RTD("cqg.rtd",,"StudyData", $K$1, "Bar", "", "Low", $K$2, $A216, $K$6,$K$8,,$K$4,$K$10)</f>
        <v>3445.5</v>
      </c>
      <c r="G216" s="3">
        <f xml:space="preserve"> RTD("cqg.rtd",,"StudyData", $K$1, "Bar", "", "Close", $K$2, $A216, $K$6,$K$8,,$K$4,$K$10)</f>
        <v>3454.5</v>
      </c>
      <c r="H216" s="3">
        <f xml:space="preserve"> RTD("cqg.rtd",,"StudyData","MA(Close(DJIUP)-Close(DJIDN),MAType:=Exp,Period:=19,InputChoice:=Close) - MA(Close(DJIUP)-Close(DJIDN) ,MAType:=Exp,Period:=39,InputChoice:=Close) ", "Bar", "", "Close","D",A216,,,,,"T")</f>
        <v>94.429000000000002</v>
      </c>
      <c r="I216" s="3"/>
      <c r="J216" s="8"/>
      <c r="K216" s="7"/>
    </row>
    <row r="217" spans="1:11" x14ac:dyDescent="0.3">
      <c r="A217">
        <f t="shared" si="3"/>
        <v>-215</v>
      </c>
      <c r="B217" s="1">
        <f xml:space="preserve"> RTD("cqg.rtd",,"StudyData", $K$1, "Bar", "", "Time", $K$2,$A217, $K$6, "", "","False")</f>
        <v>44117</v>
      </c>
      <c r="C217" s="2">
        <f xml:space="preserve"> RTD("cqg.rtd",,"StudyData", $K$1, "Bar", "", "Time", $K$2, $A217,$K$6,$K$8, "","False")</f>
        <v>44117</v>
      </c>
      <c r="D217" s="3">
        <f xml:space="preserve"> RTD("cqg.rtd",,"StudyData", $K$1, "Bar", "", "Open", $K$2, $A217, $K$6,$K$8,,$K$4,$K$10)</f>
        <v>3507.5</v>
      </c>
      <c r="E217" s="3">
        <f xml:space="preserve"> RTD("cqg.rtd",,"StudyData", $K$1, "Bar", "", "High", $K$2, $A217, $K$6,$K$8,,$K$4,$K$10)</f>
        <v>3509.25</v>
      </c>
      <c r="F217" s="3">
        <f xml:space="preserve"> RTD("cqg.rtd",,"StudyData", $K$1, "Bar", "", "Low", $K$2, $A217, $K$6,$K$8,,$K$4,$K$10)</f>
        <v>3465</v>
      </c>
      <c r="G217" s="3">
        <f xml:space="preserve"> RTD("cqg.rtd",,"StudyData", $K$1, "Bar", "", "Close", $K$2, $A217, $K$6,$K$8,,$K$4,$K$10)</f>
        <v>3478.25</v>
      </c>
      <c r="H217" s="3">
        <f xml:space="preserve"> RTD("cqg.rtd",,"StudyData","MA(Close(DJIUP)-Close(DJIDN),MAType:=Exp,Period:=19,InputChoice:=Close) - MA(Close(DJIUP)-Close(DJIDN) ,MAType:=Exp,Period:=39,InputChoice:=Close) ", "Bar", "", "Close","D",A217,,,,,"T")</f>
        <v>176.548</v>
      </c>
      <c r="I217" s="3"/>
      <c r="J217" s="8"/>
      <c r="K217" s="7"/>
    </row>
    <row r="218" spans="1:11" x14ac:dyDescent="0.3">
      <c r="A218">
        <f t="shared" si="3"/>
        <v>-216</v>
      </c>
      <c r="B218" s="1">
        <f xml:space="preserve"> RTD("cqg.rtd",,"StudyData", $K$1, "Bar", "", "Time", $K$2,$A218, $K$6, "", "","False")</f>
        <v>44116</v>
      </c>
      <c r="C218" s="2">
        <f xml:space="preserve"> RTD("cqg.rtd",,"StudyData", $K$1, "Bar", "", "Time", $K$2, $A218,$K$6,$K$8, "","False")</f>
        <v>44116</v>
      </c>
      <c r="D218" s="3">
        <f xml:space="preserve"> RTD("cqg.rtd",,"StudyData", $K$1, "Bar", "", "Open", $K$2, $A218, $K$6,$K$8,,$K$4,$K$10)</f>
        <v>3441</v>
      </c>
      <c r="E218" s="3">
        <f xml:space="preserve"> RTD("cqg.rtd",,"StudyData", $K$1, "Bar", "", "High", $K$2, $A218, $K$6,$K$8,,$K$4,$K$10)</f>
        <v>3514.5</v>
      </c>
      <c r="F218" s="3">
        <f xml:space="preserve"> RTD("cqg.rtd",,"StudyData", $K$1, "Bar", "", "Low", $K$2, $A218, $K$6,$K$8,,$K$4,$K$10)</f>
        <v>3437.75</v>
      </c>
      <c r="G218" s="3">
        <f xml:space="preserve"> RTD("cqg.rtd",,"StudyData", $K$1, "Bar", "", "Close", $K$2, $A218, $K$6,$K$8,,$K$4,$K$10)</f>
        <v>3506.25</v>
      </c>
      <c r="H218" s="3">
        <f xml:space="preserve"> RTD("cqg.rtd",,"StudyData","MA(Close(DJIUP)-Close(DJIDN),MAType:=Exp,Period:=19,InputChoice:=Close) - MA(Close(DJIUP)-Close(DJIDN) ,MAType:=Exp,Period:=39,InputChoice:=Close) ", "Bar", "", "Close","D",A218,,,,,"T")</f>
        <v>169.22399999999999</v>
      </c>
      <c r="I218" s="3"/>
      <c r="J218" s="8"/>
      <c r="K218" s="7"/>
    </row>
    <row r="219" spans="1:11" x14ac:dyDescent="0.3">
      <c r="A219">
        <f t="shared" si="3"/>
        <v>-217</v>
      </c>
      <c r="B219" s="1">
        <f xml:space="preserve"> RTD("cqg.rtd",,"StudyData", $K$1, "Bar", "", "Time", $K$2,$A219, $K$6, "", "","False")</f>
        <v>44113</v>
      </c>
      <c r="C219" s="2">
        <f xml:space="preserve"> RTD("cqg.rtd",,"StudyData", $K$1, "Bar", "", "Time", $K$2, $A219,$K$6,$K$8, "","False")</f>
        <v>44113</v>
      </c>
      <c r="D219" s="3">
        <f xml:space="preserve"> RTD("cqg.rtd",,"StudyData", $K$1, "Bar", "", "Open", $K$2, $A219, $K$6,$K$8,,$K$4,$K$10)</f>
        <v>3420.75</v>
      </c>
      <c r="E219" s="3">
        <f xml:space="preserve"> RTD("cqg.rtd",,"StudyData", $K$1, "Bar", "", "High", $K$2, $A219, $K$6,$K$8,,$K$4,$K$10)</f>
        <v>3453.5</v>
      </c>
      <c r="F219" s="3">
        <f xml:space="preserve"> RTD("cqg.rtd",,"StudyData", $K$1, "Bar", "", "Low", $K$2, $A219, $K$6,$K$8,,$K$4,$K$10)</f>
        <v>3418.75</v>
      </c>
      <c r="G219" s="3">
        <f xml:space="preserve"> RTD("cqg.rtd",,"StudyData", $K$1, "Bar", "", "Close", $K$2, $A219, $K$6,$K$8,,$K$4,$K$10)</f>
        <v>3446.75</v>
      </c>
      <c r="H219" s="3">
        <f xml:space="preserve"> RTD("cqg.rtd",,"StudyData","MA(Close(DJIUP)-Close(DJIDN),MAType:=Exp,Period:=19,InputChoice:=Close) - MA(Close(DJIUP)-Close(DJIDN) ,MAType:=Exp,Period:=39,InputChoice:=Close) ", "Bar", "", "Close","D",A219,,,,,"T")</f>
        <v>200.661</v>
      </c>
      <c r="I219" s="3"/>
      <c r="J219" s="8"/>
      <c r="K219" s="7"/>
    </row>
    <row r="220" spans="1:11" x14ac:dyDescent="0.3">
      <c r="A220">
        <f t="shared" si="3"/>
        <v>-218</v>
      </c>
      <c r="B220" s="1">
        <f xml:space="preserve"> RTD("cqg.rtd",,"StudyData", $K$1, "Bar", "", "Time", $K$2,$A220, $K$6, "", "","False")</f>
        <v>44112</v>
      </c>
      <c r="C220" s="2">
        <f xml:space="preserve"> RTD("cqg.rtd",,"StudyData", $K$1, "Bar", "", "Time", $K$2, $A220,$K$6,$K$8, "","False")</f>
        <v>44112</v>
      </c>
      <c r="D220" s="3">
        <f xml:space="preserve"> RTD("cqg.rtd",,"StudyData", $K$1, "Bar", "", "Open", $K$2, $A220, $K$6,$K$8,,$K$4,$K$10)</f>
        <v>3379.75</v>
      </c>
      <c r="E220" s="3">
        <f xml:space="preserve"> RTD("cqg.rtd",,"StudyData", $K$1, "Bar", "", "High", $K$2, $A220, $K$6,$K$8,,$K$4,$K$10)</f>
        <v>3420.75</v>
      </c>
      <c r="F220" s="3">
        <f xml:space="preserve"> RTD("cqg.rtd",,"StudyData", $K$1, "Bar", "", "Low", $K$2, $A220, $K$6,$K$8,,$K$4,$K$10)</f>
        <v>3379</v>
      </c>
      <c r="G220" s="3">
        <f xml:space="preserve"> RTD("cqg.rtd",,"StudyData", $K$1, "Bar", "", "Close", $K$2, $A220, $K$6,$K$8,,$K$4,$K$10)</f>
        <v>3411</v>
      </c>
      <c r="H220" s="3">
        <f xml:space="preserve"> RTD("cqg.rtd",,"StudyData","MA(Close(DJIUP)-Close(DJIDN),MAType:=Exp,Period:=19,InputChoice:=Close) - MA(Close(DJIUP)-Close(DJIDN) ,MAType:=Exp,Period:=39,InputChoice:=Close) ", "Bar", "", "Close","D",A220,,,,,"T")</f>
        <v>145.14599999999999</v>
      </c>
      <c r="I220" s="3"/>
      <c r="J220" s="8"/>
      <c r="K220" s="7"/>
    </row>
    <row r="221" spans="1:11" x14ac:dyDescent="0.3">
      <c r="A221">
        <f t="shared" si="3"/>
        <v>-219</v>
      </c>
      <c r="B221" s="1">
        <f xml:space="preserve"> RTD("cqg.rtd",,"StudyData", $K$1, "Bar", "", "Time", $K$2,$A221, $K$6, "", "","False")</f>
        <v>44111</v>
      </c>
      <c r="C221" s="2">
        <f xml:space="preserve"> RTD("cqg.rtd",,"StudyData", $K$1, "Bar", "", "Time", $K$2, $A221,$K$6,$K$8, "","False")</f>
        <v>44111</v>
      </c>
      <c r="D221" s="3">
        <f xml:space="preserve"> RTD("cqg.rtd",,"StudyData", $K$1, "Bar", "", "Open", $K$2, $A221, $K$6,$K$8,,$K$4,$K$10)</f>
        <v>3311.5</v>
      </c>
      <c r="E221" s="3">
        <f xml:space="preserve"> RTD("cqg.rtd",,"StudyData", $K$1, "Bar", "", "High", $K$2, $A221, $K$6,$K$8,,$K$4,$K$10)</f>
        <v>3390.25</v>
      </c>
      <c r="F221" s="3">
        <f xml:space="preserve"> RTD("cqg.rtd",,"StudyData", $K$1, "Bar", "", "Low", $K$2, $A221, $K$6,$K$8,,$K$4,$K$10)</f>
        <v>3305.75</v>
      </c>
      <c r="G221" s="3">
        <f xml:space="preserve"> RTD("cqg.rtd",,"StudyData", $K$1, "Bar", "", "Close", $K$2, $A221, $K$6,$K$8,,$K$4,$K$10)</f>
        <v>3380.25</v>
      </c>
      <c r="H221" s="3">
        <f xml:space="preserve"> RTD("cqg.rtd",,"StudyData","MA(Close(DJIUP)-Close(DJIDN),MAType:=Exp,Period:=19,InputChoice:=Close) - MA(Close(DJIUP)-Close(DJIDN) ,MAType:=Exp,Period:=39,InputChoice:=Close) ", "Bar", "", "Close","D",A221,,,,,"T")</f>
        <v>87.027799999999999</v>
      </c>
      <c r="I221" s="3"/>
      <c r="J221" s="8"/>
      <c r="K221" s="7"/>
    </row>
    <row r="222" spans="1:11" x14ac:dyDescent="0.3">
      <c r="A222">
        <f t="shared" si="3"/>
        <v>-220</v>
      </c>
      <c r="B222" s="1">
        <f xml:space="preserve"> RTD("cqg.rtd",,"StudyData", $K$1, "Bar", "", "Time", $K$2,$A222, $K$6, "", "","False")</f>
        <v>44110</v>
      </c>
      <c r="C222" s="2">
        <f xml:space="preserve"> RTD("cqg.rtd",,"StudyData", $K$1, "Bar", "", "Time", $K$2, $A222,$K$6,$K$8, "","False")</f>
        <v>44110</v>
      </c>
      <c r="D222" s="3">
        <f xml:space="preserve"> RTD("cqg.rtd",,"StudyData", $K$1, "Bar", "", "Open", $K$2, $A222, $K$6,$K$8,,$K$4,$K$10)</f>
        <v>3365.5</v>
      </c>
      <c r="E222" s="3">
        <f xml:space="preserve"> RTD("cqg.rtd",,"StudyData", $K$1, "Bar", "", "High", $K$2, $A222, $K$6,$K$8,,$K$4,$K$10)</f>
        <v>3395.25</v>
      </c>
      <c r="F222" s="3">
        <f xml:space="preserve"> RTD("cqg.rtd",,"StudyData", $K$1, "Bar", "", "Low", $K$2, $A222, $K$6,$K$8,,$K$4,$K$10)</f>
        <v>3304</v>
      </c>
      <c r="G222" s="3">
        <f xml:space="preserve"> RTD("cqg.rtd",,"StudyData", $K$1, "Bar", "", "Close", $K$2, $A222, $K$6,$K$8,,$K$4,$K$10)</f>
        <v>3326.75</v>
      </c>
      <c r="H222" s="3">
        <f xml:space="preserve"> RTD("cqg.rtd",,"StudyData","MA(Close(DJIUP)-Close(DJIDN),MAType:=Exp,Period:=19,InputChoice:=Close) - MA(Close(DJIUP)-Close(DJIDN) ,MAType:=Exp,Period:=39,InputChoice:=Close) ", "Bar", "", "Close","D",A222,,,,,"T")</f>
        <v>142.69499999999999</v>
      </c>
      <c r="I222" s="3"/>
      <c r="J222" s="8"/>
      <c r="K222" s="7"/>
    </row>
    <row r="223" spans="1:11" x14ac:dyDescent="0.3">
      <c r="A223">
        <f t="shared" si="3"/>
        <v>-221</v>
      </c>
      <c r="B223" s="1">
        <f xml:space="preserve"> RTD("cqg.rtd",,"StudyData", $K$1, "Bar", "", "Time", $K$2,$A223, $K$6, "", "","False")</f>
        <v>44109</v>
      </c>
      <c r="C223" s="2">
        <f xml:space="preserve"> RTD("cqg.rtd",,"StudyData", $K$1, "Bar", "", "Time", $K$2, $A223,$K$6,$K$8, "","False")</f>
        <v>44109</v>
      </c>
      <c r="D223" s="3">
        <f xml:space="preserve"> RTD("cqg.rtd",,"StudyData", $K$1, "Bar", "", "Open", $K$2, $A223, $K$6,$K$8,,$K$4,$K$10)</f>
        <v>3333.5</v>
      </c>
      <c r="E223" s="3">
        <f xml:space="preserve"> RTD("cqg.rtd",,"StudyData", $K$1, "Bar", "", "High", $K$2, $A223, $K$6,$K$8,,$K$4,$K$10)</f>
        <v>3373.5</v>
      </c>
      <c r="F223" s="3">
        <f xml:space="preserve"> RTD("cqg.rtd",,"StudyData", $K$1, "Bar", "", "Low", $K$2, $A223, $K$6,$K$8,,$K$4,$K$10)</f>
        <v>3320</v>
      </c>
      <c r="G223" s="3">
        <f xml:space="preserve"> RTD("cqg.rtd",,"StudyData", $K$1, "Bar", "", "Close", $K$2, $A223, $K$6,$K$8,,$K$4,$K$10)</f>
        <v>3366.5</v>
      </c>
      <c r="H223" s="3">
        <f xml:space="preserve"> RTD("cqg.rtd",,"StudyData","MA(Close(DJIUP)-Close(DJIDN),MAType:=Exp,Period:=19,InputChoice:=Close) - MA(Close(DJIUP)-Close(DJIDN) ,MAType:=Exp,Period:=39,InputChoice:=Close) ", "Bar", "", "Close","D",A223,,,,,"T")</f>
        <v>75.683400000000006</v>
      </c>
      <c r="I223" s="3"/>
      <c r="J223" s="8"/>
      <c r="K223" s="7"/>
    </row>
    <row r="224" spans="1:11" x14ac:dyDescent="0.3">
      <c r="A224">
        <f t="shared" si="3"/>
        <v>-222</v>
      </c>
      <c r="B224" s="1">
        <f xml:space="preserve"> RTD("cqg.rtd",,"StudyData", $K$1, "Bar", "", "Time", $K$2,$A224, $K$6, "", "","False")</f>
        <v>44106</v>
      </c>
      <c r="C224" s="2">
        <f xml:space="preserve"> RTD("cqg.rtd",,"StudyData", $K$1, "Bar", "", "Time", $K$2, $A224,$K$6,$K$8, "","False")</f>
        <v>44106</v>
      </c>
      <c r="D224" s="3">
        <f xml:space="preserve"> RTD("cqg.rtd",,"StudyData", $K$1, "Bar", "", "Open", $K$2, $A224, $K$6,$K$8,,$K$4,$K$10)</f>
        <v>3340.5</v>
      </c>
      <c r="E224" s="3">
        <f xml:space="preserve"> RTD("cqg.rtd",,"StudyData", $K$1, "Bar", "", "High", $K$2, $A224, $K$6,$K$8,,$K$4,$K$10)</f>
        <v>3349</v>
      </c>
      <c r="F224" s="3">
        <f xml:space="preserve"> RTD("cqg.rtd",,"StudyData", $K$1, "Bar", "", "Low", $K$2, $A224, $K$6,$K$8,,$K$4,$K$10)</f>
        <v>3273.75</v>
      </c>
      <c r="G224" s="3">
        <f xml:space="preserve"> RTD("cqg.rtd",,"StudyData", $K$1, "Bar", "", "Close", $K$2, $A224, $K$6,$K$8,,$K$4,$K$10)</f>
        <v>3312.75</v>
      </c>
      <c r="H224" s="3">
        <f xml:space="preserve"> RTD("cqg.rtd",,"StudyData","MA(Close(DJIUP)-Close(DJIDN),MAType:=Exp,Period:=19,InputChoice:=Close) - MA(Close(DJIUP)-Close(DJIDN) ,MAType:=Exp,Period:=39,InputChoice:=Close) ", "Bar", "", "Close","D",A224,,,,,"T")</f>
        <v>43.004779999999997</v>
      </c>
      <c r="I224" s="3"/>
      <c r="J224" s="8"/>
      <c r="K224" s="7"/>
    </row>
    <row r="225" spans="1:11" x14ac:dyDescent="0.3">
      <c r="A225">
        <f t="shared" si="3"/>
        <v>-223</v>
      </c>
      <c r="B225" s="1">
        <f xml:space="preserve"> RTD("cqg.rtd",,"StudyData", $K$1, "Bar", "", "Time", $K$2,$A225, $K$6, "", "","False")</f>
        <v>44105</v>
      </c>
      <c r="C225" s="2">
        <f xml:space="preserve"> RTD("cqg.rtd",,"StudyData", $K$1, "Bar", "", "Time", $K$2, $A225,$K$6,$K$8, "","False")</f>
        <v>44105</v>
      </c>
      <c r="D225" s="3">
        <f xml:space="preserve"> RTD("cqg.rtd",,"StudyData", $K$1, "Bar", "", "Open", $K$2, $A225, $K$6,$K$8,,$K$4,$K$10)</f>
        <v>3318.25</v>
      </c>
      <c r="E225" s="3">
        <f xml:space="preserve"> RTD("cqg.rtd",,"StudyData", $K$1, "Bar", "", "High", $K$2, $A225, $K$6,$K$8,,$K$4,$K$10)</f>
        <v>3361.5</v>
      </c>
      <c r="F225" s="3">
        <f xml:space="preserve"> RTD("cqg.rtd",,"StudyData", $K$1, "Bar", "", "Low", $K$2, $A225, $K$6,$K$8,,$K$4,$K$10)</f>
        <v>3316.75</v>
      </c>
      <c r="G225" s="3">
        <f xml:space="preserve"> RTD("cqg.rtd",,"StudyData", $K$1, "Bar", "", "Close", $K$2, $A225, $K$6,$K$8,,$K$4,$K$10)</f>
        <v>3341.25</v>
      </c>
      <c r="H225" s="3">
        <f xml:space="preserve"> RTD("cqg.rtd",,"StudyData","MA(Close(DJIUP)-Close(DJIDN),MAType:=Exp,Period:=19,InputChoice:=Close) - MA(Close(DJIUP)-Close(DJIDN) ,MAType:=Exp,Period:=39,InputChoice:=Close) ", "Bar", "", "Close","D",A225,,,,,"T")</f>
        <v>-13.362299999999999</v>
      </c>
      <c r="I225" s="3"/>
      <c r="J225" s="8"/>
      <c r="K225" s="7"/>
    </row>
    <row r="226" spans="1:11" x14ac:dyDescent="0.3">
      <c r="A226">
        <f t="shared" si="3"/>
        <v>-224</v>
      </c>
      <c r="B226" s="1">
        <f xml:space="preserve"> RTD("cqg.rtd",,"StudyData", $K$1, "Bar", "", "Time", $K$2,$A226, $K$6, "", "","False")</f>
        <v>44104</v>
      </c>
      <c r="C226" s="2">
        <f xml:space="preserve"> RTD("cqg.rtd",,"StudyData", $K$1, "Bar", "", "Time", $K$2, $A226,$K$6,$K$8, "","False")</f>
        <v>44104</v>
      </c>
      <c r="D226" s="3">
        <f xml:space="preserve"> RTD("cqg.rtd",,"StudyData", $K$1, "Bar", "", "Open", $K$2, $A226, $K$6,$K$8,,$K$4,$K$10)</f>
        <v>3303.5</v>
      </c>
      <c r="E226" s="3">
        <f xml:space="preserve"> RTD("cqg.rtd",,"StudyData", $K$1, "Bar", "", "High", $K$2, $A226, $K$6,$K$8,,$K$4,$K$10)</f>
        <v>3357.5</v>
      </c>
      <c r="F226" s="3">
        <f xml:space="preserve"> RTD("cqg.rtd",,"StudyData", $K$1, "Bar", "", "Low", $K$2, $A226, $K$6,$K$8,,$K$4,$K$10)</f>
        <v>3264.75</v>
      </c>
      <c r="G226" s="3">
        <f xml:space="preserve"> RTD("cqg.rtd",,"StudyData", $K$1, "Bar", "", "Close", $K$2, $A226, $K$6,$K$8,,$K$4,$K$10)</f>
        <v>3325.5</v>
      </c>
      <c r="H226" s="3">
        <f xml:space="preserve"> RTD("cqg.rtd",,"StudyData","MA(Close(DJIUP)-Close(DJIDN),MAType:=Exp,Period:=19,InputChoice:=Close) - MA(Close(DJIUP)-Close(DJIDN) ,MAType:=Exp,Period:=39,InputChoice:=Close) ", "Bar", "", "Close","D",A226,,,,,"T")</f>
        <v>-32.017499999999998</v>
      </c>
      <c r="I226" s="3"/>
      <c r="J226" s="8"/>
      <c r="K226" s="7"/>
    </row>
    <row r="227" spans="1:11" x14ac:dyDescent="0.3">
      <c r="A227">
        <f t="shared" si="3"/>
        <v>-225</v>
      </c>
      <c r="B227" s="1">
        <f xml:space="preserve"> RTD("cqg.rtd",,"StudyData", $K$1, "Bar", "", "Time", $K$2,$A227, $K$6, "", "","False")</f>
        <v>44103</v>
      </c>
      <c r="C227" s="2">
        <f xml:space="preserve"> RTD("cqg.rtd",,"StudyData", $K$1, "Bar", "", "Time", $K$2, $A227,$K$6,$K$8, "","False")</f>
        <v>44103</v>
      </c>
      <c r="D227" s="3">
        <f xml:space="preserve"> RTD("cqg.rtd",,"StudyData", $K$1, "Bar", "", "Open", $K$2, $A227, $K$6,$K$8,,$K$4,$K$10)</f>
        <v>3322.25</v>
      </c>
      <c r="E227" s="3">
        <f xml:space="preserve"> RTD("cqg.rtd",,"StudyData", $K$1, "Bar", "", "High", $K$2, $A227, $K$6,$K$8,,$K$4,$K$10)</f>
        <v>3336.5</v>
      </c>
      <c r="F227" s="3">
        <f xml:space="preserve"> RTD("cqg.rtd",,"StudyData", $K$1, "Bar", "", "Low", $K$2, $A227, $K$6,$K$8,,$K$4,$K$10)</f>
        <v>3290</v>
      </c>
      <c r="G227" s="3">
        <f xml:space="preserve"> RTD("cqg.rtd",,"StudyData", $K$1, "Bar", "", "Close", $K$2, $A227, $K$6,$K$8,,$K$4,$K$10)</f>
        <v>3307.25</v>
      </c>
      <c r="H227" s="3">
        <f xml:space="preserve"> RTD("cqg.rtd",,"StudyData","MA(Close(DJIUP)-Close(DJIDN),MAType:=Exp,Period:=19,InputChoice:=Close) - MA(Close(DJIUP)-Close(DJIDN) ,MAType:=Exp,Period:=39,InputChoice:=Close) ", "Bar", "", "Close","D",A227,,,,,"T")</f>
        <v>11.0291</v>
      </c>
      <c r="I227" s="3"/>
      <c r="J227" s="8"/>
      <c r="K227" s="7"/>
    </row>
    <row r="228" spans="1:11" x14ac:dyDescent="0.3">
      <c r="A228">
        <f t="shared" si="3"/>
        <v>-226</v>
      </c>
      <c r="B228" s="1">
        <f xml:space="preserve"> RTD("cqg.rtd",,"StudyData", $K$1, "Bar", "", "Time", $K$2,$A228, $K$6, "", "","False")</f>
        <v>44102</v>
      </c>
      <c r="C228" s="2">
        <f xml:space="preserve"> RTD("cqg.rtd",,"StudyData", $K$1, "Bar", "", "Time", $K$2, $A228,$K$6,$K$8, "","False")</f>
        <v>44102</v>
      </c>
      <c r="D228" s="3">
        <f xml:space="preserve"> RTD("cqg.rtd",,"StudyData", $K$1, "Bar", "", "Open", $K$2, $A228, $K$6,$K$8,,$K$4,$K$10)</f>
        <v>3264.5</v>
      </c>
      <c r="E228" s="3">
        <f xml:space="preserve"> RTD("cqg.rtd",,"StudyData", $K$1, "Bar", "", "High", $K$2, $A228, $K$6,$K$8,,$K$4,$K$10)</f>
        <v>3324.75</v>
      </c>
      <c r="F228" s="3">
        <f xml:space="preserve"> RTD("cqg.rtd",,"StudyData", $K$1, "Bar", "", "Low", $K$2, $A228, $K$6,$K$8,,$K$4,$K$10)</f>
        <v>3261</v>
      </c>
      <c r="G228" s="3">
        <f xml:space="preserve"> RTD("cqg.rtd",,"StudyData", $K$1, "Bar", "", "Close", $K$2, $A228, $K$6,$K$8,,$K$4,$K$10)</f>
        <v>3319.5</v>
      </c>
      <c r="H228" s="3">
        <f xml:space="preserve"> RTD("cqg.rtd",,"StudyData","MA(Close(DJIUP)-Close(DJIDN),MAType:=Exp,Period:=19,InputChoice:=Close) - MA(Close(DJIUP)-Close(DJIDN) ,MAType:=Exp,Period:=39,InputChoice:=Close) ", "Bar", "", "Close","D",A228,,,,,"T")</f>
        <v>-109.858</v>
      </c>
      <c r="I228" s="3"/>
      <c r="J228" s="8"/>
      <c r="K228" s="7"/>
    </row>
    <row r="229" spans="1:11" x14ac:dyDescent="0.3">
      <c r="A229">
        <f t="shared" si="3"/>
        <v>-227</v>
      </c>
      <c r="B229" s="1">
        <f xml:space="preserve"> RTD("cqg.rtd",,"StudyData", $K$1, "Bar", "", "Time", $K$2,$A229, $K$6, "", "","False")</f>
        <v>44099</v>
      </c>
      <c r="C229" s="2">
        <f xml:space="preserve"> RTD("cqg.rtd",,"StudyData", $K$1, "Bar", "", "Time", $K$2, $A229,$K$6,$K$8, "","False")</f>
        <v>44099</v>
      </c>
      <c r="D229" s="3">
        <f xml:space="preserve"> RTD("cqg.rtd",,"StudyData", $K$1, "Bar", "", "Open", $K$2, $A229, $K$6,$K$8,,$K$4,$K$10)</f>
        <v>3217</v>
      </c>
      <c r="E229" s="3">
        <f xml:space="preserve"> RTD("cqg.rtd",,"StudyData", $K$1, "Bar", "", "High", $K$2, $A229, $K$6,$K$8,,$K$4,$K$10)</f>
        <v>3269.75</v>
      </c>
      <c r="F229" s="3">
        <f xml:space="preserve"> RTD("cqg.rtd",,"StudyData", $K$1, "Bar", "", "Low", $K$2, $A229, $K$6,$K$8,,$K$4,$K$10)</f>
        <v>3180</v>
      </c>
      <c r="G229" s="3">
        <f xml:space="preserve"> RTD("cqg.rtd",,"StudyData", $K$1, "Bar", "", "Close", $K$2, $A229, $K$6,$K$8,,$K$4,$K$10)</f>
        <v>3260.75</v>
      </c>
      <c r="H229" s="3">
        <f xml:space="preserve"> RTD("cqg.rtd",,"StudyData","MA(Close(DJIUP)-Close(DJIDN),MAType:=Exp,Period:=19,InputChoice:=Close) - MA(Close(DJIUP)-Close(DJIDN) ,MAType:=Exp,Period:=39,InputChoice:=Close) ", "Bar", "", "Close","D",A229,,,,,"T")</f>
        <v>-204.28899999999999</v>
      </c>
      <c r="I229" s="3"/>
      <c r="J229" s="8"/>
      <c r="K229" s="7"/>
    </row>
    <row r="230" spans="1:11" x14ac:dyDescent="0.3">
      <c r="A230">
        <f t="shared" si="3"/>
        <v>-228</v>
      </c>
      <c r="B230" s="1">
        <f xml:space="preserve"> RTD("cqg.rtd",,"StudyData", $K$1, "Bar", "", "Time", $K$2,$A230, $K$6, "", "","False")</f>
        <v>44098</v>
      </c>
      <c r="C230" s="2">
        <f xml:space="preserve"> RTD("cqg.rtd",,"StudyData", $K$1, "Bar", "", "Time", $K$2, $A230,$K$6,$K$8, "","False")</f>
        <v>44098</v>
      </c>
      <c r="D230" s="3">
        <f xml:space="preserve"> RTD("cqg.rtd",,"StudyData", $K$1, "Bar", "", "Open", $K$2, $A230, $K$6,$K$8,,$K$4,$K$10)</f>
        <v>3201.5</v>
      </c>
      <c r="E230" s="3">
        <f xml:space="preserve"> RTD("cqg.rtd",,"StudyData", $K$1, "Bar", "", "High", $K$2, $A230, $K$6,$K$8,,$K$4,$K$10)</f>
        <v>3241.75</v>
      </c>
      <c r="F230" s="3">
        <f xml:space="preserve"> RTD("cqg.rtd",,"StudyData", $K$1, "Bar", "", "Low", $K$2, $A230, $K$6,$K$8,,$K$4,$K$10)</f>
        <v>3171.5</v>
      </c>
      <c r="G230" s="3">
        <f xml:space="preserve"> RTD("cqg.rtd",,"StudyData", $K$1, "Bar", "", "Close", $K$2, $A230, $K$6,$K$8,,$K$4,$K$10)</f>
        <v>3211.5</v>
      </c>
      <c r="H230" s="3">
        <f xml:space="preserve"> RTD("cqg.rtd",,"StudyData","MA(Close(DJIUP)-Close(DJIDN),MAType:=Exp,Period:=19,InputChoice:=Close) - MA(Close(DJIUP)-Close(DJIDN) ,MAType:=Exp,Period:=39,InputChoice:=Close) ", "Bar", "", "Close","D",A230,,,,,"T")</f>
        <v>-239.15299999999999</v>
      </c>
      <c r="I230" s="3"/>
      <c r="J230" s="8"/>
      <c r="K230" s="7"/>
    </row>
    <row r="231" spans="1:11" x14ac:dyDescent="0.3">
      <c r="A231">
        <f t="shared" si="3"/>
        <v>-229</v>
      </c>
      <c r="B231" s="1">
        <f xml:space="preserve"> RTD("cqg.rtd",,"StudyData", $K$1, "Bar", "", "Time", $K$2,$A231, $K$6, "", "","False")</f>
        <v>44097</v>
      </c>
      <c r="C231" s="2">
        <f xml:space="preserve"> RTD("cqg.rtd",,"StudyData", $K$1, "Bar", "", "Time", $K$2, $A231,$K$6,$K$8, "","False")</f>
        <v>44097</v>
      </c>
      <c r="D231" s="3">
        <f xml:space="preserve"> RTD("cqg.rtd",,"StudyData", $K$1, "Bar", "", "Open", $K$2, $A231, $K$6,$K$8,,$K$4,$K$10)</f>
        <v>3277.25</v>
      </c>
      <c r="E231" s="3">
        <f xml:space="preserve"> RTD("cqg.rtd",,"StudyData", $K$1, "Bar", "", "High", $K$2, $A231, $K$6,$K$8,,$K$4,$K$10)</f>
        <v>3293.25</v>
      </c>
      <c r="F231" s="3">
        <f xml:space="preserve"> RTD("cqg.rtd",,"StudyData", $K$1, "Bar", "", "Low", $K$2, $A231, $K$6,$K$8,,$K$4,$K$10)</f>
        <v>3194.5</v>
      </c>
      <c r="G231" s="3">
        <f xml:space="preserve"> RTD("cqg.rtd",,"StudyData", $K$1, "Bar", "", "Close", $K$2, $A231, $K$6,$K$8,,$K$4,$K$10)</f>
        <v>3204.75</v>
      </c>
      <c r="H231" s="3">
        <f xml:space="preserve"> RTD("cqg.rtd",,"StudyData","MA(Close(DJIUP)-Close(DJIDN),MAType:=Exp,Period:=19,InputChoice:=Close) - MA(Close(DJIUP)-Close(DJIDN) ,MAType:=Exp,Period:=39,InputChoice:=Close) ", "Bar", "", "Close","D",A231,,,,,"T")</f>
        <v>-138.82400000000001</v>
      </c>
      <c r="I231" s="3"/>
      <c r="J231" s="8"/>
      <c r="K231" s="7"/>
    </row>
    <row r="232" spans="1:11" x14ac:dyDescent="0.3">
      <c r="A232">
        <f t="shared" si="3"/>
        <v>-230</v>
      </c>
      <c r="B232" s="1">
        <f xml:space="preserve"> RTD("cqg.rtd",,"StudyData", $K$1, "Bar", "", "Time", $K$2,$A232, $K$6, "", "","False")</f>
        <v>44096</v>
      </c>
      <c r="C232" s="2">
        <f xml:space="preserve"> RTD("cqg.rtd",,"StudyData", $K$1, "Bar", "", "Time", $K$2, $A232,$K$6,$K$8, "","False")</f>
        <v>44096</v>
      </c>
      <c r="D232" s="3">
        <f xml:space="preserve"> RTD("cqg.rtd",,"StudyData", $K$1, "Bar", "", "Open", $K$2, $A232, $K$6,$K$8,,$K$4,$K$10)</f>
        <v>3245</v>
      </c>
      <c r="E232" s="3">
        <f xml:space="preserve"> RTD("cqg.rtd",,"StudyData", $K$1, "Bar", "", "High", $K$2, $A232, $K$6,$K$8,,$K$4,$K$10)</f>
        <v>3283</v>
      </c>
      <c r="F232" s="3">
        <f xml:space="preserve"> RTD("cqg.rtd",,"StudyData", $K$1, "Bar", "", "Low", $K$2, $A232, $K$6,$K$8,,$K$4,$K$10)</f>
        <v>3230</v>
      </c>
      <c r="G232" s="3">
        <f xml:space="preserve"> RTD("cqg.rtd",,"StudyData", $K$1, "Bar", "", "Close", $K$2, $A232, $K$6,$K$8,,$K$4,$K$10)</f>
        <v>3272.75</v>
      </c>
      <c r="H232" s="3">
        <f xml:space="preserve"> RTD("cqg.rtd",,"StudyData","MA(Close(DJIUP)-Close(DJIDN),MAType:=Exp,Period:=19,InputChoice:=Close) - MA(Close(DJIUP)-Close(DJIDN) ,MAType:=Exp,Period:=39,InputChoice:=Close) ", "Bar", "", "Close","D",A232,,,,,"T")</f>
        <v>-179.38</v>
      </c>
      <c r="I232" s="3"/>
      <c r="J232" s="8"/>
      <c r="K232" s="7"/>
    </row>
    <row r="233" spans="1:11" x14ac:dyDescent="0.3">
      <c r="A233">
        <f t="shared" si="3"/>
        <v>-231</v>
      </c>
      <c r="B233" s="1">
        <f xml:space="preserve"> RTD("cqg.rtd",,"StudyData", $K$1, "Bar", "", "Time", $K$2,$A233, $K$6, "", "","False")</f>
        <v>44095</v>
      </c>
      <c r="C233" s="2">
        <f xml:space="preserve"> RTD("cqg.rtd",,"StudyData", $K$1, "Bar", "", "Time", $K$2, $A233,$K$6,$K$8, "","False")</f>
        <v>44095</v>
      </c>
      <c r="D233" s="3">
        <f xml:space="preserve"> RTD("cqg.rtd",,"StudyData", $K$1, "Bar", "", "Open", $K$2, $A233, $K$6,$K$8,,$K$4,$K$10)</f>
        <v>3288</v>
      </c>
      <c r="E233" s="3">
        <f xml:space="preserve"> RTD("cqg.rtd",,"StudyData", $K$1, "Bar", "", "High", $K$2, $A233, $K$6,$K$8,,$K$4,$K$10)</f>
        <v>3299.75</v>
      </c>
      <c r="F233" s="3">
        <f xml:space="preserve"> RTD("cqg.rtd",,"StudyData", $K$1, "Bar", "", "Low", $K$2, $A233, $K$6,$K$8,,$K$4,$K$10)</f>
        <v>3191.25</v>
      </c>
      <c r="G233" s="3">
        <f xml:space="preserve"> RTD("cqg.rtd",,"StudyData", $K$1, "Bar", "", "Close", $K$2, $A233, $K$6,$K$8,,$K$4,$K$10)</f>
        <v>3248.5</v>
      </c>
      <c r="H233" s="3">
        <f xml:space="preserve"> RTD("cqg.rtd",,"StudyData","MA(Close(DJIUP)-Close(DJIDN),MAType:=Exp,Period:=19,InputChoice:=Close) - MA(Close(DJIUP)-Close(DJIDN) ,MAType:=Exp,Period:=39,InputChoice:=Close) ", "Bar", "", "Close","D",A233,,,,,"T")</f>
        <v>-81.264200000000002</v>
      </c>
      <c r="I233" s="3"/>
      <c r="J233" s="8"/>
      <c r="K233" s="7"/>
    </row>
    <row r="234" spans="1:11" x14ac:dyDescent="0.3">
      <c r="A234">
        <f t="shared" si="3"/>
        <v>-232</v>
      </c>
      <c r="B234" s="1">
        <f xml:space="preserve"> RTD("cqg.rtd",,"StudyData", $K$1, "Bar", "", "Time", $K$2,$A234, $K$6, "", "","False")</f>
        <v>44092</v>
      </c>
      <c r="C234" s="2">
        <f xml:space="preserve"> RTD("cqg.rtd",,"StudyData", $K$1, "Bar", "", "Time", $K$2, $A234,$K$6,$K$8, "","False")</f>
        <v>44092</v>
      </c>
      <c r="D234" s="3">
        <f xml:space="preserve"> RTD("cqg.rtd",,"StudyData", $K$1, "Bar", "", "Open", $K$2, $A234, $K$6,$K$8,,$K$4,$K$10)</f>
        <v>3318.5</v>
      </c>
      <c r="E234" s="3">
        <f xml:space="preserve"> RTD("cqg.rtd",,"StudyData", $K$1, "Bar", "", "High", $K$2, $A234, $K$6,$K$8,,$K$4,$K$10)</f>
        <v>3336.5</v>
      </c>
      <c r="F234" s="3">
        <f xml:space="preserve"> RTD("cqg.rtd",,"StudyData", $K$1, "Bar", "", "Low", $K$2, $A234, $K$6,$K$8,,$K$4,$K$10)</f>
        <v>3254.25</v>
      </c>
      <c r="G234" s="3">
        <f xml:space="preserve"> RTD("cqg.rtd",,"StudyData", $K$1, "Bar", "", "Close", $K$2, $A234, $K$6,$K$8,,$K$4,$K$10)</f>
        <v>3289.75</v>
      </c>
      <c r="H234" s="3">
        <f xml:space="preserve"> RTD("cqg.rtd",,"StudyData","MA(Close(DJIUP)-Close(DJIDN),MAType:=Exp,Period:=19,InputChoice:=Close) - MA(Close(DJIUP)-Close(DJIDN) ,MAType:=Exp,Period:=39,InputChoice:=Close) ", "Bar", "", "Close","D",A234,,,,,"T")</f>
        <v>-31.939229999999998</v>
      </c>
      <c r="I234" s="3"/>
      <c r="J234" s="8"/>
      <c r="K234" s="7"/>
    </row>
    <row r="235" spans="1:11" x14ac:dyDescent="0.3">
      <c r="A235">
        <f t="shared" si="3"/>
        <v>-233</v>
      </c>
      <c r="B235" s="1">
        <f xml:space="preserve"> RTD("cqg.rtd",,"StudyData", $K$1, "Bar", "", "Time", $K$2,$A235, $K$6, "", "","False")</f>
        <v>44091</v>
      </c>
      <c r="C235" s="2">
        <f xml:space="preserve"> RTD("cqg.rtd",,"StudyData", $K$1, "Bar", "", "Time", $K$2, $A235,$K$6,$K$8, "","False")</f>
        <v>44091</v>
      </c>
      <c r="D235" s="3">
        <f xml:space="preserve"> RTD("cqg.rtd",,"StudyData", $K$1, "Bar", "", "Open", $K$2, $A235, $K$6,$K$8,,$K$4,$K$10)</f>
        <v>3355</v>
      </c>
      <c r="E235" s="3">
        <f xml:space="preserve"> RTD("cqg.rtd",,"StudyData", $K$1, "Bar", "", "High", $K$2, $A235, $K$6,$K$8,,$K$4,$K$10)</f>
        <v>3360</v>
      </c>
      <c r="F235" s="3">
        <f xml:space="preserve"> RTD("cqg.rtd",,"StudyData", $K$1, "Bar", "", "Low", $K$2, $A235, $K$6,$K$8,,$K$4,$K$10)</f>
        <v>3283.75</v>
      </c>
      <c r="G235" s="3">
        <f xml:space="preserve"> RTD("cqg.rtd",,"StudyData", $K$1, "Bar", "", "Close", $K$2, $A235, $K$6,$K$8,,$K$4,$K$10)</f>
        <v>3324.5</v>
      </c>
      <c r="H235" s="3">
        <f xml:space="preserve"> RTD("cqg.rtd",,"StudyData","MA(Close(DJIUP)-Close(DJIDN),MAType:=Exp,Period:=19,InputChoice:=Close) - MA(Close(DJIUP)-Close(DJIDN) ,MAType:=Exp,Period:=39,InputChoice:=Close) ", "Bar", "", "Close","D",A235,,,,,"T")</f>
        <v>7.7504</v>
      </c>
      <c r="I235" s="3"/>
      <c r="J235" s="8"/>
      <c r="K235" s="7"/>
    </row>
    <row r="236" spans="1:11" x14ac:dyDescent="0.3">
      <c r="A236">
        <f t="shared" si="3"/>
        <v>-234</v>
      </c>
      <c r="B236" s="1">
        <f xml:space="preserve"> RTD("cqg.rtd",,"StudyData", $K$1, "Bar", "", "Time", $K$2,$A236, $K$6, "", "","False")</f>
        <v>44090</v>
      </c>
      <c r="C236" s="2">
        <f xml:space="preserve"> RTD("cqg.rtd",,"StudyData", $K$1, "Bar", "", "Time", $K$2, $A236,$K$6,$K$8, "","False")</f>
        <v>44090</v>
      </c>
      <c r="D236" s="3">
        <f xml:space="preserve"> RTD("cqg.rtd",,"StudyData", $K$1, "Bar", "", "Open", $K$2, $A236, $K$6,$K$8,,$K$4,$K$10)</f>
        <v>3369.25</v>
      </c>
      <c r="E236" s="3">
        <f xml:space="preserve"> RTD("cqg.rtd",,"StudyData", $K$1, "Bar", "", "High", $K$2, $A236, $K$6,$K$8,,$K$4,$K$10)</f>
        <v>3393</v>
      </c>
      <c r="F236" s="3">
        <f xml:space="preserve"> RTD("cqg.rtd",,"StudyData", $K$1, "Bar", "", "Low", $K$2, $A236, $K$6,$K$8,,$K$4,$K$10)</f>
        <v>3347.25</v>
      </c>
      <c r="G236" s="3">
        <f xml:space="preserve"> RTD("cqg.rtd",,"StudyData", $K$1, "Bar", "", "Close", $K$2, $A236, $K$6,$K$8,,$K$4,$K$10)</f>
        <v>3353</v>
      </c>
      <c r="H236" s="3">
        <f xml:space="preserve"> RTD("cqg.rtd",,"StudyData","MA(Close(DJIUP)-Close(DJIDN),MAType:=Exp,Period:=19,InputChoice:=Close) - MA(Close(DJIUP)-Close(DJIDN) ,MAType:=Exp,Period:=39,InputChoice:=Close) ", "Bar", "", "Close","D",A236,,,,,"T")</f>
        <v>-30.260400000000001</v>
      </c>
      <c r="I236" s="3"/>
      <c r="J236" s="8"/>
      <c r="K236" s="7"/>
    </row>
    <row r="237" spans="1:11" x14ac:dyDescent="0.3">
      <c r="A237">
        <f t="shared" si="3"/>
        <v>-235</v>
      </c>
      <c r="B237" s="1">
        <f xml:space="preserve"> RTD("cqg.rtd",,"StudyData", $K$1, "Bar", "", "Time", $K$2,$A237, $K$6, "", "","False")</f>
        <v>44089</v>
      </c>
      <c r="C237" s="2">
        <f xml:space="preserve"> RTD("cqg.rtd",,"StudyData", $K$1, "Bar", "", "Time", $K$2, $A237,$K$6,$K$8, "","False")</f>
        <v>44089</v>
      </c>
      <c r="D237" s="3">
        <f xml:space="preserve"> RTD("cqg.rtd",,"StudyData", $K$1, "Bar", "", "Open", $K$2, $A237, $K$6,$K$8,,$K$4,$K$10)</f>
        <v>3343.25</v>
      </c>
      <c r="E237" s="3">
        <f xml:space="preserve"> RTD("cqg.rtd",,"StudyData", $K$1, "Bar", "", "High", $K$2, $A237, $K$6,$K$8,,$K$4,$K$10)</f>
        <v>3382.5</v>
      </c>
      <c r="F237" s="3">
        <f xml:space="preserve"> RTD("cqg.rtd",,"StudyData", $K$1, "Bar", "", "Low", $K$2, $A237, $K$6,$K$8,,$K$4,$K$10)</f>
        <v>3339.75</v>
      </c>
      <c r="G237" s="3">
        <f xml:space="preserve"> RTD("cqg.rtd",,"StudyData", $K$1, "Bar", "", "Close", $K$2, $A237, $K$6,$K$8,,$K$4,$K$10)</f>
        <v>3368.5</v>
      </c>
      <c r="H237" s="3">
        <f xml:space="preserve"> RTD("cqg.rtd",,"StudyData","MA(Close(DJIUP)-Close(DJIDN),MAType:=Exp,Period:=19,InputChoice:=Close) - MA(Close(DJIUP)-Close(DJIDN) ,MAType:=Exp,Period:=39,InputChoice:=Close) ", "Bar", "", "Close","D",A237,,,,,"T")</f>
        <v>-42.6691</v>
      </c>
      <c r="I237" s="3"/>
      <c r="J237" s="8"/>
      <c r="K237" s="7"/>
    </row>
    <row r="238" spans="1:11" x14ac:dyDescent="0.3">
      <c r="A238">
        <f t="shared" si="3"/>
        <v>-236</v>
      </c>
      <c r="B238" s="1">
        <f xml:space="preserve"> RTD("cqg.rtd",,"StudyData", $K$1, "Bar", "", "Time", $K$2,$A238, $K$6, "", "","False")</f>
        <v>44088</v>
      </c>
      <c r="C238" s="2">
        <f xml:space="preserve"> RTD("cqg.rtd",,"StudyData", $K$1, "Bar", "", "Time", $K$2, $A238,$K$6,$K$8, "","False")</f>
        <v>44088</v>
      </c>
      <c r="D238" s="3">
        <f xml:space="preserve"> RTD("cqg.rtd",,"StudyData", $K$1, "Bar", "", "Open", $K$2, $A238, $K$6,$K$8,,$K$4,$K$10)</f>
        <v>3313.5</v>
      </c>
      <c r="E238" s="3">
        <f xml:space="preserve"> RTD("cqg.rtd",,"StudyData", $K$1, "Bar", "", "High", $K$2, $A238, $K$6,$K$8,,$K$4,$K$10)</f>
        <v>3366</v>
      </c>
      <c r="F238" s="3">
        <f xml:space="preserve"> RTD("cqg.rtd",,"StudyData", $K$1, "Bar", "", "Low", $K$2, $A238, $K$6,$K$8,,$K$4,$K$10)</f>
        <v>3309.75</v>
      </c>
      <c r="G238" s="3">
        <f xml:space="preserve"> RTD("cqg.rtd",,"StudyData", $K$1, "Bar", "", "Close", $K$2, $A238, $K$6,$K$8,,$K$4,$K$10)</f>
        <v>3345.75</v>
      </c>
      <c r="H238" s="3">
        <f xml:space="preserve"> RTD("cqg.rtd",,"StudyData","MA(Close(DJIUP)-Close(DJIDN),MAType:=Exp,Period:=19,InputChoice:=Close) - MA(Close(DJIUP)-Close(DJIDN) ,MAType:=Exp,Period:=39,InputChoice:=Close) ", "Bar", "", "Close","D",A238,,,,,"T")</f>
        <v>-136.46469999999999</v>
      </c>
      <c r="I238" s="3"/>
      <c r="J238" s="8"/>
      <c r="K238" s="7"/>
    </row>
    <row r="239" spans="1:11" x14ac:dyDescent="0.3">
      <c r="A239">
        <f t="shared" si="3"/>
        <v>-237</v>
      </c>
      <c r="B239" s="1">
        <f xml:space="preserve"> RTD("cqg.rtd",,"StudyData", $K$1, "Bar", "", "Time", $K$2,$A239, $K$6, "", "","False")</f>
        <v>44085</v>
      </c>
      <c r="C239" s="2">
        <f xml:space="preserve"> RTD("cqg.rtd",,"StudyData", $K$1, "Bar", "", "Time", $K$2, $A239,$K$6,$K$8, "","False")</f>
        <v>44085</v>
      </c>
      <c r="D239" s="3">
        <f xml:space="preserve"> RTD("cqg.rtd",,"StudyData", $K$1, "Bar", "", "Open", $K$2, $A239, $K$6,$K$8,,$K$4,$K$10)</f>
        <v>3308.25</v>
      </c>
      <c r="E239" s="3">
        <f xml:space="preserve"> RTD("cqg.rtd",,"StudyData", $K$1, "Bar", "", "High", $K$2, $A239, $K$6,$K$8,,$K$4,$K$10)</f>
        <v>3338.25</v>
      </c>
      <c r="F239" s="3">
        <f xml:space="preserve"> RTD("cqg.rtd",,"StudyData", $K$1, "Bar", "", "Low", $K$2, $A239, $K$6,$K$8,,$K$4,$K$10)</f>
        <v>3271.75</v>
      </c>
      <c r="G239" s="3">
        <f xml:space="preserve"> RTD("cqg.rtd",,"StudyData", $K$1, "Bar", "", "Close", $K$2, $A239, $K$6,$K$8,,$K$4,$K$10)</f>
        <v>3296.75</v>
      </c>
      <c r="H239" s="3">
        <f xml:space="preserve"> RTD("cqg.rtd",,"StudyData","MA(Close(DJIUP)-Close(DJIDN),MAType:=Exp,Period:=19,InputChoice:=Close) - MA(Close(DJIUP)-Close(DJIDN) ,MAType:=Exp,Period:=39,InputChoice:=Close) ", "Bar", "", "Close","D",A239,,,,,"T")</f>
        <v>-146.07149999999999</v>
      </c>
      <c r="I239" s="3"/>
      <c r="J239" s="8"/>
      <c r="K239" s="7"/>
    </row>
    <row r="240" spans="1:11" x14ac:dyDescent="0.3">
      <c r="A240">
        <f t="shared" si="3"/>
        <v>-238</v>
      </c>
      <c r="B240" s="1">
        <f xml:space="preserve"> RTD("cqg.rtd",,"StudyData", $K$1, "Bar", "", "Time", $K$2,$A240, $K$6, "", "","False")</f>
        <v>44084</v>
      </c>
      <c r="C240" s="2">
        <f xml:space="preserve"> RTD("cqg.rtd",,"StudyData", $K$1, "Bar", "", "Time", $K$2, $A240,$K$6,$K$8, "","False")</f>
        <v>44084</v>
      </c>
      <c r="D240" s="3">
        <f xml:space="preserve"> RTD("cqg.rtd",,"StudyData", $K$1, "Bar", "", "Open", $K$2, $A240, $K$6,$K$8,,$K$4,$K$10)</f>
        <v>3359</v>
      </c>
      <c r="E240" s="3">
        <f xml:space="preserve"> RTD("cqg.rtd",,"StudyData", $K$1, "Bar", "", "High", $K$2, $A240, $K$6,$K$8,,$K$4,$K$10)</f>
        <v>3387.25</v>
      </c>
      <c r="F240" s="3">
        <f xml:space="preserve"> RTD("cqg.rtd",,"StudyData", $K$1, "Bar", "", "Low", $K$2, $A240, $K$6,$K$8,,$K$4,$K$10)</f>
        <v>3290.25</v>
      </c>
      <c r="G240" s="3">
        <f xml:space="preserve"> RTD("cqg.rtd",,"StudyData", $K$1, "Bar", "", "Close", $K$2, $A240, $K$6,$K$8,,$K$4,$K$10)</f>
        <v>3303.5</v>
      </c>
      <c r="H240" s="3">
        <f xml:space="preserve"> RTD("cqg.rtd",,"StudyData","MA(Close(DJIUP)-Close(DJIDN),MAType:=Exp,Period:=19,InputChoice:=Close) - MA(Close(DJIUP)-Close(DJIDN) ,MAType:=Exp,Period:=39,InputChoice:=Close) ", "Bar", "", "Close","D",A240,,,,,"T")</f>
        <v>-102.76828999999999</v>
      </c>
      <c r="I240" s="3"/>
      <c r="J240" s="8"/>
      <c r="K240" s="7"/>
    </row>
    <row r="241" spans="1:11" x14ac:dyDescent="0.3">
      <c r="A241">
        <f t="shared" si="3"/>
        <v>-239</v>
      </c>
      <c r="B241" s="1">
        <f xml:space="preserve"> RTD("cqg.rtd",,"StudyData", $K$1, "Bar", "", "Time", $K$2,$A241, $K$6, "", "","False")</f>
        <v>44083</v>
      </c>
      <c r="C241" s="2">
        <f xml:space="preserve"> RTD("cqg.rtd",,"StudyData", $K$1, "Bar", "", "Time", $K$2, $A241,$K$6,$K$8, "","False")</f>
        <v>44083</v>
      </c>
      <c r="D241" s="3">
        <f xml:space="preserve"> RTD("cqg.rtd",,"StudyData", $K$1, "Bar", "", "Open", $K$2, $A241, $K$6,$K$8,,$K$4,$K$10)</f>
        <v>3278.25</v>
      </c>
      <c r="E241" s="3">
        <f xml:space="preserve"> RTD("cqg.rtd",,"StudyData", $K$1, "Bar", "", "High", $K$2, $A241, $K$6,$K$8,,$K$4,$K$10)</f>
        <v>3387</v>
      </c>
      <c r="F241" s="3">
        <f xml:space="preserve"> RTD("cqg.rtd",,"StudyData", $K$1, "Bar", "", "Low", $K$2, $A241, $K$6,$K$8,,$K$4,$K$10)</f>
        <v>3258.5</v>
      </c>
      <c r="G241" s="3">
        <f xml:space="preserve"> RTD("cqg.rtd",,"StudyData", $K$1, "Bar", "", "Close", $K$2, $A241, $K$6,$K$8,,$K$4,$K$10)</f>
        <v>3363.25</v>
      </c>
      <c r="H241" s="3">
        <f xml:space="preserve"> RTD("cqg.rtd",,"StudyData","MA(Close(DJIUP)-Close(DJIDN),MAType:=Exp,Period:=19,InputChoice:=Close) - MA(Close(DJIUP)-Close(DJIDN) ,MAType:=Exp,Period:=39,InputChoice:=Close) ", "Bar", "", "Close","D",A241,,,,,"T")</f>
        <v>-197.7191</v>
      </c>
      <c r="I241" s="3"/>
      <c r="J241" s="8"/>
      <c r="K241" s="7"/>
    </row>
    <row r="242" spans="1:11" x14ac:dyDescent="0.3">
      <c r="A242">
        <f t="shared" si="3"/>
        <v>-240</v>
      </c>
      <c r="B242" s="1">
        <f xml:space="preserve"> RTD("cqg.rtd",,"StudyData", $K$1, "Bar", "", "Time", $K$2,$A242, $K$6, "", "","False")</f>
        <v>44082</v>
      </c>
      <c r="C242" s="2">
        <f xml:space="preserve"> RTD("cqg.rtd",,"StudyData", $K$1, "Bar", "", "Time", $K$2, $A242,$K$6,$K$8, "","False")</f>
        <v>44082</v>
      </c>
      <c r="D242" s="3">
        <f xml:space="preserve"> RTD("cqg.rtd",,"StudyData", $K$1, "Bar", "", "Open", $K$2, $A242, $K$6,$K$8,,$K$4,$K$10)</f>
        <v>3383.5</v>
      </c>
      <c r="E242" s="3">
        <f xml:space="preserve"> RTD("cqg.rtd",,"StudyData", $K$1, "Bar", "", "High", $K$2, $A242, $K$6,$K$8,,$K$4,$K$10)</f>
        <v>3410</v>
      </c>
      <c r="F242" s="3">
        <f xml:space="preserve"> RTD("cqg.rtd",,"StudyData", $K$1, "Bar", "", "Low", $K$2, $A242, $K$6,$K$8,,$K$4,$K$10)</f>
        <v>3290.5</v>
      </c>
      <c r="G242" s="3">
        <f xml:space="preserve"> RTD("cqg.rtd",,"StudyData", $K$1, "Bar", "", "Close", $K$2, $A242, $K$6,$K$8,,$K$4,$K$10)</f>
        <v>3298.5</v>
      </c>
      <c r="H242" s="3">
        <f xml:space="preserve"> RTD("cqg.rtd",,"StudyData","MA(Close(DJIUP)-Close(DJIDN),MAType:=Exp,Period:=19,InputChoice:=Close) - MA(Close(DJIUP)-Close(DJIDN) ,MAType:=Exp,Period:=39,InputChoice:=Close) ", "Bar", "", "Close","D",A242,,,,,"T")</f>
        <v>-121.7693</v>
      </c>
      <c r="I242" s="3"/>
      <c r="J242" s="8"/>
      <c r="K242" s="7"/>
    </row>
    <row r="243" spans="1:11" x14ac:dyDescent="0.3">
      <c r="A243">
        <f t="shared" si="3"/>
        <v>-241</v>
      </c>
      <c r="B243" s="1">
        <f xml:space="preserve"> RTD("cqg.rtd",,"StudyData", $K$1, "Bar", "", "Time", $K$2,$A243, $K$6, "", "","False")</f>
        <v>44078</v>
      </c>
      <c r="C243" s="2">
        <f xml:space="preserve"> RTD("cqg.rtd",,"StudyData", $K$1, "Bar", "", "Time", $K$2, $A243,$K$6,$K$8, "","False")</f>
        <v>44078</v>
      </c>
      <c r="D243" s="3">
        <f xml:space="preserve"> RTD("cqg.rtd",,"StudyData", $K$1, "Bar", "", "Open", $K$2, $A243, $K$6,$K$8,,$K$4,$K$10)</f>
        <v>3417.75</v>
      </c>
      <c r="E243" s="3">
        <f xml:space="preserve"> RTD("cqg.rtd",,"StudyData", $K$1, "Bar", "", "High", $K$2, $A243, $K$6,$K$8,,$K$4,$K$10)</f>
        <v>3447.25</v>
      </c>
      <c r="F243" s="3">
        <f xml:space="preserve"> RTD("cqg.rtd",,"StudyData", $K$1, "Bar", "", "Low", $K$2, $A243, $K$6,$K$8,,$K$4,$K$10)</f>
        <v>3310.75</v>
      </c>
      <c r="G243" s="3">
        <f xml:space="preserve"> RTD("cqg.rtd",,"StudyData", $K$1, "Bar", "", "Close", $K$2, $A243, $K$6,$K$8,,$K$4,$K$10)</f>
        <v>3380.5</v>
      </c>
      <c r="H243" s="3">
        <f xml:space="preserve"> RTD("cqg.rtd",,"StudyData","MA(Close(DJIUP)-Close(DJIDN),MAType:=Exp,Period:=19,InputChoice:=Close) - MA(Close(DJIUP)-Close(DJIDN) ,MAType:=Exp,Period:=39,InputChoice:=Close) ", "Bar", "", "Close","D",A243,,,,,"T")</f>
        <v>-103.1036</v>
      </c>
      <c r="I243" s="3"/>
      <c r="J243" s="8"/>
      <c r="K243" s="7"/>
    </row>
    <row r="244" spans="1:11" x14ac:dyDescent="0.3">
      <c r="A244">
        <f t="shared" si="3"/>
        <v>-242</v>
      </c>
      <c r="B244" s="1">
        <f xml:space="preserve"> RTD("cqg.rtd",,"StudyData", $K$1, "Bar", "", "Time", $K$2,$A244, $K$6, "", "","False")</f>
        <v>44077</v>
      </c>
      <c r="C244" s="2">
        <f xml:space="preserve"> RTD("cqg.rtd",,"StudyData", $K$1, "Bar", "", "Time", $K$2, $A244,$K$6,$K$8, "","False")</f>
        <v>44077</v>
      </c>
      <c r="D244" s="3">
        <f xml:space="preserve"> RTD("cqg.rtd",,"StudyData", $K$1, "Bar", "", "Open", $K$2, $A244, $K$6,$K$8,,$K$4,$K$10)</f>
        <v>3541.75</v>
      </c>
      <c r="E244" s="3">
        <f xml:space="preserve"> RTD("cqg.rtd",,"StudyData", $K$1, "Bar", "", "High", $K$2, $A244, $K$6,$K$8,,$K$4,$K$10)</f>
        <v>3549.5</v>
      </c>
      <c r="F244" s="3">
        <f xml:space="preserve"> RTD("cqg.rtd",,"StudyData", $K$1, "Bar", "", "Low", $K$2, $A244, $K$6,$K$8,,$K$4,$K$10)</f>
        <v>3387.5</v>
      </c>
      <c r="G244" s="3">
        <f xml:space="preserve"> RTD("cqg.rtd",,"StudyData", $K$1, "Bar", "", "Close", $K$2, $A244, $K$6,$K$8,,$K$4,$K$10)</f>
        <v>3424.5</v>
      </c>
      <c r="H244" s="3">
        <f xml:space="preserve"> RTD("cqg.rtd",,"StudyData","MA(Close(DJIUP)-Close(DJIDN),MAType:=Exp,Period:=19,InputChoice:=Close) - MA(Close(DJIUP)-Close(DJIDN) ,MAType:=Exp,Period:=39,InputChoice:=Close) ", "Bar", "", "Close","D",A244,,,,,"T")</f>
        <v>-6.9269999999999996</v>
      </c>
      <c r="I244" s="3"/>
      <c r="J244" s="8"/>
      <c r="K244" s="7"/>
    </row>
    <row r="245" spans="1:11" x14ac:dyDescent="0.3">
      <c r="A245">
        <f t="shared" si="3"/>
        <v>-243</v>
      </c>
      <c r="B245" s="1">
        <f xml:space="preserve"> RTD("cqg.rtd",,"StudyData", $K$1, "Bar", "", "Time", $K$2,$A245, $K$6, "", "","False")</f>
        <v>44076</v>
      </c>
      <c r="C245" s="2">
        <f xml:space="preserve"> RTD("cqg.rtd",,"StudyData", $K$1, "Bar", "", "Time", $K$2, $A245,$K$6,$K$8, "","False")</f>
        <v>44076</v>
      </c>
      <c r="D245" s="3">
        <f xml:space="preserve"> RTD("cqg.rtd",,"StudyData", $K$1, "Bar", "", "Open", $K$2, $A245, $K$6,$K$8,,$K$4,$K$10)</f>
        <v>3492</v>
      </c>
      <c r="E245" s="3">
        <f xml:space="preserve"> RTD("cqg.rtd",,"StudyData", $K$1, "Bar", "", "High", $K$2, $A245, $K$6,$K$8,,$K$4,$K$10)</f>
        <v>3550</v>
      </c>
      <c r="F245" s="3">
        <f xml:space="preserve"> RTD("cqg.rtd",,"StudyData", $K$1, "Bar", "", "Low", $K$2, $A245, $K$6,$K$8,,$K$4,$K$10)</f>
        <v>3489.25</v>
      </c>
      <c r="G245" s="3">
        <f xml:space="preserve"> RTD("cqg.rtd",,"StudyData", $K$1, "Bar", "", "Close", $K$2, $A245, $K$6,$K$8,,$K$4,$K$10)</f>
        <v>3542.25</v>
      </c>
      <c r="H245" s="3">
        <f xml:space="preserve"> RTD("cqg.rtd",,"StudyData","MA(Close(DJIUP)-Close(DJIDN),MAType:=Exp,Period:=19,InputChoice:=Close) - MA(Close(DJIUP)-Close(DJIDN) ,MAType:=Exp,Period:=39,InputChoice:=Close) ", "Bar", "", "Close","D",A245,,,,,"T")</f>
        <v>-54.457500000000003</v>
      </c>
      <c r="I245" s="3"/>
      <c r="J245" s="8"/>
      <c r="K245" s="7"/>
    </row>
    <row r="246" spans="1:11" x14ac:dyDescent="0.3">
      <c r="A246">
        <f t="shared" si="3"/>
        <v>-244</v>
      </c>
      <c r="B246" s="1">
        <f xml:space="preserve"> RTD("cqg.rtd",,"StudyData", $K$1, "Bar", "", "Time", $K$2,$A246, $K$6, "", "","False")</f>
        <v>44075</v>
      </c>
      <c r="C246" s="2">
        <f xml:space="preserve"> RTD("cqg.rtd",,"StudyData", $K$1, "Bar", "", "Time", $K$2, $A246,$K$6,$K$8, "","False")</f>
        <v>44075</v>
      </c>
      <c r="D246" s="3">
        <f xml:space="preserve"> RTD("cqg.rtd",,"StudyData", $K$1, "Bar", "", "Open", $K$2, $A246, $K$6,$K$8,,$K$4,$K$10)</f>
        <v>3456.25</v>
      </c>
      <c r="E246" s="3">
        <f xml:space="preserve"> RTD("cqg.rtd",,"StudyData", $K$1, "Bar", "", "High", $K$2, $A246, $K$6,$K$8,,$K$4,$K$10)</f>
        <v>3493</v>
      </c>
      <c r="F246" s="3">
        <f xml:space="preserve"> RTD("cqg.rtd",,"StudyData", $K$1, "Bar", "", "Low", $K$2, $A246, $K$6,$K$8,,$K$4,$K$10)</f>
        <v>3447.25</v>
      </c>
      <c r="G246" s="3">
        <f xml:space="preserve"> RTD("cqg.rtd",,"StudyData", $K$1, "Bar", "", "Close", $K$2, $A246, $K$6,$K$8,,$K$4,$K$10)</f>
        <v>3490</v>
      </c>
      <c r="H246" s="3">
        <f xml:space="preserve"> RTD("cqg.rtd",,"StudyData","MA(Close(DJIUP)-Close(DJIDN),MAType:=Exp,Period:=19,InputChoice:=Close) - MA(Close(DJIUP)-Close(DJIDN) ,MAType:=Exp,Period:=39,InputChoice:=Close) ", "Bar", "", "Close","D",A246,,,,,"T")</f>
        <v>-96.104500000000002</v>
      </c>
      <c r="I246" s="3"/>
      <c r="J246" s="8"/>
      <c r="K246" s="7"/>
    </row>
    <row r="247" spans="1:11" x14ac:dyDescent="0.3">
      <c r="A247">
        <f t="shared" si="3"/>
        <v>-245</v>
      </c>
      <c r="B247" s="1">
        <f xml:space="preserve"> RTD("cqg.rtd",,"StudyData", $K$1, "Bar", "", "Time", $K$2,$A247, $K$6, "", "","False")</f>
        <v>44074</v>
      </c>
      <c r="C247" s="2">
        <f xml:space="preserve"> RTD("cqg.rtd",,"StudyData", $K$1, "Bar", "", "Time", $K$2, $A247,$K$6,$K$8, "","False")</f>
        <v>44074</v>
      </c>
      <c r="D247" s="3">
        <f xml:space="preserve"> RTD("cqg.rtd",,"StudyData", $K$1, "Bar", "", "Open", $K$2, $A247, $K$6,$K$8,,$K$4,$K$10)</f>
        <v>3471.5</v>
      </c>
      <c r="E247" s="3">
        <f xml:space="preserve"> RTD("cqg.rtd",,"StudyData", $K$1, "Bar", "", "High", $K$2, $A247, $K$6,$K$8,,$K$4,$K$10)</f>
        <v>3487.5</v>
      </c>
      <c r="F247" s="3">
        <f xml:space="preserve"> RTD("cqg.rtd",,"StudyData", $K$1, "Bar", "", "Low", $K$2, $A247, $K$6,$K$8,,$K$4,$K$10)</f>
        <v>3453</v>
      </c>
      <c r="G247" s="3">
        <f xml:space="preserve"> RTD("cqg.rtd",,"StudyData", $K$1, "Bar", "", "Close", $K$2, $A247, $K$6,$K$8,,$K$4,$K$10)</f>
        <v>3462</v>
      </c>
      <c r="H247" s="3">
        <f xml:space="preserve"> RTD("cqg.rtd",,"StudyData","MA(Close(DJIUP)-Close(DJIDN),MAType:=Exp,Period:=19,InputChoice:=Close) - MA(Close(DJIUP)-Close(DJIDN) ,MAType:=Exp,Period:=39,InputChoice:=Close) ", "Bar", "", "Close","D",A247,,,,,"T")</f>
        <v>-30.861000000000001</v>
      </c>
      <c r="I247" s="3"/>
      <c r="J247" s="8"/>
      <c r="K247" s="7"/>
    </row>
    <row r="248" spans="1:11" x14ac:dyDescent="0.3">
      <c r="A248">
        <f t="shared" si="3"/>
        <v>-246</v>
      </c>
      <c r="B248" s="1">
        <f xml:space="preserve"> RTD("cqg.rtd",,"StudyData", $K$1, "Bar", "", "Time", $K$2,$A248, $K$6, "", "","False")</f>
        <v>44071</v>
      </c>
      <c r="C248" s="2">
        <f xml:space="preserve"> RTD("cqg.rtd",,"StudyData", $K$1, "Bar", "", "Time", $K$2, $A248,$K$6,$K$8, "","False")</f>
        <v>44071</v>
      </c>
      <c r="D248" s="3">
        <f xml:space="preserve"> RTD("cqg.rtd",,"StudyData", $K$1, "Bar", "", "Open", $K$2, $A248, $K$6,$K$8,,$K$4,$K$10)</f>
        <v>3451</v>
      </c>
      <c r="E248" s="3">
        <f xml:space="preserve"> RTD("cqg.rtd",,"StudyData", $K$1, "Bar", "", "High", $K$2, $A248, $K$6,$K$8,,$K$4,$K$10)</f>
        <v>3472.5</v>
      </c>
      <c r="F248" s="3">
        <f xml:space="preserve"> RTD("cqg.rtd",,"StudyData", $K$1, "Bar", "", "Low", $K$2, $A248, $K$6,$K$8,,$K$4,$K$10)</f>
        <v>3443.75</v>
      </c>
      <c r="G248" s="3">
        <f xml:space="preserve"> RTD("cqg.rtd",,"StudyData", $K$1, "Bar", "", "Close", $K$2, $A248, $K$6,$K$8,,$K$4,$K$10)</f>
        <v>3467.5</v>
      </c>
      <c r="H248" s="3">
        <f xml:space="preserve"> RTD("cqg.rtd",,"StudyData","MA(Close(DJIUP)-Close(DJIDN),MAType:=Exp,Period:=19,InputChoice:=Close) - MA(Close(DJIUP)-Close(DJIDN) ,MAType:=Exp,Period:=39,InputChoice:=Close) ", "Bar", "", "Close","D",A248,,,,,"T")</f>
        <v>-86.184510000000003</v>
      </c>
      <c r="I248" s="3"/>
      <c r="J248" s="8"/>
      <c r="K248" s="7"/>
    </row>
    <row r="249" spans="1:11" x14ac:dyDescent="0.3">
      <c r="A249">
        <f t="shared" si="3"/>
        <v>-247</v>
      </c>
      <c r="B249" s="1">
        <f xml:space="preserve"> RTD("cqg.rtd",,"StudyData", $K$1, "Bar", "", "Time", $K$2,$A249, $K$6, "", "","False")</f>
        <v>44070</v>
      </c>
      <c r="C249" s="2">
        <f xml:space="preserve"> RTD("cqg.rtd",,"StudyData", $K$1, "Bar", "", "Time", $K$2, $A249,$K$6,$K$8, "","False")</f>
        <v>44070</v>
      </c>
      <c r="D249" s="3">
        <f xml:space="preserve"> RTD("cqg.rtd",,"StudyData", $K$1, "Bar", "", "Open", $K$2, $A249, $K$6,$K$8,,$K$4,$K$10)</f>
        <v>3442.5</v>
      </c>
      <c r="E249" s="3">
        <f xml:space="preserve"> RTD("cqg.rtd",,"StudyData", $K$1, "Bar", "", "High", $K$2, $A249, $K$6,$K$8,,$K$4,$K$10)</f>
        <v>3461.25</v>
      </c>
      <c r="F249" s="3">
        <f xml:space="preserve"> RTD("cqg.rtd",,"StudyData", $K$1, "Bar", "", "Low", $K$2, $A249, $K$6,$K$8,,$K$4,$K$10)</f>
        <v>3427.75</v>
      </c>
      <c r="G249" s="3">
        <f xml:space="preserve"> RTD("cqg.rtd",,"StudyData", $K$1, "Bar", "", "Close", $K$2, $A249, $K$6,$K$8,,$K$4,$K$10)</f>
        <v>3448.25</v>
      </c>
      <c r="H249" s="3">
        <f xml:space="preserve"> RTD("cqg.rtd",,"StudyData","MA(Close(DJIUP)-Close(DJIDN),MAType:=Exp,Period:=19,InputChoice:=Close) - MA(Close(DJIUP)-Close(DJIDN) ,MAType:=Exp,Period:=39,InputChoice:=Close) ", "Bar", "", "Close","D",A249,,,,,"T")</f>
        <v>-109.5681</v>
      </c>
      <c r="I249" s="3"/>
      <c r="J249" s="8"/>
      <c r="K249" s="7"/>
    </row>
    <row r="250" spans="1:11" x14ac:dyDescent="0.3">
      <c r="A250">
        <f t="shared" si="3"/>
        <v>-248</v>
      </c>
      <c r="B250" s="1">
        <f xml:space="preserve"> RTD("cqg.rtd",,"StudyData", $K$1, "Bar", "", "Time", $K$2,$A250, $K$6, "", "","False")</f>
        <v>44069</v>
      </c>
      <c r="C250" s="2">
        <f xml:space="preserve"> RTD("cqg.rtd",,"StudyData", $K$1, "Bar", "", "Time", $K$2, $A250,$K$6,$K$8, "","False")</f>
        <v>44069</v>
      </c>
      <c r="D250" s="3">
        <f xml:space="preserve"> RTD("cqg.rtd",,"StudyData", $K$1, "Bar", "", "Open", $K$2, $A250, $K$6,$K$8,,$K$4,$K$10)</f>
        <v>3407.75</v>
      </c>
      <c r="E250" s="3">
        <f xml:space="preserve"> RTD("cqg.rtd",,"StudyData", $K$1, "Bar", "", "High", $K$2, $A250, $K$6,$K$8,,$K$4,$K$10)</f>
        <v>3446.5</v>
      </c>
      <c r="F250" s="3">
        <f xml:space="preserve"> RTD("cqg.rtd",,"StudyData", $K$1, "Bar", "", "Low", $K$2, $A250, $K$6,$K$8,,$K$4,$K$10)</f>
        <v>3399.75</v>
      </c>
      <c r="G250" s="3">
        <f xml:space="preserve"> RTD("cqg.rtd",,"StudyData", $K$1, "Bar", "", "Close", $K$2, $A250, $K$6,$K$8,,$K$4,$K$10)</f>
        <v>3443.25</v>
      </c>
      <c r="H250" s="3">
        <f xml:space="preserve"> RTD("cqg.rtd",,"StudyData","MA(Close(DJIUP)-Close(DJIDN),MAType:=Exp,Period:=19,InputChoice:=Close) - MA(Close(DJIUP)-Close(DJIDN) ,MAType:=Exp,Period:=39,InputChoice:=Close) ", "Bar", "", "Close","D",A250,,,,,"T")</f>
        <v>-79.259100000000004</v>
      </c>
      <c r="I250" s="3"/>
      <c r="J250" s="8"/>
      <c r="K250" s="7"/>
    </row>
    <row r="251" spans="1:11" x14ac:dyDescent="0.3">
      <c r="A251">
        <f t="shared" si="3"/>
        <v>-249</v>
      </c>
      <c r="B251" s="1">
        <f xml:space="preserve"> RTD("cqg.rtd",,"StudyData", $K$1, "Bar", "", "Time", $K$2,$A251, $K$6, "", "","False")</f>
        <v>44068</v>
      </c>
      <c r="C251" s="2">
        <f xml:space="preserve"> RTD("cqg.rtd",,"StudyData", $K$1, "Bar", "", "Time", $K$2, $A251,$K$6,$K$8, "","False")</f>
        <v>44068</v>
      </c>
      <c r="D251" s="3">
        <f xml:space="preserve"> RTD("cqg.rtd",,"StudyData", $K$1, "Bar", "", "Open", $K$2, $A251, $K$6,$K$8,,$K$4,$K$10)</f>
        <v>3390</v>
      </c>
      <c r="E251" s="3">
        <f xml:space="preserve"> RTD("cqg.rtd",,"StudyData", $K$1, "Bar", "", "High", $K$2, $A251, $K$6,$K$8,,$K$4,$K$10)</f>
        <v>3411.75</v>
      </c>
      <c r="F251" s="3">
        <f xml:space="preserve"> RTD("cqg.rtd",,"StudyData", $K$1, "Bar", "", "Low", $K$2, $A251, $K$6,$K$8,,$K$4,$K$10)</f>
        <v>3384.75</v>
      </c>
      <c r="G251" s="3">
        <f xml:space="preserve"> RTD("cqg.rtd",,"StudyData", $K$1, "Bar", "", "Close", $K$2, $A251, $K$6,$K$8,,$K$4,$K$10)</f>
        <v>3406</v>
      </c>
      <c r="H251" s="3">
        <f xml:space="preserve"> RTD("cqg.rtd",,"StudyData","MA(Close(DJIUP)-Close(DJIDN),MAType:=Exp,Period:=19,InputChoice:=Close) - MA(Close(DJIUP)-Close(DJIDN) ,MAType:=Exp,Period:=39,InputChoice:=Close) ", "Bar", "", "Close","D",A251,,,,,"T")</f>
        <v>-75.100399999999993</v>
      </c>
      <c r="I251" s="3"/>
      <c r="J251" s="8"/>
      <c r="K251" s="7"/>
    </row>
    <row r="252" spans="1:11" x14ac:dyDescent="0.3">
      <c r="A252">
        <f t="shared" si="3"/>
        <v>-250</v>
      </c>
      <c r="B252" s="1">
        <f xml:space="preserve"> RTD("cqg.rtd",,"StudyData", $K$1, "Bar", "", "Time", $K$2,$A252, $K$6, "", "","False")</f>
        <v>44067</v>
      </c>
      <c r="C252" s="2">
        <f xml:space="preserve"> RTD("cqg.rtd",,"StudyData", $K$1, "Bar", "", "Time", $K$2, $A252,$K$6,$K$8, "","False")</f>
        <v>44067</v>
      </c>
      <c r="D252" s="3">
        <f xml:space="preserve"> RTD("cqg.rtd",,"StudyData", $K$1, "Bar", "", "Open", $K$2, $A252, $K$6,$K$8,,$K$4,$K$10)</f>
        <v>3361.75</v>
      </c>
      <c r="E252" s="3">
        <f xml:space="preserve"> RTD("cqg.rtd",,"StudyData", $K$1, "Bar", "", "High", $K$2, $A252, $K$6,$K$8,,$K$4,$K$10)</f>
        <v>3392.5</v>
      </c>
      <c r="F252" s="3">
        <f xml:space="preserve"> RTD("cqg.rtd",,"StudyData", $K$1, "Bar", "", "Low", $K$2, $A252, $K$6,$K$8,,$K$4,$K$10)</f>
        <v>3356.5</v>
      </c>
      <c r="G252" s="3">
        <f xml:space="preserve"> RTD("cqg.rtd",,"StudyData", $K$1, "Bar", "", "Close", $K$2, $A252, $K$6,$K$8,,$K$4,$K$10)</f>
        <v>3390.5</v>
      </c>
      <c r="H252" s="3">
        <f xml:space="preserve"> RTD("cqg.rtd",,"StudyData","MA(Close(DJIUP)-Close(DJIDN),MAType:=Exp,Period:=19,InputChoice:=Close) - MA(Close(DJIUP)-Close(DJIDN) ,MAType:=Exp,Period:=39,InputChoice:=Close) ", "Bar", "", "Close","D",A252,,,,,"T")</f>
        <v>-150.32419999999999</v>
      </c>
      <c r="I252" s="3"/>
      <c r="J252" s="8"/>
      <c r="K252" s="7"/>
    </row>
    <row r="253" spans="1:11" x14ac:dyDescent="0.3">
      <c r="A253">
        <f t="shared" si="3"/>
        <v>-251</v>
      </c>
      <c r="B253" s="1">
        <f xml:space="preserve"> RTD("cqg.rtd",,"StudyData", $K$1, "Bar", "", "Time", $K$2,$A253, $K$6, "", "","False")</f>
        <v>44064</v>
      </c>
      <c r="C253" s="2">
        <f xml:space="preserve"> RTD("cqg.rtd",,"StudyData", $K$1, "Bar", "", "Time", $K$2, $A253,$K$6,$K$8, "","False")</f>
        <v>44064</v>
      </c>
      <c r="D253" s="3">
        <f xml:space="preserve"> RTD("cqg.rtd",,"StudyData", $K$1, "Bar", "", "Open", $K$2, $A253, $K$6,$K$8,,$K$4,$K$10)</f>
        <v>3346.5</v>
      </c>
      <c r="E253" s="3">
        <f xml:space="preserve"> RTD("cqg.rtd",,"StudyData", $K$1, "Bar", "", "High", $K$2, $A253, $K$6,$K$8,,$K$4,$K$10)</f>
        <v>3359.25</v>
      </c>
      <c r="F253" s="3">
        <f xml:space="preserve"> RTD("cqg.rtd",,"StudyData", $K$1, "Bar", "", "Low", $K$2, $A253, $K$6,$K$8,,$K$4,$K$10)</f>
        <v>3319.75</v>
      </c>
      <c r="G253" s="3">
        <f xml:space="preserve"> RTD("cqg.rtd",,"StudyData", $K$1, "Bar", "", "Close", $K$2, $A253, $K$6,$K$8,,$K$4,$K$10)</f>
        <v>3355.5</v>
      </c>
      <c r="H253" s="3">
        <f xml:space="preserve"> RTD("cqg.rtd",,"StudyData","MA(Close(DJIUP)-Close(DJIDN),MAType:=Exp,Period:=19,InputChoice:=Close) - MA(Close(DJIUP)-Close(DJIDN) ,MAType:=Exp,Period:=39,InputChoice:=Close) ", "Bar", "", "Close","D",A253,,,,,"T")</f>
        <v>-103.3912</v>
      </c>
      <c r="I253" s="3"/>
      <c r="J253" s="8"/>
      <c r="K253" s="7"/>
    </row>
    <row r="254" spans="1:11" x14ac:dyDescent="0.3">
      <c r="A254">
        <f t="shared" si="3"/>
        <v>-252</v>
      </c>
      <c r="B254" s="1">
        <f xml:space="preserve"> RTD("cqg.rtd",,"StudyData", $K$1, "Bar", "", "Time", $K$2,$A254, $K$6, "", "","False")</f>
        <v>44063</v>
      </c>
      <c r="C254" s="2">
        <f xml:space="preserve"> RTD("cqg.rtd",,"StudyData", $K$1, "Bar", "", "Time", $K$2, $A254,$K$6,$K$8, "","False")</f>
        <v>44063</v>
      </c>
      <c r="D254" s="3">
        <f xml:space="preserve"> RTD("cqg.rtd",,"StudyData", $K$1, "Bar", "", "Open", $K$2, $A254, $K$6,$K$8,,$K$4,$K$10)</f>
        <v>3333.25</v>
      </c>
      <c r="E254" s="3">
        <f xml:space="preserve"> RTD("cqg.rtd",,"StudyData", $K$1, "Bar", "", "High", $K$2, $A254, $K$6,$K$8,,$K$4,$K$10)</f>
        <v>3350</v>
      </c>
      <c r="F254" s="3">
        <f xml:space="preserve"> RTD("cqg.rtd",,"StudyData", $K$1, "Bar", "", "Low", $K$2, $A254, $K$6,$K$8,,$K$4,$K$10)</f>
        <v>3307.75</v>
      </c>
      <c r="G254" s="3">
        <f xml:space="preserve"> RTD("cqg.rtd",,"StudyData", $K$1, "Bar", "", "Close", $K$2, $A254, $K$6,$K$8,,$K$4,$K$10)</f>
        <v>3343.75</v>
      </c>
      <c r="H254" s="3">
        <f xml:space="preserve"> RTD("cqg.rtd",,"StudyData","MA(Close(DJIUP)-Close(DJIDN),MAType:=Exp,Period:=19,InputChoice:=Close) - MA(Close(DJIUP)-Close(DJIDN) ,MAType:=Exp,Period:=39,InputChoice:=Close) ", "Bar", "", "Close","D",A254,,,,,"T")</f>
        <v>-70.349599999999995</v>
      </c>
      <c r="I254" s="3"/>
      <c r="J254" s="8"/>
      <c r="K254" s="7"/>
    </row>
    <row r="255" spans="1:11" x14ac:dyDescent="0.3">
      <c r="A255">
        <f t="shared" si="3"/>
        <v>-253</v>
      </c>
      <c r="B255" s="1">
        <f xml:space="preserve"> RTD("cqg.rtd",,"StudyData", $K$1, "Bar", "", "Time", $K$2,$A255, $K$6, "", "","False")</f>
        <v>44062</v>
      </c>
      <c r="C255" s="2">
        <f xml:space="preserve"> RTD("cqg.rtd",,"StudyData", $K$1, "Bar", "", "Time", $K$2, $A255,$K$6,$K$8, "","False")</f>
        <v>44062</v>
      </c>
      <c r="D255" s="3">
        <f xml:space="preserve"> RTD("cqg.rtd",,"StudyData", $K$1, "Bar", "", "Open", $K$2, $A255, $K$6,$K$8,,$K$4,$K$10)</f>
        <v>3351.75</v>
      </c>
      <c r="E255" s="3">
        <f xml:space="preserve"> RTD("cqg.rtd",,"StudyData", $K$1, "Bar", "", "High", $K$2, $A255, $K$6,$K$8,,$K$4,$K$10)</f>
        <v>3358.75</v>
      </c>
      <c r="F255" s="3">
        <f xml:space="preserve"> RTD("cqg.rtd",,"StudyData", $K$1, "Bar", "", "Low", $K$2, $A255, $K$6,$K$8,,$K$4,$K$10)</f>
        <v>3328.5</v>
      </c>
      <c r="G255" s="3">
        <f xml:space="preserve"> RTD("cqg.rtd",,"StudyData", $K$1, "Bar", "", "Close", $K$2, $A255, $K$6,$K$8,,$K$4,$K$10)</f>
        <v>3335.75</v>
      </c>
      <c r="H255" s="3">
        <f xml:space="preserve"> RTD("cqg.rtd",,"StudyData","MA(Close(DJIUP)-Close(DJIDN),MAType:=Exp,Period:=19,InputChoice:=Close) - MA(Close(DJIUP)-Close(DJIDN) ,MAType:=Exp,Period:=39,InputChoice:=Close) ", "Bar", "", "Close","D",A255,,,,,"T")</f>
        <v>-34.743000000000002</v>
      </c>
      <c r="I255" s="3"/>
      <c r="J255" s="8"/>
      <c r="K255" s="7"/>
    </row>
    <row r="256" spans="1:11" x14ac:dyDescent="0.3">
      <c r="A256">
        <f t="shared" si="3"/>
        <v>-254</v>
      </c>
      <c r="B256" s="1">
        <f xml:space="preserve"> RTD("cqg.rtd",,"StudyData", $K$1, "Bar", "", "Time", $K$2,$A256, $K$6, "", "","False")</f>
        <v>44061</v>
      </c>
      <c r="C256" s="2">
        <f xml:space="preserve"> RTD("cqg.rtd",,"StudyData", $K$1, "Bar", "", "Time", $K$2, $A256,$K$6,$K$8, "","False")</f>
        <v>44061</v>
      </c>
      <c r="D256" s="3">
        <f xml:space="preserve"> RTD("cqg.rtd",,"StudyData", $K$1, "Bar", "", "Open", $K$2, $A256, $K$6,$K$8,,$K$4,$K$10)</f>
        <v>3342.25</v>
      </c>
      <c r="E256" s="3">
        <f xml:space="preserve"> RTD("cqg.rtd",,"StudyData", $K$1, "Bar", "", "High", $K$2, $A256, $K$6,$K$8,,$K$4,$K$10)</f>
        <v>3353.75</v>
      </c>
      <c r="F256" s="3">
        <f xml:space="preserve"> RTD("cqg.rtd",,"StudyData", $K$1, "Bar", "", "Low", $K$2, $A256, $K$6,$K$8,,$K$4,$K$10)</f>
        <v>3328.25</v>
      </c>
      <c r="G256" s="3">
        <f xml:space="preserve"> RTD("cqg.rtd",,"StudyData", $K$1, "Bar", "", "Close", $K$2, $A256, $K$6,$K$8,,$K$4,$K$10)</f>
        <v>3350</v>
      </c>
      <c r="H256" s="3">
        <f xml:space="preserve"> RTD("cqg.rtd",,"StudyData","MA(Close(DJIUP)-Close(DJIDN),MAType:=Exp,Period:=19,InputChoice:=Close) - MA(Close(DJIUP)-Close(DJIDN) ,MAType:=Exp,Period:=39,InputChoice:=Close) ", "Bar", "", "Close","D",A256,,,,,"T")</f>
        <v>13.303000000000001</v>
      </c>
      <c r="I256" s="3"/>
      <c r="J256" s="8"/>
      <c r="K256" s="7"/>
    </row>
    <row r="257" spans="1:11" x14ac:dyDescent="0.3">
      <c r="A257">
        <f t="shared" si="3"/>
        <v>-255</v>
      </c>
      <c r="B257" s="1">
        <f xml:space="preserve"> RTD("cqg.rtd",,"StudyData", $K$1, "Bar", "", "Time", $K$2,$A257, $K$6, "", "","False")</f>
        <v>44060</v>
      </c>
      <c r="C257" s="2">
        <f xml:space="preserve"> RTD("cqg.rtd",,"StudyData", $K$1, "Bar", "", "Time", $K$2, $A257,$K$6,$K$8, "","False")</f>
        <v>44060</v>
      </c>
      <c r="D257" s="3">
        <f xml:space="preserve"> RTD("cqg.rtd",,"StudyData", $K$1, "Bar", "", "Open", $K$2, $A257, $K$6,$K$8,,$K$4,$K$10)</f>
        <v>3329</v>
      </c>
      <c r="E257" s="3">
        <f xml:space="preserve"> RTD("cqg.rtd",,"StudyData", $K$1, "Bar", "", "High", $K$2, $A257, $K$6,$K$8,,$K$4,$K$10)</f>
        <v>3345.75</v>
      </c>
      <c r="F257" s="3">
        <f xml:space="preserve"> RTD("cqg.rtd",,"StudyData", $K$1, "Bar", "", "Low", $K$2, $A257, $K$6,$K$8,,$K$4,$K$10)</f>
        <v>3327.75</v>
      </c>
      <c r="G257" s="3">
        <f xml:space="preserve"> RTD("cqg.rtd",,"StudyData", $K$1, "Bar", "", "Close", $K$2, $A257, $K$6,$K$8,,$K$4,$K$10)</f>
        <v>3342.75</v>
      </c>
      <c r="H257" s="3">
        <f xml:space="preserve"> RTD("cqg.rtd",,"StudyData","MA(Close(DJIUP)-Close(DJIDN),MAType:=Exp,Period:=19,InputChoice:=Close) - MA(Close(DJIUP)-Close(DJIDN) ,MAType:=Exp,Period:=39,InputChoice:=Close) ", "Bar", "", "Close","D",A257,,,,,"T")</f>
        <v>25.56</v>
      </c>
      <c r="I257" s="3"/>
      <c r="J257" s="8"/>
      <c r="K257" s="7"/>
    </row>
    <row r="258" spans="1:11" x14ac:dyDescent="0.3">
      <c r="A258">
        <f t="shared" si="3"/>
        <v>-256</v>
      </c>
      <c r="B258" s="1">
        <f xml:space="preserve"> RTD("cqg.rtd",,"StudyData", $K$1, "Bar", "", "Time", $K$2,$A258, $K$6, "", "","False")</f>
        <v>44057</v>
      </c>
      <c r="C258" s="2">
        <f xml:space="preserve"> RTD("cqg.rtd",,"StudyData", $K$1, "Bar", "", "Time", $K$2, $A258,$K$6,$K$8, "","False")</f>
        <v>44057</v>
      </c>
      <c r="D258" s="3">
        <f xml:space="preserve"> RTD("cqg.rtd",,"StudyData", $K$1, "Bar", "", "Open", $K$2, $A258, $K$6,$K$8,,$K$4,$K$10)</f>
        <v>3332.25</v>
      </c>
      <c r="E258" s="3">
        <f xml:space="preserve"> RTD("cqg.rtd",,"StudyData", $K$1, "Bar", "", "High", $K$2, $A258, $K$6,$K$8,,$K$4,$K$10)</f>
        <v>3343.5</v>
      </c>
      <c r="F258" s="3">
        <f xml:space="preserve"> RTD("cqg.rtd",,"StudyData", $K$1, "Bar", "", "Low", $K$2, $A258, $K$6,$K$8,,$K$4,$K$10)</f>
        <v>3313</v>
      </c>
      <c r="G258" s="3">
        <f xml:space="preserve"> RTD("cqg.rtd",,"StudyData", $K$1, "Bar", "", "Close", $K$2, $A258, $K$6,$K$8,,$K$4,$K$10)</f>
        <v>3324.5</v>
      </c>
      <c r="H258" s="3">
        <f xml:space="preserve"> RTD("cqg.rtd",,"StudyData","MA(Close(DJIUP)-Close(DJIDN),MAType:=Exp,Period:=19,InputChoice:=Close) - MA(Close(DJIUP)-Close(DJIDN) ,MAType:=Exp,Period:=39,InputChoice:=Close) ", "Bar", "", "Close","D",A258,,,,,"T")</f>
        <v>41.793999999999997</v>
      </c>
      <c r="I258" s="3"/>
      <c r="J258" s="8"/>
      <c r="K258" s="7"/>
    </row>
    <row r="259" spans="1:11" x14ac:dyDescent="0.3">
      <c r="A259">
        <f t="shared" si="3"/>
        <v>-257</v>
      </c>
      <c r="B259" s="1">
        <f xml:space="preserve"> RTD("cqg.rtd",,"StudyData", $K$1, "Bar", "", "Time", $K$2,$A259, $K$6, "", "","False")</f>
        <v>44056</v>
      </c>
      <c r="C259" s="2">
        <f xml:space="preserve"> RTD("cqg.rtd",,"StudyData", $K$1, "Bar", "", "Time", $K$2, $A259,$K$6,$K$8, "","False")</f>
        <v>44056</v>
      </c>
      <c r="D259" s="3">
        <f xml:space="preserve"> RTD("cqg.rtd",,"StudyData", $K$1, "Bar", "", "Open", $K$2, $A259, $K$6,$K$8,,$K$4,$K$10)</f>
        <v>3330.75</v>
      </c>
      <c r="E259" s="3">
        <f xml:space="preserve"> RTD("cqg.rtd",,"StudyData", $K$1, "Bar", "", "High", $K$2, $A259, $K$6,$K$8,,$K$4,$K$10)</f>
        <v>3345</v>
      </c>
      <c r="F259" s="3">
        <f xml:space="preserve"> RTD("cqg.rtd",,"StudyData", $K$1, "Bar", "", "Low", $K$2, $A259, $K$6,$K$8,,$K$4,$K$10)</f>
        <v>3320.5</v>
      </c>
      <c r="G259" s="3">
        <f xml:space="preserve"> RTD("cqg.rtd",,"StudyData", $K$1, "Bar", "", "Close", $K$2, $A259, $K$6,$K$8,,$K$4,$K$10)</f>
        <v>3330.75</v>
      </c>
      <c r="H259" s="3">
        <f xml:space="preserve"> RTD("cqg.rtd",,"StudyData","MA(Close(DJIUP)-Close(DJIDN),MAType:=Exp,Period:=19,InputChoice:=Close) - MA(Close(DJIUP)-Close(DJIDN) ,MAType:=Exp,Period:=39,InputChoice:=Close) ", "Bar", "", "Close","D",A259,,,,,"T")</f>
        <v>100.71</v>
      </c>
      <c r="I259" s="3"/>
      <c r="J259" s="8"/>
      <c r="K259" s="7"/>
    </row>
    <row r="260" spans="1:11" x14ac:dyDescent="0.3">
      <c r="A260">
        <f t="shared" ref="A260:A302" si="4">A259-1</f>
        <v>-258</v>
      </c>
      <c r="B260" s="1">
        <f xml:space="preserve"> RTD("cqg.rtd",,"StudyData", $K$1, "Bar", "", "Time", $K$2,$A260, $K$6, "", "","False")</f>
        <v>44055</v>
      </c>
      <c r="C260" s="2">
        <f xml:space="preserve"> RTD("cqg.rtd",,"StudyData", $K$1, "Bar", "", "Time", $K$2, $A260,$K$6,$K$8, "","False")</f>
        <v>44055</v>
      </c>
      <c r="D260" s="3">
        <f xml:space="preserve"> RTD("cqg.rtd",,"StudyData", $K$1, "Bar", "", "Open", $K$2, $A260, $K$6,$K$8,,$K$4,$K$10)</f>
        <v>3302.5</v>
      </c>
      <c r="E260" s="3">
        <f xml:space="preserve"> RTD("cqg.rtd",,"StudyData", $K$1, "Bar", "", "High", $K$2, $A260, $K$6,$K$8,,$K$4,$K$10)</f>
        <v>3345.5</v>
      </c>
      <c r="F260" s="3">
        <f xml:space="preserve"> RTD("cqg.rtd",,"StudyData", $K$1, "Bar", "", "Low", $K$2, $A260, $K$6,$K$8,,$K$4,$K$10)</f>
        <v>3289.25</v>
      </c>
      <c r="G260" s="3">
        <f xml:space="preserve"> RTD("cqg.rtd",,"StudyData", $K$1, "Bar", "", "Close", $K$2, $A260, $K$6,$K$8,,$K$4,$K$10)</f>
        <v>3333</v>
      </c>
      <c r="H260" s="3">
        <f xml:space="preserve"> RTD("cqg.rtd",,"StudyData","MA(Close(DJIUP)-Close(DJIDN),MAType:=Exp,Period:=19,InputChoice:=Close) - MA(Close(DJIUP)-Close(DJIDN) ,MAType:=Exp,Period:=39,InputChoice:=Close) ", "Bar", "", "Close","D",A260,,,,,"T")</f>
        <v>85.873000000000005</v>
      </c>
      <c r="I260" s="3"/>
      <c r="J260" s="8"/>
      <c r="K260" s="7"/>
    </row>
    <row r="261" spans="1:11" x14ac:dyDescent="0.3">
      <c r="A261">
        <f t="shared" si="4"/>
        <v>-259</v>
      </c>
      <c r="B261" s="1">
        <f xml:space="preserve"> RTD("cqg.rtd",,"StudyData", $K$1, "Bar", "", "Time", $K$2,$A261, $K$6, "", "","False")</f>
        <v>44054</v>
      </c>
      <c r="C261" s="2">
        <f xml:space="preserve"> RTD("cqg.rtd",,"StudyData", $K$1, "Bar", "", "Time", $K$2, $A261,$K$6,$K$8, "","False")</f>
        <v>44054</v>
      </c>
      <c r="D261" s="3">
        <f xml:space="preserve"> RTD("cqg.rtd",,"StudyData", $K$1, "Bar", "", "Open", $K$2, $A261, $K$6,$K$8,,$K$4,$K$10)</f>
        <v>3313.25</v>
      </c>
      <c r="E261" s="3">
        <f xml:space="preserve"> RTD("cqg.rtd",,"StudyData", $K$1, "Bar", "", "High", $K$2, $A261, $K$6,$K$8,,$K$4,$K$10)</f>
        <v>3342</v>
      </c>
      <c r="F261" s="3">
        <f xml:space="preserve"> RTD("cqg.rtd",,"StudyData", $K$1, "Bar", "", "Low", $K$2, $A261, $K$6,$K$8,,$K$4,$K$10)</f>
        <v>3282.5</v>
      </c>
      <c r="G261" s="3">
        <f xml:space="preserve"> RTD("cqg.rtd",,"StudyData", $K$1, "Bar", "", "Close", $K$2, $A261, $K$6,$K$8,,$K$4,$K$10)</f>
        <v>3293</v>
      </c>
      <c r="H261" s="3">
        <f xml:space="preserve"> RTD("cqg.rtd",,"StudyData","MA(Close(DJIUP)-Close(DJIDN),MAType:=Exp,Period:=19,InputChoice:=Close) - MA(Close(DJIUP)-Close(DJIDN) ,MAType:=Exp,Period:=39,InputChoice:=Close) ", "Bar", "", "Close","D",A261,,,,,"T")</f>
        <v>111.759</v>
      </c>
      <c r="I261" s="3"/>
      <c r="J261" s="8"/>
      <c r="K261" s="7"/>
    </row>
    <row r="262" spans="1:11" x14ac:dyDescent="0.3">
      <c r="A262">
        <f t="shared" si="4"/>
        <v>-260</v>
      </c>
      <c r="B262" s="1">
        <f xml:space="preserve"> RTD("cqg.rtd",,"StudyData", $K$1, "Bar", "", "Time", $K$2,$A262, $K$6, "", "","False")</f>
        <v>44053</v>
      </c>
      <c r="C262" s="2">
        <f xml:space="preserve"> RTD("cqg.rtd",,"StudyData", $K$1, "Bar", "", "Time", $K$2, $A262,$K$6,$K$8, "","False")</f>
        <v>44053</v>
      </c>
      <c r="D262" s="3">
        <f xml:space="preserve"> RTD("cqg.rtd",,"StudyData", $K$1, "Bar", "", "Open", $K$2, $A262, $K$6,$K$8,,$K$4,$K$10)</f>
        <v>3310</v>
      </c>
      <c r="E262" s="3">
        <f xml:space="preserve"> RTD("cqg.rtd",,"StudyData", $K$1, "Bar", "", "High", $K$2, $A262, $K$6,$K$8,,$K$4,$K$10)</f>
        <v>3320.25</v>
      </c>
      <c r="F262" s="3">
        <f xml:space="preserve"> RTD("cqg.rtd",,"StudyData", $K$1, "Bar", "", "Low", $K$2, $A262, $K$6,$K$8,,$K$4,$K$10)</f>
        <v>3292</v>
      </c>
      <c r="G262" s="3">
        <f xml:space="preserve"> RTD("cqg.rtd",,"StudyData", $K$1, "Bar", "", "Close", $K$2, $A262, $K$6,$K$8,,$K$4,$K$10)</f>
        <v>3315.75</v>
      </c>
      <c r="H262" s="3">
        <f xml:space="preserve"> RTD("cqg.rtd",,"StudyData","MA(Close(DJIUP)-Close(DJIDN),MAType:=Exp,Period:=19,InputChoice:=Close) - MA(Close(DJIUP)-Close(DJIDN) ,MAType:=Exp,Period:=39,InputChoice:=Close) ", "Bar", "", "Close","D",A262,,,,,"T")</f>
        <v>67.054000000000002</v>
      </c>
      <c r="I262" s="3"/>
      <c r="J262" s="8"/>
      <c r="K262" s="7"/>
    </row>
    <row r="263" spans="1:11" x14ac:dyDescent="0.3">
      <c r="A263">
        <f t="shared" si="4"/>
        <v>-261</v>
      </c>
      <c r="B263" s="1">
        <f xml:space="preserve"> RTD("cqg.rtd",,"StudyData", $K$1, "Bar", "", "Time", $K$2,$A263, $K$6, "", "","False")</f>
        <v>44050</v>
      </c>
      <c r="C263" s="2">
        <f xml:space="preserve"> RTD("cqg.rtd",,"StudyData", $K$1, "Bar", "", "Time", $K$2, $A263,$K$6,$K$8, "","False")</f>
        <v>44050</v>
      </c>
      <c r="D263" s="3">
        <f xml:space="preserve"> RTD("cqg.rtd",,"StudyData", $K$1, "Bar", "", "Open", $K$2, $A263, $K$6,$K$8,,$K$4,$K$10)</f>
        <v>3306.75</v>
      </c>
      <c r="E263" s="3">
        <f xml:space="preserve"> RTD("cqg.rtd",,"StudyData", $K$1, "Bar", "", "High", $K$2, $A263, $K$6,$K$8,,$K$4,$K$10)</f>
        <v>3310.75</v>
      </c>
      <c r="F263" s="3">
        <f xml:space="preserve"> RTD("cqg.rtd",,"StudyData", $K$1, "Bar", "", "Low", $K$2, $A263, $K$6,$K$8,,$K$4,$K$10)</f>
        <v>3285.25</v>
      </c>
      <c r="G263" s="3">
        <f xml:space="preserve"> RTD("cqg.rtd",,"StudyData", $K$1, "Bar", "", "Close", $K$2, $A263, $K$6,$K$8,,$K$4,$K$10)</f>
        <v>3307.75</v>
      </c>
      <c r="H263" s="3">
        <f xml:space="preserve"> RTD("cqg.rtd",,"StudyData","MA(Close(DJIUP)-Close(DJIDN),MAType:=Exp,Period:=19,InputChoice:=Close) - MA(Close(DJIUP)-Close(DJIDN) ,MAType:=Exp,Period:=39,InputChoice:=Close) ", "Bar", "", "Close","D",A263,,,,,"T")</f>
        <v>47.359000000000002</v>
      </c>
      <c r="I263" s="3"/>
      <c r="J263" s="8"/>
      <c r="K263" s="7"/>
    </row>
    <row r="264" spans="1:11" x14ac:dyDescent="0.3">
      <c r="A264">
        <f t="shared" si="4"/>
        <v>-262</v>
      </c>
      <c r="B264" s="1">
        <f xml:space="preserve"> RTD("cqg.rtd",,"StudyData", $K$1, "Bar", "", "Time", $K$2,$A264, $K$6, "", "","False")</f>
        <v>44049</v>
      </c>
      <c r="C264" s="2">
        <f xml:space="preserve"> RTD("cqg.rtd",,"StudyData", $K$1, "Bar", "", "Time", $K$2, $A264,$K$6,$K$8, "","False")</f>
        <v>44049</v>
      </c>
      <c r="D264" s="3">
        <f xml:space="preserve"> RTD("cqg.rtd",,"StudyData", $K$1, "Bar", "", "Open", $K$2, $A264, $K$6,$K$8,,$K$4,$K$10)</f>
        <v>3280</v>
      </c>
      <c r="E264" s="3">
        <f xml:space="preserve"> RTD("cqg.rtd",,"StudyData", $K$1, "Bar", "", "High", $K$2, $A264, $K$6,$K$8,,$K$4,$K$10)</f>
        <v>3308.5</v>
      </c>
      <c r="F264" s="3">
        <f xml:space="preserve"> RTD("cqg.rtd",,"StudyData", $K$1, "Bar", "", "Low", $K$2, $A264, $K$6,$K$8,,$K$4,$K$10)</f>
        <v>3263.5</v>
      </c>
      <c r="G264" s="3">
        <f xml:space="preserve"> RTD("cqg.rtd",,"StudyData", $K$1, "Bar", "", "Close", $K$2, $A264, $K$6,$K$8,,$K$4,$K$10)</f>
        <v>3307.25</v>
      </c>
      <c r="H264" s="3">
        <f xml:space="preserve"> RTD("cqg.rtd",,"StudyData","MA(Close(DJIUP)-Close(DJIDN),MAType:=Exp,Period:=19,InputChoice:=Close) - MA(Close(DJIUP)-Close(DJIDN) ,MAType:=Exp,Period:=39,InputChoice:=Close) ", "Bar", "", "Close","D",A264,,,,,"T")</f>
        <v>69.718000000000004</v>
      </c>
      <c r="I264" s="3"/>
      <c r="J264" s="8"/>
      <c r="K264" s="7"/>
    </row>
    <row r="265" spans="1:11" x14ac:dyDescent="0.3">
      <c r="A265">
        <f t="shared" si="4"/>
        <v>-263</v>
      </c>
      <c r="B265" s="1">
        <f xml:space="preserve"> RTD("cqg.rtd",,"StudyData", $K$1, "Bar", "", "Time", $K$2,$A265, $K$6, "", "","False")</f>
        <v>44048</v>
      </c>
      <c r="C265" s="2">
        <f xml:space="preserve"> RTD("cqg.rtd",,"StudyData", $K$1, "Bar", "", "Time", $K$2, $A265,$K$6,$K$8, "","False")</f>
        <v>44048</v>
      </c>
      <c r="D265" s="3">
        <f xml:space="preserve"> RTD("cqg.rtd",,"StudyData", $K$1, "Bar", "", "Open", $K$2, $A265, $K$6,$K$8,,$K$4,$K$10)</f>
        <v>3263.75</v>
      </c>
      <c r="E265" s="3">
        <f xml:space="preserve"> RTD("cqg.rtd",,"StudyData", $K$1, "Bar", "", "High", $K$2, $A265, $K$6,$K$8,,$K$4,$K$10)</f>
        <v>3286.25</v>
      </c>
      <c r="F265" s="3">
        <f xml:space="preserve"> RTD("cqg.rtd",,"StudyData", $K$1, "Bar", "", "Low", $K$2, $A265, $K$6,$K$8,,$K$4,$K$10)</f>
        <v>3255</v>
      </c>
      <c r="G265" s="3">
        <f xml:space="preserve"> RTD("cqg.rtd",,"StudyData", $K$1, "Bar", "", "Close", $K$2, $A265, $K$6,$K$8,,$K$4,$K$10)</f>
        <v>3279</v>
      </c>
      <c r="H265" s="3">
        <f xml:space="preserve"> RTD("cqg.rtd",,"StudyData","MA(Close(DJIUP)-Close(DJIDN),MAType:=Exp,Period:=19,InputChoice:=Close) - MA(Close(DJIUP)-Close(DJIDN) ,MAType:=Exp,Period:=39,InputChoice:=Close) ", "Bar", "", "Close","D",A265,,,,,"T")</f>
        <v>28.443999999999999</v>
      </c>
      <c r="I265" s="3"/>
      <c r="J265" s="8"/>
      <c r="K265" s="7"/>
    </row>
    <row r="266" spans="1:11" x14ac:dyDescent="0.3">
      <c r="A266">
        <f t="shared" si="4"/>
        <v>-264</v>
      </c>
      <c r="B266" s="1">
        <f xml:space="preserve"> RTD("cqg.rtd",,"StudyData", $K$1, "Bar", "", "Time", $K$2,$A266, $K$6, "", "","False")</f>
        <v>44047</v>
      </c>
      <c r="C266" s="2">
        <f xml:space="preserve"> RTD("cqg.rtd",,"StudyData", $K$1, "Bar", "", "Time", $K$2, $A266,$K$6,$K$8, "","False")</f>
        <v>44047</v>
      </c>
      <c r="D266" s="3">
        <f xml:space="preserve"> RTD("cqg.rtd",,"StudyData", $K$1, "Bar", "", "Open", $K$2, $A266, $K$6,$K$8,,$K$4,$K$10)</f>
        <v>3253.75</v>
      </c>
      <c r="E266" s="3">
        <f xml:space="preserve"> RTD("cqg.rtd",,"StudyData", $K$1, "Bar", "", "High", $K$2, $A266, $K$6,$K$8,,$K$4,$K$10)</f>
        <v>3263.5</v>
      </c>
      <c r="F266" s="3">
        <f xml:space="preserve"> RTD("cqg.rtd",,"StudyData", $K$1, "Bar", "", "Low", $K$2, $A266, $K$6,$K$8,,$K$4,$K$10)</f>
        <v>3234</v>
      </c>
      <c r="G266" s="3">
        <f xml:space="preserve"> RTD("cqg.rtd",,"StudyData", $K$1, "Bar", "", "Close", $K$2, $A266, $K$6,$K$8,,$K$4,$K$10)</f>
        <v>3263</v>
      </c>
      <c r="H266" s="3">
        <f xml:space="preserve"> RTD("cqg.rtd",,"StudyData","MA(Close(DJIUP)-Close(DJIDN),MAType:=Exp,Period:=19,InputChoice:=Close) - MA(Close(DJIUP)-Close(DJIDN) ,MAType:=Exp,Period:=39,InputChoice:=Close) ", "Bar", "", "Close","D",A266,,,,,"T")</f>
        <v>1.175</v>
      </c>
      <c r="I266" s="3"/>
      <c r="J266" s="8"/>
      <c r="K266" s="7"/>
    </row>
    <row r="267" spans="1:11" x14ac:dyDescent="0.3">
      <c r="A267">
        <f t="shared" si="4"/>
        <v>-265</v>
      </c>
      <c r="B267" s="1">
        <f xml:space="preserve"> RTD("cqg.rtd",,"StudyData", $K$1, "Bar", "", "Time", $K$2,$A267, $K$6, "", "","False")</f>
        <v>44046</v>
      </c>
      <c r="C267" s="2">
        <f xml:space="preserve"> RTD("cqg.rtd",,"StudyData", $K$1, "Bar", "", "Time", $K$2, $A267,$K$6,$K$8, "","False")</f>
        <v>44046</v>
      </c>
      <c r="D267" s="3">
        <f xml:space="preserve"> RTD("cqg.rtd",,"StudyData", $K$1, "Bar", "", "Open", $K$2, $A267, $K$6,$K$8,,$K$4,$K$10)</f>
        <v>3235</v>
      </c>
      <c r="E267" s="3">
        <f xml:space="preserve"> RTD("cqg.rtd",,"StudyData", $K$1, "Bar", "", "High", $K$2, $A267, $K$6,$K$8,,$K$4,$K$10)</f>
        <v>3258.5</v>
      </c>
      <c r="F267" s="3">
        <f xml:space="preserve"> RTD("cqg.rtd",,"StudyData", $K$1, "Bar", "", "Low", $K$2, $A267, $K$6,$K$8,,$K$4,$K$10)</f>
        <v>3217.75</v>
      </c>
      <c r="G267" s="3">
        <f xml:space="preserve"> RTD("cqg.rtd",,"StudyData", $K$1, "Bar", "", "Close", $K$2, $A267, $K$6,$K$8,,$K$4,$K$10)</f>
        <v>3251.5</v>
      </c>
      <c r="H267" s="3">
        <f xml:space="preserve"> RTD("cqg.rtd",,"StudyData","MA(Close(DJIUP)-Close(DJIDN),MAType:=Exp,Period:=19,InputChoice:=Close) - MA(Close(DJIUP)-Close(DJIDN) ,MAType:=Exp,Period:=39,InputChoice:=Close) ", "Bar", "", "Close","D",A267,,,,,"T")</f>
        <v>-32.774000000000001</v>
      </c>
      <c r="I267" s="3"/>
      <c r="J267" s="8"/>
      <c r="K267" s="7"/>
    </row>
    <row r="268" spans="1:11" x14ac:dyDescent="0.3">
      <c r="A268">
        <f t="shared" si="4"/>
        <v>-266</v>
      </c>
      <c r="B268" s="1">
        <f xml:space="preserve"> RTD("cqg.rtd",,"StudyData", $K$1, "Bar", "", "Time", $K$2,$A268, $K$6, "", "","False")</f>
        <v>44043</v>
      </c>
      <c r="C268" s="2">
        <f xml:space="preserve"> RTD("cqg.rtd",,"StudyData", $K$1, "Bar", "", "Time", $K$2, $A268,$K$6,$K$8, "","False")</f>
        <v>44043</v>
      </c>
      <c r="D268" s="3">
        <f xml:space="preserve"> RTD("cqg.rtd",,"StudyData", $K$1, "Bar", "", "Open", $K$2, $A268, $K$6,$K$8,,$K$4,$K$10)</f>
        <v>3232.25</v>
      </c>
      <c r="E268" s="3">
        <f xml:space="preserve"> RTD("cqg.rtd",,"StudyData", $K$1, "Bar", "", "High", $K$2, $A268, $K$6,$K$8,,$K$4,$K$10)</f>
        <v>3236.75</v>
      </c>
      <c r="F268" s="3">
        <f xml:space="preserve"> RTD("cqg.rtd",,"StudyData", $K$1, "Bar", "", "Low", $K$2, $A268, $K$6,$K$8,,$K$4,$K$10)</f>
        <v>3175.5</v>
      </c>
      <c r="G268" s="3">
        <f xml:space="preserve"> RTD("cqg.rtd",,"StudyData", $K$1, "Bar", "", "Close", $K$2, $A268, $K$6,$K$8,,$K$4,$K$10)</f>
        <v>3226.5</v>
      </c>
      <c r="H268" s="3">
        <f xml:space="preserve"> RTD("cqg.rtd",,"StudyData","MA(Close(DJIUP)-Close(DJIDN),MAType:=Exp,Period:=19,InputChoice:=Close) - MA(Close(DJIUP)-Close(DJIDN) ,MAType:=Exp,Period:=39,InputChoice:=Close) ", "Bar", "", "Close","D",A268,,,,,"T")</f>
        <v>3.2669999999999999</v>
      </c>
      <c r="I268" s="3"/>
      <c r="J268" s="8"/>
      <c r="K268" s="7"/>
    </row>
    <row r="269" spans="1:11" x14ac:dyDescent="0.3">
      <c r="A269">
        <f t="shared" si="4"/>
        <v>-267</v>
      </c>
      <c r="B269" s="1">
        <f xml:space="preserve"> RTD("cqg.rtd",,"StudyData", $K$1, "Bar", "", "Time", $K$2,$A269, $K$6, "", "","False")</f>
        <v>44042</v>
      </c>
      <c r="C269" s="2">
        <f xml:space="preserve"> RTD("cqg.rtd",,"StudyData", $K$1, "Bar", "", "Time", $K$2, $A269,$K$6,$K$8, "","False")</f>
        <v>44042</v>
      </c>
      <c r="D269" s="3">
        <f xml:space="preserve"> RTD("cqg.rtd",,"StudyData", $K$1, "Bar", "", "Open", $K$2, $A269, $K$6,$K$8,,$K$4,$K$10)</f>
        <v>3219.75</v>
      </c>
      <c r="E269" s="3">
        <f xml:space="preserve"> RTD("cqg.rtd",,"StudyData", $K$1, "Bar", "", "High", $K$2, $A269, $K$6,$K$8,,$K$4,$K$10)</f>
        <v>3232</v>
      </c>
      <c r="F269" s="3">
        <f xml:space="preserve"> RTD("cqg.rtd",,"StudyData", $K$1, "Bar", "", "Low", $K$2, $A269, $K$6,$K$8,,$K$4,$K$10)</f>
        <v>3158</v>
      </c>
      <c r="G269" s="3">
        <f xml:space="preserve"> RTD("cqg.rtd",,"StudyData", $K$1, "Bar", "", "Close", $K$2, $A269, $K$6,$K$8,,$K$4,$K$10)</f>
        <v>3211.75</v>
      </c>
      <c r="H269" s="3">
        <f xml:space="preserve"> RTD("cqg.rtd",,"StudyData","MA(Close(DJIUP)-Close(DJIDN),MAType:=Exp,Period:=19,InputChoice:=Close) - MA(Close(DJIUP)-Close(DJIDN) ,MAType:=Exp,Period:=39,InputChoice:=Close) ", "Bar", "", "Close","D",A269,,,,,"T")</f>
        <v>69.379000000000005</v>
      </c>
      <c r="I269" s="3"/>
      <c r="J269" s="8"/>
      <c r="K269" s="7"/>
    </row>
    <row r="270" spans="1:11" x14ac:dyDescent="0.3">
      <c r="A270">
        <f t="shared" si="4"/>
        <v>-268</v>
      </c>
      <c r="B270" s="1">
        <f xml:space="preserve"> RTD("cqg.rtd",,"StudyData", $K$1, "Bar", "", "Time", $K$2,$A270, $K$6, "", "","False")</f>
        <v>44041</v>
      </c>
      <c r="C270" s="2">
        <f xml:space="preserve"> RTD("cqg.rtd",,"StudyData", $K$1, "Bar", "", "Time", $K$2, $A270,$K$6,$K$8, "","False")</f>
        <v>44041</v>
      </c>
      <c r="D270" s="3">
        <f xml:space="preserve"> RTD("cqg.rtd",,"StudyData", $K$1, "Bar", "", "Open", $K$2, $A270, $K$6,$K$8,,$K$4,$K$10)</f>
        <v>3178</v>
      </c>
      <c r="E270" s="3">
        <f xml:space="preserve"> RTD("cqg.rtd",,"StudyData", $K$1, "Bar", "", "High", $K$2, $A270, $K$6,$K$8,,$K$4,$K$10)</f>
        <v>3220</v>
      </c>
      <c r="F270" s="3">
        <f xml:space="preserve"> RTD("cqg.rtd",,"StudyData", $K$1, "Bar", "", "Low", $K$2, $A270, $K$6,$K$8,,$K$4,$K$10)</f>
        <v>3167.25</v>
      </c>
      <c r="G270" s="3">
        <f xml:space="preserve"> RTD("cqg.rtd",,"StudyData", $K$1, "Bar", "", "Close", $K$2, $A270, $K$6,$K$8,,$K$4,$K$10)</f>
        <v>3215.5</v>
      </c>
      <c r="H270" s="3">
        <f xml:space="preserve"> RTD("cqg.rtd",,"StudyData","MA(Close(DJIUP)-Close(DJIDN),MAType:=Exp,Period:=19,InputChoice:=Close) - MA(Close(DJIUP)-Close(DJIDN) ,MAType:=Exp,Period:=39,InputChoice:=Close) ", "Bar", "", "Close","D",A270,,,,,"T")</f>
        <v>-12.067</v>
      </c>
      <c r="I270" s="3"/>
      <c r="J270" s="8"/>
      <c r="K270" s="7"/>
    </row>
    <row r="271" spans="1:11" x14ac:dyDescent="0.3">
      <c r="A271">
        <f t="shared" si="4"/>
        <v>-269</v>
      </c>
      <c r="B271" s="1">
        <f xml:space="preserve"> RTD("cqg.rtd",,"StudyData", $K$1, "Bar", "", "Time", $K$2,$A271, $K$6, "", "","False")</f>
        <v>44040</v>
      </c>
      <c r="C271" s="2">
        <f xml:space="preserve"> RTD("cqg.rtd",,"StudyData", $K$1, "Bar", "", "Time", $K$2, $A271,$K$6,$K$8, "","False")</f>
        <v>44040</v>
      </c>
      <c r="D271" s="3">
        <f xml:space="preserve"> RTD("cqg.rtd",,"StudyData", $K$1, "Bar", "", "Open", $K$2, $A271, $K$6,$K$8,,$K$4,$K$10)</f>
        <v>3198</v>
      </c>
      <c r="E271" s="3">
        <f xml:space="preserve"> RTD("cqg.rtd",,"StudyData", $K$1, "Bar", "", "High", $K$2, $A271, $K$6,$K$8,,$K$4,$K$10)</f>
        <v>3209.75</v>
      </c>
      <c r="F271" s="3">
        <f xml:space="preserve"> RTD("cqg.rtd",,"StudyData", $K$1, "Bar", "", "Low", $K$2, $A271, $K$6,$K$8,,$K$4,$K$10)</f>
        <v>3171</v>
      </c>
      <c r="G271" s="3">
        <f xml:space="preserve"> RTD("cqg.rtd",,"StudyData", $K$1, "Bar", "", "Close", $K$2, $A271, $K$6,$K$8,,$K$4,$K$10)</f>
        <v>3176</v>
      </c>
      <c r="H271" s="3">
        <f xml:space="preserve"> RTD("cqg.rtd",,"StudyData","MA(Close(DJIUP)-Close(DJIDN),MAType:=Exp,Period:=19,InputChoice:=Close) - MA(Close(DJIUP)-Close(DJIDN) ,MAType:=Exp,Period:=39,InputChoice:=Close) ", "Bar", "", "Close","D",A271,,,,,"T")</f>
        <v>11.516999999999999</v>
      </c>
      <c r="I271" s="3"/>
      <c r="J271" s="8"/>
      <c r="K271" s="7"/>
    </row>
    <row r="272" spans="1:11" x14ac:dyDescent="0.3">
      <c r="A272">
        <f t="shared" si="4"/>
        <v>-270</v>
      </c>
      <c r="B272" s="1">
        <f xml:space="preserve"> RTD("cqg.rtd",,"StudyData", $K$1, "Bar", "", "Time", $K$2,$A272, $K$6, "", "","False")</f>
        <v>44039</v>
      </c>
      <c r="C272" s="2">
        <f xml:space="preserve"> RTD("cqg.rtd",,"StudyData", $K$1, "Bar", "", "Time", $K$2, $A272,$K$6,$K$8, "","False")</f>
        <v>44039</v>
      </c>
      <c r="D272" s="3">
        <f xml:space="preserve"> RTD("cqg.rtd",,"StudyData", $K$1, "Bar", "", "Open", $K$2, $A272, $K$6,$K$8,,$K$4,$K$10)</f>
        <v>3173.75</v>
      </c>
      <c r="E272" s="3">
        <f xml:space="preserve"> RTD("cqg.rtd",,"StudyData", $K$1, "Bar", "", "High", $K$2, $A272, $K$6,$K$8,,$K$4,$K$10)</f>
        <v>3198</v>
      </c>
      <c r="F272" s="3">
        <f xml:space="preserve"> RTD("cqg.rtd",,"StudyData", $K$1, "Bar", "", "Low", $K$2, $A272, $K$6,$K$8,,$K$4,$K$10)</f>
        <v>3155</v>
      </c>
      <c r="G272" s="3">
        <f xml:space="preserve"> RTD("cqg.rtd",,"StudyData", $K$1, "Bar", "", "Close", $K$2, $A272, $K$6,$K$8,,$K$4,$K$10)</f>
        <v>3195.25</v>
      </c>
      <c r="H272" s="3">
        <f xml:space="preserve"> RTD("cqg.rtd",,"StudyData","MA(Close(DJIUP)-Close(DJIDN),MAType:=Exp,Period:=19,InputChoice:=Close) - MA(Close(DJIUP)-Close(DJIDN) ,MAType:=Exp,Period:=39,InputChoice:=Close) ", "Bar", "", "Close","D",A272,,,,,"T")</f>
        <v>-10.321</v>
      </c>
      <c r="I272" s="3"/>
      <c r="J272" s="8"/>
      <c r="K272" s="7"/>
    </row>
    <row r="273" spans="1:11" x14ac:dyDescent="0.3">
      <c r="A273">
        <f t="shared" si="4"/>
        <v>-271</v>
      </c>
      <c r="B273" s="1">
        <f xml:space="preserve"> RTD("cqg.rtd",,"StudyData", $K$1, "Bar", "", "Time", $K$2,$A273, $K$6, "", "","False")</f>
        <v>44036</v>
      </c>
      <c r="C273" s="2">
        <f xml:space="preserve"> RTD("cqg.rtd",,"StudyData", $K$1, "Bar", "", "Time", $K$2, $A273,$K$6,$K$8, "","False")</f>
        <v>44036</v>
      </c>
      <c r="D273" s="3">
        <f xml:space="preserve"> RTD("cqg.rtd",,"StudyData", $K$1, "Bar", "", "Open", $K$2, $A273, $K$6,$K$8,,$K$4,$K$10)</f>
        <v>3193</v>
      </c>
      <c r="E273" s="3">
        <f xml:space="preserve"> RTD("cqg.rtd",,"StudyData", $K$1, "Bar", "", "High", $K$2, $A273, $K$6,$K$8,,$K$4,$K$10)</f>
        <v>3202</v>
      </c>
      <c r="F273" s="3">
        <f xml:space="preserve"> RTD("cqg.rtd",,"StudyData", $K$1, "Bar", "", "Low", $K$2, $A273, $K$6,$K$8,,$K$4,$K$10)</f>
        <v>3154.5</v>
      </c>
      <c r="G273" s="3">
        <f xml:space="preserve"> RTD("cqg.rtd",,"StudyData", $K$1, "Bar", "", "Close", $K$2, $A273, $K$6,$K$8,,$K$4,$K$10)</f>
        <v>3167</v>
      </c>
      <c r="H273" s="3">
        <f xml:space="preserve"> RTD("cqg.rtd",,"StudyData","MA(Close(DJIUP)-Close(DJIDN),MAType:=Exp,Period:=19,InputChoice:=Close) - MA(Close(DJIUP)-Close(DJIDN) ,MAType:=Exp,Period:=39,InputChoice:=Close) ", "Bar", "", "Close","D",A273,,,,,"T")</f>
        <v>50.393999999999998</v>
      </c>
      <c r="I273" s="3"/>
      <c r="J273" s="8"/>
      <c r="K273" s="7"/>
    </row>
    <row r="274" spans="1:11" x14ac:dyDescent="0.3">
      <c r="A274">
        <f t="shared" si="4"/>
        <v>-272</v>
      </c>
      <c r="B274" s="1">
        <f xml:space="preserve"> RTD("cqg.rtd",,"StudyData", $K$1, "Bar", "", "Time", $K$2,$A274, $K$6, "", "","False")</f>
        <v>44035</v>
      </c>
      <c r="C274" s="2">
        <f xml:space="preserve"> RTD("cqg.rtd",,"StudyData", $K$1, "Bar", "", "Time", $K$2, $A274,$K$6,$K$8, "","False")</f>
        <v>44035</v>
      </c>
      <c r="D274" s="3">
        <f xml:space="preserve"> RTD("cqg.rtd",,"StudyData", $K$1, "Bar", "", "Open", $K$2, $A274, $K$6,$K$8,,$K$4,$K$10)</f>
        <v>3230.75</v>
      </c>
      <c r="E274" s="3">
        <f xml:space="preserve"> RTD("cqg.rtd",,"StudyData", $K$1, "Bar", "", "High", $K$2, $A274, $K$6,$K$8,,$K$4,$K$10)</f>
        <v>3247.5</v>
      </c>
      <c r="F274" s="3">
        <f xml:space="preserve"> RTD("cqg.rtd",,"StudyData", $K$1, "Bar", "", "Low", $K$2, $A274, $K$6,$K$8,,$K$4,$K$10)</f>
        <v>3177.25</v>
      </c>
      <c r="G274" s="3">
        <f xml:space="preserve"> RTD("cqg.rtd",,"StudyData", $K$1, "Bar", "", "Close", $K$2, $A274, $K$6,$K$8,,$K$4,$K$10)</f>
        <v>3190.5</v>
      </c>
      <c r="H274" s="3">
        <f xml:space="preserve"> RTD("cqg.rtd",,"StudyData","MA(Close(DJIUP)-Close(DJIDN),MAType:=Exp,Period:=19,InputChoice:=Close) - MA(Close(DJIUP)-Close(DJIDN) ,MAType:=Exp,Period:=39,InputChoice:=Close) ", "Bar", "", "Close","D",A274,,,,,"T")</f>
        <v>78.539000000000001</v>
      </c>
      <c r="I274" s="3"/>
      <c r="J274" s="8"/>
      <c r="K274" s="7"/>
    </row>
    <row r="275" spans="1:11" x14ac:dyDescent="0.3">
      <c r="A275">
        <f t="shared" si="4"/>
        <v>-273</v>
      </c>
      <c r="B275" s="1">
        <f xml:space="preserve"> RTD("cqg.rtd",,"StudyData", $K$1, "Bar", "", "Time", $K$2,$A275, $K$6, "", "","False")</f>
        <v>44034</v>
      </c>
      <c r="C275" s="2">
        <f xml:space="preserve"> RTD("cqg.rtd",,"StudyData", $K$1, "Bar", "", "Time", $K$2, $A275,$K$6,$K$8, "","False")</f>
        <v>44034</v>
      </c>
      <c r="D275" s="3">
        <f xml:space="preserve"> RTD("cqg.rtd",,"StudyData", $K$1, "Bar", "", "Open", $K$2, $A275, $K$6,$K$8,,$K$4,$K$10)</f>
        <v>3212.25</v>
      </c>
      <c r="E275" s="3">
        <f xml:space="preserve"> RTD("cqg.rtd",,"StudyData", $K$1, "Bar", "", "High", $K$2, $A275, $K$6,$K$8,,$K$4,$K$10)</f>
        <v>3234.75</v>
      </c>
      <c r="F275" s="3">
        <f xml:space="preserve"> RTD("cqg.rtd",,"StudyData", $K$1, "Bar", "", "Low", $K$2, $A275, $K$6,$K$8,,$K$4,$K$10)</f>
        <v>3190.25</v>
      </c>
      <c r="G275" s="3">
        <f xml:space="preserve"> RTD("cqg.rtd",,"StudyData", $K$1, "Bar", "", "Close", $K$2, $A275, $K$6,$K$8,,$K$4,$K$10)</f>
        <v>3228.5</v>
      </c>
      <c r="H275" s="3">
        <f xml:space="preserve"> RTD("cqg.rtd",,"StudyData","MA(Close(DJIUP)-Close(DJIDN),MAType:=Exp,Period:=19,InputChoice:=Close) - MA(Close(DJIUP)-Close(DJIDN) ,MAType:=Exp,Period:=39,InputChoice:=Close) ", "Bar", "", "Close","D",A275,,,,,"T")</f>
        <v>71.641000000000005</v>
      </c>
      <c r="I275" s="3"/>
      <c r="J275" s="8"/>
      <c r="K275" s="7"/>
    </row>
    <row r="276" spans="1:11" x14ac:dyDescent="0.3">
      <c r="A276">
        <f t="shared" si="4"/>
        <v>-274</v>
      </c>
      <c r="B276" s="1">
        <f xml:space="preserve"> RTD("cqg.rtd",,"StudyData", $K$1, "Bar", "", "Time", $K$2,$A276, $K$6, "", "","False")</f>
        <v>44033</v>
      </c>
      <c r="C276" s="2">
        <f xml:space="preserve"> RTD("cqg.rtd",,"StudyData", $K$1, "Bar", "", "Time", $K$2, $A276,$K$6,$K$8, "","False")</f>
        <v>44033</v>
      </c>
      <c r="D276" s="3">
        <f xml:space="preserve"> RTD("cqg.rtd",,"StudyData", $K$1, "Bar", "", "Open", $K$2, $A276, $K$6,$K$8,,$K$4,$K$10)</f>
        <v>3206.75</v>
      </c>
      <c r="E276" s="3">
        <f xml:space="preserve"> RTD("cqg.rtd",,"StudyData", $K$1, "Bar", "", "High", $K$2, $A276, $K$6,$K$8,,$K$4,$K$10)</f>
        <v>3236.25</v>
      </c>
      <c r="F276" s="3">
        <f xml:space="preserve"> RTD("cqg.rtd",,"StudyData", $K$1, "Bar", "", "Low", $K$2, $A276, $K$6,$K$8,,$K$4,$K$10)</f>
        <v>3202.25</v>
      </c>
      <c r="G276" s="3">
        <f xml:space="preserve"> RTD("cqg.rtd",,"StudyData", $K$1, "Bar", "", "Close", $K$2, $A276, $K$6,$K$8,,$K$4,$K$10)</f>
        <v>3214.25</v>
      </c>
      <c r="H276" s="3">
        <f xml:space="preserve"> RTD("cqg.rtd",,"StudyData","MA(Close(DJIUP)-Close(DJIDN),MAType:=Exp,Period:=19,InputChoice:=Close) - MA(Close(DJIUP)-Close(DJIDN) ,MAType:=Exp,Period:=39,InputChoice:=Close) ", "Bar", "", "Close","D",A276,,,,,"T")</f>
        <v>3.915</v>
      </c>
      <c r="I276" s="3"/>
      <c r="J276" s="8"/>
      <c r="K276" s="7"/>
    </row>
    <row r="277" spans="1:11" x14ac:dyDescent="0.3">
      <c r="A277">
        <f t="shared" si="4"/>
        <v>-275</v>
      </c>
      <c r="B277" s="1">
        <f xml:space="preserve"> RTD("cqg.rtd",,"StudyData", $K$1, "Bar", "", "Time", $K$2,$A277, $K$6, "", "","False")</f>
        <v>44032</v>
      </c>
      <c r="C277" s="2">
        <f xml:space="preserve"> RTD("cqg.rtd",,"StudyData", $K$1, "Bar", "", "Time", $K$2, $A277,$K$6,$K$8, "","False")</f>
        <v>44032</v>
      </c>
      <c r="D277" s="3">
        <f xml:space="preserve"> RTD("cqg.rtd",,"StudyData", $K$1, "Bar", "", "Open", $K$2, $A277, $K$6,$K$8,,$K$4,$K$10)</f>
        <v>3177.5</v>
      </c>
      <c r="E277" s="3">
        <f xml:space="preserve"> RTD("cqg.rtd",,"StudyData", $K$1, "Bar", "", "High", $K$2, $A277, $K$6,$K$8,,$K$4,$K$10)</f>
        <v>3213.5</v>
      </c>
      <c r="F277" s="3">
        <f xml:space="preserve"> RTD("cqg.rtd",,"StudyData", $K$1, "Bar", "", "Low", $K$2, $A277, $K$6,$K$8,,$K$4,$K$10)</f>
        <v>3153.25</v>
      </c>
      <c r="G277" s="3">
        <f xml:space="preserve"> RTD("cqg.rtd",,"StudyData", $K$1, "Bar", "", "Close", $K$2, $A277, $K$6,$K$8,,$K$4,$K$10)</f>
        <v>3208.25</v>
      </c>
      <c r="H277" s="3">
        <f xml:space="preserve"> RTD("cqg.rtd",,"StudyData","MA(Close(DJIUP)-Close(DJIDN),MAType:=Exp,Period:=19,InputChoice:=Close) - MA(Close(DJIUP)-Close(DJIDN) ,MAType:=Exp,Period:=39,InputChoice:=Close) ", "Bar", "", "Close","D",A277,,,,,"T")</f>
        <v>38.305</v>
      </c>
      <c r="I277" s="3"/>
      <c r="J277" s="8"/>
      <c r="K277" s="7"/>
    </row>
    <row r="278" spans="1:11" x14ac:dyDescent="0.3">
      <c r="A278">
        <f t="shared" si="4"/>
        <v>-276</v>
      </c>
      <c r="B278" s="1">
        <f xml:space="preserve"> RTD("cqg.rtd",,"StudyData", $K$1, "Bar", "", "Time", $K$2,$A278, $K$6, "", "","False")</f>
        <v>44029</v>
      </c>
      <c r="C278" s="2">
        <f xml:space="preserve"> RTD("cqg.rtd",,"StudyData", $K$1, "Bar", "", "Time", $K$2, $A278,$K$6,$K$8, "","False")</f>
        <v>44029</v>
      </c>
      <c r="D278" s="3">
        <f xml:space="preserve"> RTD("cqg.rtd",,"StudyData", $K$1, "Bar", "", "Open", $K$2, $A278, $K$6,$K$8,,$K$4,$K$10)</f>
        <v>3161.5</v>
      </c>
      <c r="E278" s="3">
        <f xml:space="preserve"> RTD("cqg.rtd",,"StudyData", $K$1, "Bar", "", "High", $K$2, $A278, $K$6,$K$8,,$K$4,$K$10)</f>
        <v>3188.25</v>
      </c>
      <c r="F278" s="3">
        <f xml:space="preserve"> RTD("cqg.rtd",,"StudyData", $K$1, "Bar", "", "Low", $K$2, $A278, $K$6,$K$8,,$K$4,$K$10)</f>
        <v>3157.75</v>
      </c>
      <c r="G278" s="3">
        <f xml:space="preserve"> RTD("cqg.rtd",,"StudyData", $K$1, "Bar", "", "Close", $K$2, $A278, $K$6,$K$8,,$K$4,$K$10)</f>
        <v>3177</v>
      </c>
      <c r="H278" s="3">
        <f xml:space="preserve"> RTD("cqg.rtd",,"StudyData","MA(Close(DJIUP)-Close(DJIDN),MAType:=Exp,Period:=19,InputChoice:=Close) - MA(Close(DJIUP)-Close(DJIDN) ,MAType:=Exp,Period:=39,InputChoice:=Close) ", "Bar", "", "Close","D",A278,,,,,"T")</f>
        <v>38.479999999999997</v>
      </c>
      <c r="I278" s="3"/>
      <c r="J278" s="8"/>
      <c r="K278" s="7"/>
    </row>
    <row r="279" spans="1:11" x14ac:dyDescent="0.3">
      <c r="A279">
        <f t="shared" si="4"/>
        <v>-277</v>
      </c>
      <c r="B279" s="1">
        <f xml:space="preserve"> RTD("cqg.rtd",,"StudyData", $K$1, "Bar", "", "Time", $K$2,$A279, $K$6, "", "","False")</f>
        <v>44028</v>
      </c>
      <c r="C279" s="2">
        <f xml:space="preserve"> RTD("cqg.rtd",,"StudyData", $K$1, "Bar", "", "Time", $K$2, $A279,$K$6,$K$8, "","False")</f>
        <v>44028</v>
      </c>
      <c r="D279" s="3">
        <f xml:space="preserve"> RTD("cqg.rtd",,"StudyData", $K$1, "Bar", "", "Open", $K$2, $A279, $K$6,$K$8,,$K$4,$K$10)</f>
        <v>3186.25</v>
      </c>
      <c r="E279" s="3">
        <f xml:space="preserve"> RTD("cqg.rtd",,"StudyData", $K$1, "Bar", "", "High", $K$2, $A279, $K$6,$K$8,,$K$4,$K$10)</f>
        <v>3191.5</v>
      </c>
      <c r="F279" s="3">
        <f xml:space="preserve"> RTD("cqg.rtd",,"StudyData", $K$1, "Bar", "", "Low", $K$2, $A279, $K$6,$K$8,,$K$4,$K$10)</f>
        <v>3151.5</v>
      </c>
      <c r="G279" s="3">
        <f xml:space="preserve"> RTD("cqg.rtd",,"StudyData", $K$1, "Bar", "", "Close", $K$2, $A279, $K$6,$K$8,,$K$4,$K$10)</f>
        <v>3157.5</v>
      </c>
      <c r="H279" s="3">
        <f xml:space="preserve"> RTD("cqg.rtd",,"StudyData","MA(Close(DJIUP)-Close(DJIDN),MAType:=Exp,Period:=19,InputChoice:=Close) - MA(Close(DJIUP)-Close(DJIDN) ,MAType:=Exp,Period:=39,InputChoice:=Close) ", "Bar", "", "Close","D",A279,,,,,"T")</f>
        <v>69.453000000000003</v>
      </c>
      <c r="I279" s="3"/>
      <c r="J279" s="8"/>
      <c r="K279" s="7"/>
    </row>
    <row r="280" spans="1:11" x14ac:dyDescent="0.3">
      <c r="A280">
        <f t="shared" si="4"/>
        <v>-278</v>
      </c>
      <c r="B280" s="1">
        <f xml:space="preserve"> RTD("cqg.rtd",,"StudyData", $K$1, "Bar", "", "Time", $K$2,$A280, $K$6, "", "","False")</f>
        <v>44027</v>
      </c>
      <c r="C280" s="2">
        <f xml:space="preserve"> RTD("cqg.rtd",,"StudyData", $K$1, "Bar", "", "Time", $K$2, $A280,$K$6,$K$8, "","False")</f>
        <v>44027</v>
      </c>
      <c r="D280" s="3">
        <f xml:space="preserve"> RTD("cqg.rtd",,"StudyData", $K$1, "Bar", "", "Open", $K$2, $A280, $K$6,$K$8,,$K$4,$K$10)</f>
        <v>3167</v>
      </c>
      <c r="E280" s="3">
        <f xml:space="preserve"> RTD("cqg.rtd",,"StudyData", $K$1, "Bar", "", "High", $K$2, $A280, $K$6,$K$8,,$K$4,$K$10)</f>
        <v>3196.25</v>
      </c>
      <c r="F280" s="3">
        <f xml:space="preserve"> RTD("cqg.rtd",,"StudyData", $K$1, "Bar", "", "Low", $K$2, $A280, $K$6,$K$8,,$K$4,$K$10)</f>
        <v>3155</v>
      </c>
      <c r="G280" s="3">
        <f xml:space="preserve"> RTD("cqg.rtd",,"StudyData", $K$1, "Bar", "", "Close", $K$2, $A280, $K$6,$K$8,,$K$4,$K$10)</f>
        <v>3182.5</v>
      </c>
      <c r="H280" s="3">
        <f xml:space="preserve"> RTD("cqg.rtd",,"StudyData","MA(Close(DJIUP)-Close(DJIDN),MAType:=Exp,Period:=19,InputChoice:=Close) - MA(Close(DJIUP)-Close(DJIDN) ,MAType:=Exp,Period:=39,InputChoice:=Close) ", "Bar", "", "Close","D",A280,,,,,"T")</f>
        <v>-26.7743</v>
      </c>
      <c r="I280" s="3"/>
      <c r="J280" s="8"/>
      <c r="K280" s="7"/>
    </row>
    <row r="281" spans="1:11" x14ac:dyDescent="0.3">
      <c r="A281">
        <f t="shared" si="4"/>
        <v>-279</v>
      </c>
      <c r="B281" s="1">
        <f xml:space="preserve"> RTD("cqg.rtd",,"StudyData", $K$1, "Bar", "", "Time", $K$2,$A281, $K$6, "", "","False")</f>
        <v>44026</v>
      </c>
      <c r="C281" s="2">
        <f xml:space="preserve"> RTD("cqg.rtd",,"StudyData", $K$1, "Bar", "", "Time", $K$2, $A281,$K$6,$K$8, "","False")</f>
        <v>44026</v>
      </c>
      <c r="D281" s="3">
        <f xml:space="preserve"> RTD("cqg.rtd",,"StudyData", $K$1, "Bar", "", "Open", $K$2, $A281, $K$6,$K$8,,$K$4,$K$10)</f>
        <v>3112.75</v>
      </c>
      <c r="E281" s="3">
        <f xml:space="preserve"> RTD("cqg.rtd",,"StudyData", $K$1, "Bar", "", "High", $K$2, $A281, $K$6,$K$8,,$K$4,$K$10)</f>
        <v>3155.25</v>
      </c>
      <c r="F281" s="3">
        <f xml:space="preserve"> RTD("cqg.rtd",,"StudyData", $K$1, "Bar", "", "Low", $K$2, $A281, $K$6,$K$8,,$K$4,$K$10)</f>
        <v>3082</v>
      </c>
      <c r="G281" s="3">
        <f xml:space="preserve"> RTD("cqg.rtd",,"StudyData", $K$1, "Bar", "", "Close", $K$2, $A281, $K$6,$K$8,,$K$4,$K$10)</f>
        <v>3146.5</v>
      </c>
      <c r="H281" s="3">
        <f xml:space="preserve"> RTD("cqg.rtd",,"StudyData","MA(Close(DJIUP)-Close(DJIDN),MAType:=Exp,Period:=19,InputChoice:=Close) - MA(Close(DJIUP)-Close(DJIDN) ,MAType:=Exp,Period:=39,InputChoice:=Close) ", "Bar", "", "Close","D",A281,,,,,"T")</f>
        <v>-69.515100000000004</v>
      </c>
      <c r="I281" s="3"/>
      <c r="J281" s="8"/>
      <c r="K281" s="7"/>
    </row>
    <row r="282" spans="1:11" x14ac:dyDescent="0.3">
      <c r="A282">
        <f t="shared" si="4"/>
        <v>-280</v>
      </c>
      <c r="B282" s="1">
        <f xml:space="preserve"> RTD("cqg.rtd",,"StudyData", $K$1, "Bar", "", "Time", $K$2,$A282, $K$6, "", "","False")</f>
        <v>44025</v>
      </c>
      <c r="C282" s="2">
        <f xml:space="preserve"> RTD("cqg.rtd",,"StudyData", $K$1, "Bar", "", "Time", $K$2, $A282,$K$6,$K$8, "","False")</f>
        <v>44025</v>
      </c>
      <c r="D282" s="3">
        <f xml:space="preserve"> RTD("cqg.rtd",,"StudyData", $K$1, "Bar", "", "Open", $K$2, $A282, $K$6,$K$8,,$K$4,$K$10)</f>
        <v>3146.5</v>
      </c>
      <c r="E282" s="3">
        <f xml:space="preserve"> RTD("cqg.rtd",,"StudyData", $K$1, "Bar", "", "High", $K$2, $A282, $K$6,$K$8,,$K$4,$K$10)</f>
        <v>3189.25</v>
      </c>
      <c r="F282" s="3">
        <f xml:space="preserve"> RTD("cqg.rtd",,"StudyData", $K$1, "Bar", "", "Low", $K$2, $A282, $K$6,$K$8,,$K$4,$K$10)</f>
        <v>3103.5</v>
      </c>
      <c r="G282" s="3">
        <f xml:space="preserve"> RTD("cqg.rtd",,"StudyData", $K$1, "Bar", "", "Close", $K$2, $A282, $K$6,$K$8,,$K$4,$K$10)</f>
        <v>3111.25</v>
      </c>
      <c r="H282" s="3">
        <f xml:space="preserve"> RTD("cqg.rtd",,"StudyData","MA(Close(DJIUP)-Close(DJIDN),MAType:=Exp,Period:=19,InputChoice:=Close) - MA(Close(DJIUP)-Close(DJIDN) ,MAType:=Exp,Period:=39,InputChoice:=Close) ", "Bar", "", "Close","D",A282,,,,,"T")</f>
        <v>-27.401</v>
      </c>
      <c r="I282" s="3"/>
      <c r="J282" s="8"/>
      <c r="K282" s="7"/>
    </row>
    <row r="283" spans="1:11" x14ac:dyDescent="0.3">
      <c r="A283">
        <f t="shared" si="4"/>
        <v>-281</v>
      </c>
      <c r="B283" s="1">
        <f xml:space="preserve"> RTD("cqg.rtd",,"StudyData", $K$1, "Bar", "", "Time", $K$2,$A283, $K$6, "", "","False")</f>
        <v>44022</v>
      </c>
      <c r="C283" s="2">
        <f xml:space="preserve"> RTD("cqg.rtd",,"StudyData", $K$1, "Bar", "", "Time", $K$2, $A283,$K$6,$K$8, "","False")</f>
        <v>44022</v>
      </c>
      <c r="D283" s="3">
        <f xml:space="preserve"> RTD("cqg.rtd",,"StudyData", $K$1, "Bar", "", "Open", $K$2, $A283, $K$6,$K$8,,$K$4,$K$10)</f>
        <v>3105.25</v>
      </c>
      <c r="E283" s="3">
        <f xml:space="preserve"> RTD("cqg.rtd",,"StudyData", $K$1, "Bar", "", "High", $K$2, $A283, $K$6,$K$8,,$K$4,$K$10)</f>
        <v>3144.25</v>
      </c>
      <c r="F283" s="3">
        <f xml:space="preserve"> RTD("cqg.rtd",,"StudyData", $K$1, "Bar", "", "Low", $K$2, $A283, $K$6,$K$8,,$K$4,$K$10)</f>
        <v>3074.5</v>
      </c>
      <c r="G283" s="3">
        <f xml:space="preserve"> RTD("cqg.rtd",,"StudyData", $K$1, "Bar", "", "Close", $K$2, $A283, $K$6,$K$8,,$K$4,$K$10)</f>
        <v>3141.5</v>
      </c>
      <c r="H283" s="3">
        <f xml:space="preserve"> RTD("cqg.rtd",,"StudyData","MA(Close(DJIUP)-Close(DJIDN),MAType:=Exp,Period:=19,InputChoice:=Close) - MA(Close(DJIUP)-Close(DJIDN) ,MAType:=Exp,Period:=39,InputChoice:=Close) ", "Bar", "", "Close","D",A283,,,,,"T")</f>
        <v>-111.2026</v>
      </c>
      <c r="I283" s="3"/>
      <c r="J283" s="8"/>
      <c r="K283" s="7"/>
    </row>
    <row r="284" spans="1:11" x14ac:dyDescent="0.3">
      <c r="A284">
        <f t="shared" si="4"/>
        <v>-282</v>
      </c>
      <c r="B284" s="1">
        <f xml:space="preserve"> RTD("cqg.rtd",,"StudyData", $K$1, "Bar", "", "Time", $K$2,$A284, $K$6, "", "","False")</f>
        <v>44021</v>
      </c>
      <c r="C284" s="2">
        <f xml:space="preserve"> RTD("cqg.rtd",,"StudyData", $K$1, "Bar", "", "Time", $K$2, $A284,$K$6,$K$8, "","False")</f>
        <v>44021</v>
      </c>
      <c r="D284" s="3">
        <f xml:space="preserve"> RTD("cqg.rtd",,"StudyData", $K$1, "Bar", "", "Open", $K$2, $A284, $K$6,$K$8,,$K$4,$K$10)</f>
        <v>3129.25</v>
      </c>
      <c r="E284" s="3">
        <f xml:space="preserve"> RTD("cqg.rtd",,"StudyData", $K$1, "Bar", "", "High", $K$2, $A284, $K$6,$K$8,,$K$4,$K$10)</f>
        <v>3133.75</v>
      </c>
      <c r="F284" s="3">
        <f xml:space="preserve"> RTD("cqg.rtd",,"StudyData", $K$1, "Bar", "", "Low", $K$2, $A284, $K$6,$K$8,,$K$4,$K$10)</f>
        <v>3068.25</v>
      </c>
      <c r="G284" s="3">
        <f xml:space="preserve"> RTD("cqg.rtd",,"StudyData", $K$1, "Bar", "", "Close", $K$2, $A284, $K$6,$K$8,,$K$4,$K$10)</f>
        <v>3104</v>
      </c>
      <c r="H284" s="3">
        <f xml:space="preserve"> RTD("cqg.rtd",,"StudyData","MA(Close(DJIUP)-Close(DJIDN),MAType:=Exp,Period:=19,InputChoice:=Close) - MA(Close(DJIUP)-Close(DJIDN) ,MAType:=Exp,Period:=39,InputChoice:=Close) ", "Bar", "", "Close","D",A284,,,,,"T")</f>
        <v>-36.752600000000001</v>
      </c>
      <c r="I284" s="3"/>
      <c r="J284" s="8"/>
      <c r="K284" s="7"/>
    </row>
    <row r="285" spans="1:11" x14ac:dyDescent="0.3">
      <c r="A285">
        <f t="shared" si="4"/>
        <v>-283</v>
      </c>
      <c r="B285" s="1">
        <f xml:space="preserve"> RTD("cqg.rtd",,"StudyData", $K$1, "Bar", "", "Time", $K$2,$A285, $K$6, "", "","False")</f>
        <v>44020</v>
      </c>
      <c r="C285" s="2">
        <f xml:space="preserve"> RTD("cqg.rtd",,"StudyData", $K$1, "Bar", "", "Time", $K$2, $A285,$K$6,$K$8, "","False")</f>
        <v>44020</v>
      </c>
      <c r="D285" s="3">
        <f xml:space="preserve"> RTD("cqg.rtd",,"StudyData", $K$1, "Bar", "", "Open", $K$2, $A285, $K$6,$K$8,,$K$4,$K$10)</f>
        <v>3098.25</v>
      </c>
      <c r="E285" s="3">
        <f xml:space="preserve"> RTD("cqg.rtd",,"StudyData", $K$1, "Bar", "", "High", $K$2, $A285, $K$6,$K$8,,$K$4,$K$10)</f>
        <v>3129.25</v>
      </c>
      <c r="F285" s="3">
        <f xml:space="preserve"> RTD("cqg.rtd",,"StudyData", $K$1, "Bar", "", "Low", $K$2, $A285, $K$6,$K$8,,$K$4,$K$10)</f>
        <v>3088.5</v>
      </c>
      <c r="G285" s="3">
        <f xml:space="preserve"> RTD("cqg.rtd",,"StudyData", $K$1, "Bar", "", "Close", $K$2, $A285, $K$6,$K$8,,$K$4,$K$10)</f>
        <v>3126.5</v>
      </c>
      <c r="H285" s="3">
        <f xml:space="preserve"> RTD("cqg.rtd",,"StudyData","MA(Close(DJIUP)-Close(DJIDN),MAType:=Exp,Period:=19,InputChoice:=Close) - MA(Close(DJIUP)-Close(DJIDN) ,MAType:=Exp,Period:=39,InputChoice:=Close) ", "Bar", "", "Close","D",A285,,,,,"T")</f>
        <v>-64.489999999999995</v>
      </c>
      <c r="I285" s="3"/>
      <c r="J285" s="8"/>
      <c r="K285" s="7"/>
    </row>
    <row r="286" spans="1:11" x14ac:dyDescent="0.3">
      <c r="A286">
        <f t="shared" si="4"/>
        <v>-284</v>
      </c>
      <c r="B286" s="1">
        <f xml:space="preserve"> RTD("cqg.rtd",,"StudyData", $K$1, "Bar", "", "Time", $K$2,$A286, $K$6, "", "","False")</f>
        <v>44019</v>
      </c>
      <c r="C286" s="2">
        <f xml:space="preserve"> RTD("cqg.rtd",,"StudyData", $K$1, "Bar", "", "Time", $K$2, $A286,$K$6,$K$8, "","False")</f>
        <v>44019</v>
      </c>
      <c r="D286" s="3">
        <f xml:space="preserve"> RTD("cqg.rtd",,"StudyData", $K$1, "Bar", "", "Open", $K$2, $A286, $K$6,$K$8,,$K$4,$K$10)</f>
        <v>3133</v>
      </c>
      <c r="E286" s="3">
        <f xml:space="preserve"> RTD("cqg.rtd",,"StudyData", $K$1, "Bar", "", "High", $K$2, $A286, $K$6,$K$8,,$K$4,$K$10)</f>
        <v>3147</v>
      </c>
      <c r="F286" s="3">
        <f xml:space="preserve"> RTD("cqg.rtd",,"StudyData", $K$1, "Bar", "", "Low", $K$2, $A286, $K$6,$K$8,,$K$4,$K$10)</f>
        <v>3095.5</v>
      </c>
      <c r="G286" s="3">
        <f xml:space="preserve"> RTD("cqg.rtd",,"StudyData", $K$1, "Bar", "", "Close", $K$2, $A286, $K$6,$K$8,,$K$4,$K$10)</f>
        <v>3099.5</v>
      </c>
      <c r="H286" s="3">
        <f xml:space="preserve"> RTD("cqg.rtd",,"StudyData","MA(Close(DJIUP)-Close(DJIDN),MAType:=Exp,Period:=19,InputChoice:=Close) - MA(Close(DJIUP)-Close(DJIDN) ,MAType:=Exp,Period:=39,InputChoice:=Close) ", "Bar", "", "Close","D",A286,,,,,"T")</f>
        <v>23.913</v>
      </c>
      <c r="I286" s="3"/>
      <c r="J286" s="8"/>
      <c r="K286" s="7"/>
    </row>
    <row r="287" spans="1:11" x14ac:dyDescent="0.3">
      <c r="A287">
        <f t="shared" si="4"/>
        <v>-285</v>
      </c>
      <c r="B287" s="1">
        <f xml:space="preserve"> RTD("cqg.rtd",,"StudyData", $K$1, "Bar", "", "Time", $K$2,$A287, $K$6, "", "","False")</f>
        <v>44018</v>
      </c>
      <c r="C287" s="2">
        <f xml:space="preserve"> RTD("cqg.rtd",,"StudyData", $K$1, "Bar", "", "Time", $K$2, $A287,$K$6,$K$8, "","False")</f>
        <v>44018</v>
      </c>
      <c r="D287" s="3">
        <f xml:space="preserve"> RTD("cqg.rtd",,"StudyData", $K$1, "Bar", "", "Open", $K$2, $A287, $K$6,$K$8,,$K$4,$K$10)</f>
        <v>3088.25</v>
      </c>
      <c r="E287" s="3">
        <f xml:space="preserve"> RTD("cqg.rtd",,"StudyData", $K$1, "Bar", "", "High", $K$2, $A287, $K$6,$K$8,,$K$4,$K$10)</f>
        <v>3137.5</v>
      </c>
      <c r="F287" s="3">
        <f xml:space="preserve"> RTD("cqg.rtd",,"StudyData", $K$1, "Bar", "", "Low", $K$2, $A287, $K$6,$K$8,,$K$4,$K$10)</f>
        <v>3068.75</v>
      </c>
      <c r="G287" s="3">
        <f xml:space="preserve"> RTD("cqg.rtd",,"StudyData", $K$1, "Bar", "", "Close", $K$2, $A287, $K$6,$K$8,,$K$4,$K$10)</f>
        <v>3135</v>
      </c>
      <c r="H287" s="3">
        <f xml:space="preserve"> RTD("cqg.rtd",,"StudyData","MA(Close(DJIUP)-Close(DJIDN),MAType:=Exp,Period:=19,InputChoice:=Close) - MA(Close(DJIUP)-Close(DJIDN) ,MAType:=Exp,Period:=39,InputChoice:=Close) ", "Bar", "", "Close","D",A287,,,,,"T")</f>
        <v>-26.047000000000001</v>
      </c>
      <c r="I287" s="3"/>
      <c r="J287" s="8"/>
      <c r="K287" s="7"/>
    </row>
    <row r="288" spans="1:11" x14ac:dyDescent="0.3">
      <c r="A288">
        <f t="shared" si="4"/>
        <v>-286</v>
      </c>
      <c r="B288" s="1">
        <f xml:space="preserve"> RTD("cqg.rtd",,"StudyData", $K$1, "Bar", "", "Time", $K$2,$A288, $K$6, "", "","False")</f>
        <v>44014</v>
      </c>
      <c r="C288" s="2">
        <f xml:space="preserve"> RTD("cqg.rtd",,"StudyData", $K$1, "Bar", "", "Time", $K$2, $A288,$K$6,$K$8, "","False")</f>
        <v>44014</v>
      </c>
      <c r="D288" s="3">
        <f xml:space="preserve"> RTD("cqg.rtd",,"StudyData", $K$1, "Bar", "", "Open", $K$2, $A288, $K$6,$K$8,,$K$4,$K$10)</f>
        <v>3064.75</v>
      </c>
      <c r="E288" s="3">
        <f xml:space="preserve"> RTD("cqg.rtd",,"StudyData", $K$1, "Bar", "", "High", $K$2, $A288, $K$6,$K$8,,$K$4,$K$10)</f>
        <v>3119.5</v>
      </c>
      <c r="F288" s="3">
        <f xml:space="preserve"> RTD("cqg.rtd",,"StudyData", $K$1, "Bar", "", "Low", $K$2, $A288, $K$6,$K$8,,$K$4,$K$10)</f>
        <v>3058.5</v>
      </c>
      <c r="G288" s="3">
        <f xml:space="preserve"> RTD("cqg.rtd",,"StudyData", $K$1, "Bar", "", "Close", $K$2, $A288, $K$6,$K$8,,$K$4,$K$10)</f>
        <v>3092</v>
      </c>
      <c r="H288" s="3">
        <f xml:space="preserve"> RTD("cqg.rtd",,"StudyData","MA(Close(DJIUP)-Close(DJIDN),MAType:=Exp,Period:=19,InputChoice:=Close) - MA(Close(DJIUP)-Close(DJIDN) ,MAType:=Exp,Period:=39,InputChoice:=Close) ", "Bar", "", "Close","D",A288,,,,,"T")</f>
        <v>-62.4574</v>
      </c>
      <c r="I288" s="3"/>
      <c r="J288" s="8"/>
      <c r="K288" s="7"/>
    </row>
    <row r="289" spans="1:11" x14ac:dyDescent="0.3">
      <c r="A289">
        <f t="shared" si="4"/>
        <v>-287</v>
      </c>
      <c r="B289" s="1">
        <f xml:space="preserve"> RTD("cqg.rtd",,"StudyData", $K$1, "Bar", "", "Time", $K$2,$A289, $K$6, "", "","False")</f>
        <v>44013</v>
      </c>
      <c r="C289" s="2">
        <f xml:space="preserve"> RTD("cqg.rtd",,"StudyData", $K$1, "Bar", "", "Time", $K$2, $A289,$K$6,$K$8, "","False")</f>
        <v>44013</v>
      </c>
      <c r="D289" s="3">
        <f xml:space="preserve"> RTD("cqg.rtd",,"StudyData", $K$1, "Bar", "", "Open", $K$2, $A289, $K$6,$K$8,,$K$4,$K$10)</f>
        <v>3048.25</v>
      </c>
      <c r="E289" s="3">
        <f xml:space="preserve"> RTD("cqg.rtd",,"StudyData", $K$1, "Bar", "", "High", $K$2, $A289, $K$6,$K$8,,$K$4,$K$10)</f>
        <v>3080.75</v>
      </c>
      <c r="F289" s="3">
        <f xml:space="preserve"> RTD("cqg.rtd",,"StudyData", $K$1, "Bar", "", "Low", $K$2, $A289, $K$6,$K$8,,$K$4,$K$10)</f>
        <v>3025.75</v>
      </c>
      <c r="G289" s="3">
        <f xml:space="preserve"> RTD("cqg.rtd",,"StudyData", $K$1, "Bar", "", "Close", $K$2, $A289, $K$6,$K$8,,$K$4,$K$10)</f>
        <v>3066</v>
      </c>
      <c r="H289" s="3">
        <f xml:space="preserve"> RTD("cqg.rtd",,"StudyData","MA(Close(DJIUP)-Close(DJIDN),MAType:=Exp,Period:=19,InputChoice:=Close) - MA(Close(DJIUP)-Close(DJIDN) ,MAType:=Exp,Period:=39,InputChoice:=Close) ", "Bar", "", "Close","D",A289,,,,,"T")</f>
        <v>-64.325699999999998</v>
      </c>
      <c r="I289" s="3"/>
      <c r="J289" s="8"/>
      <c r="K289" s="7"/>
    </row>
    <row r="290" spans="1:11" x14ac:dyDescent="0.3">
      <c r="A290">
        <f t="shared" si="4"/>
        <v>-288</v>
      </c>
      <c r="B290" s="1">
        <f xml:space="preserve"> RTD("cqg.rtd",,"StudyData", $K$1, "Bar", "", "Time", $K$2,$A290, $K$6, "", "","False")</f>
        <v>44012</v>
      </c>
      <c r="C290" s="2">
        <f xml:space="preserve"> RTD("cqg.rtd",,"StudyData", $K$1, "Bar", "", "Time", $K$2, $A290,$K$6,$K$8, "","False")</f>
        <v>44012</v>
      </c>
      <c r="D290" s="3">
        <f xml:space="preserve"> RTD("cqg.rtd",,"StudyData", $K$1, "Bar", "", "Open", $K$2, $A290, $K$6,$K$8,,$K$4,$K$10)</f>
        <v>3009</v>
      </c>
      <c r="E290" s="3">
        <f xml:space="preserve"> RTD("cqg.rtd",,"StudyData", $K$1, "Bar", "", "High", $K$2, $A290, $K$6,$K$8,,$K$4,$K$10)</f>
        <v>3064.25</v>
      </c>
      <c r="F290" s="3">
        <f xml:space="preserve"> RTD("cqg.rtd",,"StudyData", $K$1, "Bar", "", "Low", $K$2, $A290, $K$6,$K$8,,$K$4,$K$10)</f>
        <v>2993.25</v>
      </c>
      <c r="G290" s="3">
        <f xml:space="preserve"> RTD("cqg.rtd",,"StudyData", $K$1, "Bar", "", "Close", $K$2, $A290, $K$6,$K$8,,$K$4,$K$10)</f>
        <v>3053.25</v>
      </c>
      <c r="H290" s="3">
        <f xml:space="preserve"> RTD("cqg.rtd",,"StudyData","MA(Close(DJIUP)-Close(DJIDN),MAType:=Exp,Period:=19,InputChoice:=Close) - MA(Close(DJIUP)-Close(DJIDN) ,MAType:=Exp,Period:=39,InputChoice:=Close) ", "Bar", "", "Close","D",A290,,,,,"T")</f>
        <v>-116.77800000000001</v>
      </c>
      <c r="I290" s="3"/>
      <c r="J290" s="8"/>
      <c r="K290" s="7"/>
    </row>
    <row r="291" spans="1:11" x14ac:dyDescent="0.3">
      <c r="A291">
        <f t="shared" si="4"/>
        <v>-289</v>
      </c>
      <c r="B291" s="1">
        <f xml:space="preserve"> RTD("cqg.rtd",,"StudyData", $K$1, "Bar", "", "Time", $K$2,$A291, $K$6, "", "","False")</f>
        <v>44011</v>
      </c>
      <c r="C291" s="2">
        <f xml:space="preserve"> RTD("cqg.rtd",,"StudyData", $K$1, "Bar", "", "Time", $K$2, $A291,$K$6,$K$8, "","False")</f>
        <v>44011</v>
      </c>
      <c r="D291" s="3">
        <f xml:space="preserve"> RTD("cqg.rtd",,"StudyData", $K$1, "Bar", "", "Open", $K$2, $A291, $K$6,$K$8,,$K$4,$K$10)</f>
        <v>2949.25</v>
      </c>
      <c r="E291" s="3">
        <f xml:space="preserve"> RTD("cqg.rtd",,"StudyData", $K$1, "Bar", "", "High", $K$2, $A291, $K$6,$K$8,,$K$4,$K$10)</f>
        <v>3014.25</v>
      </c>
      <c r="F291" s="3">
        <f xml:space="preserve"> RTD("cqg.rtd",,"StudyData", $K$1, "Bar", "", "Low", $K$2, $A291, $K$6,$K$8,,$K$4,$K$10)</f>
        <v>2946.5</v>
      </c>
      <c r="G291" s="3">
        <f xml:space="preserve"> RTD("cqg.rtd",,"StudyData", $K$1, "Bar", "", "Close", $K$2, $A291, $K$6,$K$8,,$K$4,$K$10)</f>
        <v>3010.75</v>
      </c>
      <c r="H291" s="3">
        <f xml:space="preserve"> RTD("cqg.rtd",,"StudyData","MA(Close(DJIUP)-Close(DJIDN),MAType:=Exp,Period:=19,InputChoice:=Close) - MA(Close(DJIUP)-Close(DJIDN) ,MAType:=Exp,Period:=39,InputChoice:=Close) ", "Bar", "", "Close","D",A291,,,,,"T")</f>
        <v>-203.05690000000001</v>
      </c>
      <c r="I291" s="3"/>
      <c r="J291" s="8"/>
      <c r="K291" s="7"/>
    </row>
    <row r="292" spans="1:11" x14ac:dyDescent="0.3">
      <c r="A292">
        <f t="shared" si="4"/>
        <v>-290</v>
      </c>
      <c r="B292" s="1">
        <f xml:space="preserve"> RTD("cqg.rtd",,"StudyData", $K$1, "Bar", "", "Time", $K$2,$A292, $K$6, "", "","False")</f>
        <v>44008</v>
      </c>
      <c r="C292" s="2">
        <f xml:space="preserve"> RTD("cqg.rtd",,"StudyData", $K$1, "Bar", "", "Time", $K$2, $A292,$K$6,$K$8, "","False")</f>
        <v>44008</v>
      </c>
      <c r="D292" s="3">
        <f xml:space="preserve"> RTD("cqg.rtd",,"StudyData", $K$1, "Bar", "", "Open", $K$2, $A292, $K$6,$K$8,,$K$4,$K$10)</f>
        <v>3034.25</v>
      </c>
      <c r="E292" s="3">
        <f xml:space="preserve"> RTD("cqg.rtd",,"StudyData", $K$1, "Bar", "", "High", $K$2, $A292, $K$6,$K$8,,$K$4,$K$10)</f>
        <v>3045</v>
      </c>
      <c r="F292" s="3">
        <f xml:space="preserve"> RTD("cqg.rtd",,"StudyData", $K$1, "Bar", "", "Low", $K$2, $A292, $K$6,$K$8,,$K$4,$K$10)</f>
        <v>2955.5</v>
      </c>
      <c r="G292" s="3">
        <f xml:space="preserve"> RTD("cqg.rtd",,"StudyData", $K$1, "Bar", "", "Close", $K$2, $A292, $K$6,$K$8,,$K$4,$K$10)</f>
        <v>2970</v>
      </c>
      <c r="H292" s="3">
        <f xml:space="preserve"> RTD("cqg.rtd",,"StudyData","MA(Close(DJIUP)-Close(DJIDN),MAType:=Exp,Period:=19,InputChoice:=Close) - MA(Close(DJIUP)-Close(DJIDN) ,MAType:=Exp,Period:=39,InputChoice:=Close) ", "Bar", "", "Close","D",A292,,,,,"T")</f>
        <v>-113.71614</v>
      </c>
      <c r="I292" s="3"/>
      <c r="J292" s="8"/>
      <c r="K292" s="7"/>
    </row>
    <row r="293" spans="1:11" x14ac:dyDescent="0.3">
      <c r="A293">
        <f t="shared" si="4"/>
        <v>-291</v>
      </c>
      <c r="B293" s="1">
        <f xml:space="preserve"> RTD("cqg.rtd",,"StudyData", $K$1, "Bar", "", "Time", $K$2,$A293, $K$6, "", "","False")</f>
        <v>44007</v>
      </c>
      <c r="C293" s="2">
        <f xml:space="preserve"> RTD("cqg.rtd",,"StudyData", $K$1, "Bar", "", "Time", $K$2, $A293,$K$6,$K$8, "","False")</f>
        <v>44007</v>
      </c>
      <c r="D293" s="3">
        <f xml:space="preserve"> RTD("cqg.rtd",,"StudyData", $K$1, "Bar", "", "Open", $K$2, $A293, $K$6,$K$8,,$K$4,$K$10)</f>
        <v>3009.75</v>
      </c>
      <c r="E293" s="3">
        <f xml:space="preserve"> RTD("cqg.rtd",,"StudyData", $K$1, "Bar", "", "High", $K$2, $A293, $K$6,$K$8,,$K$4,$K$10)</f>
        <v>3042.5</v>
      </c>
      <c r="F293" s="3">
        <f xml:space="preserve"> RTD("cqg.rtd",,"StudyData", $K$1, "Bar", "", "Low", $K$2, $A293, $K$6,$K$8,,$K$4,$K$10)</f>
        <v>2968</v>
      </c>
      <c r="G293" s="3">
        <f xml:space="preserve"> RTD("cqg.rtd",,"StudyData", $K$1, "Bar", "", "Close", $K$2, $A293, $K$6,$K$8,,$K$4,$K$10)</f>
        <v>3033.75</v>
      </c>
      <c r="H293" s="3">
        <f xml:space="preserve"> RTD("cqg.rtd",,"StudyData","MA(Close(DJIUP)-Close(DJIDN),MAType:=Exp,Period:=19,InputChoice:=Close) - MA(Close(DJIUP)-Close(DJIDN) ,MAType:=Exp,Period:=39,InputChoice:=Close) ", "Bar", "", "Close","D",A293,,,,,"T")</f>
        <v>-169.0856</v>
      </c>
      <c r="I293" s="3"/>
      <c r="J293" s="8"/>
      <c r="K293" s="7"/>
    </row>
    <row r="294" spans="1:11" x14ac:dyDescent="0.3">
      <c r="A294">
        <f t="shared" si="4"/>
        <v>-292</v>
      </c>
      <c r="B294" s="1">
        <f xml:space="preserve"> RTD("cqg.rtd",,"StudyData", $K$1, "Bar", "", "Time", $K$2,$A294, $K$6, "", "","False")</f>
        <v>44006</v>
      </c>
      <c r="C294" s="2">
        <f xml:space="preserve"> RTD("cqg.rtd",,"StudyData", $K$1, "Bar", "", "Time", $K$2, $A294,$K$6,$K$8, "","False")</f>
        <v>44006</v>
      </c>
      <c r="D294" s="3">
        <f xml:space="preserve"> RTD("cqg.rtd",,"StudyData", $K$1, "Bar", "", "Open", $K$2, $A294, $K$6,$K$8,,$K$4,$K$10)</f>
        <v>3076.25</v>
      </c>
      <c r="E294" s="3">
        <f xml:space="preserve"> RTD("cqg.rtd",,"StudyData", $K$1, "Bar", "", "High", $K$2, $A294, $K$6,$K$8,,$K$4,$K$10)</f>
        <v>3091.5</v>
      </c>
      <c r="F294" s="3">
        <f xml:space="preserve"> RTD("cqg.rtd",,"StudyData", $K$1, "Bar", "", "Low", $K$2, $A294, $K$6,$K$8,,$K$4,$K$10)</f>
        <v>2982.75</v>
      </c>
      <c r="G294" s="3">
        <f xml:space="preserve"> RTD("cqg.rtd",,"StudyData", $K$1, "Bar", "", "Close", $K$2, $A294, $K$6,$K$8,,$K$4,$K$10)</f>
        <v>3012</v>
      </c>
      <c r="H294" s="3">
        <f xml:space="preserve"> RTD("cqg.rtd",,"StudyData","MA(Close(DJIUP)-Close(DJIDN),MAType:=Exp,Period:=19,InputChoice:=Close) - MA(Close(DJIUP)-Close(DJIDN) ,MAType:=Exp,Period:=39,InputChoice:=Close) ", "Bar", "", "Close","D",A294,,,,,"T")</f>
        <v>-51.453000000000003</v>
      </c>
      <c r="I294" s="3"/>
      <c r="J294" s="8"/>
      <c r="K294" s="7"/>
    </row>
    <row r="295" spans="1:11" x14ac:dyDescent="0.3">
      <c r="A295">
        <f t="shared" si="4"/>
        <v>-293</v>
      </c>
      <c r="B295" s="1">
        <f xml:space="preserve"> RTD("cqg.rtd",,"StudyData", $K$1, "Bar", "", "Time", $K$2,$A295, $K$6, "", "","False")</f>
        <v>44005</v>
      </c>
      <c r="C295" s="2">
        <f xml:space="preserve"> RTD("cqg.rtd",,"StudyData", $K$1, "Bar", "", "Time", $K$2, $A295,$K$6,$K$8, "","False")</f>
        <v>44005</v>
      </c>
      <c r="D295" s="3">
        <f xml:space="preserve"> RTD("cqg.rtd",,"StudyData", $K$1, "Bar", "", "Open", $K$2, $A295, $K$6,$K$8,,$K$4,$K$10)</f>
        <v>3074.75</v>
      </c>
      <c r="E295" s="3">
        <f xml:space="preserve"> RTD("cqg.rtd",,"StudyData", $K$1, "Bar", "", "High", $K$2, $A295, $K$6,$K$8,,$K$4,$K$10)</f>
        <v>3108.75</v>
      </c>
      <c r="F295" s="3">
        <f xml:space="preserve"> RTD("cqg.rtd",,"StudyData", $K$1, "Bar", "", "Low", $K$2, $A295, $K$6,$K$8,,$K$4,$K$10)</f>
        <v>3023</v>
      </c>
      <c r="G295" s="3">
        <f xml:space="preserve"> RTD("cqg.rtd",,"StudyData", $K$1, "Bar", "", "Close", $K$2, $A295, $K$6,$K$8,,$K$4,$K$10)</f>
        <v>3081.5</v>
      </c>
      <c r="H295" s="3">
        <f xml:space="preserve"> RTD("cqg.rtd",,"StudyData","MA(Close(DJIUP)-Close(DJIDN),MAType:=Exp,Period:=19,InputChoice:=Close) - MA(Close(DJIUP)-Close(DJIDN) ,MAType:=Exp,Period:=39,InputChoice:=Close) ", "Bar", "", "Close","D",A295,,,,,"T")</f>
        <v>-71.055000000000007</v>
      </c>
      <c r="I295" s="3"/>
      <c r="J295" s="8"/>
      <c r="K295" s="7"/>
    </row>
    <row r="296" spans="1:11" x14ac:dyDescent="0.3">
      <c r="A296">
        <f t="shared" si="4"/>
        <v>-294</v>
      </c>
      <c r="B296" s="1">
        <f xml:space="preserve"> RTD("cqg.rtd",,"StudyData", $K$1, "Bar", "", "Time", $K$2,$A296, $K$6, "", "","False")</f>
        <v>44004</v>
      </c>
      <c r="C296" s="2">
        <f xml:space="preserve"> RTD("cqg.rtd",,"StudyData", $K$1, "Bar", "", "Time", $K$2, $A296,$K$6,$K$8, "","False")</f>
        <v>44004</v>
      </c>
      <c r="D296" s="3">
        <f xml:space="preserve"> RTD("cqg.rtd",,"StudyData", $K$1, "Bar", "", "Open", $K$2, $A296, $K$6,$K$8,,$K$4,$K$10)</f>
        <v>3003.25</v>
      </c>
      <c r="E296" s="3">
        <f xml:space="preserve"> RTD("cqg.rtd",,"StudyData", $K$1, "Bar", "", "High", $K$2, $A296, $K$6,$K$8,,$K$4,$K$10)</f>
        <v>3077.25</v>
      </c>
      <c r="F296" s="3">
        <f xml:space="preserve"> RTD("cqg.rtd",,"StudyData", $K$1, "Bar", "", "Low", $K$2, $A296, $K$6,$K$8,,$K$4,$K$10)</f>
        <v>2990.25</v>
      </c>
      <c r="G296" s="3">
        <f xml:space="preserve"> RTD("cqg.rtd",,"StudyData", $K$1, "Bar", "", "Close", $K$2, $A296, $K$6,$K$8,,$K$4,$K$10)</f>
        <v>3073.75</v>
      </c>
      <c r="H296" s="3">
        <f xml:space="preserve"> RTD("cqg.rtd",,"StudyData","MA(Close(DJIUP)-Close(DJIDN),MAType:=Exp,Period:=19,InputChoice:=Close) - MA(Close(DJIUP)-Close(DJIDN) ,MAType:=Exp,Period:=39,InputChoice:=Close) ", "Bar", "", "Close","D",A296,,,,,"T")</f>
        <v>-75.028000000000006</v>
      </c>
      <c r="I296" s="3"/>
      <c r="J296" s="8"/>
      <c r="K296" s="7"/>
    </row>
    <row r="297" spans="1:11" x14ac:dyDescent="0.3">
      <c r="A297">
        <f t="shared" si="4"/>
        <v>-295</v>
      </c>
      <c r="B297" s="1">
        <f xml:space="preserve"> RTD("cqg.rtd",,"StudyData", $K$1, "Bar", "", "Time", $K$2,$A297, $K$6, "", "","False")</f>
        <v>44001</v>
      </c>
      <c r="C297" s="2">
        <f xml:space="preserve"> RTD("cqg.rtd",,"StudyData", $K$1, "Bar", "", "Time", $K$2, $A297,$K$6,$K$8, "","False")</f>
        <v>44001</v>
      </c>
      <c r="D297" s="3">
        <f xml:space="preserve"> RTD("cqg.rtd",,"StudyData", $K$1, "Bar", "", "Open", $K$2, $A297, $K$6,$K$8,,$K$4,$K$10)</f>
        <v>3059.75</v>
      </c>
      <c r="E297" s="3">
        <f xml:space="preserve"> RTD("cqg.rtd",,"StudyData", $K$1, "Bar", "", "High", $K$2, $A297, $K$6,$K$8,,$K$4,$K$10)</f>
        <v>3107.75</v>
      </c>
      <c r="F297" s="3">
        <f xml:space="preserve"> RTD("cqg.rtd",,"StudyData", $K$1, "Bar", "", "Low", $K$2, $A297, $K$6,$K$8,,$K$4,$K$10)</f>
        <v>3019.75</v>
      </c>
      <c r="G297" s="3">
        <f xml:space="preserve"> RTD("cqg.rtd",,"StudyData", $K$1, "Bar", "", "Close", $K$2, $A297, $K$6,$K$8,,$K$4,$K$10)</f>
        <v>3022.5</v>
      </c>
      <c r="H297" s="3">
        <f xml:space="preserve"> RTD("cqg.rtd",,"StudyData","MA(Close(DJIUP)-Close(DJIDN),MAType:=Exp,Period:=19,InputChoice:=Close) - MA(Close(DJIUP)-Close(DJIDN) ,MAType:=Exp,Period:=39,InputChoice:=Close) ", "Bar", "", "Close","D",A297,,,,,"T")</f>
        <v>-22.452000000000002</v>
      </c>
      <c r="I297" s="3"/>
      <c r="J297" s="8"/>
      <c r="K297" s="7"/>
    </row>
    <row r="298" spans="1:11" x14ac:dyDescent="0.3">
      <c r="A298">
        <f t="shared" si="4"/>
        <v>-296</v>
      </c>
      <c r="B298" s="1">
        <f xml:space="preserve"> RTD("cqg.rtd",,"StudyData", $K$1, "Bar", "", "Time", $K$2,$A298, $K$6, "", "","False")</f>
        <v>44000</v>
      </c>
      <c r="C298" s="2">
        <f xml:space="preserve"> RTD("cqg.rtd",,"StudyData", $K$1, "Bar", "", "Time", $K$2, $A298,$K$6,$K$8, "","False")</f>
        <v>44000</v>
      </c>
      <c r="D298" s="3">
        <f xml:space="preserve"> RTD("cqg.rtd",,"StudyData", $K$1, "Bar", "", "Open", $K$2, $A298, $K$6,$K$8,,$K$4,$K$10)</f>
        <v>3067</v>
      </c>
      <c r="E298" s="3">
        <f xml:space="preserve"> RTD("cqg.rtd",,"StudyData", $K$1, "Bar", "", "High", $K$2, $A298, $K$6,$K$8,,$K$4,$K$10)</f>
        <v>3083</v>
      </c>
      <c r="F298" s="3">
        <f xml:space="preserve"> RTD("cqg.rtd",,"StudyData", $K$1, "Bar", "", "Low", $K$2, $A298, $K$6,$K$8,,$K$4,$K$10)</f>
        <v>3027.5</v>
      </c>
      <c r="G298" s="3">
        <f xml:space="preserve"> RTD("cqg.rtd",,"StudyData", $K$1, "Bar", "", "Close", $K$2, $A298, $K$6,$K$8,,$K$4,$K$10)</f>
        <v>3061</v>
      </c>
      <c r="H298" s="3">
        <f xml:space="preserve"> RTD("cqg.rtd",,"StudyData","MA(Close(DJIUP)-Close(DJIDN),MAType:=Exp,Period:=19,InputChoice:=Close) - MA(Close(DJIUP)-Close(DJIDN) ,MAType:=Exp,Period:=39,InputChoice:=Close) ", "Bar", "", "Close","D",A298,,,,,"T")</f>
        <v>16.949000000000002</v>
      </c>
      <c r="I298" s="3"/>
      <c r="J298" s="8"/>
      <c r="K298" s="7"/>
    </row>
    <row r="299" spans="1:11" x14ac:dyDescent="0.3">
      <c r="A299">
        <f t="shared" si="4"/>
        <v>-297</v>
      </c>
      <c r="B299" s="1">
        <f xml:space="preserve"> RTD("cqg.rtd",,"StudyData", $K$1, "Bar", "", "Time", $K$2,$A299, $K$6, "", "","False")</f>
        <v>43999</v>
      </c>
      <c r="C299" s="2">
        <f xml:space="preserve"> RTD("cqg.rtd",,"StudyData", $K$1, "Bar", "", "Time", $K$2, $A299,$K$6,$K$8, "","False")</f>
        <v>43999</v>
      </c>
      <c r="D299" s="3">
        <f xml:space="preserve"> RTD("cqg.rtd",,"StudyData", $K$1, "Bar", "", "Open", $K$2, $A299, $K$6,$K$8,,$K$4,$K$10)</f>
        <v>3074.75</v>
      </c>
      <c r="E299" s="3">
        <f xml:space="preserve"> RTD("cqg.rtd",,"StudyData", $K$1, "Bar", "", "High", $K$2, $A299, $K$6,$K$8,,$K$4,$K$10)</f>
        <v>3110</v>
      </c>
      <c r="F299" s="3">
        <f xml:space="preserve"> RTD("cqg.rtd",,"StudyData", $K$1, "Bar", "", "Low", $K$2, $A299, $K$6,$K$8,,$K$4,$K$10)</f>
        <v>3057.5</v>
      </c>
      <c r="G299" s="3">
        <f xml:space="preserve"> RTD("cqg.rtd",,"StudyData", $K$1, "Bar", "", "Close", $K$2, $A299, $K$6,$K$8,,$K$4,$K$10)</f>
        <v>3070</v>
      </c>
      <c r="H299" s="3">
        <f xml:space="preserve"> RTD("cqg.rtd",,"StudyData","MA(Close(DJIUP)-Close(DJIDN),MAType:=Exp,Period:=19,InputChoice:=Close) - MA(Close(DJIUP)-Close(DJIDN) ,MAType:=Exp,Period:=39,InputChoice:=Close) ", "Bar", "", "Close","D",A299,,,,,"T")</f>
        <v>95.798000000000002</v>
      </c>
      <c r="I299" s="3"/>
      <c r="J299" s="8"/>
      <c r="K299" s="7"/>
    </row>
    <row r="300" spans="1:11" x14ac:dyDescent="0.3">
      <c r="A300">
        <f t="shared" si="4"/>
        <v>-298</v>
      </c>
      <c r="B300" s="1">
        <f xml:space="preserve"> RTD("cqg.rtd",,"StudyData", $K$1, "Bar", "", "Time", $K$2,$A300, $K$6, "", "","False")</f>
        <v>43998</v>
      </c>
      <c r="C300" s="2">
        <f xml:space="preserve"> RTD("cqg.rtd",,"StudyData", $K$1, "Bar", "", "Time", $K$2, $A300,$K$6,$K$8, "","False")</f>
        <v>43998</v>
      </c>
      <c r="D300" s="3">
        <f xml:space="preserve"> RTD("cqg.rtd",,"StudyData", $K$1, "Bar", "", "Open", $K$2, $A300, $K$6,$K$8,,$K$4,$K$10)</f>
        <v>3028.25</v>
      </c>
      <c r="E300" s="3">
        <f xml:space="preserve"> RTD("cqg.rtd",,"StudyData", $K$1, "Bar", "", "High", $K$2, $A300, $K$6,$K$8,,$K$4,$K$10)</f>
        <v>3119.25</v>
      </c>
      <c r="F300" s="3">
        <f xml:space="preserve"> RTD("cqg.rtd",,"StudyData", $K$1, "Bar", "", "Low", $K$2, $A300, $K$6,$K$8,,$K$4,$K$10)</f>
        <v>3023.25</v>
      </c>
      <c r="G300" s="3">
        <f xml:space="preserve"> RTD("cqg.rtd",,"StudyData", $K$1, "Bar", "", "Close", $K$2, $A300, $K$6,$K$8,,$K$4,$K$10)</f>
        <v>3081.25</v>
      </c>
      <c r="H300" s="3">
        <f xml:space="preserve"> RTD("cqg.rtd",,"StudyData","MA(Close(DJIUP)-Close(DJIDN),MAType:=Exp,Period:=19,InputChoice:=Close) - MA(Close(DJIUP)-Close(DJIDN) ,MAType:=Exp,Period:=39,InputChoice:=Close) ", "Bar", "", "Close","D",A300,,,,,"T")</f>
        <v>14.712</v>
      </c>
      <c r="I300" s="3"/>
      <c r="J300" s="8"/>
      <c r="K300" s="7"/>
    </row>
    <row r="301" spans="1:11" x14ac:dyDescent="0.3">
      <c r="A301">
        <f t="shared" si="4"/>
        <v>-299</v>
      </c>
      <c r="B301" s="1">
        <f xml:space="preserve"> RTD("cqg.rtd",,"StudyData", $K$1, "Bar", "", "Time", $K$2,$A301, $K$6, "", "","False")</f>
        <v>43997</v>
      </c>
      <c r="C301" s="2">
        <f xml:space="preserve"> RTD("cqg.rtd",,"StudyData", $K$1, "Bar", "", "Time", $K$2, $A301,$K$6,$K$8, "","False")</f>
        <v>43997</v>
      </c>
      <c r="D301" s="3">
        <f xml:space="preserve"> RTD("cqg.rtd",,"StudyData", $K$1, "Bar", "", "Open", $K$2, $A301, $K$6,$K$8,,$K$4,$K$10)</f>
        <v>2946.25</v>
      </c>
      <c r="E301" s="3">
        <f xml:space="preserve"> RTD("cqg.rtd",,"StudyData", $K$1, "Bar", "", "High", $K$2, $A301, $K$6,$K$8,,$K$4,$K$10)</f>
        <v>3031.25</v>
      </c>
      <c r="F301" s="3">
        <f xml:space="preserve"> RTD("cqg.rtd",,"StudyData", $K$1, "Bar", "", "Low", $K$2, $A301, $K$6,$K$8,,$K$4,$K$10)</f>
        <v>2886.75</v>
      </c>
      <c r="G301" s="3">
        <f xml:space="preserve"> RTD("cqg.rtd",,"StudyData", $K$1, "Bar", "", "Close", $K$2, $A301, $K$6,$K$8,,$K$4,$K$10)</f>
        <v>3025</v>
      </c>
      <c r="H301" s="3">
        <f xml:space="preserve"> RTD("cqg.rtd",,"StudyData","MA(Close(DJIUP)-Close(DJIDN),MAType:=Exp,Period:=19,InputChoice:=Close) - MA(Close(DJIUP)-Close(DJIDN) ,MAType:=Exp,Period:=39,InputChoice:=Close) ", "Bar", "", "Close","D",A301,,,,,"T")</f>
        <v>-17.991</v>
      </c>
      <c r="I301" s="3"/>
      <c r="J301" s="8"/>
      <c r="K301" s="7"/>
    </row>
    <row r="302" spans="1:11" x14ac:dyDescent="0.3">
      <c r="A302">
        <f t="shared" si="4"/>
        <v>-300</v>
      </c>
      <c r="B302" s="1">
        <f xml:space="preserve"> RTD("cqg.rtd",,"StudyData", $K$1, "Bar", "", "Time", $K$2,$A302, $K$6, "", "","False")</f>
        <v>43994</v>
      </c>
      <c r="C302" s="2">
        <f xml:space="preserve"> RTD("cqg.rtd",,"StudyData", $K$1, "Bar", "", "Time", $K$2, $A302,$K$6,$K$8, "","False")</f>
        <v>43994</v>
      </c>
      <c r="D302" s="3">
        <f xml:space="preserve"> RTD("cqg.rtd",,"StudyData", $K$1, "Bar", "", "Open", $K$2, $A302, $K$6,$K$8,,$K$4,$K$10)</f>
        <v>2963.75</v>
      </c>
      <c r="E302" s="3">
        <f xml:space="preserve"> RTD("cqg.rtd",,"StudyData", $K$1, "Bar", "", "High", $K$2, $A302, $K$6,$K$8,,$K$4,$K$10)</f>
        <v>3039.75</v>
      </c>
      <c r="F302" s="3">
        <f xml:space="preserve"> RTD("cqg.rtd",,"StudyData", $K$1, "Bar", "", "Low", $K$2, $A302, $K$6,$K$8,,$K$4,$K$10)</f>
        <v>2934</v>
      </c>
      <c r="G302" s="3">
        <f xml:space="preserve"> RTD("cqg.rtd",,"StudyData", $K$1, "Bar", "", "Close", $K$2, $A302, $K$6,$K$8,,$K$4,$K$10)</f>
        <v>2986.75</v>
      </c>
      <c r="H302" s="3">
        <f xml:space="preserve"> RTD("cqg.rtd",,"StudyData","MA(Close(DJIUP)-Close(DJIDN),MAType:=Exp,Period:=19,InputChoice:=Close) - MA(Close(DJIUP)-Close(DJIDN) ,MAType:=Exp,Period:=39,InputChoice:=Close) ", "Bar", "", "Close","D",A302,,,,,"T")</f>
        <v>-95.491100000000003</v>
      </c>
      <c r="I302" s="3"/>
      <c r="J302" s="8"/>
      <c r="K302" s="7"/>
    </row>
    <row r="303" spans="1:11" x14ac:dyDescent="0.3">
      <c r="I303" s="3"/>
      <c r="J303" s="8"/>
      <c r="K303" s="7"/>
    </row>
    <row r="304" spans="1:11" x14ac:dyDescent="0.3">
      <c r="I304" s="3"/>
      <c r="J304" s="8"/>
      <c r="K304" s="7"/>
    </row>
    <row r="305" spans="9:11" x14ac:dyDescent="0.3">
      <c r="I305" s="3"/>
      <c r="J305" s="8"/>
      <c r="K305" s="7"/>
    </row>
    <row r="306" spans="9:11" x14ac:dyDescent="0.3">
      <c r="I306" s="3"/>
      <c r="J306" s="8"/>
      <c r="K306" s="7"/>
    </row>
    <row r="307" spans="9:11" x14ac:dyDescent="0.3">
      <c r="I307" s="3"/>
      <c r="J307" s="8"/>
      <c r="K307" s="7"/>
    </row>
    <row r="308" spans="9:11" x14ac:dyDescent="0.3">
      <c r="I308" s="3"/>
      <c r="J308" s="8"/>
      <c r="K308" s="7"/>
    </row>
    <row r="309" spans="9:11" x14ac:dyDescent="0.3">
      <c r="I309" s="3"/>
      <c r="J309" s="8"/>
      <c r="K309" s="7"/>
    </row>
    <row r="310" spans="9:11" x14ac:dyDescent="0.3">
      <c r="I310" s="3"/>
      <c r="J310" s="8"/>
      <c r="K310" s="7"/>
    </row>
    <row r="311" spans="9:11" x14ac:dyDescent="0.3">
      <c r="I311" s="3"/>
      <c r="J311" s="8"/>
      <c r="K311" s="7"/>
    </row>
    <row r="312" spans="9:11" x14ac:dyDescent="0.3">
      <c r="I312" s="3"/>
      <c r="J312" s="8"/>
      <c r="K312" s="7"/>
    </row>
    <row r="313" spans="9:11" x14ac:dyDescent="0.3">
      <c r="I313" s="3"/>
      <c r="J313" s="8"/>
      <c r="K313" s="7"/>
    </row>
    <row r="314" spans="9:11" x14ac:dyDescent="0.3">
      <c r="I314" s="3"/>
      <c r="J314" s="8"/>
      <c r="K314" s="7"/>
    </row>
    <row r="315" spans="9:11" x14ac:dyDescent="0.3">
      <c r="I315" s="3"/>
      <c r="J315" s="8"/>
      <c r="K315" s="7"/>
    </row>
    <row r="316" spans="9:11" x14ac:dyDescent="0.3">
      <c r="I316" s="3"/>
      <c r="J316" s="8"/>
      <c r="K316" s="7"/>
    </row>
    <row r="317" spans="9:11" x14ac:dyDescent="0.3">
      <c r="I317" s="3"/>
      <c r="J317" s="8"/>
      <c r="K317" s="7"/>
    </row>
    <row r="318" spans="9:11" x14ac:dyDescent="0.3">
      <c r="I318" s="3"/>
      <c r="J318" s="8"/>
      <c r="K318" s="7"/>
    </row>
    <row r="319" spans="9:11" x14ac:dyDescent="0.3">
      <c r="I319" s="3"/>
      <c r="J319" s="8"/>
      <c r="K319" s="7"/>
    </row>
    <row r="320" spans="9:11" x14ac:dyDescent="0.3">
      <c r="I320" s="3"/>
      <c r="J320" s="8"/>
      <c r="K320" s="7"/>
    </row>
    <row r="321" spans="9:11" x14ac:dyDescent="0.3">
      <c r="I321" s="3"/>
      <c r="J321" s="8"/>
      <c r="K321" s="7"/>
    </row>
    <row r="322" spans="9:11" x14ac:dyDescent="0.3">
      <c r="I322" s="3"/>
      <c r="J322" s="8"/>
      <c r="K322" s="7"/>
    </row>
    <row r="323" spans="9:11" x14ac:dyDescent="0.3">
      <c r="I323" s="3"/>
      <c r="J323" s="8"/>
      <c r="K323" s="7"/>
    </row>
    <row r="324" spans="9:11" x14ac:dyDescent="0.3">
      <c r="I324" s="3"/>
      <c r="J324" s="8"/>
      <c r="K324" s="7"/>
    </row>
    <row r="325" spans="9:11" x14ac:dyDescent="0.3">
      <c r="I325" s="3"/>
      <c r="J325" s="8"/>
      <c r="K325" s="7"/>
    </row>
    <row r="326" spans="9:11" x14ac:dyDescent="0.3">
      <c r="I326" s="3"/>
      <c r="J326" s="8"/>
      <c r="K326" s="7"/>
    </row>
    <row r="327" spans="9:11" x14ac:dyDescent="0.3">
      <c r="I327" s="3"/>
      <c r="J327" s="8"/>
      <c r="K327" s="7"/>
    </row>
    <row r="328" spans="9:11" x14ac:dyDescent="0.3">
      <c r="I328" s="3"/>
      <c r="J328" s="8"/>
      <c r="K328" s="7"/>
    </row>
    <row r="329" spans="9:11" x14ac:dyDescent="0.3">
      <c r="I329" s="3"/>
      <c r="J329" s="8"/>
      <c r="K329" s="7"/>
    </row>
    <row r="330" spans="9:11" x14ac:dyDescent="0.3">
      <c r="I330" s="3"/>
      <c r="J330" s="8"/>
      <c r="K330" s="7"/>
    </row>
    <row r="331" spans="9:11" x14ac:dyDescent="0.3">
      <c r="I331" s="3"/>
      <c r="J331" s="8"/>
      <c r="K331" s="7"/>
    </row>
    <row r="332" spans="9:11" x14ac:dyDescent="0.3">
      <c r="I332" s="3"/>
      <c r="J332" s="8"/>
      <c r="K332" s="7"/>
    </row>
    <row r="333" spans="9:11" x14ac:dyDescent="0.3">
      <c r="I333" s="3"/>
      <c r="J333" s="8"/>
      <c r="K333" s="7"/>
    </row>
    <row r="334" spans="9:11" x14ac:dyDescent="0.3">
      <c r="I334" s="3"/>
      <c r="J334" s="8"/>
      <c r="K334" s="7"/>
    </row>
    <row r="335" spans="9:11" x14ac:dyDescent="0.3">
      <c r="I335" s="3"/>
      <c r="J335" s="8"/>
      <c r="K335" s="7"/>
    </row>
    <row r="336" spans="9:11" x14ac:dyDescent="0.3">
      <c r="I336" s="3"/>
      <c r="J336" s="8"/>
      <c r="K336" s="7"/>
    </row>
    <row r="337" spans="9:11" x14ac:dyDescent="0.3">
      <c r="I337" s="3"/>
      <c r="J337" s="8"/>
      <c r="K337" s="7"/>
    </row>
    <row r="338" spans="9:11" x14ac:dyDescent="0.3">
      <c r="I338" s="3"/>
      <c r="J338" s="8"/>
      <c r="K338" s="7"/>
    </row>
    <row r="339" spans="9:11" x14ac:dyDescent="0.3">
      <c r="I339" s="3"/>
      <c r="J339" s="8"/>
      <c r="K339" s="7"/>
    </row>
    <row r="340" spans="9:11" x14ac:dyDescent="0.3">
      <c r="I340" s="3"/>
      <c r="J340" s="8"/>
      <c r="K340" s="7"/>
    </row>
    <row r="341" spans="9:11" x14ac:dyDescent="0.3">
      <c r="I341" s="3"/>
      <c r="J341" s="8"/>
      <c r="K341" s="7"/>
    </row>
    <row r="342" spans="9:11" x14ac:dyDescent="0.3">
      <c r="I342" s="3"/>
      <c r="J342" s="8"/>
      <c r="K342" s="7"/>
    </row>
    <row r="343" spans="9:11" x14ac:dyDescent="0.3">
      <c r="I343" s="3"/>
      <c r="J343" s="8"/>
      <c r="K343" s="7"/>
    </row>
    <row r="344" spans="9:11" x14ac:dyDescent="0.3">
      <c r="I344" s="3"/>
      <c r="J344" s="8"/>
      <c r="K344" s="7"/>
    </row>
    <row r="345" spans="9:11" x14ac:dyDescent="0.3">
      <c r="I345" s="3"/>
      <c r="J345" s="8"/>
      <c r="K345" s="7"/>
    </row>
    <row r="346" spans="9:11" x14ac:dyDescent="0.3">
      <c r="I346" s="3"/>
      <c r="J346" s="8"/>
      <c r="K346" s="7"/>
    </row>
    <row r="347" spans="9:11" x14ac:dyDescent="0.3">
      <c r="I347" s="3"/>
      <c r="J347" s="8"/>
      <c r="K347" s="7"/>
    </row>
    <row r="348" spans="9:11" x14ac:dyDescent="0.3">
      <c r="I348" s="3"/>
      <c r="J348" s="8"/>
      <c r="K348" s="7"/>
    </row>
    <row r="349" spans="9:11" x14ac:dyDescent="0.3">
      <c r="I349" s="3"/>
      <c r="J349" s="8"/>
      <c r="K349" s="7"/>
    </row>
    <row r="350" spans="9:11" x14ac:dyDescent="0.3">
      <c r="I350" s="3"/>
      <c r="J350" s="8"/>
      <c r="K350" s="7"/>
    </row>
    <row r="351" spans="9:11" x14ac:dyDescent="0.3">
      <c r="I351" s="3"/>
      <c r="J351" s="8"/>
      <c r="K351" s="7"/>
    </row>
    <row r="352" spans="9:11" x14ac:dyDescent="0.3">
      <c r="I352" s="3"/>
      <c r="J352" s="8"/>
      <c r="K352" s="7"/>
    </row>
    <row r="353" spans="9:11" x14ac:dyDescent="0.3">
      <c r="I353" s="3"/>
      <c r="J353" s="8"/>
      <c r="K353" s="7"/>
    </row>
    <row r="354" spans="9:11" x14ac:dyDescent="0.3">
      <c r="I354" s="3"/>
      <c r="J354" s="8"/>
      <c r="K354" s="7"/>
    </row>
    <row r="355" spans="9:11" x14ac:dyDescent="0.3">
      <c r="I355" s="3"/>
      <c r="J355" s="8"/>
      <c r="K355" s="7"/>
    </row>
    <row r="356" spans="9:11" x14ac:dyDescent="0.3">
      <c r="I356" s="3"/>
      <c r="J356" s="8"/>
      <c r="K356" s="7"/>
    </row>
    <row r="357" spans="9:11" x14ac:dyDescent="0.3">
      <c r="I357" s="3"/>
      <c r="J357" s="8"/>
      <c r="K357" s="7"/>
    </row>
    <row r="358" spans="9:11" x14ac:dyDescent="0.3">
      <c r="I358" s="3"/>
      <c r="J358" s="8"/>
      <c r="K358" s="7"/>
    </row>
    <row r="359" spans="9:11" x14ac:dyDescent="0.3">
      <c r="I359" s="3"/>
      <c r="J359" s="8"/>
      <c r="K359" s="7"/>
    </row>
    <row r="360" spans="9:11" x14ac:dyDescent="0.3">
      <c r="I360" s="3"/>
      <c r="J360" s="8"/>
      <c r="K360" s="7"/>
    </row>
    <row r="361" spans="9:11" x14ac:dyDescent="0.3">
      <c r="I361" s="3"/>
      <c r="J361" s="8"/>
      <c r="K361" s="7"/>
    </row>
    <row r="362" spans="9:11" x14ac:dyDescent="0.3">
      <c r="I362" s="3"/>
      <c r="J362" s="8"/>
      <c r="K362" s="7"/>
    </row>
    <row r="363" spans="9:11" x14ac:dyDescent="0.3">
      <c r="I363" s="3"/>
      <c r="J363" s="8"/>
      <c r="K363" s="7"/>
    </row>
    <row r="364" spans="9:11" x14ac:dyDescent="0.3">
      <c r="I364" s="3"/>
      <c r="J364" s="8"/>
      <c r="K364" s="7"/>
    </row>
    <row r="365" spans="9:11" x14ac:dyDescent="0.3">
      <c r="I365" s="3"/>
      <c r="J365" s="8"/>
      <c r="K365" s="7"/>
    </row>
    <row r="366" spans="9:11" x14ac:dyDescent="0.3">
      <c r="I366" s="3"/>
      <c r="J366" s="8"/>
      <c r="K366" s="7"/>
    </row>
    <row r="367" spans="9:11" x14ac:dyDescent="0.3">
      <c r="I367" s="3"/>
      <c r="J367" s="8"/>
      <c r="K367" s="7"/>
    </row>
    <row r="368" spans="9:11" x14ac:dyDescent="0.3">
      <c r="I368" s="3"/>
      <c r="J368" s="8"/>
      <c r="K368" s="7"/>
    </row>
    <row r="369" spans="9:11" x14ac:dyDescent="0.3">
      <c r="I369" s="3"/>
      <c r="J369" s="8"/>
      <c r="K369" s="7"/>
    </row>
    <row r="370" spans="9:11" x14ac:dyDescent="0.3">
      <c r="I370" s="3"/>
      <c r="J370" s="8"/>
      <c r="K370" s="7"/>
    </row>
    <row r="371" spans="9:11" x14ac:dyDescent="0.3">
      <c r="I371" s="3"/>
      <c r="J371" s="8"/>
      <c r="K371" s="7"/>
    </row>
    <row r="372" spans="9:11" x14ac:dyDescent="0.3">
      <c r="I372" s="3"/>
      <c r="J372" s="8"/>
      <c r="K372" s="7"/>
    </row>
    <row r="373" spans="9:11" x14ac:dyDescent="0.3">
      <c r="I373" s="3"/>
      <c r="J373" s="8"/>
      <c r="K373" s="7"/>
    </row>
    <row r="374" spans="9:11" x14ac:dyDescent="0.3">
      <c r="I374" s="3"/>
      <c r="J374" s="8"/>
      <c r="K374" s="7"/>
    </row>
    <row r="375" spans="9:11" x14ac:dyDescent="0.3">
      <c r="I375" s="3"/>
      <c r="J375" s="8"/>
      <c r="K375" s="7"/>
    </row>
    <row r="376" spans="9:11" x14ac:dyDescent="0.3">
      <c r="I376" s="3"/>
      <c r="J376" s="8"/>
      <c r="K376" s="7"/>
    </row>
    <row r="377" spans="9:11" x14ac:dyDescent="0.3">
      <c r="I377" s="3"/>
      <c r="J377" s="8"/>
      <c r="K377" s="7"/>
    </row>
    <row r="378" spans="9:11" x14ac:dyDescent="0.3">
      <c r="I378" s="3"/>
      <c r="J378" s="8"/>
      <c r="K378" s="7"/>
    </row>
    <row r="379" spans="9:11" x14ac:dyDescent="0.3">
      <c r="I379" s="3"/>
      <c r="J379" s="8"/>
      <c r="K379" s="7"/>
    </row>
    <row r="380" spans="9:11" x14ac:dyDescent="0.3">
      <c r="I380" s="3"/>
      <c r="J380" s="8"/>
      <c r="K380" s="7"/>
    </row>
    <row r="381" spans="9:11" x14ac:dyDescent="0.3">
      <c r="I381" s="3"/>
      <c r="J381" s="8"/>
      <c r="K381" s="7"/>
    </row>
    <row r="382" spans="9:11" x14ac:dyDescent="0.3">
      <c r="I382" s="3"/>
      <c r="J382" s="8"/>
      <c r="K382" s="7"/>
    </row>
    <row r="383" spans="9:11" x14ac:dyDescent="0.3">
      <c r="I383" s="3"/>
      <c r="J383" s="8"/>
      <c r="K383" s="7"/>
    </row>
    <row r="384" spans="9:11" x14ac:dyDescent="0.3">
      <c r="I384" s="3"/>
      <c r="J384" s="8"/>
      <c r="K384" s="7"/>
    </row>
    <row r="385" spans="9:11" x14ac:dyDescent="0.3">
      <c r="I385" s="3"/>
      <c r="J385" s="8"/>
      <c r="K385" s="7"/>
    </row>
    <row r="386" spans="9:11" x14ac:dyDescent="0.3">
      <c r="I386" s="3"/>
      <c r="J386" s="8"/>
      <c r="K386" s="7"/>
    </row>
    <row r="387" spans="9:11" x14ac:dyDescent="0.3">
      <c r="I387" s="3"/>
      <c r="J387" s="8"/>
      <c r="K387" s="7"/>
    </row>
    <row r="388" spans="9:11" x14ac:dyDescent="0.3">
      <c r="I388" s="3"/>
      <c r="J388" s="8"/>
      <c r="K388" s="7"/>
    </row>
    <row r="389" spans="9:11" x14ac:dyDescent="0.3">
      <c r="I389" s="3"/>
      <c r="J389" s="8"/>
      <c r="K389" s="7"/>
    </row>
    <row r="390" spans="9:11" x14ac:dyDescent="0.3">
      <c r="I390" s="3"/>
      <c r="J390" s="8"/>
      <c r="K390" s="7"/>
    </row>
    <row r="391" spans="9:11" x14ac:dyDescent="0.3">
      <c r="I391" s="3"/>
      <c r="J391" s="8"/>
      <c r="K391" s="7"/>
    </row>
    <row r="392" spans="9:11" x14ac:dyDescent="0.3">
      <c r="I392" s="3"/>
      <c r="J392" s="8"/>
      <c r="K392" s="7"/>
    </row>
    <row r="393" spans="9:11" x14ac:dyDescent="0.3">
      <c r="I393" s="3"/>
      <c r="J393" s="8"/>
      <c r="K393" s="7"/>
    </row>
    <row r="394" spans="9:11" x14ac:dyDescent="0.3">
      <c r="I394" s="3"/>
      <c r="J394" s="8"/>
      <c r="K394" s="7"/>
    </row>
    <row r="395" spans="9:11" x14ac:dyDescent="0.3">
      <c r="I395" s="3"/>
      <c r="J395" s="8"/>
      <c r="K395" s="7"/>
    </row>
    <row r="396" spans="9:11" x14ac:dyDescent="0.3">
      <c r="I396" s="3"/>
      <c r="J396" s="8"/>
      <c r="K396" s="7"/>
    </row>
    <row r="397" spans="9:11" x14ac:dyDescent="0.3">
      <c r="I397" s="3"/>
      <c r="J397" s="8"/>
      <c r="K397" s="7"/>
    </row>
    <row r="398" spans="9:11" x14ac:dyDescent="0.3">
      <c r="I398" s="3"/>
      <c r="J398" s="8"/>
      <c r="K398" s="7"/>
    </row>
    <row r="399" spans="9:11" x14ac:dyDescent="0.3">
      <c r="I399" s="3"/>
      <c r="J399" s="8"/>
      <c r="K399" s="7"/>
    </row>
    <row r="400" spans="9:11" x14ac:dyDescent="0.3">
      <c r="I400" s="3"/>
      <c r="J400" s="8"/>
      <c r="K400" s="7"/>
    </row>
    <row r="401" spans="9:11" x14ac:dyDescent="0.3">
      <c r="I401" s="3"/>
      <c r="J401" s="8"/>
      <c r="K401" s="7"/>
    </row>
    <row r="402" spans="9:11" x14ac:dyDescent="0.3">
      <c r="I402" s="3"/>
      <c r="J402" s="8"/>
      <c r="K402" s="7"/>
    </row>
    <row r="403" spans="9:11" x14ac:dyDescent="0.3">
      <c r="I403" s="3"/>
      <c r="J403" s="8"/>
      <c r="K403" s="7"/>
    </row>
    <row r="404" spans="9:11" x14ac:dyDescent="0.3">
      <c r="I404" s="3"/>
      <c r="J404" s="8"/>
      <c r="K404" s="7"/>
    </row>
    <row r="405" spans="9:11" x14ac:dyDescent="0.3">
      <c r="I405" s="3"/>
      <c r="J405" s="8"/>
      <c r="K405" s="7"/>
    </row>
    <row r="406" spans="9:11" x14ac:dyDescent="0.3">
      <c r="I406" s="3"/>
      <c r="J406" s="8"/>
      <c r="K406" s="7"/>
    </row>
    <row r="407" spans="9:11" x14ac:dyDescent="0.3">
      <c r="I407" s="3"/>
      <c r="J407" s="8"/>
      <c r="K407" s="7"/>
    </row>
    <row r="408" spans="9:11" x14ac:dyDescent="0.3">
      <c r="I408" s="3"/>
      <c r="J408" s="8"/>
      <c r="K408" s="7"/>
    </row>
    <row r="409" spans="9:11" x14ac:dyDescent="0.3">
      <c r="I409" s="3"/>
      <c r="J409" s="8"/>
      <c r="K409" s="7"/>
    </row>
    <row r="410" spans="9:11" x14ac:dyDescent="0.3">
      <c r="I410" s="3"/>
      <c r="J410" s="8"/>
      <c r="K410" s="7"/>
    </row>
    <row r="411" spans="9:11" x14ac:dyDescent="0.3">
      <c r="I411" s="3"/>
      <c r="J411" s="8"/>
      <c r="K411" s="7"/>
    </row>
    <row r="412" spans="9:11" x14ac:dyDescent="0.3">
      <c r="I412" s="3"/>
      <c r="J412" s="8"/>
      <c r="K412" s="7"/>
    </row>
    <row r="413" spans="9:11" x14ac:dyDescent="0.3">
      <c r="I413" s="3"/>
      <c r="J413" s="8"/>
      <c r="K413" s="7"/>
    </row>
    <row r="414" spans="9:11" x14ac:dyDescent="0.3">
      <c r="I414" s="3"/>
      <c r="J414" s="8"/>
      <c r="K414" s="7"/>
    </row>
    <row r="415" spans="9:11" x14ac:dyDescent="0.3">
      <c r="I415" s="3"/>
      <c r="J415" s="8"/>
      <c r="K415" s="7"/>
    </row>
    <row r="416" spans="9:11" x14ac:dyDescent="0.3">
      <c r="I416" s="3"/>
      <c r="J416" s="8"/>
      <c r="K416" s="7"/>
    </row>
    <row r="417" spans="9:11" x14ac:dyDescent="0.3">
      <c r="I417" s="3"/>
      <c r="J417" s="8"/>
      <c r="K417" s="7"/>
    </row>
    <row r="418" spans="9:11" x14ac:dyDescent="0.3">
      <c r="I418" s="3"/>
      <c r="J418" s="8"/>
      <c r="K418" s="7"/>
    </row>
    <row r="419" spans="9:11" x14ac:dyDescent="0.3">
      <c r="I419" s="3"/>
      <c r="J419" s="8"/>
      <c r="K419" s="7"/>
    </row>
    <row r="420" spans="9:11" x14ac:dyDescent="0.3">
      <c r="I420" s="3"/>
      <c r="J420" s="8"/>
      <c r="K420" s="7"/>
    </row>
    <row r="421" spans="9:11" x14ac:dyDescent="0.3">
      <c r="I421" s="3"/>
      <c r="J421" s="8"/>
      <c r="K421" s="7"/>
    </row>
    <row r="422" spans="9:11" x14ac:dyDescent="0.3">
      <c r="I422" s="3"/>
      <c r="J422" s="8"/>
      <c r="K422" s="7"/>
    </row>
    <row r="423" spans="9:11" x14ac:dyDescent="0.3">
      <c r="I423" s="3"/>
      <c r="J423" s="8"/>
      <c r="K423" s="7"/>
    </row>
    <row r="424" spans="9:11" x14ac:dyDescent="0.3">
      <c r="I424" s="3"/>
      <c r="J424" s="8"/>
      <c r="K424" s="7"/>
    </row>
    <row r="425" spans="9:11" x14ac:dyDescent="0.3">
      <c r="I425" s="3"/>
      <c r="J425" s="8"/>
      <c r="K425" s="7"/>
    </row>
    <row r="426" spans="9:11" x14ac:dyDescent="0.3">
      <c r="I426" s="3"/>
      <c r="J426" s="8"/>
      <c r="K426" s="7"/>
    </row>
    <row r="427" spans="9:11" x14ac:dyDescent="0.3">
      <c r="I427" s="3"/>
      <c r="J427" s="8"/>
      <c r="K427" s="7"/>
    </row>
    <row r="428" spans="9:11" x14ac:dyDescent="0.3">
      <c r="I428" s="3"/>
      <c r="J428" s="8"/>
      <c r="K428" s="7"/>
    </row>
    <row r="429" spans="9:11" x14ac:dyDescent="0.3">
      <c r="I429" s="3"/>
      <c r="J429" s="8"/>
      <c r="K429" s="7"/>
    </row>
    <row r="430" spans="9:11" x14ac:dyDescent="0.3">
      <c r="I430" s="3"/>
      <c r="J430" s="8"/>
      <c r="K430" s="7"/>
    </row>
    <row r="431" spans="9:11" x14ac:dyDescent="0.3">
      <c r="I431" s="3"/>
      <c r="J431" s="8"/>
      <c r="K431" s="7"/>
    </row>
    <row r="432" spans="9:11" x14ac:dyDescent="0.3">
      <c r="I432" s="3"/>
      <c r="J432" s="8"/>
      <c r="K432" s="7"/>
    </row>
    <row r="433" spans="9:11" x14ac:dyDescent="0.3">
      <c r="I433" s="3"/>
      <c r="J433" s="8"/>
      <c r="K433" s="7"/>
    </row>
    <row r="434" spans="9:11" x14ac:dyDescent="0.3">
      <c r="I434" s="3"/>
      <c r="J434" s="8"/>
      <c r="K434" s="7"/>
    </row>
    <row r="435" spans="9:11" x14ac:dyDescent="0.3">
      <c r="I435" s="3"/>
      <c r="J435" s="8"/>
      <c r="K435" s="7"/>
    </row>
    <row r="436" spans="9:11" x14ac:dyDescent="0.3">
      <c r="I436" s="3"/>
      <c r="J436" s="8"/>
      <c r="K436" s="7"/>
    </row>
    <row r="437" spans="9:11" x14ac:dyDescent="0.3">
      <c r="I437" s="3"/>
      <c r="J437" s="8"/>
      <c r="K437" s="7"/>
    </row>
    <row r="438" spans="9:11" x14ac:dyDescent="0.3">
      <c r="I438" s="3"/>
      <c r="J438" s="8"/>
      <c r="K438" s="7"/>
    </row>
    <row r="439" spans="9:11" x14ac:dyDescent="0.3">
      <c r="I439" s="3"/>
      <c r="J439" s="8"/>
      <c r="K439" s="7"/>
    </row>
    <row r="440" spans="9:11" x14ac:dyDescent="0.3">
      <c r="I440" s="3"/>
      <c r="J440" s="8"/>
      <c r="K440" s="7"/>
    </row>
    <row r="441" spans="9:11" x14ac:dyDescent="0.3">
      <c r="I441" s="3"/>
      <c r="J441" s="8"/>
      <c r="K441" s="7"/>
    </row>
    <row r="442" spans="9:11" x14ac:dyDescent="0.3">
      <c r="I442" s="3"/>
      <c r="J442" s="8"/>
      <c r="K442" s="7"/>
    </row>
    <row r="443" spans="9:11" x14ac:dyDescent="0.3">
      <c r="I443" s="3"/>
      <c r="J443" s="8"/>
      <c r="K443" s="7"/>
    </row>
    <row r="444" spans="9:11" x14ac:dyDescent="0.3">
      <c r="I444" s="3"/>
      <c r="J444" s="8"/>
      <c r="K444" s="7"/>
    </row>
    <row r="445" spans="9:11" x14ac:dyDescent="0.3">
      <c r="I445" s="3"/>
      <c r="J445" s="8"/>
      <c r="K445" s="7"/>
    </row>
    <row r="446" spans="9:11" x14ac:dyDescent="0.3">
      <c r="I446" s="3"/>
      <c r="J446" s="8"/>
      <c r="K446" s="7"/>
    </row>
    <row r="447" spans="9:11" x14ac:dyDescent="0.3">
      <c r="I447" s="3"/>
      <c r="J447" s="8"/>
      <c r="K447" s="7"/>
    </row>
    <row r="448" spans="9:11" x14ac:dyDescent="0.3">
      <c r="I448" s="3"/>
      <c r="J448" s="8"/>
      <c r="K448" s="7"/>
    </row>
    <row r="449" spans="9:11" x14ac:dyDescent="0.3">
      <c r="I449" s="3"/>
      <c r="J449" s="8"/>
      <c r="K449" s="7"/>
    </row>
    <row r="450" spans="9:11" x14ac:dyDescent="0.3">
      <c r="I450" s="3"/>
      <c r="J450" s="8"/>
      <c r="K450" s="7"/>
    </row>
    <row r="451" spans="9:11" x14ac:dyDescent="0.3">
      <c r="I451" s="3"/>
      <c r="J451" s="8"/>
      <c r="K451" s="7"/>
    </row>
    <row r="452" spans="9:11" x14ac:dyDescent="0.3">
      <c r="I452" s="3"/>
      <c r="J452" s="8"/>
      <c r="K452" s="7"/>
    </row>
    <row r="453" spans="9:11" x14ac:dyDescent="0.3">
      <c r="I453" s="3"/>
      <c r="J453" s="8"/>
      <c r="K453" s="7"/>
    </row>
    <row r="454" spans="9:11" x14ac:dyDescent="0.3">
      <c r="I454" s="3"/>
      <c r="J454" s="8"/>
      <c r="K454" s="7"/>
    </row>
    <row r="455" spans="9:11" x14ac:dyDescent="0.3">
      <c r="I455" s="3"/>
      <c r="J455" s="8"/>
      <c r="K455" s="7"/>
    </row>
    <row r="456" spans="9:11" x14ac:dyDescent="0.3">
      <c r="I456" s="3"/>
      <c r="J456" s="8"/>
      <c r="K456" s="7"/>
    </row>
    <row r="457" spans="9:11" x14ac:dyDescent="0.3">
      <c r="I457" s="3"/>
      <c r="J457" s="8"/>
      <c r="K457" s="7"/>
    </row>
    <row r="458" spans="9:11" x14ac:dyDescent="0.3">
      <c r="I458" s="3"/>
      <c r="J458" s="8"/>
      <c r="K458" s="7"/>
    </row>
    <row r="459" spans="9:11" x14ac:dyDescent="0.3">
      <c r="I459" s="3"/>
      <c r="J459" s="8"/>
      <c r="K459" s="7"/>
    </row>
    <row r="460" spans="9:11" x14ac:dyDescent="0.3">
      <c r="I460" s="3"/>
      <c r="J460" s="8"/>
      <c r="K460" s="7"/>
    </row>
    <row r="461" spans="9:11" x14ac:dyDescent="0.3">
      <c r="I461" s="3"/>
      <c r="J461" s="8"/>
      <c r="K461" s="7"/>
    </row>
    <row r="462" spans="9:11" x14ac:dyDescent="0.3">
      <c r="I462" s="3"/>
      <c r="J462" s="8"/>
      <c r="K462" s="7"/>
    </row>
    <row r="463" spans="9:11" x14ac:dyDescent="0.3">
      <c r="I463" s="3"/>
      <c r="J463" s="8"/>
      <c r="K463" s="7"/>
    </row>
    <row r="464" spans="9:11" x14ac:dyDescent="0.3">
      <c r="I464" s="3"/>
      <c r="J464" s="8"/>
      <c r="K464" s="7"/>
    </row>
    <row r="465" spans="9:11" x14ac:dyDescent="0.3">
      <c r="I465" s="3"/>
      <c r="J465" s="8"/>
      <c r="K465" s="7"/>
    </row>
    <row r="466" spans="9:11" x14ac:dyDescent="0.3">
      <c r="I466" s="3"/>
      <c r="J466" s="8"/>
      <c r="K466" s="7"/>
    </row>
    <row r="467" spans="9:11" x14ac:dyDescent="0.3">
      <c r="I467" s="3"/>
      <c r="J467" s="8"/>
      <c r="K467" s="7"/>
    </row>
    <row r="468" spans="9:11" x14ac:dyDescent="0.3">
      <c r="I468" s="3"/>
      <c r="J468" s="8"/>
      <c r="K468" s="7"/>
    </row>
    <row r="469" spans="9:11" x14ac:dyDescent="0.3">
      <c r="I469" s="3"/>
      <c r="J469" s="8"/>
      <c r="K469" s="7"/>
    </row>
    <row r="470" spans="9:11" x14ac:dyDescent="0.3">
      <c r="I470" s="3"/>
      <c r="J470" s="8"/>
      <c r="K470" s="7"/>
    </row>
    <row r="471" spans="9:11" x14ac:dyDescent="0.3">
      <c r="I471" s="3"/>
      <c r="J471" s="8"/>
      <c r="K471" s="7"/>
    </row>
    <row r="472" spans="9:11" x14ac:dyDescent="0.3">
      <c r="I472" s="3"/>
      <c r="J472" s="8"/>
      <c r="K472" s="7"/>
    </row>
    <row r="473" spans="9:11" x14ac:dyDescent="0.3">
      <c r="I473" s="3"/>
      <c r="J473" s="8"/>
      <c r="K473" s="7"/>
    </row>
    <row r="474" spans="9:11" x14ac:dyDescent="0.3">
      <c r="I474" s="3"/>
      <c r="J474" s="8"/>
      <c r="K474" s="7"/>
    </row>
    <row r="475" spans="9:11" x14ac:dyDescent="0.3">
      <c r="I475" s="3"/>
      <c r="J475" s="8"/>
      <c r="K475" s="7"/>
    </row>
    <row r="476" spans="9:11" x14ac:dyDescent="0.3">
      <c r="I476" s="3"/>
      <c r="J476" s="8"/>
      <c r="K476" s="7"/>
    </row>
    <row r="477" spans="9:11" x14ac:dyDescent="0.3">
      <c r="I477" s="3"/>
      <c r="J477" s="8"/>
      <c r="K477" s="7"/>
    </row>
    <row r="478" spans="9:11" x14ac:dyDescent="0.3">
      <c r="I478" s="3"/>
      <c r="J478" s="8"/>
      <c r="K478" s="7"/>
    </row>
    <row r="479" spans="9:11" x14ac:dyDescent="0.3">
      <c r="I479" s="3"/>
      <c r="J479" s="8"/>
      <c r="K479" s="7"/>
    </row>
    <row r="480" spans="9:11" x14ac:dyDescent="0.3">
      <c r="I480" s="3"/>
      <c r="J480" s="8"/>
      <c r="K480" s="7"/>
    </row>
    <row r="481" spans="9:11" x14ac:dyDescent="0.3">
      <c r="I481" s="3"/>
      <c r="J481" s="8"/>
      <c r="K481" s="7"/>
    </row>
    <row r="482" spans="9:11" x14ac:dyDescent="0.3">
      <c r="I482" s="3"/>
      <c r="J482" s="8"/>
      <c r="K482" s="7"/>
    </row>
    <row r="483" spans="9:11" x14ac:dyDescent="0.3">
      <c r="I483" s="3"/>
      <c r="J483" s="8"/>
      <c r="K483" s="7"/>
    </row>
    <row r="484" spans="9:11" x14ac:dyDescent="0.3">
      <c r="I484" s="3"/>
      <c r="J484" s="8"/>
      <c r="K484" s="7"/>
    </row>
    <row r="485" spans="9:11" x14ac:dyDescent="0.3">
      <c r="I485" s="3"/>
      <c r="J485" s="8"/>
      <c r="K485" s="7"/>
    </row>
    <row r="486" spans="9:11" x14ac:dyDescent="0.3">
      <c r="I486" s="3"/>
      <c r="J486" s="8"/>
      <c r="K486" s="7"/>
    </row>
    <row r="487" spans="9:11" x14ac:dyDescent="0.3">
      <c r="I487" s="3"/>
      <c r="J487" s="8"/>
      <c r="K487" s="7"/>
    </row>
    <row r="488" spans="9:11" x14ac:dyDescent="0.3">
      <c r="I488" s="3"/>
      <c r="J488" s="8"/>
      <c r="K488" s="7"/>
    </row>
    <row r="489" spans="9:11" x14ac:dyDescent="0.3">
      <c r="I489" s="3"/>
      <c r="J489" s="8"/>
      <c r="K489" s="7"/>
    </row>
    <row r="490" spans="9:11" x14ac:dyDescent="0.3">
      <c r="I490" s="3"/>
      <c r="J490" s="8"/>
      <c r="K490" s="7"/>
    </row>
    <row r="491" spans="9:11" x14ac:dyDescent="0.3">
      <c r="I491" s="3"/>
      <c r="J491" s="8"/>
      <c r="K491" s="7"/>
    </row>
    <row r="492" spans="9:11" x14ac:dyDescent="0.3">
      <c r="I492" s="3"/>
      <c r="J492" s="8"/>
      <c r="K492" s="7"/>
    </row>
    <row r="493" spans="9:11" x14ac:dyDescent="0.3">
      <c r="I493" s="3"/>
      <c r="J493" s="8"/>
      <c r="K493" s="7"/>
    </row>
    <row r="494" spans="9:11" x14ac:dyDescent="0.3">
      <c r="I494" s="3"/>
      <c r="J494" s="8"/>
      <c r="K494" s="7"/>
    </row>
    <row r="495" spans="9:11" x14ac:dyDescent="0.3">
      <c r="I495" s="3"/>
      <c r="J495" s="8"/>
      <c r="K495" s="7"/>
    </row>
    <row r="496" spans="9:11" x14ac:dyDescent="0.3">
      <c r="I496" s="3"/>
      <c r="J496" s="8"/>
      <c r="K496" s="7"/>
    </row>
    <row r="497" spans="9:11" x14ac:dyDescent="0.3">
      <c r="I497" s="3"/>
      <c r="J497" s="8"/>
      <c r="K497" s="7"/>
    </row>
    <row r="498" spans="9:11" x14ac:dyDescent="0.3">
      <c r="I498" s="3"/>
      <c r="J498" s="8"/>
      <c r="K498" s="7"/>
    </row>
    <row r="499" spans="9:11" x14ac:dyDescent="0.3">
      <c r="I499" s="3"/>
      <c r="J499" s="8"/>
      <c r="K499" s="7"/>
    </row>
    <row r="500" spans="9:11" x14ac:dyDescent="0.3">
      <c r="I500" s="3"/>
      <c r="J500" s="8"/>
      <c r="K500" s="7"/>
    </row>
    <row r="501" spans="9:11" x14ac:dyDescent="0.3">
      <c r="I501" s="3"/>
      <c r="J501" s="8"/>
      <c r="K501" s="7"/>
    </row>
    <row r="502" spans="9:11" x14ac:dyDescent="0.3">
      <c r="I502" s="3"/>
      <c r="J502" s="8"/>
      <c r="K502" s="7"/>
    </row>
    <row r="503" spans="9:11" x14ac:dyDescent="0.3">
      <c r="I503" s="3"/>
      <c r="J503" s="8"/>
      <c r="K503" s="7"/>
    </row>
    <row r="504" spans="9:11" x14ac:dyDescent="0.3">
      <c r="I504" s="3"/>
      <c r="J504" s="8"/>
      <c r="K504" s="7"/>
    </row>
    <row r="505" spans="9:11" x14ac:dyDescent="0.3">
      <c r="I505" s="3"/>
      <c r="J505" s="8"/>
      <c r="K505" s="7"/>
    </row>
    <row r="506" spans="9:11" x14ac:dyDescent="0.3">
      <c r="I506" s="3"/>
      <c r="J506" s="8"/>
      <c r="K506" s="7"/>
    </row>
    <row r="507" spans="9:11" x14ac:dyDescent="0.3">
      <c r="I507" s="3"/>
      <c r="J507" s="8"/>
      <c r="K507" s="7"/>
    </row>
    <row r="508" spans="9:11" x14ac:dyDescent="0.3">
      <c r="I508" s="3"/>
      <c r="J508" s="8"/>
      <c r="K508" s="7"/>
    </row>
    <row r="509" spans="9:11" x14ac:dyDescent="0.3">
      <c r="I509" s="3"/>
      <c r="J509" s="8"/>
      <c r="K509" s="7"/>
    </row>
    <row r="510" spans="9:11" x14ac:dyDescent="0.3">
      <c r="I510" s="3"/>
      <c r="J510" s="8"/>
      <c r="K510" s="7"/>
    </row>
    <row r="511" spans="9:11" x14ac:dyDescent="0.3">
      <c r="I511" s="3"/>
      <c r="J511" s="8"/>
      <c r="K511" s="7"/>
    </row>
    <row r="512" spans="9:11" x14ac:dyDescent="0.3">
      <c r="I512" s="3"/>
      <c r="J512" s="8"/>
      <c r="K512" s="7"/>
    </row>
    <row r="513" spans="9:11" x14ac:dyDescent="0.3">
      <c r="I513" s="3"/>
      <c r="J513" s="8"/>
      <c r="K513" s="7"/>
    </row>
    <row r="514" spans="9:11" x14ac:dyDescent="0.3">
      <c r="I514" s="3"/>
      <c r="J514" s="8"/>
      <c r="K514" s="7"/>
    </row>
    <row r="515" spans="9:11" x14ac:dyDescent="0.3">
      <c r="I515" s="3"/>
      <c r="J515" s="8"/>
      <c r="K515" s="7"/>
    </row>
    <row r="516" spans="9:11" x14ac:dyDescent="0.3">
      <c r="I516" s="3"/>
      <c r="J516" s="8"/>
      <c r="K516" s="7"/>
    </row>
    <row r="517" spans="9:11" x14ac:dyDescent="0.3">
      <c r="I517" s="3"/>
      <c r="J517" s="8"/>
      <c r="K517" s="7"/>
    </row>
    <row r="518" spans="9:11" x14ac:dyDescent="0.3">
      <c r="I518" s="3"/>
      <c r="J518" s="8"/>
      <c r="K518" s="7"/>
    </row>
    <row r="519" spans="9:11" x14ac:dyDescent="0.3">
      <c r="I519" s="3"/>
      <c r="J519" s="8"/>
      <c r="K519" s="7"/>
    </row>
    <row r="520" spans="9:11" x14ac:dyDescent="0.3">
      <c r="I520" s="3"/>
      <c r="J520" s="8"/>
      <c r="K520" s="7"/>
    </row>
    <row r="521" spans="9:11" x14ac:dyDescent="0.3">
      <c r="I521" s="3"/>
      <c r="J521" s="8"/>
      <c r="K521" s="7"/>
    </row>
    <row r="522" spans="9:11" x14ac:dyDescent="0.3">
      <c r="I522" s="3"/>
      <c r="J522" s="8"/>
      <c r="K522" s="7"/>
    </row>
    <row r="523" spans="9:11" x14ac:dyDescent="0.3">
      <c r="I523" s="3"/>
      <c r="J523" s="8"/>
      <c r="K523" s="7"/>
    </row>
    <row r="524" spans="9:11" x14ac:dyDescent="0.3">
      <c r="I524" s="3"/>
      <c r="J524" s="8"/>
      <c r="K524" s="7"/>
    </row>
    <row r="525" spans="9:11" x14ac:dyDescent="0.3">
      <c r="I525" s="3"/>
      <c r="J525" s="8"/>
      <c r="K525" s="7"/>
    </row>
    <row r="526" spans="9:11" x14ac:dyDescent="0.3">
      <c r="I526" s="3"/>
      <c r="J526" s="8"/>
      <c r="K526" s="7"/>
    </row>
    <row r="527" spans="9:11" x14ac:dyDescent="0.3">
      <c r="I527" s="3"/>
      <c r="J527" s="8"/>
      <c r="K527" s="7"/>
    </row>
    <row r="528" spans="9:11" x14ac:dyDescent="0.3">
      <c r="I528" s="3"/>
      <c r="J528" s="8"/>
      <c r="K528" s="7"/>
    </row>
    <row r="529" spans="9:11" x14ac:dyDescent="0.3">
      <c r="I529" s="3"/>
      <c r="J529" s="8"/>
      <c r="K529" s="7"/>
    </row>
    <row r="530" spans="9:11" x14ac:dyDescent="0.3">
      <c r="I530" s="3"/>
      <c r="J530" s="8"/>
      <c r="K530" s="7"/>
    </row>
    <row r="531" spans="9:11" x14ac:dyDescent="0.3">
      <c r="I531" s="3"/>
      <c r="J531" s="8"/>
      <c r="K531" s="7"/>
    </row>
    <row r="532" spans="9:11" x14ac:dyDescent="0.3">
      <c r="I532" s="3"/>
      <c r="J532" s="8"/>
      <c r="K532" s="7"/>
    </row>
    <row r="533" spans="9:11" x14ac:dyDescent="0.3">
      <c r="I533" s="3"/>
      <c r="J533" s="8"/>
      <c r="K533" s="7"/>
    </row>
    <row r="534" spans="9:11" x14ac:dyDescent="0.3">
      <c r="I534" s="3"/>
      <c r="J534" s="8"/>
      <c r="K534" s="7"/>
    </row>
    <row r="535" spans="9:11" x14ac:dyDescent="0.3">
      <c r="I535" s="3"/>
      <c r="J535" s="8"/>
      <c r="K535" s="7"/>
    </row>
    <row r="536" spans="9:11" x14ac:dyDescent="0.3">
      <c r="I536" s="3"/>
      <c r="J536" s="8"/>
      <c r="K536" s="7"/>
    </row>
    <row r="537" spans="9:11" x14ac:dyDescent="0.3">
      <c r="I537" s="3"/>
      <c r="J537" s="8"/>
      <c r="K537" s="7"/>
    </row>
    <row r="538" spans="9:11" x14ac:dyDescent="0.3">
      <c r="I538" s="3"/>
      <c r="J538" s="8"/>
      <c r="K538" s="7"/>
    </row>
    <row r="539" spans="9:11" x14ac:dyDescent="0.3">
      <c r="I539" s="3"/>
      <c r="J539" s="8"/>
      <c r="K539" s="7"/>
    </row>
    <row r="540" spans="9:11" x14ac:dyDescent="0.3">
      <c r="I540" s="3"/>
      <c r="J540" s="8"/>
      <c r="K540" s="7"/>
    </row>
    <row r="541" spans="9:11" x14ac:dyDescent="0.3">
      <c r="I541" s="3"/>
      <c r="J541" s="8"/>
      <c r="K541" s="7"/>
    </row>
    <row r="542" spans="9:11" x14ac:dyDescent="0.3">
      <c r="I542" s="3"/>
      <c r="J542" s="8"/>
      <c r="K542" s="7"/>
    </row>
    <row r="543" spans="9:11" x14ac:dyDescent="0.3">
      <c r="I543" s="3"/>
      <c r="J543" s="8"/>
      <c r="K543" s="7"/>
    </row>
    <row r="544" spans="9:11" x14ac:dyDescent="0.3">
      <c r="I544" s="3"/>
      <c r="J544" s="8"/>
      <c r="K544" s="7"/>
    </row>
    <row r="545" spans="9:11" x14ac:dyDescent="0.3">
      <c r="I545" s="3"/>
      <c r="J545" s="8"/>
      <c r="K545" s="7"/>
    </row>
    <row r="546" spans="9:11" x14ac:dyDescent="0.3">
      <c r="I546" s="3"/>
      <c r="J546" s="8"/>
      <c r="K546" s="7"/>
    </row>
    <row r="547" spans="9:11" x14ac:dyDescent="0.3">
      <c r="I547" s="3"/>
      <c r="J547" s="8"/>
      <c r="K547" s="7"/>
    </row>
    <row r="548" spans="9:11" x14ac:dyDescent="0.3">
      <c r="I548" s="3"/>
      <c r="J548" s="8"/>
      <c r="K548" s="7"/>
    </row>
    <row r="549" spans="9:11" x14ac:dyDescent="0.3">
      <c r="I549" s="3"/>
      <c r="J549" s="8"/>
      <c r="K549" s="7"/>
    </row>
    <row r="550" spans="9:11" x14ac:dyDescent="0.3">
      <c r="I550" s="3"/>
      <c r="J550" s="8"/>
      <c r="K550" s="7"/>
    </row>
    <row r="551" spans="9:11" x14ac:dyDescent="0.3">
      <c r="I551" s="3"/>
      <c r="J551" s="8"/>
      <c r="K551" s="7"/>
    </row>
    <row r="552" spans="9:11" x14ac:dyDescent="0.3">
      <c r="I552" s="3"/>
      <c r="J552" s="8"/>
      <c r="K552" s="7"/>
    </row>
    <row r="553" spans="9:11" x14ac:dyDescent="0.3">
      <c r="I553" s="3"/>
      <c r="J553" s="8"/>
      <c r="K553" s="7"/>
    </row>
    <row r="554" spans="9:11" x14ac:dyDescent="0.3">
      <c r="I554" s="3"/>
      <c r="J554" s="8"/>
      <c r="K554" s="7"/>
    </row>
    <row r="555" spans="9:11" x14ac:dyDescent="0.3">
      <c r="I555" s="3"/>
      <c r="J555" s="8"/>
      <c r="K555" s="7"/>
    </row>
    <row r="556" spans="9:11" x14ac:dyDescent="0.3">
      <c r="I556" s="3"/>
      <c r="J556" s="8"/>
      <c r="K556" s="7"/>
    </row>
    <row r="557" spans="9:11" x14ac:dyDescent="0.3">
      <c r="I557" s="3"/>
      <c r="J557" s="8"/>
      <c r="K557" s="7"/>
    </row>
    <row r="558" spans="9:11" x14ac:dyDescent="0.3">
      <c r="I558" s="3"/>
      <c r="J558" s="8"/>
      <c r="K558" s="7"/>
    </row>
    <row r="559" spans="9:11" x14ac:dyDescent="0.3">
      <c r="I559" s="3"/>
      <c r="J559" s="8"/>
      <c r="K559" s="7"/>
    </row>
    <row r="560" spans="9:11" x14ac:dyDescent="0.3">
      <c r="I560" s="3"/>
      <c r="J560" s="8"/>
      <c r="K560" s="7"/>
    </row>
    <row r="561" spans="9:11" x14ac:dyDescent="0.3">
      <c r="I561" s="3"/>
      <c r="J561" s="8"/>
      <c r="K561" s="7"/>
    </row>
    <row r="562" spans="9:11" x14ac:dyDescent="0.3">
      <c r="I562" s="3"/>
      <c r="J562" s="8"/>
      <c r="K562" s="7"/>
    </row>
    <row r="563" spans="9:11" x14ac:dyDescent="0.3">
      <c r="I563" s="3"/>
      <c r="J563" s="8"/>
      <c r="K563" s="7"/>
    </row>
    <row r="564" spans="9:11" x14ac:dyDescent="0.3">
      <c r="I564" s="3"/>
      <c r="J564" s="8"/>
      <c r="K564" s="7"/>
    </row>
    <row r="565" spans="9:11" x14ac:dyDescent="0.3">
      <c r="I565" s="3"/>
      <c r="J565" s="8"/>
      <c r="K565" s="7"/>
    </row>
    <row r="566" spans="9:11" x14ac:dyDescent="0.3">
      <c r="I566" s="3"/>
      <c r="J566" s="8"/>
      <c r="K566" s="7"/>
    </row>
    <row r="567" spans="9:11" x14ac:dyDescent="0.3">
      <c r="I567" s="3"/>
      <c r="J567" s="8"/>
      <c r="K567" s="7"/>
    </row>
    <row r="568" spans="9:11" x14ac:dyDescent="0.3">
      <c r="I568" s="3"/>
      <c r="J568" s="8"/>
      <c r="K568" s="7"/>
    </row>
    <row r="569" spans="9:11" x14ac:dyDescent="0.3">
      <c r="I569" s="3"/>
      <c r="J569" s="8"/>
      <c r="K569" s="7"/>
    </row>
    <row r="570" spans="9:11" x14ac:dyDescent="0.3">
      <c r="I570" s="3"/>
      <c r="J570" s="8"/>
      <c r="K570" s="7"/>
    </row>
    <row r="571" spans="9:11" x14ac:dyDescent="0.3">
      <c r="I571" s="3"/>
      <c r="J571" s="8"/>
      <c r="K571" s="7"/>
    </row>
    <row r="572" spans="9:11" x14ac:dyDescent="0.3">
      <c r="I572" s="3"/>
      <c r="J572" s="8"/>
      <c r="K572" s="7"/>
    </row>
    <row r="573" spans="9:11" x14ac:dyDescent="0.3">
      <c r="I573" s="3"/>
      <c r="J573" s="8"/>
      <c r="K573" s="7"/>
    </row>
    <row r="574" spans="9:11" x14ac:dyDescent="0.3">
      <c r="I574" s="3"/>
      <c r="J574" s="8"/>
      <c r="K574" s="7"/>
    </row>
    <row r="575" spans="9:11" x14ac:dyDescent="0.3">
      <c r="I575" s="3"/>
      <c r="J575" s="8"/>
      <c r="K575" s="7"/>
    </row>
    <row r="576" spans="9:11" x14ac:dyDescent="0.3">
      <c r="I576" s="3"/>
      <c r="J576" s="8"/>
      <c r="K576" s="7"/>
    </row>
    <row r="577" spans="9:11" x14ac:dyDescent="0.3">
      <c r="I577" s="3"/>
      <c r="J577" s="8"/>
      <c r="K577" s="7"/>
    </row>
    <row r="578" spans="9:11" x14ac:dyDescent="0.3">
      <c r="I578" s="3"/>
      <c r="J578" s="8"/>
      <c r="K578" s="7"/>
    </row>
    <row r="579" spans="9:11" x14ac:dyDescent="0.3">
      <c r="I579" s="3"/>
      <c r="J579" s="8"/>
      <c r="K579" s="7"/>
    </row>
    <row r="580" spans="9:11" x14ac:dyDescent="0.3">
      <c r="I580" s="3"/>
      <c r="J580" s="8"/>
      <c r="K580" s="7"/>
    </row>
    <row r="581" spans="9:11" x14ac:dyDescent="0.3">
      <c r="I581" s="3"/>
      <c r="J581" s="8"/>
      <c r="K581" s="7"/>
    </row>
    <row r="582" spans="9:11" x14ac:dyDescent="0.3">
      <c r="I582" s="3"/>
      <c r="J582" s="8"/>
      <c r="K582" s="7"/>
    </row>
    <row r="583" spans="9:11" x14ac:dyDescent="0.3">
      <c r="I583" s="3"/>
      <c r="J583" s="8"/>
      <c r="K583" s="7"/>
    </row>
    <row r="584" spans="9:11" x14ac:dyDescent="0.3">
      <c r="I584" s="3"/>
      <c r="J584" s="8"/>
      <c r="K584" s="7"/>
    </row>
    <row r="585" spans="9:11" x14ac:dyDescent="0.3">
      <c r="I585" s="3"/>
      <c r="J585" s="8"/>
      <c r="K585" s="7"/>
    </row>
    <row r="586" spans="9:11" x14ac:dyDescent="0.3">
      <c r="I586" s="3"/>
      <c r="J586" s="8"/>
      <c r="K586" s="7"/>
    </row>
    <row r="587" spans="9:11" x14ac:dyDescent="0.3">
      <c r="I587" s="3"/>
      <c r="J587" s="8"/>
      <c r="K587" s="7"/>
    </row>
    <row r="588" spans="9:11" x14ac:dyDescent="0.3">
      <c r="I588" s="3"/>
      <c r="J588" s="8"/>
      <c r="K588" s="7"/>
    </row>
    <row r="589" spans="9:11" x14ac:dyDescent="0.3">
      <c r="J589" s="8"/>
      <c r="K589" s="7"/>
    </row>
  </sheetData>
  <mergeCells count="1">
    <mergeCell ref="M2:U3"/>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9"/>
  <sheetViews>
    <sheetView workbookViewId="0">
      <selection activeCell="M5" sqref="M5"/>
    </sheetView>
  </sheetViews>
  <sheetFormatPr defaultRowHeight="17.25" x14ac:dyDescent="0.3"/>
  <cols>
    <col min="1" max="1" width="5.5546875" customWidth="1"/>
    <col min="2" max="2" width="9.21875" style="16" customWidth="1"/>
    <col min="3" max="3" width="9.33203125" style="17" customWidth="1"/>
    <col min="4" max="4" width="8.21875" style="18" customWidth="1"/>
    <col min="5" max="5" width="7.5546875" style="18" customWidth="1"/>
    <col min="6" max="6" width="7.6640625" style="18" customWidth="1"/>
    <col min="7" max="7" width="7.5546875" style="18" customWidth="1"/>
    <col min="8" max="8" width="8.109375" style="18" customWidth="1"/>
    <col min="9" max="9" width="10.88671875" customWidth="1"/>
    <col min="10" max="10" width="20.109375" style="9" customWidth="1"/>
    <col min="11" max="11" width="10.88671875" style="4" customWidth="1"/>
    <col min="12" max="17" width="9" style="4" customWidth="1"/>
    <col min="18" max="46" width="9" customWidth="1"/>
  </cols>
  <sheetData>
    <row r="1" spans="1:21" s="4" customFormat="1" x14ac:dyDescent="0.3">
      <c r="B1" s="13" t="s">
        <v>3</v>
      </c>
      <c r="C1" s="14" t="s">
        <v>4</v>
      </c>
      <c r="D1" s="15" t="s">
        <v>5</v>
      </c>
      <c r="E1" s="15" t="s">
        <v>6</v>
      </c>
      <c r="F1" s="15" t="s">
        <v>7</v>
      </c>
      <c r="G1" s="15" t="s">
        <v>8</v>
      </c>
      <c r="H1" s="15" t="s">
        <v>1</v>
      </c>
      <c r="I1" s="7"/>
      <c r="J1" s="8" t="s">
        <v>14</v>
      </c>
      <c r="K1" s="10" t="s">
        <v>0</v>
      </c>
    </row>
    <row r="2" spans="1:21" ht="17.25" customHeight="1" x14ac:dyDescent="0.3">
      <c r="A2">
        <v>0</v>
      </c>
      <c r="B2" s="16">
        <f xml:space="preserve"> RTD("cqg.rtd",,"StudyData", $K$1, "Bar", "", "Time", $K$2,$A2, $K$6, "", "","False")</f>
        <v>44427</v>
      </c>
      <c r="C2" s="17">
        <f xml:space="preserve"> RTD("cqg.rtd",,"StudyData", $K$1, "Bar", "", "Time", $K$2, $A2,$K$6,$K$8, "","False")</f>
        <v>44427</v>
      </c>
      <c r="D2" s="18">
        <f xml:space="preserve"> RTD("cqg.rtd",,"StudyData", $K$1, "Bar", "", "Open", $K$2, $A2, $K$6,$K$8,,$K$4,$K$10)</f>
        <v>4389.75</v>
      </c>
      <c r="E2" s="18">
        <f xml:space="preserve"> RTD("cqg.rtd",,"StudyData", $K$1, "Bar", "", "High", $K$2, $A2, $K$6,$K$8,,$K$4,$K$10)</f>
        <v>4414.75</v>
      </c>
      <c r="F2" s="18">
        <f xml:space="preserve"> RTD("cqg.rtd",,"StudyData", $K$1, "Bar", "", "Low", $K$2, $A2, $K$6,$K$8,,$K$4,$K$10)</f>
        <v>4347.75</v>
      </c>
      <c r="G2" s="18">
        <f xml:space="preserve"> RTD("cqg.rtd",,"StudyData", $K$1, "Bar", "", "Close", $K$2, $A2, $K$6,$K$8,,$K$4,$K$10)</f>
        <v>4399.5</v>
      </c>
      <c r="H2" s="18">
        <f xml:space="preserve"> RTD("cqg.rtd",,"StudyData","100-(100/(1+( HLC3(EP)* Vol(EP,VolType:="&amp;$K$12&amp;",CoCType:=Auto) WHEN ( Close(EP) &gt;=  Close(EP)[-1]))/ ( HLC3(EP)* Vol(EP,VolType:="&amp;$K$12&amp;",CoCType:=auto) WHEN ( Close(EP)  &lt; Close(EP)[-1]))))","Bar",,"Close", $K$2, $A2, $K$6,$K$8,,$K$4,$K$10)</f>
        <v>53.7751018608</v>
      </c>
      <c r="I2" s="3"/>
      <c r="J2" s="8" t="s">
        <v>13</v>
      </c>
      <c r="K2" s="10" t="s">
        <v>11</v>
      </c>
      <c r="M2" s="30" t="s">
        <v>50</v>
      </c>
      <c r="N2" s="30"/>
      <c r="O2" s="30"/>
      <c r="P2" s="30"/>
      <c r="Q2" s="30"/>
      <c r="R2" s="30"/>
      <c r="S2" s="30"/>
      <c r="T2" s="30"/>
      <c r="U2" s="30"/>
    </row>
    <row r="3" spans="1:21" x14ac:dyDescent="0.3">
      <c r="A3">
        <f>A2-1</f>
        <v>-1</v>
      </c>
      <c r="B3" s="16">
        <f xml:space="preserve"> RTD("cqg.rtd",,"StudyData", $K$1, "Bar", "", "Time", $K$2,$A3, $K$6, "", "","False")</f>
        <v>44426</v>
      </c>
      <c r="C3" s="17">
        <f xml:space="preserve"> RTD("cqg.rtd",,"StudyData", $K$1, "Bar", "", "Time", $K$2, $A3,$K$6,$K$8, "","False")</f>
        <v>44426</v>
      </c>
      <c r="D3" s="18">
        <f xml:space="preserve"> RTD("cqg.rtd",,"StudyData", $K$1, "Bar", "", "Open", $K$2, $A3, $K$6,$K$8,,$K$4,$K$10)</f>
        <v>4436.75</v>
      </c>
      <c r="E3" s="18">
        <f xml:space="preserve"> RTD("cqg.rtd",,"StudyData", $K$1, "Bar", "", "High", $K$2, $A3, $K$6,$K$8,,$K$4,$K$10)</f>
        <v>4449.75</v>
      </c>
      <c r="F3" s="18">
        <f xml:space="preserve"> RTD("cqg.rtd",,"StudyData", $K$1, "Bar", "", "Low", $K$2, $A3, $K$6,$K$8,,$K$4,$K$10)</f>
        <v>4381.5</v>
      </c>
      <c r="G3" s="18">
        <f xml:space="preserve"> RTD("cqg.rtd",,"StudyData", $K$1, "Bar", "", "Close", $K$2, $A3, $K$6,$K$8,,$K$4,$K$10)</f>
        <v>4394.5</v>
      </c>
      <c r="H3" s="18">
        <f xml:space="preserve"> RTD("cqg.rtd",,"StudyData","100-(100/(1+( HLC3(EP)* Vol(EP,VolType:="&amp;$K$12&amp;",CoCType:=Auto) WHEN ( Close(EP) &gt;=  Close(EP)[-1]))/ ( HLC3(EP)* Vol(EP,VolType:="&amp;$K$12&amp;",CoCType:=auto) WHEN ( Close(EP)  &lt; Close(EP)[-1]))))","Bar",,"Close", $K$2, $A3, $K$6,$K$8,,$K$4,$K$10)</f>
        <v>44.747046534100001</v>
      </c>
      <c r="I3" s="3"/>
      <c r="J3" s="8" t="s">
        <v>18</v>
      </c>
      <c r="K3" s="7"/>
      <c r="M3" s="30"/>
      <c r="N3" s="30"/>
      <c r="O3" s="30"/>
      <c r="P3" s="30"/>
      <c r="Q3" s="30"/>
      <c r="R3" s="30"/>
      <c r="S3" s="30"/>
      <c r="T3" s="30"/>
      <c r="U3" s="30"/>
    </row>
    <row r="4" spans="1:21" x14ac:dyDescent="0.3">
      <c r="A4">
        <f t="shared" ref="A4:A67" si="0">A3-1</f>
        <v>-2</v>
      </c>
      <c r="B4" s="16">
        <f xml:space="preserve"> RTD("cqg.rtd",,"StudyData", $K$1, "Bar", "", "Time", $K$2,$A4, $K$6, "", "","False")</f>
        <v>44425</v>
      </c>
      <c r="C4" s="17">
        <f xml:space="preserve"> RTD("cqg.rtd",,"StudyData", $K$1, "Bar", "", "Time", $K$2, $A4,$K$6,$K$8, "","False")</f>
        <v>44425</v>
      </c>
      <c r="D4" s="18">
        <f xml:space="preserve"> RTD("cqg.rtd",,"StudyData", $K$1, "Bar", "", "Open", $K$2, $A4, $K$6,$K$8,,$K$4,$K$10)</f>
        <v>4472</v>
      </c>
      <c r="E4" s="18">
        <f xml:space="preserve"> RTD("cqg.rtd",,"StudyData", $K$1, "Bar", "", "High", $K$2, $A4, $K$6,$K$8,,$K$4,$K$10)</f>
        <v>4472.25</v>
      </c>
      <c r="F4" s="18">
        <f xml:space="preserve"> RTD("cqg.rtd",,"StudyData", $K$1, "Bar", "", "Low", $K$2, $A4, $K$6,$K$8,,$K$4,$K$10)</f>
        <v>4411.75</v>
      </c>
      <c r="G4" s="18">
        <f xml:space="preserve"> RTD("cqg.rtd",,"StudyData", $K$1, "Bar", "", "Close", $K$2, $A4, $K$6,$K$8,,$K$4,$K$10)</f>
        <v>4443.5</v>
      </c>
      <c r="H4" s="18">
        <f xml:space="preserve"> RTD("cqg.rtd",,"StudyData","100-(100/(1+( HLC3(EP)* Vol(EP,VolType:="&amp;$K$12&amp;",CoCType:=Auto) WHEN ( Close(EP) &gt;=  Close(EP)[-1]))/ ( HLC3(EP)* Vol(EP,VolType:="&amp;$K$12&amp;",CoCType:=auto) WHEN ( Close(EP)  &lt; Close(EP)[-1]))))","Bar",,"Close", $K$2, $A4, $K$6,$K$8,,$K$4,$K$10)</f>
        <v>41.037147620600003</v>
      </c>
      <c r="I4" s="3"/>
      <c r="J4" s="8" t="s">
        <v>16</v>
      </c>
      <c r="K4" s="10" t="b">
        <v>1</v>
      </c>
      <c r="M4" s="30"/>
      <c r="N4" s="30"/>
      <c r="O4" s="30"/>
      <c r="P4" s="30"/>
      <c r="Q4" s="30"/>
      <c r="R4" s="30"/>
      <c r="S4" s="30"/>
      <c r="T4" s="30"/>
      <c r="U4" s="30"/>
    </row>
    <row r="5" spans="1:21" x14ac:dyDescent="0.3">
      <c r="A5">
        <f t="shared" si="0"/>
        <v>-3</v>
      </c>
      <c r="B5" s="16">
        <f xml:space="preserve"> RTD("cqg.rtd",,"StudyData", $K$1, "Bar", "", "Time", $K$2,$A5, $K$6, "", "","False")</f>
        <v>44424</v>
      </c>
      <c r="C5" s="17">
        <f xml:space="preserve"> RTD("cqg.rtd",,"StudyData", $K$1, "Bar", "", "Time", $K$2, $A5,$K$6,$K$8, "","False")</f>
        <v>44424</v>
      </c>
      <c r="D5" s="18">
        <f xml:space="preserve"> RTD("cqg.rtd",,"StudyData", $K$1, "Bar", "", "Open", $K$2, $A5, $K$6,$K$8,,$K$4,$K$10)</f>
        <v>4456.25</v>
      </c>
      <c r="E5" s="18">
        <f xml:space="preserve"> RTD("cqg.rtd",,"StudyData", $K$1, "Bar", "", "High", $K$2, $A5, $K$6,$K$8,,$K$4,$K$10)</f>
        <v>4476.5</v>
      </c>
      <c r="F5" s="18">
        <f xml:space="preserve"> RTD("cqg.rtd",,"StudyData", $K$1, "Bar", "", "Low", $K$2, $A5, $K$6,$K$8,,$K$4,$K$10)</f>
        <v>4432.5</v>
      </c>
      <c r="G5" s="18">
        <f xml:space="preserve"> RTD("cqg.rtd",,"StudyData", $K$1, "Bar", "", "Close", $K$2, $A5, $K$6,$K$8,,$K$4,$K$10)</f>
        <v>4474</v>
      </c>
      <c r="H5" s="18">
        <f xml:space="preserve"> RTD("cqg.rtd",,"StudyData","100-(100/(1+( HLC3(EP)* Vol(EP,VolType:="&amp;$K$12&amp;",CoCType:=Auto) WHEN ( Close(EP) &gt;=  Close(EP)[-1]))/ ( HLC3(EP)* Vol(EP,VolType:="&amp;$K$12&amp;",CoCType:=auto) WHEN ( Close(EP)  &lt; Close(EP)[-1]))))","Bar",,"Close", $K$2, $A5, $K$6,$K$8,,$K$4,$K$10)</f>
        <v>61.276875571600002</v>
      </c>
      <c r="I5" s="3"/>
      <c r="J5" s="9" t="s">
        <v>17</v>
      </c>
      <c r="K5" s="7"/>
    </row>
    <row r="6" spans="1:21" x14ac:dyDescent="0.3">
      <c r="A6">
        <f t="shared" si="0"/>
        <v>-4</v>
      </c>
      <c r="B6" s="16">
        <f xml:space="preserve"> RTD("cqg.rtd",,"StudyData", $K$1, "Bar", "", "Time", $K$2,$A6, $K$6, "", "","False")</f>
        <v>44421</v>
      </c>
      <c r="C6" s="17">
        <f xml:space="preserve"> RTD("cqg.rtd",,"StudyData", $K$1, "Bar", "", "Time", $K$2, $A6,$K$6,$K$8, "","False")</f>
        <v>44421</v>
      </c>
      <c r="D6" s="18">
        <f xml:space="preserve"> RTD("cqg.rtd",,"StudyData", $K$1, "Bar", "", "Open", $K$2, $A6, $K$6,$K$8,,$K$4,$K$10)</f>
        <v>4455.75</v>
      </c>
      <c r="E6" s="18">
        <f xml:space="preserve"> RTD("cqg.rtd",,"StudyData", $K$1, "Bar", "", "High", $K$2, $A6, $K$6,$K$8,,$K$4,$K$10)</f>
        <v>4463.25</v>
      </c>
      <c r="F6" s="18">
        <f xml:space="preserve"> RTD("cqg.rtd",,"StudyData", $K$1, "Bar", "", "Low", $K$2, $A6, $K$6,$K$8,,$K$4,$K$10)</f>
        <v>4451</v>
      </c>
      <c r="G6" s="18">
        <f xml:space="preserve"> RTD("cqg.rtd",,"StudyData", $K$1, "Bar", "", "Close", $K$2, $A6, $K$6,$K$8,,$K$4,$K$10)</f>
        <v>4462.5</v>
      </c>
      <c r="H6" s="18">
        <f xml:space="preserve"> RTD("cqg.rtd",,"StudyData","100-(100/(1+( HLC3(EP)* Vol(EP,VolType:="&amp;$K$12&amp;",CoCType:=Auto) WHEN ( Close(EP) &gt;=  Close(EP)[-1]))/ ( HLC3(EP)* Vol(EP,VolType:="&amp;$K$12&amp;",CoCType:=auto) WHEN ( Close(EP)  &lt; Close(EP)[-1]))))","Bar",,"Close", $K$2, $A6, $K$6,$K$8,,$K$4,$K$10)</f>
        <v>50.182176787099998</v>
      </c>
      <c r="I6" s="3"/>
      <c r="J6" s="9" t="s">
        <v>15</v>
      </c>
      <c r="K6" s="10" t="s">
        <v>10</v>
      </c>
    </row>
    <row r="7" spans="1:21" x14ac:dyDescent="0.3">
      <c r="A7">
        <f t="shared" si="0"/>
        <v>-5</v>
      </c>
      <c r="B7" s="16">
        <f xml:space="preserve"> RTD("cqg.rtd",,"StudyData", $K$1, "Bar", "", "Time", $K$2,$A7, $K$6, "", "","False")</f>
        <v>44420</v>
      </c>
      <c r="C7" s="17">
        <f xml:space="preserve"> RTD("cqg.rtd",,"StudyData", $K$1, "Bar", "", "Time", $K$2, $A7,$K$6,$K$8, "","False")</f>
        <v>44420</v>
      </c>
      <c r="D7" s="18">
        <f xml:space="preserve"> RTD("cqg.rtd",,"StudyData", $K$1, "Bar", "", "Open", $K$2, $A7, $K$6,$K$8,,$K$4,$K$10)</f>
        <v>4440</v>
      </c>
      <c r="E7" s="18">
        <f xml:space="preserve"> RTD("cqg.rtd",,"StudyData", $K$1, "Bar", "", "High", $K$2, $A7, $K$6,$K$8,,$K$4,$K$10)</f>
        <v>4456.25</v>
      </c>
      <c r="F7" s="18">
        <f xml:space="preserve"> RTD("cqg.rtd",,"StudyData", $K$1, "Bar", "", "Low", $K$2, $A7, $K$6,$K$8,,$K$4,$K$10)</f>
        <v>4430.25</v>
      </c>
      <c r="G7" s="18">
        <f xml:space="preserve"> RTD("cqg.rtd",,"StudyData", $K$1, "Bar", "", "Close", $K$2, $A7, $K$6,$K$8,,$K$4,$K$10)</f>
        <v>4454.5</v>
      </c>
      <c r="H7" s="18">
        <f xml:space="preserve"> RTD("cqg.rtd",,"StudyData","100-(100/(1+( HLC3(EP)* Vol(EP,VolType:="&amp;$K$12&amp;",CoCType:=Auto) WHEN ( Close(EP) &gt;=  Close(EP)[-1]))/ ( HLC3(EP)* Vol(EP,VolType:="&amp;$K$12&amp;",CoCType:=auto) WHEN ( Close(EP)  &lt; Close(EP)[-1]))))","Bar",,"Close", $K$2, $A7, $K$6,$K$8,,$K$4,$K$10)</f>
        <v>52.069668376300001</v>
      </c>
      <c r="I7" s="3"/>
      <c r="J7" s="8" t="s">
        <v>21</v>
      </c>
      <c r="K7" s="7"/>
    </row>
    <row r="8" spans="1:21" x14ac:dyDescent="0.3">
      <c r="A8">
        <f t="shared" si="0"/>
        <v>-6</v>
      </c>
      <c r="B8" s="16">
        <f xml:space="preserve"> RTD("cqg.rtd",,"StudyData", $K$1, "Bar", "", "Time", $K$2,$A8, $K$6, "", "","False")</f>
        <v>44419</v>
      </c>
      <c r="C8" s="17">
        <f xml:space="preserve"> RTD("cqg.rtd",,"StudyData", $K$1, "Bar", "", "Time", $K$2, $A8,$K$6,$K$8, "","False")</f>
        <v>44419</v>
      </c>
      <c r="D8" s="18">
        <f xml:space="preserve"> RTD("cqg.rtd",,"StudyData", $K$1, "Bar", "", "Open", $K$2, $A8, $K$6,$K$8,,$K$4,$K$10)</f>
        <v>4429.25</v>
      </c>
      <c r="E8" s="18">
        <f xml:space="preserve"> RTD("cqg.rtd",,"StudyData", $K$1, "Bar", "", "High", $K$2, $A8, $K$6,$K$8,,$K$4,$K$10)</f>
        <v>4443.25</v>
      </c>
      <c r="F8" s="18">
        <f xml:space="preserve"> RTD("cqg.rtd",,"StudyData", $K$1, "Bar", "", "Low", $K$2, $A8, $K$6,$K$8,,$K$4,$K$10)</f>
        <v>4420.75</v>
      </c>
      <c r="G8" s="18">
        <f xml:space="preserve"> RTD("cqg.rtd",,"StudyData", $K$1, "Bar", "", "Close", $K$2, $A8, $K$6,$K$8,,$K$4,$K$10)</f>
        <v>4440.5</v>
      </c>
      <c r="H8" s="18">
        <f xml:space="preserve"> RTD("cqg.rtd",,"StudyData","100-(100/(1+( HLC3(EP)* Vol(EP,VolType:="&amp;$K$12&amp;",CoCType:=Auto) WHEN ( Close(EP) &gt;=  Close(EP)[-1]))/ ( HLC3(EP)* Vol(EP,VolType:="&amp;$K$12&amp;",CoCType:=auto) WHEN ( Close(EP)  &lt; Close(EP)[-1]))))","Bar",,"Close", $K$2, $A8, $K$6,$K$8,,$K$4,$K$10)</f>
        <v>56.006269917399997</v>
      </c>
      <c r="I8" s="3"/>
      <c r="J8" s="8" t="s">
        <v>19</v>
      </c>
      <c r="K8" s="10"/>
    </row>
    <row r="9" spans="1:21" x14ac:dyDescent="0.3">
      <c r="A9">
        <f t="shared" si="0"/>
        <v>-7</v>
      </c>
      <c r="B9" s="16">
        <f xml:space="preserve"> RTD("cqg.rtd",,"StudyData", $K$1, "Bar", "", "Time", $K$2,$A9, $K$6, "", "","False")</f>
        <v>44418</v>
      </c>
      <c r="C9" s="17">
        <f xml:space="preserve"> RTD("cqg.rtd",,"StudyData", $K$1, "Bar", "", "Time", $K$2, $A9,$K$6,$K$8, "","False")</f>
        <v>44418</v>
      </c>
      <c r="D9" s="18">
        <f xml:space="preserve"> RTD("cqg.rtd",,"StudyData", $K$1, "Bar", "", "Open", $K$2, $A9, $K$6,$K$8,,$K$4,$K$10)</f>
        <v>4427.25</v>
      </c>
      <c r="E9" s="18">
        <f xml:space="preserve"> RTD("cqg.rtd",,"StudyData", $K$1, "Bar", "", "High", $K$2, $A9, $K$6,$K$8,,$K$4,$K$10)</f>
        <v>4438.25</v>
      </c>
      <c r="F9" s="18">
        <f xml:space="preserve"> RTD("cqg.rtd",,"StudyData", $K$1, "Bar", "", "Low", $K$2, $A9, $K$6,$K$8,,$K$4,$K$10)</f>
        <v>4416.5</v>
      </c>
      <c r="G9" s="18">
        <f xml:space="preserve"> RTD("cqg.rtd",,"StudyData", $K$1, "Bar", "", "Close", $K$2, $A9, $K$6,$K$8,,$K$4,$K$10)</f>
        <v>4430</v>
      </c>
      <c r="H9" s="18">
        <f xml:space="preserve"> RTD("cqg.rtd",,"StudyData","100-(100/(1+( HLC3(EP)* Vol(EP,VolType:="&amp;$K$12&amp;",CoCType:=Auto) WHEN ( Close(EP) &gt;=  Close(EP)[-1]))/ ( HLC3(EP)* Vol(EP,VolType:="&amp;$K$12&amp;",CoCType:=auto) WHEN ( Close(EP)  &lt; Close(EP)[-1]))))","Bar",,"Close", $K$2, $A9, $K$6,$K$8,,$K$4,$K$10)</f>
        <v>54.733551707700002</v>
      </c>
      <c r="I9" s="3"/>
      <c r="J9" s="9" t="s">
        <v>22</v>
      </c>
      <c r="K9" s="7"/>
    </row>
    <row r="10" spans="1:21" x14ac:dyDescent="0.3">
      <c r="A10">
        <f t="shared" si="0"/>
        <v>-8</v>
      </c>
      <c r="B10" s="16">
        <f xml:space="preserve"> RTD("cqg.rtd",,"StudyData", $K$1, "Bar", "", "Time", $K$2,$A10, $K$6, "", "","False")</f>
        <v>44417</v>
      </c>
      <c r="C10" s="17">
        <f xml:space="preserve"> RTD("cqg.rtd",,"StudyData", $K$1, "Bar", "", "Time", $K$2, $A10,$K$6,$K$8, "","False")</f>
        <v>44417</v>
      </c>
      <c r="D10" s="18">
        <f xml:space="preserve"> RTD("cqg.rtd",,"StudyData", $K$1, "Bar", "", "Open", $K$2, $A10, $K$6,$K$8,,$K$4,$K$10)</f>
        <v>4428</v>
      </c>
      <c r="E10" s="18">
        <f xml:space="preserve"> RTD("cqg.rtd",,"StudyData", $K$1, "Bar", "", "High", $K$2, $A10, $K$6,$K$8,,$K$4,$K$10)</f>
        <v>4432</v>
      </c>
      <c r="F10" s="18">
        <f xml:space="preserve"> RTD("cqg.rtd",,"StudyData", $K$1, "Bar", "", "Low", $K$2, $A10, $K$6,$K$8,,$K$4,$K$10)</f>
        <v>4412.25</v>
      </c>
      <c r="G10" s="18">
        <f xml:space="preserve"> RTD("cqg.rtd",,"StudyData", $K$1, "Bar", "", "Close", $K$2, $A10, $K$6,$K$8,,$K$4,$K$10)</f>
        <v>4425.75</v>
      </c>
      <c r="H10" s="18">
        <f xml:space="preserve"> RTD("cqg.rtd",,"StudyData","100-(100/(1+( HLC3(EP)* Vol(EP,VolType:="&amp;$K$12&amp;",CoCType:=Auto) WHEN ( Close(EP) &gt;=  Close(EP)[-1]))/ ( HLC3(EP)* Vol(EP,VolType:="&amp;$K$12&amp;",CoCType:=auto) WHEN ( Close(EP)  &lt; Close(EP)[-1]))))","Bar",,"Close", $K$2, $A10, $K$6,$K$8,,$K$4,$K$10)</f>
        <v>54.891651240000002</v>
      </c>
      <c r="I10" s="3"/>
      <c r="J10" s="9" t="s">
        <v>20</v>
      </c>
      <c r="K10" s="10" t="s">
        <v>9</v>
      </c>
    </row>
    <row r="11" spans="1:21" x14ac:dyDescent="0.3">
      <c r="A11">
        <f t="shared" si="0"/>
        <v>-9</v>
      </c>
      <c r="B11" s="16">
        <f xml:space="preserve"> RTD("cqg.rtd",,"StudyData", $K$1, "Bar", "", "Time", $K$2,$A11, $K$6, "", "","False")</f>
        <v>44414</v>
      </c>
      <c r="C11" s="17">
        <f xml:space="preserve"> RTD("cqg.rtd",,"StudyData", $K$1, "Bar", "", "Time", $K$2, $A11,$K$6,$K$8, "","False")</f>
        <v>44414</v>
      </c>
      <c r="D11" s="18">
        <f xml:space="preserve"> RTD("cqg.rtd",,"StudyData", $K$1, "Bar", "", "Open", $K$2, $A11, $K$6,$K$8,,$K$4,$K$10)</f>
        <v>4420.25</v>
      </c>
      <c r="E11" s="18">
        <f xml:space="preserve"> RTD("cqg.rtd",,"StudyData", $K$1, "Bar", "", "High", $K$2, $A11, $K$6,$K$8,,$K$4,$K$10)</f>
        <v>4433.25</v>
      </c>
      <c r="F11" s="18">
        <f xml:space="preserve"> RTD("cqg.rtd",,"StudyData", $K$1, "Bar", "", "Low", $K$2, $A11, $K$6,$K$8,,$K$4,$K$10)</f>
        <v>4416</v>
      </c>
      <c r="G11" s="18">
        <f xml:space="preserve"> RTD("cqg.rtd",,"StudyData", $K$1, "Bar", "", "Close", $K$2, $A11, $K$6,$K$8,,$K$4,$K$10)</f>
        <v>4429.5</v>
      </c>
      <c r="H11" s="18">
        <f xml:space="preserve"> RTD("cqg.rtd",,"StudyData","100-(100/(1+( HLC3(EP)* Vol(EP,VolType:="&amp;$K$12&amp;",CoCType:=Auto) WHEN ( Close(EP) &gt;=  Close(EP)[-1]))/ ( HLC3(EP)* Vol(EP,VolType:="&amp;$K$12&amp;",CoCType:=auto) WHEN ( Close(EP)  &lt; Close(EP)[-1]))))","Bar",,"Close", $K$2, $A11, $K$6,$K$8,,$K$4,$K$10)</f>
        <v>48.008002069</v>
      </c>
      <c r="I11" s="3"/>
      <c r="J11" s="8" t="s">
        <v>47</v>
      </c>
      <c r="K11" s="7"/>
    </row>
    <row r="12" spans="1:21" x14ac:dyDescent="0.3">
      <c r="A12">
        <f t="shared" si="0"/>
        <v>-10</v>
      </c>
      <c r="B12" s="16">
        <f xml:space="preserve"> RTD("cqg.rtd",,"StudyData", $K$1, "Bar", "", "Time", $K$2,$A12, $K$6, "", "","False")</f>
        <v>44413</v>
      </c>
      <c r="C12" s="17">
        <f xml:space="preserve"> RTD("cqg.rtd",,"StudyData", $K$1, "Bar", "", "Time", $K$2, $A12,$K$6,$K$8, "","False")</f>
        <v>44413</v>
      </c>
      <c r="D12" s="18">
        <f xml:space="preserve"> RTD("cqg.rtd",,"StudyData", $K$1, "Bar", "", "Open", $K$2, $A12, $K$6,$K$8,,$K$4,$K$10)</f>
        <v>4396.25</v>
      </c>
      <c r="E12" s="18">
        <f xml:space="preserve"> RTD("cqg.rtd",,"StudyData", $K$1, "Bar", "", "High", $K$2, $A12, $K$6,$K$8,,$K$4,$K$10)</f>
        <v>4422.75</v>
      </c>
      <c r="F12" s="18">
        <f xml:space="preserve"> RTD("cqg.rtd",,"StudyData", $K$1, "Bar", "", "Low", $K$2, $A12, $K$6,$K$8,,$K$4,$K$10)</f>
        <v>4393.75</v>
      </c>
      <c r="G12" s="18">
        <f xml:space="preserve"> RTD("cqg.rtd",,"StudyData", $K$1, "Bar", "", "Close", $K$2, $A12, $K$6,$K$8,,$K$4,$K$10)</f>
        <v>4421.5</v>
      </c>
      <c r="H12" s="18">
        <f xml:space="preserve"> RTD("cqg.rtd",,"StudyData","100-(100/(1+( HLC3(EP)* Vol(EP,VolType:="&amp;$K$12&amp;",CoCType:=Auto) WHEN ( Close(EP) &gt;=  Close(EP)[-1]))/ ( HLC3(EP)* Vol(EP,VolType:="&amp;$K$12&amp;",CoCType:=auto) WHEN ( Close(EP)  &lt; Close(EP)[-1]))))","Bar",,"Close", $K$2, $A12, $K$6,$K$8,,$K$4,$K$10)</f>
        <v>42.281776684699999</v>
      </c>
      <c r="I12" s="3"/>
      <c r="J12" s="8" t="s">
        <v>48</v>
      </c>
      <c r="K12" s="12" t="s">
        <v>49</v>
      </c>
    </row>
    <row r="13" spans="1:21" x14ac:dyDescent="0.3">
      <c r="A13">
        <f t="shared" si="0"/>
        <v>-11</v>
      </c>
      <c r="B13" s="16">
        <f xml:space="preserve"> RTD("cqg.rtd",,"StudyData", $K$1, "Bar", "", "Time", $K$2,$A13, $K$6, "", "","False")</f>
        <v>44412</v>
      </c>
      <c r="C13" s="17">
        <f xml:space="preserve"> RTD("cqg.rtd",,"StudyData", $K$1, "Bar", "", "Time", $K$2, $A13,$K$6,$K$8, "","False")</f>
        <v>44412</v>
      </c>
      <c r="D13" s="18">
        <f xml:space="preserve"> RTD("cqg.rtd",,"StudyData", $K$1, "Bar", "", "Open", $K$2, $A13, $K$6,$K$8,,$K$4,$K$10)</f>
        <v>4409.75</v>
      </c>
      <c r="E13" s="18">
        <f xml:space="preserve"> RTD("cqg.rtd",,"StudyData", $K$1, "Bar", "", "High", $K$2, $A13, $K$6,$K$8,,$K$4,$K$10)</f>
        <v>4415</v>
      </c>
      <c r="F13" s="18">
        <f xml:space="preserve"> RTD("cqg.rtd",,"StudyData", $K$1, "Bar", "", "Low", $K$2, $A13, $K$6,$K$8,,$K$4,$K$10)</f>
        <v>4391.25</v>
      </c>
      <c r="G13" s="18">
        <f xml:space="preserve"> RTD("cqg.rtd",,"StudyData", $K$1, "Bar", "", "Close", $K$2, $A13, $K$6,$K$8,,$K$4,$K$10)</f>
        <v>4394.75</v>
      </c>
      <c r="H13" s="18">
        <f xml:space="preserve"> RTD("cqg.rtd",,"StudyData","100-(100/(1+( HLC3(EP)* Vol(EP,VolType:="&amp;$K$12&amp;",CoCType:=Auto) WHEN ( Close(EP) &gt;=  Close(EP)[-1]))/ ( HLC3(EP)* Vol(EP,VolType:="&amp;$K$12&amp;",CoCType:=auto) WHEN ( Close(EP)  &lt; Close(EP)[-1]))))","Bar",,"Close", $K$2, $A13, $K$6,$K$8,,$K$4,$K$10)</f>
        <v>55.301347037399999</v>
      </c>
      <c r="I13" s="3"/>
      <c r="J13" s="8"/>
      <c r="K13" s="7"/>
    </row>
    <row r="14" spans="1:21" x14ac:dyDescent="0.3">
      <c r="A14">
        <f t="shared" si="0"/>
        <v>-12</v>
      </c>
      <c r="B14" s="16">
        <f xml:space="preserve"> RTD("cqg.rtd",,"StudyData", $K$1, "Bar", "", "Time", $K$2,$A14, $K$6, "", "","False")</f>
        <v>44411</v>
      </c>
      <c r="C14" s="17">
        <f xml:space="preserve"> RTD("cqg.rtd",,"StudyData", $K$1, "Bar", "", "Time", $K$2, $A14,$K$6,$K$8, "","False")</f>
        <v>44411</v>
      </c>
      <c r="D14" s="18">
        <f xml:space="preserve"> RTD("cqg.rtd",,"StudyData", $K$1, "Bar", "", "Open", $K$2, $A14, $K$6,$K$8,,$K$4,$K$10)</f>
        <v>4383.75</v>
      </c>
      <c r="E14" s="18">
        <f xml:space="preserve"> RTD("cqg.rtd",,"StudyData", $K$1, "Bar", "", "High", $K$2, $A14, $K$6,$K$8,,$K$4,$K$10)</f>
        <v>4417</v>
      </c>
      <c r="F14" s="18">
        <f xml:space="preserve"> RTD("cqg.rtd",,"StudyData", $K$1, "Bar", "", "Low", $K$2, $A14, $K$6,$K$8,,$K$4,$K$10)</f>
        <v>4365.25</v>
      </c>
      <c r="G14" s="18">
        <f xml:space="preserve"> RTD("cqg.rtd",,"StudyData", $K$1, "Bar", "", "Close", $K$2, $A14, $K$6,$K$8,,$K$4,$K$10)</f>
        <v>4415</v>
      </c>
      <c r="H14" s="18">
        <f xml:space="preserve"> RTD("cqg.rtd",,"StudyData","100-(100/(1+( HLC3(EP)* Vol(EP,VolType:="&amp;$K$12&amp;",CoCType:=Auto) WHEN ( Close(EP) &gt;=  Close(EP)[-1]))/ ( HLC3(EP)* Vol(EP,VolType:="&amp;$K$12&amp;",CoCType:=auto) WHEN ( Close(EP)  &lt; Close(EP)[-1]))))","Bar",,"Close", $K$2, $A14, $K$6,$K$8,,$K$4,$K$10)</f>
        <v>52.099323880500002</v>
      </c>
      <c r="I14" s="3"/>
      <c r="J14" s="8"/>
      <c r="K14" s="7"/>
    </row>
    <row r="15" spans="1:21" x14ac:dyDescent="0.3">
      <c r="A15">
        <f t="shared" si="0"/>
        <v>-13</v>
      </c>
      <c r="B15" s="16">
        <f xml:space="preserve"> RTD("cqg.rtd",,"StudyData", $K$1, "Bar", "", "Time", $K$2,$A15, $K$6, "", "","False")</f>
        <v>44410</v>
      </c>
      <c r="C15" s="17">
        <f xml:space="preserve"> RTD("cqg.rtd",,"StudyData", $K$1, "Bar", "", "Time", $K$2, $A15,$K$6,$K$8, "","False")</f>
        <v>44410</v>
      </c>
      <c r="D15" s="18">
        <f xml:space="preserve"> RTD("cqg.rtd",,"StudyData", $K$1, "Bar", "", "Open", $K$2, $A15, $K$6,$K$8,,$K$4,$K$10)</f>
        <v>4396.5</v>
      </c>
      <c r="E15" s="18">
        <f xml:space="preserve"> RTD("cqg.rtd",,"StudyData", $K$1, "Bar", "", "High", $K$2, $A15, $K$6,$K$8,,$K$4,$K$10)</f>
        <v>4419.75</v>
      </c>
      <c r="F15" s="18">
        <f xml:space="preserve"> RTD("cqg.rtd",,"StudyData", $K$1, "Bar", "", "Low", $K$2, $A15, $K$6,$K$8,,$K$4,$K$10)</f>
        <v>4377.25</v>
      </c>
      <c r="G15" s="18">
        <f xml:space="preserve"> RTD("cqg.rtd",,"StudyData", $K$1, "Bar", "", "Close", $K$2, $A15, $K$6,$K$8,,$K$4,$K$10)</f>
        <v>4379.75</v>
      </c>
      <c r="H15" s="18">
        <f xml:space="preserve"> RTD("cqg.rtd",,"StudyData","100-(100/(1+( HLC3(EP)* Vol(EP,VolType:="&amp;$K$12&amp;",CoCType:=Auto) WHEN ( Close(EP) &gt;=  Close(EP)[-1]))/ ( HLC3(EP)* Vol(EP,VolType:="&amp;$K$12&amp;",CoCType:=auto) WHEN ( Close(EP)  &lt; Close(EP)[-1]))))","Bar",,"Close", $K$2, $A15, $K$6,$K$8,,$K$4,$K$10)</f>
        <v>45.929979503699997</v>
      </c>
      <c r="I15" s="3"/>
      <c r="J15" s="8"/>
      <c r="K15" s="7"/>
    </row>
    <row r="16" spans="1:21" x14ac:dyDescent="0.3">
      <c r="A16">
        <f t="shared" si="0"/>
        <v>-14</v>
      </c>
      <c r="B16" s="16">
        <f xml:space="preserve"> RTD("cqg.rtd",,"StudyData", $K$1, "Bar", "", "Time", $K$2,$A16, $K$6, "", "","False")</f>
        <v>44407</v>
      </c>
      <c r="C16" s="17">
        <f xml:space="preserve"> RTD("cqg.rtd",,"StudyData", $K$1, "Bar", "", "Time", $K$2, $A16,$K$6,$K$8, "","False")</f>
        <v>44407</v>
      </c>
      <c r="D16" s="18">
        <f xml:space="preserve"> RTD("cqg.rtd",,"StudyData", $K$1, "Bar", "", "Open", $K$2, $A16, $K$6,$K$8,,$K$4,$K$10)</f>
        <v>4394.25</v>
      </c>
      <c r="E16" s="18">
        <f xml:space="preserve"> RTD("cqg.rtd",,"StudyData", $K$1, "Bar", "", "High", $K$2, $A16, $K$6,$K$8,,$K$4,$K$10)</f>
        <v>4405</v>
      </c>
      <c r="F16" s="18">
        <f xml:space="preserve"> RTD("cqg.rtd",,"StudyData", $K$1, "Bar", "", "Low", $K$2, $A16, $K$6,$K$8,,$K$4,$K$10)</f>
        <v>4370.75</v>
      </c>
      <c r="G16" s="18">
        <f xml:space="preserve"> RTD("cqg.rtd",,"StudyData", $K$1, "Bar", "", "Close", $K$2, $A16, $K$6,$K$8,,$K$4,$K$10)</f>
        <v>4389.5</v>
      </c>
      <c r="H16" s="18">
        <f xml:space="preserve"> RTD("cqg.rtd",,"StudyData","100-(100/(1+( HLC3(EP)* Vol(EP,VolType:="&amp;$K$12&amp;",CoCType:=Auto) WHEN ( Close(EP) &gt;=  Close(EP)[-1]))/ ( HLC3(EP)* Vol(EP,VolType:="&amp;$K$12&amp;",CoCType:=auto) WHEN ( Close(EP)  &lt; Close(EP)[-1]))))","Bar",,"Close", $K$2, $A16, $K$6,$K$8,,$K$4,$K$10)</f>
        <v>42.417545978299998</v>
      </c>
      <c r="I16" s="3"/>
      <c r="J16" s="8"/>
      <c r="K16" s="7"/>
    </row>
    <row r="17" spans="1:11" x14ac:dyDescent="0.3">
      <c r="A17">
        <f t="shared" si="0"/>
        <v>-15</v>
      </c>
      <c r="B17" s="16">
        <f xml:space="preserve"> RTD("cqg.rtd",,"StudyData", $K$1, "Bar", "", "Time", $K$2,$A17, $K$6, "", "","False")</f>
        <v>44406</v>
      </c>
      <c r="C17" s="17">
        <f xml:space="preserve"> RTD("cqg.rtd",,"StudyData", $K$1, "Bar", "", "Time", $K$2, $A17,$K$6,$K$8, "","False")</f>
        <v>44406</v>
      </c>
      <c r="D17" s="18">
        <f xml:space="preserve"> RTD("cqg.rtd",,"StudyData", $K$1, "Bar", "", "Open", $K$2, $A17, $K$6,$K$8,,$K$4,$K$10)</f>
        <v>4393.75</v>
      </c>
      <c r="E17" s="18">
        <f xml:space="preserve"> RTD("cqg.rtd",,"StudyData", $K$1, "Bar", "", "High", $K$2, $A17, $K$6,$K$8,,$K$4,$K$10)</f>
        <v>4422.5</v>
      </c>
      <c r="F17" s="18">
        <f xml:space="preserve"> RTD("cqg.rtd",,"StudyData", $K$1, "Bar", "", "Low", $K$2, $A17, $K$6,$K$8,,$K$4,$K$10)</f>
        <v>4380.5</v>
      </c>
      <c r="G17" s="18">
        <f xml:space="preserve"> RTD("cqg.rtd",,"StudyData", $K$1, "Bar", "", "Close", $K$2, $A17, $K$6,$K$8,,$K$4,$K$10)</f>
        <v>4411.75</v>
      </c>
      <c r="H17" s="18">
        <f xml:space="preserve"> RTD("cqg.rtd",,"StudyData","100-(100/(1+( HLC3(EP)* Vol(EP,VolType:="&amp;$K$12&amp;",CoCType:=Auto) WHEN ( Close(EP) &gt;=  Close(EP)[-1]))/ ( HLC3(EP)* Vol(EP,VolType:="&amp;$K$12&amp;",CoCType:=auto) WHEN ( Close(EP)  &lt; Close(EP)[-1]))))","Bar",,"Close", $K$2, $A17, $K$6,$K$8,,$K$4,$K$10)</f>
        <v>45.3270482625</v>
      </c>
      <c r="I17" s="3"/>
      <c r="J17" s="8"/>
      <c r="K17" s="7"/>
    </row>
    <row r="18" spans="1:11" x14ac:dyDescent="0.3">
      <c r="A18">
        <f t="shared" si="0"/>
        <v>-16</v>
      </c>
      <c r="B18" s="16">
        <f xml:space="preserve"> RTD("cqg.rtd",,"StudyData", $K$1, "Bar", "", "Time", $K$2,$A18, $K$6, "", "","False")</f>
        <v>44405</v>
      </c>
      <c r="C18" s="17">
        <f xml:space="preserve"> RTD("cqg.rtd",,"StudyData", $K$1, "Bar", "", "Time", $K$2, $A18,$K$6,$K$8, "","False")</f>
        <v>44405</v>
      </c>
      <c r="D18" s="18">
        <f xml:space="preserve"> RTD("cqg.rtd",,"StudyData", $K$1, "Bar", "", "Open", $K$2, $A18, $K$6,$K$8,,$K$4,$K$10)</f>
        <v>4380</v>
      </c>
      <c r="E18" s="18">
        <f xml:space="preserve"> RTD("cqg.rtd",,"StudyData", $K$1, "Bar", "", "High", $K$2, $A18, $K$6,$K$8,,$K$4,$K$10)</f>
        <v>4407.75</v>
      </c>
      <c r="F18" s="18">
        <f xml:space="preserve"> RTD("cqg.rtd",,"StudyData", $K$1, "Bar", "", "Low", $K$2, $A18, $K$6,$K$8,,$K$4,$K$10)</f>
        <v>4377.5</v>
      </c>
      <c r="G18" s="18">
        <f xml:space="preserve"> RTD("cqg.rtd",,"StudyData", $K$1, "Bar", "", "Close", $K$2, $A18, $K$6,$K$8,,$K$4,$K$10)</f>
        <v>4393.75</v>
      </c>
      <c r="H18" s="18">
        <f xml:space="preserve"> RTD("cqg.rtd",,"StudyData","100-(100/(1+( HLC3(EP)* Vol(EP,VolType:="&amp;$K$12&amp;",CoCType:=Auto) WHEN ( Close(EP) &gt;=  Close(EP)[-1]))/ ( HLC3(EP)* Vol(EP,VolType:="&amp;$K$12&amp;",CoCType:=auto) WHEN ( Close(EP)  &lt; Close(EP)[-1]))))","Bar",,"Close", $K$2, $A18, $K$6,$K$8,,$K$4,$K$10)</f>
        <v>43.489272484799997</v>
      </c>
      <c r="I18" s="3"/>
      <c r="J18" s="8"/>
      <c r="K18" s="7"/>
    </row>
    <row r="19" spans="1:11" x14ac:dyDescent="0.3">
      <c r="A19">
        <f t="shared" si="0"/>
        <v>-17</v>
      </c>
      <c r="B19" s="16">
        <f xml:space="preserve"> RTD("cqg.rtd",,"StudyData", $K$1, "Bar", "", "Time", $K$2,$A19, $K$6, "", "","False")</f>
        <v>44404</v>
      </c>
      <c r="C19" s="17">
        <f xml:space="preserve"> RTD("cqg.rtd",,"StudyData", $K$1, "Bar", "", "Time", $K$2, $A19,$K$6,$K$8, "","False")</f>
        <v>44404</v>
      </c>
      <c r="D19" s="18">
        <f xml:space="preserve"> RTD("cqg.rtd",,"StudyData", $K$1, "Bar", "", "Open", $K$2, $A19, $K$6,$K$8,,$K$4,$K$10)</f>
        <v>4415.75</v>
      </c>
      <c r="E19" s="18">
        <f xml:space="preserve"> RTD("cqg.rtd",,"StudyData", $K$1, "Bar", "", "High", $K$2, $A19, $K$6,$K$8,,$K$4,$K$10)</f>
        <v>4416</v>
      </c>
      <c r="F19" s="18">
        <f xml:space="preserve"> RTD("cqg.rtd",,"StudyData", $K$1, "Bar", "", "Low", $K$2, $A19, $K$6,$K$8,,$K$4,$K$10)</f>
        <v>4364.75</v>
      </c>
      <c r="G19" s="18">
        <f xml:space="preserve"> RTD("cqg.rtd",,"StudyData", $K$1, "Bar", "", "Close", $K$2, $A19, $K$6,$K$8,,$K$4,$K$10)</f>
        <v>4394.5</v>
      </c>
      <c r="H19" s="18">
        <f xml:space="preserve"> RTD("cqg.rtd",,"StudyData","100-(100/(1+( HLC3(EP)* Vol(EP,VolType:="&amp;$K$12&amp;",CoCType:=Auto) WHEN ( Close(EP) &gt;=  Close(EP)[-1]))/ ( HLC3(EP)* Vol(EP,VolType:="&amp;$K$12&amp;",CoCType:=auto) WHEN ( Close(EP)  &lt; Close(EP)[-1]))))","Bar",,"Close", $K$2, $A19, $K$6,$K$8,,$K$4,$K$10)</f>
        <v>37.412763642599998</v>
      </c>
      <c r="I19" s="3"/>
      <c r="J19" s="8"/>
      <c r="K19" s="7"/>
    </row>
    <row r="20" spans="1:11" x14ac:dyDescent="0.3">
      <c r="A20">
        <f t="shared" si="0"/>
        <v>-18</v>
      </c>
      <c r="B20" s="16">
        <f xml:space="preserve"> RTD("cqg.rtd",,"StudyData", $K$1, "Bar", "", "Time", $K$2,$A20, $K$6, "", "","False")</f>
        <v>44403</v>
      </c>
      <c r="C20" s="17">
        <f xml:space="preserve"> RTD("cqg.rtd",,"StudyData", $K$1, "Bar", "", "Time", $K$2, $A20,$K$6,$K$8, "","False")</f>
        <v>44403</v>
      </c>
      <c r="D20" s="18">
        <f xml:space="preserve"> RTD("cqg.rtd",,"StudyData", $K$1, "Bar", "", "Open", $K$2, $A20, $K$6,$K$8,,$K$4,$K$10)</f>
        <v>4400.5</v>
      </c>
      <c r="E20" s="18">
        <f xml:space="preserve"> RTD("cqg.rtd",,"StudyData", $K$1, "Bar", "", "High", $K$2, $A20, $K$6,$K$8,,$K$4,$K$10)</f>
        <v>4416.75</v>
      </c>
      <c r="F20" s="18">
        <f xml:space="preserve"> RTD("cqg.rtd",,"StudyData", $K$1, "Bar", "", "Low", $K$2, $A20, $K$6,$K$8,,$K$4,$K$10)</f>
        <v>4375.5</v>
      </c>
      <c r="G20" s="18">
        <f xml:space="preserve"> RTD("cqg.rtd",,"StudyData", $K$1, "Bar", "", "Close", $K$2, $A20, $K$6,$K$8,,$K$4,$K$10)</f>
        <v>4414.25</v>
      </c>
      <c r="H20" s="18">
        <f xml:space="preserve"> RTD("cqg.rtd",,"StudyData","100-(100/(1+( HLC3(EP)* Vol(EP,VolType:="&amp;$K$12&amp;",CoCType:=Auto) WHEN ( Close(EP) &gt;=  Close(EP)[-1]))/ ( HLC3(EP)* Vol(EP,VolType:="&amp;$K$12&amp;",CoCType:=auto) WHEN ( Close(EP)  &lt; Close(EP)[-1]))))","Bar",,"Close", $K$2, $A20, $K$6,$K$8,,$K$4,$K$10)</f>
        <v>27.168310163299999</v>
      </c>
      <c r="I20" s="3"/>
      <c r="J20" s="8"/>
      <c r="K20" s="7"/>
    </row>
    <row r="21" spans="1:11" x14ac:dyDescent="0.3">
      <c r="A21">
        <f t="shared" si="0"/>
        <v>-19</v>
      </c>
      <c r="B21" s="16">
        <f xml:space="preserve"> RTD("cqg.rtd",,"StudyData", $K$1, "Bar", "", "Time", $K$2,$A21, $K$6, "", "","False")</f>
        <v>44400</v>
      </c>
      <c r="C21" s="17">
        <f xml:space="preserve"> RTD("cqg.rtd",,"StudyData", $K$1, "Bar", "", "Time", $K$2, $A21,$K$6,$K$8, "","False")</f>
        <v>44400</v>
      </c>
      <c r="D21" s="18">
        <f xml:space="preserve"> RTD("cqg.rtd",,"StudyData", $K$1, "Bar", "", "Open", $K$2, $A21, $K$6,$K$8,,$K$4,$K$10)</f>
        <v>4371.5</v>
      </c>
      <c r="E21" s="18">
        <f xml:space="preserve"> RTD("cqg.rtd",,"StudyData", $K$1, "Bar", "", "High", $K$2, $A21, $K$6,$K$8,,$K$4,$K$10)</f>
        <v>4408.25</v>
      </c>
      <c r="F21" s="18">
        <f xml:space="preserve"> RTD("cqg.rtd",,"StudyData", $K$1, "Bar", "", "Low", $K$2, $A21, $K$6,$K$8,,$K$4,$K$10)</f>
        <v>4367.25</v>
      </c>
      <c r="G21" s="18">
        <f xml:space="preserve"> RTD("cqg.rtd",,"StudyData", $K$1, "Bar", "", "Close", $K$2, $A21, $K$6,$K$8,,$K$4,$K$10)</f>
        <v>4403</v>
      </c>
      <c r="H21" s="18">
        <f xml:space="preserve"> RTD("cqg.rtd",,"StudyData","100-(100/(1+( HLC3(EP)* Vol(EP,VolType:="&amp;$K$12&amp;",CoCType:=Auto) WHEN ( Close(EP) &gt;=  Close(EP)[-1]))/ ( HLC3(EP)* Vol(EP,VolType:="&amp;$K$12&amp;",CoCType:=auto) WHEN ( Close(EP)  &lt; Close(EP)[-1]))))","Bar",,"Close", $K$2, $A21, $K$6,$K$8,,$K$4,$K$10)</f>
        <v>31.744768785200002</v>
      </c>
      <c r="I21" s="3"/>
      <c r="J21" s="8"/>
      <c r="K21" s="7"/>
    </row>
    <row r="22" spans="1:11" x14ac:dyDescent="0.3">
      <c r="A22">
        <f t="shared" si="0"/>
        <v>-20</v>
      </c>
      <c r="B22" s="16">
        <f xml:space="preserve"> RTD("cqg.rtd",,"StudyData", $K$1, "Bar", "", "Time", $K$2,$A22, $K$6, "", "","False")</f>
        <v>44399</v>
      </c>
      <c r="C22" s="17">
        <f xml:space="preserve"> RTD("cqg.rtd",,"StudyData", $K$1, "Bar", "", "Time", $K$2, $A22,$K$6,$K$8, "","False")</f>
        <v>44399</v>
      </c>
      <c r="D22" s="18">
        <f xml:space="preserve"> RTD("cqg.rtd",,"StudyData", $K$1, "Bar", "", "Open", $K$2, $A22, $K$6,$K$8,,$K$4,$K$10)</f>
        <v>4355</v>
      </c>
      <c r="E22" s="18">
        <f xml:space="preserve"> RTD("cqg.rtd",,"StudyData", $K$1, "Bar", "", "High", $K$2, $A22, $K$6,$K$8,,$K$4,$K$10)</f>
        <v>4371.5</v>
      </c>
      <c r="F22" s="18">
        <f xml:space="preserve"> RTD("cqg.rtd",,"StudyData", $K$1, "Bar", "", "Low", $K$2, $A22, $K$6,$K$8,,$K$4,$K$10)</f>
        <v>4341.5</v>
      </c>
      <c r="G22" s="18">
        <f xml:space="preserve"> RTD("cqg.rtd",,"StudyData", $K$1, "Bar", "", "Close", $K$2, $A22, $K$6,$K$8,,$K$4,$K$10)</f>
        <v>4359.5</v>
      </c>
      <c r="H22" s="18">
        <f xml:space="preserve"> RTD("cqg.rtd",,"StudyData","100-(100/(1+( HLC3(EP)* Vol(EP,VolType:="&amp;$K$12&amp;",CoCType:=Auto) WHEN ( Close(EP) &gt;=  Close(EP)[-1]))/ ( HLC3(EP)* Vol(EP,VolType:="&amp;$K$12&amp;",CoCType:=auto) WHEN ( Close(EP)  &lt; Close(EP)[-1]))))","Bar",,"Close", $K$2, $A22, $K$6,$K$8,,$K$4,$K$10)</f>
        <v>27.855508222600001</v>
      </c>
      <c r="I22" s="3"/>
      <c r="J22" s="8"/>
      <c r="K22" s="7"/>
    </row>
    <row r="23" spans="1:11" x14ac:dyDescent="0.3">
      <c r="A23">
        <f t="shared" si="0"/>
        <v>-21</v>
      </c>
      <c r="B23" s="16">
        <f xml:space="preserve"> RTD("cqg.rtd",,"StudyData", $K$1, "Bar", "", "Time", $K$2,$A23, $K$6, "", "","False")</f>
        <v>44398</v>
      </c>
      <c r="C23" s="17">
        <f xml:space="preserve"> RTD("cqg.rtd",,"StudyData", $K$1, "Bar", "", "Time", $K$2, $A23,$K$6,$K$8, "","False")</f>
        <v>44398</v>
      </c>
      <c r="D23" s="18">
        <f xml:space="preserve"> RTD("cqg.rtd",,"StudyData", $K$1, "Bar", "", "Open", $K$2, $A23, $K$6,$K$8,,$K$4,$K$10)</f>
        <v>4318.75</v>
      </c>
      <c r="E23" s="18">
        <f xml:space="preserve"> RTD("cqg.rtd",,"StudyData", $K$1, "Bar", "", "High", $K$2, $A23, $K$6,$K$8,,$K$4,$K$10)</f>
        <v>4355.25</v>
      </c>
      <c r="F23" s="18">
        <f xml:space="preserve"> RTD("cqg.rtd",,"StudyData", $K$1, "Bar", "", "Low", $K$2, $A23, $K$6,$K$8,,$K$4,$K$10)</f>
        <v>4310</v>
      </c>
      <c r="G23" s="18">
        <f xml:space="preserve"> RTD("cqg.rtd",,"StudyData", $K$1, "Bar", "", "Close", $K$2, $A23, $K$6,$K$8,,$K$4,$K$10)</f>
        <v>4350.5</v>
      </c>
      <c r="H23" s="18">
        <f xml:space="preserve"> RTD("cqg.rtd",,"StudyData","100-(100/(1+( HLC3(EP)* Vol(EP,VolType:="&amp;$K$12&amp;",CoCType:=Auto) WHEN ( Close(EP) &gt;=  Close(EP)[-1]))/ ( HLC3(EP)* Vol(EP,VolType:="&amp;$K$12&amp;",CoCType:=auto) WHEN ( Close(EP)  &lt; Close(EP)[-1]))))","Bar",,"Close", $K$2, $A23, $K$6,$K$8,,$K$4,$K$10)</f>
        <v>31.797944446599999</v>
      </c>
      <c r="I23" s="3"/>
      <c r="J23" s="8"/>
      <c r="K23" s="7"/>
    </row>
    <row r="24" spans="1:11" x14ac:dyDescent="0.3">
      <c r="A24">
        <f t="shared" si="0"/>
        <v>-22</v>
      </c>
      <c r="B24" s="16">
        <f xml:space="preserve"> RTD("cqg.rtd",,"StudyData", $K$1, "Bar", "", "Time", $K$2,$A24, $K$6, "", "","False")</f>
        <v>44397</v>
      </c>
      <c r="C24" s="17">
        <f xml:space="preserve"> RTD("cqg.rtd",,"StudyData", $K$1, "Bar", "", "Time", $K$2, $A24,$K$6,$K$8, "","False")</f>
        <v>44397</v>
      </c>
      <c r="D24" s="18">
        <f xml:space="preserve"> RTD("cqg.rtd",,"StudyData", $K$1, "Bar", "", "Open", $K$2, $A24, $K$6,$K$8,,$K$4,$K$10)</f>
        <v>4262.75</v>
      </c>
      <c r="E24" s="18">
        <f xml:space="preserve"> RTD("cqg.rtd",,"StudyData", $K$1, "Bar", "", "High", $K$2, $A24, $K$6,$K$8,,$K$4,$K$10)</f>
        <v>4329</v>
      </c>
      <c r="F24" s="18">
        <f xml:space="preserve"> RTD("cqg.rtd",,"StudyData", $K$1, "Bar", "", "Low", $K$2, $A24, $K$6,$K$8,,$K$4,$K$10)</f>
        <v>4252.75</v>
      </c>
      <c r="G24" s="18">
        <f xml:space="preserve"> RTD("cqg.rtd",,"StudyData", $K$1, "Bar", "", "Close", $K$2, $A24, $K$6,$K$8,,$K$4,$K$10)</f>
        <v>4315.5</v>
      </c>
      <c r="H24" s="18">
        <f xml:space="preserve"> RTD("cqg.rtd",,"StudyData","100-(100/(1+( HLC3(EP)* Vol(EP,VolType:="&amp;$K$12&amp;",CoCType:=Auto) WHEN ( Close(EP) &gt;=  Close(EP)[-1]))/ ( HLC3(EP)* Vol(EP,VolType:="&amp;$K$12&amp;",CoCType:=auto) WHEN ( Close(EP)  &lt; Close(EP)[-1]))))","Bar",,"Close", $K$2, $A24, $K$6,$K$8,,$K$4,$K$10)</f>
        <v>41.691647057200001</v>
      </c>
      <c r="I24" s="3"/>
      <c r="J24" s="8"/>
      <c r="K24" s="7"/>
    </row>
    <row r="25" spans="1:11" x14ac:dyDescent="0.3">
      <c r="A25">
        <f t="shared" si="0"/>
        <v>-23</v>
      </c>
      <c r="B25" s="16">
        <f xml:space="preserve"> RTD("cqg.rtd",,"StudyData", $K$1, "Bar", "", "Time", $K$2,$A25, $K$6, "", "","False")</f>
        <v>44396</v>
      </c>
      <c r="C25" s="17">
        <f xml:space="preserve"> RTD("cqg.rtd",,"StudyData", $K$1, "Bar", "", "Time", $K$2, $A25,$K$6,$K$8, "","False")</f>
        <v>44396</v>
      </c>
      <c r="D25" s="18">
        <f xml:space="preserve"> RTD("cqg.rtd",,"StudyData", $K$1, "Bar", "", "Open", $K$2, $A25, $K$6,$K$8,,$K$4,$K$10)</f>
        <v>4320</v>
      </c>
      <c r="E25" s="18">
        <f xml:space="preserve"> RTD("cqg.rtd",,"StudyData", $K$1, "Bar", "", "High", $K$2, $A25, $K$6,$K$8,,$K$4,$K$10)</f>
        <v>4320.75</v>
      </c>
      <c r="F25" s="18">
        <f xml:space="preserve"> RTD("cqg.rtd",,"StudyData", $K$1, "Bar", "", "Low", $K$2, $A25, $K$6,$K$8,,$K$4,$K$10)</f>
        <v>4224</v>
      </c>
      <c r="G25" s="18">
        <f xml:space="preserve"> RTD("cqg.rtd",,"StudyData", $K$1, "Bar", "", "Close", $K$2, $A25, $K$6,$K$8,,$K$4,$K$10)</f>
        <v>4251.25</v>
      </c>
      <c r="H25" s="18">
        <f xml:space="preserve"> RTD("cqg.rtd",,"StudyData","100-(100/(1+( HLC3(EP)* Vol(EP,VolType:="&amp;$K$12&amp;",CoCType:=Auto) WHEN ( Close(EP) &gt;=  Close(EP)[-1]))/ ( HLC3(EP)* Vol(EP,VolType:="&amp;$K$12&amp;",CoCType:=auto) WHEN ( Close(EP)  &lt; Close(EP)[-1]))))","Bar",,"Close", $K$2, $A25, $K$6,$K$8,,$K$4,$K$10)</f>
        <v>34.036988723699999</v>
      </c>
      <c r="I25" s="3"/>
      <c r="J25" s="8"/>
      <c r="K25" s="7"/>
    </row>
    <row r="26" spans="1:11" x14ac:dyDescent="0.3">
      <c r="A26">
        <f t="shared" si="0"/>
        <v>-24</v>
      </c>
      <c r="B26" s="16">
        <f xml:space="preserve"> RTD("cqg.rtd",,"StudyData", $K$1, "Bar", "", "Time", $K$2,$A26, $K$6, "", "","False")</f>
        <v>44393</v>
      </c>
      <c r="C26" s="17">
        <f xml:space="preserve"> RTD("cqg.rtd",,"StudyData", $K$1, "Bar", "", "Time", $K$2, $A26,$K$6,$K$8, "","False")</f>
        <v>44393</v>
      </c>
      <c r="D26" s="18">
        <f xml:space="preserve"> RTD("cqg.rtd",,"StudyData", $K$1, "Bar", "", "Open", $K$2, $A26, $K$6,$K$8,,$K$4,$K$10)</f>
        <v>4347.75</v>
      </c>
      <c r="E26" s="18">
        <f xml:space="preserve"> RTD("cqg.rtd",,"StudyData", $K$1, "Bar", "", "High", $K$2, $A26, $K$6,$K$8,,$K$4,$K$10)</f>
        <v>4368</v>
      </c>
      <c r="F26" s="18">
        <f xml:space="preserve"> RTD("cqg.rtd",,"StudyData", $K$1, "Bar", "", "Low", $K$2, $A26, $K$6,$K$8,,$K$4,$K$10)</f>
        <v>4314.25</v>
      </c>
      <c r="G26" s="18">
        <f xml:space="preserve"> RTD("cqg.rtd",,"StudyData", $K$1, "Bar", "", "Close", $K$2, $A26, $K$6,$K$8,,$K$4,$K$10)</f>
        <v>4318.5</v>
      </c>
      <c r="H26" s="18">
        <f xml:space="preserve"> RTD("cqg.rtd",,"StudyData","100-(100/(1+( HLC3(EP)* Vol(EP,VolType:="&amp;$K$12&amp;",CoCType:=Auto) WHEN ( Close(EP) &gt;=  Close(EP)[-1]))/ ( HLC3(EP)* Vol(EP,VolType:="&amp;$K$12&amp;",CoCType:=auto) WHEN ( Close(EP)  &lt; Close(EP)[-1]))))","Bar",,"Close", $K$2, $A26, $K$6,$K$8,,$K$4,$K$10)</f>
        <v>44.668293738800003</v>
      </c>
      <c r="I26" s="3"/>
      <c r="J26" s="8"/>
      <c r="K26" s="7"/>
    </row>
    <row r="27" spans="1:11" x14ac:dyDescent="0.3">
      <c r="A27">
        <f t="shared" si="0"/>
        <v>-25</v>
      </c>
      <c r="B27" s="16">
        <f xml:space="preserve"> RTD("cqg.rtd",,"StudyData", $K$1, "Bar", "", "Time", $K$2,$A27, $K$6, "", "","False")</f>
        <v>44392</v>
      </c>
      <c r="C27" s="17">
        <f xml:space="preserve"> RTD("cqg.rtd",,"StudyData", $K$1, "Bar", "", "Time", $K$2, $A27,$K$6,$K$8, "","False")</f>
        <v>44392</v>
      </c>
      <c r="D27" s="18">
        <f xml:space="preserve"> RTD("cqg.rtd",,"StudyData", $K$1, "Bar", "", "Open", $K$2, $A27, $K$6,$K$8,,$K$4,$K$10)</f>
        <v>4366.5</v>
      </c>
      <c r="E27" s="18">
        <f xml:space="preserve"> RTD("cqg.rtd",,"StudyData", $K$1, "Bar", "", "High", $K$2, $A27, $K$6,$K$8,,$K$4,$K$10)</f>
        <v>4370.25</v>
      </c>
      <c r="F27" s="18">
        <f xml:space="preserve"> RTD("cqg.rtd",,"StudyData", $K$1, "Bar", "", "Low", $K$2, $A27, $K$6,$K$8,,$K$4,$K$10)</f>
        <v>4332.5</v>
      </c>
      <c r="G27" s="18">
        <f xml:space="preserve"> RTD("cqg.rtd",,"StudyData", $K$1, "Bar", "", "Close", $K$2, $A27, $K$6,$K$8,,$K$4,$K$10)</f>
        <v>4352</v>
      </c>
      <c r="H27" s="18">
        <f xml:space="preserve"> RTD("cqg.rtd",,"StudyData","100-(100/(1+( HLC3(EP)* Vol(EP,VolType:="&amp;$K$12&amp;",CoCType:=Auto) WHEN ( Close(EP) &gt;=  Close(EP)[-1]))/ ( HLC3(EP)* Vol(EP,VolType:="&amp;$K$12&amp;",CoCType:=auto) WHEN ( Close(EP)  &lt; Close(EP)[-1]))))","Bar",,"Close", $K$2, $A27, $K$6,$K$8,,$K$4,$K$10)</f>
        <v>44.9343820104</v>
      </c>
      <c r="I27" s="3"/>
      <c r="J27" s="8"/>
      <c r="K27" s="7"/>
    </row>
    <row r="28" spans="1:11" x14ac:dyDescent="0.3">
      <c r="A28">
        <f t="shared" si="0"/>
        <v>-26</v>
      </c>
      <c r="B28" s="16">
        <f xml:space="preserve"> RTD("cqg.rtd",,"StudyData", $K$1, "Bar", "", "Time", $K$2,$A28, $K$6, "", "","False")</f>
        <v>44391</v>
      </c>
      <c r="C28" s="17">
        <f xml:space="preserve"> RTD("cqg.rtd",,"StudyData", $K$1, "Bar", "", "Time", $K$2, $A28,$K$6,$K$8, "","False")</f>
        <v>44391</v>
      </c>
      <c r="D28" s="18">
        <f xml:space="preserve"> RTD("cqg.rtd",,"StudyData", $K$1, "Bar", "", "Open", $K$2, $A28, $K$6,$K$8,,$K$4,$K$10)</f>
        <v>4359.5</v>
      </c>
      <c r="E28" s="18">
        <f xml:space="preserve"> RTD("cqg.rtd",,"StudyData", $K$1, "Bar", "", "High", $K$2, $A28, $K$6,$K$8,,$K$4,$K$10)</f>
        <v>4384.5</v>
      </c>
      <c r="F28" s="18">
        <f xml:space="preserve"> RTD("cqg.rtd",,"StudyData", $K$1, "Bar", "", "Low", $K$2, $A28, $K$6,$K$8,,$K$4,$K$10)</f>
        <v>4350</v>
      </c>
      <c r="G28" s="18">
        <f xml:space="preserve"> RTD("cqg.rtd",,"StudyData", $K$1, "Bar", "", "Close", $K$2, $A28, $K$6,$K$8,,$K$4,$K$10)</f>
        <v>4367.75</v>
      </c>
      <c r="H28" s="18">
        <f xml:space="preserve"> RTD("cqg.rtd",,"StudyData","100-(100/(1+( HLC3(EP)* Vol(EP,VolType:="&amp;$K$12&amp;",CoCType:=Auto) WHEN ( Close(EP) &gt;=  Close(EP)[-1]))/ ( HLC3(EP)* Vol(EP,VolType:="&amp;$K$12&amp;",CoCType:=auto) WHEN ( Close(EP)  &lt; Close(EP)[-1]))))","Bar",,"Close", $K$2, $A28, $K$6,$K$8,,$K$4,$K$10)</f>
        <v>51.166638422699997</v>
      </c>
      <c r="I28" s="3"/>
      <c r="J28" s="8"/>
      <c r="K28" s="7"/>
    </row>
    <row r="29" spans="1:11" x14ac:dyDescent="0.3">
      <c r="A29">
        <f t="shared" si="0"/>
        <v>-27</v>
      </c>
      <c r="B29" s="16">
        <f xml:space="preserve"> RTD("cqg.rtd",,"StudyData", $K$1, "Bar", "", "Time", $K$2,$A29, $K$6, "", "","False")</f>
        <v>44390</v>
      </c>
      <c r="C29" s="17">
        <f xml:space="preserve"> RTD("cqg.rtd",,"StudyData", $K$1, "Bar", "", "Time", $K$2, $A29,$K$6,$K$8, "","False")</f>
        <v>44390</v>
      </c>
      <c r="D29" s="18">
        <f xml:space="preserve"> RTD("cqg.rtd",,"StudyData", $K$1, "Bar", "", "Open", $K$2, $A29, $K$6,$K$8,,$K$4,$K$10)</f>
        <v>4377</v>
      </c>
      <c r="E29" s="18">
        <f xml:space="preserve"> RTD("cqg.rtd",,"StudyData", $K$1, "Bar", "", "High", $K$2, $A29, $K$6,$K$8,,$K$4,$K$10)</f>
        <v>4383.75</v>
      </c>
      <c r="F29" s="18">
        <f xml:space="preserve"> RTD("cqg.rtd",,"StudyData", $K$1, "Bar", "", "Low", $K$2, $A29, $K$6,$K$8,,$K$4,$K$10)</f>
        <v>4356.5</v>
      </c>
      <c r="G29" s="18">
        <f xml:space="preserve"> RTD("cqg.rtd",,"StudyData", $K$1, "Bar", "", "Close", $K$2, $A29, $K$6,$K$8,,$K$4,$K$10)</f>
        <v>4361.25</v>
      </c>
      <c r="H29" s="18">
        <f xml:space="preserve"> RTD("cqg.rtd",,"StudyData","100-(100/(1+( HLC3(EP)* Vol(EP,VolType:="&amp;$K$12&amp;",CoCType:=Auto) WHEN ( Close(EP) &gt;=  Close(EP)[-1]))/ ( HLC3(EP)* Vol(EP,VolType:="&amp;$K$12&amp;",CoCType:=auto) WHEN ( Close(EP)  &lt; Close(EP)[-1]))))","Bar",,"Close", $K$2, $A29, $K$6,$K$8,,$K$4,$K$10)</f>
        <v>45.777478847399998</v>
      </c>
      <c r="I29" s="3"/>
      <c r="J29" s="8"/>
      <c r="K29" s="7"/>
    </row>
    <row r="30" spans="1:11" x14ac:dyDescent="0.3">
      <c r="A30">
        <f t="shared" si="0"/>
        <v>-28</v>
      </c>
      <c r="B30" s="16">
        <f xml:space="preserve"> RTD("cqg.rtd",,"StudyData", $K$1, "Bar", "", "Time", $K$2,$A30, $K$6, "", "","False")</f>
        <v>44389</v>
      </c>
      <c r="C30" s="17">
        <f xml:space="preserve"> RTD("cqg.rtd",,"StudyData", $K$1, "Bar", "", "Time", $K$2, $A30,$K$6,$K$8, "","False")</f>
        <v>44389</v>
      </c>
      <c r="D30" s="18">
        <f xml:space="preserve"> RTD("cqg.rtd",,"StudyData", $K$1, "Bar", "", "Open", $K$2, $A30, $K$6,$K$8,,$K$4,$K$10)</f>
        <v>4362</v>
      </c>
      <c r="E30" s="18">
        <f xml:space="preserve"> RTD("cqg.rtd",,"StudyData", $K$1, "Bar", "", "High", $K$2, $A30, $K$6,$K$8,,$K$4,$K$10)</f>
        <v>4379.25</v>
      </c>
      <c r="F30" s="18">
        <f xml:space="preserve"> RTD("cqg.rtd",,"StudyData", $K$1, "Bar", "", "Low", $K$2, $A30, $K$6,$K$8,,$K$4,$K$10)</f>
        <v>4341.75</v>
      </c>
      <c r="G30" s="18">
        <f xml:space="preserve"> RTD("cqg.rtd",,"StudyData", $K$1, "Bar", "", "Close", $K$2, $A30, $K$6,$K$8,,$K$4,$K$10)</f>
        <v>4376.5</v>
      </c>
      <c r="H30" s="18">
        <f xml:space="preserve"> RTD("cqg.rtd",,"StudyData","100-(100/(1+( HLC3(EP)* Vol(EP,VolType:="&amp;$K$12&amp;",CoCType:=Auto) WHEN ( Close(EP) &gt;=  Close(EP)[-1]))/ ( HLC3(EP)* Vol(EP,VolType:="&amp;$K$12&amp;",CoCType:=auto) WHEN ( Close(EP)  &lt; Close(EP)[-1]))))","Bar",,"Close", $K$2, $A30, $K$6,$K$8,,$K$4,$K$10)</f>
        <v>34.918695482099999</v>
      </c>
      <c r="I30" s="3"/>
      <c r="J30" s="8"/>
      <c r="K30" s="7"/>
    </row>
    <row r="31" spans="1:11" x14ac:dyDescent="0.3">
      <c r="A31">
        <f t="shared" si="0"/>
        <v>-29</v>
      </c>
      <c r="B31" s="16">
        <f xml:space="preserve"> RTD("cqg.rtd",,"StudyData", $K$1, "Bar", "", "Time", $K$2,$A31, $K$6, "", "","False")</f>
        <v>44386</v>
      </c>
      <c r="C31" s="17">
        <f xml:space="preserve"> RTD("cqg.rtd",,"StudyData", $K$1, "Bar", "", "Time", $K$2, $A31,$K$6,$K$8, "","False")</f>
        <v>44386</v>
      </c>
      <c r="D31" s="18">
        <f xml:space="preserve"> RTD("cqg.rtd",,"StudyData", $K$1, "Bar", "", "Open", $K$2, $A31, $K$6,$K$8,,$K$4,$K$10)</f>
        <v>4310.25</v>
      </c>
      <c r="E31" s="18">
        <f xml:space="preserve"> RTD("cqg.rtd",,"StudyData", $K$1, "Bar", "", "High", $K$2, $A31, $K$6,$K$8,,$K$4,$K$10)</f>
        <v>4364</v>
      </c>
      <c r="F31" s="18">
        <f xml:space="preserve"> RTD("cqg.rtd",,"StudyData", $K$1, "Bar", "", "Low", $K$2, $A31, $K$6,$K$8,,$K$4,$K$10)</f>
        <v>4293.25</v>
      </c>
      <c r="G31" s="18">
        <f xml:space="preserve"> RTD("cqg.rtd",,"StudyData", $K$1, "Bar", "", "Close", $K$2, $A31, $K$6,$K$8,,$K$4,$K$10)</f>
        <v>4360</v>
      </c>
      <c r="H31" s="18">
        <f xml:space="preserve"> RTD("cqg.rtd",,"StudyData","100-(100/(1+( HLC3(EP)* Vol(EP,VolType:="&amp;$K$12&amp;",CoCType:=Auto) WHEN ( Close(EP) &gt;=  Close(EP)[-1]))/ ( HLC3(EP)* Vol(EP,VolType:="&amp;$K$12&amp;",CoCType:=auto) WHEN ( Close(EP)  &lt; Close(EP)[-1]))))","Bar",,"Close", $K$2, $A31, $K$6,$K$8,,$K$4,$K$10)</f>
        <v>39.837024296899997</v>
      </c>
      <c r="I31" s="3"/>
      <c r="J31" s="8"/>
      <c r="K31" s="7"/>
    </row>
    <row r="32" spans="1:11" x14ac:dyDescent="0.3">
      <c r="A32">
        <f t="shared" si="0"/>
        <v>-30</v>
      </c>
      <c r="B32" s="16">
        <f xml:space="preserve"> RTD("cqg.rtd",,"StudyData", $K$1, "Bar", "", "Time", $K$2,$A32, $K$6, "", "","False")</f>
        <v>44385</v>
      </c>
      <c r="C32" s="17">
        <f xml:space="preserve"> RTD("cqg.rtd",,"StudyData", $K$1, "Bar", "", "Time", $K$2, $A32,$K$6,$K$8, "","False")</f>
        <v>44385</v>
      </c>
      <c r="D32" s="18">
        <f xml:space="preserve"> RTD("cqg.rtd",,"StudyData", $K$1, "Bar", "", "Open", $K$2, $A32, $K$6,$K$8,,$K$4,$K$10)</f>
        <v>4352.25</v>
      </c>
      <c r="E32" s="18">
        <f xml:space="preserve"> RTD("cqg.rtd",,"StudyData", $K$1, "Bar", "", "High", $K$2, $A32, $K$6,$K$8,,$K$4,$K$10)</f>
        <v>4352.25</v>
      </c>
      <c r="F32" s="18">
        <f xml:space="preserve"> RTD("cqg.rtd",,"StudyData", $K$1, "Bar", "", "Low", $K$2, $A32, $K$6,$K$8,,$K$4,$K$10)</f>
        <v>4279.25</v>
      </c>
      <c r="G32" s="18">
        <f xml:space="preserve"> RTD("cqg.rtd",,"StudyData", $K$1, "Bar", "", "Close", $K$2, $A32, $K$6,$K$8,,$K$4,$K$10)</f>
        <v>4313</v>
      </c>
      <c r="H32" s="18">
        <f xml:space="preserve"> RTD("cqg.rtd",,"StudyData","100-(100/(1+( HLC3(EP)* Vol(EP,VolType:="&amp;$K$12&amp;",CoCType:=Auto) WHEN ( Close(EP) &gt;=  Close(EP)[-1]))/ ( HLC3(EP)* Vol(EP,VolType:="&amp;$K$12&amp;",CoCType:=auto) WHEN ( Close(EP)  &lt; Close(EP)[-1]))))","Bar",,"Close", $K$2, $A32, $K$6,$K$8,,$K$4,$K$10)</f>
        <v>38.155055436399998</v>
      </c>
      <c r="I32" s="3"/>
      <c r="J32" s="8"/>
      <c r="K32" s="7"/>
    </row>
    <row r="33" spans="1:11" x14ac:dyDescent="0.3">
      <c r="A33">
        <f t="shared" si="0"/>
        <v>-31</v>
      </c>
      <c r="B33" s="16">
        <f xml:space="preserve"> RTD("cqg.rtd",,"StudyData", $K$1, "Bar", "", "Time", $K$2,$A33, $K$6, "", "","False")</f>
        <v>44384</v>
      </c>
      <c r="C33" s="17">
        <f xml:space="preserve"> RTD("cqg.rtd",,"StudyData", $K$1, "Bar", "", "Time", $K$2, $A33,$K$6,$K$8, "","False")</f>
        <v>44384</v>
      </c>
      <c r="D33" s="18">
        <f xml:space="preserve"> RTD("cqg.rtd",,"StudyData", $K$1, "Bar", "", "Open", $K$2, $A33, $K$6,$K$8,,$K$4,$K$10)</f>
        <v>4328</v>
      </c>
      <c r="E33" s="18">
        <f xml:space="preserve"> RTD("cqg.rtd",,"StudyData", $K$1, "Bar", "", "High", $K$2, $A33, $K$6,$K$8,,$K$4,$K$10)</f>
        <v>4353.25</v>
      </c>
      <c r="F33" s="18">
        <f xml:space="preserve"> RTD("cqg.rtd",,"StudyData", $K$1, "Bar", "", "Low", $K$2, $A33, $K$6,$K$8,,$K$4,$K$10)</f>
        <v>4320.25</v>
      </c>
      <c r="G33" s="18">
        <f xml:space="preserve"> RTD("cqg.rtd",,"StudyData", $K$1, "Bar", "", "Close", $K$2, $A33, $K$6,$K$8,,$K$4,$K$10)</f>
        <v>4349.75</v>
      </c>
      <c r="H33" s="18">
        <f xml:space="preserve"> RTD("cqg.rtd",,"StudyData","100-(100/(1+( HLC3(EP)* Vol(EP,VolType:="&amp;$K$12&amp;",CoCType:=Auto) WHEN ( Close(EP) &gt;=  Close(EP)[-1]))/ ( HLC3(EP)* Vol(EP,VolType:="&amp;$K$12&amp;",CoCType:=auto) WHEN ( Close(EP)  &lt; Close(EP)[-1]))))","Bar",,"Close", $K$2, $A33, $K$6,$K$8,,$K$4,$K$10)</f>
        <v>47.208186020500001</v>
      </c>
      <c r="I33" s="3"/>
      <c r="J33" s="8"/>
      <c r="K33" s="7"/>
    </row>
    <row r="34" spans="1:11" x14ac:dyDescent="0.3">
      <c r="A34">
        <f t="shared" si="0"/>
        <v>-32</v>
      </c>
      <c r="B34" s="16">
        <f xml:space="preserve"> RTD("cqg.rtd",,"StudyData", $K$1, "Bar", "", "Time", $K$2,$A34, $K$6, "", "","False")</f>
        <v>44383</v>
      </c>
      <c r="C34" s="17">
        <f xml:space="preserve"> RTD("cqg.rtd",,"StudyData", $K$1, "Bar", "", "Time", $K$2, $A34,$K$6,$K$8, "","False")</f>
        <v>44383</v>
      </c>
      <c r="D34" s="18">
        <f xml:space="preserve"> RTD("cqg.rtd",,"StudyData", $K$1, "Bar", "", "Open", $K$2, $A34, $K$6,$K$8,,$K$4,$K$10)</f>
        <v>4341</v>
      </c>
      <c r="E34" s="18">
        <f xml:space="preserve"> RTD("cqg.rtd",,"StudyData", $K$1, "Bar", "", "High", $K$2, $A34, $K$6,$K$8,,$K$4,$K$10)</f>
        <v>4348</v>
      </c>
      <c r="F34" s="18">
        <f xml:space="preserve"> RTD("cqg.rtd",,"StudyData", $K$1, "Bar", "", "Low", $K$2, $A34, $K$6,$K$8,,$K$4,$K$10)</f>
        <v>4305.25</v>
      </c>
      <c r="G34" s="18">
        <f xml:space="preserve"> RTD("cqg.rtd",,"StudyData", $K$1, "Bar", "", "Close", $K$2, $A34, $K$6,$K$8,,$K$4,$K$10)</f>
        <v>4334</v>
      </c>
      <c r="H34" s="18">
        <f xml:space="preserve"> RTD("cqg.rtd",,"StudyData","100-(100/(1+( HLC3(EP)* Vol(EP,VolType:="&amp;$K$12&amp;",CoCType:=Auto) WHEN ( Close(EP) &gt;=  Close(EP)[-1]))/ ( HLC3(EP)* Vol(EP,VolType:="&amp;$K$12&amp;",CoCType:=auto) WHEN ( Close(EP)  &lt; Close(EP)[-1]))))","Bar",,"Close", $K$2, $A34, $K$6,$K$8,,$K$4,$K$10)</f>
        <v>42.252125377200002</v>
      </c>
      <c r="I34" s="3"/>
      <c r="J34" s="8"/>
      <c r="K34" s="7"/>
    </row>
    <row r="35" spans="1:11" x14ac:dyDescent="0.3">
      <c r="A35">
        <f t="shared" si="0"/>
        <v>-33</v>
      </c>
      <c r="B35" s="16">
        <f xml:space="preserve"> RTD("cqg.rtd",,"StudyData", $K$1, "Bar", "", "Time", $K$2,$A35, $K$6, "", "","False")</f>
        <v>44379</v>
      </c>
      <c r="C35" s="17">
        <f xml:space="preserve"> RTD("cqg.rtd",,"StudyData", $K$1, "Bar", "", "Time", $K$2, $A35,$K$6,$K$8, "","False")</f>
        <v>44379</v>
      </c>
      <c r="D35" s="18">
        <f xml:space="preserve"> RTD("cqg.rtd",,"StudyData", $K$1, "Bar", "", "Open", $K$2, $A35, $K$6,$K$8,,$K$4,$K$10)</f>
        <v>4309.75</v>
      </c>
      <c r="E35" s="18">
        <f xml:space="preserve"> RTD("cqg.rtd",,"StudyData", $K$1, "Bar", "", "High", $K$2, $A35, $K$6,$K$8,,$K$4,$K$10)</f>
        <v>4347</v>
      </c>
      <c r="F35" s="18">
        <f xml:space="preserve"> RTD("cqg.rtd",,"StudyData", $K$1, "Bar", "", "Low", $K$2, $A35, $K$6,$K$8,,$K$4,$K$10)</f>
        <v>4308</v>
      </c>
      <c r="G35" s="18">
        <f xml:space="preserve"> RTD("cqg.rtd",,"StudyData", $K$1, "Bar", "", "Close", $K$2, $A35, $K$6,$K$8,,$K$4,$K$10)</f>
        <v>4342.75</v>
      </c>
      <c r="H35" s="18">
        <f xml:space="preserve"> RTD("cqg.rtd",,"StudyData","100-(100/(1+( HLC3(EP)* Vol(EP,VolType:="&amp;$K$12&amp;",CoCType:=Auto) WHEN ( Close(EP) &gt;=  Close(EP)[-1]))/ ( HLC3(EP)* Vol(EP,VolType:="&amp;$K$12&amp;",CoCType:=auto) WHEN ( Close(EP)  &lt; Close(EP)[-1]))))","Bar",,"Close", $K$2, $A35, $K$6,$K$8,,$K$4,$K$10)</f>
        <v>52.136207122499997</v>
      </c>
      <c r="I35" s="3"/>
      <c r="J35" s="8"/>
      <c r="K35" s="7"/>
    </row>
    <row r="36" spans="1:11" x14ac:dyDescent="0.3">
      <c r="A36">
        <f t="shared" si="0"/>
        <v>-34</v>
      </c>
      <c r="B36" s="16">
        <f xml:space="preserve"> RTD("cqg.rtd",,"StudyData", $K$1, "Bar", "", "Time", $K$2,$A36, $K$6, "", "","False")</f>
        <v>44378</v>
      </c>
      <c r="C36" s="17">
        <f xml:space="preserve"> RTD("cqg.rtd",,"StudyData", $K$1, "Bar", "", "Time", $K$2, $A36,$K$6,$K$8, "","False")</f>
        <v>44378</v>
      </c>
      <c r="D36" s="18">
        <f xml:space="preserve"> RTD("cqg.rtd",,"StudyData", $K$1, "Bar", "", "Open", $K$2, $A36, $K$6,$K$8,,$K$4,$K$10)</f>
        <v>4294.25</v>
      </c>
      <c r="E36" s="18">
        <f xml:space="preserve"> RTD("cqg.rtd",,"StudyData", $K$1, "Bar", "", "High", $K$2, $A36, $K$6,$K$8,,$K$4,$K$10)</f>
        <v>4312</v>
      </c>
      <c r="F36" s="18">
        <f xml:space="preserve"> RTD("cqg.rtd",,"StudyData", $K$1, "Bar", "", "Low", $K$2, $A36, $K$6,$K$8,,$K$4,$K$10)</f>
        <v>4286</v>
      </c>
      <c r="G36" s="18">
        <f xml:space="preserve"> RTD("cqg.rtd",,"StudyData", $K$1, "Bar", "", "Close", $K$2, $A36, $K$6,$K$8,,$K$4,$K$10)</f>
        <v>4310.75</v>
      </c>
      <c r="H36" s="18">
        <f xml:space="preserve"> RTD("cqg.rtd",,"StudyData","100-(100/(1+( HLC3(EP)* Vol(EP,VolType:="&amp;$K$12&amp;",CoCType:=Auto) WHEN ( Close(EP) &gt;=  Close(EP)[-1]))/ ( HLC3(EP)* Vol(EP,VolType:="&amp;$K$12&amp;",CoCType:=auto) WHEN ( Close(EP)  &lt; Close(EP)[-1]))))","Bar",,"Close", $K$2, $A36, $K$6,$K$8,,$K$4,$K$10)</f>
        <v>51.5760820697</v>
      </c>
      <c r="I36" s="3"/>
      <c r="J36" s="8"/>
      <c r="K36" s="7"/>
    </row>
    <row r="37" spans="1:11" x14ac:dyDescent="0.3">
      <c r="A37">
        <f t="shared" si="0"/>
        <v>-35</v>
      </c>
      <c r="B37" s="16">
        <f xml:space="preserve"> RTD("cqg.rtd",,"StudyData", $K$1, "Bar", "", "Time", $K$2,$A37, $K$6, "", "","False")</f>
        <v>44377</v>
      </c>
      <c r="C37" s="17">
        <f xml:space="preserve"> RTD("cqg.rtd",,"StudyData", $K$1, "Bar", "", "Time", $K$2, $A37,$K$6,$K$8, "","False")</f>
        <v>44377</v>
      </c>
      <c r="D37" s="18">
        <f xml:space="preserve"> RTD("cqg.rtd",,"StudyData", $K$1, "Bar", "", "Open", $K$2, $A37, $K$6,$K$8,,$K$4,$K$10)</f>
        <v>4284.75</v>
      </c>
      <c r="E37" s="18">
        <f xml:space="preserve"> RTD("cqg.rtd",,"StudyData", $K$1, "Bar", "", "High", $K$2, $A37, $K$6,$K$8,,$K$4,$K$10)</f>
        <v>4294.25</v>
      </c>
      <c r="F37" s="18">
        <f xml:space="preserve"> RTD("cqg.rtd",,"StudyData", $K$1, "Bar", "", "Low", $K$2, $A37, $K$6,$K$8,,$K$4,$K$10)</f>
        <v>4269.25</v>
      </c>
      <c r="G37" s="18">
        <f xml:space="preserve"> RTD("cqg.rtd",,"StudyData", $K$1, "Bar", "", "Close", $K$2, $A37, $K$6,$K$8,,$K$4,$K$10)</f>
        <v>4288.5</v>
      </c>
      <c r="H37" s="18">
        <f xml:space="preserve"> RTD("cqg.rtd",,"StudyData","100-(100/(1+( HLC3(EP)* Vol(EP,VolType:="&amp;$K$12&amp;",CoCType:=Auto) WHEN ( Close(EP) &gt;=  Close(EP)[-1]))/ ( HLC3(EP)* Vol(EP,VolType:="&amp;$K$12&amp;",CoCType:=auto) WHEN ( Close(EP)  &lt; Close(EP)[-1]))))","Bar",,"Close", $K$2, $A37, $K$6,$K$8,,$K$4,$K$10)</f>
        <v>54.207508625300001</v>
      </c>
      <c r="I37" s="3"/>
      <c r="J37" s="8"/>
      <c r="K37" s="7"/>
    </row>
    <row r="38" spans="1:11" x14ac:dyDescent="0.3">
      <c r="A38">
        <f t="shared" si="0"/>
        <v>-36</v>
      </c>
      <c r="B38" s="16">
        <f xml:space="preserve"> RTD("cqg.rtd",,"StudyData", $K$1, "Bar", "", "Time", $K$2,$A38, $K$6, "", "","False")</f>
        <v>44376</v>
      </c>
      <c r="C38" s="17">
        <f xml:space="preserve"> RTD("cqg.rtd",,"StudyData", $K$1, "Bar", "", "Time", $K$2, $A38,$K$6,$K$8, "","False")</f>
        <v>44376</v>
      </c>
      <c r="D38" s="18">
        <f xml:space="preserve"> RTD("cqg.rtd",,"StudyData", $K$1, "Bar", "", "Open", $K$2, $A38, $K$6,$K$8,,$K$4,$K$10)</f>
        <v>4280.5</v>
      </c>
      <c r="E38" s="18">
        <f xml:space="preserve"> RTD("cqg.rtd",,"StudyData", $K$1, "Bar", "", "High", $K$2, $A38, $K$6,$K$8,,$K$4,$K$10)</f>
        <v>4291</v>
      </c>
      <c r="F38" s="18">
        <f xml:space="preserve"> RTD("cqg.rtd",,"StudyData", $K$1, "Bar", "", "Low", $K$2, $A38, $K$6,$K$8,,$K$4,$K$10)</f>
        <v>4271.75</v>
      </c>
      <c r="G38" s="18">
        <f xml:space="preserve"> RTD("cqg.rtd",,"StudyData", $K$1, "Bar", "", "Close", $K$2, $A38, $K$6,$K$8,,$K$4,$K$10)</f>
        <v>4282</v>
      </c>
      <c r="H38" s="18">
        <f xml:space="preserve"> RTD("cqg.rtd",,"StudyData","100-(100/(1+( HLC3(EP)* Vol(EP,VolType:="&amp;$K$12&amp;",CoCType:=Auto) WHEN ( Close(EP) &gt;=  Close(EP)[-1]))/ ( HLC3(EP)* Vol(EP,VolType:="&amp;$K$12&amp;",CoCType:=auto) WHEN ( Close(EP)  &lt; Close(EP)[-1]))))","Bar",,"Close", $K$2, $A38, $K$6,$K$8,,$K$4,$K$10)</f>
        <v>44.359299875600001</v>
      </c>
      <c r="I38" s="3"/>
      <c r="J38" s="8"/>
      <c r="K38" s="7"/>
    </row>
    <row r="39" spans="1:11" x14ac:dyDescent="0.3">
      <c r="A39">
        <f t="shared" si="0"/>
        <v>-37</v>
      </c>
      <c r="B39" s="16">
        <f xml:space="preserve"> RTD("cqg.rtd",,"StudyData", $K$1, "Bar", "", "Time", $K$2,$A39, $K$6, "", "","False")</f>
        <v>44375</v>
      </c>
      <c r="C39" s="17">
        <f xml:space="preserve"> RTD("cqg.rtd",,"StudyData", $K$1, "Bar", "", "Time", $K$2, $A39,$K$6,$K$8, "","False")</f>
        <v>44375</v>
      </c>
      <c r="D39" s="18">
        <f xml:space="preserve"> RTD("cqg.rtd",,"StudyData", $K$1, "Bar", "", "Open", $K$2, $A39, $K$6,$K$8,,$K$4,$K$10)</f>
        <v>4275</v>
      </c>
      <c r="E39" s="18">
        <f xml:space="preserve"> RTD("cqg.rtd",,"StudyData", $K$1, "Bar", "", "High", $K$2, $A39, $K$6,$K$8,,$K$4,$K$10)</f>
        <v>4282</v>
      </c>
      <c r="F39" s="18">
        <f xml:space="preserve"> RTD("cqg.rtd",,"StudyData", $K$1, "Bar", "", "Low", $K$2, $A39, $K$6,$K$8,,$K$4,$K$10)</f>
        <v>4264.25</v>
      </c>
      <c r="G39" s="18">
        <f xml:space="preserve"> RTD("cqg.rtd",,"StudyData", $K$1, "Bar", "", "Close", $K$2, $A39, $K$6,$K$8,,$K$4,$K$10)</f>
        <v>4280.5</v>
      </c>
      <c r="H39" s="18">
        <f xml:space="preserve"> RTD("cqg.rtd",,"StudyData","100-(100/(1+( HLC3(EP)* Vol(EP,VolType:="&amp;$K$12&amp;",CoCType:=Auto) WHEN ( Close(EP) &gt;=  Close(EP)[-1]))/ ( HLC3(EP)* Vol(EP,VolType:="&amp;$K$12&amp;",CoCType:=auto) WHEN ( Close(EP)  &lt; Close(EP)[-1]))))","Bar",,"Close", $K$2, $A39, $K$6,$K$8,,$K$4,$K$10)</f>
        <v>46.924082537300002</v>
      </c>
      <c r="I39" s="3"/>
      <c r="J39" s="8"/>
      <c r="K39" s="7"/>
    </row>
    <row r="40" spans="1:11" x14ac:dyDescent="0.3">
      <c r="A40">
        <f t="shared" si="0"/>
        <v>-38</v>
      </c>
      <c r="B40" s="16">
        <f xml:space="preserve"> RTD("cqg.rtd",,"StudyData", $K$1, "Bar", "", "Time", $K$2,$A40, $K$6, "", "","False")</f>
        <v>44372</v>
      </c>
      <c r="C40" s="17">
        <f xml:space="preserve"> RTD("cqg.rtd",,"StudyData", $K$1, "Bar", "", "Time", $K$2, $A40,$K$6,$K$8, "","False")</f>
        <v>44372</v>
      </c>
      <c r="D40" s="18">
        <f xml:space="preserve"> RTD("cqg.rtd",,"StudyData", $K$1, "Bar", "", "Open", $K$2, $A40, $K$6,$K$8,,$K$4,$K$10)</f>
        <v>4262</v>
      </c>
      <c r="E40" s="18">
        <f xml:space="preserve"> RTD("cqg.rtd",,"StudyData", $K$1, "Bar", "", "High", $K$2, $A40, $K$6,$K$8,,$K$4,$K$10)</f>
        <v>4276.75</v>
      </c>
      <c r="F40" s="18">
        <f xml:space="preserve"> RTD("cqg.rtd",,"StudyData", $K$1, "Bar", "", "Low", $K$2, $A40, $K$6,$K$8,,$K$4,$K$10)</f>
        <v>4253.5</v>
      </c>
      <c r="G40" s="18">
        <f xml:space="preserve"> RTD("cqg.rtd",,"StudyData", $K$1, "Bar", "", "Close", $K$2, $A40, $K$6,$K$8,,$K$4,$K$10)</f>
        <v>4271.25</v>
      </c>
      <c r="H40" s="18">
        <f xml:space="preserve"> RTD("cqg.rtd",,"StudyData","100-(100/(1+( HLC3(EP)* Vol(EP,VolType:="&amp;$K$12&amp;",CoCType:=Auto) WHEN ( Close(EP) &gt;=  Close(EP)[-1]))/ ( HLC3(EP)* Vol(EP,VolType:="&amp;$K$12&amp;",CoCType:=auto) WHEN ( Close(EP)  &lt; Close(EP)[-1]))))","Bar",,"Close", $K$2, $A40, $K$6,$K$8,,$K$4,$K$10)</f>
        <v>49.258099908600002</v>
      </c>
      <c r="I40" s="3"/>
      <c r="J40" s="8"/>
      <c r="K40" s="7"/>
    </row>
    <row r="41" spans="1:11" x14ac:dyDescent="0.3">
      <c r="A41">
        <f t="shared" si="0"/>
        <v>-39</v>
      </c>
      <c r="B41" s="16">
        <f xml:space="preserve"> RTD("cqg.rtd",,"StudyData", $K$1, "Bar", "", "Time", $K$2,$A41, $K$6, "", "","False")</f>
        <v>44371</v>
      </c>
      <c r="C41" s="17">
        <f xml:space="preserve"> RTD("cqg.rtd",,"StudyData", $K$1, "Bar", "", "Time", $K$2, $A41,$K$6,$K$8, "","False")</f>
        <v>44371</v>
      </c>
      <c r="D41" s="18">
        <f xml:space="preserve"> RTD("cqg.rtd",,"StudyData", $K$1, "Bar", "", "Open", $K$2, $A41, $K$6,$K$8,,$K$4,$K$10)</f>
        <v>4233.75</v>
      </c>
      <c r="E41" s="18">
        <f xml:space="preserve"> RTD("cqg.rtd",,"StudyData", $K$1, "Bar", "", "High", $K$2, $A41, $K$6,$K$8,,$K$4,$K$10)</f>
        <v>4263.75</v>
      </c>
      <c r="F41" s="18">
        <f xml:space="preserve"> RTD("cqg.rtd",,"StudyData", $K$1, "Bar", "", "Low", $K$2, $A41, $K$6,$K$8,,$K$4,$K$10)</f>
        <v>4231.75</v>
      </c>
      <c r="G41" s="18">
        <f xml:space="preserve"> RTD("cqg.rtd",,"StudyData", $K$1, "Bar", "", "Close", $K$2, $A41, $K$6,$K$8,,$K$4,$K$10)</f>
        <v>4256</v>
      </c>
      <c r="H41" s="18">
        <f xml:space="preserve"> RTD("cqg.rtd",,"StudyData","100-(100/(1+( HLC3(EP)* Vol(EP,VolType:="&amp;$K$12&amp;",CoCType:=Auto) WHEN ( Close(EP) &gt;=  Close(EP)[-1]))/ ( HLC3(EP)* Vol(EP,VolType:="&amp;$K$12&amp;",CoCType:=auto) WHEN ( Close(EP)  &lt; Close(EP)[-1]))))","Bar",,"Close", $K$2, $A41, $K$6,$K$8,,$K$4,$K$10)</f>
        <v>48.402002368300003</v>
      </c>
      <c r="I41" s="3"/>
      <c r="J41" s="8"/>
      <c r="K41" s="7"/>
    </row>
    <row r="42" spans="1:11" x14ac:dyDescent="0.3">
      <c r="A42">
        <f t="shared" si="0"/>
        <v>-40</v>
      </c>
      <c r="B42" s="16">
        <f xml:space="preserve"> RTD("cqg.rtd",,"StudyData", $K$1, "Bar", "", "Time", $K$2,$A42, $K$6, "", "","False")</f>
        <v>44370</v>
      </c>
      <c r="C42" s="17">
        <f xml:space="preserve"> RTD("cqg.rtd",,"StudyData", $K$1, "Bar", "", "Time", $K$2, $A42,$K$6,$K$8, "","False")</f>
        <v>44370</v>
      </c>
      <c r="D42" s="18">
        <f xml:space="preserve"> RTD("cqg.rtd",,"StudyData", $K$1, "Bar", "", "Open", $K$2, $A42, $K$6,$K$8,,$K$4,$K$10)</f>
        <v>4237.5</v>
      </c>
      <c r="E42" s="18">
        <f xml:space="preserve"> RTD("cqg.rtd",,"StudyData", $K$1, "Bar", "", "High", $K$2, $A42, $K$6,$K$8,,$K$4,$K$10)</f>
        <v>4248.25</v>
      </c>
      <c r="F42" s="18">
        <f xml:space="preserve"> RTD("cqg.rtd",,"StudyData", $K$1, "Bar", "", "Low", $K$2, $A42, $K$6,$K$8,,$K$4,$K$10)</f>
        <v>4230.5</v>
      </c>
      <c r="G42" s="18">
        <f xml:space="preserve"> RTD("cqg.rtd",,"StudyData", $K$1, "Bar", "", "Close", $K$2, $A42, $K$6,$K$8,,$K$4,$K$10)</f>
        <v>4231.5</v>
      </c>
      <c r="H42" s="18">
        <f xml:space="preserve"> RTD("cqg.rtd",,"StudyData","100-(100/(1+( HLC3(EP)* Vol(EP,VolType:="&amp;$K$12&amp;",CoCType:=Auto) WHEN ( Close(EP) &gt;=  Close(EP)[-1]))/ ( HLC3(EP)* Vol(EP,VolType:="&amp;$K$12&amp;",CoCType:=auto) WHEN ( Close(EP)  &lt; Close(EP)[-1]))))","Bar",,"Close", $K$2, $A42, $K$6,$K$8,,$K$4,$K$10)</f>
        <v>53.040310358500001</v>
      </c>
      <c r="I42" s="3"/>
      <c r="J42" s="8"/>
      <c r="K42" s="7"/>
    </row>
    <row r="43" spans="1:11" x14ac:dyDescent="0.3">
      <c r="A43">
        <f t="shared" si="0"/>
        <v>-41</v>
      </c>
      <c r="B43" s="16">
        <f xml:space="preserve"> RTD("cqg.rtd",,"StudyData", $K$1, "Bar", "", "Time", $K$2,$A43, $K$6, "", "","False")</f>
        <v>44369</v>
      </c>
      <c r="C43" s="17">
        <f xml:space="preserve"> RTD("cqg.rtd",,"StudyData", $K$1, "Bar", "", "Time", $K$2, $A43,$K$6,$K$8, "","False")</f>
        <v>44369</v>
      </c>
      <c r="D43" s="18">
        <f xml:space="preserve"> RTD("cqg.rtd",,"StudyData", $K$1, "Bar", "", "Open", $K$2, $A43, $K$6,$K$8,,$K$4,$K$10)</f>
        <v>4219.25</v>
      </c>
      <c r="E43" s="18">
        <f xml:space="preserve"> RTD("cqg.rtd",,"StudyData", $K$1, "Bar", "", "High", $K$2, $A43, $K$6,$K$8,,$K$4,$K$10)</f>
        <v>4245.5</v>
      </c>
      <c r="F43" s="18">
        <f xml:space="preserve"> RTD("cqg.rtd",,"StudyData", $K$1, "Bar", "", "Low", $K$2, $A43, $K$6,$K$8,,$K$4,$K$10)</f>
        <v>4205.75</v>
      </c>
      <c r="G43" s="18">
        <f xml:space="preserve"> RTD("cqg.rtd",,"StudyData", $K$1, "Bar", "", "Close", $K$2, $A43, $K$6,$K$8,,$K$4,$K$10)</f>
        <v>4236.25</v>
      </c>
      <c r="H43" s="18">
        <f xml:space="preserve"> RTD("cqg.rtd",,"StudyData","100-(100/(1+( HLC3(EP)* Vol(EP,VolType:="&amp;$K$12&amp;",CoCType:=Auto) WHEN ( Close(EP) &gt;=  Close(EP)[-1]))/ ( HLC3(EP)* Vol(EP,VolType:="&amp;$K$12&amp;",CoCType:=auto) WHEN ( Close(EP)  &lt; Close(EP)[-1]))))","Bar",,"Close", $K$2, $A43, $K$6,$K$8,,$K$4,$K$10)</f>
        <v>35.191201324700003</v>
      </c>
      <c r="I43" s="3"/>
      <c r="J43" s="8"/>
      <c r="K43" s="7"/>
    </row>
    <row r="44" spans="1:11" x14ac:dyDescent="0.3">
      <c r="A44">
        <f t="shared" si="0"/>
        <v>-42</v>
      </c>
      <c r="B44" s="16">
        <f xml:space="preserve"> RTD("cqg.rtd",,"StudyData", $K$1, "Bar", "", "Time", $K$2,$A44, $K$6, "", "","False")</f>
        <v>44368</v>
      </c>
      <c r="C44" s="17">
        <f xml:space="preserve"> RTD("cqg.rtd",,"StudyData", $K$1, "Bar", "", "Time", $K$2, $A44,$K$6,$K$8, "","False")</f>
        <v>44368</v>
      </c>
      <c r="D44" s="18">
        <f xml:space="preserve"> RTD("cqg.rtd",,"StudyData", $K$1, "Bar", "", "Open", $K$2, $A44, $K$6,$K$8,,$K$4,$K$10)</f>
        <v>4142.5</v>
      </c>
      <c r="E44" s="18">
        <f xml:space="preserve"> RTD("cqg.rtd",,"StudyData", $K$1, "Bar", "", "High", $K$2, $A44, $K$6,$K$8,,$K$4,$K$10)</f>
        <v>4219.75</v>
      </c>
      <c r="F44" s="18">
        <f xml:space="preserve"> RTD("cqg.rtd",,"StudyData", $K$1, "Bar", "", "Low", $K$2, $A44, $K$6,$K$8,,$K$4,$K$10)</f>
        <v>4126.75</v>
      </c>
      <c r="G44" s="18">
        <f xml:space="preserve"> RTD("cqg.rtd",,"StudyData", $K$1, "Bar", "", "Close", $K$2, $A44, $K$6,$K$8,,$K$4,$K$10)</f>
        <v>4213.75</v>
      </c>
      <c r="H44" s="18">
        <f xml:space="preserve"> RTD("cqg.rtd",,"StudyData","100-(100/(1+( HLC3(EP)* Vol(EP,VolType:="&amp;$K$12&amp;",CoCType:=Auto) WHEN ( Close(EP) &gt;=  Close(EP)[-1]))/ ( HLC3(EP)* Vol(EP,VolType:="&amp;$K$12&amp;",CoCType:=auto) WHEN ( Close(EP)  &lt; Close(EP)[-1]))))","Bar",,"Close", $K$2, $A44, $K$6,$K$8,,$K$4,$K$10)</f>
        <v>41.871574642200002</v>
      </c>
      <c r="I44" s="3"/>
      <c r="J44" s="8"/>
      <c r="K44" s="7"/>
    </row>
    <row r="45" spans="1:11" x14ac:dyDescent="0.3">
      <c r="A45">
        <f t="shared" si="0"/>
        <v>-43</v>
      </c>
      <c r="B45" s="16">
        <f xml:space="preserve"> RTD("cqg.rtd",,"StudyData", $K$1, "Bar", "", "Time", $K$2,$A45, $K$6, "", "","False")</f>
        <v>44365</v>
      </c>
      <c r="C45" s="17">
        <f xml:space="preserve"> RTD("cqg.rtd",,"StudyData", $K$1, "Bar", "", "Time", $K$2, $A45,$K$6,$K$8, "","False")</f>
        <v>44365</v>
      </c>
      <c r="D45" s="18">
        <f xml:space="preserve"> RTD("cqg.rtd",,"StudyData", $K$1, "Bar", "", "Open", $K$2, $A45, $K$6,$K$8,,$K$4,$K$10)</f>
        <v>4216</v>
      </c>
      <c r="E45" s="18">
        <f xml:space="preserve"> RTD("cqg.rtd",,"StudyData", $K$1, "Bar", "", "High", $K$2, $A45, $K$6,$K$8,,$K$4,$K$10)</f>
        <v>4220</v>
      </c>
      <c r="F45" s="18">
        <f xml:space="preserve"> RTD("cqg.rtd",,"StudyData", $K$1, "Bar", "", "Low", $K$2, $A45, $K$6,$K$8,,$K$4,$K$10)</f>
        <v>4140.75</v>
      </c>
      <c r="G45" s="18">
        <f xml:space="preserve"> RTD("cqg.rtd",,"StudyData", $K$1, "Bar", "", "Close", $K$2, $A45, $K$6,$K$8,,$K$4,$K$10)</f>
        <v>4153.5</v>
      </c>
      <c r="H45" s="18">
        <f xml:space="preserve"> RTD("cqg.rtd",,"StudyData","100-(100/(1+( HLC3(EP)* Vol(EP,VolType:="&amp;$K$12&amp;",CoCType:=Auto) WHEN ( Close(EP) &gt;=  Close(EP)[-1]))/ ( HLC3(EP)* Vol(EP,VolType:="&amp;$K$12&amp;",CoCType:=auto) WHEN ( Close(EP)  &lt; Close(EP)[-1]))))","Bar",,"Close", $K$2, $A45, $K$6,$K$8,,$K$4,$K$10)</f>
        <v>59.150993034700001</v>
      </c>
      <c r="I45" s="3"/>
      <c r="J45" s="8"/>
      <c r="K45" s="7"/>
    </row>
    <row r="46" spans="1:11" x14ac:dyDescent="0.3">
      <c r="A46">
        <f t="shared" si="0"/>
        <v>-44</v>
      </c>
      <c r="B46" s="16">
        <f xml:space="preserve"> RTD("cqg.rtd",,"StudyData", $K$1, "Bar", "", "Time", $K$2,$A46, $K$6, "", "","False")</f>
        <v>44364</v>
      </c>
      <c r="C46" s="17">
        <f xml:space="preserve"> RTD("cqg.rtd",,"StudyData", $K$1, "Bar", "", "Time", $K$2, $A46,$K$6,$K$8, "","False")</f>
        <v>44364</v>
      </c>
      <c r="D46" s="18">
        <f xml:space="preserve"> RTD("cqg.rtd",,"StudyData", $K$1, "Bar", "", "Open", $K$2, $A46, $K$6,$K$8,,$K$4,$K$10)</f>
        <v>4204.25</v>
      </c>
      <c r="E46" s="18">
        <f xml:space="preserve"> RTD("cqg.rtd",,"StudyData", $K$1, "Bar", "", "High", $K$2, $A46, $K$6,$K$8,,$K$4,$K$10)</f>
        <v>4222.75</v>
      </c>
      <c r="F46" s="18">
        <f xml:space="preserve"> RTD("cqg.rtd",,"StudyData", $K$1, "Bar", "", "Low", $K$2, $A46, $K$6,$K$8,,$K$4,$K$10)</f>
        <v>4183</v>
      </c>
      <c r="G46" s="18">
        <f xml:space="preserve"> RTD("cqg.rtd",,"StudyData", $K$1, "Bar", "", "Close", $K$2, $A46, $K$6,$K$8,,$K$4,$K$10)</f>
        <v>4212.25</v>
      </c>
      <c r="H46" s="18">
        <f xml:space="preserve"> RTD("cqg.rtd",,"StudyData","100-(100/(1+( HLC3(EP)* Vol(EP,VolType:="&amp;$K$12&amp;",CoCType:=Auto) WHEN ( Close(EP) &gt;=  Close(EP)[-1]))/ ( HLC3(EP)* Vol(EP,VolType:="&amp;$K$12&amp;",CoCType:=auto) WHEN ( Close(EP)  &lt; Close(EP)[-1]))))","Bar",,"Close", $K$2, $A46, $K$6,$K$8,,$K$4,$K$10)</f>
        <v>57.917413129400003</v>
      </c>
      <c r="I46" s="3"/>
      <c r="J46" s="8"/>
      <c r="K46" s="7"/>
    </row>
    <row r="47" spans="1:11" x14ac:dyDescent="0.3">
      <c r="A47">
        <f t="shared" si="0"/>
        <v>-45</v>
      </c>
      <c r="B47" s="16">
        <f xml:space="preserve"> RTD("cqg.rtd",,"StudyData", $K$1, "Bar", "", "Time", $K$2,$A47, $K$6, "", "","False")</f>
        <v>44363</v>
      </c>
      <c r="C47" s="17">
        <f xml:space="preserve"> RTD("cqg.rtd",,"StudyData", $K$1, "Bar", "", "Time", $K$2, $A47,$K$6,$K$8, "","False")</f>
        <v>44363</v>
      </c>
      <c r="D47" s="18">
        <f xml:space="preserve"> RTD("cqg.rtd",,"StudyData", $K$1, "Bar", "", "Open", $K$2, $A47, $K$6,$K$8,,$K$4,$K$10)</f>
        <v>4238</v>
      </c>
      <c r="E47" s="18">
        <f xml:space="preserve"> RTD("cqg.rtd",,"StudyData", $K$1, "Bar", "", "High", $K$2, $A47, $K$6,$K$8,,$K$4,$K$10)</f>
        <v>4241.5</v>
      </c>
      <c r="F47" s="18">
        <f xml:space="preserve"> RTD("cqg.rtd",,"StudyData", $K$1, "Bar", "", "Low", $K$2, $A47, $K$6,$K$8,,$K$4,$K$10)</f>
        <v>4190.25</v>
      </c>
      <c r="G47" s="18">
        <f xml:space="preserve"> RTD("cqg.rtd",,"StudyData", $K$1, "Bar", "", "Close", $K$2, $A47, $K$6,$K$8,,$K$4,$K$10)</f>
        <v>4213</v>
      </c>
      <c r="H47" s="18">
        <f xml:space="preserve"> RTD("cqg.rtd",,"StudyData","100-(100/(1+( HLC3(EP)* Vol(EP,VolType:="&amp;$K$12&amp;",CoCType:=Auto) WHEN ( Close(EP) &gt;=  Close(EP)[-1]))/ ( HLC3(EP)* Vol(EP,VolType:="&amp;$K$12&amp;",CoCType:=auto) WHEN ( Close(EP)  &lt; Close(EP)[-1]))))","Bar",,"Close", $K$2, $A47, $K$6,$K$8,,$K$4,$K$10)</f>
        <v>57.264316796899998</v>
      </c>
      <c r="I47" s="3"/>
      <c r="J47" s="8"/>
      <c r="K47" s="7"/>
    </row>
    <row r="48" spans="1:11" x14ac:dyDescent="0.3">
      <c r="A48">
        <f t="shared" si="0"/>
        <v>-46</v>
      </c>
      <c r="B48" s="16">
        <f xml:space="preserve"> RTD("cqg.rtd",,"StudyData", $K$1, "Bar", "", "Time", $K$2,$A48, $K$6, "", "","False")</f>
        <v>44362</v>
      </c>
      <c r="C48" s="17">
        <f xml:space="preserve"> RTD("cqg.rtd",,"StudyData", $K$1, "Bar", "", "Time", $K$2, $A48,$K$6,$K$8, "","False")</f>
        <v>44362</v>
      </c>
      <c r="D48" s="18">
        <f xml:space="preserve"> RTD("cqg.rtd",,"StudyData", $K$1, "Bar", "", "Open", $K$2, $A48, $K$6,$K$8,,$K$4,$K$10)</f>
        <v>4246.25</v>
      </c>
      <c r="E48" s="18">
        <f xml:space="preserve"> RTD("cqg.rtd",,"StudyData", $K$1, "Bar", "", "High", $K$2, $A48, $K$6,$K$8,,$K$4,$K$10)</f>
        <v>4258.25</v>
      </c>
      <c r="F48" s="18">
        <f xml:space="preserve"> RTD("cqg.rtd",,"StudyData", $K$1, "Bar", "", "Low", $K$2, $A48, $K$6,$K$8,,$K$4,$K$10)</f>
        <v>4228.25</v>
      </c>
      <c r="G48" s="18">
        <f xml:space="preserve"> RTD("cqg.rtd",,"StudyData", $K$1, "Bar", "", "Close", $K$2, $A48, $K$6,$K$8,,$K$4,$K$10)</f>
        <v>4236.5</v>
      </c>
      <c r="H48" s="18">
        <f xml:space="preserve"> RTD("cqg.rtd",,"StudyData","100-(100/(1+( HLC3(EP)* Vol(EP,VolType:="&amp;$K$12&amp;",CoCType:=Auto) WHEN ( Close(EP) &gt;=  Close(EP)[-1]))/ ( HLC3(EP)* Vol(EP,VolType:="&amp;$K$12&amp;",CoCType:=auto) WHEN ( Close(EP)  &lt; Close(EP)[-1]))))","Bar",,"Close", $K$2, $A48, $K$6,$K$8,,$K$4,$K$10)</f>
        <v>51.614953710599998</v>
      </c>
      <c r="I48" s="3"/>
      <c r="J48" s="8"/>
      <c r="K48" s="7"/>
    </row>
    <row r="49" spans="1:11" x14ac:dyDescent="0.3">
      <c r="A49">
        <f t="shared" si="0"/>
        <v>-47</v>
      </c>
      <c r="B49" s="16">
        <f xml:space="preserve"> RTD("cqg.rtd",,"StudyData", $K$1, "Bar", "", "Time", $K$2,$A49, $K$6, "", "","False")</f>
        <v>44361</v>
      </c>
      <c r="C49" s="17">
        <f xml:space="preserve"> RTD("cqg.rtd",,"StudyData", $K$1, "Bar", "", "Time", $K$2, $A49,$K$6,$K$8, "","False")</f>
        <v>44361</v>
      </c>
      <c r="D49" s="18">
        <f xml:space="preserve"> RTD("cqg.rtd",,"StudyData", $K$1, "Bar", "", "Open", $K$2, $A49, $K$6,$K$8,,$K$4,$K$10)</f>
        <v>4238.5</v>
      </c>
      <c r="E49" s="18">
        <f xml:space="preserve"> RTD("cqg.rtd",,"StudyData", $K$1, "Bar", "", "High", $K$2, $A49, $K$6,$K$8,,$K$4,$K$10)</f>
        <v>4248.5</v>
      </c>
      <c r="F49" s="18">
        <f xml:space="preserve"> RTD("cqg.rtd",,"StudyData", $K$1, "Bar", "", "Low", $K$2, $A49, $K$6,$K$8,,$K$4,$K$10)</f>
        <v>4224.5</v>
      </c>
      <c r="G49" s="18">
        <f xml:space="preserve"> RTD("cqg.rtd",,"StudyData", $K$1, "Bar", "", "Close", $K$2, $A49, $K$6,$K$8,,$K$4,$K$10)</f>
        <v>4245.75</v>
      </c>
      <c r="H49" s="18">
        <f xml:space="preserve"> RTD("cqg.rtd",,"StudyData","100-(100/(1+( HLC3(EP)* Vol(EP,VolType:="&amp;$K$12&amp;",CoCType:=Auto) WHEN ( Close(EP) &gt;=  Close(EP)[-1]))/ ( HLC3(EP)* Vol(EP,VolType:="&amp;$K$12&amp;",CoCType:=auto) WHEN ( Close(EP)  &lt; Close(EP)[-1]))))","Bar",,"Close", $K$2, $A49, $K$6,$K$8,,$K$4,$K$10)</f>
        <v>70.693982551900007</v>
      </c>
      <c r="I49" s="3"/>
      <c r="J49" s="8"/>
      <c r="K49" s="7"/>
    </row>
    <row r="50" spans="1:11" x14ac:dyDescent="0.3">
      <c r="A50">
        <f t="shared" si="0"/>
        <v>-48</v>
      </c>
      <c r="B50" s="16">
        <f xml:space="preserve"> RTD("cqg.rtd",,"StudyData", $K$1, "Bar", "", "Time", $K$2,$A50, $K$6, "", "","False")</f>
        <v>44358</v>
      </c>
      <c r="C50" s="17">
        <f xml:space="preserve"> RTD("cqg.rtd",,"StudyData", $K$1, "Bar", "", "Time", $K$2, $A50,$K$6,$K$8, "","False")</f>
        <v>44358</v>
      </c>
      <c r="D50" s="18">
        <f xml:space="preserve"> RTD("cqg.rtd",,"StudyData", $K$1, "Bar", "", "Open", $K$2, $A50, $K$6,$K$8,,$K$4,$K$10)</f>
        <v>4230</v>
      </c>
      <c r="E50" s="18">
        <f xml:space="preserve"> RTD("cqg.rtd",,"StudyData", $K$1, "Bar", "", "High", $K$2, $A50, $K$6,$K$8,,$K$4,$K$10)</f>
        <v>4238.5</v>
      </c>
      <c r="F50" s="18">
        <f xml:space="preserve"> RTD("cqg.rtd",,"StudyData", $K$1, "Bar", "", "Low", $K$2, $A50, $K$6,$K$8,,$K$4,$K$10)</f>
        <v>4221.5</v>
      </c>
      <c r="G50" s="18">
        <f xml:space="preserve"> RTD("cqg.rtd",,"StudyData", $K$1, "Bar", "", "Close", $K$2, $A50, $K$6,$K$8,,$K$4,$K$10)</f>
        <v>4236.5</v>
      </c>
      <c r="H50" s="18">
        <f xml:space="preserve"> RTD("cqg.rtd",,"StudyData","100-(100/(1+( HLC3(EP)* Vol(EP,VolType:="&amp;$K$12&amp;",CoCType:=Auto) WHEN ( Close(EP) &gt;=  Close(EP)[-1]))/ ( HLC3(EP)* Vol(EP,VolType:="&amp;$K$12&amp;",CoCType:=auto) WHEN ( Close(EP)  &lt; Close(EP)[-1]))))","Bar",,"Close", $K$2, $A50, $K$6,$K$8,,$K$4,$K$10)</f>
        <v>66.881772382099996</v>
      </c>
      <c r="I50" s="3"/>
      <c r="J50" s="8"/>
      <c r="K50" s="7"/>
    </row>
    <row r="51" spans="1:11" x14ac:dyDescent="0.3">
      <c r="A51">
        <f t="shared" si="0"/>
        <v>-49</v>
      </c>
      <c r="B51" s="16">
        <f xml:space="preserve"> RTD("cqg.rtd",,"StudyData", $K$1, "Bar", "", "Time", $K$2,$A51, $K$6, "", "","False")</f>
        <v>44357</v>
      </c>
      <c r="C51" s="17">
        <f xml:space="preserve"> RTD("cqg.rtd",,"StudyData", $K$1, "Bar", "", "Time", $K$2, $A51,$K$6,$K$8, "","False")</f>
        <v>44357</v>
      </c>
      <c r="D51" s="18">
        <f xml:space="preserve"> RTD("cqg.rtd",,"StudyData", $K$1, "Bar", "", "Open", $K$2, $A51, $K$6,$K$8,,$K$4,$K$10)</f>
        <v>4213</v>
      </c>
      <c r="E51" s="18">
        <f xml:space="preserve"> RTD("cqg.rtd",,"StudyData", $K$1, "Bar", "", "High", $K$2, $A51, $K$6,$K$8,,$K$4,$K$10)</f>
        <v>4239.75</v>
      </c>
      <c r="F51" s="18">
        <f xml:space="preserve"> RTD("cqg.rtd",,"StudyData", $K$1, "Bar", "", "Low", $K$2, $A51, $K$6,$K$8,,$K$4,$K$10)</f>
        <v>4197.75</v>
      </c>
      <c r="G51" s="18">
        <f xml:space="preserve"> RTD("cqg.rtd",,"StudyData", $K$1, "Bar", "", "Close", $K$2, $A51, $K$6,$K$8,,$K$4,$K$10)</f>
        <v>4228.75</v>
      </c>
      <c r="H51" s="18">
        <f xml:space="preserve"> RTD("cqg.rtd",,"StudyData","100-(100/(1+( HLC3(EP)* Vol(EP,VolType:="&amp;$K$12&amp;",CoCType:=Auto) WHEN ( Close(EP) &gt;=  Close(EP)[-1]))/ ( HLC3(EP)* Vol(EP,VolType:="&amp;$K$12&amp;",CoCType:=auto) WHEN ( Close(EP)  &lt; Close(EP)[-1]))))","Bar",,"Close", $K$2, $A51, $K$6,$K$8,,$K$4,$K$10)</f>
        <v>63.667192389</v>
      </c>
      <c r="I51" s="3"/>
      <c r="J51" s="8"/>
      <c r="K51" s="7"/>
    </row>
    <row r="52" spans="1:11" x14ac:dyDescent="0.3">
      <c r="A52">
        <f t="shared" si="0"/>
        <v>-50</v>
      </c>
      <c r="B52" s="16">
        <f xml:space="preserve"> RTD("cqg.rtd",,"StudyData", $K$1, "Bar", "", "Time", $K$2,$A52, $K$6, "", "","False")</f>
        <v>44356</v>
      </c>
      <c r="C52" s="17">
        <f xml:space="preserve"> RTD("cqg.rtd",,"StudyData", $K$1, "Bar", "", "Time", $K$2, $A52,$K$6,$K$8, "","False")</f>
        <v>44356</v>
      </c>
      <c r="D52" s="18">
        <f xml:space="preserve"> RTD("cqg.rtd",,"StudyData", $K$1, "Bar", "", "Open", $K$2, $A52, $K$6,$K$8,,$K$4,$K$10)</f>
        <v>4216.25</v>
      </c>
      <c r="E52" s="18">
        <f xml:space="preserve"> RTD("cqg.rtd",,"StudyData", $K$1, "Bar", "", "High", $K$2, $A52, $K$6,$K$8,,$K$4,$K$10)</f>
        <v>4225.75</v>
      </c>
      <c r="F52" s="18">
        <f xml:space="preserve"> RTD("cqg.rtd",,"StudyData", $K$1, "Bar", "", "Low", $K$2, $A52, $K$6,$K$8,,$K$4,$K$10)</f>
        <v>4207.75</v>
      </c>
      <c r="G52" s="18">
        <f xml:space="preserve"> RTD("cqg.rtd",,"StudyData", $K$1, "Bar", "", "Close", $K$2, $A52, $K$6,$K$8,,$K$4,$K$10)</f>
        <v>4209.25</v>
      </c>
      <c r="H52" s="18">
        <f xml:space="preserve"> RTD("cqg.rtd",,"StudyData","100-(100/(1+( HLC3(EP)* Vol(EP,VolType:="&amp;$K$12&amp;",CoCType:=Auto) WHEN ( Close(EP) &gt;=  Close(EP)[-1]))/ ( HLC3(EP)* Vol(EP,VolType:="&amp;$K$12&amp;",CoCType:=auto) WHEN ( Close(EP)  &lt; Close(EP)[-1]))))","Bar",,"Close", $K$2, $A52, $K$6,$K$8,,$K$4,$K$10)</f>
        <v>54.462749707100002</v>
      </c>
      <c r="I52" s="3"/>
      <c r="J52" s="8"/>
      <c r="K52" s="7"/>
    </row>
    <row r="53" spans="1:11" x14ac:dyDescent="0.3">
      <c r="A53">
        <f t="shared" si="0"/>
        <v>-51</v>
      </c>
      <c r="B53" s="16">
        <f xml:space="preserve"> RTD("cqg.rtd",,"StudyData", $K$1, "Bar", "", "Time", $K$2,$A53, $K$6, "", "","False")</f>
        <v>44355</v>
      </c>
      <c r="C53" s="17">
        <f xml:space="preserve"> RTD("cqg.rtd",,"StudyData", $K$1, "Bar", "", "Time", $K$2, $A53,$K$6,$K$8, "","False")</f>
        <v>44355</v>
      </c>
      <c r="D53" s="18">
        <f xml:space="preserve"> RTD("cqg.rtd",,"StudyData", $K$1, "Bar", "", "Open", $K$2, $A53, $K$6,$K$8,,$K$4,$K$10)</f>
        <v>4218.25</v>
      </c>
      <c r="E53" s="18">
        <f xml:space="preserve"> RTD("cqg.rtd",,"StudyData", $K$1, "Bar", "", "High", $K$2, $A53, $K$6,$K$8,,$K$4,$K$10)</f>
        <v>4227.5</v>
      </c>
      <c r="F53" s="18">
        <f xml:space="preserve"> RTD("cqg.rtd",,"StudyData", $K$1, "Bar", "", "Low", $K$2, $A53, $K$6,$K$8,,$K$4,$K$10)</f>
        <v>4196.5</v>
      </c>
      <c r="G53" s="18">
        <f xml:space="preserve"> RTD("cqg.rtd",,"StudyData", $K$1, "Bar", "", "Close", $K$2, $A53, $K$6,$K$8,,$K$4,$K$10)</f>
        <v>4216.5</v>
      </c>
      <c r="H53" s="18">
        <f xml:space="preserve"> RTD("cqg.rtd",,"StudyData","100-(100/(1+( HLC3(EP)* Vol(EP,VolType:="&amp;$K$12&amp;",CoCType:=Auto) WHEN ( Close(EP) &gt;=  Close(EP)[-1]))/ ( HLC3(EP)* Vol(EP,VolType:="&amp;$K$12&amp;",CoCType:=auto) WHEN ( Close(EP)  &lt; Close(EP)[-1]))))","Bar",,"Close", $K$2, $A53, $K$6,$K$8,,$K$4,$K$10)</f>
        <v>59.052197516600003</v>
      </c>
      <c r="I53" s="3"/>
      <c r="J53" s="8"/>
      <c r="K53" s="7"/>
    </row>
    <row r="54" spans="1:11" x14ac:dyDescent="0.3">
      <c r="A54">
        <f t="shared" si="0"/>
        <v>-52</v>
      </c>
      <c r="B54" s="16">
        <f xml:space="preserve"> RTD("cqg.rtd",,"StudyData", $K$1, "Bar", "", "Time", $K$2,$A54, $K$6, "", "","False")</f>
        <v>44354</v>
      </c>
      <c r="C54" s="17">
        <f xml:space="preserve"> RTD("cqg.rtd",,"StudyData", $K$1, "Bar", "", "Time", $K$2, $A54,$K$6,$K$8, "","False")</f>
        <v>44354</v>
      </c>
      <c r="D54" s="18">
        <f xml:space="preserve"> RTD("cqg.rtd",,"StudyData", $K$1, "Bar", "", "Open", $K$2, $A54, $K$6,$K$8,,$K$4,$K$10)</f>
        <v>4223</v>
      </c>
      <c r="E54" s="18">
        <f xml:space="preserve"> RTD("cqg.rtd",,"StudyData", $K$1, "Bar", "", "High", $K$2, $A54, $K$6,$K$8,,$K$4,$K$10)</f>
        <v>4223.25</v>
      </c>
      <c r="F54" s="18">
        <f xml:space="preserve"> RTD("cqg.rtd",,"StudyData", $K$1, "Bar", "", "Low", $K$2, $A54, $K$6,$K$8,,$K$4,$K$10)</f>
        <v>4204.75</v>
      </c>
      <c r="G54" s="18">
        <f xml:space="preserve"> RTD("cqg.rtd",,"StudyData", $K$1, "Bar", "", "Close", $K$2, $A54, $K$6,$K$8,,$K$4,$K$10)</f>
        <v>4216.25</v>
      </c>
      <c r="H54" s="18">
        <f xml:space="preserve"> RTD("cqg.rtd",,"StudyData","100-(100/(1+( HLC3(EP)* Vol(EP,VolType:="&amp;$K$12&amp;",CoCType:=Auto) WHEN ( Close(EP) &gt;=  Close(EP)[-1]))/ ( HLC3(EP)* Vol(EP,VolType:="&amp;$K$12&amp;",CoCType:=auto) WHEN ( Close(EP)  &lt; Close(EP)[-1]))))","Bar",,"Close", $K$2, $A54, $K$6,$K$8,,$K$4,$K$10)</f>
        <v>52.214676604600001</v>
      </c>
      <c r="I54" s="3"/>
      <c r="J54" s="8"/>
      <c r="K54" s="7"/>
    </row>
    <row r="55" spans="1:11" x14ac:dyDescent="0.3">
      <c r="A55">
        <f t="shared" si="0"/>
        <v>-53</v>
      </c>
      <c r="B55" s="16">
        <f xml:space="preserve"> RTD("cqg.rtd",,"StudyData", $K$1, "Bar", "", "Time", $K$2,$A55, $K$6, "", "","False")</f>
        <v>44351</v>
      </c>
      <c r="C55" s="17">
        <f xml:space="preserve"> RTD("cqg.rtd",,"StudyData", $K$1, "Bar", "", "Time", $K$2, $A55,$K$6,$K$8, "","False")</f>
        <v>44351</v>
      </c>
      <c r="D55" s="18">
        <f xml:space="preserve"> RTD("cqg.rtd",,"StudyData", $K$1, "Bar", "", "Open", $K$2, $A55, $K$6,$K$8,,$K$4,$K$10)</f>
        <v>4181.5</v>
      </c>
      <c r="E55" s="18">
        <f xml:space="preserve"> RTD("cqg.rtd",,"StudyData", $K$1, "Bar", "", "High", $K$2, $A55, $K$6,$K$8,,$K$4,$K$10)</f>
        <v>4222.75</v>
      </c>
      <c r="F55" s="18">
        <f xml:space="preserve"> RTD("cqg.rtd",,"StudyData", $K$1, "Bar", "", "Low", $K$2, $A55, $K$6,$K$8,,$K$4,$K$10)</f>
        <v>4167.75</v>
      </c>
      <c r="G55" s="18">
        <f xml:space="preserve"> RTD("cqg.rtd",,"StudyData", $K$1, "Bar", "", "Close", $K$2, $A55, $K$6,$K$8,,$K$4,$K$10)</f>
        <v>4219</v>
      </c>
      <c r="H55" s="18">
        <f xml:space="preserve"> RTD("cqg.rtd",,"StudyData","100-(100/(1+( HLC3(EP)* Vol(EP,VolType:="&amp;$K$12&amp;",CoCType:=Auto) WHEN ( Close(EP) &gt;=  Close(EP)[-1]))/ ( HLC3(EP)* Vol(EP,VolType:="&amp;$K$12&amp;",CoCType:=auto) WHEN ( Close(EP)  &lt; Close(EP)[-1]))))","Bar",,"Close", $K$2, $A55, $K$6,$K$8,,$K$4,$K$10)</f>
        <v>43.560969499800002</v>
      </c>
      <c r="I55" s="3"/>
      <c r="J55" s="8"/>
      <c r="K55" s="7"/>
    </row>
    <row r="56" spans="1:11" x14ac:dyDescent="0.3">
      <c r="A56">
        <f t="shared" si="0"/>
        <v>-54</v>
      </c>
      <c r="B56" s="16">
        <f xml:space="preserve"> RTD("cqg.rtd",,"StudyData", $K$1, "Bar", "", "Time", $K$2,$A56, $K$6, "", "","False")</f>
        <v>44350</v>
      </c>
      <c r="C56" s="17">
        <f xml:space="preserve"> RTD("cqg.rtd",,"StudyData", $K$1, "Bar", "", "Time", $K$2, $A56,$K$6,$K$8, "","False")</f>
        <v>44350</v>
      </c>
      <c r="D56" s="18">
        <f xml:space="preserve"> RTD("cqg.rtd",,"StudyData", $K$1, "Bar", "", "Open", $K$2, $A56, $K$6,$K$8,,$K$4,$K$10)</f>
        <v>4198.75</v>
      </c>
      <c r="E56" s="18">
        <f xml:space="preserve"> RTD("cqg.rtd",,"StudyData", $K$1, "Bar", "", "High", $K$2, $A56, $K$6,$K$8,,$K$4,$K$10)</f>
        <v>4204</v>
      </c>
      <c r="F56" s="18">
        <f xml:space="preserve"> RTD("cqg.rtd",,"StudyData", $K$1, "Bar", "", "Low", $K$2, $A56, $K$6,$K$8,,$K$4,$K$10)</f>
        <v>4156</v>
      </c>
      <c r="G56" s="18">
        <f xml:space="preserve"> RTD("cqg.rtd",,"StudyData", $K$1, "Bar", "", "Close", $K$2, $A56, $K$6,$K$8,,$K$4,$K$10)</f>
        <v>4182</v>
      </c>
      <c r="H56" s="18">
        <f xml:space="preserve"> RTD("cqg.rtd",,"StudyData","100-(100/(1+( HLC3(EP)* Vol(EP,VolType:="&amp;$K$12&amp;",CoCType:=Auto) WHEN ( Close(EP) &gt;=  Close(EP)[-1]))/ ( HLC3(EP)* Vol(EP,VolType:="&amp;$K$12&amp;",CoCType:=auto) WHEN ( Close(EP)  &lt; Close(EP)[-1]))))","Bar",,"Close", $K$2, $A56, $K$6,$K$8,,$K$4,$K$10)</f>
        <v>43.588767179000001</v>
      </c>
      <c r="I56" s="3"/>
      <c r="J56" s="8"/>
      <c r="K56" s="7"/>
    </row>
    <row r="57" spans="1:11" x14ac:dyDescent="0.3">
      <c r="A57">
        <f t="shared" si="0"/>
        <v>-55</v>
      </c>
      <c r="B57" s="16">
        <f xml:space="preserve"> RTD("cqg.rtd",,"StudyData", $K$1, "Bar", "", "Time", $K$2,$A57, $K$6, "", "","False")</f>
        <v>44349</v>
      </c>
      <c r="C57" s="17">
        <f xml:space="preserve"> RTD("cqg.rtd",,"StudyData", $K$1, "Bar", "", "Time", $K$2, $A57,$K$6,$K$8, "","False")</f>
        <v>44349</v>
      </c>
      <c r="D57" s="18">
        <f xml:space="preserve"> RTD("cqg.rtd",,"StudyData", $K$1, "Bar", "", "Open", $K$2, $A57, $K$6,$K$8,,$K$4,$K$10)</f>
        <v>4189.25</v>
      </c>
      <c r="E57" s="18">
        <f xml:space="preserve"> RTD("cqg.rtd",,"StudyData", $K$1, "Bar", "", "High", $K$2, $A57, $K$6,$K$8,,$K$4,$K$10)</f>
        <v>4205.75</v>
      </c>
      <c r="F57" s="18">
        <f xml:space="preserve"> RTD("cqg.rtd",,"StudyData", $K$1, "Bar", "", "Low", $K$2, $A57, $K$6,$K$8,,$K$4,$K$10)</f>
        <v>4181.5</v>
      </c>
      <c r="G57" s="18">
        <f xml:space="preserve"> RTD("cqg.rtd",,"StudyData", $K$1, "Bar", "", "Close", $K$2, $A57, $K$6,$K$8,,$K$4,$K$10)</f>
        <v>4197</v>
      </c>
      <c r="H57" s="18">
        <f xml:space="preserve"> RTD("cqg.rtd",,"StudyData","100-(100/(1+( HLC3(EP)* Vol(EP,VolType:="&amp;$K$12&amp;",CoCType:=Auto) WHEN ( Close(EP) &gt;=  Close(EP)[-1]))/ ( HLC3(EP)* Vol(EP,VolType:="&amp;$K$12&amp;",CoCType:=auto) WHEN ( Close(EP)  &lt; Close(EP)[-1]))))","Bar",,"Close", $K$2, $A57, $K$6,$K$8,,$K$4,$K$10)</f>
        <v>43.783410131099998</v>
      </c>
      <c r="I57" s="3"/>
      <c r="J57" s="8"/>
      <c r="K57" s="7"/>
    </row>
    <row r="58" spans="1:11" x14ac:dyDescent="0.3">
      <c r="A58">
        <f t="shared" si="0"/>
        <v>-56</v>
      </c>
      <c r="B58" s="16">
        <f xml:space="preserve"> RTD("cqg.rtd",,"StudyData", $K$1, "Bar", "", "Time", $K$2,$A58, $K$6, "", "","False")</f>
        <v>44348</v>
      </c>
      <c r="C58" s="17">
        <f xml:space="preserve"> RTD("cqg.rtd",,"StudyData", $K$1, "Bar", "", "Time", $K$2, $A58,$K$6,$K$8, "","False")</f>
        <v>44348</v>
      </c>
      <c r="D58" s="18">
        <f xml:space="preserve"> RTD("cqg.rtd",,"StudyData", $K$1, "Bar", "", "Open", $K$2, $A58, $K$6,$K$8,,$K$4,$K$10)</f>
        <v>4197.25</v>
      </c>
      <c r="E58" s="18">
        <f xml:space="preserve"> RTD("cqg.rtd",,"StudyData", $K$1, "Bar", "", "High", $K$2, $A58, $K$6,$K$8,,$K$4,$K$10)</f>
        <v>4220.75</v>
      </c>
      <c r="F58" s="18">
        <f xml:space="preserve"> RTD("cqg.rtd",,"StudyData", $K$1, "Bar", "", "Low", $K$2, $A58, $K$6,$K$8,,$K$4,$K$10)</f>
        <v>4180.75</v>
      </c>
      <c r="G58" s="18">
        <f xml:space="preserve"> RTD("cqg.rtd",,"StudyData", $K$1, "Bar", "", "Close", $K$2, $A58, $K$6,$K$8,,$K$4,$K$10)</f>
        <v>4189.25</v>
      </c>
      <c r="H58" s="18">
        <f xml:space="preserve"> RTD("cqg.rtd",,"StudyData","100-(100/(1+( HLC3(EP)* Vol(EP,VolType:="&amp;$K$12&amp;",CoCType:=Auto) WHEN ( Close(EP) &gt;=  Close(EP)[-1]))/ ( HLC3(EP)* Vol(EP,VolType:="&amp;$K$12&amp;",CoCType:=auto) WHEN ( Close(EP)  &lt; Close(EP)[-1]))))","Bar",,"Close", $K$2, $A58, $K$6,$K$8,,$K$4,$K$10)</f>
        <v>44.764054946800002</v>
      </c>
      <c r="I58" s="3"/>
      <c r="J58" s="8"/>
      <c r="K58" s="7"/>
    </row>
    <row r="59" spans="1:11" x14ac:dyDescent="0.3">
      <c r="A59">
        <f t="shared" si="0"/>
        <v>-57</v>
      </c>
      <c r="B59" s="16">
        <f xml:space="preserve"> RTD("cqg.rtd",,"StudyData", $K$1, "Bar", "", "Time", $K$2,$A59, $K$6, "", "","False")</f>
        <v>44344</v>
      </c>
      <c r="C59" s="17">
        <f xml:space="preserve"> RTD("cqg.rtd",,"StudyData", $K$1, "Bar", "", "Time", $K$2, $A59,$K$6,$K$8, "","False")</f>
        <v>44344</v>
      </c>
      <c r="D59" s="18">
        <f xml:space="preserve"> RTD("cqg.rtd",,"StudyData", $K$1, "Bar", "", "Open", $K$2, $A59, $K$6,$K$8,,$K$4,$K$10)</f>
        <v>4202</v>
      </c>
      <c r="E59" s="18">
        <f xml:space="preserve"> RTD("cqg.rtd",,"StudyData", $K$1, "Bar", "", "High", $K$2, $A59, $K$6,$K$8,,$K$4,$K$10)</f>
        <v>4208.25</v>
      </c>
      <c r="F59" s="18">
        <f xml:space="preserve"> RTD("cqg.rtd",,"StudyData", $K$1, "Bar", "", "Low", $K$2, $A59, $K$6,$K$8,,$K$4,$K$10)</f>
        <v>4191.75</v>
      </c>
      <c r="G59" s="18">
        <f xml:space="preserve"> RTD("cqg.rtd",,"StudyData", $K$1, "Bar", "", "Close", $K$2, $A59, $K$6,$K$8,,$K$4,$K$10)</f>
        <v>4193.25</v>
      </c>
      <c r="H59" s="18">
        <f xml:space="preserve"> RTD("cqg.rtd",,"StudyData","100-(100/(1+( HLC3(EP)* Vol(EP,VolType:="&amp;$K$12&amp;",CoCType:=Auto) WHEN ( Close(EP) &gt;=  Close(EP)[-1]))/ ( HLC3(EP)* Vol(EP,VolType:="&amp;$K$12&amp;",CoCType:=auto) WHEN ( Close(EP)  &lt; Close(EP)[-1]))))","Bar",,"Close", $K$2, $A59, $K$6,$K$8,,$K$4,$K$10)</f>
        <v>47.791370192400002</v>
      </c>
      <c r="I59" s="3"/>
      <c r="J59" s="8"/>
      <c r="K59" s="7"/>
    </row>
    <row r="60" spans="1:11" x14ac:dyDescent="0.3">
      <c r="A60">
        <f t="shared" si="0"/>
        <v>-58</v>
      </c>
      <c r="B60" s="16">
        <f xml:space="preserve"> RTD("cqg.rtd",,"StudyData", $K$1, "Bar", "", "Time", $K$2,$A60, $K$6, "", "","False")</f>
        <v>44343</v>
      </c>
      <c r="C60" s="17">
        <f xml:space="preserve"> RTD("cqg.rtd",,"StudyData", $K$1, "Bar", "", "Time", $K$2, $A60,$K$6,$K$8, "","False")</f>
        <v>44343</v>
      </c>
      <c r="D60" s="18">
        <f xml:space="preserve"> RTD("cqg.rtd",,"StudyData", $K$1, "Bar", "", "Open", $K$2, $A60, $K$6,$K$8,,$K$4,$K$10)</f>
        <v>4183.75</v>
      </c>
      <c r="E60" s="18">
        <f xml:space="preserve"> RTD("cqg.rtd",,"StudyData", $K$1, "Bar", "", "High", $K$2, $A60, $K$6,$K$8,,$K$4,$K$10)</f>
        <v>4202.25</v>
      </c>
      <c r="F60" s="18">
        <f xml:space="preserve"> RTD("cqg.rtd",,"StudyData", $K$1, "Bar", "", "Low", $K$2, $A60, $K$6,$K$8,,$K$4,$K$10)</f>
        <v>4168.5</v>
      </c>
      <c r="G60" s="18">
        <f xml:space="preserve"> RTD("cqg.rtd",,"StudyData", $K$1, "Bar", "", "Close", $K$2, $A60, $K$6,$K$8,,$K$4,$K$10)</f>
        <v>4189.75</v>
      </c>
      <c r="H60" s="18">
        <f xml:space="preserve"> RTD("cqg.rtd",,"StudyData","100-(100/(1+( HLC3(EP)* Vol(EP,VolType:="&amp;$K$12&amp;",CoCType:=Auto) WHEN ( Close(EP) &gt;=  Close(EP)[-1]))/ ( HLC3(EP)* Vol(EP,VolType:="&amp;$K$12&amp;",CoCType:=auto) WHEN ( Close(EP)  &lt; Close(EP)[-1]))))","Bar",,"Close", $K$2, $A60, $K$6,$K$8,,$K$4,$K$10)</f>
        <v>49.199418204700002</v>
      </c>
      <c r="I60" s="3"/>
      <c r="J60" s="8"/>
      <c r="K60" s="7"/>
    </row>
    <row r="61" spans="1:11" x14ac:dyDescent="0.3">
      <c r="A61">
        <f t="shared" si="0"/>
        <v>-59</v>
      </c>
      <c r="B61" s="16">
        <f xml:space="preserve"> RTD("cqg.rtd",,"StudyData", $K$1, "Bar", "", "Time", $K$2,$A61, $K$6, "", "","False")</f>
        <v>44342</v>
      </c>
      <c r="C61" s="17">
        <f xml:space="preserve"> RTD("cqg.rtd",,"StudyData", $K$1, "Bar", "", "Time", $K$2, $A61,$K$6,$K$8, "","False")</f>
        <v>44342</v>
      </c>
      <c r="D61" s="18">
        <f xml:space="preserve"> RTD("cqg.rtd",,"StudyData", $K$1, "Bar", "", "Open", $K$2, $A61, $K$6,$K$8,,$K$4,$K$10)</f>
        <v>4178.75</v>
      </c>
      <c r="E61" s="18">
        <f xml:space="preserve"> RTD("cqg.rtd",,"StudyData", $K$1, "Bar", "", "High", $K$2, $A61, $K$6,$K$8,,$K$4,$K$10)</f>
        <v>4195</v>
      </c>
      <c r="F61" s="18">
        <f xml:space="preserve"> RTD("cqg.rtd",,"StudyData", $K$1, "Bar", "", "Low", $K$2, $A61, $K$6,$K$8,,$K$4,$K$10)</f>
        <v>4171.25</v>
      </c>
      <c r="G61" s="18">
        <f xml:space="preserve"> RTD("cqg.rtd",,"StudyData", $K$1, "Bar", "", "Close", $K$2, $A61, $K$6,$K$8,,$K$4,$K$10)</f>
        <v>4183.75</v>
      </c>
      <c r="H61" s="18">
        <f xml:space="preserve"> RTD("cqg.rtd",,"StudyData","100-(100/(1+( HLC3(EP)* Vol(EP,VolType:="&amp;$K$12&amp;",CoCType:=Auto) WHEN ( Close(EP) &gt;=  Close(EP)[-1]))/ ( HLC3(EP)* Vol(EP,VolType:="&amp;$K$12&amp;",CoCType:=auto) WHEN ( Close(EP)  &lt; Close(EP)[-1]))))","Bar",,"Close", $K$2, $A61, $K$6,$K$8,,$K$4,$K$10)</f>
        <v>46.393553453899997</v>
      </c>
      <c r="I61" s="3"/>
      <c r="J61" s="8"/>
      <c r="K61" s="7"/>
    </row>
    <row r="62" spans="1:11" x14ac:dyDescent="0.3">
      <c r="A62">
        <f t="shared" si="0"/>
        <v>-60</v>
      </c>
      <c r="B62" s="16">
        <f xml:space="preserve"> RTD("cqg.rtd",,"StudyData", $K$1, "Bar", "", "Time", $K$2,$A62, $K$6, "", "","False")</f>
        <v>44341</v>
      </c>
      <c r="C62" s="17">
        <f xml:space="preserve"> RTD("cqg.rtd",,"StudyData", $K$1, "Bar", "", "Time", $K$2, $A62,$K$6,$K$8, "","False")</f>
        <v>44341</v>
      </c>
      <c r="D62" s="18">
        <f xml:space="preserve"> RTD("cqg.rtd",,"StudyData", $K$1, "Bar", "", "Open", $K$2, $A62, $K$6,$K$8,,$K$4,$K$10)</f>
        <v>4190</v>
      </c>
      <c r="E62" s="18">
        <f xml:space="preserve"> RTD("cqg.rtd",,"StudyData", $K$1, "Bar", "", "High", $K$2, $A62, $K$6,$K$8,,$K$4,$K$10)</f>
        <v>4203.5</v>
      </c>
      <c r="F62" s="18">
        <f xml:space="preserve"> RTD("cqg.rtd",,"StudyData", $K$1, "Bar", "", "Low", $K$2, $A62, $K$6,$K$8,,$K$4,$K$10)</f>
        <v>4170</v>
      </c>
      <c r="G62" s="18">
        <f xml:space="preserve"> RTD("cqg.rtd",,"StudyData", $K$1, "Bar", "", "Close", $K$2, $A62, $K$6,$K$8,,$K$4,$K$10)</f>
        <v>4176.25</v>
      </c>
      <c r="H62" s="18">
        <f xml:space="preserve"> RTD("cqg.rtd",,"StudyData","100-(100/(1+( HLC3(EP)* Vol(EP,VolType:="&amp;$K$12&amp;",CoCType:=Auto) WHEN ( Close(EP) &gt;=  Close(EP)[-1]))/ ( HLC3(EP)* Vol(EP,VolType:="&amp;$K$12&amp;",CoCType:=auto) WHEN ( Close(EP)  &lt; Close(EP)[-1]))))","Bar",,"Close", $K$2, $A62, $K$6,$K$8,,$K$4,$K$10)</f>
        <v>46.294998694599997</v>
      </c>
      <c r="I62" s="3"/>
      <c r="J62" s="8"/>
      <c r="K62" s="7"/>
    </row>
    <row r="63" spans="1:11" x14ac:dyDescent="0.3">
      <c r="A63">
        <f t="shared" si="0"/>
        <v>-61</v>
      </c>
      <c r="B63" s="16">
        <f xml:space="preserve"> RTD("cqg.rtd",,"StudyData", $K$1, "Bar", "", "Time", $K$2,$A63, $K$6, "", "","False")</f>
        <v>44340</v>
      </c>
      <c r="C63" s="17">
        <f xml:space="preserve"> RTD("cqg.rtd",,"StudyData", $K$1, "Bar", "", "Time", $K$2, $A63,$K$6,$K$8, "","False")</f>
        <v>44340</v>
      </c>
      <c r="D63" s="18">
        <f xml:space="preserve"> RTD("cqg.rtd",,"StudyData", $K$1, "Bar", "", "Open", $K$2, $A63, $K$6,$K$8,,$K$4,$K$10)</f>
        <v>4142.25</v>
      </c>
      <c r="E63" s="18">
        <f xml:space="preserve"> RTD("cqg.rtd",,"StudyData", $K$1, "Bar", "", "High", $K$2, $A63, $K$6,$K$8,,$K$4,$K$10)</f>
        <v>4197</v>
      </c>
      <c r="F63" s="18">
        <f xml:space="preserve"> RTD("cqg.rtd",,"StudyData", $K$1, "Bar", "", "Low", $K$2, $A63, $K$6,$K$8,,$K$4,$K$10)</f>
        <v>4133.25</v>
      </c>
      <c r="G63" s="18">
        <f xml:space="preserve"> RTD("cqg.rtd",,"StudyData", $K$1, "Bar", "", "Close", $K$2, $A63, $K$6,$K$8,,$K$4,$K$10)</f>
        <v>4184.5</v>
      </c>
      <c r="H63" s="18">
        <f xml:space="preserve"> RTD("cqg.rtd",,"StudyData","100-(100/(1+( HLC3(EP)* Vol(EP,VolType:="&amp;$K$12&amp;",CoCType:=Auto) WHEN ( Close(EP) &gt;=  Close(EP)[-1]))/ ( HLC3(EP)* Vol(EP,VolType:="&amp;$K$12&amp;",CoCType:=auto) WHEN ( Close(EP)  &lt; Close(EP)[-1]))))","Bar",,"Close", $K$2, $A63, $K$6,$K$8,,$K$4,$K$10)</f>
        <v>41.802639708400001</v>
      </c>
      <c r="I63" s="3"/>
      <c r="J63" s="8"/>
      <c r="K63" s="7"/>
    </row>
    <row r="64" spans="1:11" x14ac:dyDescent="0.3">
      <c r="A64">
        <f t="shared" si="0"/>
        <v>-62</v>
      </c>
      <c r="B64" s="16">
        <f xml:space="preserve"> RTD("cqg.rtd",,"StudyData", $K$1, "Bar", "", "Time", $K$2,$A64, $K$6, "", "","False")</f>
        <v>44337</v>
      </c>
      <c r="C64" s="17">
        <f xml:space="preserve"> RTD("cqg.rtd",,"StudyData", $K$1, "Bar", "", "Time", $K$2, $A64,$K$6,$K$8, "","False")</f>
        <v>44337</v>
      </c>
      <c r="D64" s="18">
        <f xml:space="preserve"> RTD("cqg.rtd",,"StudyData", $K$1, "Bar", "", "Open", $K$2, $A64, $K$6,$K$8,,$K$4,$K$10)</f>
        <v>4143.25</v>
      </c>
      <c r="E64" s="18">
        <f xml:space="preserve"> RTD("cqg.rtd",,"StudyData", $K$1, "Bar", "", "High", $K$2, $A64, $K$6,$K$8,,$K$4,$K$10)</f>
        <v>4175.75</v>
      </c>
      <c r="F64" s="18">
        <f xml:space="preserve"> RTD("cqg.rtd",,"StudyData", $K$1, "Bar", "", "Low", $K$2, $A64, $K$6,$K$8,,$K$4,$K$10)</f>
        <v>4137.75</v>
      </c>
      <c r="G64" s="18">
        <f xml:space="preserve"> RTD("cqg.rtd",,"StudyData", $K$1, "Bar", "", "Close", $K$2, $A64, $K$6,$K$8,,$K$4,$K$10)</f>
        <v>4142.5</v>
      </c>
      <c r="H64" s="18">
        <f xml:space="preserve"> RTD("cqg.rtd",,"StudyData","100-(100/(1+( HLC3(EP)* Vol(EP,VolType:="&amp;$K$12&amp;",CoCType:=Auto) WHEN ( Close(EP) &gt;=  Close(EP)[-1]))/ ( HLC3(EP)* Vol(EP,VolType:="&amp;$K$12&amp;",CoCType:=auto) WHEN ( Close(EP)  &lt; Close(EP)[-1]))))","Bar",,"Close", $K$2, $A64, $K$6,$K$8,,$K$4,$K$10)</f>
        <v>49.974552708700003</v>
      </c>
      <c r="I64" s="3"/>
      <c r="J64" s="8"/>
      <c r="K64" s="7"/>
    </row>
    <row r="65" spans="1:11" x14ac:dyDescent="0.3">
      <c r="A65">
        <f t="shared" si="0"/>
        <v>-63</v>
      </c>
      <c r="B65" s="16">
        <f xml:space="preserve"> RTD("cqg.rtd",,"StudyData", $K$1, "Bar", "", "Time", $K$2,$A65, $K$6, "", "","False")</f>
        <v>44336</v>
      </c>
      <c r="C65" s="17">
        <f xml:space="preserve"> RTD("cqg.rtd",,"StudyData", $K$1, "Bar", "", "Time", $K$2, $A65,$K$6,$K$8, "","False")</f>
        <v>44336</v>
      </c>
      <c r="D65" s="18">
        <f xml:space="preserve"> RTD("cqg.rtd",,"StudyData", $K$1, "Bar", "", "Open", $K$2, $A65, $K$6,$K$8,,$K$4,$K$10)</f>
        <v>4098.5</v>
      </c>
      <c r="E65" s="18">
        <f xml:space="preserve"> RTD("cqg.rtd",,"StudyData", $K$1, "Bar", "", "High", $K$2, $A65, $K$6,$K$8,,$K$4,$K$10)</f>
        <v>4160</v>
      </c>
      <c r="F65" s="18">
        <f xml:space="preserve"> RTD("cqg.rtd",,"StudyData", $K$1, "Bar", "", "Low", $K$2, $A65, $K$6,$K$8,,$K$4,$K$10)</f>
        <v>4075.25</v>
      </c>
      <c r="G65" s="18">
        <f xml:space="preserve"> RTD("cqg.rtd",,"StudyData", $K$1, "Bar", "", "Close", $K$2, $A65, $K$6,$K$8,,$K$4,$K$10)</f>
        <v>4145</v>
      </c>
      <c r="H65" s="18">
        <f xml:space="preserve"> RTD("cqg.rtd",,"StudyData","100-(100/(1+( HLC3(EP)* Vol(EP,VolType:="&amp;$K$12&amp;",CoCType:=Auto) WHEN ( Close(EP) &gt;=  Close(EP)[-1]))/ ( HLC3(EP)* Vol(EP,VolType:="&amp;$K$12&amp;",CoCType:=auto) WHEN ( Close(EP)  &lt; Close(EP)[-1]))))","Bar",,"Close", $K$2, $A65, $K$6,$K$8,,$K$4,$K$10)</f>
        <v>39.370542824799998</v>
      </c>
      <c r="I65" s="3"/>
      <c r="J65" s="8"/>
      <c r="K65" s="7"/>
    </row>
    <row r="66" spans="1:11" x14ac:dyDescent="0.3">
      <c r="A66">
        <f t="shared" si="0"/>
        <v>-64</v>
      </c>
      <c r="B66" s="16">
        <f xml:space="preserve"> RTD("cqg.rtd",,"StudyData", $K$1, "Bar", "", "Time", $K$2,$A66, $K$6, "", "","False")</f>
        <v>44335</v>
      </c>
      <c r="C66" s="17">
        <f xml:space="preserve"> RTD("cqg.rtd",,"StudyData", $K$1, "Bar", "", "Time", $K$2, $A66,$K$6,$K$8, "","False")</f>
        <v>44335</v>
      </c>
      <c r="D66" s="18">
        <f xml:space="preserve"> RTD("cqg.rtd",,"StudyData", $K$1, "Bar", "", "Open", $K$2, $A66, $K$6,$K$8,,$K$4,$K$10)</f>
        <v>4104.75</v>
      </c>
      <c r="E66" s="18">
        <f xml:space="preserve"> RTD("cqg.rtd",,"StudyData", $K$1, "Bar", "", "High", $K$2, $A66, $K$6,$K$8,,$K$4,$K$10)</f>
        <v>4113.75</v>
      </c>
      <c r="F66" s="18">
        <f xml:space="preserve"> RTD("cqg.rtd",,"StudyData", $K$1, "Bar", "", "Low", $K$2, $A66, $K$6,$K$8,,$K$4,$K$10)</f>
        <v>4046.25</v>
      </c>
      <c r="G66" s="18">
        <f xml:space="preserve"> RTD("cqg.rtd",,"StudyData", $K$1, "Bar", "", "Close", $K$2, $A66, $K$6,$K$8,,$K$4,$K$10)</f>
        <v>4102.25</v>
      </c>
      <c r="H66" s="18">
        <f xml:space="preserve"> RTD("cqg.rtd",,"StudyData","100-(100/(1+( HLC3(EP)* Vol(EP,VolType:="&amp;$K$12&amp;",CoCType:=Auto) WHEN ( Close(EP) &gt;=  Close(EP)[-1]))/ ( HLC3(EP)* Vol(EP,VolType:="&amp;$K$12&amp;",CoCType:=auto) WHEN ( Close(EP)  &lt; Close(EP)[-1]))))","Bar",,"Close", $K$2, $A66, $K$6,$K$8,,$K$4,$K$10)</f>
        <v>39.8770890415</v>
      </c>
      <c r="I66" s="3"/>
      <c r="J66" s="8"/>
      <c r="K66" s="7"/>
    </row>
    <row r="67" spans="1:11" x14ac:dyDescent="0.3">
      <c r="A67">
        <f t="shared" si="0"/>
        <v>-65</v>
      </c>
      <c r="B67" s="16">
        <f xml:space="preserve"> RTD("cqg.rtd",,"StudyData", $K$1, "Bar", "", "Time", $K$2,$A67, $K$6, "", "","False")</f>
        <v>44334</v>
      </c>
      <c r="C67" s="17">
        <f xml:space="preserve"> RTD("cqg.rtd",,"StudyData", $K$1, "Bar", "", "Time", $K$2, $A67,$K$6,$K$8, "","False")</f>
        <v>44334</v>
      </c>
      <c r="D67" s="18">
        <f xml:space="preserve"> RTD("cqg.rtd",,"StudyData", $K$1, "Bar", "", "Open", $K$2, $A67, $K$6,$K$8,,$K$4,$K$10)</f>
        <v>4149.75</v>
      </c>
      <c r="E67" s="18">
        <f xml:space="preserve"> RTD("cqg.rtd",,"StudyData", $K$1, "Bar", "", "High", $K$2, $A67, $K$6,$K$8,,$K$4,$K$10)</f>
        <v>4170.25</v>
      </c>
      <c r="F67" s="18">
        <f xml:space="preserve"> RTD("cqg.rtd",,"StudyData", $K$1, "Bar", "", "Low", $K$2, $A67, $K$6,$K$8,,$K$4,$K$10)</f>
        <v>4102.25</v>
      </c>
      <c r="G67" s="18">
        <f xml:space="preserve"> RTD("cqg.rtd",,"StudyData", $K$1, "Bar", "", "Close", $K$2, $A67, $K$6,$K$8,,$K$4,$K$10)</f>
        <v>4113.75</v>
      </c>
      <c r="H67" s="18">
        <f xml:space="preserve"> RTD("cqg.rtd",,"StudyData","100-(100/(1+( HLC3(EP)* Vol(EP,VolType:="&amp;$K$12&amp;",CoCType:=Auto) WHEN ( Close(EP) &gt;=  Close(EP)[-1]))/ ( HLC3(EP)* Vol(EP,VolType:="&amp;$K$12&amp;",CoCType:=auto) WHEN ( Close(EP)  &lt; Close(EP)[-1]))))","Bar",,"Close", $K$2, $A67, $K$6,$K$8,,$K$4,$K$10)</f>
        <v>54.147488659700002</v>
      </c>
      <c r="I67" s="3"/>
      <c r="J67" s="8"/>
      <c r="K67" s="7"/>
    </row>
    <row r="68" spans="1:11" x14ac:dyDescent="0.3">
      <c r="A68">
        <f t="shared" ref="A68:A131" si="1">A67-1</f>
        <v>-66</v>
      </c>
      <c r="B68" s="16">
        <f xml:space="preserve"> RTD("cqg.rtd",,"StudyData", $K$1, "Bar", "", "Time", $K$2,$A68, $K$6, "", "","False")</f>
        <v>44333</v>
      </c>
      <c r="C68" s="17">
        <f xml:space="preserve"> RTD("cqg.rtd",,"StudyData", $K$1, "Bar", "", "Time", $K$2, $A68,$K$6,$K$8, "","False")</f>
        <v>44333</v>
      </c>
      <c r="D68" s="18">
        <f xml:space="preserve"> RTD("cqg.rtd",,"StudyData", $K$1, "Bar", "", "Open", $K$2, $A68, $K$6,$K$8,,$K$4,$K$10)</f>
        <v>4159.75</v>
      </c>
      <c r="E68" s="18">
        <f xml:space="preserve"> RTD("cqg.rtd",,"StudyData", $K$1, "Bar", "", "High", $K$2, $A68, $K$6,$K$8,,$K$4,$K$10)</f>
        <v>4169.5</v>
      </c>
      <c r="F68" s="18">
        <f xml:space="preserve"> RTD("cqg.rtd",,"StudyData", $K$1, "Bar", "", "Low", $K$2, $A68, $K$6,$K$8,,$K$4,$K$10)</f>
        <v>4127.25</v>
      </c>
      <c r="G68" s="18">
        <f xml:space="preserve"> RTD("cqg.rtd",,"StudyData", $K$1, "Bar", "", "Close", $K$2, $A68, $K$6,$K$8,,$K$4,$K$10)</f>
        <v>4148.5</v>
      </c>
      <c r="H68" s="18">
        <f xml:space="preserve"> RTD("cqg.rtd",,"StudyData","100-(100/(1+( HLC3(EP)* Vol(EP,VolType:="&amp;$K$12&amp;",CoCType:=Auto) WHEN ( Close(EP) &gt;=  Close(EP)[-1]))/ ( HLC3(EP)* Vol(EP,VolType:="&amp;$K$12&amp;",CoCType:=auto) WHEN ( Close(EP)  &lt; Close(EP)[-1]))))","Bar",,"Close", $K$2, $A68, $K$6,$K$8,,$K$4,$K$10)</f>
        <v>50.515796409799997</v>
      </c>
      <c r="I68" s="3"/>
      <c r="J68" s="8"/>
      <c r="K68" s="7"/>
    </row>
    <row r="69" spans="1:11" x14ac:dyDescent="0.3">
      <c r="A69">
        <f t="shared" si="1"/>
        <v>-67</v>
      </c>
      <c r="B69" s="16">
        <f xml:space="preserve"> RTD("cqg.rtd",,"StudyData", $K$1, "Bar", "", "Time", $K$2,$A69, $K$6, "", "","False")</f>
        <v>44330</v>
      </c>
      <c r="C69" s="17">
        <f xml:space="preserve"> RTD("cqg.rtd",,"StudyData", $K$1, "Bar", "", "Time", $K$2, $A69,$K$6,$K$8, "","False")</f>
        <v>44330</v>
      </c>
      <c r="D69" s="18">
        <f xml:space="preserve"> RTD("cqg.rtd",,"StudyData", $K$1, "Bar", "", "Open", $K$2, $A69, $K$6,$K$8,,$K$4,$K$10)</f>
        <v>4103.25</v>
      </c>
      <c r="E69" s="18">
        <f xml:space="preserve"> RTD("cqg.rtd",,"StudyData", $K$1, "Bar", "", "High", $K$2, $A69, $K$6,$K$8,,$K$4,$K$10)</f>
        <v>4169</v>
      </c>
      <c r="F69" s="18">
        <f xml:space="preserve"> RTD("cqg.rtd",,"StudyData", $K$1, "Bar", "", "Low", $K$2, $A69, $K$6,$K$8,,$K$4,$K$10)</f>
        <v>4096</v>
      </c>
      <c r="G69" s="18">
        <f xml:space="preserve"> RTD("cqg.rtd",,"StudyData", $K$1, "Bar", "", "Close", $K$2, $A69, $K$6,$K$8,,$K$4,$K$10)</f>
        <v>4159.75</v>
      </c>
      <c r="H69" s="18">
        <f xml:space="preserve"> RTD("cqg.rtd",,"StudyData","100-(100/(1+( HLC3(EP)* Vol(EP,VolType:="&amp;$K$12&amp;",CoCType:=Auto) WHEN ( Close(EP) &gt;=  Close(EP)[-1]))/ ( HLC3(EP)* Vol(EP,VolType:="&amp;$K$12&amp;",CoCType:=auto) WHEN ( Close(EP)  &lt; Close(EP)[-1]))))","Bar",,"Close", $K$2, $A69, $K$6,$K$8,,$K$4,$K$10)</f>
        <v>36.904864082000003</v>
      </c>
      <c r="I69" s="3"/>
      <c r="J69" s="8"/>
      <c r="K69" s="7"/>
    </row>
    <row r="70" spans="1:11" x14ac:dyDescent="0.3">
      <c r="A70">
        <f t="shared" si="1"/>
        <v>-68</v>
      </c>
      <c r="B70" s="16">
        <f xml:space="preserve"> RTD("cqg.rtd",,"StudyData", $K$1, "Bar", "", "Time", $K$2,$A70, $K$6, "", "","False")</f>
        <v>44329</v>
      </c>
      <c r="C70" s="17">
        <f xml:space="preserve"> RTD("cqg.rtd",,"StudyData", $K$1, "Bar", "", "Time", $K$2, $A70,$K$6,$K$8, "","False")</f>
        <v>44329</v>
      </c>
      <c r="D70" s="18">
        <f xml:space="preserve"> RTD("cqg.rtd",,"StudyData", $K$1, "Bar", "", "Open", $K$2, $A70, $K$6,$K$8,,$K$4,$K$10)</f>
        <v>4044.25</v>
      </c>
      <c r="E70" s="18">
        <f xml:space="preserve"> RTD("cqg.rtd",,"StudyData", $K$1, "Bar", "", "High", $K$2, $A70, $K$6,$K$8,,$K$4,$K$10)</f>
        <v>4117.5</v>
      </c>
      <c r="F70" s="18">
        <f xml:space="preserve"> RTD("cqg.rtd",,"StudyData", $K$1, "Bar", "", "Low", $K$2, $A70, $K$6,$K$8,,$K$4,$K$10)</f>
        <v>4020</v>
      </c>
      <c r="G70" s="18">
        <f xml:space="preserve"> RTD("cqg.rtd",,"StudyData", $K$1, "Bar", "", "Close", $K$2, $A70, $K$6,$K$8,,$K$4,$K$10)</f>
        <v>4097.75</v>
      </c>
      <c r="H70" s="18">
        <f xml:space="preserve"> RTD("cqg.rtd",,"StudyData","100-(100/(1+( HLC3(EP)* Vol(EP,VolType:="&amp;$K$12&amp;",CoCType:=Auto) WHEN ( Close(EP) &gt;=  Close(EP)[-1]))/ ( HLC3(EP)* Vol(EP,VolType:="&amp;$K$12&amp;",CoCType:=auto) WHEN ( Close(EP)  &lt; Close(EP)[-1]))))","Bar",,"Close", $K$2, $A70, $K$6,$K$8,,$K$4,$K$10)</f>
        <v>47.599838937500003</v>
      </c>
      <c r="I70" s="3"/>
      <c r="J70" s="8"/>
      <c r="K70" s="7"/>
    </row>
    <row r="71" spans="1:11" x14ac:dyDescent="0.3">
      <c r="A71">
        <f t="shared" si="1"/>
        <v>-69</v>
      </c>
      <c r="B71" s="16">
        <f xml:space="preserve"> RTD("cqg.rtd",,"StudyData", $K$1, "Bar", "", "Time", $K$2,$A71, $K$6, "", "","False")</f>
        <v>44328</v>
      </c>
      <c r="C71" s="17">
        <f xml:space="preserve"> RTD("cqg.rtd",,"StudyData", $K$1, "Bar", "", "Time", $K$2, $A71,$K$6,$K$8, "","False")</f>
        <v>44328</v>
      </c>
      <c r="D71" s="18">
        <f xml:space="preserve"> RTD("cqg.rtd",,"StudyData", $K$1, "Bar", "", "Open", $K$2, $A71, $K$6,$K$8,,$K$4,$K$10)</f>
        <v>4130.75</v>
      </c>
      <c r="E71" s="18">
        <f xml:space="preserve"> RTD("cqg.rtd",,"StudyData", $K$1, "Bar", "", "High", $K$2, $A71, $K$6,$K$8,,$K$4,$K$10)</f>
        <v>4141.25</v>
      </c>
      <c r="F71" s="18">
        <f xml:space="preserve"> RTD("cqg.rtd",,"StudyData", $K$1, "Bar", "", "Low", $K$2, $A71, $K$6,$K$8,,$K$4,$K$10)</f>
        <v>4041.75</v>
      </c>
      <c r="G71" s="18">
        <f xml:space="preserve"> RTD("cqg.rtd",,"StudyData", $K$1, "Bar", "", "Close", $K$2, $A71, $K$6,$K$8,,$K$4,$K$10)</f>
        <v>4049.5</v>
      </c>
      <c r="H71" s="18">
        <f xml:space="preserve"> RTD("cqg.rtd",,"StudyData","100-(100/(1+( HLC3(EP)* Vol(EP,VolType:="&amp;$K$12&amp;",CoCType:=Auto) WHEN ( Close(EP) &gt;=  Close(EP)[-1]))/ ( HLC3(EP)* Vol(EP,VolType:="&amp;$K$12&amp;",CoCType:=auto) WHEN ( Close(EP)  &lt; Close(EP)[-1]))))","Bar",,"Close", $K$2, $A71, $K$6,$K$8,,$K$4,$K$10)</f>
        <v>39.335848339000002</v>
      </c>
      <c r="I71" s="3"/>
      <c r="J71" s="8"/>
      <c r="K71" s="7"/>
    </row>
    <row r="72" spans="1:11" x14ac:dyDescent="0.3">
      <c r="A72">
        <f t="shared" si="1"/>
        <v>-70</v>
      </c>
      <c r="B72" s="16">
        <f xml:space="preserve"> RTD("cqg.rtd",,"StudyData", $K$1, "Bar", "", "Time", $K$2,$A72, $K$6, "", "","False")</f>
        <v>44327</v>
      </c>
      <c r="C72" s="17">
        <f xml:space="preserve"> RTD("cqg.rtd",,"StudyData", $K$1, "Bar", "", "Time", $K$2, $A72,$K$6,$K$8, "","False")</f>
        <v>44327</v>
      </c>
      <c r="D72" s="18">
        <f xml:space="preserve"> RTD("cqg.rtd",,"StudyData", $K$1, "Bar", "", "Open", $K$2, $A72, $K$6,$K$8,,$K$4,$K$10)</f>
        <v>4167.5</v>
      </c>
      <c r="E72" s="18">
        <f xml:space="preserve"> RTD("cqg.rtd",,"StudyData", $K$1, "Bar", "", "High", $K$2, $A72, $K$6,$K$8,,$K$4,$K$10)</f>
        <v>4176.25</v>
      </c>
      <c r="F72" s="18">
        <f xml:space="preserve"> RTD("cqg.rtd",,"StudyData", $K$1, "Bar", "", "Low", $K$2, $A72, $K$6,$K$8,,$K$4,$K$10)</f>
        <v>4094.5</v>
      </c>
      <c r="G72" s="18">
        <f xml:space="preserve"> RTD("cqg.rtd",,"StudyData", $K$1, "Bar", "", "Close", $K$2, $A72, $K$6,$K$8,,$K$4,$K$10)</f>
        <v>4137</v>
      </c>
      <c r="H72" s="18">
        <f xml:space="preserve"> RTD("cqg.rtd",,"StudyData","100-(100/(1+( HLC3(EP)* Vol(EP,VolType:="&amp;$K$12&amp;",CoCType:=Auto) WHEN ( Close(EP) &gt;=  Close(EP)[-1]))/ ( HLC3(EP)* Vol(EP,VolType:="&amp;$K$12&amp;",CoCType:=auto) WHEN ( Close(EP)  &lt; Close(EP)[-1]))))","Bar",,"Close", $K$2, $A72, $K$6,$K$8,,$K$4,$K$10)</f>
        <v>40.018481061300001</v>
      </c>
      <c r="I72" s="3"/>
      <c r="J72" s="8"/>
      <c r="K72" s="7"/>
    </row>
    <row r="73" spans="1:11" x14ac:dyDescent="0.3">
      <c r="A73">
        <f t="shared" si="1"/>
        <v>-71</v>
      </c>
      <c r="B73" s="16">
        <f xml:space="preserve"> RTD("cqg.rtd",,"StudyData", $K$1, "Bar", "", "Time", $K$2,$A73, $K$6, "", "","False")</f>
        <v>44326</v>
      </c>
      <c r="C73" s="17">
        <f xml:space="preserve"> RTD("cqg.rtd",,"StudyData", $K$1, "Bar", "", "Time", $K$2, $A73,$K$6,$K$8, "","False")</f>
        <v>44326</v>
      </c>
      <c r="D73" s="18">
        <f xml:space="preserve"> RTD("cqg.rtd",,"StudyData", $K$1, "Bar", "", "Open", $K$2, $A73, $K$6,$K$8,,$K$4,$K$10)</f>
        <v>4217.5</v>
      </c>
      <c r="E73" s="18">
        <f xml:space="preserve"> RTD("cqg.rtd",,"StudyData", $K$1, "Bar", "", "High", $K$2, $A73, $K$6,$K$8,,$K$4,$K$10)</f>
        <v>4229</v>
      </c>
      <c r="F73" s="18">
        <f xml:space="preserve"> RTD("cqg.rtd",,"StudyData", $K$1, "Bar", "", "Low", $K$2, $A73, $K$6,$K$8,,$K$4,$K$10)</f>
        <v>4162.75</v>
      </c>
      <c r="G73" s="18">
        <f xml:space="preserve"> RTD("cqg.rtd",,"StudyData", $K$1, "Bar", "", "Close", $K$2, $A73, $K$6,$K$8,,$K$4,$K$10)</f>
        <v>4174.25</v>
      </c>
      <c r="H73" s="18">
        <f xml:space="preserve"> RTD("cqg.rtd",,"StudyData","100-(100/(1+( HLC3(EP)* Vol(EP,VolType:="&amp;$K$12&amp;",CoCType:=Auto) WHEN ( Close(EP) &gt;=  Close(EP)[-1]))/ ( HLC3(EP)* Vol(EP,VolType:="&amp;$K$12&amp;",CoCType:=auto) WHEN ( Close(EP)  &lt; Close(EP)[-1]))))","Bar",,"Close", $K$2, $A73, $K$6,$K$8,,$K$4,$K$10)</f>
        <v>49.951481418999997</v>
      </c>
      <c r="I73" s="3"/>
      <c r="J73" s="8"/>
      <c r="K73" s="7"/>
    </row>
    <row r="74" spans="1:11" x14ac:dyDescent="0.3">
      <c r="A74">
        <f t="shared" si="1"/>
        <v>-72</v>
      </c>
      <c r="B74" s="16">
        <f xml:space="preserve"> RTD("cqg.rtd",,"StudyData", $K$1, "Bar", "", "Time", $K$2,$A74, $K$6, "", "","False")</f>
        <v>44323</v>
      </c>
      <c r="C74" s="17">
        <f xml:space="preserve"> RTD("cqg.rtd",,"StudyData", $K$1, "Bar", "", "Time", $K$2, $A74,$K$6,$K$8, "","False")</f>
        <v>44323</v>
      </c>
      <c r="D74" s="18">
        <f xml:space="preserve"> RTD("cqg.rtd",,"StudyData", $K$1, "Bar", "", "Open", $K$2, $A74, $K$6,$K$8,,$K$4,$K$10)</f>
        <v>4188.25</v>
      </c>
      <c r="E74" s="18">
        <f xml:space="preserve"> RTD("cqg.rtd",,"StudyData", $K$1, "Bar", "", "High", $K$2, $A74, $K$6,$K$8,,$K$4,$K$10)</f>
        <v>4223</v>
      </c>
      <c r="F74" s="18">
        <f xml:space="preserve"> RTD("cqg.rtd",,"StudyData", $K$1, "Bar", "", "Low", $K$2, $A74, $K$6,$K$8,,$K$4,$K$10)</f>
        <v>4182.5</v>
      </c>
      <c r="G74" s="18">
        <f xml:space="preserve"> RTD("cqg.rtd",,"StudyData", $K$1, "Bar", "", "Close", $K$2, $A74, $K$6,$K$8,,$K$4,$K$10)</f>
        <v>4216</v>
      </c>
      <c r="H74" s="18">
        <f xml:space="preserve"> RTD("cqg.rtd",,"StudyData","100-(100/(1+( HLC3(EP)* Vol(EP,VolType:="&amp;$K$12&amp;",CoCType:=Auto) WHEN ( Close(EP) &gt;=  Close(EP)[-1]))/ ( HLC3(EP)* Vol(EP,VolType:="&amp;$K$12&amp;",CoCType:=auto) WHEN ( Close(EP)  &lt; Close(EP)[-1]))))","Bar",,"Close", $K$2, $A74, $K$6,$K$8,,$K$4,$K$10)</f>
        <v>45.524915305599997</v>
      </c>
      <c r="I74" s="3"/>
      <c r="J74" s="8"/>
      <c r="K74" s="7"/>
    </row>
    <row r="75" spans="1:11" x14ac:dyDescent="0.3">
      <c r="A75">
        <f t="shared" si="1"/>
        <v>-73</v>
      </c>
      <c r="B75" s="16">
        <f xml:space="preserve"> RTD("cqg.rtd",,"StudyData", $K$1, "Bar", "", "Time", $K$2,$A75, $K$6, "", "","False")</f>
        <v>44322</v>
      </c>
      <c r="C75" s="17">
        <f xml:space="preserve"> RTD("cqg.rtd",,"StudyData", $K$1, "Bar", "", "Time", $K$2, $A75,$K$6,$K$8, "","False")</f>
        <v>44322</v>
      </c>
      <c r="D75" s="18">
        <f xml:space="preserve"> RTD("cqg.rtd",,"StudyData", $K$1, "Bar", "", "Open", $K$2, $A75, $K$6,$K$8,,$K$4,$K$10)</f>
        <v>4149.5</v>
      </c>
      <c r="E75" s="18">
        <f xml:space="preserve"> RTD("cqg.rtd",,"StudyData", $K$1, "Bar", "", "High", $K$2, $A75, $K$6,$K$8,,$K$4,$K$10)</f>
        <v>4188</v>
      </c>
      <c r="F75" s="18">
        <f xml:space="preserve"> RTD("cqg.rtd",,"StudyData", $K$1, "Bar", "", "Low", $K$2, $A75, $K$6,$K$8,,$K$4,$K$10)</f>
        <v>4131.25</v>
      </c>
      <c r="G75" s="18">
        <f xml:space="preserve"> RTD("cqg.rtd",,"StudyData", $K$1, "Bar", "", "Close", $K$2, $A75, $K$6,$K$8,,$K$4,$K$10)</f>
        <v>4185</v>
      </c>
      <c r="H75" s="18">
        <f xml:space="preserve"> RTD("cqg.rtd",,"StudyData","100-(100/(1+( HLC3(EP)* Vol(EP,VolType:="&amp;$K$12&amp;",CoCType:=Auto) WHEN ( Close(EP) &gt;=  Close(EP)[-1]))/ ( HLC3(EP)* Vol(EP,VolType:="&amp;$K$12&amp;",CoCType:=auto) WHEN ( Close(EP)  &lt; Close(EP)[-1]))))","Bar",,"Close", $K$2, $A75, $K$6,$K$8,,$K$4,$K$10)</f>
        <v>46.762365989000003</v>
      </c>
      <c r="I75" s="3"/>
      <c r="J75" s="8"/>
      <c r="K75" s="7"/>
    </row>
    <row r="76" spans="1:11" x14ac:dyDescent="0.3">
      <c r="A76">
        <f t="shared" si="1"/>
        <v>-74</v>
      </c>
      <c r="B76" s="16">
        <f xml:space="preserve"> RTD("cqg.rtd",,"StudyData", $K$1, "Bar", "", "Time", $K$2,$A76, $K$6, "", "","False")</f>
        <v>44321</v>
      </c>
      <c r="C76" s="17">
        <f xml:space="preserve"> RTD("cqg.rtd",,"StudyData", $K$1, "Bar", "", "Time", $K$2, $A76,$K$6,$K$8, "","False")</f>
        <v>44321</v>
      </c>
      <c r="D76" s="18">
        <f xml:space="preserve"> RTD("cqg.rtd",,"StudyData", $K$1, "Bar", "", "Open", $K$2, $A76, $K$6,$K$8,,$K$4,$K$10)</f>
        <v>4149</v>
      </c>
      <c r="E76" s="18">
        <f xml:space="preserve"> RTD("cqg.rtd",,"StudyData", $K$1, "Bar", "", "High", $K$2, $A76, $K$6,$K$8,,$K$4,$K$10)</f>
        <v>4170.75</v>
      </c>
      <c r="F76" s="18">
        <f xml:space="preserve"> RTD("cqg.rtd",,"StudyData", $K$1, "Bar", "", "Low", $K$2, $A76, $K$6,$K$8,,$K$4,$K$10)</f>
        <v>4143.75</v>
      </c>
      <c r="G76" s="18">
        <f xml:space="preserve"> RTD("cqg.rtd",,"StudyData", $K$1, "Bar", "", "Close", $K$2, $A76, $K$6,$K$8,,$K$4,$K$10)</f>
        <v>4150.75</v>
      </c>
      <c r="H76" s="18">
        <f xml:space="preserve"> RTD("cqg.rtd",,"StudyData","100-(100/(1+( HLC3(EP)* Vol(EP,VolType:="&amp;$K$12&amp;",CoCType:=Auto) WHEN ( Close(EP) &gt;=  Close(EP)[-1]))/ ( HLC3(EP)* Vol(EP,VolType:="&amp;$K$12&amp;",CoCType:=auto) WHEN ( Close(EP)  &lt; Close(EP)[-1]))))","Bar",,"Close", $K$2, $A76, $K$6,$K$8,,$K$4,$K$10)</f>
        <v>41.4590752967</v>
      </c>
      <c r="I76" s="3"/>
      <c r="J76" s="8"/>
      <c r="K76" s="7"/>
    </row>
    <row r="77" spans="1:11" x14ac:dyDescent="0.3">
      <c r="A77">
        <f t="shared" si="1"/>
        <v>-75</v>
      </c>
      <c r="B77" s="16">
        <f xml:space="preserve"> RTD("cqg.rtd",,"StudyData", $K$1, "Bar", "", "Time", $K$2,$A77, $K$6, "", "","False")</f>
        <v>44320</v>
      </c>
      <c r="C77" s="17">
        <f xml:space="preserve"> RTD("cqg.rtd",,"StudyData", $K$1, "Bar", "", "Time", $K$2, $A77,$K$6,$K$8, "","False")</f>
        <v>44320</v>
      </c>
      <c r="D77" s="18">
        <f xml:space="preserve"> RTD("cqg.rtd",,"StudyData", $K$1, "Bar", "", "Open", $K$2, $A77, $K$6,$K$8,,$K$4,$K$10)</f>
        <v>4175</v>
      </c>
      <c r="E77" s="18">
        <f xml:space="preserve"> RTD("cqg.rtd",,"StudyData", $K$1, "Bar", "", "High", $K$2, $A77, $K$6,$K$8,,$K$4,$K$10)</f>
        <v>4176.25</v>
      </c>
      <c r="F77" s="18">
        <f xml:space="preserve"> RTD("cqg.rtd",,"StudyData", $K$1, "Bar", "", "Low", $K$2, $A77, $K$6,$K$8,,$K$4,$K$10)</f>
        <v>4111.25</v>
      </c>
      <c r="G77" s="18">
        <f xml:space="preserve"> RTD("cqg.rtd",,"StudyData", $K$1, "Bar", "", "Close", $K$2, $A77, $K$6,$K$8,,$K$4,$K$10)</f>
        <v>4149</v>
      </c>
      <c r="H77" s="18">
        <f xml:space="preserve"> RTD("cqg.rtd",,"StudyData","100-(100/(1+( HLC3(EP)* Vol(EP,VolType:="&amp;$K$12&amp;",CoCType:=Auto) WHEN ( Close(EP) &gt;=  Close(EP)[-1]))/ ( HLC3(EP)* Vol(EP,VolType:="&amp;$K$12&amp;",CoCType:=auto) WHEN ( Close(EP)  &lt; Close(EP)[-1]))))","Bar",,"Close", $K$2, $A77, $K$6,$K$8,,$K$4,$K$10)</f>
        <v>38.990017589799997</v>
      </c>
      <c r="I77" s="3"/>
      <c r="J77" s="8"/>
      <c r="K77" s="7"/>
    </row>
    <row r="78" spans="1:11" x14ac:dyDescent="0.3">
      <c r="A78">
        <f t="shared" si="1"/>
        <v>-76</v>
      </c>
      <c r="B78" s="16">
        <f xml:space="preserve"> RTD("cqg.rtd",,"StudyData", $K$1, "Bar", "", "Time", $K$2,$A78, $K$6, "", "","False")</f>
        <v>44319</v>
      </c>
      <c r="C78" s="17">
        <f xml:space="preserve"> RTD("cqg.rtd",,"StudyData", $K$1, "Bar", "", "Time", $K$2, $A78,$K$6,$K$8, "","False")</f>
        <v>44319</v>
      </c>
      <c r="D78" s="18">
        <f xml:space="preserve"> RTD("cqg.rtd",,"StudyData", $K$1, "Bar", "", "Open", $K$2, $A78, $K$6,$K$8,,$K$4,$K$10)</f>
        <v>4172.25</v>
      </c>
      <c r="E78" s="18">
        <f xml:space="preserve"> RTD("cqg.rtd",,"StudyData", $K$1, "Bar", "", "High", $K$2, $A78, $K$6,$K$8,,$K$4,$K$10)</f>
        <v>4193.25</v>
      </c>
      <c r="F78" s="18">
        <f xml:space="preserve"> RTD("cqg.rtd",,"StudyData", $K$1, "Bar", "", "Low", $K$2, $A78, $K$6,$K$8,,$K$4,$K$10)</f>
        <v>4171.75</v>
      </c>
      <c r="G78" s="18">
        <f xml:space="preserve"> RTD("cqg.rtd",,"StudyData", $K$1, "Bar", "", "Close", $K$2, $A78, $K$6,$K$8,,$K$4,$K$10)</f>
        <v>4176.5</v>
      </c>
      <c r="H78" s="18">
        <f xml:space="preserve"> RTD("cqg.rtd",,"StudyData","100-(100/(1+( HLC3(EP)* Vol(EP,VolType:="&amp;$K$12&amp;",CoCType:=Auto) WHEN ( Close(EP) &gt;=  Close(EP)[-1]))/ ( HLC3(EP)* Vol(EP,VolType:="&amp;$K$12&amp;",CoCType:=auto) WHEN ( Close(EP)  &lt; Close(EP)[-1]))))","Bar",,"Close", $K$2, $A78, $K$6,$K$8,,$K$4,$K$10)</f>
        <v>40.196372405300004</v>
      </c>
      <c r="I78" s="3"/>
      <c r="J78" s="8"/>
      <c r="K78" s="7"/>
    </row>
    <row r="79" spans="1:11" x14ac:dyDescent="0.3">
      <c r="A79">
        <f t="shared" si="1"/>
        <v>-77</v>
      </c>
      <c r="B79" s="16">
        <f xml:space="preserve"> RTD("cqg.rtd",,"StudyData", $K$1, "Bar", "", "Time", $K$2,$A79, $K$6, "", "","False")</f>
        <v>44316</v>
      </c>
      <c r="C79" s="17">
        <f xml:space="preserve"> RTD("cqg.rtd",,"StudyData", $K$1, "Bar", "", "Time", $K$2, $A79,$K$6,$K$8, "","False")</f>
        <v>44316</v>
      </c>
      <c r="D79" s="18">
        <f xml:space="preserve"> RTD("cqg.rtd",,"StudyData", $K$1, "Bar", "", "Open", $K$2, $A79, $K$6,$K$8,,$K$4,$K$10)</f>
        <v>4191.5</v>
      </c>
      <c r="E79" s="18">
        <f xml:space="preserve"> RTD("cqg.rtd",,"StudyData", $K$1, "Bar", "", "High", $K$2, $A79, $K$6,$K$8,,$K$4,$K$10)</f>
        <v>4192.25</v>
      </c>
      <c r="F79" s="18">
        <f xml:space="preserve"> RTD("cqg.rtd",,"StudyData", $K$1, "Bar", "", "Low", $K$2, $A79, $K$6,$K$8,,$K$4,$K$10)</f>
        <v>4158</v>
      </c>
      <c r="G79" s="18">
        <f xml:space="preserve"> RTD("cqg.rtd",,"StudyData", $K$1, "Bar", "", "Close", $K$2, $A79, $K$6,$K$8,,$K$4,$K$10)</f>
        <v>4165.25</v>
      </c>
      <c r="H79" s="18">
        <f xml:space="preserve"> RTD("cqg.rtd",,"StudyData","100-(100/(1+( HLC3(EP)* Vol(EP,VolType:="&amp;$K$12&amp;",CoCType:=Auto) WHEN ( Close(EP) &gt;=  Close(EP)[-1]))/ ( HLC3(EP)* Vol(EP,VolType:="&amp;$K$12&amp;",CoCType:=auto) WHEN ( Close(EP)  &lt; Close(EP)[-1]))))","Bar",,"Close", $K$2, $A79, $K$6,$K$8,,$K$4,$K$10)</f>
        <v>48.019004658100002</v>
      </c>
      <c r="I79" s="3"/>
      <c r="J79" s="8"/>
      <c r="K79" s="7"/>
    </row>
    <row r="80" spans="1:11" x14ac:dyDescent="0.3">
      <c r="A80">
        <f t="shared" si="1"/>
        <v>-78</v>
      </c>
      <c r="B80" s="16">
        <f xml:space="preserve"> RTD("cqg.rtd",,"StudyData", $K$1, "Bar", "", "Time", $K$2,$A80, $K$6, "", "","False")</f>
        <v>44315</v>
      </c>
      <c r="C80" s="17">
        <f xml:space="preserve"> RTD("cqg.rtd",,"StudyData", $K$1, "Bar", "", "Time", $K$2, $A80,$K$6,$K$8, "","False")</f>
        <v>44315</v>
      </c>
      <c r="D80" s="18">
        <f xml:space="preserve"> RTD("cqg.rtd",,"StudyData", $K$1, "Bar", "", "Open", $K$2, $A80, $K$6,$K$8,,$K$4,$K$10)</f>
        <v>4175.5</v>
      </c>
      <c r="E80" s="18">
        <f xml:space="preserve"> RTD("cqg.rtd",,"StudyData", $K$1, "Bar", "", "High", $K$2, $A80, $K$6,$K$8,,$K$4,$K$10)</f>
        <v>4201.75</v>
      </c>
      <c r="F80" s="18">
        <f xml:space="preserve"> RTD("cqg.rtd",,"StudyData", $K$1, "Bar", "", "Low", $K$2, $A80, $K$6,$K$8,,$K$4,$K$10)</f>
        <v>4158.75</v>
      </c>
      <c r="G80" s="18">
        <f xml:space="preserve"> RTD("cqg.rtd",,"StudyData", $K$1, "Bar", "", "Close", $K$2, $A80, $K$6,$K$8,,$K$4,$K$10)</f>
        <v>4194.25</v>
      </c>
      <c r="H80" s="18">
        <f xml:space="preserve"> RTD("cqg.rtd",,"StudyData","100-(100/(1+( HLC3(EP)* Vol(EP,VolType:="&amp;$K$12&amp;",CoCType:=Auto) WHEN ( Close(EP) &gt;=  Close(EP)[-1]))/ ( HLC3(EP)* Vol(EP,VolType:="&amp;$K$12&amp;",CoCType:=auto) WHEN ( Close(EP)  &lt; Close(EP)[-1]))))","Bar",,"Close", $K$2, $A80, $K$6,$K$8,,$K$4,$K$10)</f>
        <v>57.739822765200003</v>
      </c>
      <c r="I80" s="3"/>
      <c r="J80" s="8"/>
      <c r="K80" s="7"/>
    </row>
    <row r="81" spans="1:11" x14ac:dyDescent="0.3">
      <c r="A81">
        <f t="shared" si="1"/>
        <v>-79</v>
      </c>
      <c r="B81" s="16">
        <f xml:space="preserve"> RTD("cqg.rtd",,"StudyData", $K$1, "Bar", "", "Time", $K$2,$A81, $K$6, "", "","False")</f>
        <v>44314</v>
      </c>
      <c r="C81" s="17">
        <f xml:space="preserve"> RTD("cqg.rtd",,"StudyData", $K$1, "Bar", "", "Time", $K$2, $A81,$K$6,$K$8, "","False")</f>
        <v>44314</v>
      </c>
      <c r="D81" s="18">
        <f xml:space="preserve"> RTD("cqg.rtd",,"StudyData", $K$1, "Bar", "", "Open", $K$2, $A81, $K$6,$K$8,,$K$4,$K$10)</f>
        <v>4171</v>
      </c>
      <c r="E81" s="18">
        <f xml:space="preserve"> RTD("cqg.rtd",,"StudyData", $K$1, "Bar", "", "High", $K$2, $A81, $K$6,$K$8,,$K$4,$K$10)</f>
        <v>4184.5</v>
      </c>
      <c r="F81" s="18">
        <f xml:space="preserve"> RTD("cqg.rtd",,"StudyData", $K$1, "Bar", "", "Low", $K$2, $A81, $K$6,$K$8,,$K$4,$K$10)</f>
        <v>4163.5</v>
      </c>
      <c r="G81" s="18">
        <f xml:space="preserve"> RTD("cqg.rtd",,"StudyData", $K$1, "Bar", "", "Close", $K$2, $A81, $K$6,$K$8,,$K$4,$K$10)</f>
        <v>4167</v>
      </c>
      <c r="H81" s="18">
        <f xml:space="preserve"> RTD("cqg.rtd",,"StudyData","100-(100/(1+( HLC3(EP)* Vol(EP,VolType:="&amp;$K$12&amp;",CoCType:=Auto) WHEN ( Close(EP) &gt;=  Close(EP)[-1]))/ ( HLC3(EP)* Vol(EP,VolType:="&amp;$K$12&amp;",CoCType:=auto) WHEN ( Close(EP)  &lt; Close(EP)[-1]))))","Bar",,"Close", $K$2, $A81, $K$6,$K$8,,$K$4,$K$10)</f>
        <v>44.248762090200003</v>
      </c>
      <c r="I81" s="3"/>
      <c r="J81" s="8"/>
      <c r="K81" s="7"/>
    </row>
    <row r="82" spans="1:11" x14ac:dyDescent="0.3">
      <c r="A82">
        <f t="shared" si="1"/>
        <v>-80</v>
      </c>
      <c r="B82" s="16">
        <f xml:space="preserve"> RTD("cqg.rtd",,"StudyData", $K$1, "Bar", "", "Time", $K$2,$A82, $K$6, "", "","False")</f>
        <v>44313</v>
      </c>
      <c r="C82" s="17">
        <f xml:space="preserve"> RTD("cqg.rtd",,"StudyData", $K$1, "Bar", "", "Time", $K$2, $A82,$K$6,$K$8, "","False")</f>
        <v>44313</v>
      </c>
      <c r="D82" s="18">
        <f xml:space="preserve"> RTD("cqg.rtd",,"StudyData", $K$1, "Bar", "", "Open", $K$2, $A82, $K$6,$K$8,,$K$4,$K$10)</f>
        <v>4172.25</v>
      </c>
      <c r="E82" s="18">
        <f xml:space="preserve"> RTD("cqg.rtd",,"StudyData", $K$1, "Bar", "", "High", $K$2, $A82, $K$6,$K$8,,$K$4,$K$10)</f>
        <v>4183.25</v>
      </c>
      <c r="F82" s="18">
        <f xml:space="preserve"> RTD("cqg.rtd",,"StudyData", $K$1, "Bar", "", "Low", $K$2, $A82, $K$6,$K$8,,$K$4,$K$10)</f>
        <v>4157.5</v>
      </c>
      <c r="G82" s="18">
        <f xml:space="preserve"> RTD("cqg.rtd",,"StudyData", $K$1, "Bar", "", "Close", $K$2, $A82, $K$6,$K$8,,$K$4,$K$10)</f>
        <v>4169.75</v>
      </c>
      <c r="H82" s="18">
        <f xml:space="preserve"> RTD("cqg.rtd",,"StudyData","100-(100/(1+( HLC3(EP)* Vol(EP,VolType:="&amp;$K$12&amp;",CoCType:=Auto) WHEN ( Close(EP) &gt;=  Close(EP)[-1]))/ ( HLC3(EP)* Vol(EP,VolType:="&amp;$K$12&amp;",CoCType:=auto) WHEN ( Close(EP)  &lt; Close(EP)[-1]))))","Bar",,"Close", $K$2, $A82, $K$6,$K$8,,$K$4,$K$10)</f>
        <v>50.6646423619</v>
      </c>
      <c r="I82" s="3"/>
      <c r="J82" s="8"/>
      <c r="K82" s="7"/>
    </row>
    <row r="83" spans="1:11" x14ac:dyDescent="0.3">
      <c r="A83">
        <f t="shared" si="1"/>
        <v>-81</v>
      </c>
      <c r="B83" s="16">
        <f xml:space="preserve"> RTD("cqg.rtd",,"StudyData", $K$1, "Bar", "", "Time", $K$2,$A83, $K$6, "", "","False")</f>
        <v>44312</v>
      </c>
      <c r="C83" s="17">
        <f xml:space="preserve"> RTD("cqg.rtd",,"StudyData", $K$1, "Bar", "", "Time", $K$2, $A83,$K$6,$K$8, "","False")</f>
        <v>44312</v>
      </c>
      <c r="D83" s="18">
        <f xml:space="preserve"> RTD("cqg.rtd",,"StudyData", $K$1, "Bar", "", "Open", $K$2, $A83, $K$6,$K$8,,$K$4,$K$10)</f>
        <v>4161.5</v>
      </c>
      <c r="E83" s="18">
        <f xml:space="preserve"> RTD("cqg.rtd",,"StudyData", $K$1, "Bar", "", "High", $K$2, $A83, $K$6,$K$8,,$K$4,$K$10)</f>
        <v>4176.75</v>
      </c>
      <c r="F83" s="18">
        <f xml:space="preserve"> RTD("cqg.rtd",,"StudyData", $K$1, "Bar", "", "Low", $K$2, $A83, $K$6,$K$8,,$K$4,$K$10)</f>
        <v>4154.5</v>
      </c>
      <c r="G83" s="18">
        <f xml:space="preserve"> RTD("cqg.rtd",,"StudyData", $K$1, "Bar", "", "Close", $K$2, $A83, $K$6,$K$8,,$K$4,$K$10)</f>
        <v>4170.25</v>
      </c>
      <c r="H83" s="18">
        <f xml:space="preserve"> RTD("cqg.rtd",,"StudyData","100-(100/(1+( HLC3(EP)* Vol(EP,VolType:="&amp;$K$12&amp;",CoCType:=Auto) WHEN ( Close(EP) &gt;=  Close(EP)[-1]))/ ( HLC3(EP)* Vol(EP,VolType:="&amp;$K$12&amp;",CoCType:=auto) WHEN ( Close(EP)  &lt; Close(EP)[-1]))))","Bar",,"Close", $K$2, $A83, $K$6,$K$8,,$K$4,$K$10)</f>
        <v>34.608303696299998</v>
      </c>
      <c r="I83" s="3"/>
      <c r="J83" s="8"/>
      <c r="K83" s="7"/>
    </row>
    <row r="84" spans="1:11" x14ac:dyDescent="0.3">
      <c r="A84">
        <f t="shared" si="1"/>
        <v>-82</v>
      </c>
      <c r="B84" s="16">
        <f xml:space="preserve"> RTD("cqg.rtd",,"StudyData", $K$1, "Bar", "", "Time", $K$2,$A84, $K$6, "", "","False")</f>
        <v>44309</v>
      </c>
      <c r="C84" s="17">
        <f xml:space="preserve"> RTD("cqg.rtd",,"StudyData", $K$1, "Bar", "", "Time", $K$2, $A84,$K$6,$K$8, "","False")</f>
        <v>44309</v>
      </c>
      <c r="D84" s="18">
        <f xml:space="preserve"> RTD("cqg.rtd",,"StudyData", $K$1, "Bar", "", "Open", $K$2, $A84, $K$6,$K$8,,$K$4,$K$10)</f>
        <v>4119.75</v>
      </c>
      <c r="E84" s="18">
        <f xml:space="preserve"> RTD("cqg.rtd",,"StudyData", $K$1, "Bar", "", "High", $K$2, $A84, $K$6,$K$8,,$K$4,$K$10)</f>
        <v>4177.5</v>
      </c>
      <c r="F84" s="18">
        <f xml:space="preserve"> RTD("cqg.rtd",,"StudyData", $K$1, "Bar", "", "Low", $K$2, $A84, $K$6,$K$8,,$K$4,$K$10)</f>
        <v>4118.25</v>
      </c>
      <c r="G84" s="18">
        <f xml:space="preserve"> RTD("cqg.rtd",,"StudyData", $K$1, "Bar", "", "Close", $K$2, $A84, $K$6,$K$8,,$K$4,$K$10)</f>
        <v>4162.25</v>
      </c>
      <c r="H84" s="18">
        <f xml:space="preserve"> RTD("cqg.rtd",,"StudyData","100-(100/(1+( HLC3(EP)* Vol(EP,VolType:="&amp;$K$12&amp;",CoCType:=Auto) WHEN ( Close(EP) &gt;=  Close(EP)[-1]))/ ( HLC3(EP)* Vol(EP,VolType:="&amp;$K$12&amp;",CoCType:=auto) WHEN ( Close(EP)  &lt; Close(EP)[-1]))))","Bar",,"Close", $K$2, $A84, $K$6,$K$8,,$K$4,$K$10)</f>
        <v>43.8563506817</v>
      </c>
      <c r="I84" s="3"/>
      <c r="J84" s="8"/>
      <c r="K84" s="7"/>
    </row>
    <row r="85" spans="1:11" x14ac:dyDescent="0.3">
      <c r="A85">
        <f t="shared" si="1"/>
        <v>-83</v>
      </c>
      <c r="B85" s="16">
        <f xml:space="preserve"> RTD("cqg.rtd",,"StudyData", $K$1, "Bar", "", "Time", $K$2,$A85, $K$6, "", "","False")</f>
        <v>44308</v>
      </c>
      <c r="C85" s="17">
        <f xml:space="preserve"> RTD("cqg.rtd",,"StudyData", $K$1, "Bar", "", "Time", $K$2, $A85,$K$6,$K$8, "","False")</f>
        <v>44308</v>
      </c>
      <c r="D85" s="18">
        <f xml:space="preserve"> RTD("cqg.rtd",,"StudyData", $K$1, "Bar", "", "Open", $K$2, $A85, $K$6,$K$8,,$K$4,$K$10)</f>
        <v>4148.25</v>
      </c>
      <c r="E85" s="18">
        <f xml:space="preserve"> RTD("cqg.rtd",,"StudyData", $K$1, "Bar", "", "High", $K$2, $A85, $K$6,$K$8,,$K$4,$K$10)</f>
        <v>4162.5</v>
      </c>
      <c r="F85" s="18">
        <f xml:space="preserve"> RTD("cqg.rtd",,"StudyData", $K$1, "Bar", "", "Low", $K$2, $A85, $K$6,$K$8,,$K$4,$K$10)</f>
        <v>4106</v>
      </c>
      <c r="G85" s="18">
        <f xml:space="preserve"> RTD("cqg.rtd",,"StudyData", $K$1, "Bar", "", "Close", $K$2, $A85, $K$6,$K$8,,$K$4,$K$10)</f>
        <v>4118.5</v>
      </c>
      <c r="H85" s="18">
        <f xml:space="preserve"> RTD("cqg.rtd",,"StudyData","100-(100/(1+( HLC3(EP)* Vol(EP,VolType:="&amp;$K$12&amp;",CoCType:=Auto) WHEN ( Close(EP) &gt;=  Close(EP)[-1]))/ ( HLC3(EP)* Vol(EP,VolType:="&amp;$K$12&amp;",CoCType:=auto) WHEN ( Close(EP)  &lt; Close(EP)[-1]))))","Bar",,"Close", $K$2, $A85, $K$6,$K$8,,$K$4,$K$10)</f>
        <v>43.689212534299998</v>
      </c>
      <c r="I85" s="3"/>
      <c r="J85" s="8"/>
      <c r="K85" s="7"/>
    </row>
    <row r="86" spans="1:11" x14ac:dyDescent="0.3">
      <c r="A86">
        <f t="shared" si="1"/>
        <v>-84</v>
      </c>
      <c r="B86" s="16">
        <f xml:space="preserve"> RTD("cqg.rtd",,"StudyData", $K$1, "Bar", "", "Time", $K$2,$A86, $K$6, "", "","False")</f>
        <v>44307</v>
      </c>
      <c r="C86" s="17">
        <f xml:space="preserve"> RTD("cqg.rtd",,"StudyData", $K$1, "Bar", "", "Time", $K$2, $A86,$K$6,$K$8, "","False")</f>
        <v>44307</v>
      </c>
      <c r="D86" s="18">
        <f xml:space="preserve"> RTD("cqg.rtd",,"StudyData", $K$1, "Bar", "", "Open", $K$2, $A86, $K$6,$K$8,,$K$4,$K$10)</f>
        <v>4112</v>
      </c>
      <c r="E86" s="18">
        <f xml:space="preserve"> RTD("cqg.rtd",,"StudyData", $K$1, "Bar", "", "High", $K$2, $A86, $K$6,$K$8,,$K$4,$K$10)</f>
        <v>4158</v>
      </c>
      <c r="F86" s="18">
        <f xml:space="preserve"> RTD("cqg.rtd",,"StudyData", $K$1, "Bar", "", "Low", $K$2, $A86, $K$6,$K$8,,$K$4,$K$10)</f>
        <v>4103.75</v>
      </c>
      <c r="G86" s="18">
        <f xml:space="preserve"> RTD("cqg.rtd",,"StudyData", $K$1, "Bar", "", "Close", $K$2, $A86, $K$6,$K$8,,$K$4,$K$10)</f>
        <v>4155.5</v>
      </c>
      <c r="H86" s="18">
        <f xml:space="preserve"> RTD("cqg.rtd",,"StudyData","100-(100/(1+( HLC3(EP)* Vol(EP,VolType:="&amp;$K$12&amp;",CoCType:=Auto) WHEN ( Close(EP) &gt;=  Close(EP)[-1]))/ ( HLC3(EP)* Vol(EP,VolType:="&amp;$K$12&amp;",CoCType:=auto) WHEN ( Close(EP)  &lt; Close(EP)[-1]))))","Bar",,"Close", $K$2, $A86, $K$6,$K$8,,$K$4,$K$10)</f>
        <v>47.033404831200002</v>
      </c>
      <c r="I86" s="3"/>
      <c r="J86" s="8"/>
      <c r="K86" s="7"/>
    </row>
    <row r="87" spans="1:11" x14ac:dyDescent="0.3">
      <c r="A87">
        <f t="shared" si="1"/>
        <v>-85</v>
      </c>
      <c r="B87" s="16">
        <f xml:space="preserve"> RTD("cqg.rtd",,"StudyData", $K$1, "Bar", "", "Time", $K$2,$A87, $K$6, "", "","False")</f>
        <v>44306</v>
      </c>
      <c r="C87" s="17">
        <f xml:space="preserve"> RTD("cqg.rtd",,"StudyData", $K$1, "Bar", "", "Time", $K$2, $A87,$K$6,$K$8, "","False")</f>
        <v>44306</v>
      </c>
      <c r="D87" s="18">
        <f xml:space="preserve"> RTD("cqg.rtd",,"StudyData", $K$1, "Bar", "", "Open", $K$2, $A87, $K$6,$K$8,,$K$4,$K$10)</f>
        <v>4147</v>
      </c>
      <c r="E87" s="18">
        <f xml:space="preserve"> RTD("cqg.rtd",,"StudyData", $K$1, "Bar", "", "High", $K$2, $A87, $K$6,$K$8,,$K$4,$K$10)</f>
        <v>4158</v>
      </c>
      <c r="F87" s="18">
        <f xml:space="preserve"> RTD("cqg.rtd",,"StudyData", $K$1, "Bar", "", "Low", $K$2, $A87, $K$6,$K$8,,$K$4,$K$10)</f>
        <v>4101.25</v>
      </c>
      <c r="G87" s="18">
        <f xml:space="preserve"> RTD("cqg.rtd",,"StudyData", $K$1, "Bar", "", "Close", $K$2, $A87, $K$6,$K$8,,$K$4,$K$10)</f>
        <v>4117.25</v>
      </c>
      <c r="H87" s="18">
        <f xml:space="preserve"> RTD("cqg.rtd",,"StudyData","100-(100/(1+( HLC3(EP)* Vol(EP,VolType:="&amp;$K$12&amp;",CoCType:=Auto) WHEN ( Close(EP) &gt;=  Close(EP)[-1]))/ ( HLC3(EP)* Vol(EP,VolType:="&amp;$K$12&amp;",CoCType:=auto) WHEN ( Close(EP)  &lt; Close(EP)[-1]))))","Bar",,"Close", $K$2, $A87, $K$6,$K$8,,$K$4,$K$10)</f>
        <v>43.665523053900003</v>
      </c>
      <c r="I87" s="3"/>
      <c r="J87" s="8"/>
      <c r="K87" s="7"/>
    </row>
    <row r="88" spans="1:11" x14ac:dyDescent="0.3">
      <c r="A88">
        <f t="shared" si="1"/>
        <v>-86</v>
      </c>
      <c r="B88" s="16">
        <f xml:space="preserve"> RTD("cqg.rtd",,"StudyData", $K$1, "Bar", "", "Time", $K$2,$A88, $K$6, "", "","False")</f>
        <v>44305</v>
      </c>
      <c r="C88" s="17">
        <f xml:space="preserve"> RTD("cqg.rtd",,"StudyData", $K$1, "Bar", "", "Time", $K$2, $A88,$K$6,$K$8, "","False")</f>
        <v>44305</v>
      </c>
      <c r="D88" s="18">
        <f xml:space="preserve"> RTD("cqg.rtd",,"StudyData", $K$1, "Bar", "", "Open", $K$2, $A88, $K$6,$K$8,,$K$4,$K$10)</f>
        <v>4155.75</v>
      </c>
      <c r="E88" s="18">
        <f xml:space="preserve"> RTD("cqg.rtd",,"StudyData", $K$1, "Bar", "", "High", $K$2, $A88, $K$6,$K$8,,$K$4,$K$10)</f>
        <v>4165.5</v>
      </c>
      <c r="F88" s="18">
        <f xml:space="preserve"> RTD("cqg.rtd",,"StudyData", $K$1, "Bar", "", "Low", $K$2, $A88, $K$6,$K$8,,$K$4,$K$10)</f>
        <v>4132.5</v>
      </c>
      <c r="G88" s="18">
        <f xml:space="preserve"> RTD("cqg.rtd",,"StudyData", $K$1, "Bar", "", "Close", $K$2, $A88, $K$6,$K$8,,$K$4,$K$10)</f>
        <v>4146.25</v>
      </c>
      <c r="H88" s="18">
        <f xml:space="preserve"> RTD("cqg.rtd",,"StudyData","100-(100/(1+( HLC3(EP)* Vol(EP,VolType:="&amp;$K$12&amp;",CoCType:=Auto) WHEN ( Close(EP) &gt;=  Close(EP)[-1]))/ ( HLC3(EP)* Vol(EP,VolType:="&amp;$K$12&amp;",CoCType:=auto) WHEN ( Close(EP)  &lt; Close(EP)[-1]))))","Bar",,"Close", $K$2, $A88, $K$6,$K$8,,$K$4,$K$10)</f>
        <v>44.7612062794</v>
      </c>
      <c r="I88" s="3"/>
      <c r="J88" s="8"/>
      <c r="K88" s="7"/>
    </row>
    <row r="89" spans="1:11" x14ac:dyDescent="0.3">
      <c r="A89">
        <f t="shared" si="1"/>
        <v>-87</v>
      </c>
      <c r="B89" s="16">
        <f xml:space="preserve"> RTD("cqg.rtd",,"StudyData", $K$1, "Bar", "", "Time", $K$2,$A89, $K$6, "", "","False")</f>
        <v>44302</v>
      </c>
      <c r="C89" s="17">
        <f xml:space="preserve"> RTD("cqg.rtd",,"StudyData", $K$1, "Bar", "", "Time", $K$2, $A89,$K$6,$K$8, "","False")</f>
        <v>44302</v>
      </c>
      <c r="D89" s="18">
        <f xml:space="preserve"> RTD("cqg.rtd",,"StudyData", $K$1, "Bar", "", "Open", $K$2, $A89, $K$6,$K$8,,$K$4,$K$10)</f>
        <v>4153.5</v>
      </c>
      <c r="E89" s="18">
        <f xml:space="preserve"> RTD("cqg.rtd",,"StudyData", $K$1, "Bar", "", "High", $K$2, $A89, $K$6,$K$8,,$K$4,$K$10)</f>
        <v>4174.25</v>
      </c>
      <c r="F89" s="18">
        <f xml:space="preserve"> RTD("cqg.rtd",,"StudyData", $K$1, "Bar", "", "Low", $K$2, $A89, $K$6,$K$8,,$K$4,$K$10)</f>
        <v>4145</v>
      </c>
      <c r="G89" s="18">
        <f xml:space="preserve"> RTD("cqg.rtd",,"StudyData", $K$1, "Bar", "", "Close", $K$2, $A89, $K$6,$K$8,,$K$4,$K$10)</f>
        <v>4167</v>
      </c>
      <c r="H89" s="18">
        <f xml:space="preserve"> RTD("cqg.rtd",,"StudyData","100-(100/(1+( HLC3(EP)* Vol(EP,VolType:="&amp;$K$12&amp;",CoCType:=Auto) WHEN ( Close(EP) &gt;=  Close(EP)[-1]))/ ( HLC3(EP)* Vol(EP,VolType:="&amp;$K$12&amp;",CoCType:=auto) WHEN ( Close(EP)  &lt; Close(EP)[-1]))))","Bar",,"Close", $K$2, $A89, $K$6,$K$8,,$K$4,$K$10)</f>
        <v>46.167185273400001</v>
      </c>
      <c r="I89" s="3"/>
      <c r="J89" s="8"/>
      <c r="K89" s="7"/>
    </row>
    <row r="90" spans="1:11" x14ac:dyDescent="0.3">
      <c r="A90">
        <f t="shared" si="1"/>
        <v>-88</v>
      </c>
      <c r="B90" s="16">
        <f xml:space="preserve"> RTD("cqg.rtd",,"StudyData", $K$1, "Bar", "", "Time", $K$2,$A90, $K$6, "", "","False")</f>
        <v>44301</v>
      </c>
      <c r="C90" s="17">
        <f xml:space="preserve"> RTD("cqg.rtd",,"StudyData", $K$1, "Bar", "", "Time", $K$2, $A90,$K$6,$K$8, "","False")</f>
        <v>44301</v>
      </c>
      <c r="D90" s="18">
        <f xml:space="preserve"> RTD("cqg.rtd",,"StudyData", $K$1, "Bar", "", "Open", $K$2, $A90, $K$6,$K$8,,$K$4,$K$10)</f>
        <v>4114.25</v>
      </c>
      <c r="E90" s="18">
        <f xml:space="preserve"> RTD("cqg.rtd",,"StudyData", $K$1, "Bar", "", "High", $K$2, $A90, $K$6,$K$8,,$K$4,$K$10)</f>
        <v>4157.25</v>
      </c>
      <c r="F90" s="18">
        <f xml:space="preserve"> RTD("cqg.rtd",,"StudyData", $K$1, "Bar", "", "Low", $K$2, $A90, $K$6,$K$8,,$K$4,$K$10)</f>
        <v>4110.25</v>
      </c>
      <c r="G90" s="18">
        <f xml:space="preserve"> RTD("cqg.rtd",,"StudyData", $K$1, "Bar", "", "Close", $K$2, $A90, $K$6,$K$8,,$K$4,$K$10)</f>
        <v>4153.25</v>
      </c>
      <c r="H90" s="18">
        <f xml:space="preserve"> RTD("cqg.rtd",,"StudyData","100-(100/(1+( HLC3(EP)* Vol(EP,VolType:="&amp;$K$12&amp;",CoCType:=Auto) WHEN ( Close(EP) &gt;=  Close(EP)[-1]))/ ( HLC3(EP)* Vol(EP,VolType:="&amp;$K$12&amp;",CoCType:=auto) WHEN ( Close(EP)  &lt; Close(EP)[-1]))))","Bar",,"Close", $K$2, $A90, $K$6,$K$8,,$K$4,$K$10)</f>
        <v>45.480786229400003</v>
      </c>
      <c r="I90" s="3"/>
      <c r="J90" s="8"/>
      <c r="K90" s="7"/>
    </row>
    <row r="91" spans="1:11" x14ac:dyDescent="0.3">
      <c r="A91">
        <f t="shared" si="1"/>
        <v>-89</v>
      </c>
      <c r="B91" s="16">
        <f xml:space="preserve"> RTD("cqg.rtd",,"StudyData", $K$1, "Bar", "", "Time", $K$2,$A91, $K$6, "", "","False")</f>
        <v>44300</v>
      </c>
      <c r="C91" s="17">
        <f xml:space="preserve"> RTD("cqg.rtd",,"StudyData", $K$1, "Bar", "", "Time", $K$2, $A91,$K$6,$K$8, "","False")</f>
        <v>44300</v>
      </c>
      <c r="D91" s="18">
        <f xml:space="preserve"> RTD("cqg.rtd",,"StudyData", $K$1, "Bar", "", "Open", $K$2, $A91, $K$6,$K$8,,$K$4,$K$10)</f>
        <v>4125.5</v>
      </c>
      <c r="E91" s="18">
        <f xml:space="preserve"> RTD("cqg.rtd",,"StudyData", $K$1, "Bar", "", "High", $K$2, $A91, $K$6,$K$8,,$K$4,$K$10)</f>
        <v>4134.75</v>
      </c>
      <c r="F91" s="18">
        <f xml:space="preserve"> RTD("cqg.rtd",,"StudyData", $K$1, "Bar", "", "Low", $K$2, $A91, $K$6,$K$8,,$K$4,$K$10)</f>
        <v>4103.75</v>
      </c>
      <c r="G91" s="18">
        <f xml:space="preserve"> RTD("cqg.rtd",,"StudyData", $K$1, "Bar", "", "Close", $K$2, $A91, $K$6,$K$8,,$K$4,$K$10)</f>
        <v>4108.75</v>
      </c>
      <c r="H91" s="18">
        <f xml:space="preserve"> RTD("cqg.rtd",,"StudyData","100-(100/(1+( HLC3(EP)* Vol(EP,VolType:="&amp;$K$12&amp;",CoCType:=Auto) WHEN ( Close(EP) &gt;=  Close(EP)[-1]))/ ( HLC3(EP)* Vol(EP,VolType:="&amp;$K$12&amp;",CoCType:=auto) WHEN ( Close(EP)  &lt; Close(EP)[-1]))))","Bar",,"Close", $K$2, $A91, $K$6,$K$8,,$K$4,$K$10)</f>
        <v>41.224492726100003</v>
      </c>
      <c r="I91" s="3"/>
      <c r="J91" s="8"/>
      <c r="K91" s="7"/>
    </row>
    <row r="92" spans="1:11" x14ac:dyDescent="0.3">
      <c r="A92">
        <f t="shared" si="1"/>
        <v>-90</v>
      </c>
      <c r="B92" s="16">
        <f xml:space="preserve"> RTD("cqg.rtd",,"StudyData", $K$1, "Bar", "", "Time", $K$2,$A92, $K$6, "", "","False")</f>
        <v>44299</v>
      </c>
      <c r="C92" s="17">
        <f xml:space="preserve"> RTD("cqg.rtd",,"StudyData", $K$1, "Bar", "", "Time", $K$2, $A92,$K$6,$K$8, "","False")</f>
        <v>44299</v>
      </c>
      <c r="D92" s="18">
        <f xml:space="preserve"> RTD("cqg.rtd",,"StudyData", $K$1, "Bar", "", "Open", $K$2, $A92, $K$6,$K$8,,$K$4,$K$10)</f>
        <v>4113.5</v>
      </c>
      <c r="E92" s="18">
        <f xml:space="preserve"> RTD("cqg.rtd",,"StudyData", $K$1, "Bar", "", "High", $K$2, $A92, $K$6,$K$8,,$K$4,$K$10)</f>
        <v>4130.5</v>
      </c>
      <c r="F92" s="18">
        <f xml:space="preserve"> RTD("cqg.rtd",,"StudyData", $K$1, "Bar", "", "Low", $K$2, $A92, $K$6,$K$8,,$K$4,$K$10)</f>
        <v>4092</v>
      </c>
      <c r="G92" s="18">
        <f xml:space="preserve"> RTD("cqg.rtd",,"StudyData", $K$1, "Bar", "", "Close", $K$2, $A92, $K$6,$K$8,,$K$4,$K$10)</f>
        <v>4123.5</v>
      </c>
      <c r="H92" s="18">
        <f xml:space="preserve"> RTD("cqg.rtd",,"StudyData","100-(100/(1+( HLC3(EP)* Vol(EP,VolType:="&amp;$K$12&amp;",CoCType:=Auto) WHEN ( Close(EP) &gt;=  Close(EP)[-1]))/ ( HLC3(EP)* Vol(EP,VolType:="&amp;$K$12&amp;",CoCType:=auto) WHEN ( Close(EP)  &lt; Close(EP)[-1]))))","Bar",,"Close", $K$2, $A92, $K$6,$K$8,,$K$4,$K$10)</f>
        <v>46.696034256399997</v>
      </c>
      <c r="I92" s="3"/>
      <c r="J92" s="8"/>
      <c r="K92" s="7"/>
    </row>
    <row r="93" spans="1:11" x14ac:dyDescent="0.3">
      <c r="A93">
        <f t="shared" si="1"/>
        <v>-91</v>
      </c>
      <c r="B93" s="16">
        <f xml:space="preserve"> RTD("cqg.rtd",,"StudyData", $K$1, "Bar", "", "Time", $K$2,$A93, $K$6, "", "","False")</f>
        <v>44298</v>
      </c>
      <c r="C93" s="17">
        <f xml:space="preserve"> RTD("cqg.rtd",,"StudyData", $K$1, "Bar", "", "Time", $K$2, $A93,$K$6,$K$8, "","False")</f>
        <v>44298</v>
      </c>
      <c r="D93" s="18">
        <f xml:space="preserve"> RTD("cqg.rtd",,"StudyData", $K$1, "Bar", "", "Open", $K$2, $A93, $K$6,$K$8,,$K$4,$K$10)</f>
        <v>4105</v>
      </c>
      <c r="E93" s="18">
        <f xml:space="preserve"> RTD("cqg.rtd",,"StudyData", $K$1, "Bar", "", "High", $K$2, $A93, $K$6,$K$8,,$K$4,$K$10)</f>
        <v>4115.25</v>
      </c>
      <c r="F93" s="18">
        <f xml:space="preserve"> RTD("cqg.rtd",,"StudyData", $K$1, "Bar", "", "Low", $K$2, $A93, $K$6,$K$8,,$K$4,$K$10)</f>
        <v>4095.25</v>
      </c>
      <c r="G93" s="18">
        <f xml:space="preserve"> RTD("cqg.rtd",,"StudyData", $K$1, "Bar", "", "Close", $K$2, $A93, $K$6,$K$8,,$K$4,$K$10)</f>
        <v>4111</v>
      </c>
      <c r="H93" s="18">
        <f xml:space="preserve"> RTD("cqg.rtd",,"StudyData","100-(100/(1+( HLC3(EP)* Vol(EP,VolType:="&amp;$K$12&amp;",CoCType:=Auto) WHEN ( Close(EP) &gt;=  Close(EP)[-1]))/ ( HLC3(EP)* Vol(EP,VolType:="&amp;$K$12&amp;",CoCType:=auto) WHEN ( Close(EP)  &lt; Close(EP)[-1]))))","Bar",,"Close", $K$2, $A93, $K$6,$K$8,,$K$4,$K$10)</f>
        <v>46.841560383000001</v>
      </c>
      <c r="I93" s="3"/>
      <c r="J93" s="8"/>
      <c r="K93" s="7"/>
    </row>
    <row r="94" spans="1:11" x14ac:dyDescent="0.3">
      <c r="A94">
        <f t="shared" si="1"/>
        <v>-92</v>
      </c>
      <c r="B94" s="16">
        <f xml:space="preserve"> RTD("cqg.rtd",,"StudyData", $K$1, "Bar", "", "Time", $K$2,$A94, $K$6, "", "","False")</f>
        <v>44295</v>
      </c>
      <c r="C94" s="17">
        <f xml:space="preserve"> RTD("cqg.rtd",,"StudyData", $K$1, "Bar", "", "Time", $K$2, $A94,$K$6,$K$8, "","False")</f>
        <v>44295</v>
      </c>
      <c r="D94" s="18">
        <f xml:space="preserve"> RTD("cqg.rtd",,"StudyData", $K$1, "Bar", "", "Open", $K$2, $A94, $K$6,$K$8,,$K$4,$K$10)</f>
        <v>4088.75</v>
      </c>
      <c r="E94" s="18">
        <f xml:space="preserve"> RTD("cqg.rtd",,"StudyData", $K$1, "Bar", "", "High", $K$2, $A94, $K$6,$K$8,,$K$4,$K$10)</f>
        <v>4112.25</v>
      </c>
      <c r="F94" s="18">
        <f xml:space="preserve"> RTD("cqg.rtd",,"StudyData", $K$1, "Bar", "", "Low", $K$2, $A94, $K$6,$K$8,,$K$4,$K$10)</f>
        <v>4071.75</v>
      </c>
      <c r="G94" s="18">
        <f xml:space="preserve"> RTD("cqg.rtd",,"StudyData", $K$1, "Bar", "", "Close", $K$2, $A94, $K$6,$K$8,,$K$4,$K$10)</f>
        <v>4110.25</v>
      </c>
      <c r="H94" s="18">
        <f xml:space="preserve"> RTD("cqg.rtd",,"StudyData","100-(100/(1+( HLC3(EP)* Vol(EP,VolType:="&amp;$K$12&amp;",CoCType:=Auto) WHEN ( Close(EP) &gt;=  Close(EP)[-1]))/ ( HLC3(EP)* Vol(EP,VolType:="&amp;$K$12&amp;",CoCType:=auto) WHEN ( Close(EP)  &lt; Close(EP)[-1]))))","Bar",,"Close", $K$2, $A94, $K$6,$K$8,,$K$4,$K$10)</f>
        <v>47.104194490799998</v>
      </c>
      <c r="I94" s="3"/>
      <c r="J94" s="8"/>
      <c r="K94" s="7"/>
    </row>
    <row r="95" spans="1:11" x14ac:dyDescent="0.3">
      <c r="A95">
        <f t="shared" si="1"/>
        <v>-93</v>
      </c>
      <c r="B95" s="16">
        <f xml:space="preserve"> RTD("cqg.rtd",,"StudyData", $K$1, "Bar", "", "Time", $K$2,$A95, $K$6, "", "","False")</f>
        <v>44294</v>
      </c>
      <c r="C95" s="17">
        <f xml:space="preserve"> RTD("cqg.rtd",,"StudyData", $K$1, "Bar", "", "Time", $K$2, $A95,$K$6,$K$8, "","False")</f>
        <v>44294</v>
      </c>
      <c r="D95" s="18">
        <f xml:space="preserve"> RTD("cqg.rtd",,"StudyData", $K$1, "Bar", "", "Open", $K$2, $A95, $K$6,$K$8,,$K$4,$K$10)</f>
        <v>4065</v>
      </c>
      <c r="E95" s="18">
        <f xml:space="preserve"> RTD("cqg.rtd",,"StudyData", $K$1, "Bar", "", "High", $K$2, $A95, $K$6,$K$8,,$K$4,$K$10)</f>
        <v>4089.25</v>
      </c>
      <c r="F95" s="18">
        <f xml:space="preserve"> RTD("cqg.rtd",,"StudyData", $K$1, "Bar", "", "Low", $K$2, $A95, $K$6,$K$8,,$K$4,$K$10)</f>
        <v>4063.25</v>
      </c>
      <c r="G95" s="18">
        <f xml:space="preserve"> RTD("cqg.rtd",,"StudyData", $K$1, "Bar", "", "Close", $K$2, $A95, $K$6,$K$8,,$K$4,$K$10)</f>
        <v>4079.75</v>
      </c>
      <c r="H95" s="18">
        <f xml:space="preserve"> RTD("cqg.rtd",,"StudyData","100-(100/(1+( HLC3(EP)* Vol(EP,VolType:="&amp;$K$12&amp;",CoCType:=Auto) WHEN ( Close(EP) &gt;=  Close(EP)[-1]))/ ( HLC3(EP)* Vol(EP,VolType:="&amp;$K$12&amp;",CoCType:=auto) WHEN ( Close(EP)  &lt; Close(EP)[-1]))))","Bar",,"Close", $K$2, $A95, $K$6,$K$8,,$K$4,$K$10)</f>
        <v>44.251655649900002</v>
      </c>
      <c r="I95" s="3"/>
      <c r="J95" s="8"/>
      <c r="K95" s="7"/>
    </row>
    <row r="96" spans="1:11" x14ac:dyDescent="0.3">
      <c r="A96">
        <f t="shared" si="1"/>
        <v>-94</v>
      </c>
      <c r="B96" s="16">
        <f xml:space="preserve"> RTD("cqg.rtd",,"StudyData", $K$1, "Bar", "", "Time", $K$2,$A96, $K$6, "", "","False")</f>
        <v>44293</v>
      </c>
      <c r="C96" s="17">
        <f xml:space="preserve"> RTD("cqg.rtd",,"StudyData", $K$1, "Bar", "", "Time", $K$2, $A96,$K$6,$K$8, "","False")</f>
        <v>44293</v>
      </c>
      <c r="D96" s="18">
        <f xml:space="preserve"> RTD("cqg.rtd",,"StudyData", $K$1, "Bar", "", "Open", $K$2, $A96, $K$6,$K$8,,$K$4,$K$10)</f>
        <v>4057.75</v>
      </c>
      <c r="E96" s="18">
        <f xml:space="preserve"> RTD("cqg.rtd",,"StudyData", $K$1, "Bar", "", "High", $K$2, $A96, $K$6,$K$8,,$K$4,$K$10)</f>
        <v>4066.25</v>
      </c>
      <c r="F96" s="18">
        <f xml:space="preserve"> RTD("cqg.rtd",,"StudyData", $K$1, "Bar", "", "Low", $K$2, $A96, $K$6,$K$8,,$K$4,$K$10)</f>
        <v>4047.25</v>
      </c>
      <c r="G96" s="18">
        <f xml:space="preserve"> RTD("cqg.rtd",,"StudyData", $K$1, "Bar", "", "Close", $K$2, $A96, $K$6,$K$8,,$K$4,$K$10)</f>
        <v>4060.75</v>
      </c>
      <c r="H96" s="18">
        <f xml:space="preserve"> RTD("cqg.rtd",,"StudyData","100-(100/(1+( HLC3(EP)* Vol(EP,VolType:="&amp;$K$12&amp;",CoCType:=Auto) WHEN ( Close(EP) &gt;=  Close(EP)[-1]))/ ( HLC3(EP)* Vol(EP,VolType:="&amp;$K$12&amp;",CoCType:=auto) WHEN ( Close(EP)  &lt; Close(EP)[-1]))))","Bar",,"Close", $K$2, $A96, $K$6,$K$8,,$K$4,$K$10)</f>
        <v>47.1871865078</v>
      </c>
      <c r="I96" s="3"/>
      <c r="J96" s="8"/>
      <c r="K96" s="7"/>
    </row>
    <row r="97" spans="1:11" x14ac:dyDescent="0.3">
      <c r="A97">
        <f t="shared" si="1"/>
        <v>-95</v>
      </c>
      <c r="B97" s="16">
        <f xml:space="preserve"> RTD("cqg.rtd",,"StudyData", $K$1, "Bar", "", "Time", $K$2,$A97, $K$6, "", "","False")</f>
        <v>44292</v>
      </c>
      <c r="C97" s="17">
        <f xml:space="preserve"> RTD("cqg.rtd",,"StudyData", $K$1, "Bar", "", "Time", $K$2, $A97,$K$6,$K$8, "","False")</f>
        <v>44292</v>
      </c>
      <c r="D97" s="18">
        <f xml:space="preserve"> RTD("cqg.rtd",,"StudyData", $K$1, "Bar", "", "Open", $K$2, $A97, $K$6,$K$8,,$K$4,$K$10)</f>
        <v>4060.5</v>
      </c>
      <c r="E97" s="18">
        <f xml:space="preserve"> RTD("cqg.rtd",,"StudyData", $K$1, "Bar", "", "High", $K$2, $A97, $K$6,$K$8,,$K$4,$K$10)</f>
        <v>4066.75</v>
      </c>
      <c r="F97" s="18">
        <f xml:space="preserve"> RTD("cqg.rtd",,"StudyData", $K$1, "Bar", "", "Low", $K$2, $A97, $K$6,$K$8,,$K$4,$K$10)</f>
        <v>4043</v>
      </c>
      <c r="G97" s="18">
        <f xml:space="preserve"> RTD("cqg.rtd",,"StudyData", $K$1, "Bar", "", "Close", $K$2, $A97, $K$6,$K$8,,$K$4,$K$10)</f>
        <v>4054.75</v>
      </c>
      <c r="H97" s="18">
        <f xml:space="preserve"> RTD("cqg.rtd",,"StudyData","100-(100/(1+( HLC3(EP)* Vol(EP,VolType:="&amp;$K$12&amp;",CoCType:=Auto) WHEN ( Close(EP) &gt;=  Close(EP)[-1]))/ ( HLC3(EP)* Vol(EP,VolType:="&amp;$K$12&amp;",CoCType:=auto) WHEN ( Close(EP)  &lt; Close(EP)[-1]))))","Bar",,"Close", $K$2, $A97, $K$6,$K$8,,$K$4,$K$10)</f>
        <v>49.906505767100001</v>
      </c>
      <c r="I97" s="3"/>
      <c r="J97" s="8"/>
      <c r="K97" s="7"/>
    </row>
    <row r="98" spans="1:11" x14ac:dyDescent="0.3">
      <c r="A98">
        <f t="shared" si="1"/>
        <v>-96</v>
      </c>
      <c r="B98" s="16">
        <f xml:space="preserve"> RTD("cqg.rtd",,"StudyData", $K$1, "Bar", "", "Time", $K$2,$A98, $K$6, "", "","False")</f>
        <v>44291</v>
      </c>
      <c r="C98" s="17">
        <f xml:space="preserve"> RTD("cqg.rtd",,"StudyData", $K$1, "Bar", "", "Time", $K$2, $A98,$K$6,$K$8, "","False")</f>
        <v>44291</v>
      </c>
      <c r="D98" s="18">
        <f xml:space="preserve"> RTD("cqg.rtd",,"StudyData", $K$1, "Bar", "", "Open", $K$2, $A98, $K$6,$K$8,,$K$4,$K$10)</f>
        <v>4020.75</v>
      </c>
      <c r="E98" s="18">
        <f xml:space="preserve"> RTD("cqg.rtd",,"StudyData", $K$1, "Bar", "", "High", $K$2, $A98, $K$6,$K$8,,$K$4,$K$10)</f>
        <v>4064.5</v>
      </c>
      <c r="F98" s="18">
        <f xml:space="preserve"> RTD("cqg.rtd",,"StudyData", $K$1, "Bar", "", "Low", $K$2, $A98, $K$6,$K$8,,$K$4,$K$10)</f>
        <v>4011.75</v>
      </c>
      <c r="G98" s="18">
        <f xml:space="preserve"> RTD("cqg.rtd",,"StudyData", $K$1, "Bar", "", "Close", $K$2, $A98, $K$6,$K$8,,$K$4,$K$10)</f>
        <v>4058.5</v>
      </c>
      <c r="H98" s="18">
        <f xml:space="preserve"> RTD("cqg.rtd",,"StudyData","100-(100/(1+( HLC3(EP)* Vol(EP,VolType:="&amp;$K$12&amp;",CoCType:=Auto) WHEN ( Close(EP) &gt;=  Close(EP)[-1]))/ ( HLC3(EP)* Vol(EP,VolType:="&amp;$K$12&amp;",CoCType:=auto) WHEN ( Close(EP)  &lt; Close(EP)[-1]))))","Bar",,"Close", $K$2, $A98, $K$6,$K$8,,$K$4,$K$10)</f>
        <v>44.671768148399998</v>
      </c>
      <c r="I98" s="3"/>
      <c r="J98" s="8"/>
      <c r="K98" s="7"/>
    </row>
    <row r="99" spans="1:11" x14ac:dyDescent="0.3">
      <c r="A99">
        <f t="shared" si="1"/>
        <v>-97</v>
      </c>
      <c r="B99" s="16">
        <f xml:space="preserve"> RTD("cqg.rtd",,"StudyData", $K$1, "Bar", "", "Time", $K$2,$A99, $K$6, "", "","False")</f>
        <v>44288</v>
      </c>
      <c r="C99" s="17">
        <f xml:space="preserve"> RTD("cqg.rtd",,"StudyData", $K$1, "Bar", "", "Time", $K$2, $A99,$K$6,$K$8, "","False")</f>
        <v>44288</v>
      </c>
      <c r="D99" s="18">
        <f xml:space="preserve"> RTD("cqg.rtd",,"StudyData", $K$1, "Bar", "", "Open", $K$2, $A99, $K$6,$K$8,,$K$4,$K$10)</f>
        <v>4005.25</v>
      </c>
      <c r="E99" s="18">
        <f xml:space="preserve"> RTD("cqg.rtd",,"StudyData", $K$1, "Bar", "", "High", $K$2, $A99, $K$6,$K$8,,$K$4,$K$10)</f>
        <v>4028.75</v>
      </c>
      <c r="F99" s="18">
        <f xml:space="preserve"> RTD("cqg.rtd",,"StudyData", $K$1, "Bar", "", "Low", $K$2, $A99, $K$6,$K$8,,$K$4,$K$10)</f>
        <v>4000.75</v>
      </c>
      <c r="G99" s="18">
        <f xml:space="preserve"> RTD("cqg.rtd",,"StudyData", $K$1, "Bar", "", "Close", $K$2, $A99, $K$6,$K$8,,$K$4,$K$10)</f>
        <v>4000.75</v>
      </c>
      <c r="H99" s="18">
        <f xml:space="preserve"> RTD("cqg.rtd",,"StudyData","100-(100/(1+( HLC3(EP)* Vol(EP,VolType:="&amp;$K$12&amp;",CoCType:=Auto) WHEN ( Close(EP) &gt;=  Close(EP)[-1]))/ ( HLC3(EP)* Vol(EP,VolType:="&amp;$K$12&amp;",CoCType:=auto) WHEN ( Close(EP)  &lt; Close(EP)[-1]))))","Bar",,"Close", $K$2, $A99, $K$6,$K$8,,$K$4,$K$10)</f>
        <v>3.9840120718000001</v>
      </c>
      <c r="I99" s="3"/>
      <c r="J99" s="8"/>
      <c r="K99" s="7"/>
    </row>
    <row r="100" spans="1:11" x14ac:dyDescent="0.3">
      <c r="A100">
        <f t="shared" si="1"/>
        <v>-98</v>
      </c>
      <c r="B100" s="16">
        <f xml:space="preserve"> RTD("cqg.rtd",,"StudyData", $K$1, "Bar", "", "Time", $K$2,$A100, $K$6, "", "","False")</f>
        <v>44287</v>
      </c>
      <c r="C100" s="17">
        <f xml:space="preserve"> RTD("cqg.rtd",,"StudyData", $K$1, "Bar", "", "Time", $K$2, $A100,$K$6,$K$8, "","False")</f>
        <v>44287</v>
      </c>
      <c r="D100" s="18">
        <f xml:space="preserve"> RTD("cqg.rtd",,"StudyData", $K$1, "Bar", "", "Open", $K$2, $A100, $K$6,$K$8,,$K$4,$K$10)</f>
        <v>3958.25</v>
      </c>
      <c r="E100" s="18">
        <f xml:space="preserve"> RTD("cqg.rtd",,"StudyData", $K$1, "Bar", "", "High", $K$2, $A100, $K$6,$K$8,,$K$4,$K$10)</f>
        <v>4006</v>
      </c>
      <c r="F100" s="18">
        <f xml:space="preserve"> RTD("cqg.rtd",,"StudyData", $K$1, "Bar", "", "Low", $K$2, $A100, $K$6,$K$8,,$K$4,$K$10)</f>
        <v>3955.25</v>
      </c>
      <c r="G100" s="18">
        <f xml:space="preserve"> RTD("cqg.rtd",,"StudyData", $K$1, "Bar", "", "Close", $K$2, $A100, $K$6,$K$8,,$K$4,$K$10)</f>
        <v>4000.75</v>
      </c>
      <c r="H100" s="18">
        <f xml:space="preserve"> RTD("cqg.rtd",,"StudyData","100-(100/(1+( HLC3(EP)* Vol(EP,VolType:="&amp;$K$12&amp;",CoCType:=Auto) WHEN ( Close(EP) &gt;=  Close(EP)[-1]))/ ( HLC3(EP)* Vol(EP,VolType:="&amp;$K$12&amp;",CoCType:=auto) WHEN ( Close(EP)  &lt; Close(EP)[-1]))))","Bar",,"Close", $K$2, $A100, $K$6,$K$8,,$K$4,$K$10)</f>
        <v>44.240280792900002</v>
      </c>
      <c r="I100" s="3"/>
      <c r="J100" s="8"/>
      <c r="K100" s="7"/>
    </row>
    <row r="101" spans="1:11" x14ac:dyDescent="0.3">
      <c r="A101">
        <f t="shared" si="1"/>
        <v>-99</v>
      </c>
      <c r="B101" s="16">
        <f xml:space="preserve"> RTD("cqg.rtd",,"StudyData", $K$1, "Bar", "", "Time", $K$2,$A101, $K$6, "", "","False")</f>
        <v>44286</v>
      </c>
      <c r="C101" s="17">
        <f xml:space="preserve"> RTD("cqg.rtd",,"StudyData", $K$1, "Bar", "", "Time", $K$2, $A101,$K$6,$K$8, "","False")</f>
        <v>44286</v>
      </c>
      <c r="D101" s="18">
        <f xml:space="preserve"> RTD("cqg.rtd",,"StudyData", $K$1, "Bar", "", "Open", $K$2, $A101, $K$6,$K$8,,$K$4,$K$10)</f>
        <v>3940.25</v>
      </c>
      <c r="E101" s="18">
        <f xml:space="preserve"> RTD("cqg.rtd",,"StudyData", $K$1, "Bar", "", "High", $K$2, $A101, $K$6,$K$8,,$K$4,$K$10)</f>
        <v>3974.5</v>
      </c>
      <c r="F101" s="18">
        <f xml:space="preserve"> RTD("cqg.rtd",,"StudyData", $K$1, "Bar", "", "Low", $K$2, $A101, $K$6,$K$8,,$K$4,$K$10)</f>
        <v>3932.25</v>
      </c>
      <c r="G101" s="18">
        <f xml:space="preserve"> RTD("cqg.rtd",,"StudyData", $K$1, "Bar", "", "Close", $K$2, $A101, $K$6,$K$8,,$K$4,$K$10)</f>
        <v>3958.25</v>
      </c>
      <c r="H101" s="18">
        <f xml:space="preserve"> RTD("cqg.rtd",,"StudyData","100-(100/(1+( HLC3(EP)* Vol(EP,VolType:="&amp;$K$12&amp;",CoCType:=Auto) WHEN ( Close(EP) &gt;=  Close(EP)[-1]))/ ( HLC3(EP)* Vol(EP,VolType:="&amp;$K$12&amp;",CoCType:=auto) WHEN ( Close(EP)  &lt; Close(EP)[-1]))))","Bar",,"Close", $K$2, $A101, $K$6,$K$8,,$K$4,$K$10)</f>
        <v>50.8993449787</v>
      </c>
      <c r="I101" s="3"/>
      <c r="J101" s="8"/>
      <c r="K101" s="7"/>
    </row>
    <row r="102" spans="1:11" x14ac:dyDescent="0.3">
      <c r="A102">
        <f t="shared" si="1"/>
        <v>-100</v>
      </c>
      <c r="B102" s="16">
        <f xml:space="preserve"> RTD("cqg.rtd",,"StudyData", $K$1, "Bar", "", "Time", $K$2,$A102, $K$6, "", "","False")</f>
        <v>44285</v>
      </c>
      <c r="C102" s="17">
        <f xml:space="preserve"> RTD("cqg.rtd",,"StudyData", $K$1, "Bar", "", "Time", $K$2, $A102,$K$6,$K$8, "","False")</f>
        <v>44285</v>
      </c>
      <c r="D102" s="18">
        <f xml:space="preserve"> RTD("cqg.rtd",,"StudyData", $K$1, "Bar", "", "Open", $K$2, $A102, $K$6,$K$8,,$K$4,$K$10)</f>
        <v>3956</v>
      </c>
      <c r="E102" s="18">
        <f xml:space="preserve"> RTD("cqg.rtd",,"StudyData", $K$1, "Bar", "", "High", $K$2, $A102, $K$6,$K$8,,$K$4,$K$10)</f>
        <v>3959.25</v>
      </c>
      <c r="F102" s="18">
        <f xml:space="preserve"> RTD("cqg.rtd",,"StudyData", $K$1, "Bar", "", "Low", $K$2, $A102, $K$6,$K$8,,$K$4,$K$10)</f>
        <v>3924.5</v>
      </c>
      <c r="G102" s="18">
        <f xml:space="preserve"> RTD("cqg.rtd",,"StudyData", $K$1, "Bar", "", "Close", $K$2, $A102, $K$6,$K$8,,$K$4,$K$10)</f>
        <v>3938.5</v>
      </c>
      <c r="H102" s="18">
        <f xml:space="preserve"> RTD("cqg.rtd",,"StudyData","100-(100/(1+( HLC3(EP)* Vol(EP,VolType:="&amp;$K$12&amp;",CoCType:=Auto) WHEN ( Close(EP) &gt;=  Close(EP)[-1]))/ ( HLC3(EP)* Vol(EP,VolType:="&amp;$K$12&amp;",CoCType:=auto) WHEN ( Close(EP)  &lt; Close(EP)[-1]))))","Bar",,"Close", $K$2, $A102, $K$6,$K$8,,$K$4,$K$10)</f>
        <v>55.476289019299998</v>
      </c>
      <c r="I102" s="3"/>
      <c r="J102" s="8"/>
      <c r="K102" s="7"/>
    </row>
    <row r="103" spans="1:11" x14ac:dyDescent="0.3">
      <c r="A103">
        <f t="shared" si="1"/>
        <v>-101</v>
      </c>
      <c r="B103" s="16">
        <f xml:space="preserve"> RTD("cqg.rtd",,"StudyData", $K$1, "Bar", "", "Time", $K$2,$A103, $K$6, "", "","False")</f>
        <v>44284</v>
      </c>
      <c r="C103" s="17">
        <f xml:space="preserve"> RTD("cqg.rtd",,"StudyData", $K$1, "Bar", "", "Time", $K$2, $A103,$K$6,$K$8, "","False")</f>
        <v>44284</v>
      </c>
      <c r="D103" s="18">
        <f xml:space="preserve"> RTD("cqg.rtd",,"StudyData", $K$1, "Bar", "", "Open", $K$2, $A103, $K$6,$K$8,,$K$4,$K$10)</f>
        <v>3953</v>
      </c>
      <c r="E103" s="18">
        <f xml:space="preserve"> RTD("cqg.rtd",,"StudyData", $K$1, "Bar", "", "High", $K$2, $A103, $K$6,$K$8,,$K$4,$K$10)</f>
        <v>3962</v>
      </c>
      <c r="F103" s="18">
        <f xml:space="preserve"> RTD("cqg.rtd",,"StudyData", $K$1, "Bar", "", "Low", $K$2, $A103, $K$6,$K$8,,$K$4,$K$10)</f>
        <v>3919.5</v>
      </c>
      <c r="G103" s="18">
        <f xml:space="preserve"> RTD("cqg.rtd",,"StudyData", $K$1, "Bar", "", "Close", $K$2, $A103, $K$6,$K$8,,$K$4,$K$10)</f>
        <v>3949.75</v>
      </c>
      <c r="H103" s="18">
        <f xml:space="preserve"> RTD("cqg.rtd",,"StudyData","100-(100/(1+( HLC3(EP)* Vol(EP,VolType:="&amp;$K$12&amp;",CoCType:=Auto) WHEN ( Close(EP) &gt;=  Close(EP)[-1]))/ ( HLC3(EP)* Vol(EP,VolType:="&amp;$K$12&amp;",CoCType:=auto) WHEN ( Close(EP)  &lt; Close(EP)[-1]))))","Bar",,"Close", $K$2, $A103, $K$6,$K$8,,$K$4,$K$10)</f>
        <v>49.710934116499999</v>
      </c>
      <c r="I103" s="3"/>
      <c r="J103" s="8"/>
      <c r="K103" s="7"/>
    </row>
    <row r="104" spans="1:11" x14ac:dyDescent="0.3">
      <c r="A104">
        <f t="shared" si="1"/>
        <v>-102</v>
      </c>
      <c r="B104" s="16">
        <f xml:space="preserve"> RTD("cqg.rtd",,"StudyData", $K$1, "Bar", "", "Time", $K$2,$A104, $K$6, "", "","False")</f>
        <v>44281</v>
      </c>
      <c r="C104" s="17">
        <f xml:space="preserve"> RTD("cqg.rtd",,"StudyData", $K$1, "Bar", "", "Time", $K$2, $A104,$K$6,$K$8, "","False")</f>
        <v>44281</v>
      </c>
      <c r="D104" s="18">
        <f xml:space="preserve"> RTD("cqg.rtd",,"StudyData", $K$1, "Bar", "", "Open", $K$2, $A104, $K$6,$K$8,,$K$4,$K$10)</f>
        <v>3898.25</v>
      </c>
      <c r="E104" s="18">
        <f xml:space="preserve"> RTD("cqg.rtd",,"StudyData", $K$1, "Bar", "", "High", $K$2, $A104, $K$6,$K$8,,$K$4,$K$10)</f>
        <v>3958.75</v>
      </c>
      <c r="F104" s="18">
        <f xml:space="preserve"> RTD("cqg.rtd",,"StudyData", $K$1, "Bar", "", "Low", $K$2, $A104, $K$6,$K$8,,$K$4,$K$10)</f>
        <v>3891.5</v>
      </c>
      <c r="G104" s="18">
        <f xml:space="preserve"> RTD("cqg.rtd",,"StudyData", $K$1, "Bar", "", "Close", $K$2, $A104, $K$6,$K$8,,$K$4,$K$10)</f>
        <v>3955.5</v>
      </c>
      <c r="H104" s="18">
        <f xml:space="preserve"> RTD("cqg.rtd",,"StudyData","100-(100/(1+( HLC3(EP)* Vol(EP,VolType:="&amp;$K$12&amp;",CoCType:=Auto) WHEN ( Close(EP) &gt;=  Close(EP)[-1]))/ ( HLC3(EP)* Vol(EP,VolType:="&amp;$K$12&amp;",CoCType:=auto) WHEN ( Close(EP)  &lt; Close(EP)[-1]))))","Bar",,"Close", $K$2, $A104, $K$6,$K$8,,$K$4,$K$10)</f>
        <v>49.328166786700002</v>
      </c>
      <c r="I104" s="3"/>
      <c r="J104" s="8"/>
      <c r="K104" s="7"/>
    </row>
    <row r="105" spans="1:11" x14ac:dyDescent="0.3">
      <c r="A105">
        <f t="shared" si="1"/>
        <v>-103</v>
      </c>
      <c r="B105" s="16">
        <f xml:space="preserve"> RTD("cqg.rtd",,"StudyData", $K$1, "Bar", "", "Time", $K$2,$A105, $K$6, "", "","False")</f>
        <v>44280</v>
      </c>
      <c r="C105" s="17">
        <f xml:space="preserve"> RTD("cqg.rtd",,"StudyData", $K$1, "Bar", "", "Time", $K$2, $A105,$K$6,$K$8, "","False")</f>
        <v>44280</v>
      </c>
      <c r="D105" s="18">
        <f xml:space="preserve"> RTD("cqg.rtd",,"StudyData", $K$1, "Bar", "", "Open", $K$2, $A105, $K$6,$K$8,,$K$4,$K$10)</f>
        <v>3873.5</v>
      </c>
      <c r="E105" s="18">
        <f xml:space="preserve"> RTD("cqg.rtd",,"StudyData", $K$1, "Bar", "", "High", $K$2, $A105, $K$6,$K$8,,$K$4,$K$10)</f>
        <v>3900.25</v>
      </c>
      <c r="F105" s="18">
        <f xml:space="preserve"> RTD("cqg.rtd",,"StudyData", $K$1, "Bar", "", "Low", $K$2, $A105, $K$6,$K$8,,$K$4,$K$10)</f>
        <v>3834</v>
      </c>
      <c r="G105" s="18">
        <f xml:space="preserve"> RTD("cqg.rtd",,"StudyData", $K$1, "Bar", "", "Close", $K$2, $A105, $K$6,$K$8,,$K$4,$K$10)</f>
        <v>3891.25</v>
      </c>
      <c r="H105" s="18">
        <f xml:space="preserve"> RTD("cqg.rtd",,"StudyData","100-(100/(1+( HLC3(EP)* Vol(EP,VolType:="&amp;$K$12&amp;",CoCType:=Auto) WHEN ( Close(EP) &gt;=  Close(EP)[-1]))/ ( HLC3(EP)* Vol(EP,VolType:="&amp;$K$12&amp;",CoCType:=auto) WHEN ( Close(EP)  &lt; Close(EP)[-1]))))","Bar",,"Close", $K$2, $A105, $K$6,$K$8,,$K$4,$K$10)</f>
        <v>52.421072535599997</v>
      </c>
      <c r="I105" s="3"/>
      <c r="J105" s="8"/>
      <c r="K105" s="7"/>
    </row>
    <row r="106" spans="1:11" x14ac:dyDescent="0.3">
      <c r="A106">
        <f t="shared" si="1"/>
        <v>-104</v>
      </c>
      <c r="B106" s="16">
        <f xml:space="preserve"> RTD("cqg.rtd",,"StudyData", $K$1, "Bar", "", "Time", $K$2,$A106, $K$6, "", "","False")</f>
        <v>44279</v>
      </c>
      <c r="C106" s="17">
        <f xml:space="preserve"> RTD("cqg.rtd",,"StudyData", $K$1, "Bar", "", "Time", $K$2, $A106,$K$6,$K$8, "","False")</f>
        <v>44279</v>
      </c>
      <c r="D106" s="18">
        <f xml:space="preserve"> RTD("cqg.rtd",,"StudyData", $K$1, "Bar", "", "Open", $K$2, $A106, $K$6,$K$8,,$K$4,$K$10)</f>
        <v>3896.5</v>
      </c>
      <c r="E106" s="18">
        <f xml:space="preserve"> RTD("cqg.rtd",,"StudyData", $K$1, "Bar", "", "High", $K$2, $A106, $K$6,$K$8,,$K$4,$K$10)</f>
        <v>3922.25</v>
      </c>
      <c r="F106" s="18">
        <f xml:space="preserve"> RTD("cqg.rtd",,"StudyData", $K$1, "Bar", "", "Low", $K$2, $A106, $K$6,$K$8,,$K$4,$K$10)</f>
        <v>3868.25</v>
      </c>
      <c r="G106" s="18">
        <f xml:space="preserve"> RTD("cqg.rtd",,"StudyData", $K$1, "Bar", "", "Close", $K$2, $A106, $K$6,$K$8,,$K$4,$K$10)</f>
        <v>3871.5</v>
      </c>
      <c r="H106" s="18">
        <f xml:space="preserve"> RTD("cqg.rtd",,"StudyData","100-(100/(1+( HLC3(EP)* Vol(EP,VolType:="&amp;$K$12&amp;",CoCType:=Auto) WHEN ( Close(EP) &gt;=  Close(EP)[-1]))/ ( HLC3(EP)* Vol(EP,VolType:="&amp;$K$12&amp;",CoCType:=auto) WHEN ( Close(EP)  &lt; Close(EP)[-1]))))","Bar",,"Close", $K$2, $A106, $K$6,$K$8,,$K$4,$K$10)</f>
        <v>39.266034871899997</v>
      </c>
      <c r="I106" s="3"/>
      <c r="J106" s="8"/>
      <c r="K106" s="7"/>
    </row>
    <row r="107" spans="1:11" x14ac:dyDescent="0.3">
      <c r="A107">
        <f t="shared" si="1"/>
        <v>-105</v>
      </c>
      <c r="B107" s="16">
        <f xml:space="preserve"> RTD("cqg.rtd",,"StudyData", $K$1, "Bar", "", "Time", $K$2,$A107, $K$6, "", "","False")</f>
        <v>44278</v>
      </c>
      <c r="C107" s="17">
        <f xml:space="preserve"> RTD("cqg.rtd",,"StudyData", $K$1, "Bar", "", "Time", $K$2, $A107,$K$6,$K$8, "","False")</f>
        <v>44278</v>
      </c>
      <c r="D107" s="18">
        <f xml:space="preserve"> RTD("cqg.rtd",,"StudyData", $K$1, "Bar", "", "Open", $K$2, $A107, $K$6,$K$8,,$K$4,$K$10)</f>
        <v>3924</v>
      </c>
      <c r="E107" s="18">
        <f xml:space="preserve"> RTD("cqg.rtd",,"StudyData", $K$1, "Bar", "", "High", $K$2, $A107, $K$6,$K$8,,$K$4,$K$10)</f>
        <v>3929.5</v>
      </c>
      <c r="F107" s="18">
        <f xml:space="preserve"> RTD("cqg.rtd",,"StudyData", $K$1, "Bar", "", "Low", $K$2, $A107, $K$6,$K$8,,$K$4,$K$10)</f>
        <v>3881.25</v>
      </c>
      <c r="G107" s="18">
        <f xml:space="preserve"> RTD("cqg.rtd",,"StudyData", $K$1, "Bar", "", "Close", $K$2, $A107, $K$6,$K$8,,$K$4,$K$10)</f>
        <v>3890.5</v>
      </c>
      <c r="H107" s="18">
        <f xml:space="preserve"> RTD("cqg.rtd",,"StudyData","100-(100/(1+( HLC3(EP)* Vol(EP,VolType:="&amp;$K$12&amp;",CoCType:=Auto) WHEN ( Close(EP) &gt;=  Close(EP)[-1]))/ ( HLC3(EP)* Vol(EP,VolType:="&amp;$K$12&amp;",CoCType:=auto) WHEN ( Close(EP)  &lt; Close(EP)[-1]))))","Bar",,"Close", $K$2, $A107, $K$6,$K$8,,$K$4,$K$10)</f>
        <v>41.427403529800003</v>
      </c>
      <c r="I107" s="3"/>
      <c r="J107" s="8"/>
      <c r="K107" s="7"/>
    </row>
    <row r="108" spans="1:11" x14ac:dyDescent="0.3">
      <c r="A108">
        <f t="shared" si="1"/>
        <v>-106</v>
      </c>
      <c r="B108" s="16">
        <f xml:space="preserve"> RTD("cqg.rtd",,"StudyData", $K$1, "Bar", "", "Time", $K$2,$A108, $K$6, "", "","False")</f>
        <v>44277</v>
      </c>
      <c r="C108" s="17">
        <f xml:space="preserve"> RTD("cqg.rtd",,"StudyData", $K$1, "Bar", "", "Time", $K$2, $A108,$K$6,$K$8, "","False")</f>
        <v>44277</v>
      </c>
      <c r="D108" s="18">
        <f xml:space="preserve"> RTD("cqg.rtd",,"StudyData", $K$1, "Bar", "", "Open", $K$2, $A108, $K$6,$K$8,,$K$4,$K$10)</f>
        <v>3884.25</v>
      </c>
      <c r="E108" s="18">
        <f xml:space="preserve"> RTD("cqg.rtd",,"StudyData", $K$1, "Bar", "", "High", $K$2, $A108, $K$6,$K$8,,$K$4,$K$10)</f>
        <v>3935.25</v>
      </c>
      <c r="F108" s="18">
        <f xml:space="preserve"> RTD("cqg.rtd",,"StudyData", $K$1, "Bar", "", "Low", $K$2, $A108, $K$6,$K$8,,$K$4,$K$10)</f>
        <v>3875.75</v>
      </c>
      <c r="G108" s="18">
        <f xml:space="preserve"> RTD("cqg.rtd",,"StudyData", $K$1, "Bar", "", "Close", $K$2, $A108, $K$6,$K$8,,$K$4,$K$10)</f>
        <v>3920.75</v>
      </c>
      <c r="H108" s="18">
        <f xml:space="preserve"> RTD("cqg.rtd",,"StudyData","100-(100/(1+( HLC3(EP)* Vol(EP,VolType:="&amp;$K$12&amp;",CoCType:=Auto) WHEN ( Close(EP) &gt;=  Close(EP)[-1]))/ ( HLC3(EP)* Vol(EP,VolType:="&amp;$K$12&amp;",CoCType:=auto) WHEN ( Close(EP)  &lt; Close(EP)[-1]))))","Bar",,"Close", $K$2, $A108, $K$6,$K$8,,$K$4,$K$10)</f>
        <v>38.9852517526</v>
      </c>
      <c r="I108" s="3"/>
      <c r="J108" s="8"/>
      <c r="K108" s="7"/>
    </row>
    <row r="109" spans="1:11" x14ac:dyDescent="0.3">
      <c r="A109">
        <f t="shared" si="1"/>
        <v>-107</v>
      </c>
      <c r="B109" s="16">
        <f xml:space="preserve"> RTD("cqg.rtd",,"StudyData", $K$1, "Bar", "", "Time", $K$2,$A109, $K$6, "", "","False")</f>
        <v>44274</v>
      </c>
      <c r="C109" s="17">
        <f xml:space="preserve"> RTD("cqg.rtd",,"StudyData", $K$1, "Bar", "", "Time", $K$2, $A109,$K$6,$K$8, "","False")</f>
        <v>44274</v>
      </c>
      <c r="D109" s="18">
        <f xml:space="preserve"> RTD("cqg.rtd",,"StudyData", $K$1, "Bar", "", "Open", $K$2, $A109, $K$6,$K$8,,$K$4,$K$10)</f>
        <v>3901.5</v>
      </c>
      <c r="E109" s="18">
        <f xml:space="preserve"> RTD("cqg.rtd",,"StudyData", $K$1, "Bar", "", "High", $K$2, $A109, $K$6,$K$8,,$K$4,$K$10)</f>
        <v>3914.25</v>
      </c>
      <c r="F109" s="18">
        <f xml:space="preserve"> RTD("cqg.rtd",,"StudyData", $K$1, "Bar", "", "Low", $K$2, $A109, $K$6,$K$8,,$K$4,$K$10)</f>
        <v>3865.75</v>
      </c>
      <c r="G109" s="18">
        <f xml:space="preserve"> RTD("cqg.rtd",,"StudyData", $K$1, "Bar", "", "Close", $K$2, $A109, $K$6,$K$8,,$K$4,$K$10)</f>
        <v>3890.5</v>
      </c>
      <c r="H109" s="18">
        <f xml:space="preserve"> RTD("cqg.rtd",,"StudyData","100-(100/(1+( HLC3(EP)* Vol(EP,VolType:="&amp;$K$12&amp;",CoCType:=Auto) WHEN ( Close(EP) &gt;=  Close(EP)[-1]))/ ( HLC3(EP)* Vol(EP,VolType:="&amp;$K$12&amp;",CoCType:=auto) WHEN ( Close(EP)  &lt; Close(EP)[-1]))))","Bar",,"Close", $K$2, $A109, $K$6,$K$8,,$K$4,$K$10)</f>
        <v>54.468418291100001</v>
      </c>
      <c r="I109" s="3"/>
      <c r="J109" s="8"/>
      <c r="K109" s="7"/>
    </row>
    <row r="110" spans="1:11" x14ac:dyDescent="0.3">
      <c r="A110">
        <f t="shared" si="1"/>
        <v>-108</v>
      </c>
      <c r="B110" s="16">
        <f xml:space="preserve"> RTD("cqg.rtd",,"StudyData", $K$1, "Bar", "", "Time", $K$2,$A110, $K$6, "", "","False")</f>
        <v>44273</v>
      </c>
      <c r="C110" s="17">
        <f xml:space="preserve"> RTD("cqg.rtd",,"StudyData", $K$1, "Bar", "", "Time", $K$2, $A110,$K$6,$K$8, "","False")</f>
        <v>44273</v>
      </c>
      <c r="D110" s="18">
        <f xml:space="preserve"> RTD("cqg.rtd",,"StudyData", $K$1, "Bar", "", "Open", $K$2, $A110, $K$6,$K$8,,$K$4,$K$10)</f>
        <v>3952.75</v>
      </c>
      <c r="E110" s="18">
        <f xml:space="preserve"> RTD("cqg.rtd",,"StudyData", $K$1, "Bar", "", "High", $K$2, $A110, $K$6,$K$8,,$K$4,$K$10)</f>
        <v>3969.25</v>
      </c>
      <c r="F110" s="18">
        <f xml:space="preserve"> RTD("cqg.rtd",,"StudyData", $K$1, "Bar", "", "Low", $K$2, $A110, $K$6,$K$8,,$K$4,$K$10)</f>
        <v>3891.25</v>
      </c>
      <c r="G110" s="18">
        <f xml:space="preserve"> RTD("cqg.rtd",,"StudyData", $K$1, "Bar", "", "Close", $K$2, $A110, $K$6,$K$8,,$K$4,$K$10)</f>
        <v>3896.75</v>
      </c>
      <c r="H110" s="18">
        <f xml:space="preserve"> RTD("cqg.rtd",,"StudyData","100-(100/(1+( HLC3(EP)* Vol(EP,VolType:="&amp;$K$12&amp;",CoCType:=Auto) WHEN ( Close(EP) &gt;=  Close(EP)[-1]))/ ( HLC3(EP)* Vol(EP,VolType:="&amp;$K$12&amp;",CoCType:=auto) WHEN ( Close(EP)  &lt; Close(EP)[-1]))))","Bar",,"Close", $K$2, $A110, $K$6,$K$8,,$K$4,$K$10)</f>
        <v>50.178629561800001</v>
      </c>
      <c r="I110" s="3"/>
      <c r="J110" s="8"/>
      <c r="K110" s="7"/>
    </row>
    <row r="111" spans="1:11" x14ac:dyDescent="0.3">
      <c r="A111">
        <f t="shared" si="1"/>
        <v>-109</v>
      </c>
      <c r="B111" s="16">
        <f xml:space="preserve"> RTD("cqg.rtd",,"StudyData", $K$1, "Bar", "", "Time", $K$2,$A111, $K$6, "", "","False")</f>
        <v>44272</v>
      </c>
      <c r="C111" s="17">
        <f xml:space="preserve"> RTD("cqg.rtd",,"StudyData", $K$1, "Bar", "", "Time", $K$2, $A111,$K$6,$K$8, "","False")</f>
        <v>44272</v>
      </c>
      <c r="D111" s="18">
        <f xml:space="preserve"> RTD("cqg.rtd",,"StudyData", $K$1, "Bar", "", "Open", $K$2, $A111, $K$6,$K$8,,$K$4,$K$10)</f>
        <v>3948</v>
      </c>
      <c r="E111" s="18">
        <f xml:space="preserve"> RTD("cqg.rtd",,"StudyData", $K$1, "Bar", "", "High", $K$2, $A111, $K$6,$K$8,,$K$4,$K$10)</f>
        <v>3964.25</v>
      </c>
      <c r="F111" s="18">
        <f xml:space="preserve"> RTD("cqg.rtd",,"StudyData", $K$1, "Bar", "", "Low", $K$2, $A111, $K$6,$K$8,,$K$4,$K$10)</f>
        <v>3915.75</v>
      </c>
      <c r="G111" s="18">
        <f xml:space="preserve"> RTD("cqg.rtd",,"StudyData", $K$1, "Bar", "", "Close", $K$2, $A111, $K$6,$K$8,,$K$4,$K$10)</f>
        <v>3954.25</v>
      </c>
      <c r="H111" s="18">
        <f xml:space="preserve"> RTD("cqg.rtd",,"StudyData","100-(100/(1+( HLC3(EP)* Vol(EP,VolType:="&amp;$K$12&amp;",CoCType:=Auto) WHEN ( Close(EP) &gt;=  Close(EP)[-1]))/ ( HLC3(EP)* Vol(EP,VolType:="&amp;$K$12&amp;",CoCType:=auto) WHEN ( Close(EP)  &lt; Close(EP)[-1]))))","Bar",,"Close", $K$2, $A111, $K$6,$K$8,,$K$4,$K$10)</f>
        <v>46.2459658163</v>
      </c>
      <c r="I111" s="3"/>
      <c r="J111" s="8"/>
      <c r="K111" s="7"/>
    </row>
    <row r="112" spans="1:11" x14ac:dyDescent="0.3">
      <c r="A112">
        <f t="shared" si="1"/>
        <v>-110</v>
      </c>
      <c r="B112" s="16">
        <f xml:space="preserve"> RTD("cqg.rtd",,"StudyData", $K$1, "Bar", "", "Time", $K$2,$A112, $K$6, "", "","False")</f>
        <v>44271</v>
      </c>
      <c r="C112" s="17">
        <f xml:space="preserve"> RTD("cqg.rtd",,"StudyData", $K$1, "Bar", "", "Time", $K$2, $A112,$K$6,$K$8, "","False")</f>
        <v>44271</v>
      </c>
      <c r="D112" s="18">
        <f xml:space="preserve"> RTD("cqg.rtd",,"StudyData", $K$1, "Bar", "", "Open", $K$2, $A112, $K$6,$K$8,,$K$4,$K$10)</f>
        <v>3948.5</v>
      </c>
      <c r="E112" s="18">
        <f xml:space="preserve"> RTD("cqg.rtd",,"StudyData", $K$1, "Bar", "", "High", $K$2, $A112, $K$6,$K$8,,$K$4,$K$10)</f>
        <v>3961.5</v>
      </c>
      <c r="F112" s="18">
        <f xml:space="preserve"> RTD("cqg.rtd",,"StudyData", $K$1, "Bar", "", "Low", $K$2, $A112, $K$6,$K$8,,$K$4,$K$10)</f>
        <v>3933.5</v>
      </c>
      <c r="G112" s="18">
        <f xml:space="preserve"> RTD("cqg.rtd",,"StudyData", $K$1, "Bar", "", "Close", $K$2, $A112, $K$6,$K$8,,$K$4,$K$10)</f>
        <v>3943.25</v>
      </c>
      <c r="H112" s="18">
        <f xml:space="preserve"> RTD("cqg.rtd",,"StudyData","100-(100/(1+( HLC3(EP)* Vol(EP,VolType:="&amp;$K$12&amp;",CoCType:=Auto) WHEN ( Close(EP) &gt;=  Close(EP)[-1]))/ ( HLC3(EP)* Vol(EP,VolType:="&amp;$K$12&amp;",CoCType:=auto) WHEN ( Close(EP)  &lt; Close(EP)[-1]))))","Bar",,"Close", $K$2, $A112, $K$6,$K$8,,$K$4,$K$10)</f>
        <v>53.257945562800003</v>
      </c>
      <c r="I112" s="3"/>
      <c r="J112" s="8"/>
      <c r="K112" s="7"/>
    </row>
    <row r="113" spans="1:11" x14ac:dyDescent="0.3">
      <c r="A113">
        <f t="shared" si="1"/>
        <v>-111</v>
      </c>
      <c r="B113" s="16">
        <f xml:space="preserve"> RTD("cqg.rtd",,"StudyData", $K$1, "Bar", "", "Time", $K$2,$A113, $K$6, "", "","False")</f>
        <v>44270</v>
      </c>
      <c r="C113" s="17">
        <f xml:space="preserve"> RTD("cqg.rtd",,"StudyData", $K$1, "Bar", "", "Time", $K$2, $A113,$K$6,$K$8, "","False")</f>
        <v>44270</v>
      </c>
      <c r="D113" s="18">
        <f xml:space="preserve"> RTD("cqg.rtd",,"StudyData", $K$1, "Bar", "", "Open", $K$2, $A113, $K$6,$K$8,,$K$4,$K$10)</f>
        <v>3928.25</v>
      </c>
      <c r="E113" s="18">
        <f xml:space="preserve"> RTD("cqg.rtd",,"StudyData", $K$1, "Bar", "", "High", $K$2, $A113, $K$6,$K$8,,$K$4,$K$10)</f>
        <v>3951</v>
      </c>
      <c r="F113" s="18">
        <f xml:space="preserve"> RTD("cqg.rtd",,"StudyData", $K$1, "Bar", "", "Low", $K$2, $A113, $K$6,$K$8,,$K$4,$K$10)</f>
        <v>3903.75</v>
      </c>
      <c r="G113" s="18">
        <f xml:space="preserve"> RTD("cqg.rtd",,"StudyData", $K$1, "Bar", "", "Close", $K$2, $A113, $K$6,$K$8,,$K$4,$K$10)</f>
        <v>3949</v>
      </c>
      <c r="H113" s="18">
        <f xml:space="preserve"> RTD("cqg.rtd",,"StudyData","100-(100/(1+( HLC3(EP)* Vol(EP,VolType:="&amp;$K$12&amp;",CoCType:=Auto) WHEN ( Close(EP) &gt;=  Close(EP)[-1]))/ ( HLC3(EP)* Vol(EP,VolType:="&amp;$K$12&amp;",CoCType:=auto) WHEN ( Close(EP)  &lt; Close(EP)[-1]))))","Bar",,"Close", $K$2, $A113, $K$6,$K$8,,$K$4,$K$10)</f>
        <v>60.048130923099997</v>
      </c>
      <c r="I113" s="3"/>
      <c r="J113" s="8"/>
      <c r="K113" s="7"/>
    </row>
    <row r="114" spans="1:11" x14ac:dyDescent="0.3">
      <c r="A114">
        <f t="shared" si="1"/>
        <v>-112</v>
      </c>
      <c r="B114" s="16">
        <f xml:space="preserve"> RTD("cqg.rtd",,"StudyData", $K$1, "Bar", "", "Time", $K$2,$A114, $K$6, "", "","False")</f>
        <v>44267</v>
      </c>
      <c r="C114" s="17">
        <f xml:space="preserve"> RTD("cqg.rtd",,"StudyData", $K$1, "Bar", "", "Time", $K$2, $A114,$K$6,$K$8, "","False")</f>
        <v>44267</v>
      </c>
      <c r="D114" s="18">
        <f xml:space="preserve"> RTD("cqg.rtd",,"StudyData", $K$1, "Bar", "", "Open", $K$2, $A114, $K$6,$K$8,,$K$4,$K$10)</f>
        <v>3918.75</v>
      </c>
      <c r="E114" s="18">
        <f xml:space="preserve"> RTD("cqg.rtd",,"StudyData", $K$1, "Bar", "", "High", $K$2, $A114, $K$6,$K$8,,$K$4,$K$10)</f>
        <v>3929.25</v>
      </c>
      <c r="F114" s="18">
        <f xml:space="preserve"> RTD("cqg.rtd",,"StudyData", $K$1, "Bar", "", "Low", $K$2, $A114, $K$6,$K$8,,$K$4,$K$10)</f>
        <v>3891.5</v>
      </c>
      <c r="G114" s="18">
        <f xml:space="preserve"> RTD("cqg.rtd",,"StudyData", $K$1, "Bar", "", "Close", $K$2, $A114, $K$6,$K$8,,$K$4,$K$10)</f>
        <v>3923.5</v>
      </c>
      <c r="H114" s="18">
        <f xml:space="preserve"> RTD("cqg.rtd",,"StudyData","100-(100/(1+( HLC3(EP)* Vol(EP,VolType:="&amp;$K$12&amp;",CoCType:=Auto) WHEN ( Close(EP) &gt;=  Close(EP)[-1]))/ ( HLC3(EP)* Vol(EP,VolType:="&amp;$K$12&amp;",CoCType:=auto) WHEN ( Close(EP)  &lt; Close(EP)[-1]))))","Bar",,"Close", $K$2, $A114, $K$6,$K$8,,$K$4,$K$10)</f>
        <v>58.206661095500003</v>
      </c>
      <c r="I114" s="3"/>
      <c r="J114" s="8"/>
      <c r="K114" s="7"/>
    </row>
    <row r="115" spans="1:11" x14ac:dyDescent="0.3">
      <c r="A115">
        <f t="shared" si="1"/>
        <v>-113</v>
      </c>
      <c r="B115" s="16">
        <f xml:space="preserve"> RTD("cqg.rtd",,"StudyData", $K$1, "Bar", "", "Time", $K$2,$A115, $K$6, "", "","False")</f>
        <v>44266</v>
      </c>
      <c r="C115" s="17">
        <f xml:space="preserve"> RTD("cqg.rtd",,"StudyData", $K$1, "Bar", "", "Time", $K$2, $A115,$K$6,$K$8, "","False")</f>
        <v>44266</v>
      </c>
      <c r="D115" s="18">
        <f xml:space="preserve"> RTD("cqg.rtd",,"StudyData", $K$1, "Bar", "", "Open", $K$2, $A115, $K$6,$K$8,,$K$4,$K$10)</f>
        <v>3889</v>
      </c>
      <c r="E115" s="18">
        <f xml:space="preserve"> RTD("cqg.rtd",,"StudyData", $K$1, "Bar", "", "High", $K$2, $A115, $K$6,$K$8,,$K$4,$K$10)</f>
        <v>3939.75</v>
      </c>
      <c r="F115" s="18">
        <f xml:space="preserve"> RTD("cqg.rtd",,"StudyData", $K$1, "Bar", "", "Low", $K$2, $A115, $K$6,$K$8,,$K$4,$K$10)</f>
        <v>3874.25</v>
      </c>
      <c r="G115" s="18">
        <f xml:space="preserve"> RTD("cqg.rtd",,"StudyData", $K$1, "Bar", "", "Close", $K$2, $A115, $K$6,$K$8,,$K$4,$K$10)</f>
        <v>3918</v>
      </c>
      <c r="H115" s="18">
        <f xml:space="preserve"> RTD("cqg.rtd",,"StudyData","100-(100/(1+( HLC3(EP)* Vol(EP,VolType:="&amp;$K$12&amp;",CoCType:=Auto) WHEN ( Close(EP) &gt;=  Close(EP)[-1]))/ ( HLC3(EP)* Vol(EP,VolType:="&amp;$K$12&amp;",CoCType:=auto) WHEN ( Close(EP)  &lt; Close(EP)[-1]))))","Bar",,"Close", $K$2, $A115, $K$6,$K$8,,$K$4,$K$10)</f>
        <v>49.001289729500002</v>
      </c>
      <c r="I115" s="3"/>
      <c r="J115" s="8"/>
      <c r="K115" s="7"/>
    </row>
    <row r="116" spans="1:11" x14ac:dyDescent="0.3">
      <c r="A116">
        <f t="shared" si="1"/>
        <v>-114</v>
      </c>
      <c r="B116" s="16">
        <f xml:space="preserve"> RTD("cqg.rtd",,"StudyData", $K$1, "Bar", "", "Time", $K$2,$A116, $K$6, "", "","False")</f>
        <v>44265</v>
      </c>
      <c r="C116" s="17">
        <f xml:space="preserve"> RTD("cqg.rtd",,"StudyData", $K$1, "Bar", "", "Time", $K$2, $A116,$K$6,$K$8, "","False")</f>
        <v>44265</v>
      </c>
      <c r="D116" s="18">
        <f xml:space="preserve"> RTD("cqg.rtd",,"StudyData", $K$1, "Bar", "", "Open", $K$2, $A116, $K$6,$K$8,,$K$4,$K$10)</f>
        <v>3859.75</v>
      </c>
      <c r="E116" s="18">
        <f xml:space="preserve"> RTD("cqg.rtd",,"StudyData", $K$1, "Bar", "", "High", $K$2, $A116, $K$6,$K$8,,$K$4,$K$10)</f>
        <v>3897.5</v>
      </c>
      <c r="F116" s="18">
        <f xml:space="preserve"> RTD("cqg.rtd",,"StudyData", $K$1, "Bar", "", "Low", $K$2, $A116, $K$6,$K$8,,$K$4,$K$10)</f>
        <v>3837.5</v>
      </c>
      <c r="G116" s="18">
        <f xml:space="preserve"> RTD("cqg.rtd",,"StudyData", $K$1, "Bar", "", "Close", $K$2, $A116, $K$6,$K$8,,$K$4,$K$10)</f>
        <v>3877.75</v>
      </c>
      <c r="H116" s="18">
        <f xml:space="preserve"> RTD("cqg.rtd",,"StudyData","100-(100/(1+( HLC3(EP)* Vol(EP,VolType:="&amp;$K$12&amp;",CoCType:=Auto) WHEN ( Close(EP) &gt;=  Close(EP)[-1]))/ ( HLC3(EP)* Vol(EP,VolType:="&amp;$K$12&amp;",CoCType:=auto) WHEN ( Close(EP)  &lt; Close(EP)[-1]))))","Bar",,"Close", $K$2, $A116, $K$6,$K$8,,$K$4,$K$10)</f>
        <v>47.247476482400003</v>
      </c>
      <c r="I116" s="3"/>
      <c r="J116" s="8"/>
      <c r="K116" s="7"/>
    </row>
    <row r="117" spans="1:11" x14ac:dyDescent="0.3">
      <c r="A117">
        <f t="shared" si="1"/>
        <v>-115</v>
      </c>
      <c r="B117" s="16">
        <f xml:space="preserve"> RTD("cqg.rtd",,"StudyData", $K$1, "Bar", "", "Time", $K$2,$A117, $K$6, "", "","False")</f>
        <v>44264</v>
      </c>
      <c r="C117" s="17">
        <f xml:space="preserve"> RTD("cqg.rtd",,"StudyData", $K$1, "Bar", "", "Time", $K$2, $A117,$K$6,$K$8, "","False")</f>
        <v>44264</v>
      </c>
      <c r="D117" s="18">
        <f xml:space="preserve"> RTD("cqg.rtd",,"StudyData", $K$1, "Bar", "", "Open", $K$2, $A117, $K$6,$K$8,,$K$4,$K$10)</f>
        <v>3812.5</v>
      </c>
      <c r="E117" s="18">
        <f xml:space="preserve"> RTD("cqg.rtd",,"StudyData", $K$1, "Bar", "", "High", $K$2, $A117, $K$6,$K$8,,$K$4,$K$10)</f>
        <v>3882.5</v>
      </c>
      <c r="F117" s="18">
        <f xml:space="preserve"> RTD("cqg.rtd",,"StudyData", $K$1, "Bar", "", "Low", $K$2, $A117, $K$6,$K$8,,$K$4,$K$10)</f>
        <v>3807.5</v>
      </c>
      <c r="G117" s="18">
        <f xml:space="preserve"> RTD("cqg.rtd",,"StudyData", $K$1, "Bar", "", "Close", $K$2, $A117, $K$6,$K$8,,$K$4,$K$10)</f>
        <v>3854.5</v>
      </c>
      <c r="H117" s="18">
        <f xml:space="preserve"> RTD("cqg.rtd",,"StudyData","100-(100/(1+( HLC3(EP)* Vol(EP,VolType:="&amp;$K$12&amp;",CoCType:=Auto) WHEN ( Close(EP) &gt;=  Close(EP)[-1]))/ ( HLC3(EP)* Vol(EP,VolType:="&amp;$K$12&amp;",CoCType:=auto) WHEN ( Close(EP)  &lt; Close(EP)[-1]))))","Bar",,"Close", $K$2, $A117, $K$6,$K$8,,$K$4,$K$10)</f>
        <v>44.280968174999998</v>
      </c>
      <c r="I117" s="3"/>
      <c r="J117" s="8"/>
      <c r="K117" s="7"/>
    </row>
    <row r="118" spans="1:11" x14ac:dyDescent="0.3">
      <c r="A118">
        <f t="shared" si="1"/>
        <v>-116</v>
      </c>
      <c r="B118" s="16">
        <f xml:space="preserve"> RTD("cqg.rtd",,"StudyData", $K$1, "Bar", "", "Time", $K$2,$A118, $K$6, "", "","False")</f>
        <v>44263</v>
      </c>
      <c r="C118" s="17">
        <f xml:space="preserve"> RTD("cqg.rtd",,"StudyData", $K$1, "Bar", "", "Time", $K$2, $A118,$K$6,$K$8, "","False")</f>
        <v>44263</v>
      </c>
      <c r="D118" s="18">
        <f xml:space="preserve"> RTD("cqg.rtd",,"StudyData", $K$1, "Bar", "", "Open", $K$2, $A118, $K$6,$K$8,,$K$4,$K$10)</f>
        <v>3836</v>
      </c>
      <c r="E118" s="18">
        <f xml:space="preserve"> RTD("cqg.rtd",,"StudyData", $K$1, "Bar", "", "High", $K$2, $A118, $K$6,$K$8,,$K$4,$K$10)</f>
        <v>3860</v>
      </c>
      <c r="F118" s="18">
        <f xml:space="preserve"> RTD("cqg.rtd",,"StudyData", $K$1, "Bar", "", "Low", $K$2, $A118, $K$6,$K$8,,$K$4,$K$10)</f>
        <v>3777.5</v>
      </c>
      <c r="G118" s="18">
        <f xml:space="preserve"> RTD("cqg.rtd",,"StudyData", $K$1, "Bar", "", "Close", $K$2, $A118, $K$6,$K$8,,$K$4,$K$10)</f>
        <v>3800.5</v>
      </c>
      <c r="H118" s="18">
        <f xml:space="preserve"> RTD("cqg.rtd",,"StudyData","100-(100/(1+( HLC3(EP)* Vol(EP,VolType:="&amp;$K$12&amp;",CoCType:=Auto) WHEN ( Close(EP) &gt;=  Close(EP)[-1]))/ ( HLC3(EP)* Vol(EP,VolType:="&amp;$K$12&amp;",CoCType:=auto) WHEN ( Close(EP)  &lt; Close(EP)[-1]))))","Bar",,"Close", $K$2, $A118, $K$6,$K$8,,$K$4,$K$10)</f>
        <v>57.004969918299999</v>
      </c>
      <c r="I118" s="3"/>
      <c r="J118" s="8"/>
      <c r="K118" s="7"/>
    </row>
    <row r="119" spans="1:11" x14ac:dyDescent="0.3">
      <c r="A119">
        <f t="shared" si="1"/>
        <v>-117</v>
      </c>
      <c r="B119" s="16">
        <f xml:space="preserve"> RTD("cqg.rtd",,"StudyData", $K$1, "Bar", "", "Time", $K$2,$A119, $K$6, "", "","False")</f>
        <v>44260</v>
      </c>
      <c r="C119" s="17">
        <f xml:space="preserve"> RTD("cqg.rtd",,"StudyData", $K$1, "Bar", "", "Time", $K$2, $A119,$K$6,$K$8, "","False")</f>
        <v>44260</v>
      </c>
      <c r="D119" s="18">
        <f xml:space="preserve"> RTD("cqg.rtd",,"StudyData", $K$1, "Bar", "", "Open", $K$2, $A119, $K$6,$K$8,,$K$4,$K$10)</f>
        <v>3746.75</v>
      </c>
      <c r="E119" s="18">
        <f xml:space="preserve"> RTD("cqg.rtd",,"StudyData", $K$1, "Bar", "", "High", $K$2, $A119, $K$6,$K$8,,$K$4,$K$10)</f>
        <v>3831.25</v>
      </c>
      <c r="F119" s="18">
        <f xml:space="preserve"> RTD("cqg.rtd",,"StudyData", $K$1, "Bar", "", "Low", $K$2, $A119, $K$6,$K$8,,$K$4,$K$10)</f>
        <v>3709.75</v>
      </c>
      <c r="G119" s="18">
        <f xml:space="preserve"> RTD("cqg.rtd",,"StudyData", $K$1, "Bar", "", "Close", $K$2, $A119, $K$6,$K$8,,$K$4,$K$10)</f>
        <v>3820.25</v>
      </c>
      <c r="H119" s="18">
        <f xml:space="preserve"> RTD("cqg.rtd",,"StudyData","100-(100/(1+( HLC3(EP)* Vol(EP,VolType:="&amp;$K$12&amp;",CoCType:=Auto) WHEN ( Close(EP) &gt;=  Close(EP)[-1]))/ ( HLC3(EP)* Vol(EP,VolType:="&amp;$K$12&amp;",CoCType:=auto) WHEN ( Close(EP)  &lt; Close(EP)[-1]))))","Bar",,"Close", $K$2, $A119, $K$6,$K$8,,$K$4,$K$10)</f>
        <v>48.273385963000003</v>
      </c>
      <c r="I119" s="3"/>
      <c r="J119" s="8"/>
      <c r="K119" s="7"/>
    </row>
    <row r="120" spans="1:11" x14ac:dyDescent="0.3">
      <c r="A120">
        <f t="shared" si="1"/>
        <v>-118</v>
      </c>
      <c r="B120" s="16">
        <f xml:space="preserve"> RTD("cqg.rtd",,"StudyData", $K$1, "Bar", "", "Time", $K$2,$A120, $K$6, "", "","False")</f>
        <v>44259</v>
      </c>
      <c r="C120" s="17">
        <f xml:space="preserve"> RTD("cqg.rtd",,"StudyData", $K$1, "Bar", "", "Time", $K$2, $A120,$K$6,$K$8, "","False")</f>
        <v>44259</v>
      </c>
      <c r="D120" s="18">
        <f xml:space="preserve"> RTD("cqg.rtd",,"StudyData", $K$1, "Bar", "", "Open", $K$2, $A120, $K$6,$K$8,,$K$4,$K$10)</f>
        <v>3799.25</v>
      </c>
      <c r="E120" s="18">
        <f xml:space="preserve"> RTD("cqg.rtd",,"StudyData", $K$1, "Bar", "", "High", $K$2, $A120, $K$6,$K$8,,$K$4,$K$10)</f>
        <v>3823.5</v>
      </c>
      <c r="F120" s="18">
        <f xml:space="preserve"> RTD("cqg.rtd",,"StudyData", $K$1, "Bar", "", "Low", $K$2, $A120, $K$6,$K$8,,$K$4,$K$10)</f>
        <v>3701.75</v>
      </c>
      <c r="G120" s="18">
        <f xml:space="preserve"> RTD("cqg.rtd",,"StudyData", $K$1, "Bar", "", "Close", $K$2, $A120, $K$6,$K$8,,$K$4,$K$10)</f>
        <v>3746.75</v>
      </c>
      <c r="H120" s="18">
        <f xml:space="preserve"> RTD("cqg.rtd",,"StudyData","100-(100/(1+( HLC3(EP)* Vol(EP,VolType:="&amp;$K$12&amp;",CoCType:=Auto) WHEN ( Close(EP) &gt;=  Close(EP)[-1]))/ ( HLC3(EP)* Vol(EP,VolType:="&amp;$K$12&amp;",CoCType:=auto) WHEN ( Close(EP)  &lt; Close(EP)[-1]))))","Bar",,"Close", $K$2, $A120, $K$6,$K$8,,$K$4,$K$10)</f>
        <v>35.1704097366</v>
      </c>
      <c r="I120" s="3"/>
      <c r="J120" s="8"/>
      <c r="K120" s="7"/>
    </row>
    <row r="121" spans="1:11" x14ac:dyDescent="0.3">
      <c r="A121">
        <f t="shared" si="1"/>
        <v>-119</v>
      </c>
      <c r="B121" s="16">
        <f xml:space="preserve"> RTD("cqg.rtd",,"StudyData", $K$1, "Bar", "", "Time", $K$2,$A121, $K$6, "", "","False")</f>
        <v>44258</v>
      </c>
      <c r="C121" s="17">
        <f xml:space="preserve"> RTD("cqg.rtd",,"StudyData", $K$1, "Bar", "", "Time", $K$2, $A121,$K$6,$K$8, "","False")</f>
        <v>44258</v>
      </c>
      <c r="D121" s="18">
        <f xml:space="preserve"> RTD("cqg.rtd",,"StudyData", $K$1, "Bar", "", "Open", $K$2, $A121, $K$6,$K$8,,$K$4,$K$10)</f>
        <v>3848.75</v>
      </c>
      <c r="E121" s="18">
        <f xml:space="preserve"> RTD("cqg.rtd",,"StudyData", $K$1, "Bar", "", "High", $K$2, $A121, $K$6,$K$8,,$K$4,$K$10)</f>
        <v>3879.25</v>
      </c>
      <c r="F121" s="18">
        <f xml:space="preserve"> RTD("cqg.rtd",,"StudyData", $K$1, "Bar", "", "Low", $K$2, $A121, $K$6,$K$8,,$K$4,$K$10)</f>
        <v>3794.25</v>
      </c>
      <c r="G121" s="18">
        <f xml:space="preserve"> RTD("cqg.rtd",,"StudyData", $K$1, "Bar", "", "Close", $K$2, $A121, $K$6,$K$8,,$K$4,$K$10)</f>
        <v>3798</v>
      </c>
      <c r="H121" s="18">
        <f xml:space="preserve"> RTD("cqg.rtd",,"StudyData","100-(100/(1+( HLC3(EP)* Vol(EP,VolType:="&amp;$K$12&amp;",CoCType:=Auto) WHEN ( Close(EP) &gt;=  Close(EP)[-1]))/ ( HLC3(EP)* Vol(EP,VolType:="&amp;$K$12&amp;",CoCType:=auto) WHEN ( Close(EP)  &lt; Close(EP)[-1]))))","Bar",,"Close", $K$2, $A121, $K$6,$K$8,,$K$4,$K$10)</f>
        <v>43.595824243700001</v>
      </c>
      <c r="I121" s="3"/>
      <c r="J121" s="8"/>
      <c r="K121" s="7"/>
    </row>
    <row r="122" spans="1:11" x14ac:dyDescent="0.3">
      <c r="A122">
        <f t="shared" si="1"/>
        <v>-120</v>
      </c>
      <c r="B122" s="16">
        <f xml:space="preserve"> RTD("cqg.rtd",,"StudyData", $K$1, "Bar", "", "Time", $K$2,$A122, $K$6, "", "","False")</f>
        <v>44257</v>
      </c>
      <c r="C122" s="17">
        <f xml:space="preserve"> RTD("cqg.rtd",,"StudyData", $K$1, "Bar", "", "Time", $K$2, $A122,$K$6,$K$8, "","False")</f>
        <v>44257</v>
      </c>
      <c r="D122" s="18">
        <f xml:space="preserve"> RTD("cqg.rtd",,"StudyData", $K$1, "Bar", "", "Open", $K$2, $A122, $K$6,$K$8,,$K$4,$K$10)</f>
        <v>3884.5</v>
      </c>
      <c r="E122" s="18">
        <f xml:space="preserve"> RTD("cqg.rtd",,"StudyData", $K$1, "Bar", "", "High", $K$2, $A122, $K$6,$K$8,,$K$4,$K$10)</f>
        <v>3887.75</v>
      </c>
      <c r="F122" s="18">
        <f xml:space="preserve"> RTD("cqg.rtd",,"StudyData", $K$1, "Bar", "", "Low", $K$2, $A122, $K$6,$K$8,,$K$4,$K$10)</f>
        <v>3846.75</v>
      </c>
      <c r="G122" s="18">
        <f xml:space="preserve"> RTD("cqg.rtd",,"StudyData", $K$1, "Bar", "", "Close", $K$2, $A122, $K$6,$K$8,,$K$4,$K$10)</f>
        <v>3848.75</v>
      </c>
      <c r="H122" s="18">
        <f xml:space="preserve"> RTD("cqg.rtd",,"StudyData","100-(100/(1+( HLC3(EP)* Vol(EP,VolType:="&amp;$K$12&amp;",CoCType:=Auto) WHEN ( Close(EP) &gt;=  Close(EP)[-1]))/ ( HLC3(EP)* Vol(EP,VolType:="&amp;$K$12&amp;",CoCType:=auto) WHEN ( Close(EP)  &lt; Close(EP)[-1]))))","Bar",,"Close", $K$2, $A122, $K$6,$K$8,,$K$4,$K$10)</f>
        <v>50.623203942799996</v>
      </c>
      <c r="I122" s="3"/>
      <c r="J122" s="8"/>
      <c r="K122" s="7"/>
    </row>
    <row r="123" spans="1:11" x14ac:dyDescent="0.3">
      <c r="A123">
        <f t="shared" si="1"/>
        <v>-121</v>
      </c>
      <c r="B123" s="16">
        <f xml:space="preserve"> RTD("cqg.rtd",,"StudyData", $K$1, "Bar", "", "Time", $K$2,$A123, $K$6, "", "","False")</f>
        <v>44256</v>
      </c>
      <c r="C123" s="17">
        <f xml:space="preserve"> RTD("cqg.rtd",,"StudyData", $K$1, "Bar", "", "Time", $K$2, $A123,$K$6,$K$8, "","False")</f>
        <v>44256</v>
      </c>
      <c r="D123" s="18">
        <f xml:space="preserve"> RTD("cqg.rtd",,"StudyData", $K$1, "Bar", "", "Open", $K$2, $A123, $K$6,$K$8,,$K$4,$K$10)</f>
        <v>3798.5</v>
      </c>
      <c r="E123" s="18">
        <f xml:space="preserve"> RTD("cqg.rtd",,"StudyData", $K$1, "Bar", "", "High", $K$2, $A123, $K$6,$K$8,,$K$4,$K$10)</f>
        <v>3893.25</v>
      </c>
      <c r="F123" s="18">
        <f xml:space="preserve"> RTD("cqg.rtd",,"StudyData", $K$1, "Bar", "", "Low", $K$2, $A123, $K$6,$K$8,,$K$4,$K$10)</f>
        <v>3793.75</v>
      </c>
      <c r="G123" s="18">
        <f xml:space="preserve"> RTD("cqg.rtd",,"StudyData", $K$1, "Bar", "", "Close", $K$2, $A123, $K$6,$K$8,,$K$4,$K$10)</f>
        <v>3880</v>
      </c>
      <c r="H123" s="18">
        <f xml:space="preserve"> RTD("cqg.rtd",,"StudyData","100-(100/(1+( HLC3(EP)* Vol(EP,VolType:="&amp;$K$12&amp;",CoCType:=Auto) WHEN ( Close(EP) &gt;=  Close(EP)[-1]))/ ( HLC3(EP)* Vol(EP,VolType:="&amp;$K$12&amp;",CoCType:=auto) WHEN ( Close(EP)  &lt; Close(EP)[-1]))))","Bar",,"Close", $K$2, $A123, $K$6,$K$8,,$K$4,$K$10)</f>
        <v>36.491338184900002</v>
      </c>
      <c r="I123" s="3"/>
      <c r="J123" s="8"/>
      <c r="K123" s="7"/>
    </row>
    <row r="124" spans="1:11" x14ac:dyDescent="0.3">
      <c r="A124">
        <f t="shared" si="1"/>
        <v>-122</v>
      </c>
      <c r="B124" s="16">
        <f xml:space="preserve"> RTD("cqg.rtd",,"StudyData", $K$1, "Bar", "", "Time", $K$2,$A124, $K$6, "", "","False")</f>
        <v>44253</v>
      </c>
      <c r="C124" s="17">
        <f xml:space="preserve"> RTD("cqg.rtd",,"StudyData", $K$1, "Bar", "", "Time", $K$2, $A124,$K$6,$K$8, "","False")</f>
        <v>44253</v>
      </c>
      <c r="D124" s="18">
        <f xml:space="preserve"> RTD("cqg.rtd",,"StudyData", $K$1, "Bar", "", "Open", $K$2, $A124, $K$6,$K$8,,$K$4,$K$10)</f>
        <v>3804.5</v>
      </c>
      <c r="E124" s="18">
        <f xml:space="preserve"> RTD("cqg.rtd",,"StudyData", $K$1, "Bar", "", "High", $K$2, $A124, $K$6,$K$8,,$K$4,$K$10)</f>
        <v>3839.75</v>
      </c>
      <c r="F124" s="18">
        <f xml:space="preserve"> RTD("cqg.rtd",,"StudyData", $K$1, "Bar", "", "Low", $K$2, $A124, $K$6,$K$8,,$K$4,$K$10)</f>
        <v>3766.25</v>
      </c>
      <c r="G124" s="18">
        <f xml:space="preserve"> RTD("cqg.rtd",,"StudyData", $K$1, "Bar", "", "Close", $K$2, $A124, $K$6,$K$8,,$K$4,$K$10)</f>
        <v>3790.5</v>
      </c>
      <c r="H124" s="18">
        <f xml:space="preserve"> RTD("cqg.rtd",,"StudyData","100-(100/(1+( HLC3(EP)* Vol(EP,VolType:="&amp;$K$12&amp;",CoCType:=Auto) WHEN ( Close(EP) &gt;=  Close(EP)[-1]))/ ( HLC3(EP)* Vol(EP,VolType:="&amp;$K$12&amp;",CoCType:=auto) WHEN ( Close(EP)  &lt; Close(EP)[-1]))))","Bar",,"Close", $K$2, $A124, $K$6,$K$8,,$K$4,$K$10)</f>
        <v>39.802027165200002</v>
      </c>
      <c r="I124" s="3"/>
      <c r="J124" s="8"/>
      <c r="K124" s="7"/>
    </row>
    <row r="125" spans="1:11" x14ac:dyDescent="0.3">
      <c r="A125">
        <f t="shared" si="1"/>
        <v>-123</v>
      </c>
      <c r="B125" s="16">
        <f xml:space="preserve"> RTD("cqg.rtd",,"StudyData", $K$1, "Bar", "", "Time", $K$2,$A125, $K$6, "", "","False")</f>
        <v>44252</v>
      </c>
      <c r="C125" s="17">
        <f xml:space="preserve"> RTD("cqg.rtd",,"StudyData", $K$1, "Bar", "", "Time", $K$2, $A125,$K$6,$K$8, "","False")</f>
        <v>44252</v>
      </c>
      <c r="D125" s="18">
        <f xml:space="preserve"> RTD("cqg.rtd",,"StudyData", $K$1, "Bar", "", "Open", $K$2, $A125, $K$6,$K$8,,$K$4,$K$10)</f>
        <v>3904.75</v>
      </c>
      <c r="E125" s="18">
        <f xml:space="preserve"> RTD("cqg.rtd",,"StudyData", $K$1, "Bar", "", "High", $K$2, $A125, $K$6,$K$8,,$K$4,$K$10)</f>
        <v>3915.75</v>
      </c>
      <c r="F125" s="18">
        <f xml:space="preserve"> RTD("cqg.rtd",,"StudyData", $K$1, "Bar", "", "Low", $K$2, $A125, $K$6,$K$8,,$K$4,$K$10)</f>
        <v>3791.5</v>
      </c>
      <c r="G125" s="18">
        <f xml:space="preserve"> RTD("cqg.rtd",,"StudyData", $K$1, "Bar", "", "Close", $K$2, $A125, $K$6,$K$8,,$K$4,$K$10)</f>
        <v>3809.25</v>
      </c>
      <c r="H125" s="18">
        <f xml:space="preserve"> RTD("cqg.rtd",,"StudyData","100-(100/(1+( HLC3(EP)* Vol(EP,VolType:="&amp;$K$12&amp;",CoCType:=Auto) WHEN ( Close(EP) &gt;=  Close(EP)[-1]))/ ( HLC3(EP)* Vol(EP,VolType:="&amp;$K$12&amp;",CoCType:=auto) WHEN ( Close(EP)  &lt; Close(EP)[-1]))))","Bar",,"Close", $K$2, $A125, $K$6,$K$8,,$K$4,$K$10)</f>
        <v>40.741046337100002</v>
      </c>
      <c r="I125" s="3"/>
      <c r="J125" s="8"/>
      <c r="K125" s="7"/>
    </row>
    <row r="126" spans="1:11" x14ac:dyDescent="0.3">
      <c r="A126">
        <f t="shared" si="1"/>
        <v>-124</v>
      </c>
      <c r="B126" s="16">
        <f xml:space="preserve"> RTD("cqg.rtd",,"StudyData", $K$1, "Bar", "", "Time", $K$2,$A126, $K$6, "", "","False")</f>
        <v>44251</v>
      </c>
      <c r="C126" s="17">
        <f xml:space="preserve"> RTD("cqg.rtd",,"StudyData", $K$1, "Bar", "", "Time", $K$2, $A126,$K$6,$K$8, "","False")</f>
        <v>44251</v>
      </c>
      <c r="D126" s="18">
        <f xml:space="preserve"> RTD("cqg.rtd",,"StudyData", $K$1, "Bar", "", "Open", $K$2, $A126, $K$6,$K$8,,$K$4,$K$10)</f>
        <v>3857.5</v>
      </c>
      <c r="E126" s="18">
        <f xml:space="preserve"> RTD("cqg.rtd",,"StudyData", $K$1, "Bar", "", "High", $K$2, $A126, $K$6,$K$8,,$K$4,$K$10)</f>
        <v>3909</v>
      </c>
      <c r="F126" s="18">
        <f xml:space="preserve"> RTD("cqg.rtd",,"StudyData", $K$1, "Bar", "", "Low", $K$2, $A126, $K$6,$K$8,,$K$4,$K$10)</f>
        <v>3833</v>
      </c>
      <c r="G126" s="18">
        <f xml:space="preserve"> RTD("cqg.rtd",,"StudyData", $K$1, "Bar", "", "Close", $K$2, $A126, $K$6,$K$8,,$K$4,$K$10)</f>
        <v>3903.75</v>
      </c>
      <c r="H126" s="18">
        <f xml:space="preserve"> RTD("cqg.rtd",,"StudyData","100-(100/(1+( HLC3(EP)* Vol(EP,VolType:="&amp;$K$12&amp;",CoCType:=Auto) WHEN ( Close(EP) &gt;=  Close(EP)[-1]))/ ( HLC3(EP)* Vol(EP,VolType:="&amp;$K$12&amp;",CoCType:=auto) WHEN ( Close(EP)  &lt; Close(EP)[-1]))))","Bar",,"Close", $K$2, $A126, $K$6,$K$8,,$K$4,$K$10)</f>
        <v>56.416875900299999</v>
      </c>
      <c r="I126" s="3"/>
      <c r="J126" s="8"/>
      <c r="K126" s="7"/>
    </row>
    <row r="127" spans="1:11" x14ac:dyDescent="0.3">
      <c r="A127">
        <f t="shared" si="1"/>
        <v>-125</v>
      </c>
      <c r="B127" s="16">
        <f xml:space="preserve"> RTD("cqg.rtd",,"StudyData", $K$1, "Bar", "", "Time", $K$2,$A127, $K$6, "", "","False")</f>
        <v>44250</v>
      </c>
      <c r="C127" s="17">
        <f xml:space="preserve"> RTD("cqg.rtd",,"StudyData", $K$1, "Bar", "", "Time", $K$2, $A127,$K$6,$K$8, "","False")</f>
        <v>44250</v>
      </c>
      <c r="D127" s="18">
        <f xml:space="preserve"> RTD("cqg.rtd",,"StudyData", $K$1, "Bar", "", "Open", $K$2, $A127, $K$6,$K$8,,$K$4,$K$10)</f>
        <v>3859.25</v>
      </c>
      <c r="E127" s="18">
        <f xml:space="preserve"> RTD("cqg.rtd",,"StudyData", $K$1, "Bar", "", "High", $K$2, $A127, $K$6,$K$8,,$K$4,$K$10)</f>
        <v>3877.25</v>
      </c>
      <c r="F127" s="18">
        <f xml:space="preserve"> RTD("cqg.rtd",,"StudyData", $K$1, "Bar", "", "Low", $K$2, $A127, $K$6,$K$8,,$K$4,$K$10)</f>
        <v>3786</v>
      </c>
      <c r="G127" s="18">
        <f xml:space="preserve"> RTD("cqg.rtd",,"StudyData", $K$1, "Bar", "", "Close", $K$2, $A127, $K$6,$K$8,,$K$4,$K$10)</f>
        <v>3859.25</v>
      </c>
      <c r="H127" s="18">
        <f xml:space="preserve"> RTD("cqg.rtd",,"StudyData","100-(100/(1+( HLC3(EP)* Vol(EP,VolType:="&amp;$K$12&amp;",CoCType:=Auto) WHEN ( Close(EP) &gt;=  Close(EP)[-1]))/ ( HLC3(EP)* Vol(EP,VolType:="&amp;$K$12&amp;",CoCType:=auto) WHEN ( Close(EP)  &lt; Close(EP)[-1]))))","Bar",,"Close", $K$2, $A127, $K$6,$K$8,,$K$4,$K$10)</f>
        <v>60.107019431700003</v>
      </c>
      <c r="I127" s="3"/>
      <c r="J127" s="8"/>
      <c r="K127" s="7"/>
    </row>
    <row r="128" spans="1:11" x14ac:dyDescent="0.3">
      <c r="A128">
        <f t="shared" si="1"/>
        <v>-126</v>
      </c>
      <c r="B128" s="16">
        <f xml:space="preserve"> RTD("cqg.rtd",,"StudyData", $K$1, "Bar", "", "Time", $K$2,$A128, $K$6, "", "","False")</f>
        <v>44249</v>
      </c>
      <c r="C128" s="17">
        <f xml:space="preserve"> RTD("cqg.rtd",,"StudyData", $K$1, "Bar", "", "Time", $K$2, $A128,$K$6,$K$8, "","False")</f>
        <v>44249</v>
      </c>
      <c r="D128" s="18">
        <f xml:space="preserve"> RTD("cqg.rtd",,"StudyData", $K$1, "Bar", "", "Open", $K$2, $A128, $K$6,$K$8,,$K$4,$K$10)</f>
        <v>3886.75</v>
      </c>
      <c r="E128" s="18">
        <f xml:space="preserve"> RTD("cqg.rtd",,"StudyData", $K$1, "Bar", "", "High", $K$2, $A128, $K$6,$K$8,,$K$4,$K$10)</f>
        <v>3895.75</v>
      </c>
      <c r="F128" s="18">
        <f xml:space="preserve"> RTD("cqg.rtd",,"StudyData", $K$1, "Bar", "", "Low", $K$2, $A128, $K$6,$K$8,,$K$4,$K$10)</f>
        <v>3842.5</v>
      </c>
      <c r="G128" s="18">
        <f xml:space="preserve"> RTD("cqg.rtd",,"StudyData", $K$1, "Bar", "", "Close", $K$2, $A128, $K$6,$K$8,,$K$4,$K$10)</f>
        <v>3854.75</v>
      </c>
      <c r="H128" s="18">
        <f xml:space="preserve"> RTD("cqg.rtd",,"StudyData","100-(100/(1+( HLC3(EP)* Vol(EP,VolType:="&amp;$K$12&amp;",CoCType:=Auto) WHEN ( Close(EP) &gt;=  Close(EP)[-1]))/ ( HLC3(EP)* Vol(EP,VolType:="&amp;$K$12&amp;",CoCType:=auto) WHEN ( Close(EP)  &lt; Close(EP)[-1]))))","Bar",,"Close", $K$2, $A128, $K$6,$K$8,,$K$4,$K$10)</f>
        <v>47.936971263399997</v>
      </c>
      <c r="I128" s="3"/>
      <c r="J128" s="8"/>
      <c r="K128" s="7"/>
    </row>
    <row r="129" spans="1:11" x14ac:dyDescent="0.3">
      <c r="A129">
        <f t="shared" si="1"/>
        <v>-127</v>
      </c>
      <c r="B129" s="16">
        <f xml:space="preserve"> RTD("cqg.rtd",,"StudyData", $K$1, "Bar", "", "Time", $K$2,$A129, $K$6, "", "","False")</f>
        <v>44246</v>
      </c>
      <c r="C129" s="17">
        <f xml:space="preserve"> RTD("cqg.rtd",,"StudyData", $K$1, "Bar", "", "Time", $K$2, $A129,$K$6,$K$8, "","False")</f>
        <v>44246</v>
      </c>
      <c r="D129" s="18">
        <f xml:space="preserve"> RTD("cqg.rtd",,"StudyData", $K$1, "Bar", "", "Open", $K$2, $A129, $K$6,$K$8,,$K$4,$K$10)</f>
        <v>3891.75</v>
      </c>
      <c r="E129" s="18">
        <f xml:space="preserve"> RTD("cqg.rtd",,"StudyData", $K$1, "Bar", "", "High", $K$2, $A129, $K$6,$K$8,,$K$4,$K$10)</f>
        <v>3912.25</v>
      </c>
      <c r="F129" s="18">
        <f xml:space="preserve"> RTD("cqg.rtd",,"StudyData", $K$1, "Bar", "", "Low", $K$2, $A129, $K$6,$K$8,,$K$4,$K$10)</f>
        <v>3871.5</v>
      </c>
      <c r="G129" s="18">
        <f xml:space="preserve"> RTD("cqg.rtd",,"StudyData", $K$1, "Bar", "", "Close", $K$2, $A129, $K$6,$K$8,,$K$4,$K$10)</f>
        <v>3884.25</v>
      </c>
      <c r="H129" s="18">
        <f xml:space="preserve"> RTD("cqg.rtd",,"StudyData","100-(100/(1+( HLC3(EP)* Vol(EP,VolType:="&amp;$K$12&amp;",CoCType:=Auto) WHEN ( Close(EP) &gt;=  Close(EP)[-1]))/ ( HLC3(EP)* Vol(EP,VolType:="&amp;$K$12&amp;",CoCType:=auto) WHEN ( Close(EP)  &lt; Close(EP)[-1]))))","Bar",,"Close", $K$2, $A129, $K$6,$K$8,,$K$4,$K$10)</f>
        <v>49.161153777400003</v>
      </c>
      <c r="I129" s="3"/>
      <c r="J129" s="8"/>
      <c r="K129" s="7"/>
    </row>
    <row r="130" spans="1:11" x14ac:dyDescent="0.3">
      <c r="A130">
        <f t="shared" si="1"/>
        <v>-128</v>
      </c>
      <c r="B130" s="16">
        <f xml:space="preserve"> RTD("cqg.rtd",,"StudyData", $K$1, "Bar", "", "Time", $K$2,$A130, $K$6, "", "","False")</f>
        <v>44245</v>
      </c>
      <c r="C130" s="17">
        <f xml:space="preserve"> RTD("cqg.rtd",,"StudyData", $K$1, "Bar", "", "Time", $K$2, $A130,$K$6,$K$8, "","False")</f>
        <v>44245</v>
      </c>
      <c r="D130" s="18">
        <f xml:space="preserve"> RTD("cqg.rtd",,"StudyData", $K$1, "Bar", "", "Open", $K$2, $A130, $K$6,$K$8,,$K$4,$K$10)</f>
        <v>3909.5</v>
      </c>
      <c r="E130" s="18">
        <f xml:space="preserve"> RTD("cqg.rtd",,"StudyData", $K$1, "Bar", "", "High", $K$2, $A130, $K$6,$K$8,,$K$4,$K$10)</f>
        <v>3917.25</v>
      </c>
      <c r="F130" s="18">
        <f xml:space="preserve"> RTD("cqg.rtd",,"StudyData", $K$1, "Bar", "", "Low", $K$2, $A130, $K$6,$K$8,,$K$4,$K$10)</f>
        <v>3861.75</v>
      </c>
      <c r="G130" s="18">
        <f xml:space="preserve"> RTD("cqg.rtd",,"StudyData", $K$1, "Bar", "", "Close", $K$2, $A130, $K$6,$K$8,,$K$4,$K$10)</f>
        <v>3890.75</v>
      </c>
      <c r="H130" s="18">
        <f xml:space="preserve"> RTD("cqg.rtd",,"StudyData","100-(100/(1+( HLC3(EP)* Vol(EP,VolType:="&amp;$K$12&amp;",CoCType:=Auto) WHEN ( Close(EP) &gt;=  Close(EP)[-1]))/ ( HLC3(EP)* Vol(EP,VolType:="&amp;$K$12&amp;",CoCType:=auto) WHEN ( Close(EP)  &lt; Close(EP)[-1]))))","Bar",,"Close", $K$2, $A130, $K$6,$K$8,,$K$4,$K$10)</f>
        <v>47.323726080500002</v>
      </c>
      <c r="I130" s="3"/>
      <c r="J130" s="8"/>
      <c r="K130" s="7"/>
    </row>
    <row r="131" spans="1:11" x14ac:dyDescent="0.3">
      <c r="A131">
        <f t="shared" si="1"/>
        <v>-129</v>
      </c>
      <c r="B131" s="16">
        <f xml:space="preserve"> RTD("cqg.rtd",,"StudyData", $K$1, "Bar", "", "Time", $K$2,$A131, $K$6, "", "","False")</f>
        <v>44244</v>
      </c>
      <c r="C131" s="17">
        <f xml:space="preserve"> RTD("cqg.rtd",,"StudyData", $K$1, "Bar", "", "Time", $K$2, $A131,$K$6,$K$8, "","False")</f>
        <v>44244</v>
      </c>
      <c r="D131" s="18">
        <f xml:space="preserve"> RTD("cqg.rtd",,"StudyData", $K$1, "Bar", "", "Open", $K$2, $A131, $K$6,$K$8,,$K$4,$K$10)</f>
        <v>3910.25</v>
      </c>
      <c r="E131" s="18">
        <f xml:space="preserve"> RTD("cqg.rtd",,"StudyData", $K$1, "Bar", "", "High", $K$2, $A131, $K$6,$K$8,,$K$4,$K$10)</f>
        <v>3913.5</v>
      </c>
      <c r="F131" s="18">
        <f xml:space="preserve"> RTD("cqg.rtd",,"StudyData", $K$1, "Bar", "", "Low", $K$2, $A131, $K$6,$K$8,,$K$4,$K$10)</f>
        <v>3877.75</v>
      </c>
      <c r="G131" s="18">
        <f xml:space="preserve"> RTD("cqg.rtd",,"StudyData", $K$1, "Bar", "", "Close", $K$2, $A131, $K$6,$K$8,,$K$4,$K$10)</f>
        <v>3909.25</v>
      </c>
      <c r="H131" s="18">
        <f xml:space="preserve"> RTD("cqg.rtd",,"StudyData","100-(100/(1+( HLC3(EP)* Vol(EP,VolType:="&amp;$K$12&amp;",CoCType:=Auto) WHEN ( Close(EP) &gt;=  Close(EP)[-1]))/ ( HLC3(EP)* Vol(EP,VolType:="&amp;$K$12&amp;",CoCType:=auto) WHEN ( Close(EP)  &lt; Close(EP)[-1]))))","Bar",,"Close", $K$2, $A131, $K$6,$K$8,,$K$4,$K$10)</f>
        <v>48.613893611800002</v>
      </c>
      <c r="I131" s="3"/>
      <c r="J131" s="8"/>
      <c r="K131" s="7"/>
    </row>
    <row r="132" spans="1:11" x14ac:dyDescent="0.3">
      <c r="A132">
        <f t="shared" ref="A132:A195" si="2">A131-1</f>
        <v>-130</v>
      </c>
      <c r="B132" s="16">
        <f xml:space="preserve"> RTD("cqg.rtd",,"StudyData", $K$1, "Bar", "", "Time", $K$2,$A132, $K$6, "", "","False")</f>
        <v>44243</v>
      </c>
      <c r="C132" s="17">
        <f xml:space="preserve"> RTD("cqg.rtd",,"StudyData", $K$1, "Bar", "", "Time", $K$2, $A132,$K$6,$K$8, "","False")</f>
        <v>44243</v>
      </c>
      <c r="D132" s="18">
        <f xml:space="preserve"> RTD("cqg.rtd",,"StudyData", $K$1, "Bar", "", "Open", $K$2, $A132, $K$6,$K$8,,$K$4,$K$10)</f>
        <v>3917.75</v>
      </c>
      <c r="E132" s="18">
        <f xml:space="preserve"> RTD("cqg.rtd",,"StudyData", $K$1, "Bar", "", "High", $K$2, $A132, $K$6,$K$8,,$K$4,$K$10)</f>
        <v>3940.5</v>
      </c>
      <c r="F132" s="18">
        <f xml:space="preserve"> RTD("cqg.rtd",,"StudyData", $K$1, "Bar", "", "Low", $K$2, $A132, $K$6,$K$8,,$K$4,$K$10)</f>
        <v>3900</v>
      </c>
      <c r="G132" s="18">
        <f xml:space="preserve"> RTD("cqg.rtd",,"StudyData", $K$1, "Bar", "", "Close", $K$2, $A132, $K$6,$K$8,,$K$4,$K$10)</f>
        <v>3909</v>
      </c>
      <c r="H132" s="18">
        <f xml:space="preserve"> RTD("cqg.rtd",,"StudyData","100-(100/(1+( HLC3(EP)* Vol(EP,VolType:="&amp;$K$12&amp;",CoCType:=Auto) WHEN ( Close(EP) &gt;=  Close(EP)[-1]))/ ( HLC3(EP)* Vol(EP,VolType:="&amp;$K$12&amp;",CoCType:=auto) WHEN ( Close(EP)  &lt; Close(EP)[-1]))))","Bar",,"Close", $K$2, $A132, $K$6,$K$8,,$K$4,$K$10)</f>
        <v>41.866626274799998</v>
      </c>
      <c r="I132" s="3"/>
      <c r="J132" s="8"/>
      <c r="K132" s="7"/>
    </row>
    <row r="133" spans="1:11" x14ac:dyDescent="0.3">
      <c r="A133">
        <f t="shared" si="2"/>
        <v>-131</v>
      </c>
      <c r="B133" s="16">
        <f xml:space="preserve"> RTD("cqg.rtd",,"StudyData", $K$1, "Bar", "", "Time", $K$2,$A133, $K$6, "", "","False")</f>
        <v>44239</v>
      </c>
      <c r="C133" s="17">
        <f xml:space="preserve"> RTD("cqg.rtd",,"StudyData", $K$1, "Bar", "", "Time", $K$2, $A133,$K$6,$K$8, "","False")</f>
        <v>44239</v>
      </c>
      <c r="D133" s="18">
        <f xml:space="preserve"> RTD("cqg.rtd",,"StudyData", $K$1, "Bar", "", "Open", $K$2, $A133, $K$6,$K$8,,$K$4,$K$10)</f>
        <v>3886.5</v>
      </c>
      <c r="E133" s="18">
        <f xml:space="preserve"> RTD("cqg.rtd",,"StudyData", $K$1, "Bar", "", "High", $K$2, $A133, $K$6,$K$8,,$K$4,$K$10)</f>
        <v>3917.5</v>
      </c>
      <c r="F133" s="18">
        <f xml:space="preserve"> RTD("cqg.rtd",,"StudyData", $K$1, "Bar", "", "Low", $K$2, $A133, $K$6,$K$8,,$K$4,$K$10)</f>
        <v>3871.5</v>
      </c>
      <c r="G133" s="18">
        <f xml:space="preserve"> RTD("cqg.rtd",,"StudyData", $K$1, "Bar", "", "Close", $K$2, $A133, $K$6,$K$8,,$K$4,$K$10)</f>
        <v>3912.25</v>
      </c>
      <c r="H133" s="18">
        <f xml:space="preserve"> RTD("cqg.rtd",,"StudyData","100-(100/(1+( HLC3(EP)* Vol(EP,VolType:="&amp;$K$12&amp;",CoCType:=Auto) WHEN ( Close(EP) &gt;=  Close(EP)[-1]))/ ( HLC3(EP)* Vol(EP,VolType:="&amp;$K$12&amp;",CoCType:=auto) WHEN ( Close(EP)  &lt; Close(EP)[-1]))))","Bar",,"Close", $K$2, $A133, $K$6,$K$8,,$K$4,$K$10)</f>
        <v>40.378318706100004</v>
      </c>
      <c r="I133" s="3"/>
      <c r="J133" s="8"/>
      <c r="K133" s="7"/>
    </row>
    <row r="134" spans="1:11" x14ac:dyDescent="0.3">
      <c r="A134">
        <f t="shared" si="2"/>
        <v>-132</v>
      </c>
      <c r="B134" s="16">
        <f xml:space="preserve"> RTD("cqg.rtd",,"StudyData", $K$1, "Bar", "", "Time", $K$2,$A134, $K$6, "", "","False")</f>
        <v>44238</v>
      </c>
      <c r="C134" s="17">
        <f xml:space="preserve"> RTD("cqg.rtd",,"StudyData", $K$1, "Bar", "", "Time", $K$2, $A134,$K$6,$K$8, "","False")</f>
        <v>44238</v>
      </c>
      <c r="D134" s="18">
        <f xml:space="preserve"> RTD("cqg.rtd",,"StudyData", $K$1, "Bar", "", "Open", $K$2, $A134, $K$6,$K$8,,$K$4,$K$10)</f>
        <v>3888.25</v>
      </c>
      <c r="E134" s="18">
        <f xml:space="preserve"> RTD("cqg.rtd",,"StudyData", $K$1, "Bar", "", "High", $K$2, $A134, $K$6,$K$8,,$K$4,$K$10)</f>
        <v>3901.75</v>
      </c>
      <c r="F134" s="18">
        <f xml:space="preserve"> RTD("cqg.rtd",,"StudyData", $K$1, "Bar", "", "Low", $K$2, $A134, $K$6,$K$8,,$K$4,$K$10)</f>
        <v>3865.75</v>
      </c>
      <c r="G134" s="18">
        <f xml:space="preserve"> RTD("cqg.rtd",,"StudyData", $K$1, "Bar", "", "Close", $K$2, $A134, $K$6,$K$8,,$K$4,$K$10)</f>
        <v>3893.25</v>
      </c>
      <c r="H134" s="18">
        <f xml:space="preserve"> RTD("cqg.rtd",,"StudyData","100-(100/(1+( HLC3(EP)* Vol(EP,VolType:="&amp;$K$12&amp;",CoCType:=Auto) WHEN ( Close(EP) &gt;=  Close(EP)[-1]))/ ( HLC3(EP)* Vol(EP,VolType:="&amp;$K$12&amp;",CoCType:=auto) WHEN ( Close(EP)  &lt; Close(EP)[-1]))))","Bar",,"Close", $K$2, $A134, $K$6,$K$8,,$K$4,$K$10)</f>
        <v>45.376939142099999</v>
      </c>
      <c r="I134" s="3"/>
      <c r="J134" s="8"/>
      <c r="K134" s="7"/>
    </row>
    <row r="135" spans="1:11" x14ac:dyDescent="0.3">
      <c r="A135">
        <f t="shared" si="2"/>
        <v>-133</v>
      </c>
      <c r="B135" s="16">
        <f xml:space="preserve"> RTD("cqg.rtd",,"StudyData", $K$1, "Bar", "", "Time", $K$2,$A135, $K$6, "", "","False")</f>
        <v>44237</v>
      </c>
      <c r="C135" s="17">
        <f xml:space="preserve"> RTD("cqg.rtd",,"StudyData", $K$1, "Bar", "", "Time", $K$2, $A135,$K$6,$K$8, "","False")</f>
        <v>44237</v>
      </c>
      <c r="D135" s="18">
        <f xml:space="preserve"> RTD("cqg.rtd",,"StudyData", $K$1, "Bar", "", "Open", $K$2, $A135, $K$6,$K$8,,$K$4,$K$10)</f>
        <v>3893.5</v>
      </c>
      <c r="E135" s="18">
        <f xml:space="preserve"> RTD("cqg.rtd",,"StudyData", $K$1, "Bar", "", "High", $K$2, $A135, $K$6,$K$8,,$K$4,$K$10)</f>
        <v>3909.75</v>
      </c>
      <c r="F135" s="18">
        <f xml:space="preserve"> RTD("cqg.rtd",,"StudyData", $K$1, "Bar", "", "Low", $K$2, $A135, $K$6,$K$8,,$K$4,$K$10)</f>
        <v>3859.5</v>
      </c>
      <c r="G135" s="18">
        <f xml:space="preserve"> RTD("cqg.rtd",,"StudyData", $K$1, "Bar", "", "Close", $K$2, $A135, $K$6,$K$8,,$K$4,$K$10)</f>
        <v>3884.25</v>
      </c>
      <c r="H135" s="18">
        <f xml:space="preserve"> RTD("cqg.rtd",,"StudyData","100-(100/(1+( HLC3(EP)* Vol(EP,VolType:="&amp;$K$12&amp;",CoCType:=Auto) WHEN ( Close(EP) &gt;=  Close(EP)[-1]))/ ( HLC3(EP)* Vol(EP,VolType:="&amp;$K$12&amp;",CoCType:=auto) WHEN ( Close(EP)  &lt; Close(EP)[-1]))))","Bar",,"Close", $K$2, $A135, $K$6,$K$8,,$K$4,$K$10)</f>
        <v>38.414504084699999</v>
      </c>
      <c r="I135" s="3"/>
      <c r="J135" s="8"/>
      <c r="K135" s="7"/>
    </row>
    <row r="136" spans="1:11" x14ac:dyDescent="0.3">
      <c r="A136">
        <f t="shared" si="2"/>
        <v>-134</v>
      </c>
      <c r="B136" s="16">
        <f xml:space="preserve"> RTD("cqg.rtd",,"StudyData", $K$1, "Bar", "", "Time", $K$2,$A136, $K$6, "", "","False")</f>
        <v>44236</v>
      </c>
      <c r="C136" s="17">
        <f xml:space="preserve"> RTD("cqg.rtd",,"StudyData", $K$1, "Bar", "", "Time", $K$2, $A136,$K$6,$K$8, "","False")</f>
        <v>44236</v>
      </c>
      <c r="D136" s="18">
        <f xml:space="preserve"> RTD("cqg.rtd",,"StudyData", $K$1, "Bar", "", "Open", $K$2, $A136, $K$6,$K$8,,$K$4,$K$10)</f>
        <v>3891.75</v>
      </c>
      <c r="E136" s="18">
        <f xml:space="preserve"> RTD("cqg.rtd",,"StudyData", $K$1, "Bar", "", "High", $K$2, $A136, $K$6,$K$8,,$K$4,$K$10)</f>
        <v>3894.5</v>
      </c>
      <c r="F136" s="18">
        <f xml:space="preserve"> RTD("cqg.rtd",,"StudyData", $K$1, "Bar", "", "Low", $K$2, $A136, $K$6,$K$8,,$K$4,$K$10)</f>
        <v>3876.25</v>
      </c>
      <c r="G136" s="18">
        <f xml:space="preserve"> RTD("cqg.rtd",,"StudyData", $K$1, "Bar", "", "Close", $K$2, $A136, $K$6,$K$8,,$K$4,$K$10)</f>
        <v>3886.75</v>
      </c>
      <c r="H136" s="18">
        <f xml:space="preserve"> RTD("cqg.rtd",,"StudyData","100-(100/(1+( HLC3(EP)* Vol(EP,VolType:="&amp;$K$12&amp;",CoCType:=Auto) WHEN ( Close(EP) &gt;=  Close(EP)[-1]))/ ( HLC3(EP)* Vol(EP,VolType:="&amp;$K$12&amp;",CoCType:=auto) WHEN ( Close(EP)  &lt; Close(EP)[-1]))))","Bar",,"Close", $K$2, $A136, $K$6,$K$8,,$K$4,$K$10)</f>
        <v>52.436232863400001</v>
      </c>
      <c r="I136" s="3"/>
      <c r="J136" s="8"/>
      <c r="K136" s="7"/>
    </row>
    <row r="137" spans="1:11" x14ac:dyDescent="0.3">
      <c r="A137">
        <f t="shared" si="2"/>
        <v>-135</v>
      </c>
      <c r="B137" s="16">
        <f xml:space="preserve"> RTD("cqg.rtd",,"StudyData", $K$1, "Bar", "", "Time", $K$2,$A137, $K$6, "", "","False")</f>
        <v>44235</v>
      </c>
      <c r="C137" s="17">
        <f xml:space="preserve"> RTD("cqg.rtd",,"StudyData", $K$1, "Bar", "", "Time", $K$2, $A137,$K$6,$K$8, "","False")</f>
        <v>44235</v>
      </c>
      <c r="D137" s="18">
        <f xml:space="preserve"> RTD("cqg.rtd",,"StudyData", $K$1, "Bar", "", "Open", $K$2, $A137, $K$6,$K$8,,$K$4,$K$10)</f>
        <v>3870.25</v>
      </c>
      <c r="E137" s="18">
        <f xml:space="preserve"> RTD("cqg.rtd",,"StudyData", $K$1, "Bar", "", "High", $K$2, $A137, $K$6,$K$8,,$K$4,$K$10)</f>
        <v>3892.5</v>
      </c>
      <c r="F137" s="18">
        <f xml:space="preserve"> RTD("cqg.rtd",,"StudyData", $K$1, "Bar", "", "Low", $K$2, $A137, $K$6,$K$8,,$K$4,$K$10)</f>
        <v>3866.75</v>
      </c>
      <c r="G137" s="18">
        <f xml:space="preserve"> RTD("cqg.rtd",,"StudyData", $K$1, "Bar", "", "Close", $K$2, $A137, $K$6,$K$8,,$K$4,$K$10)</f>
        <v>3889.25</v>
      </c>
      <c r="H137" s="18">
        <f xml:space="preserve"> RTD("cqg.rtd",,"StudyData","100-(100/(1+( HLC3(EP)* Vol(EP,VolType:="&amp;$K$12&amp;",CoCType:=Auto) WHEN ( Close(EP) &gt;=  Close(EP)[-1]))/ ( HLC3(EP)* Vol(EP,VolType:="&amp;$K$12&amp;",CoCType:=auto) WHEN ( Close(EP)  &lt; Close(EP)[-1]))))","Bar",,"Close", $K$2, $A137, $K$6,$K$8,,$K$4,$K$10)</f>
        <v>27.458005828400001</v>
      </c>
      <c r="I137" s="3"/>
      <c r="J137" s="8"/>
      <c r="K137" s="7"/>
    </row>
    <row r="138" spans="1:11" x14ac:dyDescent="0.3">
      <c r="A138">
        <f t="shared" si="2"/>
        <v>-136</v>
      </c>
      <c r="B138" s="16">
        <f xml:space="preserve"> RTD("cqg.rtd",,"StudyData", $K$1, "Bar", "", "Time", $K$2,$A138, $K$6, "", "","False")</f>
        <v>44232</v>
      </c>
      <c r="C138" s="17">
        <f xml:space="preserve"> RTD("cqg.rtd",,"StudyData", $K$1, "Bar", "", "Time", $K$2, $A138,$K$6,$K$8, "","False")</f>
        <v>44232</v>
      </c>
      <c r="D138" s="18">
        <f xml:space="preserve"> RTD("cqg.rtd",,"StudyData", $K$1, "Bar", "", "Open", $K$2, $A138, $K$6,$K$8,,$K$4,$K$10)</f>
        <v>3845.5</v>
      </c>
      <c r="E138" s="18">
        <f xml:space="preserve"> RTD("cqg.rtd",,"StudyData", $K$1, "Bar", "", "High", $K$2, $A138, $K$6,$K$8,,$K$4,$K$10)</f>
        <v>3869.5</v>
      </c>
      <c r="F138" s="18">
        <f xml:space="preserve"> RTD("cqg.rtd",,"StudyData", $K$1, "Bar", "", "Low", $K$2, $A138, $K$6,$K$8,,$K$4,$K$10)</f>
        <v>3841.25</v>
      </c>
      <c r="G138" s="18">
        <f xml:space="preserve"> RTD("cqg.rtd",,"StudyData", $K$1, "Bar", "", "Close", $K$2, $A138, $K$6,$K$8,,$K$4,$K$10)</f>
        <v>3861.5</v>
      </c>
      <c r="H138" s="18">
        <f xml:space="preserve"> RTD("cqg.rtd",,"StudyData","100-(100/(1+( HLC3(EP)* Vol(EP,VolType:="&amp;$K$12&amp;",CoCType:=Auto) WHEN ( Close(EP) &gt;=  Close(EP)[-1]))/ ( HLC3(EP)* Vol(EP,VolType:="&amp;$K$12&amp;",CoCType:=auto) WHEN ( Close(EP)  &lt; Close(EP)[-1]))))","Bar",,"Close", $K$2, $A138, $K$6,$K$8,,$K$4,$K$10)</f>
        <v>30.710105490699998</v>
      </c>
      <c r="I138" s="3"/>
      <c r="J138" s="8"/>
      <c r="K138" s="7"/>
    </row>
    <row r="139" spans="1:11" x14ac:dyDescent="0.3">
      <c r="A139">
        <f t="shared" si="2"/>
        <v>-137</v>
      </c>
      <c r="B139" s="16">
        <f xml:space="preserve"> RTD("cqg.rtd",,"StudyData", $K$1, "Bar", "", "Time", $K$2,$A139, $K$6, "", "","False")</f>
        <v>44231</v>
      </c>
      <c r="C139" s="17">
        <f xml:space="preserve"> RTD("cqg.rtd",,"StudyData", $K$1, "Bar", "", "Time", $K$2, $A139,$K$6,$K$8, "","False")</f>
        <v>44231</v>
      </c>
      <c r="D139" s="18">
        <f xml:space="preserve"> RTD("cqg.rtd",,"StudyData", $K$1, "Bar", "", "Open", $K$2, $A139, $K$6,$K$8,,$K$4,$K$10)</f>
        <v>3814</v>
      </c>
      <c r="E139" s="18">
        <f xml:space="preserve"> RTD("cqg.rtd",,"StudyData", $K$1, "Bar", "", "High", $K$2, $A139, $K$6,$K$8,,$K$4,$K$10)</f>
        <v>3851</v>
      </c>
      <c r="F139" s="18">
        <f xml:space="preserve"> RTD("cqg.rtd",,"StudyData", $K$1, "Bar", "", "Low", $K$2, $A139, $K$6,$K$8,,$K$4,$K$10)</f>
        <v>3792.5</v>
      </c>
      <c r="G139" s="18">
        <f xml:space="preserve"> RTD("cqg.rtd",,"StudyData", $K$1, "Bar", "", "Close", $K$2, $A139, $K$6,$K$8,,$K$4,$K$10)</f>
        <v>3845.75</v>
      </c>
      <c r="H139" s="18">
        <f xml:space="preserve"> RTD("cqg.rtd",,"StudyData","100-(100/(1+( HLC3(EP)* Vol(EP,VolType:="&amp;$K$12&amp;",CoCType:=Auto) WHEN ( Close(EP) &gt;=  Close(EP)[-1]))/ ( HLC3(EP)* Vol(EP,VolType:="&amp;$K$12&amp;",CoCType:=auto) WHEN ( Close(EP)  &lt; Close(EP)[-1]))))","Bar",,"Close", $K$2, $A139, $K$6,$K$8,,$K$4,$K$10)</f>
        <v>30.3548856978</v>
      </c>
      <c r="I139" s="3"/>
      <c r="J139" s="8"/>
      <c r="K139" s="7"/>
    </row>
    <row r="140" spans="1:11" x14ac:dyDescent="0.3">
      <c r="A140">
        <f t="shared" si="2"/>
        <v>-138</v>
      </c>
      <c r="B140" s="16">
        <f xml:space="preserve"> RTD("cqg.rtd",,"StudyData", $K$1, "Bar", "", "Time", $K$2,$A140, $K$6, "", "","False")</f>
        <v>44230</v>
      </c>
      <c r="C140" s="17">
        <f xml:space="preserve"> RTD("cqg.rtd",,"StudyData", $K$1, "Bar", "", "Time", $K$2, $A140,$K$6,$K$8, "","False")</f>
        <v>44230</v>
      </c>
      <c r="D140" s="18">
        <f xml:space="preserve"> RTD("cqg.rtd",,"StudyData", $K$1, "Bar", "", "Open", $K$2, $A140, $K$6,$K$8,,$K$4,$K$10)</f>
        <v>3810.75</v>
      </c>
      <c r="E140" s="18">
        <f xml:space="preserve"> RTD("cqg.rtd",,"StudyData", $K$1, "Bar", "", "High", $K$2, $A140, $K$6,$K$8,,$K$4,$K$10)</f>
        <v>3824.75</v>
      </c>
      <c r="F140" s="18">
        <f xml:space="preserve"> RTD("cqg.rtd",,"StudyData", $K$1, "Bar", "", "Low", $K$2, $A140, $K$6,$K$8,,$K$4,$K$10)</f>
        <v>3789</v>
      </c>
      <c r="G140" s="18">
        <f xml:space="preserve"> RTD("cqg.rtd",,"StudyData", $K$1, "Bar", "", "Close", $K$2, $A140, $K$6,$K$8,,$K$4,$K$10)</f>
        <v>3804.75</v>
      </c>
      <c r="H140" s="18">
        <f xml:space="preserve"> RTD("cqg.rtd",,"StudyData","100-(100/(1+( HLC3(EP)* Vol(EP,VolType:="&amp;$K$12&amp;",CoCType:=Auto) WHEN ( Close(EP) &gt;=  Close(EP)[-1]))/ ( HLC3(EP)* Vol(EP,VolType:="&amp;$K$12&amp;",CoCType:=auto) WHEN ( Close(EP)  &lt; Close(EP)[-1]))))","Bar",,"Close", $K$2, $A140, $K$6,$K$8,,$K$4,$K$10)</f>
        <v>32.906079235100002</v>
      </c>
      <c r="I140" s="3"/>
      <c r="J140" s="8"/>
      <c r="K140" s="7"/>
    </row>
    <row r="141" spans="1:11" x14ac:dyDescent="0.3">
      <c r="A141">
        <f t="shared" si="2"/>
        <v>-139</v>
      </c>
      <c r="B141" s="16">
        <f xml:space="preserve"> RTD("cqg.rtd",,"StudyData", $K$1, "Bar", "", "Time", $K$2,$A141, $K$6, "", "","False")</f>
        <v>44229</v>
      </c>
      <c r="C141" s="17">
        <f xml:space="preserve"> RTD("cqg.rtd",,"StudyData", $K$1, "Bar", "", "Time", $K$2, $A141,$K$6,$K$8, "","False")</f>
        <v>44229</v>
      </c>
      <c r="D141" s="18">
        <f xml:space="preserve"> RTD("cqg.rtd",,"StudyData", $K$1, "Bar", "", "Open", $K$2, $A141, $K$6,$K$8,,$K$4,$K$10)</f>
        <v>3746</v>
      </c>
      <c r="E141" s="18">
        <f xml:space="preserve"> RTD("cqg.rtd",,"StudyData", $K$1, "Bar", "", "High", $K$2, $A141, $K$6,$K$8,,$K$4,$K$10)</f>
        <v>3817</v>
      </c>
      <c r="F141" s="18">
        <f xml:space="preserve"> RTD("cqg.rtd",,"StudyData", $K$1, "Bar", "", "Low", $K$2, $A141, $K$6,$K$8,,$K$4,$K$10)</f>
        <v>3741.25</v>
      </c>
      <c r="G141" s="18">
        <f xml:space="preserve"> RTD("cqg.rtd",,"StudyData", $K$1, "Bar", "", "Close", $K$2, $A141, $K$6,$K$8,,$K$4,$K$10)</f>
        <v>3799.5</v>
      </c>
      <c r="H141" s="18">
        <f xml:space="preserve"> RTD("cqg.rtd",,"StudyData","100-(100/(1+( HLC3(EP)* Vol(EP,VolType:="&amp;$K$12&amp;",CoCType:=Auto) WHEN ( Close(EP) &gt;=  Close(EP)[-1]))/ ( HLC3(EP)* Vol(EP,VolType:="&amp;$K$12&amp;",CoCType:=auto) WHEN ( Close(EP)  &lt; Close(EP)[-1]))))","Bar",,"Close", $K$2, $A141, $K$6,$K$8,,$K$4,$K$10)</f>
        <v>35.001073299799998</v>
      </c>
      <c r="I141" s="3"/>
      <c r="J141" s="8"/>
      <c r="K141" s="7"/>
    </row>
    <row r="142" spans="1:11" x14ac:dyDescent="0.3">
      <c r="A142">
        <f t="shared" si="2"/>
        <v>-140</v>
      </c>
      <c r="B142" s="16">
        <f xml:space="preserve"> RTD("cqg.rtd",,"StudyData", $K$1, "Bar", "", "Time", $K$2,$A142, $K$6, "", "","False")</f>
        <v>44228</v>
      </c>
      <c r="C142" s="17">
        <f xml:space="preserve"> RTD("cqg.rtd",,"StudyData", $K$1, "Bar", "", "Time", $K$2, $A142,$K$6,$K$8, "","False")</f>
        <v>44228</v>
      </c>
      <c r="D142" s="18">
        <f xml:space="preserve"> RTD("cqg.rtd",,"StudyData", $K$1, "Bar", "", "Open", $K$2, $A142, $K$6,$K$8,,$K$4,$K$10)</f>
        <v>3673.5</v>
      </c>
      <c r="E142" s="18">
        <f xml:space="preserve"> RTD("cqg.rtd",,"StudyData", $K$1, "Bar", "", "High", $K$2, $A142, $K$6,$K$8,,$K$4,$K$10)</f>
        <v>3758.25</v>
      </c>
      <c r="F142" s="18">
        <f xml:space="preserve"> RTD("cqg.rtd",,"StudyData", $K$1, "Bar", "", "Low", $K$2, $A142, $K$6,$K$8,,$K$4,$K$10)</f>
        <v>3637.75</v>
      </c>
      <c r="G142" s="18">
        <f xml:space="preserve"> RTD("cqg.rtd",,"StudyData", $K$1, "Bar", "", "Close", $K$2, $A142, $K$6,$K$8,,$K$4,$K$10)</f>
        <v>3747</v>
      </c>
      <c r="H142" s="18">
        <f xml:space="preserve"> RTD("cqg.rtd",,"StudyData","100-(100/(1+( HLC3(EP)* Vol(EP,VolType:="&amp;$K$12&amp;",CoCType:=Auto) WHEN ( Close(EP) &gt;=  Close(EP)[-1]))/ ( HLC3(EP)* Vol(EP,VolType:="&amp;$K$12&amp;",CoCType:=auto) WHEN ( Close(EP)  &lt; Close(EP)[-1]))))","Bar",,"Close", $K$2, $A142, $K$6,$K$8,,$K$4,$K$10)</f>
        <v>38.565340335999998</v>
      </c>
      <c r="I142" s="3"/>
      <c r="J142" s="8"/>
      <c r="K142" s="7"/>
    </row>
    <row r="143" spans="1:11" x14ac:dyDescent="0.3">
      <c r="A143">
        <f t="shared" si="2"/>
        <v>-141</v>
      </c>
      <c r="B143" s="16">
        <f xml:space="preserve"> RTD("cqg.rtd",,"StudyData", $K$1, "Bar", "", "Time", $K$2,$A143, $K$6, "", "","False")</f>
        <v>44225</v>
      </c>
      <c r="C143" s="17">
        <f xml:space="preserve"> RTD("cqg.rtd",,"StudyData", $K$1, "Bar", "", "Time", $K$2, $A143,$K$6,$K$8, "","False")</f>
        <v>44225</v>
      </c>
      <c r="D143" s="18">
        <f xml:space="preserve"> RTD("cqg.rtd",,"StudyData", $K$1, "Bar", "", "Open", $K$2, $A143, $K$6,$K$8,,$K$4,$K$10)</f>
        <v>3751.5</v>
      </c>
      <c r="E143" s="18">
        <f xml:space="preserve"> RTD("cqg.rtd",,"StudyData", $K$1, "Bar", "", "High", $K$2, $A143, $K$6,$K$8,,$K$4,$K$10)</f>
        <v>3758.5</v>
      </c>
      <c r="F143" s="18">
        <f xml:space="preserve"> RTD("cqg.rtd",,"StudyData", $K$1, "Bar", "", "Low", $K$2, $A143, $K$6,$K$8,,$K$4,$K$10)</f>
        <v>3666.75</v>
      </c>
      <c r="G143" s="18">
        <f xml:space="preserve"> RTD("cqg.rtd",,"StudyData", $K$1, "Bar", "", "Close", $K$2, $A143, $K$6,$K$8,,$K$4,$K$10)</f>
        <v>3686.5</v>
      </c>
      <c r="H143" s="18">
        <f xml:space="preserve"> RTD("cqg.rtd",,"StudyData","100-(100/(1+( HLC3(EP)* Vol(EP,VolType:="&amp;$K$12&amp;",CoCType:=Auto) WHEN ( Close(EP) &gt;=  Close(EP)[-1]))/ ( HLC3(EP)* Vol(EP,VolType:="&amp;$K$12&amp;",CoCType:=auto) WHEN ( Close(EP)  &lt; Close(EP)[-1]))))","Bar",,"Close", $K$2, $A143, $K$6,$K$8,,$K$4,$K$10)</f>
        <v>44.688656506000001</v>
      </c>
      <c r="I143" s="3"/>
      <c r="J143" s="8"/>
      <c r="K143" s="7"/>
    </row>
    <row r="144" spans="1:11" x14ac:dyDescent="0.3">
      <c r="A144">
        <f t="shared" si="2"/>
        <v>-142</v>
      </c>
      <c r="B144" s="16">
        <f xml:space="preserve"> RTD("cqg.rtd",,"StudyData", $K$1, "Bar", "", "Time", $K$2,$A144, $K$6, "", "","False")</f>
        <v>44224</v>
      </c>
      <c r="C144" s="17">
        <f xml:space="preserve"> RTD("cqg.rtd",,"StudyData", $K$1, "Bar", "", "Time", $K$2, $A144,$K$6,$K$8, "","False")</f>
        <v>44224</v>
      </c>
      <c r="D144" s="18">
        <f xml:space="preserve"> RTD("cqg.rtd",,"StudyData", $K$1, "Bar", "", "Open", $K$2, $A144, $K$6,$K$8,,$K$4,$K$10)</f>
        <v>3716.5</v>
      </c>
      <c r="E144" s="18">
        <f xml:space="preserve"> RTD("cqg.rtd",,"StudyData", $K$1, "Bar", "", "High", $K$2, $A144, $K$6,$K$8,,$K$4,$K$10)</f>
        <v>3804.75</v>
      </c>
      <c r="F144" s="18">
        <f xml:space="preserve"> RTD("cqg.rtd",,"StudyData", $K$1, "Bar", "", "Low", $K$2, $A144, $K$6,$K$8,,$K$4,$K$10)</f>
        <v>3684.75</v>
      </c>
      <c r="G144" s="18">
        <f xml:space="preserve"> RTD("cqg.rtd",,"StudyData", $K$1, "Bar", "", "Close", $K$2, $A144, $K$6,$K$8,,$K$4,$K$10)</f>
        <v>3760.5</v>
      </c>
      <c r="H144" s="18">
        <f xml:space="preserve"> RTD("cqg.rtd",,"StudyData","100-(100/(1+( HLC3(EP)* Vol(EP,VolType:="&amp;$K$12&amp;",CoCType:=Auto) WHEN ( Close(EP) &gt;=  Close(EP)[-1]))/ ( HLC3(EP)* Vol(EP,VolType:="&amp;$K$12&amp;",CoCType:=auto) WHEN ( Close(EP)  &lt; Close(EP)[-1]))))","Bar",,"Close", $K$2, $A144, $K$6,$K$8,,$K$4,$K$10)</f>
        <v>45.5623790056</v>
      </c>
      <c r="I144" s="3"/>
      <c r="J144" s="8"/>
      <c r="K144" s="7"/>
    </row>
    <row r="145" spans="1:11" x14ac:dyDescent="0.3">
      <c r="A145">
        <f t="shared" si="2"/>
        <v>-143</v>
      </c>
      <c r="B145" s="16">
        <f xml:space="preserve"> RTD("cqg.rtd",,"StudyData", $K$1, "Bar", "", "Time", $K$2,$A145, $K$6, "", "","False")</f>
        <v>44223</v>
      </c>
      <c r="C145" s="17">
        <f xml:space="preserve"> RTD("cqg.rtd",,"StudyData", $K$1, "Bar", "", "Time", $K$2, $A145,$K$6,$K$8, "","False")</f>
        <v>44223</v>
      </c>
      <c r="D145" s="18">
        <f xml:space="preserve"> RTD("cqg.rtd",,"StudyData", $K$1, "Bar", "", "Open", $K$2, $A145, $K$6,$K$8,,$K$4,$K$10)</f>
        <v>3826.5</v>
      </c>
      <c r="E145" s="18">
        <f xml:space="preserve"> RTD("cqg.rtd",,"StudyData", $K$1, "Bar", "", "High", $K$2, $A145, $K$6,$K$8,,$K$4,$K$10)</f>
        <v>3834.25</v>
      </c>
      <c r="F145" s="18">
        <f xml:space="preserve"> RTD("cqg.rtd",,"StudyData", $K$1, "Bar", "", "Low", $K$2, $A145, $K$6,$K$8,,$K$4,$K$10)</f>
        <v>3687.75</v>
      </c>
      <c r="G145" s="18">
        <f xml:space="preserve"> RTD("cqg.rtd",,"StudyData", $K$1, "Bar", "", "Close", $K$2, $A145, $K$6,$K$8,,$K$4,$K$10)</f>
        <v>3725.5</v>
      </c>
      <c r="H145" s="18">
        <f xml:space="preserve"> RTD("cqg.rtd",,"StudyData","100-(100/(1+( HLC3(EP)* Vol(EP,VolType:="&amp;$K$12&amp;",CoCType:=Auto) WHEN ( Close(EP) &gt;=  Close(EP)[-1]))/ ( HLC3(EP)* Vol(EP,VolType:="&amp;$K$12&amp;",CoCType:=auto) WHEN ( Close(EP)  &lt; Close(EP)[-1]))))","Bar",,"Close", $K$2, $A145, $K$6,$K$8,,$K$4,$K$10)</f>
        <v>41.098818864800002</v>
      </c>
      <c r="I145" s="3"/>
      <c r="J145" s="8"/>
      <c r="K145" s="7"/>
    </row>
    <row r="146" spans="1:11" x14ac:dyDescent="0.3">
      <c r="A146">
        <f t="shared" si="2"/>
        <v>-144</v>
      </c>
      <c r="B146" s="16">
        <f xml:space="preserve"> RTD("cqg.rtd",,"StudyData", $K$1, "Bar", "", "Time", $K$2,$A146, $K$6, "", "","False")</f>
        <v>44222</v>
      </c>
      <c r="C146" s="17">
        <f xml:space="preserve"> RTD("cqg.rtd",,"StudyData", $K$1, "Bar", "", "Time", $K$2, $A146,$K$6,$K$8, "","False")</f>
        <v>44222</v>
      </c>
      <c r="D146" s="18">
        <f xml:space="preserve"> RTD("cqg.rtd",,"StudyData", $K$1, "Bar", "", "Open", $K$2, $A146, $K$6,$K$8,,$K$4,$K$10)</f>
        <v>3826.25</v>
      </c>
      <c r="E146" s="18">
        <f xml:space="preserve"> RTD("cqg.rtd",,"StudyData", $K$1, "Bar", "", "High", $K$2, $A146, $K$6,$K$8,,$K$4,$K$10)</f>
        <v>3843.5</v>
      </c>
      <c r="F146" s="18">
        <f xml:space="preserve"> RTD("cqg.rtd",,"StudyData", $K$1, "Bar", "", "Low", $K$2, $A146, $K$6,$K$8,,$K$4,$K$10)</f>
        <v>3802.75</v>
      </c>
      <c r="G146" s="18">
        <f xml:space="preserve"> RTD("cqg.rtd",,"StudyData", $K$1, "Bar", "", "Close", $K$2, $A146, $K$6,$K$8,,$K$4,$K$10)</f>
        <v>3823.75</v>
      </c>
      <c r="H146" s="18">
        <f xml:space="preserve"> RTD("cqg.rtd",,"StudyData","100-(100/(1+( HLC3(EP)* Vol(EP,VolType:="&amp;$K$12&amp;",CoCType:=Auto) WHEN ( Close(EP) &gt;=  Close(EP)[-1]))/ ( HLC3(EP)* Vol(EP,VolType:="&amp;$K$12&amp;",CoCType:=auto) WHEN ( Close(EP)  &lt; Close(EP)[-1]))))","Bar",,"Close", $K$2, $A146, $K$6,$K$8,,$K$4,$K$10)</f>
        <v>60.031541773699999</v>
      </c>
      <c r="I146" s="3"/>
      <c r="J146" s="8"/>
      <c r="K146" s="7"/>
    </row>
    <row r="147" spans="1:11" x14ac:dyDescent="0.3">
      <c r="A147">
        <f t="shared" si="2"/>
        <v>-145</v>
      </c>
      <c r="B147" s="16">
        <f xml:space="preserve"> RTD("cqg.rtd",,"StudyData", $K$1, "Bar", "", "Time", $K$2,$A147, $K$6, "", "","False")</f>
        <v>44221</v>
      </c>
      <c r="C147" s="17">
        <f xml:space="preserve"> RTD("cqg.rtd",,"StudyData", $K$1, "Bar", "", "Time", $K$2, $A147,$K$6,$K$8, "","False")</f>
        <v>44221</v>
      </c>
      <c r="D147" s="18">
        <f xml:space="preserve"> RTD("cqg.rtd",,"StudyData", $K$1, "Bar", "", "Open", $K$2, $A147, $K$6,$K$8,,$K$4,$K$10)</f>
        <v>3816.75</v>
      </c>
      <c r="E147" s="18">
        <f xml:space="preserve"> RTD("cqg.rtd",,"StudyData", $K$1, "Bar", "", "High", $K$2, $A147, $K$6,$K$8,,$K$4,$K$10)</f>
        <v>3834.5</v>
      </c>
      <c r="F147" s="18">
        <f xml:space="preserve"> RTD("cqg.rtd",,"StudyData", $K$1, "Bar", "", "Low", $K$2, $A147, $K$6,$K$8,,$K$4,$K$10)</f>
        <v>3769.75</v>
      </c>
      <c r="G147" s="18">
        <f xml:space="preserve"> RTD("cqg.rtd",,"StudyData", $K$1, "Bar", "", "Close", $K$2, $A147, $K$6,$K$8,,$K$4,$K$10)</f>
        <v>3829.75</v>
      </c>
      <c r="H147" s="18">
        <f xml:space="preserve"> RTD("cqg.rtd",,"StudyData","100-(100/(1+( HLC3(EP)* Vol(EP,VolType:="&amp;$K$12&amp;",CoCType:=Auto) WHEN ( Close(EP) &gt;=  Close(EP)[-1]))/ ( HLC3(EP)* Vol(EP,VolType:="&amp;$K$12&amp;",CoCType:=auto) WHEN ( Close(EP)  &lt; Close(EP)[-1]))))","Bar",,"Close", $K$2, $A147, $K$6,$K$8,,$K$4,$K$10)</f>
        <v>59.797680824499999</v>
      </c>
      <c r="I147" s="3"/>
      <c r="J147" s="8"/>
      <c r="K147" s="7"/>
    </row>
    <row r="148" spans="1:11" x14ac:dyDescent="0.3">
      <c r="A148">
        <f t="shared" si="2"/>
        <v>-146</v>
      </c>
      <c r="B148" s="16">
        <f xml:space="preserve"> RTD("cqg.rtd",,"StudyData", $K$1, "Bar", "", "Time", $K$2,$A148, $K$6, "", "","False")</f>
        <v>44218</v>
      </c>
      <c r="C148" s="17">
        <f xml:space="preserve"> RTD("cqg.rtd",,"StudyData", $K$1, "Bar", "", "Time", $K$2, $A148,$K$6,$K$8, "","False")</f>
        <v>44218</v>
      </c>
      <c r="D148" s="18">
        <f xml:space="preserve"> RTD("cqg.rtd",,"StudyData", $K$1, "Bar", "", "Open", $K$2, $A148, $K$6,$K$8,,$K$4,$K$10)</f>
        <v>3828</v>
      </c>
      <c r="E148" s="18">
        <f xml:space="preserve"> RTD("cqg.rtd",,"StudyData", $K$1, "Bar", "", "High", $K$2, $A148, $K$6,$K$8,,$K$4,$K$10)</f>
        <v>3830.25</v>
      </c>
      <c r="F148" s="18">
        <f xml:space="preserve"> RTD("cqg.rtd",,"StudyData", $K$1, "Bar", "", "Low", $K$2, $A148, $K$6,$K$8,,$K$4,$K$10)</f>
        <v>3794.5</v>
      </c>
      <c r="G148" s="18">
        <f xml:space="preserve"> RTD("cqg.rtd",,"StudyData", $K$1, "Bar", "", "Close", $K$2, $A148, $K$6,$K$8,,$K$4,$K$10)</f>
        <v>3815.5</v>
      </c>
      <c r="H148" s="18">
        <f xml:space="preserve"> RTD("cqg.rtd",,"StudyData","100-(100/(1+( HLC3(EP)* Vol(EP,VolType:="&amp;$K$12&amp;",CoCType:=Auto) WHEN ( Close(EP) &gt;=  Close(EP)[-1]))/ ( HLC3(EP)* Vol(EP,VolType:="&amp;$K$12&amp;",CoCType:=auto) WHEN ( Close(EP)  &lt; Close(EP)[-1]))))","Bar",,"Close", $K$2, $A148, $K$6,$K$8,,$K$4,$K$10)</f>
        <v>47.480881126600003</v>
      </c>
      <c r="I148" s="3"/>
      <c r="J148" s="8"/>
      <c r="K148" s="7"/>
    </row>
    <row r="149" spans="1:11" x14ac:dyDescent="0.3">
      <c r="A149">
        <f t="shared" si="2"/>
        <v>-147</v>
      </c>
      <c r="B149" s="16">
        <f xml:space="preserve"> RTD("cqg.rtd",,"StudyData", $K$1, "Bar", "", "Time", $K$2,$A149, $K$6, "", "","False")</f>
        <v>44217</v>
      </c>
      <c r="C149" s="17">
        <f xml:space="preserve"> RTD("cqg.rtd",,"StudyData", $K$1, "Bar", "", "Time", $K$2, $A149,$K$6,$K$8, "","False")</f>
        <v>44217</v>
      </c>
      <c r="D149" s="18">
        <f xml:space="preserve"> RTD("cqg.rtd",,"StudyData", $K$1, "Bar", "", "Open", $K$2, $A149, $K$6,$K$8,,$K$4,$K$10)</f>
        <v>3822.75</v>
      </c>
      <c r="E149" s="18">
        <f xml:space="preserve"> RTD("cqg.rtd",,"StudyData", $K$1, "Bar", "", "High", $K$2, $A149, $K$6,$K$8,,$K$4,$K$10)</f>
        <v>3841</v>
      </c>
      <c r="F149" s="18">
        <f xml:space="preserve"> RTD("cqg.rtd",,"StudyData", $K$1, "Bar", "", "Low", $K$2, $A149, $K$6,$K$8,,$K$4,$K$10)</f>
        <v>3817.75</v>
      </c>
      <c r="G149" s="18">
        <f xml:space="preserve"> RTD("cqg.rtd",,"StudyData", $K$1, "Bar", "", "Close", $K$2, $A149, $K$6,$K$8,,$K$4,$K$10)</f>
        <v>3827.25</v>
      </c>
      <c r="H149" s="18">
        <f xml:space="preserve"> RTD("cqg.rtd",,"StudyData","100-(100/(1+( HLC3(EP)* Vol(EP,VolType:="&amp;$K$12&amp;",CoCType:=Auto) WHEN ( Close(EP) &gt;=  Close(EP)[-1]))/ ( HLC3(EP)* Vol(EP,VolType:="&amp;$K$12&amp;",CoCType:=auto) WHEN ( Close(EP)  &lt; Close(EP)[-1]))))","Bar",,"Close", $K$2, $A149, $K$6,$K$8,,$K$4,$K$10)</f>
        <v>37.987921413199999</v>
      </c>
      <c r="I149" s="3"/>
      <c r="J149" s="8"/>
      <c r="K149" s="7"/>
    </row>
    <row r="150" spans="1:11" x14ac:dyDescent="0.3">
      <c r="A150">
        <f t="shared" si="2"/>
        <v>-148</v>
      </c>
      <c r="B150" s="16">
        <f xml:space="preserve"> RTD("cqg.rtd",,"StudyData", $K$1, "Bar", "", "Time", $K$2,$A150, $K$6, "", "","False")</f>
        <v>44216</v>
      </c>
      <c r="C150" s="17">
        <f xml:space="preserve"> RTD("cqg.rtd",,"StudyData", $K$1, "Bar", "", "Time", $K$2, $A150,$K$6,$K$8, "","False")</f>
        <v>44216</v>
      </c>
      <c r="D150" s="18">
        <f xml:space="preserve"> RTD("cqg.rtd",,"StudyData", $K$1, "Bar", "", "Open", $K$2, $A150, $K$6,$K$8,,$K$4,$K$10)</f>
        <v>3778</v>
      </c>
      <c r="E150" s="18">
        <f xml:space="preserve"> RTD("cqg.rtd",,"StudyData", $K$1, "Bar", "", "High", $K$2, $A150, $K$6,$K$8,,$K$4,$K$10)</f>
        <v>3833.75</v>
      </c>
      <c r="F150" s="18">
        <f xml:space="preserve"> RTD("cqg.rtd",,"StudyData", $K$1, "Bar", "", "Low", $K$2, $A150, $K$6,$K$8,,$K$4,$K$10)</f>
        <v>3769.75</v>
      </c>
      <c r="G150" s="18">
        <f xml:space="preserve"> RTD("cqg.rtd",,"StudyData", $K$1, "Bar", "", "Close", $K$2, $A150, $K$6,$K$8,,$K$4,$K$10)</f>
        <v>3826.25</v>
      </c>
      <c r="H150" s="18">
        <f xml:space="preserve"> RTD("cqg.rtd",,"StudyData","100-(100/(1+( HLC3(EP)* Vol(EP,VolType:="&amp;$K$12&amp;",CoCType:=Auto) WHEN ( Close(EP) &gt;=  Close(EP)[-1]))/ ( HLC3(EP)* Vol(EP,VolType:="&amp;$K$12&amp;",CoCType:=auto) WHEN ( Close(EP)  &lt; Close(EP)[-1]))))","Bar",,"Close", $K$2, $A150, $K$6,$K$8,,$K$4,$K$10)</f>
        <v>41.615148962799999</v>
      </c>
      <c r="I150" s="3"/>
      <c r="J150" s="8"/>
      <c r="K150" s="7"/>
    </row>
    <row r="151" spans="1:11" x14ac:dyDescent="0.3">
      <c r="A151">
        <f t="shared" si="2"/>
        <v>-149</v>
      </c>
      <c r="B151" s="16">
        <f xml:space="preserve"> RTD("cqg.rtd",,"StudyData", $K$1, "Bar", "", "Time", $K$2,$A151, $K$6, "", "","False")</f>
        <v>44215</v>
      </c>
      <c r="C151" s="17">
        <f xml:space="preserve"> RTD("cqg.rtd",,"StudyData", $K$1, "Bar", "", "Time", $K$2, $A151,$K$6,$K$8, "","False")</f>
        <v>44215</v>
      </c>
      <c r="D151" s="18">
        <f xml:space="preserve"> RTD("cqg.rtd",,"StudyData", $K$1, "Bar", "", "Open", $K$2, $A151, $K$6,$K$8,,$K$4,$K$10)</f>
        <v>3731.25</v>
      </c>
      <c r="E151" s="18">
        <f xml:space="preserve"> RTD("cqg.rtd",,"StudyData", $K$1, "Bar", "", "High", $K$2, $A151, $K$6,$K$8,,$K$4,$K$10)</f>
        <v>3778.25</v>
      </c>
      <c r="F151" s="18">
        <f xml:space="preserve"> RTD("cqg.rtd",,"StudyData", $K$1, "Bar", "", "Low", $K$2, $A151, $K$6,$K$8,,$K$4,$K$10)</f>
        <v>3721.75</v>
      </c>
      <c r="G151" s="18">
        <f xml:space="preserve"> RTD("cqg.rtd",,"StudyData", $K$1, "Bar", "", "Close", $K$2, $A151, $K$6,$K$8,,$K$4,$K$10)</f>
        <v>3771.75</v>
      </c>
      <c r="H151" s="18">
        <f xml:space="preserve"> RTD("cqg.rtd",,"StudyData","100-(100/(1+( HLC3(EP)* Vol(EP,VolType:="&amp;$K$12&amp;",CoCType:=Auto) WHEN ( Close(EP) &gt;=  Close(EP)[-1]))/ ( HLC3(EP)* Vol(EP,VolType:="&amp;$K$12&amp;",CoCType:=auto) WHEN ( Close(EP)  &lt; Close(EP)[-1]))))","Bar",,"Close", $K$2, $A151, $K$6,$K$8,,$K$4,$K$10)</f>
        <v>42.572816188600001</v>
      </c>
      <c r="I151" s="3"/>
      <c r="J151" s="8"/>
      <c r="K151" s="7"/>
    </row>
    <row r="152" spans="1:11" x14ac:dyDescent="0.3">
      <c r="A152">
        <f t="shared" si="2"/>
        <v>-150</v>
      </c>
      <c r="B152" s="16">
        <f xml:space="preserve"> RTD("cqg.rtd",,"StudyData", $K$1, "Bar", "", "Time", $K$2,$A152, $K$6, "", "","False")</f>
        <v>44211</v>
      </c>
      <c r="C152" s="17">
        <f xml:space="preserve"> RTD("cqg.rtd",,"StudyData", $K$1, "Bar", "", "Time", $K$2, $A152,$K$6,$K$8, "","False")</f>
        <v>44211</v>
      </c>
      <c r="D152" s="18">
        <f xml:space="preserve"> RTD("cqg.rtd",,"StudyData", $K$1, "Bar", "", "Open", $K$2, $A152, $K$6,$K$8,,$K$4,$K$10)</f>
        <v>3774.25</v>
      </c>
      <c r="E152" s="18">
        <f xml:space="preserve"> RTD("cqg.rtd",,"StudyData", $K$1, "Bar", "", "High", $K$2, $A152, $K$6,$K$8,,$K$4,$K$10)</f>
        <v>3779</v>
      </c>
      <c r="F152" s="18">
        <f xml:space="preserve"> RTD("cqg.rtd",,"StudyData", $K$1, "Bar", "", "Low", $K$2, $A152, $K$6,$K$8,,$K$4,$K$10)</f>
        <v>3722.75</v>
      </c>
      <c r="G152" s="18">
        <f xml:space="preserve"> RTD("cqg.rtd",,"StudyData", $K$1, "Bar", "", "Close", $K$2, $A152, $K$6,$K$8,,$K$4,$K$10)</f>
        <v>3743.5</v>
      </c>
      <c r="H152" s="18">
        <f xml:space="preserve"> RTD("cqg.rtd",,"StudyData","100-(100/(1+( HLC3(EP)* Vol(EP,VolType:="&amp;$K$12&amp;",CoCType:=Auto) WHEN ( Close(EP) &gt;=  Close(EP)[-1]))/ ( HLC3(EP)* Vol(EP,VolType:="&amp;$K$12&amp;",CoCType:=auto) WHEN ( Close(EP)  &lt; Close(EP)[-1]))))","Bar",,"Close", $K$2, $A152, $K$6,$K$8,,$K$4,$K$10)</f>
        <v>37.305549981799999</v>
      </c>
      <c r="I152" s="3"/>
      <c r="J152" s="8"/>
      <c r="K152" s="7"/>
    </row>
    <row r="153" spans="1:11" x14ac:dyDescent="0.3">
      <c r="A153">
        <f t="shared" si="2"/>
        <v>-151</v>
      </c>
      <c r="B153" s="16">
        <f xml:space="preserve"> RTD("cqg.rtd",,"StudyData", $K$1, "Bar", "", "Time", $K$2,$A153, $K$6, "", "","False")</f>
        <v>44210</v>
      </c>
      <c r="C153" s="17">
        <f xml:space="preserve"> RTD("cqg.rtd",,"StudyData", $K$1, "Bar", "", "Time", $K$2, $A153,$K$6,$K$8, "","False")</f>
        <v>44210</v>
      </c>
      <c r="D153" s="18">
        <f xml:space="preserve"> RTD("cqg.rtd",,"StudyData", $K$1, "Bar", "", "Open", $K$2, $A153, $K$6,$K$8,,$K$4,$K$10)</f>
        <v>3789.75</v>
      </c>
      <c r="E153" s="18">
        <f xml:space="preserve"> RTD("cqg.rtd",,"StudyData", $K$1, "Bar", "", "High", $K$2, $A153, $K$6,$K$8,,$K$4,$K$10)</f>
        <v>3799</v>
      </c>
      <c r="F153" s="18">
        <f xml:space="preserve"> RTD("cqg.rtd",,"StudyData", $K$1, "Bar", "", "Low", $K$2, $A153, $K$6,$K$8,,$K$4,$K$10)</f>
        <v>3767.5</v>
      </c>
      <c r="G153" s="18">
        <f xml:space="preserve"> RTD("cqg.rtd",,"StudyData", $K$1, "Bar", "", "Close", $K$2, $A153, $K$6,$K$8,,$K$4,$K$10)</f>
        <v>3772.5</v>
      </c>
      <c r="H153" s="18">
        <f xml:space="preserve"> RTD("cqg.rtd",,"StudyData","100-(100/(1+( HLC3(EP)* Vol(EP,VolType:="&amp;$K$12&amp;",CoCType:=Auto) WHEN ( Close(EP) &gt;=  Close(EP)[-1]))/ ( HLC3(EP)* Vol(EP,VolType:="&amp;$K$12&amp;",CoCType:=auto) WHEN ( Close(EP)  &lt; Close(EP)[-1]))))","Bar",,"Close", $K$2, $A153, $K$6,$K$8,,$K$4,$K$10)</f>
        <v>47.272786144100003</v>
      </c>
      <c r="I153" s="3"/>
      <c r="J153" s="8"/>
      <c r="K153" s="7"/>
    </row>
    <row r="154" spans="1:11" x14ac:dyDescent="0.3">
      <c r="A154">
        <f t="shared" si="2"/>
        <v>-152</v>
      </c>
      <c r="B154" s="16">
        <f xml:space="preserve"> RTD("cqg.rtd",,"StudyData", $K$1, "Bar", "", "Time", $K$2,$A154, $K$6, "", "","False")</f>
        <v>44209</v>
      </c>
      <c r="C154" s="17">
        <f xml:space="preserve"> RTD("cqg.rtd",,"StudyData", $K$1, "Bar", "", "Time", $K$2, $A154,$K$6,$K$8, "","False")</f>
        <v>44209</v>
      </c>
      <c r="D154" s="18">
        <f xml:space="preserve"> RTD("cqg.rtd",,"StudyData", $K$1, "Bar", "", "Open", $K$2, $A154, $K$6,$K$8,,$K$4,$K$10)</f>
        <v>3773.25</v>
      </c>
      <c r="E154" s="18">
        <f xml:space="preserve"> RTD("cqg.rtd",,"StudyData", $K$1, "Bar", "", "High", $K$2, $A154, $K$6,$K$8,,$K$4,$K$10)</f>
        <v>3794.75</v>
      </c>
      <c r="F154" s="18">
        <f xml:space="preserve"> RTD("cqg.rtd",,"StudyData", $K$1, "Bar", "", "Low", $K$2, $A154, $K$6,$K$8,,$K$4,$K$10)</f>
        <v>3757.75</v>
      </c>
      <c r="G154" s="18">
        <f xml:space="preserve"> RTD("cqg.rtd",,"StudyData", $K$1, "Bar", "", "Close", $K$2, $A154, $K$6,$K$8,,$K$4,$K$10)</f>
        <v>3785</v>
      </c>
      <c r="H154" s="18">
        <f xml:space="preserve"> RTD("cqg.rtd",,"StudyData","100-(100/(1+( HLC3(EP)* Vol(EP,VolType:="&amp;$K$12&amp;",CoCType:=Auto) WHEN ( Close(EP) &gt;=  Close(EP)[-1]))/ ( HLC3(EP)* Vol(EP,VolType:="&amp;$K$12&amp;",CoCType:=auto) WHEN ( Close(EP)  &lt; Close(EP)[-1]))))","Bar",,"Close", $K$2, $A154, $K$6,$K$8,,$K$4,$K$10)</f>
        <v>44.832768897299999</v>
      </c>
      <c r="I154" s="3"/>
      <c r="J154" s="8"/>
      <c r="K154" s="7"/>
    </row>
    <row r="155" spans="1:11" x14ac:dyDescent="0.3">
      <c r="A155">
        <f t="shared" si="2"/>
        <v>-153</v>
      </c>
      <c r="B155" s="16">
        <f xml:space="preserve"> RTD("cqg.rtd",,"StudyData", $K$1, "Bar", "", "Time", $K$2,$A155, $K$6, "", "","False")</f>
        <v>44208</v>
      </c>
      <c r="C155" s="17">
        <f xml:space="preserve"> RTD("cqg.rtd",,"StudyData", $K$1, "Bar", "", "Time", $K$2, $A155,$K$6,$K$8, "","False")</f>
        <v>44208</v>
      </c>
      <c r="D155" s="18">
        <f xml:space="preserve"> RTD("cqg.rtd",,"StudyData", $K$1, "Bar", "", "Open", $K$2, $A155, $K$6,$K$8,,$K$4,$K$10)</f>
        <v>3775.5</v>
      </c>
      <c r="E155" s="18">
        <f xml:space="preserve"> RTD("cqg.rtd",,"StudyData", $K$1, "Bar", "", "High", $K$2, $A155, $K$6,$K$8,,$K$4,$K$10)</f>
        <v>3788</v>
      </c>
      <c r="F155" s="18">
        <f xml:space="preserve"> RTD("cqg.rtd",,"StudyData", $K$1, "Bar", "", "Low", $K$2, $A155, $K$6,$K$8,,$K$4,$K$10)</f>
        <v>3749.25</v>
      </c>
      <c r="G155" s="18">
        <f xml:space="preserve"> RTD("cqg.rtd",,"StudyData", $K$1, "Bar", "", "Close", $K$2, $A155, $K$6,$K$8,,$K$4,$K$10)</f>
        <v>3775.75</v>
      </c>
      <c r="H155" s="18">
        <f xml:space="preserve"> RTD("cqg.rtd",,"StudyData","100-(100/(1+( HLC3(EP)* Vol(EP,VolType:="&amp;$K$12&amp;",CoCType:=Auto) WHEN ( Close(EP) &gt;=  Close(EP)[-1]))/ ( HLC3(EP)* Vol(EP,VolType:="&amp;$K$12&amp;",CoCType:=auto) WHEN ( Close(EP)  &lt; Close(EP)[-1]))))","Bar",,"Close", $K$2, $A155, $K$6,$K$8,,$K$4,$K$10)</f>
        <v>48.432907476499999</v>
      </c>
      <c r="I155" s="3"/>
      <c r="J155" s="8"/>
      <c r="K155" s="7"/>
    </row>
    <row r="156" spans="1:11" x14ac:dyDescent="0.3">
      <c r="A156">
        <f t="shared" si="2"/>
        <v>-154</v>
      </c>
      <c r="B156" s="16">
        <f xml:space="preserve"> RTD("cqg.rtd",,"StudyData", $K$1, "Bar", "", "Time", $K$2,$A156, $K$6, "", "","False")</f>
        <v>44207</v>
      </c>
      <c r="C156" s="17">
        <f xml:space="preserve"> RTD("cqg.rtd",,"StudyData", $K$1, "Bar", "", "Time", $K$2, $A156,$K$6,$K$8, "","False")</f>
        <v>44207</v>
      </c>
      <c r="D156" s="18">
        <f xml:space="preserve"> RTD("cqg.rtd",,"StudyData", $K$1, "Bar", "", "Open", $K$2, $A156, $K$6,$K$8,,$K$4,$K$10)</f>
        <v>3796.75</v>
      </c>
      <c r="E156" s="18">
        <f xml:space="preserve"> RTD("cqg.rtd",,"StudyData", $K$1, "Bar", "", "High", $K$2, $A156, $K$6,$K$8,,$K$4,$K$10)</f>
        <v>3802</v>
      </c>
      <c r="F156" s="18">
        <f xml:space="preserve"> RTD("cqg.rtd",,"StudyData", $K$1, "Bar", "", "Low", $K$2, $A156, $K$6,$K$8,,$K$4,$K$10)</f>
        <v>3757.75</v>
      </c>
      <c r="G156" s="18">
        <f xml:space="preserve"> RTD("cqg.rtd",,"StudyData", $K$1, "Bar", "", "Close", $K$2, $A156, $K$6,$K$8,,$K$4,$K$10)</f>
        <v>3773.25</v>
      </c>
      <c r="H156" s="18">
        <f xml:space="preserve"> RTD("cqg.rtd",,"StudyData","100-(100/(1+( HLC3(EP)* Vol(EP,VolType:="&amp;$K$12&amp;",CoCType:=Auto) WHEN ( Close(EP) &gt;=  Close(EP)[-1]))/ ( HLC3(EP)* Vol(EP,VolType:="&amp;$K$12&amp;",CoCType:=auto) WHEN ( Close(EP)  &lt; Close(EP)[-1]))))","Bar",,"Close", $K$2, $A156, $K$6,$K$8,,$K$4,$K$10)</f>
        <v>55.630829674300003</v>
      </c>
      <c r="I156" s="3"/>
      <c r="J156" s="8"/>
      <c r="K156" s="7"/>
    </row>
    <row r="157" spans="1:11" x14ac:dyDescent="0.3">
      <c r="A157">
        <f t="shared" si="2"/>
        <v>-155</v>
      </c>
      <c r="B157" s="16">
        <f xml:space="preserve"> RTD("cqg.rtd",,"StudyData", $K$1, "Bar", "", "Time", $K$2,$A157, $K$6, "", "","False")</f>
        <v>44204</v>
      </c>
      <c r="C157" s="17">
        <f xml:space="preserve"> RTD("cqg.rtd",,"StudyData", $K$1, "Bar", "", "Time", $K$2, $A157,$K$6,$K$8, "","False")</f>
        <v>44204</v>
      </c>
      <c r="D157" s="18">
        <f xml:space="preserve"> RTD("cqg.rtd",,"StudyData", $K$1, "Bar", "", "Open", $K$2, $A157, $K$6,$K$8,,$K$4,$K$10)</f>
        <v>3779</v>
      </c>
      <c r="E157" s="18">
        <f xml:space="preserve"> RTD("cqg.rtd",,"StudyData", $K$1, "Bar", "", "High", $K$2, $A157, $K$6,$K$8,,$K$4,$K$10)</f>
        <v>3805.75</v>
      </c>
      <c r="F157" s="18">
        <f xml:space="preserve"> RTD("cqg.rtd",,"StudyData", $K$1, "Bar", "", "Low", $K$2, $A157, $K$6,$K$8,,$K$4,$K$10)</f>
        <v>3756.25</v>
      </c>
      <c r="G157" s="18">
        <f xml:space="preserve"> RTD("cqg.rtd",,"StudyData", $K$1, "Bar", "", "Close", $K$2, $A157, $K$6,$K$8,,$K$4,$K$10)</f>
        <v>3798.75</v>
      </c>
      <c r="H157" s="18">
        <f xml:space="preserve"> RTD("cqg.rtd",,"StudyData","100-(100/(1+( HLC3(EP)* Vol(EP,VolType:="&amp;$K$12&amp;",CoCType:=Auto) WHEN ( Close(EP) &gt;=  Close(EP)[-1]))/ ( HLC3(EP)* Vol(EP,VolType:="&amp;$K$12&amp;",CoCType:=auto) WHEN ( Close(EP)  &lt; Close(EP)[-1]))))","Bar",,"Close", $K$2, $A157, $K$6,$K$8,,$K$4,$K$10)</f>
        <v>44.935850850000001</v>
      </c>
      <c r="I157" s="3"/>
      <c r="J157" s="8"/>
      <c r="K157" s="7"/>
    </row>
    <row r="158" spans="1:11" x14ac:dyDescent="0.3">
      <c r="A158">
        <f t="shared" si="2"/>
        <v>-156</v>
      </c>
      <c r="B158" s="16">
        <f xml:space="preserve"> RTD("cqg.rtd",,"StudyData", $K$1, "Bar", "", "Time", $K$2,$A158, $K$6, "", "","False")</f>
        <v>44203</v>
      </c>
      <c r="C158" s="17">
        <f xml:space="preserve"> RTD("cqg.rtd",,"StudyData", $K$1, "Bar", "", "Time", $K$2, $A158,$K$6,$K$8, "","False")</f>
        <v>44203</v>
      </c>
      <c r="D158" s="18">
        <f xml:space="preserve"> RTD("cqg.rtd",,"StudyData", $K$1, "Bar", "", "Open", $K$2, $A158, $K$6,$K$8,,$K$4,$K$10)</f>
        <v>3733.75</v>
      </c>
      <c r="E158" s="18">
        <f xml:space="preserve"> RTD("cqg.rtd",,"StudyData", $K$1, "Bar", "", "High", $K$2, $A158, $K$6,$K$8,,$K$4,$K$10)</f>
        <v>3785.25</v>
      </c>
      <c r="F158" s="18">
        <f xml:space="preserve"> RTD("cqg.rtd",,"StudyData", $K$1, "Bar", "", "Low", $K$2, $A158, $K$6,$K$8,,$K$4,$K$10)</f>
        <v>3723.25</v>
      </c>
      <c r="G158" s="18">
        <f xml:space="preserve"> RTD("cqg.rtd",,"StudyData", $K$1, "Bar", "", "Close", $K$2, $A158, $K$6,$K$8,,$K$4,$K$10)</f>
        <v>3776.75</v>
      </c>
      <c r="H158" s="18">
        <f xml:space="preserve"> RTD("cqg.rtd",,"StudyData","100-(100/(1+( HLC3(EP)* Vol(EP,VolType:="&amp;$K$12&amp;",CoCType:=Auto) WHEN ( Close(EP) &gt;=  Close(EP)[-1]))/ ( HLC3(EP)* Vol(EP,VolType:="&amp;$K$12&amp;",CoCType:=auto) WHEN ( Close(EP)  &lt; Close(EP)[-1]))))","Bar",,"Close", $K$2, $A158, $K$6,$K$8,,$K$4,$K$10)</f>
        <v>39.508164291600004</v>
      </c>
      <c r="I158" s="3"/>
      <c r="J158" s="8"/>
      <c r="K158" s="7"/>
    </row>
    <row r="159" spans="1:11" x14ac:dyDescent="0.3">
      <c r="A159">
        <f t="shared" si="2"/>
        <v>-157</v>
      </c>
      <c r="B159" s="16">
        <f xml:space="preserve"> RTD("cqg.rtd",,"StudyData", $K$1, "Bar", "", "Time", $K$2,$A159, $K$6, "", "","False")</f>
        <v>44202</v>
      </c>
      <c r="C159" s="17">
        <f xml:space="preserve"> RTD("cqg.rtd",,"StudyData", $K$1, "Bar", "", "Time", $K$2, $A159,$K$6,$K$8, "","False")</f>
        <v>44202</v>
      </c>
      <c r="D159" s="18">
        <f xml:space="preserve"> RTD("cqg.rtd",,"StudyData", $K$1, "Bar", "", "Open", $K$2, $A159, $K$6,$K$8,,$K$4,$K$10)</f>
        <v>3698.75</v>
      </c>
      <c r="E159" s="18">
        <f xml:space="preserve"> RTD("cqg.rtd",,"StudyData", $K$1, "Bar", "", "High", $K$2, $A159, $K$6,$K$8,,$K$4,$K$10)</f>
        <v>3756</v>
      </c>
      <c r="F159" s="18">
        <f xml:space="preserve"> RTD("cqg.rtd",,"StudyData", $K$1, "Bar", "", "Low", $K$2, $A159, $K$6,$K$8,,$K$4,$K$10)</f>
        <v>3666.75</v>
      </c>
      <c r="G159" s="18">
        <f xml:space="preserve"> RTD("cqg.rtd",,"StudyData", $K$1, "Bar", "", "Close", $K$2, $A159, $K$6,$K$8,,$K$4,$K$10)</f>
        <v>3721.75</v>
      </c>
      <c r="H159" s="18">
        <f xml:space="preserve"> RTD("cqg.rtd",,"StudyData","100-(100/(1+( HLC3(EP)* Vol(EP,VolType:="&amp;$K$12&amp;",CoCType:=Auto) WHEN ( Close(EP) &gt;=  Close(EP)[-1]))/ ( HLC3(EP)* Vol(EP,VolType:="&amp;$K$12&amp;",CoCType:=auto) WHEN ( Close(EP)  &lt; Close(EP)[-1]))))","Bar",,"Close", $K$2, $A159, $K$6,$K$8,,$K$4,$K$10)</f>
        <v>51.274239982700003</v>
      </c>
      <c r="I159" s="3"/>
      <c r="J159" s="8"/>
      <c r="K159" s="7"/>
    </row>
    <row r="160" spans="1:11" x14ac:dyDescent="0.3">
      <c r="A160">
        <f t="shared" si="2"/>
        <v>-158</v>
      </c>
      <c r="B160" s="16">
        <f xml:space="preserve"> RTD("cqg.rtd",,"StudyData", $K$1, "Bar", "", "Time", $K$2,$A160, $K$6, "", "","False")</f>
        <v>44201</v>
      </c>
      <c r="C160" s="17">
        <f xml:space="preserve"> RTD("cqg.rtd",,"StudyData", $K$1, "Bar", "", "Time", $K$2, $A160,$K$6,$K$8, "","False")</f>
        <v>44201</v>
      </c>
      <c r="D160" s="18">
        <f xml:space="preserve"> RTD("cqg.rtd",,"StudyData", $K$1, "Bar", "", "Open", $K$2, $A160, $K$6,$K$8,,$K$4,$K$10)</f>
        <v>3676.25</v>
      </c>
      <c r="E160" s="18">
        <f xml:space="preserve"> RTD("cqg.rtd",,"StudyData", $K$1, "Bar", "", "High", $K$2, $A160, $K$6,$K$8,,$K$4,$K$10)</f>
        <v>3711.25</v>
      </c>
      <c r="F160" s="18">
        <f xml:space="preserve"> RTD("cqg.rtd",,"StudyData", $K$1, "Bar", "", "Low", $K$2, $A160, $K$6,$K$8,,$K$4,$K$10)</f>
        <v>3654.5</v>
      </c>
      <c r="G160" s="18">
        <f xml:space="preserve"> RTD("cqg.rtd",,"StudyData", $K$1, "Bar", "", "Close", $K$2, $A160, $K$6,$K$8,,$K$4,$K$10)</f>
        <v>3699.5</v>
      </c>
      <c r="H160" s="18">
        <f xml:space="preserve"> RTD("cqg.rtd",,"StudyData","100-(100/(1+( HLC3(EP)* Vol(EP,VolType:="&amp;$K$12&amp;",CoCType:=Auto) WHEN ( Close(EP) &gt;=  Close(EP)[-1]))/ ( HLC3(EP)* Vol(EP,VolType:="&amp;$K$12&amp;",CoCType:=auto) WHEN ( Close(EP)  &lt; Close(EP)[-1]))))","Bar",,"Close", $K$2, $A160, $K$6,$K$8,,$K$4,$K$10)</f>
        <v>40.971893694800002</v>
      </c>
      <c r="I160" s="3"/>
      <c r="J160" s="8"/>
      <c r="K160" s="7"/>
    </row>
    <row r="161" spans="1:11" x14ac:dyDescent="0.3">
      <c r="A161">
        <f t="shared" si="2"/>
        <v>-159</v>
      </c>
      <c r="B161" s="16">
        <f xml:space="preserve"> RTD("cqg.rtd",,"StudyData", $K$1, "Bar", "", "Time", $K$2,$A161, $K$6, "", "","False")</f>
        <v>44200</v>
      </c>
      <c r="C161" s="17">
        <f xml:space="preserve"> RTD("cqg.rtd",,"StudyData", $K$1, "Bar", "", "Time", $K$2, $A161,$K$6,$K$8, "","False")</f>
        <v>44200</v>
      </c>
      <c r="D161" s="18">
        <f xml:space="preserve"> RTD("cqg.rtd",,"StudyData", $K$1, "Bar", "", "Open", $K$2, $A161, $K$6,$K$8,,$K$4,$K$10)</f>
        <v>3730</v>
      </c>
      <c r="E161" s="18">
        <f xml:space="preserve"> RTD("cqg.rtd",,"StudyData", $K$1, "Bar", "", "High", $K$2, $A161, $K$6,$K$8,,$K$4,$K$10)</f>
        <v>3754.5</v>
      </c>
      <c r="F161" s="18">
        <f xml:space="preserve"> RTD("cqg.rtd",,"StudyData", $K$1, "Bar", "", "Low", $K$2, $A161, $K$6,$K$8,,$K$4,$K$10)</f>
        <v>3633.75</v>
      </c>
      <c r="G161" s="18">
        <f xml:space="preserve"> RTD("cqg.rtd",,"StudyData", $K$1, "Bar", "", "Close", $K$2, $A161, $K$6,$K$8,,$K$4,$K$10)</f>
        <v>3673.5</v>
      </c>
      <c r="H161" s="18">
        <f xml:space="preserve"> RTD("cqg.rtd",,"StudyData","100-(100/(1+( HLC3(EP)* Vol(EP,VolType:="&amp;$K$12&amp;",CoCType:=Auto) WHEN ( Close(EP) &gt;=  Close(EP)[-1]))/ ( HLC3(EP)* Vol(EP,VolType:="&amp;$K$12&amp;",CoCType:=auto) WHEN ( Close(EP)  &lt; Close(EP)[-1]))))","Bar",,"Close", $K$2, $A161, $K$6,$K$8,,$K$4,$K$10)</f>
        <v>32.962690627500002</v>
      </c>
      <c r="I161" s="3"/>
      <c r="J161" s="8"/>
      <c r="K161" s="7"/>
    </row>
    <row r="162" spans="1:11" x14ac:dyDescent="0.3">
      <c r="A162">
        <f t="shared" si="2"/>
        <v>-160</v>
      </c>
      <c r="B162" s="16">
        <f xml:space="preserve"> RTD("cqg.rtd",,"StudyData", $K$1, "Bar", "", "Time", $K$2,$A162, $K$6, "", "","False")</f>
        <v>44196</v>
      </c>
      <c r="C162" s="17">
        <f xml:space="preserve"> RTD("cqg.rtd",,"StudyData", $K$1, "Bar", "", "Time", $K$2, $A162,$K$6,$K$8, "","False")</f>
        <v>44196</v>
      </c>
      <c r="D162" s="18">
        <f xml:space="preserve"> RTD("cqg.rtd",,"StudyData", $K$1, "Bar", "", "Open", $K$2, $A162, $K$6,$K$8,,$K$4,$K$10)</f>
        <v>3706.25</v>
      </c>
      <c r="E162" s="18">
        <f xml:space="preserve"> RTD("cqg.rtd",,"StudyData", $K$1, "Bar", "", "High", $K$2, $A162, $K$6,$K$8,,$K$4,$K$10)</f>
        <v>3734.25</v>
      </c>
      <c r="F162" s="18">
        <f xml:space="preserve"> RTD("cqg.rtd",,"StudyData", $K$1, "Bar", "", "Low", $K$2, $A162, $K$6,$K$8,,$K$4,$K$10)</f>
        <v>3696.25</v>
      </c>
      <c r="G162" s="18">
        <f xml:space="preserve"> RTD("cqg.rtd",,"StudyData", $K$1, "Bar", "", "Close", $K$2, $A162, $K$6,$K$8,,$K$4,$K$10)</f>
        <v>3730.05</v>
      </c>
      <c r="H162" s="18">
        <f xml:space="preserve"> RTD("cqg.rtd",,"StudyData","100-(100/(1+( HLC3(EP)* Vol(EP,VolType:="&amp;$K$12&amp;",CoCType:=Auto) WHEN ( Close(EP) &gt;=  Close(EP)[-1]))/ ( HLC3(EP)* Vol(EP,VolType:="&amp;$K$12&amp;",CoCType:=auto) WHEN ( Close(EP)  &lt; Close(EP)[-1]))))","Bar",,"Close", $K$2, $A162, $K$6,$K$8,,$K$4,$K$10)</f>
        <v>50.098926135500001</v>
      </c>
      <c r="I162" s="3"/>
      <c r="J162" s="8"/>
      <c r="K162" s="7"/>
    </row>
    <row r="163" spans="1:11" x14ac:dyDescent="0.3">
      <c r="A163">
        <f t="shared" si="2"/>
        <v>-161</v>
      </c>
      <c r="B163" s="16">
        <f xml:space="preserve"> RTD("cqg.rtd",,"StudyData", $K$1, "Bar", "", "Time", $K$2,$A163, $K$6, "", "","False")</f>
        <v>44195</v>
      </c>
      <c r="C163" s="17">
        <f xml:space="preserve"> RTD("cqg.rtd",,"StudyData", $K$1, "Bar", "", "Time", $K$2, $A163,$K$6,$K$8, "","False")</f>
        <v>44195</v>
      </c>
      <c r="D163" s="18">
        <f xml:space="preserve"> RTD("cqg.rtd",,"StudyData", $K$1, "Bar", "", "Open", $K$2, $A163, $K$6,$K$8,,$K$4,$K$10)</f>
        <v>3705.75</v>
      </c>
      <c r="E163" s="18">
        <f xml:space="preserve"> RTD("cqg.rtd",,"StudyData", $K$1, "Bar", "", "High", $K$2, $A163, $K$6,$K$8,,$K$4,$K$10)</f>
        <v>3719.5</v>
      </c>
      <c r="F163" s="18">
        <f xml:space="preserve"> RTD("cqg.rtd",,"StudyData", $K$1, "Bar", "", "Low", $K$2, $A163, $K$6,$K$8,,$K$4,$K$10)</f>
        <v>3697.75</v>
      </c>
      <c r="G163" s="18">
        <f xml:space="preserve"> RTD("cqg.rtd",,"StudyData", $K$1, "Bar", "", "Close", $K$2, $A163, $K$6,$K$8,,$K$4,$K$10)</f>
        <v>3705.5</v>
      </c>
      <c r="H163" s="18">
        <f xml:space="preserve"> RTD("cqg.rtd",,"StudyData","100-(100/(1+( HLC3(EP)* Vol(EP,VolType:="&amp;$K$12&amp;",CoCType:=Auto) WHEN ( Close(EP) &gt;=  Close(EP)[-1]))/ ( HLC3(EP)* Vol(EP,VolType:="&amp;$K$12&amp;",CoCType:=auto) WHEN ( Close(EP)  &lt; Close(EP)[-1]))))","Bar",,"Close", $K$2, $A163, $K$6,$K$8,,$K$4,$K$10)</f>
        <v>43.674731604999998</v>
      </c>
      <c r="I163" s="3"/>
      <c r="J163" s="8"/>
      <c r="K163" s="7"/>
    </row>
    <row r="164" spans="1:11" x14ac:dyDescent="0.3">
      <c r="A164">
        <f t="shared" si="2"/>
        <v>-162</v>
      </c>
      <c r="B164" s="16">
        <f xml:space="preserve"> RTD("cqg.rtd",,"StudyData", $K$1, "Bar", "", "Time", $K$2,$A164, $K$6, "", "","False")</f>
        <v>44194</v>
      </c>
      <c r="C164" s="17">
        <f xml:space="preserve"> RTD("cqg.rtd",,"StudyData", $K$1, "Bar", "", "Time", $K$2, $A164,$K$6,$K$8, "","False")</f>
        <v>44194</v>
      </c>
      <c r="D164" s="18">
        <f xml:space="preserve"> RTD("cqg.rtd",,"StudyData", $K$1, "Bar", "", "Open", $K$2, $A164, $K$6,$K$8,,$K$4,$K$10)</f>
        <v>3712.25</v>
      </c>
      <c r="E164" s="18">
        <f xml:space="preserve"> RTD("cqg.rtd",,"StudyData", $K$1, "Bar", "", "High", $K$2, $A164, $K$6,$K$8,,$K$4,$K$10)</f>
        <v>3729</v>
      </c>
      <c r="F164" s="18">
        <f xml:space="preserve"> RTD("cqg.rtd",,"StudyData", $K$1, "Bar", "", "Low", $K$2, $A164, $K$6,$K$8,,$K$4,$K$10)</f>
        <v>3695.75</v>
      </c>
      <c r="G164" s="18">
        <f xml:space="preserve"> RTD("cqg.rtd",,"StudyData", $K$1, "Bar", "", "Close", $K$2, $A164, $K$6,$K$8,,$K$4,$K$10)</f>
        <v>3701.25</v>
      </c>
      <c r="H164" s="18">
        <f xml:space="preserve"> RTD("cqg.rtd",,"StudyData","100-(100/(1+( HLC3(EP)* Vol(EP,VolType:="&amp;$K$12&amp;",CoCType:=Auto) WHEN ( Close(EP) &gt;=  Close(EP)[-1]))/ ( HLC3(EP)* Vol(EP,VolType:="&amp;$K$12&amp;",CoCType:=auto) WHEN ( Close(EP)  &lt; Close(EP)[-1]))))","Bar",,"Close", $K$2, $A164, $K$6,$K$8,,$K$4,$K$10)</f>
        <v>43.284844560700002</v>
      </c>
      <c r="I164" s="3"/>
      <c r="J164" s="8"/>
      <c r="K164" s="7"/>
    </row>
    <row r="165" spans="1:11" x14ac:dyDescent="0.3">
      <c r="A165">
        <f t="shared" si="2"/>
        <v>-163</v>
      </c>
      <c r="B165" s="16">
        <f xml:space="preserve"> RTD("cqg.rtd",,"StudyData", $K$1, "Bar", "", "Time", $K$2,$A165, $K$6, "", "","False")</f>
        <v>44193</v>
      </c>
      <c r="C165" s="17">
        <f xml:space="preserve"> RTD("cqg.rtd",,"StudyData", $K$1, "Bar", "", "Time", $K$2, $A165,$K$6,$K$8, "","False")</f>
        <v>44193</v>
      </c>
      <c r="D165" s="18">
        <f xml:space="preserve"> RTD("cqg.rtd",,"StudyData", $K$1, "Bar", "", "Open", $K$2, $A165, $K$6,$K$8,,$K$4,$K$10)</f>
        <v>3663.25</v>
      </c>
      <c r="E165" s="18">
        <f xml:space="preserve"> RTD("cqg.rtd",,"StudyData", $K$1, "Bar", "", "High", $K$2, $A165, $K$6,$K$8,,$K$4,$K$10)</f>
        <v>3713.5</v>
      </c>
      <c r="F165" s="18">
        <f xml:space="preserve"> RTD("cqg.rtd",,"StudyData", $K$1, "Bar", "", "Low", $K$2, $A165, $K$6,$K$8,,$K$4,$K$10)</f>
        <v>3657.25</v>
      </c>
      <c r="G165" s="18">
        <f xml:space="preserve"> RTD("cqg.rtd",,"StudyData", $K$1, "Bar", "", "Close", $K$2, $A165, $K$6,$K$8,,$K$4,$K$10)</f>
        <v>3708.75</v>
      </c>
      <c r="H165" s="18">
        <f xml:space="preserve"> RTD("cqg.rtd",,"StudyData","100-(100/(1+( HLC3(EP)* Vol(EP,VolType:="&amp;$K$12&amp;",CoCType:=Auto) WHEN ( Close(EP) &gt;=  Close(EP)[-1]))/ ( HLC3(EP)* Vol(EP,VolType:="&amp;$K$12&amp;",CoCType:=auto) WHEN ( Close(EP)  &lt; Close(EP)[-1]))))","Bar",,"Close", $K$2, $A165, $K$6,$K$8,,$K$4,$K$10)</f>
        <v>40.995647126199998</v>
      </c>
      <c r="I165" s="3"/>
      <c r="J165" s="8"/>
      <c r="K165" s="7"/>
    </row>
    <row r="166" spans="1:11" x14ac:dyDescent="0.3">
      <c r="A166">
        <f t="shared" si="2"/>
        <v>-164</v>
      </c>
      <c r="B166" s="16">
        <f xml:space="preserve"> RTD("cqg.rtd",,"StudyData", $K$1, "Bar", "", "Time", $K$2,$A166, $K$6, "", "","False")</f>
        <v>44189</v>
      </c>
      <c r="C166" s="17">
        <f xml:space="preserve"> RTD("cqg.rtd",,"StudyData", $K$1, "Bar", "", "Time", $K$2, $A166,$K$6,$K$8, "","False")</f>
        <v>44189</v>
      </c>
      <c r="D166" s="18">
        <f xml:space="preserve"> RTD("cqg.rtd",,"StudyData", $K$1, "Bar", "", "Open", $K$2, $A166, $K$6,$K$8,,$K$4,$K$10)</f>
        <v>3666.5</v>
      </c>
      <c r="E166" s="18">
        <f xml:space="preserve"> RTD("cqg.rtd",,"StudyData", $K$1, "Bar", "", "High", $K$2, $A166, $K$6,$K$8,,$K$4,$K$10)</f>
        <v>3677.25</v>
      </c>
      <c r="F166" s="18">
        <f xml:space="preserve"> RTD("cqg.rtd",,"StudyData", $K$1, "Bar", "", "Low", $K$2, $A166, $K$6,$K$8,,$K$4,$K$10)</f>
        <v>3659.75</v>
      </c>
      <c r="G166" s="18">
        <f xml:space="preserve"> RTD("cqg.rtd",,"StudyData", $K$1, "Bar", "", "Close", $K$2, $A166, $K$6,$K$8,,$K$4,$K$10)</f>
        <v>3676.25</v>
      </c>
      <c r="H166" s="18">
        <f xml:space="preserve"> RTD("cqg.rtd",,"StudyData","100-(100/(1+( HLC3(EP)* Vol(EP,VolType:="&amp;$K$12&amp;",CoCType:=Auto) WHEN ( Close(EP) &gt;=  Close(EP)[-1]))/ ( HLC3(EP)* Vol(EP,VolType:="&amp;$K$12&amp;",CoCType:=auto) WHEN ( Close(EP)  &lt; Close(EP)[-1]))))","Bar",,"Close", $K$2, $A166, $K$6,$K$8,,$K$4,$K$10)</f>
        <v>25.126103506500002</v>
      </c>
      <c r="I166" s="3"/>
      <c r="J166" s="8"/>
      <c r="K166" s="7"/>
    </row>
    <row r="167" spans="1:11" x14ac:dyDescent="0.3">
      <c r="A167">
        <f t="shared" si="2"/>
        <v>-165</v>
      </c>
      <c r="B167" s="16">
        <f xml:space="preserve"> RTD("cqg.rtd",,"StudyData", $K$1, "Bar", "", "Time", $K$2,$A167, $K$6, "", "","False")</f>
        <v>44188</v>
      </c>
      <c r="C167" s="17">
        <f xml:space="preserve"> RTD("cqg.rtd",,"StudyData", $K$1, "Bar", "", "Time", $K$2, $A167,$K$6,$K$8, "","False")</f>
        <v>44188</v>
      </c>
      <c r="D167" s="18">
        <f xml:space="preserve"> RTD("cqg.rtd",,"StudyData", $K$1, "Bar", "", "Open", $K$2, $A167, $K$6,$K$8,,$K$4,$K$10)</f>
        <v>3655.5</v>
      </c>
      <c r="E167" s="18">
        <f xml:space="preserve"> RTD("cqg.rtd",,"StudyData", $K$1, "Bar", "", "High", $K$2, $A167, $K$6,$K$8,,$K$4,$K$10)</f>
        <v>3683</v>
      </c>
      <c r="F167" s="18">
        <f xml:space="preserve"> RTD("cqg.rtd",,"StudyData", $K$1, "Bar", "", "Low", $K$2, $A167, $K$6,$K$8,,$K$4,$K$10)</f>
        <v>3632.25</v>
      </c>
      <c r="G167" s="18">
        <f xml:space="preserve"> RTD("cqg.rtd",,"StudyData", $K$1, "Bar", "", "Close", $K$2, $A167, $K$6,$K$8,,$K$4,$K$10)</f>
        <v>3662.75</v>
      </c>
      <c r="H167" s="18">
        <f xml:space="preserve"> RTD("cqg.rtd",,"StudyData","100-(100/(1+( HLC3(EP)* Vol(EP,VolType:="&amp;$K$12&amp;",CoCType:=Auto) WHEN ( Close(EP) &gt;=  Close(EP)[-1]))/ ( HLC3(EP)* Vol(EP,VolType:="&amp;$K$12&amp;",CoCType:=auto) WHEN ( Close(EP)  &lt; Close(EP)[-1]))))","Bar",,"Close", $K$2, $A167, $K$6,$K$8,,$K$4,$K$10)</f>
        <v>48.051625224799999</v>
      </c>
      <c r="I167" s="3"/>
      <c r="J167" s="8"/>
      <c r="K167" s="7"/>
    </row>
    <row r="168" spans="1:11" x14ac:dyDescent="0.3">
      <c r="A168">
        <f t="shared" si="2"/>
        <v>-166</v>
      </c>
      <c r="B168" s="16">
        <f xml:space="preserve"> RTD("cqg.rtd",,"StudyData", $K$1, "Bar", "", "Time", $K$2,$A168, $K$6, "", "","False")</f>
        <v>44187</v>
      </c>
      <c r="C168" s="17">
        <f xml:space="preserve"> RTD("cqg.rtd",,"StudyData", $K$1, "Bar", "", "Time", $K$2, $A168,$K$6,$K$8, "","False")</f>
        <v>44187</v>
      </c>
      <c r="D168" s="18">
        <f xml:space="preserve"> RTD("cqg.rtd",,"StudyData", $K$1, "Bar", "", "Open", $K$2, $A168, $K$6,$K$8,,$K$4,$K$10)</f>
        <v>3666.25</v>
      </c>
      <c r="E168" s="18">
        <f xml:space="preserve"> RTD("cqg.rtd",,"StudyData", $K$1, "Bar", "", "High", $K$2, $A168, $K$6,$K$8,,$K$4,$K$10)</f>
        <v>3676.25</v>
      </c>
      <c r="F168" s="18">
        <f xml:space="preserve"> RTD("cqg.rtd",,"StudyData", $K$1, "Bar", "", "Low", $K$2, $A168, $K$6,$K$8,,$K$4,$K$10)</f>
        <v>3645</v>
      </c>
      <c r="G168" s="18">
        <f xml:space="preserve"> RTD("cqg.rtd",,"StudyData", $K$1, "Bar", "", "Close", $K$2, $A168, $K$6,$K$8,,$K$4,$K$10)</f>
        <v>3658.5</v>
      </c>
      <c r="H168" s="18">
        <f xml:space="preserve"> RTD("cqg.rtd",,"StudyData","100-(100/(1+( HLC3(EP)* Vol(EP,VolType:="&amp;$K$12&amp;",CoCType:=Auto) WHEN ( Close(EP) &gt;=  Close(EP)[-1]))/ ( HLC3(EP)* Vol(EP,VolType:="&amp;$K$12&amp;",CoCType:=auto) WHEN ( Close(EP)  &lt; Close(EP)[-1]))))","Bar",,"Close", $K$2, $A168, $K$6,$K$8,,$K$4,$K$10)</f>
        <v>58.105660572600002</v>
      </c>
      <c r="I168" s="3"/>
      <c r="J168" s="8"/>
      <c r="K168" s="7"/>
    </row>
    <row r="169" spans="1:11" x14ac:dyDescent="0.3">
      <c r="A169">
        <f t="shared" si="2"/>
        <v>-167</v>
      </c>
      <c r="B169" s="16">
        <f xml:space="preserve"> RTD("cqg.rtd",,"StudyData", $K$1, "Bar", "", "Time", $K$2,$A169, $K$6, "", "","False")</f>
        <v>44186</v>
      </c>
      <c r="C169" s="17">
        <f xml:space="preserve"> RTD("cqg.rtd",,"StudyData", $K$1, "Bar", "", "Time", $K$2, $A169,$K$6,$K$8, "","False")</f>
        <v>44186</v>
      </c>
      <c r="D169" s="18">
        <f xml:space="preserve"> RTD("cqg.rtd",,"StudyData", $K$1, "Bar", "", "Open", $K$2, $A169, $K$6,$K$8,,$K$4,$K$10)</f>
        <v>3699.5</v>
      </c>
      <c r="E169" s="18">
        <f xml:space="preserve"> RTD("cqg.rtd",,"StudyData", $K$1, "Bar", "", "High", $K$2, $A169, $K$6,$K$8,,$K$4,$K$10)</f>
        <v>3705.25</v>
      </c>
      <c r="F169" s="18">
        <f xml:space="preserve"> RTD("cqg.rtd",,"StudyData", $K$1, "Bar", "", "Low", $K$2, $A169, $K$6,$K$8,,$K$4,$K$10)</f>
        <v>3577.25</v>
      </c>
      <c r="G169" s="18">
        <f xml:space="preserve"> RTD("cqg.rtd",,"StudyData", $K$1, "Bar", "", "Close", $K$2, $A169, $K$6,$K$8,,$K$4,$K$10)</f>
        <v>3667</v>
      </c>
      <c r="H169" s="18">
        <f xml:space="preserve"> RTD("cqg.rtd",,"StudyData","100-(100/(1+( HLC3(EP)* Vol(EP,VolType:="&amp;$K$12&amp;",CoCType:=Auto) WHEN ( Close(EP) &gt;=  Close(EP)[-1]))/ ( HLC3(EP)* Vol(EP,VolType:="&amp;$K$12&amp;",CoCType:=auto) WHEN ( Close(EP)  &lt; Close(EP)[-1]))))","Bar",,"Close", $K$2, $A169, $K$6,$K$8,,$K$4,$K$10)</f>
        <v>45.535909314500003</v>
      </c>
      <c r="I169" s="3"/>
      <c r="J169" s="8"/>
      <c r="K169" s="7"/>
    </row>
    <row r="170" spans="1:11" x14ac:dyDescent="0.3">
      <c r="A170">
        <f t="shared" si="2"/>
        <v>-168</v>
      </c>
      <c r="B170" s="16">
        <f xml:space="preserve"> RTD("cqg.rtd",,"StudyData", $K$1, "Bar", "", "Time", $K$2,$A170, $K$6, "", "","False")</f>
        <v>44183</v>
      </c>
      <c r="C170" s="17">
        <f xml:space="preserve"> RTD("cqg.rtd",,"StudyData", $K$1, "Bar", "", "Time", $K$2, $A170,$K$6,$K$8, "","False")</f>
        <v>44183</v>
      </c>
      <c r="D170" s="18">
        <f xml:space="preserve"> RTD("cqg.rtd",,"StudyData", $K$1, "Bar", "", "Open", $K$2, $A170, $K$6,$K$8,,$K$4,$K$10)</f>
        <v>3694.25</v>
      </c>
      <c r="E170" s="18">
        <f xml:space="preserve"> RTD("cqg.rtd",,"StudyData", $K$1, "Bar", "", "High", $K$2, $A170, $K$6,$K$8,,$K$4,$K$10)</f>
        <v>3704.25</v>
      </c>
      <c r="F170" s="18">
        <f xml:space="preserve"> RTD("cqg.rtd",,"StudyData", $K$1, "Bar", "", "Low", $K$2, $A170, $K$6,$K$8,,$K$4,$K$10)</f>
        <v>3658.5</v>
      </c>
      <c r="G170" s="18">
        <f xml:space="preserve"> RTD("cqg.rtd",,"StudyData", $K$1, "Bar", "", "Close", $K$2, $A170, $K$6,$K$8,,$K$4,$K$10)</f>
        <v>3687.5</v>
      </c>
      <c r="H170" s="18">
        <f xml:space="preserve"> RTD("cqg.rtd",,"StudyData","100-(100/(1+( HLC3(EP)* Vol(EP,VolType:="&amp;$K$12&amp;",CoCType:=Auto) WHEN ( Close(EP) &gt;=  Close(EP)[-1]))/ ( HLC3(EP)* Vol(EP,VolType:="&amp;$K$12&amp;",CoCType:=auto) WHEN ( Close(EP)  &lt; Close(EP)[-1]))))","Bar",,"Close", $K$2, $A170, $K$6,$K$8,,$K$4,$K$10)</f>
        <v>46.336403404599999</v>
      </c>
      <c r="I170" s="3"/>
      <c r="J170" s="8"/>
      <c r="K170" s="7"/>
    </row>
    <row r="171" spans="1:11" x14ac:dyDescent="0.3">
      <c r="A171">
        <f t="shared" si="2"/>
        <v>-169</v>
      </c>
      <c r="B171" s="16">
        <f xml:space="preserve"> RTD("cqg.rtd",,"StudyData", $K$1, "Bar", "", "Time", $K$2,$A171, $K$6, "", "","False")</f>
        <v>44182</v>
      </c>
      <c r="C171" s="17">
        <f xml:space="preserve"> RTD("cqg.rtd",,"StudyData", $K$1, "Bar", "", "Time", $K$2, $A171,$K$6,$K$8, "","False")</f>
        <v>44182</v>
      </c>
      <c r="D171" s="18">
        <f xml:space="preserve"> RTD("cqg.rtd",,"StudyData", $K$1, "Bar", "", "Open", $K$2, $A171, $K$6,$K$8,,$K$4,$K$10)</f>
        <v>3678.25</v>
      </c>
      <c r="E171" s="18">
        <f xml:space="preserve"> RTD("cqg.rtd",,"StudyData", $K$1, "Bar", "", "High", $K$2, $A171, $K$6,$K$8,,$K$4,$K$10)</f>
        <v>3698.75</v>
      </c>
      <c r="F171" s="18">
        <f xml:space="preserve"> RTD("cqg.rtd",,"StudyData", $K$1, "Bar", "", "Low", $K$2, $A171, $K$6,$K$8,,$K$4,$K$10)</f>
        <v>3673.25</v>
      </c>
      <c r="G171" s="18">
        <f xml:space="preserve"> RTD("cqg.rtd",,"StudyData", $K$1, "Bar", "", "Close", $K$2, $A171, $K$6,$K$8,,$K$4,$K$10)</f>
        <v>3694</v>
      </c>
      <c r="H171" s="18">
        <f xml:space="preserve"> RTD("cqg.rtd",,"StudyData","100-(100/(1+( HLC3(EP)* Vol(EP,VolType:="&amp;$K$12&amp;",CoCType:=Auto) WHEN ( Close(EP) &gt;=  Close(EP)[-1]))/ ( HLC3(EP)* Vol(EP,VolType:="&amp;$K$12&amp;",CoCType:=auto) WHEN ( Close(EP)  &lt; Close(EP)[-1]))))","Bar",,"Close", $K$2, $A171, $K$6,$K$8,,$K$4,$K$10)</f>
        <v>29.0298621128</v>
      </c>
      <c r="I171" s="3"/>
      <c r="J171" s="8"/>
      <c r="K171" s="7"/>
    </row>
    <row r="172" spans="1:11" x14ac:dyDescent="0.3">
      <c r="A172">
        <f t="shared" si="2"/>
        <v>-170</v>
      </c>
      <c r="B172" s="16">
        <f xml:space="preserve"> RTD("cqg.rtd",,"StudyData", $K$1, "Bar", "", "Time", $K$2,$A172, $K$6, "", "","False")</f>
        <v>44181</v>
      </c>
      <c r="C172" s="17">
        <f xml:space="preserve"> RTD("cqg.rtd",,"StudyData", $K$1, "Bar", "", "Time", $K$2, $A172,$K$6,$K$8, "","False")</f>
        <v>44181</v>
      </c>
      <c r="D172" s="18">
        <f xml:space="preserve"> RTD("cqg.rtd",,"StudyData", $K$1, "Bar", "", "Open", $K$2, $A172, $K$6,$K$8,,$K$4,$K$10)</f>
        <v>3671</v>
      </c>
      <c r="E172" s="18">
        <f xml:space="preserve"> RTD("cqg.rtd",,"StudyData", $K$1, "Bar", "", "High", $K$2, $A172, $K$6,$K$8,,$K$4,$K$10)</f>
        <v>3685.75</v>
      </c>
      <c r="F172" s="18">
        <f xml:space="preserve"> RTD("cqg.rtd",,"StudyData", $K$1, "Bar", "", "Low", $K$2, $A172, $K$6,$K$8,,$K$4,$K$10)</f>
        <v>3661.25</v>
      </c>
      <c r="G172" s="18">
        <f xml:space="preserve"> RTD("cqg.rtd",,"StudyData", $K$1, "Bar", "", "Close", $K$2, $A172, $K$6,$K$8,,$K$4,$K$10)</f>
        <v>3675</v>
      </c>
      <c r="H172" s="18">
        <f xml:space="preserve"> RTD("cqg.rtd",,"StudyData","100-(100/(1+( HLC3(EP)* Vol(EP,VolType:="&amp;$K$12&amp;",CoCType:=Auto) WHEN ( Close(EP) &gt;=  Close(EP)[-1]))/ ( HLC3(EP)* Vol(EP,VolType:="&amp;$K$12&amp;",CoCType:=auto) WHEN ( Close(EP)  &lt; Close(EP)[-1]))))","Bar",,"Close", $K$2, $A172, $K$6,$K$8,,$K$4,$K$10)</f>
        <v>35.945467776000001</v>
      </c>
      <c r="I172" s="3"/>
      <c r="J172" s="8"/>
      <c r="K172" s="7"/>
    </row>
    <row r="173" spans="1:11" x14ac:dyDescent="0.3">
      <c r="A173">
        <f t="shared" si="2"/>
        <v>-171</v>
      </c>
      <c r="B173" s="16">
        <f xml:space="preserve"> RTD("cqg.rtd",,"StudyData", $K$1, "Bar", "", "Time", $K$2,$A173, $K$6, "", "","False")</f>
        <v>44180</v>
      </c>
      <c r="C173" s="17">
        <f xml:space="preserve"> RTD("cqg.rtd",,"StudyData", $K$1, "Bar", "", "Time", $K$2, $A173,$K$6,$K$8, "","False")</f>
        <v>44180</v>
      </c>
      <c r="D173" s="18">
        <f xml:space="preserve"> RTD("cqg.rtd",,"StudyData", $K$1, "Bar", "", "Open", $K$2, $A173, $K$6,$K$8,,$K$4,$K$10)</f>
        <v>3628.25</v>
      </c>
      <c r="E173" s="18">
        <f xml:space="preserve"> RTD("cqg.rtd",,"StudyData", $K$1, "Bar", "", "High", $K$2, $A173, $K$6,$K$8,,$K$4,$K$10)</f>
        <v>3669.75</v>
      </c>
      <c r="F173" s="18">
        <f xml:space="preserve"> RTD("cqg.rtd",,"StudyData", $K$1, "Bar", "", "Low", $K$2, $A173, $K$6,$K$8,,$K$4,$K$10)</f>
        <v>3617.5</v>
      </c>
      <c r="G173" s="18">
        <f xml:space="preserve"> RTD("cqg.rtd",,"StudyData", $K$1, "Bar", "", "Close", $K$2, $A173, $K$6,$K$8,,$K$4,$K$10)</f>
        <v>3668.25</v>
      </c>
      <c r="H173" s="18">
        <f xml:space="preserve"> RTD("cqg.rtd",,"StudyData","100-(100/(1+( HLC3(EP)* Vol(EP,VolType:="&amp;$K$12&amp;",CoCType:=Auto) WHEN ( Close(EP) &gt;=  Close(EP)[-1]))/ ( HLC3(EP)* Vol(EP,VolType:="&amp;$K$12&amp;",CoCType:=auto) WHEN ( Close(EP)  &lt; Close(EP)[-1]))))","Bar",,"Close", $K$2, $A173, $K$6,$K$8,,$K$4,$K$10)</f>
        <v>43.898309877000003</v>
      </c>
      <c r="I173" s="3"/>
      <c r="J173" s="8"/>
      <c r="K173" s="7"/>
    </row>
    <row r="174" spans="1:11" x14ac:dyDescent="0.3">
      <c r="A174">
        <f t="shared" si="2"/>
        <v>-172</v>
      </c>
      <c r="B174" s="16">
        <f xml:space="preserve"> RTD("cqg.rtd",,"StudyData", $K$1, "Bar", "", "Time", $K$2,$A174, $K$6, "", "","False")</f>
        <v>44179</v>
      </c>
      <c r="C174" s="17">
        <f xml:space="preserve"> RTD("cqg.rtd",,"StudyData", $K$1, "Bar", "", "Time", $K$2, $A174,$K$6,$K$8, "","False")</f>
        <v>44179</v>
      </c>
      <c r="D174" s="18">
        <f xml:space="preserve"> RTD("cqg.rtd",,"StudyData", $K$1, "Bar", "", "Open", $K$2, $A174, $K$6,$K$8,,$K$4,$K$10)</f>
        <v>3651.25</v>
      </c>
      <c r="E174" s="18">
        <f xml:space="preserve"> RTD("cqg.rtd",,"StudyData", $K$1, "Bar", "", "High", $K$2, $A174, $K$6,$K$8,,$K$4,$K$10)</f>
        <v>3672.75</v>
      </c>
      <c r="F174" s="18">
        <f xml:space="preserve"> RTD("cqg.rtd",,"StudyData", $K$1, "Bar", "", "Low", $K$2, $A174, $K$6,$K$8,,$K$4,$K$10)</f>
        <v>3618.75</v>
      </c>
      <c r="G174" s="18">
        <f xml:space="preserve"> RTD("cqg.rtd",,"StudyData", $K$1, "Bar", "", "Close", $K$2, $A174, $K$6,$K$8,,$K$4,$K$10)</f>
        <v>3621.25</v>
      </c>
      <c r="H174" s="18">
        <f xml:space="preserve"> RTD("cqg.rtd",,"StudyData","100-(100/(1+( HLC3(EP)* Vol(EP,VolType:="&amp;$K$12&amp;",CoCType:=Auto) WHEN ( Close(EP) &gt;=  Close(EP)[-1]))/ ( HLC3(EP)* Vol(EP,VolType:="&amp;$K$12&amp;",CoCType:=auto) WHEN ( Close(EP)  &lt; Close(EP)[-1]))))","Bar",,"Close", $K$2, $A174, $K$6,$K$8,,$K$4,$K$10)</f>
        <v>24.023880835899998</v>
      </c>
      <c r="I174" s="3"/>
      <c r="J174" s="8"/>
      <c r="K174" s="7"/>
    </row>
    <row r="175" spans="1:11" x14ac:dyDescent="0.3">
      <c r="A175">
        <f t="shared" si="2"/>
        <v>-173</v>
      </c>
      <c r="B175" s="16">
        <f xml:space="preserve"> RTD("cqg.rtd",,"StudyData", $K$1, "Bar", "", "Time", $K$2,$A175, $K$6, "", "","False")</f>
        <v>44176</v>
      </c>
      <c r="C175" s="17">
        <f xml:space="preserve"> RTD("cqg.rtd",,"StudyData", $K$1, "Bar", "", "Time", $K$2, $A175,$K$6,$K$8, "","False")</f>
        <v>44176</v>
      </c>
      <c r="D175" s="18">
        <f xml:space="preserve"> RTD("cqg.rtd",,"StudyData", $K$1, "Bar", "", "Open", $K$2, $A175, $K$6,$K$8,,$K$4,$K$10)</f>
        <v>3644</v>
      </c>
      <c r="E175" s="18">
        <f xml:space="preserve"> RTD("cqg.rtd",,"StudyData", $K$1, "Bar", "", "High", $K$2, $A175, $K$6,$K$8,,$K$4,$K$10)</f>
        <v>3648.25</v>
      </c>
      <c r="F175" s="18">
        <f xml:space="preserve"> RTD("cqg.rtd",,"StudyData", $K$1, "Bar", "", "Low", $K$2, $A175, $K$6,$K$8,,$K$4,$K$10)</f>
        <v>3602</v>
      </c>
      <c r="G175" s="18">
        <f xml:space="preserve"> RTD("cqg.rtd",,"StudyData", $K$1, "Bar", "", "Close", $K$2, $A175, $K$6,$K$8,,$K$4,$K$10)</f>
        <v>3634.75</v>
      </c>
      <c r="H175" s="18">
        <f xml:space="preserve"> RTD("cqg.rtd",,"StudyData","100-(100/(1+( HLC3(EP)* Vol(EP,VolType:="&amp;$K$12&amp;",CoCType:=Auto) WHEN ( Close(EP) &gt;=  Close(EP)[-1]))/ ( HLC3(EP)* Vol(EP,VolType:="&amp;$K$12&amp;",CoCType:=auto) WHEN ( Close(EP)  &lt; Close(EP)[-1]))))","Bar",,"Close", $K$2, $A175, $K$6,$K$8,,$K$4,$K$10)</f>
        <v>27.230174048399999</v>
      </c>
      <c r="I175" s="3"/>
      <c r="J175" s="8"/>
      <c r="K175" s="7"/>
    </row>
    <row r="176" spans="1:11" x14ac:dyDescent="0.3">
      <c r="A176">
        <f t="shared" si="2"/>
        <v>-174</v>
      </c>
      <c r="B176" s="16">
        <f xml:space="preserve"> RTD("cqg.rtd",,"StudyData", $K$1, "Bar", "", "Time", $K$2,$A176, $K$6, "", "","False")</f>
        <v>44175</v>
      </c>
      <c r="C176" s="17">
        <f xml:space="preserve"> RTD("cqg.rtd",,"StudyData", $K$1, "Bar", "", "Time", $K$2, $A176,$K$6,$K$8, "","False")</f>
        <v>44175</v>
      </c>
      <c r="D176" s="18">
        <f xml:space="preserve"> RTD("cqg.rtd",,"StudyData", $K$1, "Bar", "", "Open", $K$2, $A176, $K$6,$K$8,,$K$4,$K$10)</f>
        <v>3643</v>
      </c>
      <c r="E176" s="18">
        <f xml:space="preserve"> RTD("cqg.rtd",,"StudyData", $K$1, "Bar", "", "High", $K$2, $A176, $K$6,$K$8,,$K$4,$K$10)</f>
        <v>3654.75</v>
      </c>
      <c r="F176" s="18">
        <f xml:space="preserve"> RTD("cqg.rtd",,"StudyData", $K$1, "Bar", "", "Low", $K$2, $A176, $K$6,$K$8,,$K$4,$K$10)</f>
        <v>3617.5</v>
      </c>
      <c r="G176" s="18">
        <f xml:space="preserve"> RTD("cqg.rtd",,"StudyData", $K$1, "Bar", "", "Close", $K$2, $A176, $K$6,$K$8,,$K$4,$K$10)</f>
        <v>3642</v>
      </c>
      <c r="H176" s="18">
        <f xml:space="preserve"> RTD("cqg.rtd",,"StudyData","100-(100/(1+( HLC3(EP)* Vol(EP,VolType:="&amp;$K$12&amp;",CoCType:=Auto) WHEN ( Close(EP) &gt;=  Close(EP)[-1]))/ ( HLC3(EP)* Vol(EP,VolType:="&amp;$K$12&amp;",CoCType:=auto) WHEN ( Close(EP)  &lt; Close(EP)[-1]))))","Bar",,"Close", $K$2, $A176, $K$6,$K$8,,$K$4,$K$10)</f>
        <v>36.1351777474</v>
      </c>
      <c r="I176" s="3"/>
      <c r="J176" s="8"/>
      <c r="K176" s="7"/>
    </row>
    <row r="177" spans="1:11" x14ac:dyDescent="0.3">
      <c r="A177">
        <f t="shared" si="2"/>
        <v>-175</v>
      </c>
      <c r="B177" s="16">
        <f xml:space="preserve"> RTD("cqg.rtd",,"StudyData", $K$1, "Bar", "", "Time", $K$2,$A177, $K$6, "", "","False")</f>
        <v>44174</v>
      </c>
      <c r="C177" s="17">
        <f xml:space="preserve"> RTD("cqg.rtd",,"StudyData", $K$1, "Bar", "", "Time", $K$2, $A177,$K$6,$K$8, "","False")</f>
        <v>44174</v>
      </c>
      <c r="D177" s="18">
        <f xml:space="preserve"> RTD("cqg.rtd",,"StudyData", $K$1, "Bar", "", "Open", $K$2, $A177, $K$6,$K$8,,$K$4,$K$10)</f>
        <v>3681.25</v>
      </c>
      <c r="E177" s="18">
        <f xml:space="preserve"> RTD("cqg.rtd",,"StudyData", $K$1, "Bar", "", "High", $K$2, $A177, $K$6,$K$8,,$K$4,$K$10)</f>
        <v>3688.25</v>
      </c>
      <c r="F177" s="18">
        <f xml:space="preserve"> RTD("cqg.rtd",,"StudyData", $K$1, "Bar", "", "Low", $K$2, $A177, $K$6,$K$8,,$K$4,$K$10)</f>
        <v>3633</v>
      </c>
      <c r="G177" s="18">
        <f xml:space="preserve"> RTD("cqg.rtd",,"StudyData", $K$1, "Bar", "", "Close", $K$2, $A177, $K$6,$K$8,,$K$4,$K$10)</f>
        <v>3646</v>
      </c>
      <c r="H177" s="18">
        <f xml:space="preserve"> RTD("cqg.rtd",,"StudyData","100-(100/(1+( HLC3(EP)* Vol(EP,VolType:="&amp;$K$12&amp;",CoCType:=Auto) WHEN ( Close(EP) &gt;=  Close(EP)[-1]))/ ( HLC3(EP)* Vol(EP,VolType:="&amp;$K$12&amp;",CoCType:=auto) WHEN ( Close(EP)  &lt; Close(EP)[-1]))))","Bar",,"Close", $K$2, $A177, $K$6,$K$8,,$K$4,$K$10)</f>
        <v>38.392059162199999</v>
      </c>
      <c r="I177" s="3"/>
      <c r="J177" s="8"/>
      <c r="K177" s="7"/>
    </row>
    <row r="178" spans="1:11" x14ac:dyDescent="0.3">
      <c r="A178">
        <f t="shared" si="2"/>
        <v>-176</v>
      </c>
      <c r="B178" s="16">
        <f xml:space="preserve"> RTD("cqg.rtd",,"StudyData", $K$1, "Bar", "", "Time", $K$2,$A178, $K$6, "", "","False")</f>
        <v>44173</v>
      </c>
      <c r="C178" s="17">
        <f xml:space="preserve"> RTD("cqg.rtd",,"StudyData", $K$1, "Bar", "", "Time", $K$2, $A178,$K$6,$K$8, "","False")</f>
        <v>44173</v>
      </c>
      <c r="D178" s="18">
        <f xml:space="preserve"> RTD("cqg.rtd",,"StudyData", $K$1, "Bar", "", "Open", $K$2, $A178, $K$6,$K$8,,$K$4,$K$10)</f>
        <v>3656.25</v>
      </c>
      <c r="E178" s="18">
        <f xml:space="preserve"> RTD("cqg.rtd",,"StudyData", $K$1, "Bar", "", "High", $K$2, $A178, $K$6,$K$8,,$K$4,$K$10)</f>
        <v>3681.5</v>
      </c>
      <c r="F178" s="18">
        <f xml:space="preserve"> RTD("cqg.rtd",,"StudyData", $K$1, "Bar", "", "Low", $K$2, $A178, $K$6,$K$8,,$K$4,$K$10)</f>
        <v>3637.75</v>
      </c>
      <c r="G178" s="18">
        <f xml:space="preserve"> RTD("cqg.rtd",,"StudyData", $K$1, "Bar", "", "Close", $K$2, $A178, $K$6,$K$8,,$K$4,$K$10)</f>
        <v>3675.5</v>
      </c>
      <c r="H178" s="18">
        <f xml:space="preserve"> RTD("cqg.rtd",,"StudyData","100-(100/(1+( HLC3(EP)* Vol(EP,VolType:="&amp;$K$12&amp;",CoCType:=Auto) WHEN ( Close(EP) &gt;=  Close(EP)[-1]))/ ( HLC3(EP)* Vol(EP,VolType:="&amp;$K$12&amp;",CoCType:=auto) WHEN ( Close(EP)  &lt; Close(EP)[-1]))))","Bar",,"Close", $K$2, $A178, $K$6,$K$8,,$K$4,$K$10)</f>
        <v>51.400086111199997</v>
      </c>
      <c r="I178" s="3"/>
      <c r="J178" s="8"/>
      <c r="K178" s="7"/>
    </row>
    <row r="179" spans="1:11" x14ac:dyDescent="0.3">
      <c r="A179">
        <f t="shared" si="2"/>
        <v>-177</v>
      </c>
      <c r="B179" s="16">
        <f xml:space="preserve"> RTD("cqg.rtd",,"StudyData", $K$1, "Bar", "", "Time", $K$2,$A179, $K$6, "", "","False")</f>
        <v>44172</v>
      </c>
      <c r="C179" s="17">
        <f xml:space="preserve"> RTD("cqg.rtd",,"StudyData", $K$1, "Bar", "", "Time", $K$2, $A179,$K$6,$K$8, "","False")</f>
        <v>44172</v>
      </c>
      <c r="D179" s="18">
        <f xml:space="preserve"> RTD("cqg.rtd",,"StudyData", $K$1, "Bar", "", "Open", $K$2, $A179, $K$6,$K$8,,$K$4,$K$10)</f>
        <v>3668.25</v>
      </c>
      <c r="E179" s="18">
        <f xml:space="preserve"> RTD("cqg.rtd",,"StudyData", $K$1, "Bar", "", "High", $K$2, $A179, $K$6,$K$8,,$K$4,$K$10)</f>
        <v>3678.5</v>
      </c>
      <c r="F179" s="18">
        <f xml:space="preserve"> RTD("cqg.rtd",,"StudyData", $K$1, "Bar", "", "Low", $K$2, $A179, $K$6,$K$8,,$K$4,$K$10)</f>
        <v>3645.75</v>
      </c>
      <c r="G179" s="18">
        <f xml:space="preserve"> RTD("cqg.rtd",,"StudyData", $K$1, "Bar", "", "Close", $K$2, $A179, $K$6,$K$8,,$K$4,$K$10)</f>
        <v>3664.25</v>
      </c>
      <c r="H179" s="18">
        <f xml:space="preserve"> RTD("cqg.rtd",,"StudyData","100-(100/(1+( HLC3(EP)* Vol(EP,VolType:="&amp;$K$12&amp;",CoCType:=Auto) WHEN ( Close(EP) &gt;=  Close(EP)[-1]))/ ( HLC3(EP)* Vol(EP,VolType:="&amp;$K$12&amp;",CoCType:=auto) WHEN ( Close(EP)  &lt; Close(EP)[-1]))))","Bar",,"Close", $K$2, $A179, $K$6,$K$8,,$K$4,$K$10)</f>
        <v>47.826491557499999</v>
      </c>
      <c r="I179" s="3"/>
      <c r="J179" s="8"/>
      <c r="K179" s="7"/>
    </row>
    <row r="180" spans="1:11" x14ac:dyDescent="0.3">
      <c r="A180">
        <f t="shared" si="2"/>
        <v>-178</v>
      </c>
      <c r="B180" s="16">
        <f xml:space="preserve"> RTD("cqg.rtd",,"StudyData", $K$1, "Bar", "", "Time", $K$2,$A180, $K$6, "", "","False")</f>
        <v>44169</v>
      </c>
      <c r="C180" s="17">
        <f xml:space="preserve"> RTD("cqg.rtd",,"StudyData", $K$1, "Bar", "", "Time", $K$2, $A180,$K$6,$K$8, "","False")</f>
        <v>44169</v>
      </c>
      <c r="D180" s="18">
        <f xml:space="preserve"> RTD("cqg.rtd",,"StudyData", $K$1, "Bar", "", "Open", $K$2, $A180, $K$6,$K$8,,$K$4,$K$10)</f>
        <v>3641.75</v>
      </c>
      <c r="E180" s="18">
        <f xml:space="preserve"> RTD("cqg.rtd",,"StudyData", $K$1, "Bar", "", "High", $K$2, $A180, $K$6,$K$8,,$K$4,$K$10)</f>
        <v>3673.5</v>
      </c>
      <c r="F180" s="18">
        <f xml:space="preserve"> RTD("cqg.rtd",,"StudyData", $K$1, "Bar", "", "Low", $K$2, $A180, $K$6,$K$8,,$K$4,$K$10)</f>
        <v>3639</v>
      </c>
      <c r="G180" s="18">
        <f xml:space="preserve"> RTD("cqg.rtd",,"StudyData", $K$1, "Bar", "", "Close", $K$2, $A180, $K$6,$K$8,,$K$4,$K$10)</f>
        <v>3671.5</v>
      </c>
      <c r="H180" s="18">
        <f xml:space="preserve"> RTD("cqg.rtd",,"StudyData","100-(100/(1+( HLC3(EP)* Vol(EP,VolType:="&amp;$K$12&amp;",CoCType:=Auto) WHEN ( Close(EP) &gt;=  Close(EP)[-1]))/ ( HLC3(EP)* Vol(EP,VolType:="&amp;$K$12&amp;",CoCType:=auto) WHEN ( Close(EP)  &lt; Close(EP)[-1]))))","Bar",,"Close", $K$2, $A180, $K$6,$K$8,,$K$4,$K$10)</f>
        <v>47.151713201900002</v>
      </c>
      <c r="I180" s="3"/>
      <c r="J180" s="8"/>
      <c r="K180" s="7"/>
    </row>
    <row r="181" spans="1:11" x14ac:dyDescent="0.3">
      <c r="A181">
        <f t="shared" si="2"/>
        <v>-179</v>
      </c>
      <c r="B181" s="16">
        <f xml:space="preserve"> RTD("cqg.rtd",,"StudyData", $K$1, "Bar", "", "Time", $K$2,$A181, $K$6, "", "","False")</f>
        <v>44168</v>
      </c>
      <c r="C181" s="17">
        <f xml:space="preserve"> RTD("cqg.rtd",,"StudyData", $K$1, "Bar", "", "Time", $K$2, $A181,$K$6,$K$8, "","False")</f>
        <v>44168</v>
      </c>
      <c r="D181" s="18">
        <f xml:space="preserve"> RTD("cqg.rtd",,"StudyData", $K$1, "Bar", "", "Open", $K$2, $A181, $K$6,$K$8,,$K$4,$K$10)</f>
        <v>3644.5</v>
      </c>
      <c r="E181" s="18">
        <f xml:space="preserve"> RTD("cqg.rtd",,"StudyData", $K$1, "Bar", "", "High", $K$2, $A181, $K$6,$K$8,,$K$4,$K$10)</f>
        <v>3655.5</v>
      </c>
      <c r="F181" s="18">
        <f xml:space="preserve"> RTD("cqg.rtd",,"StudyData", $K$1, "Bar", "", "Low", $K$2, $A181, $K$6,$K$8,,$K$4,$K$10)</f>
        <v>3628.75</v>
      </c>
      <c r="G181" s="18">
        <f xml:space="preserve"> RTD("cqg.rtd",,"StudyData", $K$1, "Bar", "", "Close", $K$2, $A181, $K$6,$K$8,,$K$4,$K$10)</f>
        <v>3638</v>
      </c>
      <c r="H181" s="18">
        <f xml:space="preserve"> RTD("cqg.rtd",,"StudyData","100-(100/(1+( HLC3(EP)* Vol(EP,VolType:="&amp;$K$12&amp;",CoCType:=Auto) WHEN ( Close(EP) &gt;=  Close(EP)[-1]))/ ( HLC3(EP)* Vol(EP,VolType:="&amp;$K$12&amp;",CoCType:=auto) WHEN ( Close(EP)  &lt; Close(EP)[-1]))))","Bar",,"Close", $K$2, $A181, $K$6,$K$8,,$K$4,$K$10)</f>
        <v>50.045557019500002</v>
      </c>
      <c r="I181" s="3"/>
      <c r="J181" s="8"/>
      <c r="K181" s="7"/>
    </row>
    <row r="182" spans="1:11" x14ac:dyDescent="0.3">
      <c r="A182">
        <f t="shared" si="2"/>
        <v>-180</v>
      </c>
      <c r="B182" s="16">
        <f xml:space="preserve"> RTD("cqg.rtd",,"StudyData", $K$1, "Bar", "", "Time", $K$2,$A182, $K$6, "", "","False")</f>
        <v>44167</v>
      </c>
      <c r="C182" s="17">
        <f xml:space="preserve"> RTD("cqg.rtd",,"StudyData", $K$1, "Bar", "", "Time", $K$2, $A182,$K$6,$K$8, "","False")</f>
        <v>44167</v>
      </c>
      <c r="D182" s="18">
        <f xml:space="preserve"> RTD("cqg.rtd",,"StudyData", $K$1, "Bar", "", "Open", $K$2, $A182, $K$6,$K$8,,$K$4,$K$10)</f>
        <v>3634.75</v>
      </c>
      <c r="E182" s="18">
        <f xml:space="preserve"> RTD("cqg.rtd",,"StudyData", $K$1, "Bar", "", "High", $K$2, $A182, $K$6,$K$8,,$K$4,$K$10)</f>
        <v>3646.25</v>
      </c>
      <c r="F182" s="18">
        <f xml:space="preserve"> RTD("cqg.rtd",,"StudyData", $K$1, "Bar", "", "Low", $K$2, $A182, $K$6,$K$8,,$K$4,$K$10)</f>
        <v>3615.75</v>
      </c>
      <c r="G182" s="18">
        <f xml:space="preserve"> RTD("cqg.rtd",,"StudyData", $K$1, "Bar", "", "Close", $K$2, $A182, $K$6,$K$8,,$K$4,$K$10)</f>
        <v>3640.75</v>
      </c>
      <c r="H182" s="18">
        <f xml:space="preserve"> RTD("cqg.rtd",,"StudyData","100-(100/(1+( HLC3(EP)* Vol(EP,VolType:="&amp;$K$12&amp;",CoCType:=Auto) WHEN ( Close(EP) &gt;=  Close(EP)[-1]))/ ( HLC3(EP)* Vol(EP,VolType:="&amp;$K$12&amp;",CoCType:=auto) WHEN ( Close(EP)  &lt; Close(EP)[-1]))))","Bar",,"Close", $K$2, $A182, $K$6,$K$8,,$K$4,$K$10)</f>
        <v>40.363518291600002</v>
      </c>
      <c r="I182" s="3"/>
      <c r="J182" s="8"/>
      <c r="K182" s="7"/>
    </row>
    <row r="183" spans="1:11" x14ac:dyDescent="0.3">
      <c r="A183">
        <f t="shared" si="2"/>
        <v>-181</v>
      </c>
      <c r="B183" s="16">
        <f xml:space="preserve"> RTD("cqg.rtd",,"StudyData", $K$1, "Bar", "", "Time", $K$2,$A183, $K$6, "", "","False")</f>
        <v>44166</v>
      </c>
      <c r="C183" s="17">
        <f xml:space="preserve"> RTD("cqg.rtd",,"StudyData", $K$1, "Bar", "", "Time", $K$2, $A183,$K$6,$K$8, "","False")</f>
        <v>44166</v>
      </c>
      <c r="D183" s="18">
        <f xml:space="preserve"> RTD("cqg.rtd",,"StudyData", $K$1, "Bar", "", "Open", $K$2, $A183, $K$6,$K$8,,$K$4,$K$10)</f>
        <v>3604.5</v>
      </c>
      <c r="E183" s="18">
        <f xml:space="preserve"> RTD("cqg.rtd",,"StudyData", $K$1, "Bar", "", "High", $K$2, $A183, $K$6,$K$8,,$K$4,$K$10)</f>
        <v>3651</v>
      </c>
      <c r="F183" s="18">
        <f xml:space="preserve"> RTD("cqg.rtd",,"StudyData", $K$1, "Bar", "", "Low", $K$2, $A183, $K$6,$K$8,,$K$4,$K$10)</f>
        <v>3599.5</v>
      </c>
      <c r="G183" s="18">
        <f xml:space="preserve"> RTD("cqg.rtd",,"StudyData", $K$1, "Bar", "", "Close", $K$2, $A183, $K$6,$K$8,,$K$4,$K$10)</f>
        <v>3634</v>
      </c>
      <c r="H183" s="18">
        <f xml:space="preserve"> RTD("cqg.rtd",,"StudyData","100-(100/(1+( HLC3(EP)* Vol(EP,VolType:="&amp;$K$12&amp;",CoCType:=Auto) WHEN ( Close(EP) &gt;=  Close(EP)[-1]))/ ( HLC3(EP)* Vol(EP,VolType:="&amp;$K$12&amp;",CoCType:=auto) WHEN ( Close(EP)  &lt; Close(EP)[-1]))))","Bar",,"Close", $K$2, $A183, $K$6,$K$8,,$K$4,$K$10)</f>
        <v>44.892142015099999</v>
      </c>
      <c r="I183" s="3"/>
      <c r="J183" s="8"/>
      <c r="K183" s="7"/>
    </row>
    <row r="184" spans="1:11" x14ac:dyDescent="0.3">
      <c r="A184">
        <f t="shared" si="2"/>
        <v>-182</v>
      </c>
      <c r="B184" s="16">
        <f xml:space="preserve"> RTD("cqg.rtd",,"StudyData", $K$1, "Bar", "", "Time", $K$2,$A184, $K$6, "", "","False")</f>
        <v>44165</v>
      </c>
      <c r="C184" s="17">
        <f xml:space="preserve"> RTD("cqg.rtd",,"StudyData", $K$1, "Bar", "", "Time", $K$2, $A184,$K$6,$K$8, "","False")</f>
        <v>44165</v>
      </c>
      <c r="D184" s="18">
        <f xml:space="preserve"> RTD("cqg.rtd",,"StudyData", $K$1, "Bar", "", "Open", $K$2, $A184, $K$6,$K$8,,$K$4,$K$10)</f>
        <v>3617.25</v>
      </c>
      <c r="E184" s="18">
        <f xml:space="preserve"> RTD("cqg.rtd",,"StudyData", $K$1, "Bar", "", "High", $K$2, $A184, $K$6,$K$8,,$K$4,$K$10)</f>
        <v>3625.5</v>
      </c>
      <c r="F184" s="18">
        <f xml:space="preserve"> RTD("cqg.rtd",,"StudyData", $K$1, "Bar", "", "Low", $K$2, $A184, $K$6,$K$8,,$K$4,$K$10)</f>
        <v>3565.75</v>
      </c>
      <c r="G184" s="18">
        <f xml:space="preserve"> RTD("cqg.rtd",,"StudyData", $K$1, "Bar", "", "Close", $K$2, $A184, $K$6,$K$8,,$K$4,$K$10)</f>
        <v>3596.75</v>
      </c>
      <c r="H184" s="18">
        <f xml:space="preserve"> RTD("cqg.rtd",,"StudyData","100-(100/(1+( HLC3(EP)* Vol(EP,VolType:="&amp;$K$12&amp;",CoCType:=Auto) WHEN ( Close(EP) &gt;=  Close(EP)[-1]))/ ( HLC3(EP)* Vol(EP,VolType:="&amp;$K$12&amp;",CoCType:=auto) WHEN ( Close(EP)  &lt; Close(EP)[-1]))))","Bar",,"Close", $K$2, $A184, $K$6,$K$8,,$K$4,$K$10)</f>
        <v>27.194519693299998</v>
      </c>
      <c r="I184" s="3"/>
      <c r="J184" s="8"/>
      <c r="K184" s="7"/>
    </row>
    <row r="185" spans="1:11" x14ac:dyDescent="0.3">
      <c r="A185">
        <f t="shared" si="2"/>
        <v>-183</v>
      </c>
      <c r="B185" s="16">
        <f xml:space="preserve"> RTD("cqg.rtd",,"StudyData", $K$1, "Bar", "", "Time", $K$2,$A185, $K$6, "", "","False")</f>
        <v>44162</v>
      </c>
      <c r="C185" s="17">
        <f xml:space="preserve"> RTD("cqg.rtd",,"StudyData", $K$1, "Bar", "", "Time", $K$2, $A185,$K$6,$K$8, "","False")</f>
        <v>44162</v>
      </c>
      <c r="D185" s="18">
        <f xml:space="preserve"> RTD("cqg.rtd",,"StudyData", $K$1, "Bar", "", "Open", $K$2, $A185, $K$6,$K$8,,$K$4,$K$10)</f>
        <v>3603.75</v>
      </c>
      <c r="E185" s="18">
        <f xml:space="preserve"> RTD("cqg.rtd",,"StudyData", $K$1, "Bar", "", "High", $K$2, $A185, $K$6,$K$8,,$K$4,$K$10)</f>
        <v>3616.25</v>
      </c>
      <c r="F185" s="18">
        <f xml:space="preserve"> RTD("cqg.rtd",,"StudyData", $K$1, "Bar", "", "Low", $K$2, $A185, $K$6,$K$8,,$K$4,$K$10)</f>
        <v>3586.25</v>
      </c>
      <c r="G185" s="18">
        <f xml:space="preserve"> RTD("cqg.rtd",,"StudyData", $K$1, "Bar", "", "Close", $K$2, $A185, $K$6,$K$8,,$K$4,$K$10)</f>
        <v>3610</v>
      </c>
      <c r="H185" s="18">
        <f xml:space="preserve"> RTD("cqg.rtd",,"StudyData","100-(100/(1+( HLC3(EP)* Vol(EP,VolType:="&amp;$K$12&amp;",CoCType:=Auto) WHEN ( Close(EP) &gt;=  Close(EP)[-1]))/ ( HLC3(EP)* Vol(EP,VolType:="&amp;$K$12&amp;",CoCType:=auto) WHEN ( Close(EP)  &lt; Close(EP)[-1]))))","Bar",,"Close", $K$2, $A185, $K$6,$K$8,,$K$4,$K$10)</f>
        <v>38.756084196499998</v>
      </c>
      <c r="I185" s="3"/>
      <c r="J185" s="8"/>
      <c r="K185" s="7"/>
    </row>
    <row r="186" spans="1:11" x14ac:dyDescent="0.3">
      <c r="A186">
        <f t="shared" si="2"/>
        <v>-184</v>
      </c>
      <c r="B186" s="16">
        <f xml:space="preserve"> RTD("cqg.rtd",,"StudyData", $K$1, "Bar", "", "Time", $K$2,$A186, $K$6, "", "","False")</f>
        <v>44160</v>
      </c>
      <c r="C186" s="17">
        <f xml:space="preserve"> RTD("cqg.rtd",,"StudyData", $K$1, "Bar", "", "Time", $K$2, $A186,$K$6,$K$8, "","False")</f>
        <v>44160</v>
      </c>
      <c r="D186" s="18">
        <f xml:space="preserve"> RTD("cqg.rtd",,"StudyData", $K$1, "Bar", "", "Open", $K$2, $A186, $K$6,$K$8,,$K$4,$K$10)</f>
        <v>3609</v>
      </c>
      <c r="E186" s="18">
        <f xml:space="preserve"> RTD("cqg.rtd",,"StudyData", $K$1, "Bar", "", "High", $K$2, $A186, $K$6,$K$8,,$K$4,$K$10)</f>
        <v>3628.5</v>
      </c>
      <c r="F186" s="18">
        <f xml:space="preserve"> RTD("cqg.rtd",,"StudyData", $K$1, "Bar", "", "Low", $K$2, $A186, $K$6,$K$8,,$K$4,$K$10)</f>
        <v>3588.75</v>
      </c>
      <c r="G186" s="18">
        <f xml:space="preserve"> RTD("cqg.rtd",,"StudyData", $K$1, "Bar", "", "Close", $K$2, $A186, $K$6,$K$8,,$K$4,$K$10)</f>
        <v>3600.75</v>
      </c>
      <c r="H186" s="18">
        <f xml:space="preserve"> RTD("cqg.rtd",,"StudyData","100-(100/(1+( HLC3(EP)* Vol(EP,VolType:="&amp;$K$12&amp;",CoCType:=Auto) WHEN ( Close(EP) &gt;=  Close(EP)[-1]))/ ( HLC3(EP)* Vol(EP,VolType:="&amp;$K$12&amp;",CoCType:=auto) WHEN ( Close(EP)  &lt; Close(EP)[-1]))))","Bar",,"Close", $K$2, $A186, $K$6,$K$8,,$K$4,$K$10)</f>
        <v>55.883068330299999</v>
      </c>
      <c r="I186" s="3"/>
      <c r="J186" s="8"/>
      <c r="K186" s="7"/>
    </row>
    <row r="187" spans="1:11" x14ac:dyDescent="0.3">
      <c r="A187">
        <f t="shared" si="2"/>
        <v>-185</v>
      </c>
      <c r="B187" s="16">
        <f xml:space="preserve"> RTD("cqg.rtd",,"StudyData", $K$1, "Bar", "", "Time", $K$2,$A187, $K$6, "", "","False")</f>
        <v>44159</v>
      </c>
      <c r="C187" s="17">
        <f xml:space="preserve"> RTD("cqg.rtd",,"StudyData", $K$1, "Bar", "", "Time", $K$2, $A187,$K$6,$K$8, "","False")</f>
        <v>44159</v>
      </c>
      <c r="D187" s="18">
        <f xml:space="preserve"> RTD("cqg.rtd",,"StudyData", $K$1, "Bar", "", "Open", $K$2, $A187, $K$6,$K$8,,$K$4,$K$10)</f>
        <v>3549.5</v>
      </c>
      <c r="E187" s="18">
        <f xml:space="preserve"> RTD("cqg.rtd",,"StudyData", $K$1, "Bar", "", "High", $K$2, $A187, $K$6,$K$8,,$K$4,$K$10)</f>
        <v>3613.5</v>
      </c>
      <c r="F187" s="18">
        <f xml:space="preserve"> RTD("cqg.rtd",,"StudyData", $K$1, "Bar", "", "Low", $K$2, $A187, $K$6,$K$8,,$K$4,$K$10)</f>
        <v>3548.75</v>
      </c>
      <c r="G187" s="18">
        <f xml:space="preserve"> RTD("cqg.rtd",,"StudyData", $K$1, "Bar", "", "Close", $K$2, $A187, $K$6,$K$8,,$K$4,$K$10)</f>
        <v>3606.25</v>
      </c>
      <c r="H187" s="18">
        <f xml:space="preserve"> RTD("cqg.rtd",,"StudyData","100-(100/(1+( HLC3(EP)* Vol(EP,VolType:="&amp;$K$12&amp;",CoCType:=Auto) WHEN ( Close(EP) &gt;=  Close(EP)[-1]))/ ( HLC3(EP)* Vol(EP,VolType:="&amp;$K$12&amp;",CoCType:=auto) WHEN ( Close(EP)  &lt; Close(EP)[-1]))))","Bar",,"Close", $K$2, $A187, $K$6,$K$8,,$K$4,$K$10)</f>
        <v>52.311817286</v>
      </c>
      <c r="I187" s="3"/>
      <c r="J187" s="8"/>
      <c r="K187" s="7"/>
    </row>
    <row r="188" spans="1:11" x14ac:dyDescent="0.3">
      <c r="A188">
        <f t="shared" si="2"/>
        <v>-186</v>
      </c>
      <c r="B188" s="16">
        <f xml:space="preserve"> RTD("cqg.rtd",,"StudyData", $K$1, "Bar", "", "Time", $K$2,$A188, $K$6, "", "","False")</f>
        <v>44158</v>
      </c>
      <c r="C188" s="17">
        <f xml:space="preserve"> RTD("cqg.rtd",,"StudyData", $K$1, "Bar", "", "Time", $K$2, $A188,$K$6,$K$8, "","False")</f>
        <v>44158</v>
      </c>
      <c r="D188" s="18">
        <f xml:space="preserve"> RTD("cqg.rtd",,"StudyData", $K$1, "Bar", "", "Open", $K$2, $A188, $K$6,$K$8,,$K$4,$K$10)</f>
        <v>3520</v>
      </c>
      <c r="E188" s="18">
        <f xml:space="preserve"> RTD("cqg.rtd",,"StudyData", $K$1, "Bar", "", "High", $K$2, $A188, $K$6,$K$8,,$K$4,$K$10)</f>
        <v>3561.5</v>
      </c>
      <c r="F188" s="18">
        <f xml:space="preserve"> RTD("cqg.rtd",,"StudyData", $K$1, "Bar", "", "Low", $K$2, $A188, $K$6,$K$8,,$K$4,$K$10)</f>
        <v>3519</v>
      </c>
      <c r="G188" s="18">
        <f xml:space="preserve"> RTD("cqg.rtd",,"StudyData", $K$1, "Bar", "", "Close", $K$2, $A188, $K$6,$K$8,,$K$4,$K$10)</f>
        <v>3549.5</v>
      </c>
      <c r="H188" s="18">
        <f xml:space="preserve"> RTD("cqg.rtd",,"StudyData","100-(100/(1+( HLC3(EP)* Vol(EP,VolType:="&amp;$K$12&amp;",CoCType:=Auto) WHEN ( Close(EP) &gt;=  Close(EP)[-1]))/ ( HLC3(EP)* Vol(EP,VolType:="&amp;$K$12&amp;",CoCType:=auto) WHEN ( Close(EP)  &lt; Close(EP)[-1]))))","Bar",,"Close", $K$2, $A188, $K$6,$K$8,,$K$4,$K$10)</f>
        <v>50.355336973500002</v>
      </c>
      <c r="I188" s="3"/>
      <c r="J188" s="8"/>
      <c r="K188" s="7"/>
    </row>
    <row r="189" spans="1:11" x14ac:dyDescent="0.3">
      <c r="A189">
        <f t="shared" si="2"/>
        <v>-187</v>
      </c>
      <c r="B189" s="16">
        <f xml:space="preserve"> RTD("cqg.rtd",,"StudyData", $K$1, "Bar", "", "Time", $K$2,$A189, $K$6, "", "","False")</f>
        <v>44155</v>
      </c>
      <c r="C189" s="17">
        <f xml:space="preserve"> RTD("cqg.rtd",,"StudyData", $K$1, "Bar", "", "Time", $K$2, $A189,$K$6,$K$8, "","False")</f>
        <v>44155</v>
      </c>
      <c r="D189" s="18">
        <f xml:space="preserve"> RTD("cqg.rtd",,"StudyData", $K$1, "Bar", "", "Open", $K$2, $A189, $K$6,$K$8,,$K$4,$K$10)</f>
        <v>3533.5</v>
      </c>
      <c r="E189" s="18">
        <f xml:space="preserve"> RTD("cqg.rtd",,"StudyData", $K$1, "Bar", "", "High", $K$2, $A189, $K$6,$K$8,,$K$4,$K$10)</f>
        <v>3556</v>
      </c>
      <c r="F189" s="18">
        <f xml:space="preserve"> RTD("cqg.rtd",,"StudyData", $K$1, "Bar", "", "Low", $K$2, $A189, $K$6,$K$8,,$K$4,$K$10)</f>
        <v>3516.25</v>
      </c>
      <c r="G189" s="18">
        <f xml:space="preserve"> RTD("cqg.rtd",,"StudyData", $K$1, "Bar", "", "Close", $K$2, $A189, $K$6,$K$8,,$K$4,$K$10)</f>
        <v>3527.75</v>
      </c>
      <c r="H189" s="18">
        <f xml:space="preserve"> RTD("cqg.rtd",,"StudyData","100-(100/(1+( HLC3(EP)* Vol(EP,VolType:="&amp;$K$12&amp;",CoCType:=Auto) WHEN ( Close(EP) &gt;=  Close(EP)[-1]))/ ( HLC3(EP)* Vol(EP,VolType:="&amp;$K$12&amp;",CoCType:=auto) WHEN ( Close(EP)  &lt; Close(EP)[-1]))))","Bar",,"Close", $K$2, $A189, $K$6,$K$8,,$K$4,$K$10)</f>
        <v>51.9683265213</v>
      </c>
      <c r="I189" s="3"/>
      <c r="J189" s="8"/>
      <c r="K189" s="7"/>
    </row>
    <row r="190" spans="1:11" x14ac:dyDescent="0.3">
      <c r="A190">
        <f t="shared" si="2"/>
        <v>-188</v>
      </c>
      <c r="B190" s="16">
        <f xml:space="preserve"> RTD("cqg.rtd",,"StudyData", $K$1, "Bar", "", "Time", $K$2,$A190, $K$6, "", "","False")</f>
        <v>44154</v>
      </c>
      <c r="C190" s="17">
        <f xml:space="preserve"> RTD("cqg.rtd",,"StudyData", $K$1, "Bar", "", "Time", $K$2, $A190,$K$6,$K$8, "","False")</f>
        <v>44154</v>
      </c>
      <c r="D190" s="18">
        <f xml:space="preserve"> RTD("cqg.rtd",,"StudyData", $K$1, "Bar", "", "Open", $K$2, $A190, $K$6,$K$8,,$K$4,$K$10)</f>
        <v>3535.5</v>
      </c>
      <c r="E190" s="18">
        <f xml:space="preserve"> RTD("cqg.rtd",,"StudyData", $K$1, "Bar", "", "High", $K$2, $A190, $K$6,$K$8,,$K$4,$K$10)</f>
        <v>3556.25</v>
      </c>
      <c r="F190" s="18">
        <f xml:space="preserve"> RTD("cqg.rtd",,"StudyData", $K$1, "Bar", "", "Low", $K$2, $A190, $K$6,$K$8,,$K$4,$K$10)</f>
        <v>3515.75</v>
      </c>
      <c r="G190" s="18">
        <f xml:space="preserve"> RTD("cqg.rtd",,"StudyData", $K$1, "Bar", "", "Close", $K$2, $A190, $K$6,$K$8,,$K$4,$K$10)</f>
        <v>3553.5</v>
      </c>
      <c r="H190" s="18">
        <f xml:space="preserve"> RTD("cqg.rtd",,"StudyData","100-(100/(1+( HLC3(EP)* Vol(EP,VolType:="&amp;$K$12&amp;",CoCType:=Auto) WHEN ( Close(EP) &gt;=  Close(EP)[-1]))/ ( HLC3(EP)* Vol(EP,VolType:="&amp;$K$12&amp;",CoCType:=auto) WHEN ( Close(EP)  &lt; Close(EP)[-1]))))","Bar",,"Close", $K$2, $A190, $K$6,$K$8,,$K$4,$K$10)</f>
        <v>49.193278838300003</v>
      </c>
      <c r="I190" s="3"/>
      <c r="J190" s="8"/>
      <c r="K190" s="7"/>
    </row>
    <row r="191" spans="1:11" x14ac:dyDescent="0.3">
      <c r="A191">
        <f t="shared" si="2"/>
        <v>-189</v>
      </c>
      <c r="B191" s="16">
        <f xml:space="preserve"> RTD("cqg.rtd",,"StudyData", $K$1, "Bar", "", "Time", $K$2,$A191, $K$6, "", "","False")</f>
        <v>44153</v>
      </c>
      <c r="C191" s="17">
        <f xml:space="preserve"> RTD("cqg.rtd",,"StudyData", $K$1, "Bar", "", "Time", $K$2, $A191,$K$6,$K$8, "","False")</f>
        <v>44153</v>
      </c>
      <c r="D191" s="18">
        <f xml:space="preserve"> RTD("cqg.rtd",,"StudyData", $K$1, "Bar", "", "Open", $K$2, $A191, $K$6,$K$8,,$K$4,$K$10)</f>
        <v>3578</v>
      </c>
      <c r="E191" s="18">
        <f xml:space="preserve"> RTD("cqg.rtd",,"StudyData", $K$1, "Bar", "", "High", $K$2, $A191, $K$6,$K$8,,$K$4,$K$10)</f>
        <v>3596.75</v>
      </c>
      <c r="F191" s="18">
        <f xml:space="preserve"> RTD("cqg.rtd",,"StudyData", $K$1, "Bar", "", "Low", $K$2, $A191, $K$6,$K$8,,$K$4,$K$10)</f>
        <v>3530</v>
      </c>
      <c r="G191" s="18">
        <f xml:space="preserve"> RTD("cqg.rtd",,"StudyData", $K$1, "Bar", "", "Close", $K$2, $A191, $K$6,$K$8,,$K$4,$K$10)</f>
        <v>3538.5</v>
      </c>
      <c r="H191" s="18">
        <f xml:space="preserve"> RTD("cqg.rtd",,"StudyData","100-(100/(1+( HLC3(EP)* Vol(EP,VolType:="&amp;$K$12&amp;",CoCType:=Auto) WHEN ( Close(EP) &gt;=  Close(EP)[-1]))/ ( HLC3(EP)* Vol(EP,VolType:="&amp;$K$12&amp;",CoCType:=auto) WHEN ( Close(EP)  &lt; Close(EP)[-1]))))","Bar",,"Close", $K$2, $A191, $K$6,$K$8,,$K$4,$K$10)</f>
        <v>49.767815415800001</v>
      </c>
      <c r="I191" s="3"/>
      <c r="J191" s="8"/>
      <c r="K191" s="7"/>
    </row>
    <row r="192" spans="1:11" x14ac:dyDescent="0.3">
      <c r="A192">
        <f t="shared" si="2"/>
        <v>-190</v>
      </c>
      <c r="B192" s="16">
        <f xml:space="preserve"> RTD("cqg.rtd",,"StudyData", $K$1, "Bar", "", "Time", $K$2,$A192, $K$6, "", "","False")</f>
        <v>44152</v>
      </c>
      <c r="C192" s="17">
        <f xml:space="preserve"> RTD("cqg.rtd",,"StudyData", $K$1, "Bar", "", "Time", $K$2, $A192,$K$6,$K$8, "","False")</f>
        <v>44152</v>
      </c>
      <c r="D192" s="18">
        <f xml:space="preserve"> RTD("cqg.rtd",,"StudyData", $K$1, "Bar", "", "Open", $K$2, $A192, $K$6,$K$8,,$K$4,$K$10)</f>
        <v>3599</v>
      </c>
      <c r="E192" s="18">
        <f xml:space="preserve"> RTD("cqg.rtd",,"StudyData", $K$1, "Bar", "", "High", $K$2, $A192, $K$6,$K$8,,$K$4,$K$10)</f>
        <v>3603.5</v>
      </c>
      <c r="F192" s="18">
        <f xml:space="preserve"> RTD("cqg.rtd",,"StudyData", $K$1, "Bar", "", "Low", $K$2, $A192, $K$6,$K$8,,$K$4,$K$10)</f>
        <v>3557.75</v>
      </c>
      <c r="G192" s="18">
        <f xml:space="preserve"> RTD("cqg.rtd",,"StudyData", $K$1, "Bar", "", "Close", $K$2, $A192, $K$6,$K$8,,$K$4,$K$10)</f>
        <v>3580.25</v>
      </c>
      <c r="H192" s="18">
        <f xml:space="preserve"> RTD("cqg.rtd",,"StudyData","100-(100/(1+( HLC3(EP)* Vol(EP,VolType:="&amp;$K$12&amp;",CoCType:=Auto) WHEN ( Close(EP) &gt;=  Close(EP)[-1]))/ ( HLC3(EP)* Vol(EP,VolType:="&amp;$K$12&amp;",CoCType:=auto) WHEN ( Close(EP)  &lt; Close(EP)[-1]))))","Bar",,"Close", $K$2, $A192, $K$6,$K$8,,$K$4,$K$10)</f>
        <v>50.795112985499998</v>
      </c>
      <c r="I192" s="3"/>
      <c r="J192" s="8"/>
      <c r="K192" s="7"/>
    </row>
    <row r="193" spans="1:11" x14ac:dyDescent="0.3">
      <c r="A193">
        <f t="shared" si="2"/>
        <v>-191</v>
      </c>
      <c r="B193" s="16">
        <f xml:space="preserve"> RTD("cqg.rtd",,"StudyData", $K$1, "Bar", "", "Time", $K$2,$A193, $K$6, "", "","False")</f>
        <v>44151</v>
      </c>
      <c r="C193" s="17">
        <f xml:space="preserve"> RTD("cqg.rtd",,"StudyData", $K$1, "Bar", "", "Time", $K$2, $A193,$K$6,$K$8, "","False")</f>
        <v>44151</v>
      </c>
      <c r="D193" s="18">
        <f xml:space="preserve"> RTD("cqg.rtd",,"StudyData", $K$1, "Bar", "", "Open", $K$2, $A193, $K$6,$K$8,,$K$4,$K$10)</f>
        <v>3560.5</v>
      </c>
      <c r="E193" s="18">
        <f xml:space="preserve"> RTD("cqg.rtd",,"StudyData", $K$1, "Bar", "", "High", $K$2, $A193, $K$6,$K$8,,$K$4,$K$10)</f>
        <v>3610.5</v>
      </c>
      <c r="F193" s="18">
        <f xml:space="preserve"> RTD("cqg.rtd",,"StudyData", $K$1, "Bar", "", "Low", $K$2, $A193, $K$6,$K$8,,$K$4,$K$10)</f>
        <v>3560</v>
      </c>
      <c r="G193" s="18">
        <f xml:space="preserve"> RTD("cqg.rtd",,"StudyData", $K$1, "Bar", "", "Close", $K$2, $A193, $K$6,$K$8,,$K$4,$K$10)</f>
        <v>3596.5</v>
      </c>
      <c r="H193" s="18">
        <f xml:space="preserve"> RTD("cqg.rtd",,"StudyData","100-(100/(1+( HLC3(EP)* Vol(EP,VolType:="&amp;$K$12&amp;",CoCType:=Auto) WHEN ( Close(EP) &gt;=  Close(EP)[-1]))/ ( HLC3(EP)* Vol(EP,VolType:="&amp;$K$12&amp;",CoCType:=auto) WHEN ( Close(EP)  &lt; Close(EP)[-1]))))","Bar",,"Close", $K$2, $A193, $K$6,$K$8,,$K$4,$K$10)</f>
        <v>44.2425219446</v>
      </c>
      <c r="I193" s="3"/>
      <c r="J193" s="8"/>
      <c r="K193" s="7"/>
    </row>
    <row r="194" spans="1:11" x14ac:dyDescent="0.3">
      <c r="A194">
        <f t="shared" si="2"/>
        <v>-192</v>
      </c>
      <c r="B194" s="16">
        <f xml:space="preserve"> RTD("cqg.rtd",,"StudyData", $K$1, "Bar", "", "Time", $K$2,$A194, $K$6, "", "","False")</f>
        <v>44148</v>
      </c>
      <c r="C194" s="17">
        <f xml:space="preserve"> RTD("cqg.rtd",,"StudyData", $K$1, "Bar", "", "Time", $K$2, $A194,$K$6,$K$8, "","False")</f>
        <v>44148</v>
      </c>
      <c r="D194" s="18">
        <f xml:space="preserve"> RTD("cqg.rtd",,"StudyData", $K$1, "Bar", "", "Open", $K$2, $A194, $K$6,$K$8,,$K$4,$K$10)</f>
        <v>3511</v>
      </c>
      <c r="E194" s="18">
        <f xml:space="preserve"> RTD("cqg.rtd",,"StudyData", $K$1, "Bar", "", "High", $K$2, $A194, $K$6,$K$8,,$K$4,$K$10)</f>
        <v>3563.5</v>
      </c>
      <c r="F194" s="18">
        <f xml:space="preserve"> RTD("cqg.rtd",,"StudyData", $K$1, "Bar", "", "Low", $K$2, $A194, $K$6,$K$8,,$K$4,$K$10)</f>
        <v>3491.5</v>
      </c>
      <c r="G194" s="18">
        <f xml:space="preserve"> RTD("cqg.rtd",,"StudyData", $K$1, "Bar", "", "Close", $K$2, $A194, $K$6,$K$8,,$K$4,$K$10)</f>
        <v>3555.5</v>
      </c>
      <c r="H194" s="18">
        <f xml:space="preserve"> RTD("cqg.rtd",,"StudyData","100-(100/(1+( HLC3(EP)* Vol(EP,VolType:="&amp;$K$12&amp;",CoCType:=Auto) WHEN ( Close(EP) &gt;=  Close(EP)[-1]))/ ( HLC3(EP)* Vol(EP,VolType:="&amp;$K$12&amp;",CoCType:=auto) WHEN ( Close(EP)  &lt; Close(EP)[-1]))))","Bar",,"Close", $K$2, $A194, $K$6,$K$8,,$K$4,$K$10)</f>
        <v>44.4017393906</v>
      </c>
      <c r="I194" s="3"/>
      <c r="J194" s="8"/>
      <c r="K194" s="7"/>
    </row>
    <row r="195" spans="1:11" x14ac:dyDescent="0.3">
      <c r="A195">
        <f t="shared" si="2"/>
        <v>-193</v>
      </c>
      <c r="B195" s="16">
        <f xml:space="preserve"> RTD("cqg.rtd",,"StudyData", $K$1, "Bar", "", "Time", $K$2,$A195, $K$6, "", "","False")</f>
        <v>44147</v>
      </c>
      <c r="C195" s="17">
        <f xml:space="preserve"> RTD("cqg.rtd",,"StudyData", $K$1, "Bar", "", "Time", $K$2, $A195,$K$6,$K$8, "","False")</f>
        <v>44147</v>
      </c>
      <c r="D195" s="18">
        <f xml:space="preserve"> RTD("cqg.rtd",,"StudyData", $K$1, "Bar", "", "Open", $K$2, $A195, $K$6,$K$8,,$K$4,$K$10)</f>
        <v>3548</v>
      </c>
      <c r="E195" s="18">
        <f xml:space="preserve"> RTD("cqg.rtd",,"StudyData", $K$1, "Bar", "", "High", $K$2, $A195, $K$6,$K$8,,$K$4,$K$10)</f>
        <v>3548</v>
      </c>
      <c r="F195" s="18">
        <f xml:space="preserve"> RTD("cqg.rtd",,"StudyData", $K$1, "Bar", "", "Low", $K$2, $A195, $K$6,$K$8,,$K$4,$K$10)</f>
        <v>3486.5</v>
      </c>
      <c r="G195" s="18">
        <f xml:space="preserve"> RTD("cqg.rtd",,"StudyData", $K$1, "Bar", "", "Close", $K$2, $A195, $K$6,$K$8,,$K$4,$K$10)</f>
        <v>3506</v>
      </c>
      <c r="H195" s="18">
        <f xml:space="preserve"> RTD("cqg.rtd",,"StudyData","100-(100/(1+( HLC3(EP)* Vol(EP,VolType:="&amp;$K$12&amp;",CoCType:=Auto) WHEN ( Close(EP) &gt;=  Close(EP)[-1]))/ ( HLC3(EP)* Vol(EP,VolType:="&amp;$K$12&amp;",CoCType:=auto) WHEN ( Close(EP)  &lt; Close(EP)[-1]))))","Bar",,"Close", $K$2, $A195, $K$6,$K$8,,$K$4,$K$10)</f>
        <v>44.179940486699998</v>
      </c>
      <c r="I195" s="3"/>
      <c r="J195" s="8"/>
      <c r="K195" s="7"/>
    </row>
    <row r="196" spans="1:11" x14ac:dyDescent="0.3">
      <c r="A196">
        <f t="shared" ref="A196:A259" si="3">A195-1</f>
        <v>-194</v>
      </c>
      <c r="B196" s="16">
        <f xml:space="preserve"> RTD("cqg.rtd",,"StudyData", $K$1, "Bar", "", "Time", $K$2,$A196, $K$6, "", "","False")</f>
        <v>44146</v>
      </c>
      <c r="C196" s="17">
        <f xml:space="preserve"> RTD("cqg.rtd",,"StudyData", $K$1, "Bar", "", "Time", $K$2, $A196,$K$6,$K$8, "","False")</f>
        <v>44146</v>
      </c>
      <c r="D196" s="18">
        <f xml:space="preserve"> RTD("cqg.rtd",,"StudyData", $K$1, "Bar", "", "Open", $K$2, $A196, $K$6,$K$8,,$K$4,$K$10)</f>
        <v>3519.75</v>
      </c>
      <c r="E196" s="18">
        <f xml:space="preserve"> RTD("cqg.rtd",,"StudyData", $K$1, "Bar", "", "High", $K$2, $A196, $K$6,$K$8,,$K$4,$K$10)</f>
        <v>3550.25</v>
      </c>
      <c r="F196" s="18">
        <f xml:space="preserve"> RTD("cqg.rtd",,"StudyData", $K$1, "Bar", "", "Low", $K$2, $A196, $K$6,$K$8,,$K$4,$K$10)</f>
        <v>3504.5</v>
      </c>
      <c r="G196" s="18">
        <f xml:space="preserve"> RTD("cqg.rtd",,"StudyData", $K$1, "Bar", "", "Close", $K$2, $A196, $K$6,$K$8,,$K$4,$K$10)</f>
        <v>3541.5</v>
      </c>
      <c r="H196" s="18">
        <f xml:space="preserve"> RTD("cqg.rtd",,"StudyData","100-(100/(1+( HLC3(EP)* Vol(EP,VolType:="&amp;$K$12&amp;",CoCType:=Auto) WHEN ( Close(EP) &gt;=  Close(EP)[-1]))/ ( HLC3(EP)* Vol(EP,VolType:="&amp;$K$12&amp;",CoCType:=auto) WHEN ( Close(EP)  &lt; Close(EP)[-1]))))","Bar",,"Close", $K$2, $A196, $K$6,$K$8,,$K$4,$K$10)</f>
        <v>38.204303373599998</v>
      </c>
      <c r="I196" s="3"/>
      <c r="J196" s="8"/>
      <c r="K196" s="7"/>
    </row>
    <row r="197" spans="1:11" x14ac:dyDescent="0.3">
      <c r="A197">
        <f t="shared" si="3"/>
        <v>-195</v>
      </c>
      <c r="B197" s="16">
        <f xml:space="preserve"> RTD("cqg.rtd",,"StudyData", $K$1, "Bar", "", "Time", $K$2,$A197, $K$6, "", "","False")</f>
        <v>44145</v>
      </c>
      <c r="C197" s="17">
        <f xml:space="preserve"> RTD("cqg.rtd",,"StudyData", $K$1, "Bar", "", "Time", $K$2, $A197,$K$6,$K$8, "","False")</f>
        <v>44145</v>
      </c>
      <c r="D197" s="18">
        <f xml:space="preserve"> RTD("cqg.rtd",,"StudyData", $K$1, "Bar", "", "Open", $K$2, $A197, $K$6,$K$8,,$K$4,$K$10)</f>
        <v>3523</v>
      </c>
      <c r="E197" s="18">
        <f xml:space="preserve"> RTD("cqg.rtd",,"StudyData", $K$1, "Bar", "", "High", $K$2, $A197, $K$6,$K$8,,$K$4,$K$10)</f>
        <v>3536.25</v>
      </c>
      <c r="F197" s="18">
        <f xml:space="preserve"> RTD("cqg.rtd",,"StudyData", $K$1, "Bar", "", "Low", $K$2, $A197, $K$6,$K$8,,$K$4,$K$10)</f>
        <v>3480</v>
      </c>
      <c r="G197" s="18">
        <f xml:space="preserve"> RTD("cqg.rtd",,"StudyData", $K$1, "Bar", "", "Close", $K$2, $A197, $K$6,$K$8,,$K$4,$K$10)</f>
        <v>3514.5</v>
      </c>
      <c r="H197" s="18">
        <f xml:space="preserve"> RTD("cqg.rtd",,"StudyData","100-(100/(1+( HLC3(EP)* Vol(EP,VolType:="&amp;$K$12&amp;",CoCType:=Auto) WHEN ( Close(EP) &gt;=  Close(EP)[-1]))/ ( HLC3(EP)* Vol(EP,VolType:="&amp;$K$12&amp;",CoCType:=auto) WHEN ( Close(EP)  &lt; Close(EP)[-1]))))","Bar",,"Close", $K$2, $A197, $K$6,$K$8,,$K$4,$K$10)</f>
        <v>55.021586850600002</v>
      </c>
      <c r="I197" s="3"/>
      <c r="J197" s="8"/>
      <c r="K197" s="7"/>
    </row>
    <row r="198" spans="1:11" x14ac:dyDescent="0.3">
      <c r="A198">
        <f t="shared" si="3"/>
        <v>-196</v>
      </c>
      <c r="B198" s="16">
        <f xml:space="preserve"> RTD("cqg.rtd",,"StudyData", $K$1, "Bar", "", "Time", $K$2,$A198, $K$6, "", "","False")</f>
        <v>44144</v>
      </c>
      <c r="C198" s="17">
        <f xml:space="preserve"> RTD("cqg.rtd",,"StudyData", $K$1, "Bar", "", "Time", $K$2, $A198,$K$6,$K$8, "","False")</f>
        <v>44144</v>
      </c>
      <c r="D198" s="18">
        <f xml:space="preserve"> RTD("cqg.rtd",,"StudyData", $K$1, "Bar", "", "Open", $K$2, $A198, $K$6,$K$8,,$K$4,$K$10)</f>
        <v>3496</v>
      </c>
      <c r="E198" s="18">
        <f xml:space="preserve"> RTD("cqg.rtd",,"StudyData", $K$1, "Bar", "", "High", $K$2, $A198, $K$6,$K$8,,$K$4,$K$10)</f>
        <v>3641.5</v>
      </c>
      <c r="F198" s="18">
        <f xml:space="preserve"> RTD("cqg.rtd",,"StudyData", $K$1, "Bar", "", "Low", $K$2, $A198, $K$6,$K$8,,$K$4,$K$10)</f>
        <v>3489.25</v>
      </c>
      <c r="G198" s="18">
        <f xml:space="preserve"> RTD("cqg.rtd",,"StudyData", $K$1, "Bar", "", "Close", $K$2, $A198, $K$6,$K$8,,$K$4,$K$10)</f>
        <v>3517.5</v>
      </c>
      <c r="H198" s="18">
        <f xml:space="preserve"> RTD("cqg.rtd",,"StudyData","100-(100/(1+( HLC3(EP)* Vol(EP,VolType:="&amp;$K$12&amp;",CoCType:=Auto) WHEN ( Close(EP) &gt;=  Close(EP)[-1]))/ ( HLC3(EP)* Vol(EP,VolType:="&amp;$K$12&amp;",CoCType:=auto) WHEN ( Close(EP)  &lt; Close(EP)[-1]))))","Bar",,"Close", $K$2, $A198, $K$6,$K$8,,$K$4,$K$10)</f>
        <v>62.014346881500003</v>
      </c>
      <c r="I198" s="3"/>
      <c r="J198" s="8"/>
      <c r="K198" s="7"/>
    </row>
    <row r="199" spans="1:11" x14ac:dyDescent="0.3">
      <c r="A199">
        <f t="shared" si="3"/>
        <v>-197</v>
      </c>
      <c r="B199" s="16">
        <f xml:space="preserve"> RTD("cqg.rtd",,"StudyData", $K$1, "Bar", "", "Time", $K$2,$A199, $K$6, "", "","False")</f>
        <v>44141</v>
      </c>
      <c r="C199" s="17">
        <f xml:space="preserve"> RTD("cqg.rtd",,"StudyData", $K$1, "Bar", "", "Time", $K$2, $A199,$K$6,$K$8, "","False")</f>
        <v>44141</v>
      </c>
      <c r="D199" s="18">
        <f xml:space="preserve"> RTD("cqg.rtd",,"StudyData", $K$1, "Bar", "", "Open", $K$2, $A199, $K$6,$K$8,,$K$4,$K$10)</f>
        <v>3482.25</v>
      </c>
      <c r="E199" s="18">
        <f xml:space="preserve"> RTD("cqg.rtd",,"StudyData", $K$1, "Bar", "", "High", $K$2, $A199, $K$6,$K$8,,$K$4,$K$10)</f>
        <v>3492.5</v>
      </c>
      <c r="F199" s="18">
        <f xml:space="preserve"> RTD("cqg.rtd",,"StudyData", $K$1, "Bar", "", "Low", $K$2, $A199, $K$6,$K$8,,$K$4,$K$10)</f>
        <v>3430.25</v>
      </c>
      <c r="G199" s="18">
        <f xml:space="preserve"> RTD("cqg.rtd",,"StudyData", $K$1, "Bar", "", "Close", $K$2, $A199, $K$6,$K$8,,$K$4,$K$10)</f>
        <v>3474.25</v>
      </c>
      <c r="H199" s="18">
        <f xml:space="preserve"> RTD("cqg.rtd",,"StudyData","100-(100/(1+( HLC3(EP)* Vol(EP,VolType:="&amp;$K$12&amp;",CoCType:=Auto) WHEN ( Close(EP) &gt;=  Close(EP)[-1]))/ ( HLC3(EP)* Vol(EP,VolType:="&amp;$K$12&amp;",CoCType:=auto) WHEN ( Close(EP)  &lt; Close(EP)[-1]))))","Bar",,"Close", $K$2, $A199, $K$6,$K$8,,$K$4,$K$10)</f>
        <v>50.440548939999999</v>
      </c>
      <c r="I199" s="3"/>
      <c r="J199" s="8"/>
      <c r="K199" s="7"/>
    </row>
    <row r="200" spans="1:11" x14ac:dyDescent="0.3">
      <c r="A200">
        <f t="shared" si="3"/>
        <v>-198</v>
      </c>
      <c r="B200" s="16">
        <f xml:space="preserve"> RTD("cqg.rtd",,"StudyData", $K$1, "Bar", "", "Time", $K$2,$A200, $K$6, "", "","False")</f>
        <v>44140</v>
      </c>
      <c r="C200" s="17">
        <f xml:space="preserve"> RTD("cqg.rtd",,"StudyData", $K$1, "Bar", "", "Time", $K$2, $A200,$K$6,$K$8, "","False")</f>
        <v>44140</v>
      </c>
      <c r="D200" s="18">
        <f xml:space="preserve"> RTD("cqg.rtd",,"StudyData", $K$1, "Bar", "", "Open", $K$2, $A200, $K$6,$K$8,,$K$4,$K$10)</f>
        <v>3421.5</v>
      </c>
      <c r="E200" s="18">
        <f xml:space="preserve"> RTD("cqg.rtd",,"StudyData", $K$1, "Bar", "", "High", $K$2, $A200, $K$6,$K$8,,$K$4,$K$10)</f>
        <v>3496</v>
      </c>
      <c r="F200" s="18">
        <f xml:space="preserve"> RTD("cqg.rtd",,"StudyData", $K$1, "Bar", "", "Low", $K$2, $A200, $K$6,$K$8,,$K$4,$K$10)</f>
        <v>3401.75</v>
      </c>
      <c r="G200" s="18">
        <f xml:space="preserve"> RTD("cqg.rtd",,"StudyData", $K$1, "Bar", "", "Close", $K$2, $A200, $K$6,$K$8,,$K$4,$K$10)</f>
        <v>3478.25</v>
      </c>
      <c r="H200" s="18">
        <f xml:space="preserve"> RTD("cqg.rtd",,"StudyData","100-(100/(1+( HLC3(EP)* Vol(EP,VolType:="&amp;$K$12&amp;",CoCType:=Auto) WHEN ( Close(EP) &gt;=  Close(EP)[-1]))/ ( HLC3(EP)* Vol(EP,VolType:="&amp;$K$12&amp;",CoCType:=auto) WHEN ( Close(EP)  &lt; Close(EP)[-1]))))","Bar",,"Close", $K$2, $A200, $K$6,$K$8,,$K$4,$K$10)</f>
        <v>41.7320595801</v>
      </c>
      <c r="I200" s="3"/>
      <c r="J200" s="8"/>
      <c r="K200" s="7"/>
    </row>
    <row r="201" spans="1:11" x14ac:dyDescent="0.3">
      <c r="A201">
        <f t="shared" si="3"/>
        <v>-199</v>
      </c>
      <c r="B201" s="16">
        <f xml:space="preserve"> RTD("cqg.rtd",,"StudyData", $K$1, "Bar", "", "Time", $K$2,$A201, $K$6, "", "","False")</f>
        <v>44139</v>
      </c>
      <c r="C201" s="17">
        <f xml:space="preserve"> RTD("cqg.rtd",,"StudyData", $K$1, "Bar", "", "Time", $K$2, $A201,$K$6,$K$8, "","False")</f>
        <v>44139</v>
      </c>
      <c r="D201" s="18">
        <f xml:space="preserve"> RTD("cqg.rtd",,"StudyData", $K$1, "Bar", "", "Open", $K$2, $A201, $K$6,$K$8,,$K$4,$K$10)</f>
        <v>3336.25</v>
      </c>
      <c r="E201" s="18">
        <f xml:space="preserve"> RTD("cqg.rtd",,"StudyData", $K$1, "Bar", "", "High", $K$2, $A201, $K$6,$K$8,,$K$4,$K$10)</f>
        <v>3453.5</v>
      </c>
      <c r="F201" s="18">
        <f xml:space="preserve"> RTD("cqg.rtd",,"StudyData", $K$1, "Bar", "", "Low", $K$2, $A201, $K$6,$K$8,,$K$4,$K$10)</f>
        <v>3292.5</v>
      </c>
      <c r="G201" s="18">
        <f xml:space="preserve"> RTD("cqg.rtd",,"StudyData", $K$1, "Bar", "", "Close", $K$2, $A201, $K$6,$K$8,,$K$4,$K$10)</f>
        <v>3408.5</v>
      </c>
      <c r="H201" s="18">
        <f xml:space="preserve"> RTD("cqg.rtd",,"StudyData","100-(100/(1+( HLC3(EP)* Vol(EP,VolType:="&amp;$K$12&amp;",CoCType:=Auto) WHEN ( Close(EP) &gt;=  Close(EP)[-1]))/ ( HLC3(EP)* Vol(EP,VolType:="&amp;$K$12&amp;",CoCType:=auto) WHEN ( Close(EP)  &lt; Close(EP)[-1]))))","Bar",,"Close", $K$2, $A201, $K$6,$K$8,,$K$4,$K$10)</f>
        <v>54.1376026943</v>
      </c>
      <c r="I201" s="3"/>
      <c r="J201" s="8"/>
      <c r="K201" s="7"/>
    </row>
    <row r="202" spans="1:11" x14ac:dyDescent="0.3">
      <c r="A202">
        <f t="shared" si="3"/>
        <v>-200</v>
      </c>
      <c r="B202" s="16">
        <f xml:space="preserve"> RTD("cqg.rtd",,"StudyData", $K$1, "Bar", "", "Time", $K$2,$A202, $K$6, "", "","False")</f>
        <v>44138</v>
      </c>
      <c r="C202" s="17">
        <f xml:space="preserve"> RTD("cqg.rtd",,"StudyData", $K$1, "Bar", "", "Time", $K$2, $A202,$K$6,$K$8, "","False")</f>
        <v>44138</v>
      </c>
      <c r="D202" s="18">
        <f xml:space="preserve"> RTD("cqg.rtd",,"StudyData", $K$1, "Bar", "", "Open", $K$2, $A202, $K$6,$K$8,,$K$4,$K$10)</f>
        <v>3277.5</v>
      </c>
      <c r="E202" s="18">
        <f xml:space="preserve"> RTD("cqg.rtd",,"StudyData", $K$1, "Bar", "", "High", $K$2, $A202, $K$6,$K$8,,$K$4,$K$10)</f>
        <v>3356.25</v>
      </c>
      <c r="F202" s="18">
        <f xml:space="preserve"> RTD("cqg.rtd",,"StudyData", $K$1, "Bar", "", "Low", $K$2, $A202, $K$6,$K$8,,$K$4,$K$10)</f>
        <v>3274.75</v>
      </c>
      <c r="G202" s="18">
        <f xml:space="preserve"> RTD("cqg.rtd",,"StudyData", $K$1, "Bar", "", "Close", $K$2, $A202, $K$6,$K$8,,$K$4,$K$10)</f>
        <v>3335</v>
      </c>
      <c r="H202" s="18">
        <f xml:space="preserve"> RTD("cqg.rtd",,"StudyData","100-(100/(1+( HLC3(EP)* Vol(EP,VolType:="&amp;$K$12&amp;",CoCType:=Auto) WHEN ( Close(EP) &gt;=  Close(EP)[-1]))/ ( HLC3(EP)* Vol(EP,VolType:="&amp;$K$12&amp;",CoCType:=auto) WHEN ( Close(EP)  &lt; Close(EP)[-1]))))","Bar",,"Close", $K$2, $A202, $K$6,$K$8,,$K$4,$K$10)</f>
        <v>40.651025651600001</v>
      </c>
      <c r="I202" s="3"/>
      <c r="J202" s="8"/>
      <c r="K202" s="7"/>
    </row>
    <row r="203" spans="1:11" x14ac:dyDescent="0.3">
      <c r="A203">
        <f t="shared" si="3"/>
        <v>-201</v>
      </c>
      <c r="B203" s="16">
        <f xml:space="preserve"> RTD("cqg.rtd",,"StudyData", $K$1, "Bar", "", "Time", $K$2,$A203, $K$6, "", "","False")</f>
        <v>44137</v>
      </c>
      <c r="C203" s="17">
        <f xml:space="preserve"> RTD("cqg.rtd",,"StudyData", $K$1, "Bar", "", "Time", $K$2, $A203,$K$6,$K$8, "","False")</f>
        <v>44137</v>
      </c>
      <c r="D203" s="18">
        <f xml:space="preserve"> RTD("cqg.rtd",,"StudyData", $K$1, "Bar", "", "Open", $K$2, $A203, $K$6,$K$8,,$K$4,$K$10)</f>
        <v>3233.5</v>
      </c>
      <c r="E203" s="18">
        <f xml:space="preserve"> RTD("cqg.rtd",,"StudyData", $K$1, "Bar", "", "High", $K$2, $A203, $K$6,$K$8,,$K$4,$K$10)</f>
        <v>3297</v>
      </c>
      <c r="F203" s="18">
        <f xml:space="preserve"> RTD("cqg.rtd",,"StudyData", $K$1, "Bar", "", "Low", $K$2, $A203, $K$6,$K$8,,$K$4,$K$10)</f>
        <v>3216.75</v>
      </c>
      <c r="G203" s="18">
        <f xml:space="preserve"> RTD("cqg.rtd",,"StudyData", $K$1, "Bar", "", "Close", $K$2, $A203, $K$6,$K$8,,$K$4,$K$10)</f>
        <v>3274</v>
      </c>
      <c r="H203" s="18">
        <f xml:space="preserve"> RTD("cqg.rtd",,"StudyData","100-(100/(1+( HLC3(EP)* Vol(EP,VolType:="&amp;$K$12&amp;",CoCType:=Auto) WHEN ( Close(EP) &gt;=  Close(EP)[-1]))/ ( HLC3(EP)* Vol(EP,VolType:="&amp;$K$12&amp;",CoCType:=auto) WHEN ( Close(EP)  &lt; Close(EP)[-1]))))","Bar",,"Close", $K$2, $A203, $K$6,$K$8,,$K$4,$K$10)</f>
        <v>42.759336271400002</v>
      </c>
      <c r="I203" s="3"/>
      <c r="J203" s="8"/>
      <c r="K203" s="7"/>
    </row>
    <row r="204" spans="1:11" x14ac:dyDescent="0.3">
      <c r="A204">
        <f t="shared" si="3"/>
        <v>-202</v>
      </c>
      <c r="B204" s="16">
        <f xml:space="preserve"> RTD("cqg.rtd",,"StudyData", $K$1, "Bar", "", "Time", $K$2,$A204, $K$6, "", "","False")</f>
        <v>44134</v>
      </c>
      <c r="C204" s="17">
        <f xml:space="preserve"> RTD("cqg.rtd",,"StudyData", $K$1, "Bar", "", "Time", $K$2, $A204,$K$6,$K$8, "","False")</f>
        <v>44134</v>
      </c>
      <c r="D204" s="18">
        <f xml:space="preserve"> RTD("cqg.rtd",,"StudyData", $K$1, "Bar", "", "Open", $K$2, $A204, $K$6,$K$8,,$K$4,$K$10)</f>
        <v>3241.5</v>
      </c>
      <c r="E204" s="18">
        <f xml:space="preserve"> RTD("cqg.rtd",,"StudyData", $K$1, "Bar", "", "High", $K$2, $A204, $K$6,$K$8,,$K$4,$K$10)</f>
        <v>3269.75</v>
      </c>
      <c r="F204" s="18">
        <f xml:space="preserve"> RTD("cqg.rtd",,"StudyData", $K$1, "Bar", "", "Low", $K$2, $A204, $K$6,$K$8,,$K$4,$K$10)</f>
        <v>3198.5</v>
      </c>
      <c r="G204" s="18">
        <f xml:space="preserve"> RTD("cqg.rtd",,"StudyData", $K$1, "Bar", "", "Close", $K$2, $A204, $K$6,$K$8,,$K$4,$K$10)</f>
        <v>3238.25</v>
      </c>
      <c r="H204" s="18">
        <f xml:space="preserve"> RTD("cqg.rtd",,"StudyData","100-(100/(1+( HLC3(EP)* Vol(EP,VolType:="&amp;$K$12&amp;",CoCType:=Auto) WHEN ( Close(EP) &gt;=  Close(EP)[-1]))/ ( HLC3(EP)* Vol(EP,VolType:="&amp;$K$12&amp;",CoCType:=auto) WHEN ( Close(EP)  &lt; Close(EP)[-1]))))","Bar",,"Close", $K$2, $A204, $K$6,$K$8,,$K$4,$K$10)</f>
        <v>44.294043533500002</v>
      </c>
      <c r="I204" s="3"/>
      <c r="J204" s="8"/>
      <c r="K204" s="7"/>
    </row>
    <row r="205" spans="1:11" x14ac:dyDescent="0.3">
      <c r="A205">
        <f t="shared" si="3"/>
        <v>-203</v>
      </c>
      <c r="B205" s="16">
        <f xml:space="preserve"> RTD("cqg.rtd",,"StudyData", $K$1, "Bar", "", "Time", $K$2,$A205, $K$6, "", "","False")</f>
        <v>44133</v>
      </c>
      <c r="C205" s="17">
        <f xml:space="preserve"> RTD("cqg.rtd",,"StudyData", $K$1, "Bar", "", "Time", $K$2, $A205,$K$6,$K$8, "","False")</f>
        <v>44133</v>
      </c>
      <c r="D205" s="18">
        <f xml:space="preserve"> RTD("cqg.rtd",,"StudyData", $K$1, "Bar", "", "Open", $K$2, $A205, $K$6,$K$8,,$K$4,$K$10)</f>
        <v>3252.5</v>
      </c>
      <c r="E205" s="18">
        <f xml:space="preserve"> RTD("cqg.rtd",,"StudyData", $K$1, "Bar", "", "High", $K$2, $A205, $K$6,$K$8,,$K$4,$K$10)</f>
        <v>3307.25</v>
      </c>
      <c r="F205" s="18">
        <f xml:space="preserve"> RTD("cqg.rtd",,"StudyData", $K$1, "Bar", "", "Low", $K$2, $A205, $K$6,$K$8,,$K$4,$K$10)</f>
        <v>3223.75</v>
      </c>
      <c r="G205" s="18">
        <f xml:space="preserve"> RTD("cqg.rtd",,"StudyData", $K$1, "Bar", "", "Close", $K$2, $A205, $K$6,$K$8,,$K$4,$K$10)</f>
        <v>3275.75</v>
      </c>
      <c r="H205" s="18">
        <f xml:space="preserve"> RTD("cqg.rtd",,"StudyData","100-(100/(1+( HLC3(EP)* Vol(EP,VolType:="&amp;$K$12&amp;",CoCType:=Auto) WHEN ( Close(EP) &gt;=  Close(EP)[-1]))/ ( HLC3(EP)* Vol(EP,VolType:="&amp;$K$12&amp;",CoCType:=auto) WHEN ( Close(EP)  &lt; Close(EP)[-1]))))","Bar",,"Close", $K$2, $A205, $K$6,$K$8,,$K$4,$K$10)</f>
        <v>42.770613002799998</v>
      </c>
      <c r="I205" s="3"/>
      <c r="J205" s="8"/>
      <c r="K205" s="7"/>
    </row>
    <row r="206" spans="1:11" x14ac:dyDescent="0.3">
      <c r="A206">
        <f t="shared" si="3"/>
        <v>-204</v>
      </c>
      <c r="B206" s="16">
        <f xml:space="preserve"> RTD("cqg.rtd",,"StudyData", $K$1, "Bar", "", "Time", $K$2,$A206, $K$6, "", "","False")</f>
        <v>44132</v>
      </c>
      <c r="C206" s="17">
        <f xml:space="preserve"> RTD("cqg.rtd",,"StudyData", $K$1, "Bar", "", "Time", $K$2, $A206,$K$6,$K$8, "","False")</f>
        <v>44132</v>
      </c>
      <c r="D206" s="18">
        <f xml:space="preserve"> RTD("cqg.rtd",,"StudyData", $K$1, "Bar", "", "Open", $K$2, $A206, $K$6,$K$8,,$K$4,$K$10)</f>
        <v>3342.5</v>
      </c>
      <c r="E206" s="18">
        <f xml:space="preserve"> RTD("cqg.rtd",,"StudyData", $K$1, "Bar", "", "High", $K$2, $A206, $K$6,$K$8,,$K$4,$K$10)</f>
        <v>3343.75</v>
      </c>
      <c r="F206" s="18">
        <f xml:space="preserve"> RTD("cqg.rtd",,"StudyData", $K$1, "Bar", "", "Low", $K$2, $A206, $K$6,$K$8,,$K$4,$K$10)</f>
        <v>3234.25</v>
      </c>
      <c r="G206" s="18">
        <f xml:space="preserve"> RTD("cqg.rtd",,"StudyData", $K$1, "Bar", "", "Close", $K$2, $A206, $K$6,$K$8,,$K$4,$K$10)</f>
        <v>3237</v>
      </c>
      <c r="H206" s="18">
        <f xml:space="preserve"> RTD("cqg.rtd",,"StudyData","100-(100/(1+( HLC3(EP)* Vol(EP,VolType:="&amp;$K$12&amp;",CoCType:=Auto) WHEN ( Close(EP) &gt;=  Close(EP)[-1]))/ ( HLC3(EP)* Vol(EP,VolType:="&amp;$K$12&amp;",CoCType:=auto) WHEN ( Close(EP)  &lt; Close(EP)[-1]))))","Bar",,"Close", $K$2, $A206, $K$6,$K$8,,$K$4,$K$10)</f>
        <v>32.613952829900001</v>
      </c>
      <c r="I206" s="3"/>
      <c r="J206" s="8"/>
      <c r="K206" s="7"/>
    </row>
    <row r="207" spans="1:11" x14ac:dyDescent="0.3">
      <c r="A207">
        <f t="shared" si="3"/>
        <v>-205</v>
      </c>
      <c r="B207" s="16">
        <f xml:space="preserve"> RTD("cqg.rtd",,"StudyData", $K$1, "Bar", "", "Time", $K$2,$A207, $K$6, "", "","False")</f>
        <v>44131</v>
      </c>
      <c r="C207" s="17">
        <f xml:space="preserve"> RTD("cqg.rtd",,"StudyData", $K$1, "Bar", "", "Time", $K$2, $A207,$K$6,$K$8, "","False")</f>
        <v>44131</v>
      </c>
      <c r="D207" s="18">
        <f xml:space="preserve"> RTD("cqg.rtd",,"StudyData", $K$1, "Bar", "", "Open", $K$2, $A207, $K$6,$K$8,,$K$4,$K$10)</f>
        <v>3367.75</v>
      </c>
      <c r="E207" s="18">
        <f xml:space="preserve"> RTD("cqg.rtd",,"StudyData", $K$1, "Bar", "", "High", $K$2, $A207, $K$6,$K$8,,$K$4,$K$10)</f>
        <v>3383.5</v>
      </c>
      <c r="F207" s="18">
        <f xml:space="preserve"> RTD("cqg.rtd",,"StudyData", $K$1, "Bar", "", "Low", $K$2, $A207, $K$6,$K$8,,$K$4,$K$10)</f>
        <v>3341.75</v>
      </c>
      <c r="G207" s="18">
        <f xml:space="preserve"> RTD("cqg.rtd",,"StudyData", $K$1, "Bar", "", "Close", $K$2, $A207, $K$6,$K$8,,$K$4,$K$10)</f>
        <v>3356.5</v>
      </c>
      <c r="H207" s="18">
        <f xml:space="preserve"> RTD("cqg.rtd",,"StudyData","100-(100/(1+( HLC3(EP)* Vol(EP,VolType:="&amp;$K$12&amp;",CoCType:=Auto) WHEN ( Close(EP) &gt;=  Close(EP)[-1]))/ ( HLC3(EP)* Vol(EP,VolType:="&amp;$K$12&amp;",CoCType:=auto) WHEN ( Close(EP)  &lt; Close(EP)[-1]))))","Bar",,"Close", $K$2, $A207, $K$6,$K$8,,$K$4,$K$10)</f>
        <v>44.155258400500003</v>
      </c>
      <c r="I207" s="3"/>
      <c r="J207" s="8"/>
      <c r="K207" s="7"/>
    </row>
    <row r="208" spans="1:11" x14ac:dyDescent="0.3">
      <c r="A208">
        <f t="shared" si="3"/>
        <v>-206</v>
      </c>
      <c r="B208" s="16">
        <f xml:space="preserve"> RTD("cqg.rtd",,"StudyData", $K$1, "Bar", "", "Time", $K$2,$A208, $K$6, "", "","False")</f>
        <v>44130</v>
      </c>
      <c r="C208" s="17">
        <f xml:space="preserve"> RTD("cqg.rtd",,"StudyData", $K$1, "Bar", "", "Time", $K$2, $A208,$K$6,$K$8, "","False")</f>
        <v>44130</v>
      </c>
      <c r="D208" s="18">
        <f xml:space="preserve"> RTD("cqg.rtd",,"StudyData", $K$1, "Bar", "", "Open", $K$2, $A208, $K$6,$K$8,,$K$4,$K$10)</f>
        <v>3419.25</v>
      </c>
      <c r="E208" s="18">
        <f xml:space="preserve"> RTD("cqg.rtd",,"StudyData", $K$1, "Bar", "", "High", $K$2, $A208, $K$6,$K$8,,$K$4,$K$10)</f>
        <v>3419.75</v>
      </c>
      <c r="F208" s="18">
        <f xml:space="preserve"> RTD("cqg.rtd",,"StudyData", $K$1, "Bar", "", "Low", $K$2, $A208, $K$6,$K$8,,$K$4,$K$10)</f>
        <v>3329.5</v>
      </c>
      <c r="G208" s="18">
        <f xml:space="preserve"> RTD("cqg.rtd",,"StudyData", $K$1, "Bar", "", "Close", $K$2, $A208, $K$6,$K$8,,$K$4,$K$10)</f>
        <v>3367</v>
      </c>
      <c r="H208" s="18">
        <f xml:space="preserve"> RTD("cqg.rtd",,"StudyData","100-(100/(1+( HLC3(EP)* Vol(EP,VolType:="&amp;$K$12&amp;",CoCType:=Auto) WHEN ( Close(EP) &gt;=  Close(EP)[-1]))/ ( HLC3(EP)* Vol(EP,VolType:="&amp;$K$12&amp;",CoCType:=auto) WHEN ( Close(EP)  &lt; Close(EP)[-1]))))","Bar",,"Close", $K$2, $A208, $K$6,$K$8,,$K$4,$K$10)</f>
        <v>38.662328423600002</v>
      </c>
      <c r="I208" s="3"/>
      <c r="J208" s="8"/>
      <c r="K208" s="7"/>
    </row>
    <row r="209" spans="1:11" x14ac:dyDescent="0.3">
      <c r="A209">
        <f t="shared" si="3"/>
        <v>-207</v>
      </c>
      <c r="B209" s="16">
        <f xml:space="preserve"> RTD("cqg.rtd",,"StudyData", $K$1, "Bar", "", "Time", $K$2,$A209, $K$6, "", "","False")</f>
        <v>44127</v>
      </c>
      <c r="C209" s="17">
        <f xml:space="preserve"> RTD("cqg.rtd",,"StudyData", $K$1, "Bar", "", "Time", $K$2, $A209,$K$6,$K$8, "","False")</f>
        <v>44127</v>
      </c>
      <c r="D209" s="18">
        <f xml:space="preserve"> RTD("cqg.rtd",,"StudyData", $K$1, "Bar", "", "Open", $K$2, $A209, $K$6,$K$8,,$K$4,$K$10)</f>
        <v>3429.25</v>
      </c>
      <c r="E209" s="18">
        <f xml:space="preserve"> RTD("cqg.rtd",,"StudyData", $K$1, "Bar", "", "High", $K$2, $A209, $K$6,$K$8,,$K$4,$K$10)</f>
        <v>3436</v>
      </c>
      <c r="F209" s="18">
        <f xml:space="preserve"> RTD("cqg.rtd",,"StudyData", $K$1, "Bar", "", "Low", $K$2, $A209, $K$6,$K$8,,$K$4,$K$10)</f>
        <v>3405</v>
      </c>
      <c r="G209" s="18">
        <f xml:space="preserve"> RTD("cqg.rtd",,"StudyData", $K$1, "Bar", "", "Close", $K$2, $A209, $K$6,$K$8,,$K$4,$K$10)</f>
        <v>3425.25</v>
      </c>
      <c r="H209" s="18">
        <f xml:space="preserve"> RTD("cqg.rtd",,"StudyData","100-(100/(1+( HLC3(EP)* Vol(EP,VolType:="&amp;$K$12&amp;",CoCType:=Auto) WHEN ( Close(EP) &gt;=  Close(EP)[-1]))/ ( HLC3(EP)* Vol(EP,VolType:="&amp;$K$12&amp;",CoCType:=auto) WHEN ( Close(EP)  &lt; Close(EP)[-1]))))","Bar",,"Close", $K$2, $A209, $K$6,$K$8,,$K$4,$K$10)</f>
        <v>42.526270062499997</v>
      </c>
      <c r="I209" s="3"/>
      <c r="J209" s="8"/>
      <c r="K209" s="7"/>
    </row>
    <row r="210" spans="1:11" x14ac:dyDescent="0.3">
      <c r="A210">
        <f t="shared" si="3"/>
        <v>-208</v>
      </c>
      <c r="B210" s="16">
        <f xml:space="preserve"> RTD("cqg.rtd",,"StudyData", $K$1, "Bar", "", "Time", $K$2,$A210, $K$6, "", "","False")</f>
        <v>44126</v>
      </c>
      <c r="C210" s="17">
        <f xml:space="preserve"> RTD("cqg.rtd",,"StudyData", $K$1, "Bar", "", "Time", $K$2, $A210,$K$6,$K$8, "","False")</f>
        <v>44126</v>
      </c>
      <c r="D210" s="18">
        <f xml:space="preserve"> RTD("cqg.rtd",,"StudyData", $K$1, "Bar", "", "Open", $K$2, $A210, $K$6,$K$8,,$K$4,$K$10)</f>
        <v>3403.75</v>
      </c>
      <c r="E210" s="18">
        <f xml:space="preserve"> RTD("cqg.rtd",,"StudyData", $K$1, "Bar", "", "High", $K$2, $A210, $K$6,$K$8,,$K$4,$K$10)</f>
        <v>3426.5</v>
      </c>
      <c r="F210" s="18">
        <f xml:space="preserve"> RTD("cqg.rtd",,"StudyData", $K$1, "Bar", "", "Low", $K$2, $A210, $K$6,$K$8,,$K$4,$K$10)</f>
        <v>3376</v>
      </c>
      <c r="G210" s="18">
        <f xml:space="preserve"> RTD("cqg.rtd",,"StudyData", $K$1, "Bar", "", "Close", $K$2, $A210, $K$6,$K$8,,$K$4,$K$10)</f>
        <v>3422.75</v>
      </c>
      <c r="H210" s="18">
        <f xml:space="preserve"> RTD("cqg.rtd",,"StudyData","100-(100/(1+( HLC3(EP)* Vol(EP,VolType:="&amp;$K$12&amp;",CoCType:=Auto) WHEN ( Close(EP) &gt;=  Close(EP)[-1]))/ ( HLC3(EP)* Vol(EP,VolType:="&amp;$K$12&amp;",CoCType:=auto) WHEN ( Close(EP)  &lt; Close(EP)[-1]))))","Bar",,"Close", $K$2, $A210, $K$6,$K$8,,$K$4,$K$10)</f>
        <v>47.651262472299997</v>
      </c>
      <c r="I210" s="3"/>
      <c r="J210" s="8"/>
      <c r="K210" s="7"/>
    </row>
    <row r="211" spans="1:11" x14ac:dyDescent="0.3">
      <c r="A211">
        <f t="shared" si="3"/>
        <v>-209</v>
      </c>
      <c r="B211" s="16">
        <f xml:space="preserve"> RTD("cqg.rtd",,"StudyData", $K$1, "Bar", "", "Time", $K$2,$A211, $K$6, "", "","False")</f>
        <v>44125</v>
      </c>
      <c r="C211" s="17">
        <f xml:space="preserve"> RTD("cqg.rtd",,"StudyData", $K$1, "Bar", "", "Time", $K$2, $A211,$K$6,$K$8, "","False")</f>
        <v>44125</v>
      </c>
      <c r="D211" s="18">
        <f xml:space="preserve"> RTD("cqg.rtd",,"StudyData", $K$1, "Bar", "", "Open", $K$2, $A211, $K$6,$K$8,,$K$4,$K$10)</f>
        <v>3410.5</v>
      </c>
      <c r="E211" s="18">
        <f xml:space="preserve"> RTD("cqg.rtd",,"StudyData", $K$1, "Bar", "", "High", $K$2, $A211, $K$6,$K$8,,$K$4,$K$10)</f>
        <v>3431.5</v>
      </c>
      <c r="F211" s="18">
        <f xml:space="preserve"> RTD("cqg.rtd",,"StudyData", $K$1, "Bar", "", "Low", $K$2, $A211, $K$6,$K$8,,$K$4,$K$10)</f>
        <v>3394</v>
      </c>
      <c r="G211" s="18">
        <f xml:space="preserve"> RTD("cqg.rtd",,"StudyData", $K$1, "Bar", "", "Close", $K$2, $A211, $K$6,$K$8,,$K$4,$K$10)</f>
        <v>3406</v>
      </c>
      <c r="H211" s="18">
        <f xml:space="preserve"> RTD("cqg.rtd",,"StudyData","100-(100/(1+( HLC3(EP)* Vol(EP,VolType:="&amp;$K$12&amp;",CoCType:=Auto) WHEN ( Close(EP) &gt;=  Close(EP)[-1]))/ ( HLC3(EP)* Vol(EP,VolType:="&amp;$K$12&amp;",CoCType:=auto) WHEN ( Close(EP)  &lt; Close(EP)[-1]))))","Bar",,"Close", $K$2, $A211, $K$6,$K$8,,$K$4,$K$10)</f>
        <v>50.496533116400002</v>
      </c>
      <c r="I211" s="3"/>
      <c r="J211" s="8"/>
      <c r="K211" s="7"/>
    </row>
    <row r="212" spans="1:11" x14ac:dyDescent="0.3">
      <c r="A212">
        <f t="shared" si="3"/>
        <v>-210</v>
      </c>
      <c r="B212" s="16">
        <f xml:space="preserve"> RTD("cqg.rtd",,"StudyData", $K$1, "Bar", "", "Time", $K$2,$A212, $K$6, "", "","False")</f>
        <v>44124</v>
      </c>
      <c r="C212" s="17">
        <f xml:space="preserve"> RTD("cqg.rtd",,"StudyData", $K$1, "Bar", "", "Time", $K$2, $A212,$K$6,$K$8, "","False")</f>
        <v>44124</v>
      </c>
      <c r="D212" s="18">
        <f xml:space="preserve"> RTD("cqg.rtd",,"StudyData", $K$1, "Bar", "", "Open", $K$2, $A212, $K$6,$K$8,,$K$4,$K$10)</f>
        <v>3409.5</v>
      </c>
      <c r="E212" s="18">
        <f xml:space="preserve"> RTD("cqg.rtd",,"StudyData", $K$1, "Bar", "", "High", $K$2, $A212, $K$6,$K$8,,$K$4,$K$10)</f>
        <v>3443.25</v>
      </c>
      <c r="F212" s="18">
        <f xml:space="preserve"> RTD("cqg.rtd",,"StudyData", $K$1, "Bar", "", "Low", $K$2, $A212, $K$6,$K$8,,$K$4,$K$10)</f>
        <v>3392.25</v>
      </c>
      <c r="G212" s="18">
        <f xml:space="preserve"> RTD("cqg.rtd",,"StudyData", $K$1, "Bar", "", "Close", $K$2, $A212, $K$6,$K$8,,$K$4,$K$10)</f>
        <v>3405.75</v>
      </c>
      <c r="H212" s="18">
        <f xml:space="preserve"> RTD("cqg.rtd",,"StudyData","100-(100/(1+( HLC3(EP)* Vol(EP,VolType:="&amp;$K$12&amp;",CoCType:=Auto) WHEN ( Close(EP) &gt;=  Close(EP)[-1]))/ ( HLC3(EP)* Vol(EP,VolType:="&amp;$K$12&amp;",CoCType:=auto) WHEN ( Close(EP)  &lt; Close(EP)[-1]))))","Bar",,"Close", $K$2, $A212, $K$6,$K$8,,$K$4,$K$10)</f>
        <v>50.816975981299997</v>
      </c>
      <c r="I212" s="3"/>
      <c r="J212" s="8"/>
      <c r="K212" s="7"/>
    </row>
    <row r="213" spans="1:11" x14ac:dyDescent="0.3">
      <c r="A213">
        <f t="shared" si="3"/>
        <v>-211</v>
      </c>
      <c r="B213" s="16">
        <f xml:space="preserve"> RTD("cqg.rtd",,"StudyData", $K$1, "Bar", "", "Time", $K$2,$A213, $K$6, "", "","False")</f>
        <v>44123</v>
      </c>
      <c r="C213" s="17">
        <f xml:space="preserve"> RTD("cqg.rtd",,"StudyData", $K$1, "Bar", "", "Time", $K$2, $A213,$K$6,$K$8, "","False")</f>
        <v>44123</v>
      </c>
      <c r="D213" s="18">
        <f xml:space="preserve"> RTD("cqg.rtd",,"StudyData", $K$1, "Bar", "", "Open", $K$2, $A213, $K$6,$K$8,,$K$4,$K$10)</f>
        <v>3444.5</v>
      </c>
      <c r="E213" s="18">
        <f xml:space="preserve"> RTD("cqg.rtd",,"StudyData", $K$1, "Bar", "", "High", $K$2, $A213, $K$6,$K$8,,$K$4,$K$10)</f>
        <v>3470</v>
      </c>
      <c r="F213" s="18">
        <f xml:space="preserve"> RTD("cqg.rtd",,"StudyData", $K$1, "Bar", "", "Low", $K$2, $A213, $K$6,$K$8,,$K$4,$K$10)</f>
        <v>3384.25</v>
      </c>
      <c r="G213" s="18">
        <f xml:space="preserve"> RTD("cqg.rtd",,"StudyData", $K$1, "Bar", "", "Close", $K$2, $A213, $K$6,$K$8,,$K$4,$K$10)</f>
        <v>3396.25</v>
      </c>
      <c r="H213" s="18">
        <f xml:space="preserve"> RTD("cqg.rtd",,"StudyData","100-(100/(1+( HLC3(EP)* Vol(EP,VolType:="&amp;$K$12&amp;",CoCType:=Auto) WHEN ( Close(EP) &gt;=  Close(EP)[-1]))/ ( HLC3(EP)* Vol(EP,VolType:="&amp;$K$12&amp;",CoCType:=auto) WHEN ( Close(EP)  &lt; Close(EP)[-1]))))","Bar",,"Close", $K$2, $A213, $K$6,$K$8,,$K$4,$K$10)</f>
        <v>46.492440857600002</v>
      </c>
      <c r="I213" s="3"/>
      <c r="J213" s="8"/>
      <c r="K213" s="7"/>
    </row>
    <row r="214" spans="1:11" x14ac:dyDescent="0.3">
      <c r="A214">
        <f t="shared" si="3"/>
        <v>-212</v>
      </c>
      <c r="B214" s="16">
        <f xml:space="preserve"> RTD("cqg.rtd",,"StudyData", $K$1, "Bar", "", "Time", $K$2,$A214, $K$6, "", "","False")</f>
        <v>44120</v>
      </c>
      <c r="C214" s="17">
        <f xml:space="preserve"> RTD("cqg.rtd",,"StudyData", $K$1, "Bar", "", "Time", $K$2, $A214,$K$6,$K$8, "","False")</f>
        <v>44120</v>
      </c>
      <c r="D214" s="18">
        <f xml:space="preserve"> RTD("cqg.rtd",,"StudyData", $K$1, "Bar", "", "Open", $K$2, $A214, $K$6,$K$8,,$K$4,$K$10)</f>
        <v>3452</v>
      </c>
      <c r="E214" s="18">
        <f xml:space="preserve"> RTD("cqg.rtd",,"StudyData", $K$1, "Bar", "", "High", $K$2, $A214, $K$6,$K$8,,$K$4,$K$10)</f>
        <v>3482</v>
      </c>
      <c r="F214" s="18">
        <f xml:space="preserve"> RTD("cqg.rtd",,"StudyData", $K$1, "Bar", "", "Low", $K$2, $A214, $K$6,$K$8,,$K$4,$K$10)</f>
        <v>3434.75</v>
      </c>
      <c r="G214" s="18">
        <f xml:space="preserve"> RTD("cqg.rtd",,"StudyData", $K$1, "Bar", "", "Close", $K$2, $A214, $K$6,$K$8,,$K$4,$K$10)</f>
        <v>3435.75</v>
      </c>
      <c r="H214" s="18">
        <f xml:space="preserve"> RTD("cqg.rtd",,"StudyData","100-(100/(1+( HLC3(EP)* Vol(EP,VolType:="&amp;$K$12&amp;",CoCType:=Auto) WHEN ( Close(EP) &gt;=  Close(EP)[-1]))/ ( HLC3(EP)* Vol(EP,VolType:="&amp;$K$12&amp;",CoCType:=auto) WHEN ( Close(EP)  &lt; Close(EP)[-1]))))","Bar",,"Close", $K$2, $A214, $K$6,$K$8,,$K$4,$K$10)</f>
        <v>50.2875624176</v>
      </c>
      <c r="I214" s="3"/>
      <c r="J214" s="8"/>
      <c r="K214" s="7"/>
    </row>
    <row r="215" spans="1:11" x14ac:dyDescent="0.3">
      <c r="A215">
        <f t="shared" si="3"/>
        <v>-213</v>
      </c>
      <c r="B215" s="16">
        <f xml:space="preserve"> RTD("cqg.rtd",,"StudyData", $K$1, "Bar", "", "Time", $K$2,$A215, $K$6, "", "","False")</f>
        <v>44119</v>
      </c>
      <c r="C215" s="17">
        <f xml:space="preserve"> RTD("cqg.rtd",,"StudyData", $K$1, "Bar", "", "Time", $K$2, $A215,$K$6,$K$8, "","False")</f>
        <v>44119</v>
      </c>
      <c r="D215" s="18">
        <f xml:space="preserve"> RTD("cqg.rtd",,"StudyData", $K$1, "Bar", "", "Open", $K$2, $A215, $K$6,$K$8,,$K$4,$K$10)</f>
        <v>3452.75</v>
      </c>
      <c r="E215" s="18">
        <f xml:space="preserve"> RTD("cqg.rtd",,"StudyData", $K$1, "Bar", "", "High", $K$2, $A215, $K$6,$K$8,,$K$4,$K$10)</f>
        <v>3460</v>
      </c>
      <c r="F215" s="18">
        <f xml:space="preserve"> RTD("cqg.rtd",,"StudyData", $K$1, "Bar", "", "Low", $K$2, $A215, $K$6,$K$8,,$K$4,$K$10)</f>
        <v>3405</v>
      </c>
      <c r="G215" s="18">
        <f xml:space="preserve"> RTD("cqg.rtd",,"StudyData", $K$1, "Bar", "", "Close", $K$2, $A215, $K$6,$K$8,,$K$4,$K$10)</f>
        <v>3449</v>
      </c>
      <c r="H215" s="18">
        <f xml:space="preserve"> RTD("cqg.rtd",,"StudyData","100-(100/(1+( HLC3(EP)* Vol(EP,VolType:="&amp;$K$12&amp;",CoCType:=Auto) WHEN ( Close(EP) &gt;=  Close(EP)[-1]))/ ( HLC3(EP)* Vol(EP,VolType:="&amp;$K$12&amp;",CoCType:=auto) WHEN ( Close(EP)  &lt; Close(EP)[-1]))))","Bar",,"Close", $K$2, $A215, $K$6,$K$8,,$K$4,$K$10)</f>
        <v>46.232221201800002</v>
      </c>
      <c r="I215" s="3"/>
      <c r="J215" s="8"/>
      <c r="K215" s="7"/>
    </row>
    <row r="216" spans="1:11" x14ac:dyDescent="0.3">
      <c r="A216">
        <f t="shared" si="3"/>
        <v>-214</v>
      </c>
      <c r="B216" s="16">
        <f xml:space="preserve"> RTD("cqg.rtd",,"StudyData", $K$1, "Bar", "", "Time", $K$2,$A216, $K$6, "", "","False")</f>
        <v>44118</v>
      </c>
      <c r="C216" s="17">
        <f xml:space="preserve"> RTD("cqg.rtd",,"StudyData", $K$1, "Bar", "", "Time", $K$2, $A216,$K$6,$K$8, "","False")</f>
        <v>44118</v>
      </c>
      <c r="D216" s="18">
        <f xml:space="preserve"> RTD("cqg.rtd",,"StudyData", $K$1, "Bar", "", "Open", $K$2, $A216, $K$6,$K$8,,$K$4,$K$10)</f>
        <v>3475.5</v>
      </c>
      <c r="E216" s="18">
        <f xml:space="preserve"> RTD("cqg.rtd",,"StudyData", $K$1, "Bar", "", "High", $K$2, $A216, $K$6,$K$8,,$K$4,$K$10)</f>
        <v>3497.5</v>
      </c>
      <c r="F216" s="18">
        <f xml:space="preserve"> RTD("cqg.rtd",,"StudyData", $K$1, "Bar", "", "Low", $K$2, $A216, $K$6,$K$8,,$K$4,$K$10)</f>
        <v>3445.5</v>
      </c>
      <c r="G216" s="18">
        <f xml:space="preserve"> RTD("cqg.rtd",,"StudyData", $K$1, "Bar", "", "Close", $K$2, $A216, $K$6,$K$8,,$K$4,$K$10)</f>
        <v>3454.5</v>
      </c>
      <c r="H216" s="18">
        <f xml:space="preserve"> RTD("cqg.rtd",,"StudyData","100-(100/(1+( HLC3(EP)* Vol(EP,VolType:="&amp;$K$12&amp;",CoCType:=Auto) WHEN ( Close(EP) &gt;=  Close(EP)[-1]))/ ( HLC3(EP)* Vol(EP,VolType:="&amp;$K$12&amp;",CoCType:=auto) WHEN ( Close(EP)  &lt; Close(EP)[-1]))))","Bar",,"Close", $K$2, $A216, $K$6,$K$8,,$K$4,$K$10)</f>
        <v>47.800449106800002</v>
      </c>
      <c r="I216" s="3"/>
      <c r="J216" s="8"/>
      <c r="K216" s="7"/>
    </row>
    <row r="217" spans="1:11" x14ac:dyDescent="0.3">
      <c r="A217">
        <f t="shared" si="3"/>
        <v>-215</v>
      </c>
      <c r="B217" s="16">
        <f xml:space="preserve"> RTD("cqg.rtd",,"StudyData", $K$1, "Bar", "", "Time", $K$2,$A217, $K$6, "", "","False")</f>
        <v>44117</v>
      </c>
      <c r="C217" s="17">
        <f xml:space="preserve"> RTD("cqg.rtd",,"StudyData", $K$1, "Bar", "", "Time", $K$2, $A217,$K$6,$K$8, "","False")</f>
        <v>44117</v>
      </c>
      <c r="D217" s="18">
        <f xml:space="preserve"> RTD("cqg.rtd",,"StudyData", $K$1, "Bar", "", "Open", $K$2, $A217, $K$6,$K$8,,$K$4,$K$10)</f>
        <v>3507.5</v>
      </c>
      <c r="E217" s="18">
        <f xml:space="preserve"> RTD("cqg.rtd",,"StudyData", $K$1, "Bar", "", "High", $K$2, $A217, $K$6,$K$8,,$K$4,$K$10)</f>
        <v>3509.25</v>
      </c>
      <c r="F217" s="18">
        <f xml:space="preserve"> RTD("cqg.rtd",,"StudyData", $K$1, "Bar", "", "Low", $K$2, $A217, $K$6,$K$8,,$K$4,$K$10)</f>
        <v>3465</v>
      </c>
      <c r="G217" s="18">
        <f xml:space="preserve"> RTD("cqg.rtd",,"StudyData", $K$1, "Bar", "", "Close", $K$2, $A217, $K$6,$K$8,,$K$4,$K$10)</f>
        <v>3478.25</v>
      </c>
      <c r="H217" s="18">
        <f xml:space="preserve"> RTD("cqg.rtd",,"StudyData","100-(100/(1+( HLC3(EP)* Vol(EP,VolType:="&amp;$K$12&amp;",CoCType:=Auto) WHEN ( Close(EP) &gt;=  Close(EP)[-1]))/ ( HLC3(EP)* Vol(EP,VolType:="&amp;$K$12&amp;",CoCType:=auto) WHEN ( Close(EP)  &lt; Close(EP)[-1]))))","Bar",,"Close", $K$2, $A217, $K$6,$K$8,,$K$4,$K$10)</f>
        <v>46.438121054500002</v>
      </c>
      <c r="I217" s="3"/>
      <c r="J217" s="8"/>
      <c r="K217" s="7"/>
    </row>
    <row r="218" spans="1:11" x14ac:dyDescent="0.3">
      <c r="A218">
        <f t="shared" si="3"/>
        <v>-216</v>
      </c>
      <c r="B218" s="16">
        <f xml:space="preserve"> RTD("cqg.rtd",,"StudyData", $K$1, "Bar", "", "Time", $K$2,$A218, $K$6, "", "","False")</f>
        <v>44116</v>
      </c>
      <c r="C218" s="17">
        <f xml:space="preserve"> RTD("cqg.rtd",,"StudyData", $K$1, "Bar", "", "Time", $K$2, $A218,$K$6,$K$8, "","False")</f>
        <v>44116</v>
      </c>
      <c r="D218" s="18">
        <f xml:space="preserve"> RTD("cqg.rtd",,"StudyData", $K$1, "Bar", "", "Open", $K$2, $A218, $K$6,$K$8,,$K$4,$K$10)</f>
        <v>3441</v>
      </c>
      <c r="E218" s="18">
        <f xml:space="preserve"> RTD("cqg.rtd",,"StudyData", $K$1, "Bar", "", "High", $K$2, $A218, $K$6,$K$8,,$K$4,$K$10)</f>
        <v>3514.5</v>
      </c>
      <c r="F218" s="18">
        <f xml:space="preserve"> RTD("cqg.rtd",,"StudyData", $K$1, "Bar", "", "Low", $K$2, $A218, $K$6,$K$8,,$K$4,$K$10)</f>
        <v>3437.75</v>
      </c>
      <c r="G218" s="18">
        <f xml:space="preserve"> RTD("cqg.rtd",,"StudyData", $K$1, "Bar", "", "Close", $K$2, $A218, $K$6,$K$8,,$K$4,$K$10)</f>
        <v>3506.25</v>
      </c>
      <c r="H218" s="18">
        <f xml:space="preserve"> RTD("cqg.rtd",,"StudyData","100-(100/(1+( HLC3(EP)* Vol(EP,VolType:="&amp;$K$12&amp;",CoCType:=Auto) WHEN ( Close(EP) &gt;=  Close(EP)[-1]))/ ( HLC3(EP)* Vol(EP,VolType:="&amp;$K$12&amp;",CoCType:=auto) WHEN ( Close(EP)  &lt; Close(EP)[-1]))))","Bar",,"Close", $K$2, $A218, $K$6,$K$8,,$K$4,$K$10)</f>
        <v>46.2230902903</v>
      </c>
      <c r="I218" s="3"/>
      <c r="J218" s="8"/>
      <c r="K218" s="7"/>
    </row>
    <row r="219" spans="1:11" x14ac:dyDescent="0.3">
      <c r="A219">
        <f t="shared" si="3"/>
        <v>-217</v>
      </c>
      <c r="B219" s="16">
        <f xml:space="preserve"> RTD("cqg.rtd",,"StudyData", $K$1, "Bar", "", "Time", $K$2,$A219, $K$6, "", "","False")</f>
        <v>44113</v>
      </c>
      <c r="C219" s="17">
        <f xml:space="preserve"> RTD("cqg.rtd",,"StudyData", $K$1, "Bar", "", "Time", $K$2, $A219,$K$6,$K$8, "","False")</f>
        <v>44113</v>
      </c>
      <c r="D219" s="18">
        <f xml:space="preserve"> RTD("cqg.rtd",,"StudyData", $K$1, "Bar", "", "Open", $K$2, $A219, $K$6,$K$8,,$K$4,$K$10)</f>
        <v>3420.75</v>
      </c>
      <c r="E219" s="18">
        <f xml:space="preserve"> RTD("cqg.rtd",,"StudyData", $K$1, "Bar", "", "High", $K$2, $A219, $K$6,$K$8,,$K$4,$K$10)</f>
        <v>3453.5</v>
      </c>
      <c r="F219" s="18">
        <f xml:space="preserve"> RTD("cqg.rtd",,"StudyData", $K$1, "Bar", "", "Low", $K$2, $A219, $K$6,$K$8,,$K$4,$K$10)</f>
        <v>3418.75</v>
      </c>
      <c r="G219" s="18">
        <f xml:space="preserve"> RTD("cqg.rtd",,"StudyData", $K$1, "Bar", "", "Close", $K$2, $A219, $K$6,$K$8,,$K$4,$K$10)</f>
        <v>3446.75</v>
      </c>
      <c r="H219" s="18">
        <f xml:space="preserve"> RTD("cqg.rtd",,"StudyData","100-(100/(1+( HLC3(EP)* Vol(EP,VolType:="&amp;$K$12&amp;",CoCType:=Auto) WHEN ( Close(EP) &gt;=  Close(EP)[-1]))/ ( HLC3(EP)* Vol(EP,VolType:="&amp;$K$12&amp;",CoCType:=auto) WHEN ( Close(EP)  &lt; Close(EP)[-1]))))","Bar",,"Close", $K$2, $A219, $K$6,$K$8,,$K$4,$K$10)</f>
        <v>41.786293677300002</v>
      </c>
      <c r="I219" s="3"/>
      <c r="J219" s="8"/>
      <c r="K219" s="7"/>
    </row>
    <row r="220" spans="1:11" x14ac:dyDescent="0.3">
      <c r="A220">
        <f t="shared" si="3"/>
        <v>-218</v>
      </c>
      <c r="B220" s="16">
        <f xml:space="preserve"> RTD("cqg.rtd",,"StudyData", $K$1, "Bar", "", "Time", $K$2,$A220, $K$6, "", "","False")</f>
        <v>44112</v>
      </c>
      <c r="C220" s="17">
        <f xml:space="preserve"> RTD("cqg.rtd",,"StudyData", $K$1, "Bar", "", "Time", $K$2, $A220,$K$6,$K$8, "","False")</f>
        <v>44112</v>
      </c>
      <c r="D220" s="18">
        <f xml:space="preserve"> RTD("cqg.rtd",,"StudyData", $K$1, "Bar", "", "Open", $K$2, $A220, $K$6,$K$8,,$K$4,$K$10)</f>
        <v>3379.75</v>
      </c>
      <c r="E220" s="18">
        <f xml:space="preserve"> RTD("cqg.rtd",,"StudyData", $K$1, "Bar", "", "High", $K$2, $A220, $K$6,$K$8,,$K$4,$K$10)</f>
        <v>3420.75</v>
      </c>
      <c r="F220" s="18">
        <f xml:space="preserve"> RTD("cqg.rtd",,"StudyData", $K$1, "Bar", "", "Low", $K$2, $A220, $K$6,$K$8,,$K$4,$K$10)</f>
        <v>3379</v>
      </c>
      <c r="G220" s="18">
        <f xml:space="preserve"> RTD("cqg.rtd",,"StudyData", $K$1, "Bar", "", "Close", $K$2, $A220, $K$6,$K$8,,$K$4,$K$10)</f>
        <v>3411</v>
      </c>
      <c r="H220" s="18">
        <f xml:space="preserve"> RTD("cqg.rtd",,"StudyData","100-(100/(1+( HLC3(EP)* Vol(EP,VolType:="&amp;$K$12&amp;",CoCType:=Auto) WHEN ( Close(EP) &gt;=  Close(EP)[-1]))/ ( HLC3(EP)* Vol(EP,VolType:="&amp;$K$12&amp;",CoCType:=auto) WHEN ( Close(EP)  &lt; Close(EP)[-1]))))","Bar",,"Close", $K$2, $A220, $K$6,$K$8,,$K$4,$K$10)</f>
        <v>39.832415824199998</v>
      </c>
      <c r="I220" s="3"/>
      <c r="J220" s="8"/>
      <c r="K220" s="7"/>
    </row>
    <row r="221" spans="1:11" x14ac:dyDescent="0.3">
      <c r="A221">
        <f t="shared" si="3"/>
        <v>-219</v>
      </c>
      <c r="B221" s="16">
        <f xml:space="preserve"> RTD("cqg.rtd",,"StudyData", $K$1, "Bar", "", "Time", $K$2,$A221, $K$6, "", "","False")</f>
        <v>44111</v>
      </c>
      <c r="C221" s="17">
        <f xml:space="preserve"> RTD("cqg.rtd",,"StudyData", $K$1, "Bar", "", "Time", $K$2, $A221,$K$6,$K$8, "","False")</f>
        <v>44111</v>
      </c>
      <c r="D221" s="18">
        <f xml:space="preserve"> RTD("cqg.rtd",,"StudyData", $K$1, "Bar", "", "Open", $K$2, $A221, $K$6,$K$8,,$K$4,$K$10)</f>
        <v>3311.5</v>
      </c>
      <c r="E221" s="18">
        <f xml:space="preserve"> RTD("cqg.rtd",,"StudyData", $K$1, "Bar", "", "High", $K$2, $A221, $K$6,$K$8,,$K$4,$K$10)</f>
        <v>3390.25</v>
      </c>
      <c r="F221" s="18">
        <f xml:space="preserve"> RTD("cqg.rtd",,"StudyData", $K$1, "Bar", "", "Low", $K$2, $A221, $K$6,$K$8,,$K$4,$K$10)</f>
        <v>3305.75</v>
      </c>
      <c r="G221" s="18">
        <f xml:space="preserve"> RTD("cqg.rtd",,"StudyData", $K$1, "Bar", "", "Close", $K$2, $A221, $K$6,$K$8,,$K$4,$K$10)</f>
        <v>3380.25</v>
      </c>
      <c r="H221" s="18">
        <f xml:space="preserve"> RTD("cqg.rtd",,"StudyData","100-(100/(1+( HLC3(EP)* Vol(EP,VolType:="&amp;$K$12&amp;",CoCType:=Auto) WHEN ( Close(EP) &gt;=  Close(EP)[-1]))/ ( HLC3(EP)* Vol(EP,VolType:="&amp;$K$12&amp;",CoCType:=auto) WHEN ( Close(EP)  &lt; Close(EP)[-1]))))","Bar",,"Close", $K$2, $A221, $K$6,$K$8,,$K$4,$K$10)</f>
        <v>45.330567089600002</v>
      </c>
      <c r="I221" s="3"/>
      <c r="J221" s="8"/>
      <c r="K221" s="7"/>
    </row>
    <row r="222" spans="1:11" x14ac:dyDescent="0.3">
      <c r="A222">
        <f t="shared" si="3"/>
        <v>-220</v>
      </c>
      <c r="B222" s="16">
        <f xml:space="preserve"> RTD("cqg.rtd",,"StudyData", $K$1, "Bar", "", "Time", $K$2,$A222, $K$6, "", "","False")</f>
        <v>44110</v>
      </c>
      <c r="C222" s="17">
        <f xml:space="preserve"> RTD("cqg.rtd",,"StudyData", $K$1, "Bar", "", "Time", $K$2, $A222,$K$6,$K$8, "","False")</f>
        <v>44110</v>
      </c>
      <c r="D222" s="18">
        <f xml:space="preserve"> RTD("cqg.rtd",,"StudyData", $K$1, "Bar", "", "Open", $K$2, $A222, $K$6,$K$8,,$K$4,$K$10)</f>
        <v>3365.5</v>
      </c>
      <c r="E222" s="18">
        <f xml:space="preserve"> RTD("cqg.rtd",,"StudyData", $K$1, "Bar", "", "High", $K$2, $A222, $K$6,$K$8,,$K$4,$K$10)</f>
        <v>3395.25</v>
      </c>
      <c r="F222" s="18">
        <f xml:space="preserve"> RTD("cqg.rtd",,"StudyData", $K$1, "Bar", "", "Low", $K$2, $A222, $K$6,$K$8,,$K$4,$K$10)</f>
        <v>3304</v>
      </c>
      <c r="G222" s="18">
        <f xml:space="preserve"> RTD("cqg.rtd",,"StudyData", $K$1, "Bar", "", "Close", $K$2, $A222, $K$6,$K$8,,$K$4,$K$10)</f>
        <v>3326.75</v>
      </c>
      <c r="H222" s="18">
        <f xml:space="preserve"> RTD("cqg.rtd",,"StudyData","100-(100/(1+( HLC3(EP)* Vol(EP,VolType:="&amp;$K$12&amp;",CoCType:=Auto) WHEN ( Close(EP) &gt;=  Close(EP)[-1]))/ ( HLC3(EP)* Vol(EP,VolType:="&amp;$K$12&amp;",CoCType:=auto) WHEN ( Close(EP)  &lt; Close(EP)[-1]))))","Bar",,"Close", $K$2, $A222, $K$6,$K$8,,$K$4,$K$10)</f>
        <v>38.8567813059</v>
      </c>
      <c r="I222" s="3"/>
      <c r="J222" s="8"/>
      <c r="K222" s="7"/>
    </row>
    <row r="223" spans="1:11" x14ac:dyDescent="0.3">
      <c r="A223">
        <f t="shared" si="3"/>
        <v>-221</v>
      </c>
      <c r="B223" s="16">
        <f xml:space="preserve"> RTD("cqg.rtd",,"StudyData", $K$1, "Bar", "", "Time", $K$2,$A223, $K$6, "", "","False")</f>
        <v>44109</v>
      </c>
      <c r="C223" s="17">
        <f xml:space="preserve"> RTD("cqg.rtd",,"StudyData", $K$1, "Bar", "", "Time", $K$2, $A223,$K$6,$K$8, "","False")</f>
        <v>44109</v>
      </c>
      <c r="D223" s="18">
        <f xml:space="preserve"> RTD("cqg.rtd",,"StudyData", $K$1, "Bar", "", "Open", $K$2, $A223, $K$6,$K$8,,$K$4,$K$10)</f>
        <v>3333.5</v>
      </c>
      <c r="E223" s="18">
        <f xml:space="preserve"> RTD("cqg.rtd",,"StudyData", $K$1, "Bar", "", "High", $K$2, $A223, $K$6,$K$8,,$K$4,$K$10)</f>
        <v>3373.5</v>
      </c>
      <c r="F223" s="18">
        <f xml:space="preserve"> RTD("cqg.rtd",,"StudyData", $K$1, "Bar", "", "Low", $K$2, $A223, $K$6,$K$8,,$K$4,$K$10)</f>
        <v>3320</v>
      </c>
      <c r="G223" s="18">
        <f xml:space="preserve"> RTD("cqg.rtd",,"StudyData", $K$1, "Bar", "", "Close", $K$2, $A223, $K$6,$K$8,,$K$4,$K$10)</f>
        <v>3366.5</v>
      </c>
      <c r="H223" s="18">
        <f xml:space="preserve"> RTD("cqg.rtd",,"StudyData","100-(100/(1+( HLC3(EP)* Vol(EP,VolType:="&amp;$K$12&amp;",CoCType:=Auto) WHEN ( Close(EP) &gt;=  Close(EP)[-1]))/ ( HLC3(EP)* Vol(EP,VolType:="&amp;$K$12&amp;",CoCType:=auto) WHEN ( Close(EP)  &lt; Close(EP)[-1]))))","Bar",,"Close", $K$2, $A223, $K$6,$K$8,,$K$4,$K$10)</f>
        <v>34.945175744899998</v>
      </c>
      <c r="I223" s="3"/>
      <c r="J223" s="8"/>
      <c r="K223" s="7"/>
    </row>
    <row r="224" spans="1:11" x14ac:dyDescent="0.3">
      <c r="A224">
        <f t="shared" si="3"/>
        <v>-222</v>
      </c>
      <c r="B224" s="16">
        <f xml:space="preserve"> RTD("cqg.rtd",,"StudyData", $K$1, "Bar", "", "Time", $K$2,$A224, $K$6, "", "","False")</f>
        <v>44106</v>
      </c>
      <c r="C224" s="17">
        <f xml:space="preserve"> RTD("cqg.rtd",,"StudyData", $K$1, "Bar", "", "Time", $K$2, $A224,$K$6,$K$8, "","False")</f>
        <v>44106</v>
      </c>
      <c r="D224" s="18">
        <f xml:space="preserve"> RTD("cqg.rtd",,"StudyData", $K$1, "Bar", "", "Open", $K$2, $A224, $K$6,$K$8,,$K$4,$K$10)</f>
        <v>3340.5</v>
      </c>
      <c r="E224" s="18">
        <f xml:space="preserve"> RTD("cqg.rtd",,"StudyData", $K$1, "Bar", "", "High", $K$2, $A224, $K$6,$K$8,,$K$4,$K$10)</f>
        <v>3349</v>
      </c>
      <c r="F224" s="18">
        <f xml:space="preserve"> RTD("cqg.rtd",,"StudyData", $K$1, "Bar", "", "Low", $K$2, $A224, $K$6,$K$8,,$K$4,$K$10)</f>
        <v>3273.75</v>
      </c>
      <c r="G224" s="18">
        <f xml:space="preserve"> RTD("cqg.rtd",,"StudyData", $K$1, "Bar", "", "Close", $K$2, $A224, $K$6,$K$8,,$K$4,$K$10)</f>
        <v>3312.75</v>
      </c>
      <c r="H224" s="18">
        <f xml:space="preserve"> RTD("cqg.rtd",,"StudyData","100-(100/(1+( HLC3(EP)* Vol(EP,VolType:="&amp;$K$12&amp;",CoCType:=Auto) WHEN ( Close(EP) &gt;=  Close(EP)[-1]))/ ( HLC3(EP)* Vol(EP,VolType:="&amp;$K$12&amp;",CoCType:=auto) WHEN ( Close(EP)  &lt; Close(EP)[-1]))))","Bar",,"Close", $K$2, $A224, $K$6,$K$8,,$K$4,$K$10)</f>
        <v>42.980892273599999</v>
      </c>
      <c r="I224" s="3"/>
      <c r="J224" s="8"/>
      <c r="K224" s="7"/>
    </row>
    <row r="225" spans="1:11" x14ac:dyDescent="0.3">
      <c r="A225">
        <f t="shared" si="3"/>
        <v>-223</v>
      </c>
      <c r="B225" s="16">
        <f xml:space="preserve"> RTD("cqg.rtd",,"StudyData", $K$1, "Bar", "", "Time", $K$2,$A225, $K$6, "", "","False")</f>
        <v>44105</v>
      </c>
      <c r="C225" s="17">
        <f xml:space="preserve"> RTD("cqg.rtd",,"StudyData", $K$1, "Bar", "", "Time", $K$2, $A225,$K$6,$K$8, "","False")</f>
        <v>44105</v>
      </c>
      <c r="D225" s="18">
        <f xml:space="preserve"> RTD("cqg.rtd",,"StudyData", $K$1, "Bar", "", "Open", $K$2, $A225, $K$6,$K$8,,$K$4,$K$10)</f>
        <v>3318.25</v>
      </c>
      <c r="E225" s="18">
        <f xml:space="preserve"> RTD("cqg.rtd",,"StudyData", $K$1, "Bar", "", "High", $K$2, $A225, $K$6,$K$8,,$K$4,$K$10)</f>
        <v>3361.5</v>
      </c>
      <c r="F225" s="18">
        <f xml:space="preserve"> RTD("cqg.rtd",,"StudyData", $K$1, "Bar", "", "Low", $K$2, $A225, $K$6,$K$8,,$K$4,$K$10)</f>
        <v>3316.75</v>
      </c>
      <c r="G225" s="18">
        <f xml:space="preserve"> RTD("cqg.rtd",,"StudyData", $K$1, "Bar", "", "Close", $K$2, $A225, $K$6,$K$8,,$K$4,$K$10)</f>
        <v>3341.25</v>
      </c>
      <c r="H225" s="18">
        <f xml:space="preserve"> RTD("cqg.rtd",,"StudyData","100-(100/(1+( HLC3(EP)* Vol(EP,VolType:="&amp;$K$12&amp;",CoCType:=Auto) WHEN ( Close(EP) &gt;=  Close(EP)[-1]))/ ( HLC3(EP)* Vol(EP,VolType:="&amp;$K$12&amp;",CoCType:=auto) WHEN ( Close(EP)  &lt; Close(EP)[-1]))))","Bar",,"Close", $K$2, $A225, $K$6,$K$8,,$K$4,$K$10)</f>
        <v>53.5400296643</v>
      </c>
      <c r="I225" s="3"/>
      <c r="J225" s="8"/>
      <c r="K225" s="7"/>
    </row>
    <row r="226" spans="1:11" x14ac:dyDescent="0.3">
      <c r="A226">
        <f t="shared" si="3"/>
        <v>-224</v>
      </c>
      <c r="B226" s="16">
        <f xml:space="preserve"> RTD("cqg.rtd",,"StudyData", $K$1, "Bar", "", "Time", $K$2,$A226, $K$6, "", "","False")</f>
        <v>44104</v>
      </c>
      <c r="C226" s="17">
        <f xml:space="preserve"> RTD("cqg.rtd",,"StudyData", $K$1, "Bar", "", "Time", $K$2, $A226,$K$6,$K$8, "","False")</f>
        <v>44104</v>
      </c>
      <c r="D226" s="18">
        <f xml:space="preserve"> RTD("cqg.rtd",,"StudyData", $K$1, "Bar", "", "Open", $K$2, $A226, $K$6,$K$8,,$K$4,$K$10)</f>
        <v>3303.5</v>
      </c>
      <c r="E226" s="18">
        <f xml:space="preserve"> RTD("cqg.rtd",,"StudyData", $K$1, "Bar", "", "High", $K$2, $A226, $K$6,$K$8,,$K$4,$K$10)</f>
        <v>3357.5</v>
      </c>
      <c r="F226" s="18">
        <f xml:space="preserve"> RTD("cqg.rtd",,"StudyData", $K$1, "Bar", "", "Low", $K$2, $A226, $K$6,$K$8,,$K$4,$K$10)</f>
        <v>3264.75</v>
      </c>
      <c r="G226" s="18">
        <f xml:space="preserve"> RTD("cqg.rtd",,"StudyData", $K$1, "Bar", "", "Close", $K$2, $A226, $K$6,$K$8,,$K$4,$K$10)</f>
        <v>3325.5</v>
      </c>
      <c r="H226" s="18">
        <f xml:space="preserve"> RTD("cqg.rtd",,"StudyData","100-(100/(1+( HLC3(EP)* Vol(EP,VolType:="&amp;$K$12&amp;",CoCType:=Auto) WHEN ( Close(EP) &gt;=  Close(EP)[-1]))/ ( HLC3(EP)* Vol(EP,VolType:="&amp;$K$12&amp;",CoCType:=auto) WHEN ( Close(EP)  &lt; Close(EP)[-1]))))","Bar",,"Close", $K$2, $A226, $K$6,$K$8,,$K$4,$K$10)</f>
        <v>62.082436995199998</v>
      </c>
      <c r="I226" s="3"/>
      <c r="J226" s="8"/>
      <c r="K226" s="7"/>
    </row>
    <row r="227" spans="1:11" x14ac:dyDescent="0.3">
      <c r="A227">
        <f t="shared" si="3"/>
        <v>-225</v>
      </c>
      <c r="B227" s="16">
        <f xml:space="preserve"> RTD("cqg.rtd",,"StudyData", $K$1, "Bar", "", "Time", $K$2,$A227, $K$6, "", "","False")</f>
        <v>44103</v>
      </c>
      <c r="C227" s="17">
        <f xml:space="preserve"> RTD("cqg.rtd",,"StudyData", $K$1, "Bar", "", "Time", $K$2, $A227,$K$6,$K$8, "","False")</f>
        <v>44103</v>
      </c>
      <c r="D227" s="18">
        <f xml:space="preserve"> RTD("cqg.rtd",,"StudyData", $K$1, "Bar", "", "Open", $K$2, $A227, $K$6,$K$8,,$K$4,$K$10)</f>
        <v>3322.25</v>
      </c>
      <c r="E227" s="18">
        <f xml:space="preserve"> RTD("cqg.rtd",,"StudyData", $K$1, "Bar", "", "High", $K$2, $A227, $K$6,$K$8,,$K$4,$K$10)</f>
        <v>3336.5</v>
      </c>
      <c r="F227" s="18">
        <f xml:space="preserve"> RTD("cqg.rtd",,"StudyData", $K$1, "Bar", "", "Low", $K$2, $A227, $K$6,$K$8,,$K$4,$K$10)</f>
        <v>3290</v>
      </c>
      <c r="G227" s="18">
        <f xml:space="preserve"> RTD("cqg.rtd",,"StudyData", $K$1, "Bar", "", "Close", $K$2, $A227, $K$6,$K$8,,$K$4,$K$10)</f>
        <v>3307.25</v>
      </c>
      <c r="H227" s="18">
        <f xml:space="preserve"> RTD("cqg.rtd",,"StudyData","100-(100/(1+( HLC3(EP)* Vol(EP,VolType:="&amp;$K$12&amp;",CoCType:=Auto) WHEN ( Close(EP) &gt;=  Close(EP)[-1]))/ ( HLC3(EP)* Vol(EP,VolType:="&amp;$K$12&amp;",CoCType:=auto) WHEN ( Close(EP)  &lt; Close(EP)[-1]))))","Bar",,"Close", $K$2, $A227, $K$6,$K$8,,$K$4,$K$10)</f>
        <v>52.885177363899999</v>
      </c>
      <c r="I227" s="3"/>
      <c r="J227" s="8"/>
      <c r="K227" s="7"/>
    </row>
    <row r="228" spans="1:11" x14ac:dyDescent="0.3">
      <c r="A228">
        <f t="shared" si="3"/>
        <v>-226</v>
      </c>
      <c r="B228" s="16">
        <f xml:space="preserve"> RTD("cqg.rtd",,"StudyData", $K$1, "Bar", "", "Time", $K$2,$A228, $K$6, "", "","False")</f>
        <v>44102</v>
      </c>
      <c r="C228" s="17">
        <f xml:space="preserve"> RTD("cqg.rtd",,"StudyData", $K$1, "Bar", "", "Time", $K$2, $A228,$K$6,$K$8, "","False")</f>
        <v>44102</v>
      </c>
      <c r="D228" s="18">
        <f xml:space="preserve"> RTD("cqg.rtd",,"StudyData", $K$1, "Bar", "", "Open", $K$2, $A228, $K$6,$K$8,,$K$4,$K$10)</f>
        <v>3264.5</v>
      </c>
      <c r="E228" s="18">
        <f xml:space="preserve"> RTD("cqg.rtd",,"StudyData", $K$1, "Bar", "", "High", $K$2, $A228, $K$6,$K$8,,$K$4,$K$10)</f>
        <v>3324.75</v>
      </c>
      <c r="F228" s="18">
        <f xml:space="preserve"> RTD("cqg.rtd",,"StudyData", $K$1, "Bar", "", "Low", $K$2, $A228, $K$6,$K$8,,$K$4,$K$10)</f>
        <v>3261</v>
      </c>
      <c r="G228" s="18">
        <f xml:space="preserve"> RTD("cqg.rtd",,"StudyData", $K$1, "Bar", "", "Close", $K$2, $A228, $K$6,$K$8,,$K$4,$K$10)</f>
        <v>3319.5</v>
      </c>
      <c r="H228" s="18">
        <f xml:space="preserve"> RTD("cqg.rtd",,"StudyData","100-(100/(1+( HLC3(EP)* Vol(EP,VolType:="&amp;$K$12&amp;",CoCType:=Auto) WHEN ( Close(EP) &gt;=  Close(EP)[-1]))/ ( HLC3(EP)* Vol(EP,VolType:="&amp;$K$12&amp;",CoCType:=auto) WHEN ( Close(EP)  &lt; Close(EP)[-1]))))","Bar",,"Close", $K$2, $A228, $K$6,$K$8,,$K$4,$K$10)</f>
        <v>43.5628447988</v>
      </c>
      <c r="I228" s="3"/>
      <c r="J228" s="8"/>
      <c r="K228" s="7"/>
    </row>
    <row r="229" spans="1:11" x14ac:dyDescent="0.3">
      <c r="A229">
        <f t="shared" si="3"/>
        <v>-227</v>
      </c>
      <c r="B229" s="16">
        <f xml:space="preserve"> RTD("cqg.rtd",,"StudyData", $K$1, "Bar", "", "Time", $K$2,$A229, $K$6, "", "","False")</f>
        <v>44099</v>
      </c>
      <c r="C229" s="17">
        <f xml:space="preserve"> RTD("cqg.rtd",,"StudyData", $K$1, "Bar", "", "Time", $K$2, $A229,$K$6,$K$8, "","False")</f>
        <v>44099</v>
      </c>
      <c r="D229" s="18">
        <f xml:space="preserve"> RTD("cqg.rtd",,"StudyData", $K$1, "Bar", "", "Open", $K$2, $A229, $K$6,$K$8,,$K$4,$K$10)</f>
        <v>3217</v>
      </c>
      <c r="E229" s="18">
        <f xml:space="preserve"> RTD("cqg.rtd",,"StudyData", $K$1, "Bar", "", "High", $K$2, $A229, $K$6,$K$8,,$K$4,$K$10)</f>
        <v>3269.75</v>
      </c>
      <c r="F229" s="18">
        <f xml:space="preserve"> RTD("cqg.rtd",,"StudyData", $K$1, "Bar", "", "Low", $K$2, $A229, $K$6,$K$8,,$K$4,$K$10)</f>
        <v>3180</v>
      </c>
      <c r="G229" s="18">
        <f xml:space="preserve"> RTD("cqg.rtd",,"StudyData", $K$1, "Bar", "", "Close", $K$2, $A229, $K$6,$K$8,,$K$4,$K$10)</f>
        <v>3260.75</v>
      </c>
      <c r="H229" s="18">
        <f xml:space="preserve"> RTD("cqg.rtd",,"StudyData","100-(100/(1+( HLC3(EP)* Vol(EP,VolType:="&amp;$K$12&amp;",CoCType:=Auto) WHEN ( Close(EP) &gt;=  Close(EP)[-1]))/ ( HLC3(EP)* Vol(EP,VolType:="&amp;$K$12&amp;",CoCType:=auto) WHEN ( Close(EP)  &lt; Close(EP)[-1]))))","Bar",,"Close", $K$2, $A229, $K$6,$K$8,,$K$4,$K$10)</f>
        <v>46.278055228299998</v>
      </c>
      <c r="I229" s="3"/>
      <c r="J229" s="8"/>
      <c r="K229" s="7"/>
    </row>
    <row r="230" spans="1:11" x14ac:dyDescent="0.3">
      <c r="A230">
        <f t="shared" si="3"/>
        <v>-228</v>
      </c>
      <c r="B230" s="16">
        <f xml:space="preserve"> RTD("cqg.rtd",,"StudyData", $K$1, "Bar", "", "Time", $K$2,$A230, $K$6, "", "","False")</f>
        <v>44098</v>
      </c>
      <c r="C230" s="17">
        <f xml:space="preserve"> RTD("cqg.rtd",,"StudyData", $K$1, "Bar", "", "Time", $K$2, $A230,$K$6,$K$8, "","False")</f>
        <v>44098</v>
      </c>
      <c r="D230" s="18">
        <f xml:space="preserve"> RTD("cqg.rtd",,"StudyData", $K$1, "Bar", "", "Open", $K$2, $A230, $K$6,$K$8,,$K$4,$K$10)</f>
        <v>3201.5</v>
      </c>
      <c r="E230" s="18">
        <f xml:space="preserve"> RTD("cqg.rtd",,"StudyData", $K$1, "Bar", "", "High", $K$2, $A230, $K$6,$K$8,,$K$4,$K$10)</f>
        <v>3241.75</v>
      </c>
      <c r="F230" s="18">
        <f xml:space="preserve"> RTD("cqg.rtd",,"StudyData", $K$1, "Bar", "", "Low", $K$2, $A230, $K$6,$K$8,,$K$4,$K$10)</f>
        <v>3171.5</v>
      </c>
      <c r="G230" s="18">
        <f xml:space="preserve"> RTD("cqg.rtd",,"StudyData", $K$1, "Bar", "", "Close", $K$2, $A230, $K$6,$K$8,,$K$4,$K$10)</f>
        <v>3211.5</v>
      </c>
      <c r="H230" s="18">
        <f xml:space="preserve"> RTD("cqg.rtd",,"StudyData","100-(100/(1+( HLC3(EP)* Vol(EP,VolType:="&amp;$K$12&amp;",CoCType:=Auto) WHEN ( Close(EP) &gt;=  Close(EP)[-1]))/ ( HLC3(EP)* Vol(EP,VolType:="&amp;$K$12&amp;",CoCType:=auto) WHEN ( Close(EP)  &lt; Close(EP)[-1]))))","Bar",,"Close", $K$2, $A230, $K$6,$K$8,,$K$4,$K$10)</f>
        <v>53.320329792800003</v>
      </c>
      <c r="I230" s="3"/>
      <c r="J230" s="8"/>
      <c r="K230" s="7"/>
    </row>
    <row r="231" spans="1:11" x14ac:dyDescent="0.3">
      <c r="A231">
        <f t="shared" si="3"/>
        <v>-229</v>
      </c>
      <c r="B231" s="16">
        <f xml:space="preserve"> RTD("cqg.rtd",,"StudyData", $K$1, "Bar", "", "Time", $K$2,$A231, $K$6, "", "","False")</f>
        <v>44097</v>
      </c>
      <c r="C231" s="17">
        <f xml:space="preserve"> RTD("cqg.rtd",,"StudyData", $K$1, "Bar", "", "Time", $K$2, $A231,$K$6,$K$8, "","False")</f>
        <v>44097</v>
      </c>
      <c r="D231" s="18">
        <f xml:space="preserve"> RTD("cqg.rtd",,"StudyData", $K$1, "Bar", "", "Open", $K$2, $A231, $K$6,$K$8,,$K$4,$K$10)</f>
        <v>3277.25</v>
      </c>
      <c r="E231" s="18">
        <f xml:space="preserve"> RTD("cqg.rtd",,"StudyData", $K$1, "Bar", "", "High", $K$2, $A231, $K$6,$K$8,,$K$4,$K$10)</f>
        <v>3293.25</v>
      </c>
      <c r="F231" s="18">
        <f xml:space="preserve"> RTD("cqg.rtd",,"StudyData", $K$1, "Bar", "", "Low", $K$2, $A231, $K$6,$K$8,,$K$4,$K$10)</f>
        <v>3194.5</v>
      </c>
      <c r="G231" s="18">
        <f xml:space="preserve"> RTD("cqg.rtd",,"StudyData", $K$1, "Bar", "", "Close", $K$2, $A231, $K$6,$K$8,,$K$4,$K$10)</f>
        <v>3204.75</v>
      </c>
      <c r="H231" s="18">
        <f xml:space="preserve"> RTD("cqg.rtd",,"StudyData","100-(100/(1+( HLC3(EP)* Vol(EP,VolType:="&amp;$K$12&amp;",CoCType:=Auto) WHEN ( Close(EP) &gt;=  Close(EP)[-1]))/ ( HLC3(EP)* Vol(EP,VolType:="&amp;$K$12&amp;",CoCType:=auto) WHEN ( Close(EP)  &lt; Close(EP)[-1]))))","Bar",,"Close", $K$2, $A231, $K$6,$K$8,,$K$4,$K$10)</f>
        <v>44.613381645399997</v>
      </c>
      <c r="I231" s="3"/>
      <c r="J231" s="8"/>
      <c r="K231" s="7"/>
    </row>
    <row r="232" spans="1:11" x14ac:dyDescent="0.3">
      <c r="A232">
        <f t="shared" si="3"/>
        <v>-230</v>
      </c>
      <c r="B232" s="16">
        <f xml:space="preserve"> RTD("cqg.rtd",,"StudyData", $K$1, "Bar", "", "Time", $K$2,$A232, $K$6, "", "","False")</f>
        <v>44096</v>
      </c>
      <c r="C232" s="17">
        <f xml:space="preserve"> RTD("cqg.rtd",,"StudyData", $K$1, "Bar", "", "Time", $K$2, $A232,$K$6,$K$8, "","False")</f>
        <v>44096</v>
      </c>
      <c r="D232" s="18">
        <f xml:space="preserve"> RTD("cqg.rtd",,"StudyData", $K$1, "Bar", "", "Open", $K$2, $A232, $K$6,$K$8,,$K$4,$K$10)</f>
        <v>3245</v>
      </c>
      <c r="E232" s="18">
        <f xml:space="preserve"> RTD("cqg.rtd",,"StudyData", $K$1, "Bar", "", "High", $K$2, $A232, $K$6,$K$8,,$K$4,$K$10)</f>
        <v>3283</v>
      </c>
      <c r="F232" s="18">
        <f xml:space="preserve"> RTD("cqg.rtd",,"StudyData", $K$1, "Bar", "", "Low", $K$2, $A232, $K$6,$K$8,,$K$4,$K$10)</f>
        <v>3230</v>
      </c>
      <c r="G232" s="18">
        <f xml:space="preserve"> RTD("cqg.rtd",,"StudyData", $K$1, "Bar", "", "Close", $K$2, $A232, $K$6,$K$8,,$K$4,$K$10)</f>
        <v>3272.75</v>
      </c>
      <c r="H232" s="18">
        <f xml:space="preserve"> RTD("cqg.rtd",,"StudyData","100-(100/(1+( HLC3(EP)* Vol(EP,VolType:="&amp;$K$12&amp;",CoCType:=Auto) WHEN ( Close(EP) &gt;=  Close(EP)[-1]))/ ( HLC3(EP)* Vol(EP,VolType:="&amp;$K$12&amp;",CoCType:=auto) WHEN ( Close(EP)  &lt; Close(EP)[-1]))))","Bar",,"Close", $K$2, $A232, $K$6,$K$8,,$K$4,$K$10)</f>
        <v>38.739371024100002</v>
      </c>
      <c r="I232" s="3"/>
      <c r="J232" s="8"/>
      <c r="K232" s="7"/>
    </row>
    <row r="233" spans="1:11" x14ac:dyDescent="0.3">
      <c r="A233">
        <f t="shared" si="3"/>
        <v>-231</v>
      </c>
      <c r="B233" s="16">
        <f xml:space="preserve"> RTD("cqg.rtd",,"StudyData", $K$1, "Bar", "", "Time", $K$2,$A233, $K$6, "", "","False")</f>
        <v>44095</v>
      </c>
      <c r="C233" s="17">
        <f xml:space="preserve"> RTD("cqg.rtd",,"StudyData", $K$1, "Bar", "", "Time", $K$2, $A233,$K$6,$K$8, "","False")</f>
        <v>44095</v>
      </c>
      <c r="D233" s="18">
        <f xml:space="preserve"> RTD("cqg.rtd",,"StudyData", $K$1, "Bar", "", "Open", $K$2, $A233, $K$6,$K$8,,$K$4,$K$10)</f>
        <v>3288</v>
      </c>
      <c r="E233" s="18">
        <f xml:space="preserve"> RTD("cqg.rtd",,"StudyData", $K$1, "Bar", "", "High", $K$2, $A233, $K$6,$K$8,,$K$4,$K$10)</f>
        <v>3299.75</v>
      </c>
      <c r="F233" s="18">
        <f xml:space="preserve"> RTD("cqg.rtd",,"StudyData", $K$1, "Bar", "", "Low", $K$2, $A233, $K$6,$K$8,,$K$4,$K$10)</f>
        <v>3191.25</v>
      </c>
      <c r="G233" s="18">
        <f xml:space="preserve"> RTD("cqg.rtd",,"StudyData", $K$1, "Bar", "", "Close", $K$2, $A233, $K$6,$K$8,,$K$4,$K$10)</f>
        <v>3248.5</v>
      </c>
      <c r="H233" s="18">
        <f xml:space="preserve"> RTD("cqg.rtd",,"StudyData","100-(100/(1+( HLC3(EP)* Vol(EP,VolType:="&amp;$K$12&amp;",CoCType:=Auto) WHEN ( Close(EP) &gt;=  Close(EP)[-1]))/ ( HLC3(EP)* Vol(EP,VolType:="&amp;$K$12&amp;",CoCType:=auto) WHEN ( Close(EP)  &lt; Close(EP)[-1]))))","Bar",,"Close", $K$2, $A233, $K$6,$K$8,,$K$4,$K$10)</f>
        <v>53.412759235099998</v>
      </c>
      <c r="I233" s="3"/>
      <c r="J233" s="8"/>
      <c r="K233" s="7"/>
    </row>
    <row r="234" spans="1:11" x14ac:dyDescent="0.3">
      <c r="A234">
        <f t="shared" si="3"/>
        <v>-232</v>
      </c>
      <c r="B234" s="16">
        <f xml:space="preserve"> RTD("cqg.rtd",,"StudyData", $K$1, "Bar", "", "Time", $K$2,$A234, $K$6, "", "","False")</f>
        <v>44092</v>
      </c>
      <c r="C234" s="17">
        <f xml:space="preserve"> RTD("cqg.rtd",,"StudyData", $K$1, "Bar", "", "Time", $K$2, $A234,$K$6,$K$8, "","False")</f>
        <v>44092</v>
      </c>
      <c r="D234" s="18">
        <f xml:space="preserve"> RTD("cqg.rtd",,"StudyData", $K$1, "Bar", "", "Open", $K$2, $A234, $K$6,$K$8,,$K$4,$K$10)</f>
        <v>3318.5</v>
      </c>
      <c r="E234" s="18">
        <f xml:space="preserve"> RTD("cqg.rtd",,"StudyData", $K$1, "Bar", "", "High", $K$2, $A234, $K$6,$K$8,,$K$4,$K$10)</f>
        <v>3336.5</v>
      </c>
      <c r="F234" s="18">
        <f xml:space="preserve"> RTD("cqg.rtd",,"StudyData", $K$1, "Bar", "", "Low", $K$2, $A234, $K$6,$K$8,,$K$4,$K$10)</f>
        <v>3254.25</v>
      </c>
      <c r="G234" s="18">
        <f xml:space="preserve"> RTD("cqg.rtd",,"StudyData", $K$1, "Bar", "", "Close", $K$2, $A234, $K$6,$K$8,,$K$4,$K$10)</f>
        <v>3289.75</v>
      </c>
      <c r="H234" s="18">
        <f xml:space="preserve"> RTD("cqg.rtd",,"StudyData","100-(100/(1+( HLC3(EP)* Vol(EP,VolType:="&amp;$K$12&amp;",CoCType:=Auto) WHEN ( Close(EP) &gt;=  Close(EP)[-1]))/ ( HLC3(EP)* Vol(EP,VolType:="&amp;$K$12&amp;",CoCType:=auto) WHEN ( Close(EP)  &lt; Close(EP)[-1]))))","Bar",,"Close", $K$2, $A234, $K$6,$K$8,,$K$4,$K$10)</f>
        <v>54.119353439100003</v>
      </c>
      <c r="I234" s="3"/>
      <c r="J234" s="8"/>
      <c r="K234" s="7"/>
    </row>
    <row r="235" spans="1:11" x14ac:dyDescent="0.3">
      <c r="A235">
        <f t="shared" si="3"/>
        <v>-233</v>
      </c>
      <c r="B235" s="16">
        <f xml:space="preserve"> RTD("cqg.rtd",,"StudyData", $K$1, "Bar", "", "Time", $K$2,$A235, $K$6, "", "","False")</f>
        <v>44091</v>
      </c>
      <c r="C235" s="17">
        <f xml:space="preserve"> RTD("cqg.rtd",,"StudyData", $K$1, "Bar", "", "Time", $K$2, $A235,$K$6,$K$8, "","False")</f>
        <v>44091</v>
      </c>
      <c r="D235" s="18">
        <f xml:space="preserve"> RTD("cqg.rtd",,"StudyData", $K$1, "Bar", "", "Open", $K$2, $A235, $K$6,$K$8,,$K$4,$K$10)</f>
        <v>3355</v>
      </c>
      <c r="E235" s="18">
        <f xml:space="preserve"> RTD("cqg.rtd",,"StudyData", $K$1, "Bar", "", "High", $K$2, $A235, $K$6,$K$8,,$K$4,$K$10)</f>
        <v>3360</v>
      </c>
      <c r="F235" s="18">
        <f xml:space="preserve"> RTD("cqg.rtd",,"StudyData", $K$1, "Bar", "", "Low", $K$2, $A235, $K$6,$K$8,,$K$4,$K$10)</f>
        <v>3283.75</v>
      </c>
      <c r="G235" s="18">
        <f xml:space="preserve"> RTD("cqg.rtd",,"StudyData", $K$1, "Bar", "", "Close", $K$2, $A235, $K$6,$K$8,,$K$4,$K$10)</f>
        <v>3324.5</v>
      </c>
      <c r="H235" s="18">
        <f xml:space="preserve"> RTD("cqg.rtd",,"StudyData","100-(100/(1+( HLC3(EP)* Vol(EP,VolType:="&amp;$K$12&amp;",CoCType:=Auto) WHEN ( Close(EP) &gt;=  Close(EP)[-1]))/ ( HLC3(EP)* Vol(EP,VolType:="&amp;$K$12&amp;",CoCType:=auto) WHEN ( Close(EP)  &lt; Close(EP)[-1]))))","Bar",,"Close", $K$2, $A235, $K$6,$K$8,,$K$4,$K$10)</f>
        <v>47.882705808499999</v>
      </c>
      <c r="I235" s="3"/>
      <c r="J235" s="8"/>
      <c r="K235" s="7"/>
    </row>
    <row r="236" spans="1:11" x14ac:dyDescent="0.3">
      <c r="A236">
        <f t="shared" si="3"/>
        <v>-234</v>
      </c>
      <c r="B236" s="16">
        <f xml:space="preserve"> RTD("cqg.rtd",,"StudyData", $K$1, "Bar", "", "Time", $K$2,$A236, $K$6, "", "","False")</f>
        <v>44090</v>
      </c>
      <c r="C236" s="17">
        <f xml:space="preserve"> RTD("cqg.rtd",,"StudyData", $K$1, "Bar", "", "Time", $K$2, $A236,$K$6,$K$8, "","False")</f>
        <v>44090</v>
      </c>
      <c r="D236" s="18">
        <f xml:space="preserve"> RTD("cqg.rtd",,"StudyData", $K$1, "Bar", "", "Open", $K$2, $A236, $K$6,$K$8,,$K$4,$K$10)</f>
        <v>3369.25</v>
      </c>
      <c r="E236" s="18">
        <f xml:space="preserve"> RTD("cqg.rtd",,"StudyData", $K$1, "Bar", "", "High", $K$2, $A236, $K$6,$K$8,,$K$4,$K$10)</f>
        <v>3393</v>
      </c>
      <c r="F236" s="18">
        <f xml:space="preserve"> RTD("cqg.rtd",,"StudyData", $K$1, "Bar", "", "Low", $K$2, $A236, $K$6,$K$8,,$K$4,$K$10)</f>
        <v>3347.25</v>
      </c>
      <c r="G236" s="18">
        <f xml:space="preserve"> RTD("cqg.rtd",,"StudyData", $K$1, "Bar", "", "Close", $K$2, $A236, $K$6,$K$8,,$K$4,$K$10)</f>
        <v>3353</v>
      </c>
      <c r="H236" s="18">
        <f xml:space="preserve"> RTD("cqg.rtd",,"StudyData","100-(100/(1+( HLC3(EP)* Vol(EP,VolType:="&amp;$K$12&amp;",CoCType:=Auto) WHEN ( Close(EP) &gt;=  Close(EP)[-1]))/ ( HLC3(EP)* Vol(EP,VolType:="&amp;$K$12&amp;",CoCType:=auto) WHEN ( Close(EP)  &lt; Close(EP)[-1]))))","Bar",,"Close", $K$2, $A236, $K$6,$K$8,,$K$4,$K$10)</f>
        <v>54.0642030773</v>
      </c>
      <c r="I236" s="3"/>
      <c r="J236" s="8"/>
      <c r="K236" s="7"/>
    </row>
    <row r="237" spans="1:11" x14ac:dyDescent="0.3">
      <c r="A237">
        <f t="shared" si="3"/>
        <v>-235</v>
      </c>
      <c r="B237" s="16">
        <f xml:space="preserve"> RTD("cqg.rtd",,"StudyData", $K$1, "Bar", "", "Time", $K$2,$A237, $K$6, "", "","False")</f>
        <v>44089</v>
      </c>
      <c r="C237" s="17">
        <f xml:space="preserve"> RTD("cqg.rtd",,"StudyData", $K$1, "Bar", "", "Time", $K$2, $A237,$K$6,$K$8, "","False")</f>
        <v>44089</v>
      </c>
      <c r="D237" s="18">
        <f xml:space="preserve"> RTD("cqg.rtd",,"StudyData", $K$1, "Bar", "", "Open", $K$2, $A237, $K$6,$K$8,,$K$4,$K$10)</f>
        <v>3343.25</v>
      </c>
      <c r="E237" s="18">
        <f xml:space="preserve"> RTD("cqg.rtd",,"StudyData", $K$1, "Bar", "", "High", $K$2, $A237, $K$6,$K$8,,$K$4,$K$10)</f>
        <v>3382.5</v>
      </c>
      <c r="F237" s="18">
        <f xml:space="preserve"> RTD("cqg.rtd",,"StudyData", $K$1, "Bar", "", "Low", $K$2, $A237, $K$6,$K$8,,$K$4,$K$10)</f>
        <v>3339.75</v>
      </c>
      <c r="G237" s="18">
        <f xml:space="preserve"> RTD("cqg.rtd",,"StudyData", $K$1, "Bar", "", "Close", $K$2, $A237, $K$6,$K$8,,$K$4,$K$10)</f>
        <v>3368.5</v>
      </c>
      <c r="H237" s="18">
        <f xml:space="preserve"> RTD("cqg.rtd",,"StudyData","100-(100/(1+( HLC3(EP)* Vol(EP,VolType:="&amp;$K$12&amp;",CoCType:=Auto) WHEN ( Close(EP) &gt;=  Close(EP)[-1]))/ ( HLC3(EP)* Vol(EP,VolType:="&amp;$K$12&amp;",CoCType:=auto) WHEN ( Close(EP)  &lt; Close(EP)[-1]))))","Bar",,"Close", $K$2, $A237, $K$6,$K$8,,$K$4,$K$10)</f>
        <v>41.989959407000001</v>
      </c>
      <c r="I237" s="3"/>
      <c r="J237" s="8"/>
      <c r="K237" s="7"/>
    </row>
    <row r="238" spans="1:11" x14ac:dyDescent="0.3">
      <c r="A238">
        <f t="shared" si="3"/>
        <v>-236</v>
      </c>
      <c r="B238" s="16">
        <f xml:space="preserve"> RTD("cqg.rtd",,"StudyData", $K$1, "Bar", "", "Time", $K$2,$A238, $K$6, "", "","False")</f>
        <v>44088</v>
      </c>
      <c r="C238" s="17">
        <f xml:space="preserve"> RTD("cqg.rtd",,"StudyData", $K$1, "Bar", "", "Time", $K$2, $A238,$K$6,$K$8, "","False")</f>
        <v>44088</v>
      </c>
      <c r="D238" s="18">
        <f xml:space="preserve"> RTD("cqg.rtd",,"StudyData", $K$1, "Bar", "", "Open", $K$2, $A238, $K$6,$K$8,,$K$4,$K$10)</f>
        <v>3313.5</v>
      </c>
      <c r="E238" s="18">
        <f xml:space="preserve"> RTD("cqg.rtd",,"StudyData", $K$1, "Bar", "", "High", $K$2, $A238, $K$6,$K$8,,$K$4,$K$10)</f>
        <v>3366</v>
      </c>
      <c r="F238" s="18">
        <f xml:space="preserve"> RTD("cqg.rtd",,"StudyData", $K$1, "Bar", "", "Low", $K$2, $A238, $K$6,$K$8,,$K$4,$K$10)</f>
        <v>3309.75</v>
      </c>
      <c r="G238" s="18">
        <f xml:space="preserve"> RTD("cqg.rtd",,"StudyData", $K$1, "Bar", "", "Close", $K$2, $A238, $K$6,$K$8,,$K$4,$K$10)</f>
        <v>3345.75</v>
      </c>
      <c r="H238" s="18">
        <f xml:space="preserve"> RTD("cqg.rtd",,"StudyData","100-(100/(1+( HLC3(EP)* Vol(EP,VolType:="&amp;$K$12&amp;",CoCType:=Auto) WHEN ( Close(EP) &gt;=  Close(EP)[-1]))/ ( HLC3(EP)* Vol(EP,VolType:="&amp;$K$12&amp;",CoCType:=auto) WHEN ( Close(EP)  &lt; Close(EP)[-1]))))","Bar",,"Close", $K$2, $A238, $K$6,$K$8,,$K$4,$K$10)</f>
        <v>48.206054257399998</v>
      </c>
      <c r="I238" s="3"/>
      <c r="J238" s="8"/>
      <c r="K238" s="7"/>
    </row>
    <row r="239" spans="1:11" x14ac:dyDescent="0.3">
      <c r="A239">
        <f t="shared" si="3"/>
        <v>-237</v>
      </c>
      <c r="B239" s="16">
        <f xml:space="preserve"> RTD("cqg.rtd",,"StudyData", $K$1, "Bar", "", "Time", $K$2,$A239, $K$6, "", "","False")</f>
        <v>44085</v>
      </c>
      <c r="C239" s="17">
        <f xml:space="preserve"> RTD("cqg.rtd",,"StudyData", $K$1, "Bar", "", "Time", $K$2, $A239,$K$6,$K$8, "","False")</f>
        <v>44085</v>
      </c>
      <c r="D239" s="18">
        <f xml:space="preserve"> RTD("cqg.rtd",,"StudyData", $K$1, "Bar", "", "Open", $K$2, $A239, $K$6,$K$8,,$K$4,$K$10)</f>
        <v>3308.25</v>
      </c>
      <c r="E239" s="18">
        <f xml:space="preserve"> RTD("cqg.rtd",,"StudyData", $K$1, "Bar", "", "High", $K$2, $A239, $K$6,$K$8,,$K$4,$K$10)</f>
        <v>3338.25</v>
      </c>
      <c r="F239" s="18">
        <f xml:space="preserve"> RTD("cqg.rtd",,"StudyData", $K$1, "Bar", "", "Low", $K$2, $A239, $K$6,$K$8,,$K$4,$K$10)</f>
        <v>3271.75</v>
      </c>
      <c r="G239" s="18">
        <f xml:space="preserve"> RTD("cqg.rtd",,"StudyData", $K$1, "Bar", "", "Close", $K$2, $A239, $K$6,$K$8,,$K$4,$K$10)</f>
        <v>3296.75</v>
      </c>
      <c r="H239" s="18">
        <f xml:space="preserve"> RTD("cqg.rtd",,"StudyData","100-(100/(1+( HLC3(EP)* Vol(EP,VolType:="&amp;$K$12&amp;",CoCType:=Auto) WHEN ( Close(EP) &gt;=  Close(EP)[-1]))/ ( HLC3(EP)* Vol(EP,VolType:="&amp;$K$12&amp;",CoCType:=auto) WHEN ( Close(EP)  &lt; Close(EP)[-1]))))","Bar",,"Close", $K$2, $A239, $K$6,$K$8,,$K$4,$K$10)</f>
        <v>35.139016063</v>
      </c>
      <c r="I239" s="3"/>
      <c r="J239" s="8"/>
      <c r="K239" s="7"/>
    </row>
    <row r="240" spans="1:11" x14ac:dyDescent="0.3">
      <c r="A240">
        <f t="shared" si="3"/>
        <v>-238</v>
      </c>
      <c r="B240" s="16">
        <f xml:space="preserve"> RTD("cqg.rtd",,"StudyData", $K$1, "Bar", "", "Time", $K$2,$A240, $K$6, "", "","False")</f>
        <v>44084</v>
      </c>
      <c r="C240" s="17">
        <f xml:space="preserve"> RTD("cqg.rtd",,"StudyData", $K$1, "Bar", "", "Time", $K$2, $A240,$K$6,$K$8, "","False")</f>
        <v>44084</v>
      </c>
      <c r="D240" s="18">
        <f xml:space="preserve"> RTD("cqg.rtd",,"StudyData", $K$1, "Bar", "", "Open", $K$2, $A240, $K$6,$K$8,,$K$4,$K$10)</f>
        <v>3359</v>
      </c>
      <c r="E240" s="18">
        <f xml:space="preserve"> RTD("cqg.rtd",,"StudyData", $K$1, "Bar", "", "High", $K$2, $A240, $K$6,$K$8,,$K$4,$K$10)</f>
        <v>3387.25</v>
      </c>
      <c r="F240" s="18">
        <f xml:space="preserve"> RTD("cqg.rtd",,"StudyData", $K$1, "Bar", "", "Low", $K$2, $A240, $K$6,$K$8,,$K$4,$K$10)</f>
        <v>3290.25</v>
      </c>
      <c r="G240" s="18">
        <f xml:space="preserve"> RTD("cqg.rtd",,"StudyData", $K$1, "Bar", "", "Close", $K$2, $A240, $K$6,$K$8,,$K$4,$K$10)</f>
        <v>3303.5</v>
      </c>
      <c r="H240" s="18">
        <f xml:space="preserve"> RTD("cqg.rtd",,"StudyData","100-(100/(1+( HLC3(EP)* Vol(EP,VolType:="&amp;$K$12&amp;",CoCType:=Auto) WHEN ( Close(EP) &gt;=  Close(EP)[-1]))/ ( HLC3(EP)* Vol(EP,VolType:="&amp;$K$12&amp;",CoCType:=auto) WHEN ( Close(EP)  &lt; Close(EP)[-1]))))","Bar",,"Close", $K$2, $A240, $K$6,$K$8,,$K$4,$K$10)</f>
        <v>42.230459891199999</v>
      </c>
      <c r="I240" s="3"/>
      <c r="J240" s="8"/>
      <c r="K240" s="7"/>
    </row>
    <row r="241" spans="1:11" x14ac:dyDescent="0.3">
      <c r="A241">
        <f t="shared" si="3"/>
        <v>-239</v>
      </c>
      <c r="B241" s="16">
        <f xml:space="preserve"> RTD("cqg.rtd",,"StudyData", $K$1, "Bar", "", "Time", $K$2,$A241, $K$6, "", "","False")</f>
        <v>44083</v>
      </c>
      <c r="C241" s="17">
        <f xml:space="preserve"> RTD("cqg.rtd",,"StudyData", $K$1, "Bar", "", "Time", $K$2, $A241,$K$6,$K$8, "","False")</f>
        <v>44083</v>
      </c>
      <c r="D241" s="18">
        <f xml:space="preserve"> RTD("cqg.rtd",,"StudyData", $K$1, "Bar", "", "Open", $K$2, $A241, $K$6,$K$8,,$K$4,$K$10)</f>
        <v>3278.25</v>
      </c>
      <c r="E241" s="18">
        <f xml:space="preserve"> RTD("cqg.rtd",,"StudyData", $K$1, "Bar", "", "High", $K$2, $A241, $K$6,$K$8,,$K$4,$K$10)</f>
        <v>3387</v>
      </c>
      <c r="F241" s="18">
        <f xml:space="preserve"> RTD("cqg.rtd",,"StudyData", $K$1, "Bar", "", "Low", $K$2, $A241, $K$6,$K$8,,$K$4,$K$10)</f>
        <v>3258.5</v>
      </c>
      <c r="G241" s="18">
        <f xml:space="preserve"> RTD("cqg.rtd",,"StudyData", $K$1, "Bar", "", "Close", $K$2, $A241, $K$6,$K$8,,$K$4,$K$10)</f>
        <v>3363.25</v>
      </c>
      <c r="H241" s="18">
        <f xml:space="preserve"> RTD("cqg.rtd",,"StudyData","100-(100/(1+( HLC3(EP)* Vol(EP,VolType:="&amp;$K$12&amp;",CoCType:=Auto) WHEN ( Close(EP) &gt;=  Close(EP)[-1]))/ ( HLC3(EP)* Vol(EP,VolType:="&amp;$K$12&amp;",CoCType:=auto) WHEN ( Close(EP)  &lt; Close(EP)[-1]))))","Bar",,"Close", $K$2, $A241, $K$6,$K$8,,$K$4,$K$10)</f>
        <v>42.5798261451</v>
      </c>
      <c r="I241" s="3"/>
      <c r="J241" s="8"/>
      <c r="K241" s="7"/>
    </row>
    <row r="242" spans="1:11" x14ac:dyDescent="0.3">
      <c r="A242">
        <f t="shared" si="3"/>
        <v>-240</v>
      </c>
      <c r="B242" s="16">
        <f xml:space="preserve"> RTD("cqg.rtd",,"StudyData", $K$1, "Bar", "", "Time", $K$2,$A242, $K$6, "", "","False")</f>
        <v>44082</v>
      </c>
      <c r="C242" s="17">
        <f xml:space="preserve"> RTD("cqg.rtd",,"StudyData", $K$1, "Bar", "", "Time", $K$2, $A242,$K$6,$K$8, "","False")</f>
        <v>44082</v>
      </c>
      <c r="D242" s="18">
        <f xml:space="preserve"> RTD("cqg.rtd",,"StudyData", $K$1, "Bar", "", "Open", $K$2, $A242, $K$6,$K$8,,$K$4,$K$10)</f>
        <v>3383.5</v>
      </c>
      <c r="E242" s="18">
        <f xml:space="preserve"> RTD("cqg.rtd",,"StudyData", $K$1, "Bar", "", "High", $K$2, $A242, $K$6,$K$8,,$K$4,$K$10)</f>
        <v>3410</v>
      </c>
      <c r="F242" s="18">
        <f xml:space="preserve"> RTD("cqg.rtd",,"StudyData", $K$1, "Bar", "", "Low", $K$2, $A242, $K$6,$K$8,,$K$4,$K$10)</f>
        <v>3290.5</v>
      </c>
      <c r="G242" s="18">
        <f xml:space="preserve"> RTD("cqg.rtd",,"StudyData", $K$1, "Bar", "", "Close", $K$2, $A242, $K$6,$K$8,,$K$4,$K$10)</f>
        <v>3298.5</v>
      </c>
      <c r="H242" s="18">
        <f xml:space="preserve"> RTD("cqg.rtd",,"StudyData","100-(100/(1+( HLC3(EP)* Vol(EP,VolType:="&amp;$K$12&amp;",CoCType:=Auto) WHEN ( Close(EP) &gt;=  Close(EP)[-1]))/ ( HLC3(EP)* Vol(EP,VolType:="&amp;$K$12&amp;",CoCType:=auto) WHEN ( Close(EP)  &lt; Close(EP)[-1]))))","Bar",,"Close", $K$2, $A242, $K$6,$K$8,,$K$4,$K$10)</f>
        <v>41.1708924872</v>
      </c>
      <c r="I242" s="3"/>
      <c r="J242" s="8"/>
      <c r="K242" s="7"/>
    </row>
    <row r="243" spans="1:11" x14ac:dyDescent="0.3">
      <c r="A243">
        <f t="shared" si="3"/>
        <v>-241</v>
      </c>
      <c r="B243" s="16">
        <f xml:space="preserve"> RTD("cqg.rtd",,"StudyData", $K$1, "Bar", "", "Time", $K$2,$A243, $K$6, "", "","False")</f>
        <v>44078</v>
      </c>
      <c r="C243" s="17">
        <f xml:space="preserve"> RTD("cqg.rtd",,"StudyData", $K$1, "Bar", "", "Time", $K$2, $A243,$K$6,$K$8, "","False")</f>
        <v>44078</v>
      </c>
      <c r="D243" s="18">
        <f xml:space="preserve"> RTD("cqg.rtd",,"StudyData", $K$1, "Bar", "", "Open", $K$2, $A243, $K$6,$K$8,,$K$4,$K$10)</f>
        <v>3417.75</v>
      </c>
      <c r="E243" s="18">
        <f xml:space="preserve"> RTD("cqg.rtd",,"StudyData", $K$1, "Bar", "", "High", $K$2, $A243, $K$6,$K$8,,$K$4,$K$10)</f>
        <v>3447.25</v>
      </c>
      <c r="F243" s="18">
        <f xml:space="preserve"> RTD("cqg.rtd",,"StudyData", $K$1, "Bar", "", "Low", $K$2, $A243, $K$6,$K$8,,$K$4,$K$10)</f>
        <v>3310.75</v>
      </c>
      <c r="G243" s="18">
        <f xml:space="preserve"> RTD("cqg.rtd",,"StudyData", $K$1, "Bar", "", "Close", $K$2, $A243, $K$6,$K$8,,$K$4,$K$10)</f>
        <v>3380.5</v>
      </c>
      <c r="H243" s="18">
        <f xml:space="preserve"> RTD("cqg.rtd",,"StudyData","100-(100/(1+( HLC3(EP)* Vol(EP,VolType:="&amp;$K$12&amp;",CoCType:=Auto) WHEN ( Close(EP) &gt;=  Close(EP)[-1]))/ ( HLC3(EP)* Vol(EP,VolType:="&amp;$K$12&amp;",CoCType:=auto) WHEN ( Close(EP)  &lt; Close(EP)[-1]))))","Bar",,"Close", $K$2, $A243, $K$6,$K$8,,$K$4,$K$10)</f>
        <v>39.106596371400002</v>
      </c>
      <c r="I243" s="3"/>
      <c r="J243" s="8"/>
      <c r="K243" s="7"/>
    </row>
    <row r="244" spans="1:11" x14ac:dyDescent="0.3">
      <c r="A244">
        <f t="shared" si="3"/>
        <v>-242</v>
      </c>
      <c r="B244" s="16">
        <f xml:space="preserve"> RTD("cqg.rtd",,"StudyData", $K$1, "Bar", "", "Time", $K$2,$A244, $K$6, "", "","False")</f>
        <v>44077</v>
      </c>
      <c r="C244" s="17">
        <f xml:space="preserve"> RTD("cqg.rtd",,"StudyData", $K$1, "Bar", "", "Time", $K$2, $A244,$K$6,$K$8, "","False")</f>
        <v>44077</v>
      </c>
      <c r="D244" s="18">
        <f xml:space="preserve"> RTD("cqg.rtd",,"StudyData", $K$1, "Bar", "", "Open", $K$2, $A244, $K$6,$K$8,,$K$4,$K$10)</f>
        <v>3541.75</v>
      </c>
      <c r="E244" s="18">
        <f xml:space="preserve"> RTD("cqg.rtd",,"StudyData", $K$1, "Bar", "", "High", $K$2, $A244, $K$6,$K$8,,$K$4,$K$10)</f>
        <v>3549.5</v>
      </c>
      <c r="F244" s="18">
        <f xml:space="preserve"> RTD("cqg.rtd",,"StudyData", $K$1, "Bar", "", "Low", $K$2, $A244, $K$6,$K$8,,$K$4,$K$10)</f>
        <v>3387.5</v>
      </c>
      <c r="G244" s="18">
        <f xml:space="preserve"> RTD("cqg.rtd",,"StudyData", $K$1, "Bar", "", "Close", $K$2, $A244, $K$6,$K$8,,$K$4,$K$10)</f>
        <v>3424.5</v>
      </c>
      <c r="H244" s="18">
        <f xml:space="preserve"> RTD("cqg.rtd",,"StudyData","100-(100/(1+( HLC3(EP)* Vol(EP,VolType:="&amp;$K$12&amp;",CoCType:=Auto) WHEN ( Close(EP) &gt;=  Close(EP)[-1]))/ ( HLC3(EP)* Vol(EP,VolType:="&amp;$K$12&amp;",CoCType:=auto) WHEN ( Close(EP)  &lt; Close(EP)[-1]))))","Bar",,"Close", $K$2, $A244, $K$6,$K$8,,$K$4,$K$10)</f>
        <v>39.681043778700001</v>
      </c>
      <c r="I244" s="3"/>
      <c r="J244" s="8"/>
      <c r="K244" s="7"/>
    </row>
    <row r="245" spans="1:11" x14ac:dyDescent="0.3">
      <c r="A245">
        <f t="shared" si="3"/>
        <v>-243</v>
      </c>
      <c r="B245" s="16">
        <f xml:space="preserve"> RTD("cqg.rtd",,"StudyData", $K$1, "Bar", "", "Time", $K$2,$A245, $K$6, "", "","False")</f>
        <v>44076</v>
      </c>
      <c r="C245" s="17">
        <f xml:space="preserve"> RTD("cqg.rtd",,"StudyData", $K$1, "Bar", "", "Time", $K$2, $A245,$K$6,$K$8, "","False")</f>
        <v>44076</v>
      </c>
      <c r="D245" s="18">
        <f xml:space="preserve"> RTD("cqg.rtd",,"StudyData", $K$1, "Bar", "", "Open", $K$2, $A245, $K$6,$K$8,,$K$4,$K$10)</f>
        <v>3492</v>
      </c>
      <c r="E245" s="18">
        <f xml:space="preserve"> RTD("cqg.rtd",,"StudyData", $K$1, "Bar", "", "High", $K$2, $A245, $K$6,$K$8,,$K$4,$K$10)</f>
        <v>3550</v>
      </c>
      <c r="F245" s="18">
        <f xml:space="preserve"> RTD("cqg.rtd",,"StudyData", $K$1, "Bar", "", "Low", $K$2, $A245, $K$6,$K$8,,$K$4,$K$10)</f>
        <v>3489.25</v>
      </c>
      <c r="G245" s="18">
        <f xml:space="preserve"> RTD("cqg.rtd",,"StudyData", $K$1, "Bar", "", "Close", $K$2, $A245, $K$6,$K$8,,$K$4,$K$10)</f>
        <v>3542.25</v>
      </c>
      <c r="H245" s="18">
        <f xml:space="preserve"> RTD("cqg.rtd",,"StudyData","100-(100/(1+( HLC3(EP)* Vol(EP,VolType:="&amp;$K$12&amp;",CoCType:=Auto) WHEN ( Close(EP) &gt;=  Close(EP)[-1]))/ ( HLC3(EP)* Vol(EP,VolType:="&amp;$K$12&amp;",CoCType:=auto) WHEN ( Close(EP)  &lt; Close(EP)[-1]))))","Bar",,"Close", $K$2, $A245, $K$6,$K$8,,$K$4,$K$10)</f>
        <v>56.862518789900001</v>
      </c>
      <c r="I245" s="3"/>
      <c r="J245" s="8"/>
      <c r="K245" s="7"/>
    </row>
    <row r="246" spans="1:11" x14ac:dyDescent="0.3">
      <c r="A246">
        <f t="shared" si="3"/>
        <v>-244</v>
      </c>
      <c r="B246" s="16">
        <f xml:space="preserve"> RTD("cqg.rtd",,"StudyData", $K$1, "Bar", "", "Time", $K$2,$A246, $K$6, "", "","False")</f>
        <v>44075</v>
      </c>
      <c r="C246" s="17">
        <f xml:space="preserve"> RTD("cqg.rtd",,"StudyData", $K$1, "Bar", "", "Time", $K$2, $A246,$K$6,$K$8, "","False")</f>
        <v>44075</v>
      </c>
      <c r="D246" s="18">
        <f xml:space="preserve"> RTD("cqg.rtd",,"StudyData", $K$1, "Bar", "", "Open", $K$2, $A246, $K$6,$K$8,,$K$4,$K$10)</f>
        <v>3456.25</v>
      </c>
      <c r="E246" s="18">
        <f xml:space="preserve"> RTD("cqg.rtd",,"StudyData", $K$1, "Bar", "", "High", $K$2, $A246, $K$6,$K$8,,$K$4,$K$10)</f>
        <v>3493</v>
      </c>
      <c r="F246" s="18">
        <f xml:space="preserve"> RTD("cqg.rtd",,"StudyData", $K$1, "Bar", "", "Low", $K$2, $A246, $K$6,$K$8,,$K$4,$K$10)</f>
        <v>3447.25</v>
      </c>
      <c r="G246" s="18">
        <f xml:space="preserve"> RTD("cqg.rtd",,"StudyData", $K$1, "Bar", "", "Close", $K$2, $A246, $K$6,$K$8,,$K$4,$K$10)</f>
        <v>3490</v>
      </c>
      <c r="H246" s="18">
        <f xml:space="preserve"> RTD("cqg.rtd",,"StudyData","100-(100/(1+( HLC3(EP)* Vol(EP,VolType:="&amp;$K$12&amp;",CoCType:=Auto) WHEN ( Close(EP) &gt;=  Close(EP)[-1]))/ ( HLC3(EP)* Vol(EP,VolType:="&amp;$K$12&amp;",CoCType:=auto) WHEN ( Close(EP)  &lt; Close(EP)[-1]))))","Bar",,"Close", $K$2, $A246, $K$6,$K$8,,$K$4,$K$10)</f>
        <v>47.398846280900003</v>
      </c>
      <c r="I246" s="3"/>
      <c r="J246" s="8"/>
      <c r="K246" s="7"/>
    </row>
    <row r="247" spans="1:11" x14ac:dyDescent="0.3">
      <c r="A247">
        <f t="shared" si="3"/>
        <v>-245</v>
      </c>
      <c r="B247" s="16">
        <f xml:space="preserve"> RTD("cqg.rtd",,"StudyData", $K$1, "Bar", "", "Time", $K$2,$A247, $K$6, "", "","False")</f>
        <v>44074</v>
      </c>
      <c r="C247" s="17">
        <f xml:space="preserve"> RTD("cqg.rtd",,"StudyData", $K$1, "Bar", "", "Time", $K$2, $A247,$K$6,$K$8, "","False")</f>
        <v>44074</v>
      </c>
      <c r="D247" s="18">
        <f xml:space="preserve"> RTD("cqg.rtd",,"StudyData", $K$1, "Bar", "", "Open", $K$2, $A247, $K$6,$K$8,,$K$4,$K$10)</f>
        <v>3471.5</v>
      </c>
      <c r="E247" s="18">
        <f xml:space="preserve"> RTD("cqg.rtd",,"StudyData", $K$1, "Bar", "", "High", $K$2, $A247, $K$6,$K$8,,$K$4,$K$10)</f>
        <v>3487.5</v>
      </c>
      <c r="F247" s="18">
        <f xml:space="preserve"> RTD("cqg.rtd",,"StudyData", $K$1, "Bar", "", "Low", $K$2, $A247, $K$6,$K$8,,$K$4,$K$10)</f>
        <v>3453</v>
      </c>
      <c r="G247" s="18">
        <f xml:space="preserve"> RTD("cqg.rtd",,"StudyData", $K$1, "Bar", "", "Close", $K$2, $A247, $K$6,$K$8,,$K$4,$K$10)</f>
        <v>3462</v>
      </c>
      <c r="H247" s="18">
        <f xml:space="preserve"> RTD("cqg.rtd",,"StudyData","100-(100/(1+( HLC3(EP)* Vol(EP,VolType:="&amp;$K$12&amp;",CoCType:=Auto) WHEN ( Close(EP) &gt;=  Close(EP)[-1]))/ ( HLC3(EP)* Vol(EP,VolType:="&amp;$K$12&amp;",CoCType:=auto) WHEN ( Close(EP)  &lt; Close(EP)[-1]))))","Bar",,"Close", $K$2, $A247, $K$6,$K$8,,$K$4,$K$10)</f>
        <v>46.384850476700002</v>
      </c>
      <c r="I247" s="3"/>
      <c r="J247" s="8"/>
      <c r="K247" s="7"/>
    </row>
    <row r="248" spans="1:11" x14ac:dyDescent="0.3">
      <c r="A248">
        <f t="shared" si="3"/>
        <v>-246</v>
      </c>
      <c r="B248" s="16">
        <f xml:space="preserve"> RTD("cqg.rtd",,"StudyData", $K$1, "Bar", "", "Time", $K$2,$A248, $K$6, "", "","False")</f>
        <v>44071</v>
      </c>
      <c r="C248" s="17">
        <f xml:space="preserve"> RTD("cqg.rtd",,"StudyData", $K$1, "Bar", "", "Time", $K$2, $A248,$K$6,$K$8, "","False")</f>
        <v>44071</v>
      </c>
      <c r="D248" s="18">
        <f xml:space="preserve"> RTD("cqg.rtd",,"StudyData", $K$1, "Bar", "", "Open", $K$2, $A248, $K$6,$K$8,,$K$4,$K$10)</f>
        <v>3451</v>
      </c>
      <c r="E248" s="18">
        <f xml:space="preserve"> RTD("cqg.rtd",,"StudyData", $K$1, "Bar", "", "High", $K$2, $A248, $K$6,$K$8,,$K$4,$K$10)</f>
        <v>3472.5</v>
      </c>
      <c r="F248" s="18">
        <f xml:space="preserve"> RTD("cqg.rtd",,"StudyData", $K$1, "Bar", "", "Low", $K$2, $A248, $K$6,$K$8,,$K$4,$K$10)</f>
        <v>3443.75</v>
      </c>
      <c r="G248" s="18">
        <f xml:space="preserve"> RTD("cqg.rtd",,"StudyData", $K$1, "Bar", "", "Close", $K$2, $A248, $K$6,$K$8,,$K$4,$K$10)</f>
        <v>3467.5</v>
      </c>
      <c r="H248" s="18">
        <f xml:space="preserve"> RTD("cqg.rtd",,"StudyData","100-(100/(1+( HLC3(EP)* Vol(EP,VolType:="&amp;$K$12&amp;",CoCType:=Auto) WHEN ( Close(EP) &gt;=  Close(EP)[-1]))/ ( HLC3(EP)* Vol(EP,VolType:="&amp;$K$12&amp;",CoCType:=auto) WHEN ( Close(EP)  &lt; Close(EP)[-1]))))","Bar",,"Close", $K$2, $A248, $K$6,$K$8,,$K$4,$K$10)</f>
        <v>48.523190382099997</v>
      </c>
      <c r="I248" s="3"/>
      <c r="J248" s="8"/>
      <c r="K248" s="7"/>
    </row>
    <row r="249" spans="1:11" x14ac:dyDescent="0.3">
      <c r="A249">
        <f t="shared" si="3"/>
        <v>-247</v>
      </c>
      <c r="B249" s="16">
        <f xml:space="preserve"> RTD("cqg.rtd",,"StudyData", $K$1, "Bar", "", "Time", $K$2,$A249, $K$6, "", "","False")</f>
        <v>44070</v>
      </c>
      <c r="C249" s="17">
        <f xml:space="preserve"> RTD("cqg.rtd",,"StudyData", $K$1, "Bar", "", "Time", $K$2, $A249,$K$6,$K$8, "","False")</f>
        <v>44070</v>
      </c>
      <c r="D249" s="18">
        <f xml:space="preserve"> RTD("cqg.rtd",,"StudyData", $K$1, "Bar", "", "Open", $K$2, $A249, $K$6,$K$8,,$K$4,$K$10)</f>
        <v>3442.5</v>
      </c>
      <c r="E249" s="18">
        <f xml:space="preserve"> RTD("cqg.rtd",,"StudyData", $K$1, "Bar", "", "High", $K$2, $A249, $K$6,$K$8,,$K$4,$K$10)</f>
        <v>3461.25</v>
      </c>
      <c r="F249" s="18">
        <f xml:space="preserve"> RTD("cqg.rtd",,"StudyData", $K$1, "Bar", "", "Low", $K$2, $A249, $K$6,$K$8,,$K$4,$K$10)</f>
        <v>3427.75</v>
      </c>
      <c r="G249" s="18">
        <f xml:space="preserve"> RTD("cqg.rtd",,"StudyData", $K$1, "Bar", "", "Close", $K$2, $A249, $K$6,$K$8,,$K$4,$K$10)</f>
        <v>3448.25</v>
      </c>
      <c r="H249" s="18">
        <f xml:space="preserve"> RTD("cqg.rtd",,"StudyData","100-(100/(1+( HLC3(EP)* Vol(EP,VolType:="&amp;$K$12&amp;",CoCType:=Auto) WHEN ( Close(EP) &gt;=  Close(EP)[-1]))/ ( HLC3(EP)* Vol(EP,VolType:="&amp;$K$12&amp;",CoCType:=auto) WHEN ( Close(EP)  &lt; Close(EP)[-1]))))","Bar",,"Close", $K$2, $A249, $K$6,$K$8,,$K$4,$K$10)</f>
        <v>55.1239112361</v>
      </c>
      <c r="I249" s="3"/>
      <c r="J249" s="8"/>
      <c r="K249" s="7"/>
    </row>
    <row r="250" spans="1:11" x14ac:dyDescent="0.3">
      <c r="A250">
        <f t="shared" si="3"/>
        <v>-248</v>
      </c>
      <c r="B250" s="16">
        <f xml:space="preserve"> RTD("cqg.rtd",,"StudyData", $K$1, "Bar", "", "Time", $K$2,$A250, $K$6, "", "","False")</f>
        <v>44069</v>
      </c>
      <c r="C250" s="17">
        <f xml:space="preserve"> RTD("cqg.rtd",,"StudyData", $K$1, "Bar", "", "Time", $K$2, $A250,$K$6,$K$8, "","False")</f>
        <v>44069</v>
      </c>
      <c r="D250" s="18">
        <f xml:space="preserve"> RTD("cqg.rtd",,"StudyData", $K$1, "Bar", "", "Open", $K$2, $A250, $K$6,$K$8,,$K$4,$K$10)</f>
        <v>3407.75</v>
      </c>
      <c r="E250" s="18">
        <f xml:space="preserve"> RTD("cqg.rtd",,"StudyData", $K$1, "Bar", "", "High", $K$2, $A250, $K$6,$K$8,,$K$4,$K$10)</f>
        <v>3446.5</v>
      </c>
      <c r="F250" s="18">
        <f xml:space="preserve"> RTD("cqg.rtd",,"StudyData", $K$1, "Bar", "", "Low", $K$2, $A250, $K$6,$K$8,,$K$4,$K$10)</f>
        <v>3399.75</v>
      </c>
      <c r="G250" s="18">
        <f xml:space="preserve"> RTD("cqg.rtd",,"StudyData", $K$1, "Bar", "", "Close", $K$2, $A250, $K$6,$K$8,,$K$4,$K$10)</f>
        <v>3443.25</v>
      </c>
      <c r="H250" s="18">
        <f xml:space="preserve"> RTD("cqg.rtd",,"StudyData","100-(100/(1+( HLC3(EP)* Vol(EP,VolType:="&amp;$K$12&amp;",CoCType:=Auto) WHEN ( Close(EP) &gt;=  Close(EP)[-1]))/ ( HLC3(EP)* Vol(EP,VolType:="&amp;$K$12&amp;",CoCType:=auto) WHEN ( Close(EP)  &lt; Close(EP)[-1]))))","Bar",,"Close", $K$2, $A250, $K$6,$K$8,,$K$4,$K$10)</f>
        <v>48.880216800500001</v>
      </c>
      <c r="I250" s="3"/>
      <c r="J250" s="8"/>
      <c r="K250" s="7"/>
    </row>
    <row r="251" spans="1:11" x14ac:dyDescent="0.3">
      <c r="A251">
        <f t="shared" si="3"/>
        <v>-249</v>
      </c>
      <c r="B251" s="16">
        <f xml:space="preserve"> RTD("cqg.rtd",,"StudyData", $K$1, "Bar", "", "Time", $K$2,$A251, $K$6, "", "","False")</f>
        <v>44068</v>
      </c>
      <c r="C251" s="17">
        <f xml:space="preserve"> RTD("cqg.rtd",,"StudyData", $K$1, "Bar", "", "Time", $K$2, $A251,$K$6,$K$8, "","False")</f>
        <v>44068</v>
      </c>
      <c r="D251" s="18">
        <f xml:space="preserve"> RTD("cqg.rtd",,"StudyData", $K$1, "Bar", "", "Open", $K$2, $A251, $K$6,$K$8,,$K$4,$K$10)</f>
        <v>3390</v>
      </c>
      <c r="E251" s="18">
        <f xml:space="preserve"> RTD("cqg.rtd",,"StudyData", $K$1, "Bar", "", "High", $K$2, $A251, $K$6,$K$8,,$K$4,$K$10)</f>
        <v>3411.75</v>
      </c>
      <c r="F251" s="18">
        <f xml:space="preserve"> RTD("cqg.rtd",,"StudyData", $K$1, "Bar", "", "Low", $K$2, $A251, $K$6,$K$8,,$K$4,$K$10)</f>
        <v>3384.75</v>
      </c>
      <c r="G251" s="18">
        <f xml:space="preserve"> RTD("cqg.rtd",,"StudyData", $K$1, "Bar", "", "Close", $K$2, $A251, $K$6,$K$8,,$K$4,$K$10)</f>
        <v>3406</v>
      </c>
      <c r="H251" s="18">
        <f xml:space="preserve"> RTD("cqg.rtd",,"StudyData","100-(100/(1+( HLC3(EP)* Vol(EP,VolType:="&amp;$K$12&amp;",CoCType:=Auto) WHEN ( Close(EP) &gt;=  Close(EP)[-1]))/ ( HLC3(EP)* Vol(EP,VolType:="&amp;$K$12&amp;",CoCType:=auto) WHEN ( Close(EP)  &lt; Close(EP)[-1]))))","Bar",,"Close", $K$2, $A251, $K$6,$K$8,,$K$4,$K$10)</f>
        <v>45.741825871000003</v>
      </c>
      <c r="I251" s="3"/>
      <c r="J251" s="8"/>
      <c r="K251" s="7"/>
    </row>
    <row r="252" spans="1:11" x14ac:dyDescent="0.3">
      <c r="A252">
        <f t="shared" si="3"/>
        <v>-250</v>
      </c>
      <c r="B252" s="16">
        <f xml:space="preserve"> RTD("cqg.rtd",,"StudyData", $K$1, "Bar", "", "Time", $K$2,$A252, $K$6, "", "","False")</f>
        <v>44067</v>
      </c>
      <c r="C252" s="17">
        <f xml:space="preserve"> RTD("cqg.rtd",,"StudyData", $K$1, "Bar", "", "Time", $K$2, $A252,$K$6,$K$8, "","False")</f>
        <v>44067</v>
      </c>
      <c r="D252" s="18">
        <f xml:space="preserve"> RTD("cqg.rtd",,"StudyData", $K$1, "Bar", "", "Open", $K$2, $A252, $K$6,$K$8,,$K$4,$K$10)</f>
        <v>3361.75</v>
      </c>
      <c r="E252" s="18">
        <f xml:space="preserve"> RTD("cqg.rtd",,"StudyData", $K$1, "Bar", "", "High", $K$2, $A252, $K$6,$K$8,,$K$4,$K$10)</f>
        <v>3392.5</v>
      </c>
      <c r="F252" s="18">
        <f xml:space="preserve"> RTD("cqg.rtd",,"StudyData", $K$1, "Bar", "", "Low", $K$2, $A252, $K$6,$K$8,,$K$4,$K$10)</f>
        <v>3356.5</v>
      </c>
      <c r="G252" s="18">
        <f xml:space="preserve"> RTD("cqg.rtd",,"StudyData", $K$1, "Bar", "", "Close", $K$2, $A252, $K$6,$K$8,,$K$4,$K$10)</f>
        <v>3390.5</v>
      </c>
      <c r="H252" s="18">
        <f xml:space="preserve"> RTD("cqg.rtd",,"StudyData","100-(100/(1+( HLC3(EP)* Vol(EP,VolType:="&amp;$K$12&amp;",CoCType:=Auto) WHEN ( Close(EP) &gt;=  Close(EP)[-1]))/ ( HLC3(EP)* Vol(EP,VolType:="&amp;$K$12&amp;",CoCType:=auto) WHEN ( Close(EP)  &lt; Close(EP)[-1]))))","Bar",,"Close", $K$2, $A252, $K$6,$K$8,,$K$4,$K$10)</f>
        <v>48.610174125900002</v>
      </c>
      <c r="I252" s="3"/>
      <c r="J252" s="8"/>
      <c r="K252" s="7"/>
    </row>
    <row r="253" spans="1:11" x14ac:dyDescent="0.3">
      <c r="A253">
        <f t="shared" si="3"/>
        <v>-251</v>
      </c>
      <c r="B253" s="16">
        <f xml:space="preserve"> RTD("cqg.rtd",,"StudyData", $K$1, "Bar", "", "Time", $K$2,$A253, $K$6, "", "","False")</f>
        <v>44064</v>
      </c>
      <c r="C253" s="17">
        <f xml:space="preserve"> RTD("cqg.rtd",,"StudyData", $K$1, "Bar", "", "Time", $K$2, $A253,$K$6,$K$8, "","False")</f>
        <v>44064</v>
      </c>
      <c r="D253" s="18">
        <f xml:space="preserve"> RTD("cqg.rtd",,"StudyData", $K$1, "Bar", "", "Open", $K$2, $A253, $K$6,$K$8,,$K$4,$K$10)</f>
        <v>3346.5</v>
      </c>
      <c r="E253" s="18">
        <f xml:space="preserve"> RTD("cqg.rtd",,"StudyData", $K$1, "Bar", "", "High", $K$2, $A253, $K$6,$K$8,,$K$4,$K$10)</f>
        <v>3359.25</v>
      </c>
      <c r="F253" s="18">
        <f xml:space="preserve"> RTD("cqg.rtd",,"StudyData", $K$1, "Bar", "", "Low", $K$2, $A253, $K$6,$K$8,,$K$4,$K$10)</f>
        <v>3319.75</v>
      </c>
      <c r="G253" s="18">
        <f xml:space="preserve"> RTD("cqg.rtd",,"StudyData", $K$1, "Bar", "", "Close", $K$2, $A253, $K$6,$K$8,,$K$4,$K$10)</f>
        <v>3355.5</v>
      </c>
      <c r="H253" s="18">
        <f xml:space="preserve"> RTD("cqg.rtd",,"StudyData","100-(100/(1+( HLC3(EP)* Vol(EP,VolType:="&amp;$K$12&amp;",CoCType:=Auto) WHEN ( Close(EP) &gt;=  Close(EP)[-1]))/ ( HLC3(EP)* Vol(EP,VolType:="&amp;$K$12&amp;",CoCType:=auto) WHEN ( Close(EP)  &lt; Close(EP)[-1]))))","Bar",,"Close", $K$2, $A253, $K$6,$K$8,,$K$4,$K$10)</f>
        <v>47.109176713700002</v>
      </c>
      <c r="I253" s="3"/>
      <c r="J253" s="8"/>
      <c r="K253" s="7"/>
    </row>
    <row r="254" spans="1:11" x14ac:dyDescent="0.3">
      <c r="A254">
        <f t="shared" si="3"/>
        <v>-252</v>
      </c>
      <c r="B254" s="16">
        <f xml:space="preserve"> RTD("cqg.rtd",,"StudyData", $K$1, "Bar", "", "Time", $K$2,$A254, $K$6, "", "","False")</f>
        <v>44063</v>
      </c>
      <c r="C254" s="17">
        <f xml:space="preserve"> RTD("cqg.rtd",,"StudyData", $K$1, "Bar", "", "Time", $K$2, $A254,$K$6,$K$8, "","False")</f>
        <v>44063</v>
      </c>
      <c r="D254" s="18">
        <f xml:space="preserve"> RTD("cqg.rtd",,"StudyData", $K$1, "Bar", "", "Open", $K$2, $A254, $K$6,$K$8,,$K$4,$K$10)</f>
        <v>3333.25</v>
      </c>
      <c r="E254" s="18">
        <f xml:space="preserve"> RTD("cqg.rtd",,"StudyData", $K$1, "Bar", "", "High", $K$2, $A254, $K$6,$K$8,,$K$4,$K$10)</f>
        <v>3350</v>
      </c>
      <c r="F254" s="18">
        <f xml:space="preserve"> RTD("cqg.rtd",,"StudyData", $K$1, "Bar", "", "Low", $K$2, $A254, $K$6,$K$8,,$K$4,$K$10)</f>
        <v>3307.75</v>
      </c>
      <c r="G254" s="18">
        <f xml:space="preserve"> RTD("cqg.rtd",,"StudyData", $K$1, "Bar", "", "Close", $K$2, $A254, $K$6,$K$8,,$K$4,$K$10)</f>
        <v>3343.75</v>
      </c>
      <c r="H254" s="18">
        <f xml:space="preserve"> RTD("cqg.rtd",,"StudyData","100-(100/(1+( HLC3(EP)* Vol(EP,VolType:="&amp;$K$12&amp;",CoCType:=Auto) WHEN ( Close(EP) &gt;=  Close(EP)[-1]))/ ( HLC3(EP)* Vol(EP,VolType:="&amp;$K$12&amp;",CoCType:=auto) WHEN ( Close(EP)  &lt; Close(EP)[-1]))))","Bar",,"Close", $K$2, $A254, $K$6,$K$8,,$K$4,$K$10)</f>
        <v>46.6790487516</v>
      </c>
      <c r="I254" s="3"/>
      <c r="J254" s="8"/>
      <c r="K254" s="7"/>
    </row>
    <row r="255" spans="1:11" x14ac:dyDescent="0.3">
      <c r="A255">
        <f t="shared" si="3"/>
        <v>-253</v>
      </c>
      <c r="B255" s="16">
        <f xml:space="preserve"> RTD("cqg.rtd",,"StudyData", $K$1, "Bar", "", "Time", $K$2,$A255, $K$6, "", "","False")</f>
        <v>44062</v>
      </c>
      <c r="C255" s="17">
        <f xml:space="preserve"> RTD("cqg.rtd",,"StudyData", $K$1, "Bar", "", "Time", $K$2, $A255,$K$6,$K$8, "","False")</f>
        <v>44062</v>
      </c>
      <c r="D255" s="18">
        <f xml:space="preserve"> RTD("cqg.rtd",,"StudyData", $K$1, "Bar", "", "Open", $K$2, $A255, $K$6,$K$8,,$K$4,$K$10)</f>
        <v>3351.75</v>
      </c>
      <c r="E255" s="18">
        <f xml:space="preserve"> RTD("cqg.rtd",,"StudyData", $K$1, "Bar", "", "High", $K$2, $A255, $K$6,$K$8,,$K$4,$K$10)</f>
        <v>3358.75</v>
      </c>
      <c r="F255" s="18">
        <f xml:space="preserve"> RTD("cqg.rtd",,"StudyData", $K$1, "Bar", "", "Low", $K$2, $A255, $K$6,$K$8,,$K$4,$K$10)</f>
        <v>3328.5</v>
      </c>
      <c r="G255" s="18">
        <f xml:space="preserve"> RTD("cqg.rtd",,"StudyData", $K$1, "Bar", "", "Close", $K$2, $A255, $K$6,$K$8,,$K$4,$K$10)</f>
        <v>3335.75</v>
      </c>
      <c r="H255" s="18">
        <f xml:space="preserve"> RTD("cqg.rtd",,"StudyData","100-(100/(1+( HLC3(EP)* Vol(EP,VolType:="&amp;$K$12&amp;",CoCType:=Auto) WHEN ( Close(EP) &gt;=  Close(EP)[-1]))/ ( HLC3(EP)* Vol(EP,VolType:="&amp;$K$12&amp;",CoCType:=auto) WHEN ( Close(EP)  &lt; Close(EP)[-1]))))","Bar",,"Close", $K$2, $A255, $K$6,$K$8,,$K$4,$K$10)</f>
        <v>42.6594774613</v>
      </c>
      <c r="I255" s="3"/>
      <c r="J255" s="8"/>
      <c r="K255" s="7"/>
    </row>
    <row r="256" spans="1:11" x14ac:dyDescent="0.3">
      <c r="A256">
        <f t="shared" si="3"/>
        <v>-254</v>
      </c>
      <c r="B256" s="16">
        <f xml:space="preserve"> RTD("cqg.rtd",,"StudyData", $K$1, "Bar", "", "Time", $K$2,$A256, $K$6, "", "","False")</f>
        <v>44061</v>
      </c>
      <c r="C256" s="17">
        <f xml:space="preserve"> RTD("cqg.rtd",,"StudyData", $K$1, "Bar", "", "Time", $K$2, $A256,$K$6,$K$8, "","False")</f>
        <v>44061</v>
      </c>
      <c r="D256" s="18">
        <f xml:space="preserve"> RTD("cqg.rtd",,"StudyData", $K$1, "Bar", "", "Open", $K$2, $A256, $K$6,$K$8,,$K$4,$K$10)</f>
        <v>3342.25</v>
      </c>
      <c r="E256" s="18">
        <f xml:space="preserve"> RTD("cqg.rtd",,"StudyData", $K$1, "Bar", "", "High", $K$2, $A256, $K$6,$K$8,,$K$4,$K$10)</f>
        <v>3353.75</v>
      </c>
      <c r="F256" s="18">
        <f xml:space="preserve"> RTD("cqg.rtd",,"StudyData", $K$1, "Bar", "", "Low", $K$2, $A256, $K$6,$K$8,,$K$4,$K$10)</f>
        <v>3328.25</v>
      </c>
      <c r="G256" s="18">
        <f xml:space="preserve"> RTD("cqg.rtd",,"StudyData", $K$1, "Bar", "", "Close", $K$2, $A256, $K$6,$K$8,,$K$4,$K$10)</f>
        <v>3350</v>
      </c>
      <c r="H256" s="18">
        <f xml:space="preserve"> RTD("cqg.rtd",,"StudyData","100-(100/(1+( HLC3(EP)* Vol(EP,VolType:="&amp;$K$12&amp;",CoCType:=Auto) WHEN ( Close(EP) &gt;=  Close(EP)[-1]))/ ( HLC3(EP)* Vol(EP,VolType:="&amp;$K$12&amp;",CoCType:=auto) WHEN ( Close(EP)  &lt; Close(EP)[-1]))))","Bar",,"Close", $K$2, $A256, $K$6,$K$8,,$K$4,$K$10)</f>
        <v>48.639015742600002</v>
      </c>
      <c r="I256" s="3"/>
      <c r="J256" s="8"/>
      <c r="K256" s="7"/>
    </row>
    <row r="257" spans="1:11" x14ac:dyDescent="0.3">
      <c r="A257">
        <f t="shared" si="3"/>
        <v>-255</v>
      </c>
      <c r="B257" s="16">
        <f xml:space="preserve"> RTD("cqg.rtd",,"StudyData", $K$1, "Bar", "", "Time", $K$2,$A257, $K$6, "", "","False")</f>
        <v>44060</v>
      </c>
      <c r="C257" s="17">
        <f xml:space="preserve"> RTD("cqg.rtd",,"StudyData", $K$1, "Bar", "", "Time", $K$2, $A257,$K$6,$K$8, "","False")</f>
        <v>44060</v>
      </c>
      <c r="D257" s="18">
        <f xml:space="preserve"> RTD("cqg.rtd",,"StudyData", $K$1, "Bar", "", "Open", $K$2, $A257, $K$6,$K$8,,$K$4,$K$10)</f>
        <v>3329</v>
      </c>
      <c r="E257" s="18">
        <f xml:space="preserve"> RTD("cqg.rtd",,"StudyData", $K$1, "Bar", "", "High", $K$2, $A257, $K$6,$K$8,,$K$4,$K$10)</f>
        <v>3345.75</v>
      </c>
      <c r="F257" s="18">
        <f xml:space="preserve"> RTD("cqg.rtd",,"StudyData", $K$1, "Bar", "", "Low", $K$2, $A257, $K$6,$K$8,,$K$4,$K$10)</f>
        <v>3327.75</v>
      </c>
      <c r="G257" s="18">
        <f xml:space="preserve"> RTD("cqg.rtd",,"StudyData", $K$1, "Bar", "", "Close", $K$2, $A257, $K$6,$K$8,,$K$4,$K$10)</f>
        <v>3342.75</v>
      </c>
      <c r="H257" s="18">
        <f xml:space="preserve"> RTD("cqg.rtd",,"StudyData","100-(100/(1+( HLC3(EP)* Vol(EP,VolType:="&amp;$K$12&amp;",CoCType:=Auto) WHEN ( Close(EP) &gt;=  Close(EP)[-1]))/ ( HLC3(EP)* Vol(EP,VolType:="&amp;$K$12&amp;",CoCType:=auto) WHEN ( Close(EP)  &lt; Close(EP)[-1]))))","Bar",,"Close", $K$2, $A257, $K$6,$K$8,,$K$4,$K$10)</f>
        <v>41.292086820100003</v>
      </c>
      <c r="I257" s="3"/>
      <c r="J257" s="8"/>
      <c r="K257" s="7"/>
    </row>
    <row r="258" spans="1:11" x14ac:dyDescent="0.3">
      <c r="A258">
        <f t="shared" si="3"/>
        <v>-256</v>
      </c>
      <c r="B258" s="16">
        <f xml:space="preserve"> RTD("cqg.rtd",,"StudyData", $K$1, "Bar", "", "Time", $K$2,$A258, $K$6, "", "","False")</f>
        <v>44057</v>
      </c>
      <c r="C258" s="17">
        <f xml:space="preserve"> RTD("cqg.rtd",,"StudyData", $K$1, "Bar", "", "Time", $K$2, $A258,$K$6,$K$8, "","False")</f>
        <v>44057</v>
      </c>
      <c r="D258" s="18">
        <f xml:space="preserve"> RTD("cqg.rtd",,"StudyData", $K$1, "Bar", "", "Open", $K$2, $A258, $K$6,$K$8,,$K$4,$K$10)</f>
        <v>3332.25</v>
      </c>
      <c r="E258" s="18">
        <f xml:space="preserve"> RTD("cqg.rtd",,"StudyData", $K$1, "Bar", "", "High", $K$2, $A258, $K$6,$K$8,,$K$4,$K$10)</f>
        <v>3343.5</v>
      </c>
      <c r="F258" s="18">
        <f xml:space="preserve"> RTD("cqg.rtd",,"StudyData", $K$1, "Bar", "", "Low", $K$2, $A258, $K$6,$K$8,,$K$4,$K$10)</f>
        <v>3313</v>
      </c>
      <c r="G258" s="18">
        <f xml:space="preserve"> RTD("cqg.rtd",,"StudyData", $K$1, "Bar", "", "Close", $K$2, $A258, $K$6,$K$8,,$K$4,$K$10)</f>
        <v>3324.5</v>
      </c>
      <c r="H258" s="18">
        <f xml:space="preserve"> RTD("cqg.rtd",,"StudyData","100-(100/(1+( HLC3(EP)* Vol(EP,VolType:="&amp;$K$12&amp;",CoCType:=Auto) WHEN ( Close(EP) &gt;=  Close(EP)[-1]))/ ( HLC3(EP)* Vol(EP,VolType:="&amp;$K$12&amp;",CoCType:=auto) WHEN ( Close(EP)  &lt; Close(EP)[-1]))))","Bar",,"Close", $K$2, $A258, $K$6,$K$8,,$K$4,$K$10)</f>
        <v>56.500957571100002</v>
      </c>
      <c r="I258" s="3"/>
      <c r="J258" s="8"/>
      <c r="K258" s="7"/>
    </row>
    <row r="259" spans="1:11" x14ac:dyDescent="0.3">
      <c r="A259">
        <f t="shared" si="3"/>
        <v>-257</v>
      </c>
      <c r="B259" s="16">
        <f xml:space="preserve"> RTD("cqg.rtd",,"StudyData", $K$1, "Bar", "", "Time", $K$2,$A259, $K$6, "", "","False")</f>
        <v>44056</v>
      </c>
      <c r="C259" s="17">
        <f xml:space="preserve"> RTD("cqg.rtd",,"StudyData", $K$1, "Bar", "", "Time", $K$2, $A259,$K$6,$K$8, "","False")</f>
        <v>44056</v>
      </c>
      <c r="D259" s="18">
        <f xml:space="preserve"> RTD("cqg.rtd",,"StudyData", $K$1, "Bar", "", "Open", $K$2, $A259, $K$6,$K$8,,$K$4,$K$10)</f>
        <v>3330.75</v>
      </c>
      <c r="E259" s="18">
        <f xml:space="preserve"> RTD("cqg.rtd",,"StudyData", $K$1, "Bar", "", "High", $K$2, $A259, $K$6,$K$8,,$K$4,$K$10)</f>
        <v>3345</v>
      </c>
      <c r="F259" s="18">
        <f xml:space="preserve"> RTD("cqg.rtd",,"StudyData", $K$1, "Bar", "", "Low", $K$2, $A259, $K$6,$K$8,,$K$4,$K$10)</f>
        <v>3320.5</v>
      </c>
      <c r="G259" s="18">
        <f xml:space="preserve"> RTD("cqg.rtd",,"StudyData", $K$1, "Bar", "", "Close", $K$2, $A259, $K$6,$K$8,,$K$4,$K$10)</f>
        <v>3330.75</v>
      </c>
      <c r="H259" s="18">
        <f xml:space="preserve"> RTD("cqg.rtd",,"StudyData","100-(100/(1+( HLC3(EP)* Vol(EP,VolType:="&amp;$K$12&amp;",CoCType:=Auto) WHEN ( Close(EP) &gt;=  Close(EP)[-1]))/ ( HLC3(EP)* Vol(EP,VolType:="&amp;$K$12&amp;",CoCType:=auto) WHEN ( Close(EP)  &lt; Close(EP)[-1]))))","Bar",,"Close", $K$2, $A259, $K$6,$K$8,,$K$4,$K$10)</f>
        <v>53.709431629699999</v>
      </c>
      <c r="I259" s="3"/>
      <c r="J259" s="8"/>
      <c r="K259" s="7"/>
    </row>
    <row r="260" spans="1:11" x14ac:dyDescent="0.3">
      <c r="A260">
        <f t="shared" ref="A260:A302" si="4">A259-1</f>
        <v>-258</v>
      </c>
      <c r="B260" s="16">
        <f xml:space="preserve"> RTD("cqg.rtd",,"StudyData", $K$1, "Bar", "", "Time", $K$2,$A260, $K$6, "", "","False")</f>
        <v>44055</v>
      </c>
      <c r="C260" s="17">
        <f xml:space="preserve"> RTD("cqg.rtd",,"StudyData", $K$1, "Bar", "", "Time", $K$2, $A260,$K$6,$K$8, "","False")</f>
        <v>44055</v>
      </c>
      <c r="D260" s="18">
        <f xml:space="preserve"> RTD("cqg.rtd",,"StudyData", $K$1, "Bar", "", "Open", $K$2, $A260, $K$6,$K$8,,$K$4,$K$10)</f>
        <v>3302.5</v>
      </c>
      <c r="E260" s="18">
        <f xml:space="preserve"> RTD("cqg.rtd",,"StudyData", $K$1, "Bar", "", "High", $K$2, $A260, $K$6,$K$8,,$K$4,$K$10)</f>
        <v>3345.5</v>
      </c>
      <c r="F260" s="18">
        <f xml:space="preserve"> RTD("cqg.rtd",,"StudyData", $K$1, "Bar", "", "Low", $K$2, $A260, $K$6,$K$8,,$K$4,$K$10)</f>
        <v>3289.25</v>
      </c>
      <c r="G260" s="18">
        <f xml:space="preserve"> RTD("cqg.rtd",,"StudyData", $K$1, "Bar", "", "Close", $K$2, $A260, $K$6,$K$8,,$K$4,$K$10)</f>
        <v>3333</v>
      </c>
      <c r="H260" s="18">
        <f xml:space="preserve"> RTD("cqg.rtd",,"StudyData","100-(100/(1+( HLC3(EP)* Vol(EP,VolType:="&amp;$K$12&amp;",CoCType:=Auto) WHEN ( Close(EP) &gt;=  Close(EP)[-1]))/ ( HLC3(EP)* Vol(EP,VolType:="&amp;$K$12&amp;",CoCType:=auto) WHEN ( Close(EP)  &lt; Close(EP)[-1]))))","Bar",,"Close", $K$2, $A260, $K$6,$K$8,,$K$4,$K$10)</f>
        <v>44.950661783000001</v>
      </c>
      <c r="I260" s="3"/>
      <c r="J260" s="8"/>
      <c r="K260" s="7"/>
    </row>
    <row r="261" spans="1:11" x14ac:dyDescent="0.3">
      <c r="A261">
        <f t="shared" si="4"/>
        <v>-259</v>
      </c>
      <c r="B261" s="16">
        <f xml:space="preserve"> RTD("cqg.rtd",,"StudyData", $K$1, "Bar", "", "Time", $K$2,$A261, $K$6, "", "","False")</f>
        <v>44054</v>
      </c>
      <c r="C261" s="17">
        <f xml:space="preserve"> RTD("cqg.rtd",,"StudyData", $K$1, "Bar", "", "Time", $K$2, $A261,$K$6,$K$8, "","False")</f>
        <v>44054</v>
      </c>
      <c r="D261" s="18">
        <f xml:space="preserve"> RTD("cqg.rtd",,"StudyData", $K$1, "Bar", "", "Open", $K$2, $A261, $K$6,$K$8,,$K$4,$K$10)</f>
        <v>3313.25</v>
      </c>
      <c r="E261" s="18">
        <f xml:space="preserve"> RTD("cqg.rtd",,"StudyData", $K$1, "Bar", "", "High", $K$2, $A261, $K$6,$K$8,,$K$4,$K$10)</f>
        <v>3342</v>
      </c>
      <c r="F261" s="18">
        <f xml:space="preserve"> RTD("cqg.rtd",,"StudyData", $K$1, "Bar", "", "Low", $K$2, $A261, $K$6,$K$8,,$K$4,$K$10)</f>
        <v>3282.5</v>
      </c>
      <c r="G261" s="18">
        <f xml:space="preserve"> RTD("cqg.rtd",,"StudyData", $K$1, "Bar", "", "Close", $K$2, $A261, $K$6,$K$8,,$K$4,$K$10)</f>
        <v>3293</v>
      </c>
      <c r="H261" s="18">
        <f xml:space="preserve"> RTD("cqg.rtd",,"StudyData","100-(100/(1+( HLC3(EP)* Vol(EP,VolType:="&amp;$K$12&amp;",CoCType:=Auto) WHEN ( Close(EP) &gt;=  Close(EP)[-1]))/ ( HLC3(EP)* Vol(EP,VolType:="&amp;$K$12&amp;",CoCType:=auto) WHEN ( Close(EP)  &lt; Close(EP)[-1]))))","Bar",,"Close", $K$2, $A261, $K$6,$K$8,,$K$4,$K$10)</f>
        <v>40.9858616709</v>
      </c>
      <c r="I261" s="3"/>
      <c r="J261" s="8"/>
      <c r="K261" s="7"/>
    </row>
    <row r="262" spans="1:11" x14ac:dyDescent="0.3">
      <c r="A262">
        <f t="shared" si="4"/>
        <v>-260</v>
      </c>
      <c r="B262" s="16">
        <f xml:space="preserve"> RTD("cqg.rtd",,"StudyData", $K$1, "Bar", "", "Time", $K$2,$A262, $K$6, "", "","False")</f>
        <v>44053</v>
      </c>
      <c r="C262" s="17">
        <f xml:space="preserve"> RTD("cqg.rtd",,"StudyData", $K$1, "Bar", "", "Time", $K$2, $A262,$K$6,$K$8, "","False")</f>
        <v>44053</v>
      </c>
      <c r="D262" s="18">
        <f xml:space="preserve"> RTD("cqg.rtd",,"StudyData", $K$1, "Bar", "", "Open", $K$2, $A262, $K$6,$K$8,,$K$4,$K$10)</f>
        <v>3310</v>
      </c>
      <c r="E262" s="18">
        <f xml:space="preserve"> RTD("cqg.rtd",,"StudyData", $K$1, "Bar", "", "High", $K$2, $A262, $K$6,$K$8,,$K$4,$K$10)</f>
        <v>3320.25</v>
      </c>
      <c r="F262" s="18">
        <f xml:space="preserve"> RTD("cqg.rtd",,"StudyData", $K$1, "Bar", "", "Low", $K$2, $A262, $K$6,$K$8,,$K$4,$K$10)</f>
        <v>3292</v>
      </c>
      <c r="G262" s="18">
        <f xml:space="preserve"> RTD("cqg.rtd",,"StudyData", $K$1, "Bar", "", "Close", $K$2, $A262, $K$6,$K$8,,$K$4,$K$10)</f>
        <v>3315.75</v>
      </c>
      <c r="H262" s="18">
        <f xml:space="preserve"> RTD("cqg.rtd",,"StudyData","100-(100/(1+( HLC3(EP)* Vol(EP,VolType:="&amp;$K$12&amp;",CoCType:=Auto) WHEN ( Close(EP) &gt;=  Close(EP)[-1]))/ ( HLC3(EP)* Vol(EP,VolType:="&amp;$K$12&amp;",CoCType:=auto) WHEN ( Close(EP)  &lt; Close(EP)[-1]))))","Bar",,"Close", $K$2, $A262, $K$6,$K$8,,$K$4,$K$10)</f>
        <v>38.360495164900001</v>
      </c>
      <c r="I262" s="3"/>
      <c r="J262" s="8"/>
      <c r="K262" s="7"/>
    </row>
    <row r="263" spans="1:11" x14ac:dyDescent="0.3">
      <c r="A263">
        <f t="shared" si="4"/>
        <v>-261</v>
      </c>
      <c r="B263" s="16">
        <f xml:space="preserve"> RTD("cqg.rtd",,"StudyData", $K$1, "Bar", "", "Time", $K$2,$A263, $K$6, "", "","False")</f>
        <v>44050</v>
      </c>
      <c r="C263" s="17">
        <f xml:space="preserve"> RTD("cqg.rtd",,"StudyData", $K$1, "Bar", "", "Time", $K$2, $A263,$K$6,$K$8, "","False")</f>
        <v>44050</v>
      </c>
      <c r="D263" s="18">
        <f xml:space="preserve"> RTD("cqg.rtd",,"StudyData", $K$1, "Bar", "", "Open", $K$2, $A263, $K$6,$K$8,,$K$4,$K$10)</f>
        <v>3306.75</v>
      </c>
      <c r="E263" s="18">
        <f xml:space="preserve"> RTD("cqg.rtd",,"StudyData", $K$1, "Bar", "", "High", $K$2, $A263, $K$6,$K$8,,$K$4,$K$10)</f>
        <v>3310.75</v>
      </c>
      <c r="F263" s="18">
        <f xml:space="preserve"> RTD("cqg.rtd",,"StudyData", $K$1, "Bar", "", "Low", $K$2, $A263, $K$6,$K$8,,$K$4,$K$10)</f>
        <v>3285.25</v>
      </c>
      <c r="G263" s="18">
        <f xml:space="preserve"> RTD("cqg.rtd",,"StudyData", $K$1, "Bar", "", "Close", $K$2, $A263, $K$6,$K$8,,$K$4,$K$10)</f>
        <v>3307.75</v>
      </c>
      <c r="H263" s="18">
        <f xml:space="preserve"> RTD("cqg.rtd",,"StudyData","100-(100/(1+( HLC3(EP)* Vol(EP,VolType:="&amp;$K$12&amp;",CoCType:=Auto) WHEN ( Close(EP) &gt;=  Close(EP)[-1]))/ ( HLC3(EP)* Vol(EP,VolType:="&amp;$K$12&amp;",CoCType:=auto) WHEN ( Close(EP)  &lt; Close(EP)[-1]))))","Bar",,"Close", $K$2, $A263, $K$6,$K$8,,$K$4,$K$10)</f>
        <v>45.441344543900001</v>
      </c>
      <c r="I263" s="3"/>
      <c r="J263" s="8"/>
      <c r="K263" s="7"/>
    </row>
    <row r="264" spans="1:11" x14ac:dyDescent="0.3">
      <c r="A264">
        <f t="shared" si="4"/>
        <v>-262</v>
      </c>
      <c r="B264" s="16">
        <f xml:space="preserve"> RTD("cqg.rtd",,"StudyData", $K$1, "Bar", "", "Time", $K$2,$A264, $K$6, "", "","False")</f>
        <v>44049</v>
      </c>
      <c r="C264" s="17">
        <f xml:space="preserve"> RTD("cqg.rtd",,"StudyData", $K$1, "Bar", "", "Time", $K$2, $A264,$K$6,$K$8, "","False")</f>
        <v>44049</v>
      </c>
      <c r="D264" s="18">
        <f xml:space="preserve"> RTD("cqg.rtd",,"StudyData", $K$1, "Bar", "", "Open", $K$2, $A264, $K$6,$K$8,,$K$4,$K$10)</f>
        <v>3280</v>
      </c>
      <c r="E264" s="18">
        <f xml:space="preserve"> RTD("cqg.rtd",,"StudyData", $K$1, "Bar", "", "High", $K$2, $A264, $K$6,$K$8,,$K$4,$K$10)</f>
        <v>3308.5</v>
      </c>
      <c r="F264" s="18">
        <f xml:space="preserve"> RTD("cqg.rtd",,"StudyData", $K$1, "Bar", "", "Low", $K$2, $A264, $K$6,$K$8,,$K$4,$K$10)</f>
        <v>3263.5</v>
      </c>
      <c r="G264" s="18">
        <f xml:space="preserve"> RTD("cqg.rtd",,"StudyData", $K$1, "Bar", "", "Close", $K$2, $A264, $K$6,$K$8,,$K$4,$K$10)</f>
        <v>3307.25</v>
      </c>
      <c r="H264" s="18">
        <f xml:space="preserve"> RTD("cqg.rtd",,"StudyData","100-(100/(1+( HLC3(EP)* Vol(EP,VolType:="&amp;$K$12&amp;",CoCType:=Auto) WHEN ( Close(EP) &gt;=  Close(EP)[-1]))/ ( HLC3(EP)* Vol(EP,VolType:="&amp;$K$12&amp;",CoCType:=auto) WHEN ( Close(EP)  &lt; Close(EP)[-1]))))","Bar",,"Close", $K$2, $A264, $K$6,$K$8,,$K$4,$K$10)</f>
        <v>40.9634982472</v>
      </c>
      <c r="I264" s="3"/>
      <c r="J264" s="8"/>
      <c r="K264" s="7"/>
    </row>
    <row r="265" spans="1:11" x14ac:dyDescent="0.3">
      <c r="A265">
        <f t="shared" si="4"/>
        <v>-263</v>
      </c>
      <c r="B265" s="16">
        <f xml:space="preserve"> RTD("cqg.rtd",,"StudyData", $K$1, "Bar", "", "Time", $K$2,$A265, $K$6, "", "","False")</f>
        <v>44048</v>
      </c>
      <c r="C265" s="17">
        <f xml:space="preserve"> RTD("cqg.rtd",,"StudyData", $K$1, "Bar", "", "Time", $K$2, $A265,$K$6,$K$8, "","False")</f>
        <v>44048</v>
      </c>
      <c r="D265" s="18">
        <f xml:space="preserve"> RTD("cqg.rtd",,"StudyData", $K$1, "Bar", "", "Open", $K$2, $A265, $K$6,$K$8,,$K$4,$K$10)</f>
        <v>3263.75</v>
      </c>
      <c r="E265" s="18">
        <f xml:space="preserve"> RTD("cqg.rtd",,"StudyData", $K$1, "Bar", "", "High", $K$2, $A265, $K$6,$K$8,,$K$4,$K$10)</f>
        <v>3286.25</v>
      </c>
      <c r="F265" s="18">
        <f xml:space="preserve"> RTD("cqg.rtd",,"StudyData", $K$1, "Bar", "", "Low", $K$2, $A265, $K$6,$K$8,,$K$4,$K$10)</f>
        <v>3255</v>
      </c>
      <c r="G265" s="18">
        <f xml:space="preserve"> RTD("cqg.rtd",,"StudyData", $K$1, "Bar", "", "Close", $K$2, $A265, $K$6,$K$8,,$K$4,$K$10)</f>
        <v>3279</v>
      </c>
      <c r="H265" s="18">
        <f xml:space="preserve"> RTD("cqg.rtd",,"StudyData","100-(100/(1+( HLC3(EP)* Vol(EP,VolType:="&amp;$K$12&amp;",CoCType:=Auto) WHEN ( Close(EP) &gt;=  Close(EP)[-1]))/ ( HLC3(EP)* Vol(EP,VolType:="&amp;$K$12&amp;",CoCType:=auto) WHEN ( Close(EP)  &lt; Close(EP)[-1]))))","Bar",,"Close", $K$2, $A265, $K$6,$K$8,,$K$4,$K$10)</f>
        <v>36.434494687200001</v>
      </c>
      <c r="I265" s="3"/>
      <c r="J265" s="8"/>
      <c r="K265" s="7"/>
    </row>
    <row r="266" spans="1:11" x14ac:dyDescent="0.3">
      <c r="A266">
        <f t="shared" si="4"/>
        <v>-264</v>
      </c>
      <c r="B266" s="16">
        <f xml:space="preserve"> RTD("cqg.rtd",,"StudyData", $K$1, "Bar", "", "Time", $K$2,$A266, $K$6, "", "","False")</f>
        <v>44047</v>
      </c>
      <c r="C266" s="17">
        <f xml:space="preserve"> RTD("cqg.rtd",,"StudyData", $K$1, "Bar", "", "Time", $K$2, $A266,$K$6,$K$8, "","False")</f>
        <v>44047</v>
      </c>
      <c r="D266" s="18">
        <f xml:space="preserve"> RTD("cqg.rtd",,"StudyData", $K$1, "Bar", "", "Open", $K$2, $A266, $K$6,$K$8,,$K$4,$K$10)</f>
        <v>3253.75</v>
      </c>
      <c r="E266" s="18">
        <f xml:space="preserve"> RTD("cqg.rtd",,"StudyData", $K$1, "Bar", "", "High", $K$2, $A266, $K$6,$K$8,,$K$4,$K$10)</f>
        <v>3263.5</v>
      </c>
      <c r="F266" s="18">
        <f xml:space="preserve"> RTD("cqg.rtd",,"StudyData", $K$1, "Bar", "", "Low", $K$2, $A266, $K$6,$K$8,,$K$4,$K$10)</f>
        <v>3234</v>
      </c>
      <c r="G266" s="18">
        <f xml:space="preserve"> RTD("cqg.rtd",,"StudyData", $K$1, "Bar", "", "Close", $K$2, $A266, $K$6,$K$8,,$K$4,$K$10)</f>
        <v>3263</v>
      </c>
      <c r="H266" s="18">
        <f xml:space="preserve"> RTD("cqg.rtd",,"StudyData","100-(100/(1+( HLC3(EP)* Vol(EP,VolType:="&amp;$K$12&amp;",CoCType:=Auto) WHEN ( Close(EP) &gt;=  Close(EP)[-1]))/ ( HLC3(EP)* Vol(EP,VolType:="&amp;$K$12&amp;",CoCType:=auto) WHEN ( Close(EP)  &lt; Close(EP)[-1]))))","Bar",,"Close", $K$2, $A266, $K$6,$K$8,,$K$4,$K$10)</f>
        <v>36.801686848999999</v>
      </c>
      <c r="I266" s="3"/>
      <c r="J266" s="8"/>
      <c r="K266" s="7"/>
    </row>
    <row r="267" spans="1:11" x14ac:dyDescent="0.3">
      <c r="A267">
        <f t="shared" si="4"/>
        <v>-265</v>
      </c>
      <c r="B267" s="16">
        <f xml:space="preserve"> RTD("cqg.rtd",,"StudyData", $K$1, "Bar", "", "Time", $K$2,$A267, $K$6, "", "","False")</f>
        <v>44046</v>
      </c>
      <c r="C267" s="17">
        <f xml:space="preserve"> RTD("cqg.rtd",,"StudyData", $K$1, "Bar", "", "Time", $K$2, $A267,$K$6,$K$8, "","False")</f>
        <v>44046</v>
      </c>
      <c r="D267" s="18">
        <f xml:space="preserve"> RTD("cqg.rtd",,"StudyData", $K$1, "Bar", "", "Open", $K$2, $A267, $K$6,$K$8,,$K$4,$K$10)</f>
        <v>3235</v>
      </c>
      <c r="E267" s="18">
        <f xml:space="preserve"> RTD("cqg.rtd",,"StudyData", $K$1, "Bar", "", "High", $K$2, $A267, $K$6,$K$8,,$K$4,$K$10)</f>
        <v>3258.5</v>
      </c>
      <c r="F267" s="18">
        <f xml:space="preserve"> RTD("cqg.rtd",,"StudyData", $K$1, "Bar", "", "Low", $K$2, $A267, $K$6,$K$8,,$K$4,$K$10)</f>
        <v>3217.75</v>
      </c>
      <c r="G267" s="18">
        <f xml:space="preserve"> RTD("cqg.rtd",,"StudyData", $K$1, "Bar", "", "Close", $K$2, $A267, $K$6,$K$8,,$K$4,$K$10)</f>
        <v>3251.5</v>
      </c>
      <c r="H267" s="18">
        <f xml:space="preserve"> RTD("cqg.rtd",,"StudyData","100-(100/(1+( HLC3(EP)* Vol(EP,VolType:="&amp;$K$12&amp;",CoCType:=Auto) WHEN ( Close(EP) &gt;=  Close(EP)[-1]))/ ( HLC3(EP)* Vol(EP,VolType:="&amp;$K$12&amp;",CoCType:=auto) WHEN ( Close(EP)  &lt; Close(EP)[-1]))))","Bar",,"Close", $K$2, $A267, $K$6,$K$8,,$K$4,$K$10)</f>
        <v>38.802905963800001</v>
      </c>
      <c r="I267" s="3"/>
      <c r="J267" s="8"/>
      <c r="K267" s="7"/>
    </row>
    <row r="268" spans="1:11" x14ac:dyDescent="0.3">
      <c r="A268">
        <f t="shared" si="4"/>
        <v>-266</v>
      </c>
      <c r="B268" s="16">
        <f xml:space="preserve"> RTD("cqg.rtd",,"StudyData", $K$1, "Bar", "", "Time", $K$2,$A268, $K$6, "", "","False")</f>
        <v>44043</v>
      </c>
      <c r="C268" s="17">
        <f xml:space="preserve"> RTD("cqg.rtd",,"StudyData", $K$1, "Bar", "", "Time", $K$2, $A268,$K$6,$K$8, "","False")</f>
        <v>44043</v>
      </c>
      <c r="D268" s="18">
        <f xml:space="preserve"> RTD("cqg.rtd",,"StudyData", $K$1, "Bar", "", "Open", $K$2, $A268, $K$6,$K$8,,$K$4,$K$10)</f>
        <v>3232.25</v>
      </c>
      <c r="E268" s="18">
        <f xml:space="preserve"> RTD("cqg.rtd",,"StudyData", $K$1, "Bar", "", "High", $K$2, $A268, $K$6,$K$8,,$K$4,$K$10)</f>
        <v>3236.75</v>
      </c>
      <c r="F268" s="18">
        <f xml:space="preserve"> RTD("cqg.rtd",,"StudyData", $K$1, "Bar", "", "Low", $K$2, $A268, $K$6,$K$8,,$K$4,$K$10)</f>
        <v>3175.5</v>
      </c>
      <c r="G268" s="18">
        <f xml:space="preserve"> RTD("cqg.rtd",,"StudyData", $K$1, "Bar", "", "Close", $K$2, $A268, $K$6,$K$8,,$K$4,$K$10)</f>
        <v>3226.5</v>
      </c>
      <c r="H268" s="18">
        <f xml:space="preserve"> RTD("cqg.rtd",,"StudyData","100-(100/(1+( HLC3(EP)* Vol(EP,VolType:="&amp;$K$12&amp;",CoCType:=Auto) WHEN ( Close(EP) &gt;=  Close(EP)[-1]))/ ( HLC3(EP)* Vol(EP,VolType:="&amp;$K$12&amp;",CoCType:=auto) WHEN ( Close(EP)  &lt; Close(EP)[-1]))))","Bar",,"Close", $K$2, $A268, $K$6,$K$8,,$K$4,$K$10)</f>
        <v>53.416791374799999</v>
      </c>
      <c r="I268" s="3"/>
      <c r="J268" s="8"/>
      <c r="K268" s="7"/>
    </row>
    <row r="269" spans="1:11" x14ac:dyDescent="0.3">
      <c r="A269">
        <f t="shared" si="4"/>
        <v>-267</v>
      </c>
      <c r="B269" s="16">
        <f xml:space="preserve"> RTD("cqg.rtd",,"StudyData", $K$1, "Bar", "", "Time", $K$2,$A269, $K$6, "", "","False")</f>
        <v>44042</v>
      </c>
      <c r="C269" s="17">
        <f xml:space="preserve"> RTD("cqg.rtd",,"StudyData", $K$1, "Bar", "", "Time", $K$2, $A269,$K$6,$K$8, "","False")</f>
        <v>44042</v>
      </c>
      <c r="D269" s="18">
        <f xml:space="preserve"> RTD("cqg.rtd",,"StudyData", $K$1, "Bar", "", "Open", $K$2, $A269, $K$6,$K$8,,$K$4,$K$10)</f>
        <v>3219.75</v>
      </c>
      <c r="E269" s="18">
        <f xml:space="preserve"> RTD("cqg.rtd",,"StudyData", $K$1, "Bar", "", "High", $K$2, $A269, $K$6,$K$8,,$K$4,$K$10)</f>
        <v>3232</v>
      </c>
      <c r="F269" s="18">
        <f xml:space="preserve"> RTD("cqg.rtd",,"StudyData", $K$1, "Bar", "", "Low", $K$2, $A269, $K$6,$K$8,,$K$4,$K$10)</f>
        <v>3158</v>
      </c>
      <c r="G269" s="18">
        <f xml:space="preserve"> RTD("cqg.rtd",,"StudyData", $K$1, "Bar", "", "Close", $K$2, $A269, $K$6,$K$8,,$K$4,$K$10)</f>
        <v>3211.75</v>
      </c>
      <c r="H269" s="18">
        <f xml:space="preserve"> RTD("cqg.rtd",,"StudyData","100-(100/(1+( HLC3(EP)* Vol(EP,VolType:="&amp;$K$12&amp;",CoCType:=Auto) WHEN ( Close(EP) &gt;=  Close(EP)[-1]))/ ( HLC3(EP)* Vol(EP,VolType:="&amp;$K$12&amp;",CoCType:=auto) WHEN ( Close(EP)  &lt; Close(EP)[-1]))))","Bar",,"Close", $K$2, $A269, $K$6,$K$8,,$K$4,$K$10)</f>
        <v>37.835379519200004</v>
      </c>
      <c r="I269" s="3"/>
      <c r="J269" s="8"/>
      <c r="K269" s="7"/>
    </row>
    <row r="270" spans="1:11" x14ac:dyDescent="0.3">
      <c r="A270">
        <f t="shared" si="4"/>
        <v>-268</v>
      </c>
      <c r="B270" s="16">
        <f xml:space="preserve"> RTD("cqg.rtd",,"StudyData", $K$1, "Bar", "", "Time", $K$2,$A270, $K$6, "", "","False")</f>
        <v>44041</v>
      </c>
      <c r="C270" s="17">
        <f xml:space="preserve"> RTD("cqg.rtd",,"StudyData", $K$1, "Bar", "", "Time", $K$2, $A270,$K$6,$K$8, "","False")</f>
        <v>44041</v>
      </c>
      <c r="D270" s="18">
        <f xml:space="preserve"> RTD("cqg.rtd",,"StudyData", $K$1, "Bar", "", "Open", $K$2, $A270, $K$6,$K$8,,$K$4,$K$10)</f>
        <v>3178</v>
      </c>
      <c r="E270" s="18">
        <f xml:space="preserve"> RTD("cqg.rtd",,"StudyData", $K$1, "Bar", "", "High", $K$2, $A270, $K$6,$K$8,,$K$4,$K$10)</f>
        <v>3220</v>
      </c>
      <c r="F270" s="18">
        <f xml:space="preserve"> RTD("cqg.rtd",,"StudyData", $K$1, "Bar", "", "Low", $K$2, $A270, $K$6,$K$8,,$K$4,$K$10)</f>
        <v>3167.25</v>
      </c>
      <c r="G270" s="18">
        <f xml:space="preserve"> RTD("cqg.rtd",,"StudyData", $K$1, "Bar", "", "Close", $K$2, $A270, $K$6,$K$8,,$K$4,$K$10)</f>
        <v>3215.5</v>
      </c>
      <c r="H270" s="18">
        <f xml:space="preserve"> RTD("cqg.rtd",,"StudyData","100-(100/(1+( HLC3(EP)* Vol(EP,VolType:="&amp;$K$12&amp;",CoCType:=Auto) WHEN ( Close(EP) &gt;=  Close(EP)[-1]))/ ( HLC3(EP)* Vol(EP,VolType:="&amp;$K$12&amp;",CoCType:=auto) WHEN ( Close(EP)  &lt; Close(EP)[-1]))))","Bar",,"Close", $K$2, $A270, $K$6,$K$8,,$K$4,$K$10)</f>
        <v>47.099022858399998</v>
      </c>
      <c r="I270" s="3"/>
      <c r="J270" s="8"/>
      <c r="K270" s="7"/>
    </row>
    <row r="271" spans="1:11" x14ac:dyDescent="0.3">
      <c r="A271">
        <f t="shared" si="4"/>
        <v>-269</v>
      </c>
      <c r="B271" s="16">
        <f xml:space="preserve"> RTD("cqg.rtd",,"StudyData", $K$1, "Bar", "", "Time", $K$2,$A271, $K$6, "", "","False")</f>
        <v>44040</v>
      </c>
      <c r="C271" s="17">
        <f xml:space="preserve"> RTD("cqg.rtd",,"StudyData", $K$1, "Bar", "", "Time", $K$2, $A271,$K$6,$K$8, "","False")</f>
        <v>44040</v>
      </c>
      <c r="D271" s="18">
        <f xml:space="preserve"> RTD("cqg.rtd",,"StudyData", $K$1, "Bar", "", "Open", $K$2, $A271, $K$6,$K$8,,$K$4,$K$10)</f>
        <v>3198</v>
      </c>
      <c r="E271" s="18">
        <f xml:space="preserve"> RTD("cqg.rtd",,"StudyData", $K$1, "Bar", "", "High", $K$2, $A271, $K$6,$K$8,,$K$4,$K$10)</f>
        <v>3209.75</v>
      </c>
      <c r="F271" s="18">
        <f xml:space="preserve"> RTD("cqg.rtd",,"StudyData", $K$1, "Bar", "", "Low", $K$2, $A271, $K$6,$K$8,,$K$4,$K$10)</f>
        <v>3171</v>
      </c>
      <c r="G271" s="18">
        <f xml:space="preserve"> RTD("cqg.rtd",,"StudyData", $K$1, "Bar", "", "Close", $K$2, $A271, $K$6,$K$8,,$K$4,$K$10)</f>
        <v>3176</v>
      </c>
      <c r="H271" s="18">
        <f xml:space="preserve"> RTD("cqg.rtd",,"StudyData","100-(100/(1+( HLC3(EP)* Vol(EP,VolType:="&amp;$K$12&amp;",CoCType:=Auto) WHEN ( Close(EP) &gt;=  Close(EP)[-1]))/ ( HLC3(EP)* Vol(EP,VolType:="&amp;$K$12&amp;",CoCType:=auto) WHEN ( Close(EP)  &lt; Close(EP)[-1]))))","Bar",,"Close", $K$2, $A271, $K$6,$K$8,,$K$4,$K$10)</f>
        <v>48.564231996700002</v>
      </c>
      <c r="I271" s="3"/>
      <c r="J271" s="8"/>
      <c r="K271" s="7"/>
    </row>
    <row r="272" spans="1:11" x14ac:dyDescent="0.3">
      <c r="A272">
        <f t="shared" si="4"/>
        <v>-270</v>
      </c>
      <c r="B272" s="16">
        <f xml:space="preserve"> RTD("cqg.rtd",,"StudyData", $K$1, "Bar", "", "Time", $K$2,$A272, $K$6, "", "","False")</f>
        <v>44039</v>
      </c>
      <c r="C272" s="17">
        <f xml:space="preserve"> RTD("cqg.rtd",,"StudyData", $K$1, "Bar", "", "Time", $K$2, $A272,$K$6,$K$8, "","False")</f>
        <v>44039</v>
      </c>
      <c r="D272" s="18">
        <f xml:space="preserve"> RTD("cqg.rtd",,"StudyData", $K$1, "Bar", "", "Open", $K$2, $A272, $K$6,$K$8,,$K$4,$K$10)</f>
        <v>3173.75</v>
      </c>
      <c r="E272" s="18">
        <f xml:space="preserve"> RTD("cqg.rtd",,"StudyData", $K$1, "Bar", "", "High", $K$2, $A272, $K$6,$K$8,,$K$4,$K$10)</f>
        <v>3198</v>
      </c>
      <c r="F272" s="18">
        <f xml:space="preserve"> RTD("cqg.rtd",,"StudyData", $K$1, "Bar", "", "Low", $K$2, $A272, $K$6,$K$8,,$K$4,$K$10)</f>
        <v>3155</v>
      </c>
      <c r="G272" s="18">
        <f xml:space="preserve"> RTD("cqg.rtd",,"StudyData", $K$1, "Bar", "", "Close", $K$2, $A272, $K$6,$K$8,,$K$4,$K$10)</f>
        <v>3195.25</v>
      </c>
      <c r="H272" s="18">
        <f xml:space="preserve"> RTD("cqg.rtd",,"StudyData","100-(100/(1+( HLC3(EP)* Vol(EP,VolType:="&amp;$K$12&amp;",CoCType:=Auto) WHEN ( Close(EP) &gt;=  Close(EP)[-1]))/ ( HLC3(EP)* Vol(EP,VolType:="&amp;$K$12&amp;",CoCType:=auto) WHEN ( Close(EP)  &lt; Close(EP)[-1]))))","Bar",,"Close", $K$2, $A272, $K$6,$K$8,,$K$4,$K$10)</f>
        <v>42.496808167200001</v>
      </c>
      <c r="I272" s="3"/>
      <c r="J272" s="8"/>
      <c r="K272" s="7"/>
    </row>
    <row r="273" spans="1:11" x14ac:dyDescent="0.3">
      <c r="A273">
        <f t="shared" si="4"/>
        <v>-271</v>
      </c>
      <c r="B273" s="16">
        <f xml:space="preserve"> RTD("cqg.rtd",,"StudyData", $K$1, "Bar", "", "Time", $K$2,$A273, $K$6, "", "","False")</f>
        <v>44036</v>
      </c>
      <c r="C273" s="17">
        <f xml:space="preserve"> RTD("cqg.rtd",,"StudyData", $K$1, "Bar", "", "Time", $K$2, $A273,$K$6,$K$8, "","False")</f>
        <v>44036</v>
      </c>
      <c r="D273" s="18">
        <f xml:space="preserve"> RTD("cqg.rtd",,"StudyData", $K$1, "Bar", "", "Open", $K$2, $A273, $K$6,$K$8,,$K$4,$K$10)</f>
        <v>3193</v>
      </c>
      <c r="E273" s="18">
        <f xml:space="preserve"> RTD("cqg.rtd",,"StudyData", $K$1, "Bar", "", "High", $K$2, $A273, $K$6,$K$8,,$K$4,$K$10)</f>
        <v>3202</v>
      </c>
      <c r="F273" s="18">
        <f xml:space="preserve"> RTD("cqg.rtd",,"StudyData", $K$1, "Bar", "", "Low", $K$2, $A273, $K$6,$K$8,,$K$4,$K$10)</f>
        <v>3154.5</v>
      </c>
      <c r="G273" s="18">
        <f xml:space="preserve"> RTD("cqg.rtd",,"StudyData", $K$1, "Bar", "", "Close", $K$2, $A273, $K$6,$K$8,,$K$4,$K$10)</f>
        <v>3167</v>
      </c>
      <c r="H273" s="18">
        <f xml:space="preserve"> RTD("cqg.rtd",,"StudyData","100-(100/(1+( HLC3(EP)* Vol(EP,VolType:="&amp;$K$12&amp;",CoCType:=Auto) WHEN ( Close(EP) &gt;=  Close(EP)[-1]))/ ( HLC3(EP)* Vol(EP,VolType:="&amp;$K$12&amp;",CoCType:=auto) WHEN ( Close(EP)  &lt; Close(EP)[-1]))))","Bar",,"Close", $K$2, $A273, $K$6,$K$8,,$K$4,$K$10)</f>
        <v>43.782597784300002</v>
      </c>
      <c r="I273" s="3"/>
      <c r="J273" s="8"/>
      <c r="K273" s="7"/>
    </row>
    <row r="274" spans="1:11" x14ac:dyDescent="0.3">
      <c r="A274">
        <f t="shared" si="4"/>
        <v>-272</v>
      </c>
      <c r="B274" s="16">
        <f xml:space="preserve"> RTD("cqg.rtd",,"StudyData", $K$1, "Bar", "", "Time", $K$2,$A274, $K$6, "", "","False")</f>
        <v>44035</v>
      </c>
      <c r="C274" s="17">
        <f xml:space="preserve"> RTD("cqg.rtd",,"StudyData", $K$1, "Bar", "", "Time", $K$2, $A274,$K$6,$K$8, "","False")</f>
        <v>44035</v>
      </c>
      <c r="D274" s="18">
        <f xml:space="preserve"> RTD("cqg.rtd",,"StudyData", $K$1, "Bar", "", "Open", $K$2, $A274, $K$6,$K$8,,$K$4,$K$10)</f>
        <v>3230.75</v>
      </c>
      <c r="E274" s="18">
        <f xml:space="preserve"> RTD("cqg.rtd",,"StudyData", $K$1, "Bar", "", "High", $K$2, $A274, $K$6,$K$8,,$K$4,$K$10)</f>
        <v>3247.5</v>
      </c>
      <c r="F274" s="18">
        <f xml:space="preserve"> RTD("cqg.rtd",,"StudyData", $K$1, "Bar", "", "Low", $K$2, $A274, $K$6,$K$8,,$K$4,$K$10)</f>
        <v>3177.25</v>
      </c>
      <c r="G274" s="18">
        <f xml:space="preserve"> RTD("cqg.rtd",,"StudyData", $K$1, "Bar", "", "Close", $K$2, $A274, $K$6,$K$8,,$K$4,$K$10)</f>
        <v>3190.5</v>
      </c>
      <c r="H274" s="18">
        <f xml:space="preserve"> RTD("cqg.rtd",,"StudyData","100-(100/(1+( HLC3(EP)* Vol(EP,VolType:="&amp;$K$12&amp;",CoCType:=Auto) WHEN ( Close(EP) &gt;=  Close(EP)[-1]))/ ( HLC3(EP)* Vol(EP,VolType:="&amp;$K$12&amp;",CoCType:=auto) WHEN ( Close(EP)  &lt; Close(EP)[-1]))))","Bar",,"Close", $K$2, $A274, $K$6,$K$8,,$K$4,$K$10)</f>
        <v>44.379510915700003</v>
      </c>
      <c r="I274" s="3"/>
      <c r="J274" s="8"/>
      <c r="K274" s="7"/>
    </row>
    <row r="275" spans="1:11" x14ac:dyDescent="0.3">
      <c r="A275">
        <f t="shared" si="4"/>
        <v>-273</v>
      </c>
      <c r="B275" s="16">
        <f xml:space="preserve"> RTD("cqg.rtd",,"StudyData", $K$1, "Bar", "", "Time", $K$2,$A275, $K$6, "", "","False")</f>
        <v>44034</v>
      </c>
      <c r="C275" s="17">
        <f xml:space="preserve"> RTD("cqg.rtd",,"StudyData", $K$1, "Bar", "", "Time", $K$2, $A275,$K$6,$K$8, "","False")</f>
        <v>44034</v>
      </c>
      <c r="D275" s="18">
        <f xml:space="preserve"> RTD("cqg.rtd",,"StudyData", $K$1, "Bar", "", "Open", $K$2, $A275, $K$6,$K$8,,$K$4,$K$10)</f>
        <v>3212.25</v>
      </c>
      <c r="E275" s="18">
        <f xml:space="preserve"> RTD("cqg.rtd",,"StudyData", $K$1, "Bar", "", "High", $K$2, $A275, $K$6,$K$8,,$K$4,$K$10)</f>
        <v>3234.75</v>
      </c>
      <c r="F275" s="18">
        <f xml:space="preserve"> RTD("cqg.rtd",,"StudyData", $K$1, "Bar", "", "Low", $K$2, $A275, $K$6,$K$8,,$K$4,$K$10)</f>
        <v>3190.25</v>
      </c>
      <c r="G275" s="18">
        <f xml:space="preserve"> RTD("cqg.rtd",,"StudyData", $K$1, "Bar", "", "Close", $K$2, $A275, $K$6,$K$8,,$K$4,$K$10)</f>
        <v>3228.5</v>
      </c>
      <c r="H275" s="18">
        <f xml:space="preserve"> RTD("cqg.rtd",,"StudyData","100-(100/(1+( HLC3(EP)* Vol(EP,VolType:="&amp;$K$12&amp;",CoCType:=Auto) WHEN ( Close(EP) &gt;=  Close(EP)[-1]))/ ( HLC3(EP)* Vol(EP,VolType:="&amp;$K$12&amp;",CoCType:=auto) WHEN ( Close(EP)  &lt; Close(EP)[-1]))))","Bar",,"Close", $K$2, $A275, $K$6,$K$8,,$K$4,$K$10)</f>
        <v>48.3323543156</v>
      </c>
      <c r="I275" s="3"/>
      <c r="J275" s="8"/>
      <c r="K275" s="7"/>
    </row>
    <row r="276" spans="1:11" x14ac:dyDescent="0.3">
      <c r="A276">
        <f t="shared" si="4"/>
        <v>-274</v>
      </c>
      <c r="B276" s="16">
        <f xml:space="preserve"> RTD("cqg.rtd",,"StudyData", $K$1, "Bar", "", "Time", $K$2,$A276, $K$6, "", "","False")</f>
        <v>44033</v>
      </c>
      <c r="C276" s="17">
        <f xml:space="preserve"> RTD("cqg.rtd",,"StudyData", $K$1, "Bar", "", "Time", $K$2, $A276,$K$6,$K$8, "","False")</f>
        <v>44033</v>
      </c>
      <c r="D276" s="18">
        <f xml:space="preserve"> RTD("cqg.rtd",,"StudyData", $K$1, "Bar", "", "Open", $K$2, $A276, $K$6,$K$8,,$K$4,$K$10)</f>
        <v>3206.75</v>
      </c>
      <c r="E276" s="18">
        <f xml:space="preserve"> RTD("cqg.rtd",,"StudyData", $K$1, "Bar", "", "High", $K$2, $A276, $K$6,$K$8,,$K$4,$K$10)</f>
        <v>3236.25</v>
      </c>
      <c r="F276" s="18">
        <f xml:space="preserve"> RTD("cqg.rtd",,"StudyData", $K$1, "Bar", "", "Low", $K$2, $A276, $K$6,$K$8,,$K$4,$K$10)</f>
        <v>3202.25</v>
      </c>
      <c r="G276" s="18">
        <f xml:space="preserve"> RTD("cqg.rtd",,"StudyData", $K$1, "Bar", "", "Close", $K$2, $A276, $K$6,$K$8,,$K$4,$K$10)</f>
        <v>3214.25</v>
      </c>
      <c r="H276" s="18">
        <f xml:space="preserve"> RTD("cqg.rtd",,"StudyData","100-(100/(1+( HLC3(EP)* Vol(EP,VolType:="&amp;$K$12&amp;",CoCType:=Auto) WHEN ( Close(EP) &gt;=  Close(EP)[-1]))/ ( HLC3(EP)* Vol(EP,VolType:="&amp;$K$12&amp;",CoCType:=auto) WHEN ( Close(EP)  &lt; Close(EP)[-1]))))","Bar",,"Close", $K$2, $A276, $K$6,$K$8,,$K$4,$K$10)</f>
        <v>50.2720317223</v>
      </c>
      <c r="I276" s="3"/>
      <c r="J276" s="8"/>
      <c r="K276" s="7"/>
    </row>
    <row r="277" spans="1:11" x14ac:dyDescent="0.3">
      <c r="A277">
        <f t="shared" si="4"/>
        <v>-275</v>
      </c>
      <c r="B277" s="16">
        <f xml:space="preserve"> RTD("cqg.rtd",,"StudyData", $K$1, "Bar", "", "Time", $K$2,$A277, $K$6, "", "","False")</f>
        <v>44032</v>
      </c>
      <c r="C277" s="17">
        <f xml:space="preserve"> RTD("cqg.rtd",,"StudyData", $K$1, "Bar", "", "Time", $K$2, $A277,$K$6,$K$8, "","False")</f>
        <v>44032</v>
      </c>
      <c r="D277" s="18">
        <f xml:space="preserve"> RTD("cqg.rtd",,"StudyData", $K$1, "Bar", "", "Open", $K$2, $A277, $K$6,$K$8,,$K$4,$K$10)</f>
        <v>3177.5</v>
      </c>
      <c r="E277" s="18">
        <f xml:space="preserve"> RTD("cqg.rtd",,"StudyData", $K$1, "Bar", "", "High", $K$2, $A277, $K$6,$K$8,,$K$4,$K$10)</f>
        <v>3213.5</v>
      </c>
      <c r="F277" s="18">
        <f xml:space="preserve"> RTD("cqg.rtd",,"StudyData", $K$1, "Bar", "", "Low", $K$2, $A277, $K$6,$K$8,,$K$4,$K$10)</f>
        <v>3153.25</v>
      </c>
      <c r="G277" s="18">
        <f xml:space="preserve"> RTD("cqg.rtd",,"StudyData", $K$1, "Bar", "", "Close", $K$2, $A277, $K$6,$K$8,,$K$4,$K$10)</f>
        <v>3208.25</v>
      </c>
      <c r="H277" s="18">
        <f xml:space="preserve"> RTD("cqg.rtd",,"StudyData","100-(100/(1+( HLC3(EP)* Vol(EP,VolType:="&amp;$K$12&amp;",CoCType:=Auto) WHEN ( Close(EP) &gt;=  Close(EP)[-1]))/ ( HLC3(EP)* Vol(EP,VolType:="&amp;$K$12&amp;",CoCType:=auto) WHEN ( Close(EP)  &lt; Close(EP)[-1]))))","Bar",,"Close", $K$2, $A277, $K$6,$K$8,,$K$4,$K$10)</f>
        <v>48.976462081900003</v>
      </c>
      <c r="I277" s="3"/>
      <c r="J277" s="8"/>
      <c r="K277" s="7"/>
    </row>
    <row r="278" spans="1:11" x14ac:dyDescent="0.3">
      <c r="A278">
        <f t="shared" si="4"/>
        <v>-276</v>
      </c>
      <c r="B278" s="16">
        <f xml:space="preserve"> RTD("cqg.rtd",,"StudyData", $K$1, "Bar", "", "Time", $K$2,$A278, $K$6, "", "","False")</f>
        <v>44029</v>
      </c>
      <c r="C278" s="17">
        <f xml:space="preserve"> RTD("cqg.rtd",,"StudyData", $K$1, "Bar", "", "Time", $K$2, $A278,$K$6,$K$8, "","False")</f>
        <v>44029</v>
      </c>
      <c r="D278" s="18">
        <f xml:space="preserve"> RTD("cqg.rtd",,"StudyData", $K$1, "Bar", "", "Open", $K$2, $A278, $K$6,$K$8,,$K$4,$K$10)</f>
        <v>3161.5</v>
      </c>
      <c r="E278" s="18">
        <f xml:space="preserve"> RTD("cqg.rtd",,"StudyData", $K$1, "Bar", "", "High", $K$2, $A278, $K$6,$K$8,,$K$4,$K$10)</f>
        <v>3188.25</v>
      </c>
      <c r="F278" s="18">
        <f xml:space="preserve"> RTD("cqg.rtd",,"StudyData", $K$1, "Bar", "", "Low", $K$2, $A278, $K$6,$K$8,,$K$4,$K$10)</f>
        <v>3157.75</v>
      </c>
      <c r="G278" s="18">
        <f xml:space="preserve"> RTD("cqg.rtd",,"StudyData", $K$1, "Bar", "", "Close", $K$2, $A278, $K$6,$K$8,,$K$4,$K$10)</f>
        <v>3177</v>
      </c>
      <c r="H278" s="18">
        <f xml:space="preserve"> RTD("cqg.rtd",,"StudyData","100-(100/(1+( HLC3(EP)* Vol(EP,VolType:="&amp;$K$12&amp;",CoCType:=Auto) WHEN ( Close(EP) &gt;=  Close(EP)[-1]))/ ( HLC3(EP)* Vol(EP,VolType:="&amp;$K$12&amp;",CoCType:=auto) WHEN ( Close(EP)  &lt; Close(EP)[-1]))))","Bar",,"Close", $K$2, $A278, $K$6,$K$8,,$K$4,$K$10)</f>
        <v>46.213502794500002</v>
      </c>
      <c r="I278" s="3"/>
      <c r="J278" s="8"/>
      <c r="K278" s="7"/>
    </row>
    <row r="279" spans="1:11" x14ac:dyDescent="0.3">
      <c r="A279">
        <f t="shared" si="4"/>
        <v>-277</v>
      </c>
      <c r="B279" s="16">
        <f xml:space="preserve"> RTD("cqg.rtd",,"StudyData", $K$1, "Bar", "", "Time", $K$2,$A279, $K$6, "", "","False")</f>
        <v>44028</v>
      </c>
      <c r="C279" s="17">
        <f xml:space="preserve"> RTD("cqg.rtd",,"StudyData", $K$1, "Bar", "", "Time", $K$2, $A279,$K$6,$K$8, "","False")</f>
        <v>44028</v>
      </c>
      <c r="D279" s="18">
        <f xml:space="preserve"> RTD("cqg.rtd",,"StudyData", $K$1, "Bar", "", "Open", $K$2, $A279, $K$6,$K$8,,$K$4,$K$10)</f>
        <v>3186.25</v>
      </c>
      <c r="E279" s="18">
        <f xml:space="preserve"> RTD("cqg.rtd",,"StudyData", $K$1, "Bar", "", "High", $K$2, $A279, $K$6,$K$8,,$K$4,$K$10)</f>
        <v>3191.5</v>
      </c>
      <c r="F279" s="18">
        <f xml:space="preserve"> RTD("cqg.rtd",,"StudyData", $K$1, "Bar", "", "Low", $K$2, $A279, $K$6,$K$8,,$K$4,$K$10)</f>
        <v>3151.5</v>
      </c>
      <c r="G279" s="18">
        <f xml:space="preserve"> RTD("cqg.rtd",,"StudyData", $K$1, "Bar", "", "Close", $K$2, $A279, $K$6,$K$8,,$K$4,$K$10)</f>
        <v>3157.5</v>
      </c>
      <c r="H279" s="18">
        <f xml:space="preserve"> RTD("cqg.rtd",,"StudyData","100-(100/(1+( HLC3(EP)* Vol(EP,VolType:="&amp;$K$12&amp;",CoCType:=Auto) WHEN ( Close(EP) &gt;=  Close(EP)[-1]))/ ( HLC3(EP)* Vol(EP,VolType:="&amp;$K$12&amp;",CoCType:=auto) WHEN ( Close(EP)  &lt; Close(EP)[-1]))))","Bar",,"Close", $K$2, $A279, $K$6,$K$8,,$K$4,$K$10)</f>
        <v>56.933749244200001</v>
      </c>
      <c r="I279" s="3"/>
      <c r="J279" s="8"/>
      <c r="K279" s="7"/>
    </row>
    <row r="280" spans="1:11" x14ac:dyDescent="0.3">
      <c r="A280">
        <f t="shared" si="4"/>
        <v>-278</v>
      </c>
      <c r="B280" s="16">
        <f xml:space="preserve"> RTD("cqg.rtd",,"StudyData", $K$1, "Bar", "", "Time", $K$2,$A280, $K$6, "", "","False")</f>
        <v>44027</v>
      </c>
      <c r="C280" s="17">
        <f xml:space="preserve"> RTD("cqg.rtd",,"StudyData", $K$1, "Bar", "", "Time", $K$2, $A280,$K$6,$K$8, "","False")</f>
        <v>44027</v>
      </c>
      <c r="D280" s="18">
        <f xml:space="preserve"> RTD("cqg.rtd",,"StudyData", $K$1, "Bar", "", "Open", $K$2, $A280, $K$6,$K$8,,$K$4,$K$10)</f>
        <v>3167</v>
      </c>
      <c r="E280" s="18">
        <f xml:space="preserve"> RTD("cqg.rtd",,"StudyData", $K$1, "Bar", "", "High", $K$2, $A280, $K$6,$K$8,,$K$4,$K$10)</f>
        <v>3196.25</v>
      </c>
      <c r="F280" s="18">
        <f xml:space="preserve"> RTD("cqg.rtd",,"StudyData", $K$1, "Bar", "", "Low", $K$2, $A280, $K$6,$K$8,,$K$4,$K$10)</f>
        <v>3155</v>
      </c>
      <c r="G280" s="18">
        <f xml:space="preserve"> RTD("cqg.rtd",,"StudyData", $K$1, "Bar", "", "Close", $K$2, $A280, $K$6,$K$8,,$K$4,$K$10)</f>
        <v>3182.5</v>
      </c>
      <c r="H280" s="18">
        <f xml:space="preserve"> RTD("cqg.rtd",,"StudyData","100-(100/(1+( HLC3(EP)* Vol(EP,VolType:="&amp;$K$12&amp;",CoCType:=Auto) WHEN ( Close(EP) &gt;=  Close(EP)[-1]))/ ( HLC3(EP)* Vol(EP,VolType:="&amp;$K$12&amp;",CoCType:=auto) WHEN ( Close(EP)  &lt; Close(EP)[-1]))))","Bar",,"Close", $K$2, $A280, $K$6,$K$8,,$K$4,$K$10)</f>
        <v>48.641015166199999</v>
      </c>
      <c r="I280" s="3"/>
      <c r="J280" s="8"/>
      <c r="K280" s="7"/>
    </row>
    <row r="281" spans="1:11" x14ac:dyDescent="0.3">
      <c r="A281">
        <f t="shared" si="4"/>
        <v>-279</v>
      </c>
      <c r="B281" s="16">
        <f xml:space="preserve"> RTD("cqg.rtd",,"StudyData", $K$1, "Bar", "", "Time", $K$2,$A281, $K$6, "", "","False")</f>
        <v>44026</v>
      </c>
      <c r="C281" s="17">
        <f xml:space="preserve"> RTD("cqg.rtd",,"StudyData", $K$1, "Bar", "", "Time", $K$2, $A281,$K$6,$K$8, "","False")</f>
        <v>44026</v>
      </c>
      <c r="D281" s="18">
        <f xml:space="preserve"> RTD("cqg.rtd",,"StudyData", $K$1, "Bar", "", "Open", $K$2, $A281, $K$6,$K$8,,$K$4,$K$10)</f>
        <v>3112.75</v>
      </c>
      <c r="E281" s="18">
        <f xml:space="preserve"> RTD("cqg.rtd",,"StudyData", $K$1, "Bar", "", "High", $K$2, $A281, $K$6,$K$8,,$K$4,$K$10)</f>
        <v>3155.25</v>
      </c>
      <c r="F281" s="18">
        <f xml:space="preserve"> RTD("cqg.rtd",,"StudyData", $K$1, "Bar", "", "Low", $K$2, $A281, $K$6,$K$8,,$K$4,$K$10)</f>
        <v>3082</v>
      </c>
      <c r="G281" s="18">
        <f xml:space="preserve"> RTD("cqg.rtd",,"StudyData", $K$1, "Bar", "", "Close", $K$2, $A281, $K$6,$K$8,,$K$4,$K$10)</f>
        <v>3146.5</v>
      </c>
      <c r="H281" s="18">
        <f xml:space="preserve"> RTD("cqg.rtd",,"StudyData","100-(100/(1+( HLC3(EP)* Vol(EP,VolType:="&amp;$K$12&amp;",CoCType:=Auto) WHEN ( Close(EP) &gt;=  Close(EP)[-1]))/ ( HLC3(EP)* Vol(EP,VolType:="&amp;$K$12&amp;",CoCType:=auto) WHEN ( Close(EP)  &lt; Close(EP)[-1]))))","Bar",,"Close", $K$2, $A281, $K$6,$K$8,,$K$4,$K$10)</f>
        <v>52.060613473700002</v>
      </c>
      <c r="I281" s="3"/>
      <c r="J281" s="8"/>
      <c r="K281" s="7"/>
    </row>
    <row r="282" spans="1:11" x14ac:dyDescent="0.3">
      <c r="A282">
        <f t="shared" si="4"/>
        <v>-280</v>
      </c>
      <c r="B282" s="16">
        <f xml:space="preserve"> RTD("cqg.rtd",,"StudyData", $K$1, "Bar", "", "Time", $K$2,$A282, $K$6, "", "","False")</f>
        <v>44025</v>
      </c>
      <c r="C282" s="17">
        <f xml:space="preserve"> RTD("cqg.rtd",,"StudyData", $K$1, "Bar", "", "Time", $K$2, $A282,$K$6,$K$8, "","False")</f>
        <v>44025</v>
      </c>
      <c r="D282" s="18">
        <f xml:space="preserve"> RTD("cqg.rtd",,"StudyData", $K$1, "Bar", "", "Open", $K$2, $A282, $K$6,$K$8,,$K$4,$K$10)</f>
        <v>3146.5</v>
      </c>
      <c r="E282" s="18">
        <f xml:space="preserve"> RTD("cqg.rtd",,"StudyData", $K$1, "Bar", "", "High", $K$2, $A282, $K$6,$K$8,,$K$4,$K$10)</f>
        <v>3189.25</v>
      </c>
      <c r="F282" s="18">
        <f xml:space="preserve"> RTD("cqg.rtd",,"StudyData", $K$1, "Bar", "", "Low", $K$2, $A282, $K$6,$K$8,,$K$4,$K$10)</f>
        <v>3103.5</v>
      </c>
      <c r="G282" s="18">
        <f xml:space="preserve"> RTD("cqg.rtd",,"StudyData", $K$1, "Bar", "", "Close", $K$2, $A282, $K$6,$K$8,,$K$4,$K$10)</f>
        <v>3111.25</v>
      </c>
      <c r="H282" s="18">
        <f xml:space="preserve"> RTD("cqg.rtd",,"StudyData","100-(100/(1+( HLC3(EP)* Vol(EP,VolType:="&amp;$K$12&amp;",CoCType:=Auto) WHEN ( Close(EP) &gt;=  Close(EP)[-1]))/ ( HLC3(EP)* Vol(EP,VolType:="&amp;$K$12&amp;",CoCType:=auto) WHEN ( Close(EP)  &lt; Close(EP)[-1]))))","Bar",,"Close", $K$2, $A282, $K$6,$K$8,,$K$4,$K$10)</f>
        <v>40.334890864899997</v>
      </c>
      <c r="I282" s="3"/>
      <c r="J282" s="8"/>
      <c r="K282" s="7"/>
    </row>
    <row r="283" spans="1:11" x14ac:dyDescent="0.3">
      <c r="A283">
        <f t="shared" si="4"/>
        <v>-281</v>
      </c>
      <c r="B283" s="16">
        <f xml:space="preserve"> RTD("cqg.rtd",,"StudyData", $K$1, "Bar", "", "Time", $K$2,$A283, $K$6, "", "","False")</f>
        <v>44022</v>
      </c>
      <c r="C283" s="17">
        <f xml:space="preserve"> RTD("cqg.rtd",,"StudyData", $K$1, "Bar", "", "Time", $K$2, $A283,$K$6,$K$8, "","False")</f>
        <v>44022</v>
      </c>
      <c r="D283" s="18">
        <f xml:space="preserve"> RTD("cqg.rtd",,"StudyData", $K$1, "Bar", "", "Open", $K$2, $A283, $K$6,$K$8,,$K$4,$K$10)</f>
        <v>3105.25</v>
      </c>
      <c r="E283" s="18">
        <f xml:space="preserve"> RTD("cqg.rtd",,"StudyData", $K$1, "Bar", "", "High", $K$2, $A283, $K$6,$K$8,,$K$4,$K$10)</f>
        <v>3144.25</v>
      </c>
      <c r="F283" s="18">
        <f xml:space="preserve"> RTD("cqg.rtd",,"StudyData", $K$1, "Bar", "", "Low", $K$2, $A283, $K$6,$K$8,,$K$4,$K$10)</f>
        <v>3074.5</v>
      </c>
      <c r="G283" s="18">
        <f xml:space="preserve"> RTD("cqg.rtd",,"StudyData", $K$1, "Bar", "", "Close", $K$2, $A283, $K$6,$K$8,,$K$4,$K$10)</f>
        <v>3141.5</v>
      </c>
      <c r="H283" s="18">
        <f xml:space="preserve"> RTD("cqg.rtd",,"StudyData","100-(100/(1+( HLC3(EP)* Vol(EP,VolType:="&amp;$K$12&amp;",CoCType:=Auto) WHEN ( Close(EP) &gt;=  Close(EP)[-1]))/ ( HLC3(EP)* Vol(EP,VolType:="&amp;$K$12&amp;",CoCType:=auto) WHEN ( Close(EP)  &lt; Close(EP)[-1]))))","Bar",,"Close", $K$2, $A283, $K$6,$K$8,,$K$4,$K$10)</f>
        <v>42.964756583899998</v>
      </c>
      <c r="I283" s="3"/>
      <c r="J283" s="8"/>
      <c r="K283" s="7"/>
    </row>
    <row r="284" spans="1:11" x14ac:dyDescent="0.3">
      <c r="A284">
        <f t="shared" si="4"/>
        <v>-282</v>
      </c>
      <c r="B284" s="16">
        <f xml:space="preserve"> RTD("cqg.rtd",,"StudyData", $K$1, "Bar", "", "Time", $K$2,$A284, $K$6, "", "","False")</f>
        <v>44021</v>
      </c>
      <c r="C284" s="17">
        <f xml:space="preserve"> RTD("cqg.rtd",,"StudyData", $K$1, "Bar", "", "Time", $K$2, $A284,$K$6,$K$8, "","False")</f>
        <v>44021</v>
      </c>
      <c r="D284" s="18">
        <f xml:space="preserve"> RTD("cqg.rtd",,"StudyData", $K$1, "Bar", "", "Open", $K$2, $A284, $K$6,$K$8,,$K$4,$K$10)</f>
        <v>3129.25</v>
      </c>
      <c r="E284" s="18">
        <f xml:space="preserve"> RTD("cqg.rtd",,"StudyData", $K$1, "Bar", "", "High", $K$2, $A284, $K$6,$K$8,,$K$4,$K$10)</f>
        <v>3133.75</v>
      </c>
      <c r="F284" s="18">
        <f xml:space="preserve"> RTD("cqg.rtd",,"StudyData", $K$1, "Bar", "", "Low", $K$2, $A284, $K$6,$K$8,,$K$4,$K$10)</f>
        <v>3068.25</v>
      </c>
      <c r="G284" s="18">
        <f xml:space="preserve"> RTD("cqg.rtd",,"StudyData", $K$1, "Bar", "", "Close", $K$2, $A284, $K$6,$K$8,,$K$4,$K$10)</f>
        <v>3104</v>
      </c>
      <c r="H284" s="18">
        <f xml:space="preserve"> RTD("cqg.rtd",,"StudyData","100-(100/(1+( HLC3(EP)* Vol(EP,VolType:="&amp;$K$12&amp;",CoCType:=Auto) WHEN ( Close(EP) &gt;=  Close(EP)[-1]))/ ( HLC3(EP)* Vol(EP,VolType:="&amp;$K$12&amp;",CoCType:=auto) WHEN ( Close(EP)  &lt; Close(EP)[-1]))))","Bar",,"Close", $K$2, $A284, $K$6,$K$8,,$K$4,$K$10)</f>
        <v>44.9079793083</v>
      </c>
      <c r="I284" s="3"/>
      <c r="J284" s="8"/>
      <c r="K284" s="7"/>
    </row>
    <row r="285" spans="1:11" x14ac:dyDescent="0.3">
      <c r="A285">
        <f t="shared" si="4"/>
        <v>-283</v>
      </c>
      <c r="B285" s="16">
        <f xml:space="preserve"> RTD("cqg.rtd",,"StudyData", $K$1, "Bar", "", "Time", $K$2,$A285, $K$6, "", "","False")</f>
        <v>44020</v>
      </c>
      <c r="C285" s="17">
        <f xml:space="preserve"> RTD("cqg.rtd",,"StudyData", $K$1, "Bar", "", "Time", $K$2, $A285,$K$6,$K$8, "","False")</f>
        <v>44020</v>
      </c>
      <c r="D285" s="18">
        <f xml:space="preserve"> RTD("cqg.rtd",,"StudyData", $K$1, "Bar", "", "Open", $K$2, $A285, $K$6,$K$8,,$K$4,$K$10)</f>
        <v>3098.25</v>
      </c>
      <c r="E285" s="18">
        <f xml:space="preserve"> RTD("cqg.rtd",,"StudyData", $K$1, "Bar", "", "High", $K$2, $A285, $K$6,$K$8,,$K$4,$K$10)</f>
        <v>3129.25</v>
      </c>
      <c r="F285" s="18">
        <f xml:space="preserve"> RTD("cqg.rtd",,"StudyData", $K$1, "Bar", "", "Low", $K$2, $A285, $K$6,$K$8,,$K$4,$K$10)</f>
        <v>3088.5</v>
      </c>
      <c r="G285" s="18">
        <f xml:space="preserve"> RTD("cqg.rtd",,"StudyData", $K$1, "Bar", "", "Close", $K$2, $A285, $K$6,$K$8,,$K$4,$K$10)</f>
        <v>3126.5</v>
      </c>
      <c r="H285" s="18">
        <f xml:space="preserve"> RTD("cqg.rtd",,"StudyData","100-(100/(1+( HLC3(EP)* Vol(EP,VolType:="&amp;$K$12&amp;",CoCType:=Auto) WHEN ( Close(EP) &gt;=  Close(EP)[-1]))/ ( HLC3(EP)* Vol(EP,VolType:="&amp;$K$12&amp;",CoCType:=auto) WHEN ( Close(EP)  &lt; Close(EP)[-1]))))","Bar",,"Close", $K$2, $A285, $K$6,$K$8,,$K$4,$K$10)</f>
        <v>53.392891158899999</v>
      </c>
      <c r="I285" s="3"/>
      <c r="J285" s="8"/>
      <c r="K285" s="7"/>
    </row>
    <row r="286" spans="1:11" x14ac:dyDescent="0.3">
      <c r="A286">
        <f t="shared" si="4"/>
        <v>-284</v>
      </c>
      <c r="B286" s="16">
        <f xml:space="preserve"> RTD("cqg.rtd",,"StudyData", $K$1, "Bar", "", "Time", $K$2,$A286, $K$6, "", "","False")</f>
        <v>44019</v>
      </c>
      <c r="C286" s="17">
        <f xml:space="preserve"> RTD("cqg.rtd",,"StudyData", $K$1, "Bar", "", "Time", $K$2, $A286,$K$6,$K$8, "","False")</f>
        <v>44019</v>
      </c>
      <c r="D286" s="18">
        <f xml:space="preserve"> RTD("cqg.rtd",,"StudyData", $K$1, "Bar", "", "Open", $K$2, $A286, $K$6,$K$8,,$K$4,$K$10)</f>
        <v>3133</v>
      </c>
      <c r="E286" s="18">
        <f xml:space="preserve"> RTD("cqg.rtd",,"StudyData", $K$1, "Bar", "", "High", $K$2, $A286, $K$6,$K$8,,$K$4,$K$10)</f>
        <v>3147</v>
      </c>
      <c r="F286" s="18">
        <f xml:space="preserve"> RTD("cqg.rtd",,"StudyData", $K$1, "Bar", "", "Low", $K$2, $A286, $K$6,$K$8,,$K$4,$K$10)</f>
        <v>3095.5</v>
      </c>
      <c r="G286" s="18">
        <f xml:space="preserve"> RTD("cqg.rtd",,"StudyData", $K$1, "Bar", "", "Close", $K$2, $A286, $K$6,$K$8,,$K$4,$K$10)</f>
        <v>3099.5</v>
      </c>
      <c r="H286" s="18">
        <f xml:space="preserve"> RTD("cqg.rtd",,"StudyData","100-(100/(1+( HLC3(EP)* Vol(EP,VolType:="&amp;$K$12&amp;",CoCType:=Auto) WHEN ( Close(EP) &gt;=  Close(EP)[-1]))/ ( HLC3(EP)* Vol(EP,VolType:="&amp;$K$12&amp;",CoCType:=auto) WHEN ( Close(EP)  &lt; Close(EP)[-1]))))","Bar",,"Close", $K$2, $A286, $K$6,$K$8,,$K$4,$K$10)</f>
        <v>52.251187442700001</v>
      </c>
      <c r="I286" s="3"/>
      <c r="J286" s="8"/>
      <c r="K286" s="7"/>
    </row>
    <row r="287" spans="1:11" x14ac:dyDescent="0.3">
      <c r="A287">
        <f t="shared" si="4"/>
        <v>-285</v>
      </c>
      <c r="B287" s="16">
        <f xml:space="preserve"> RTD("cqg.rtd",,"StudyData", $K$1, "Bar", "", "Time", $K$2,$A287, $K$6, "", "","False")</f>
        <v>44018</v>
      </c>
      <c r="C287" s="17">
        <f xml:space="preserve"> RTD("cqg.rtd",,"StudyData", $K$1, "Bar", "", "Time", $K$2, $A287,$K$6,$K$8, "","False")</f>
        <v>44018</v>
      </c>
      <c r="D287" s="18">
        <f xml:space="preserve"> RTD("cqg.rtd",,"StudyData", $K$1, "Bar", "", "Open", $K$2, $A287, $K$6,$K$8,,$K$4,$K$10)</f>
        <v>3088.25</v>
      </c>
      <c r="E287" s="18">
        <f xml:space="preserve"> RTD("cqg.rtd",,"StudyData", $K$1, "Bar", "", "High", $K$2, $A287, $K$6,$K$8,,$K$4,$K$10)</f>
        <v>3137.5</v>
      </c>
      <c r="F287" s="18">
        <f xml:space="preserve"> RTD("cqg.rtd",,"StudyData", $K$1, "Bar", "", "Low", $K$2, $A287, $K$6,$K$8,,$K$4,$K$10)</f>
        <v>3068.75</v>
      </c>
      <c r="G287" s="18">
        <f xml:space="preserve"> RTD("cqg.rtd",,"StudyData", $K$1, "Bar", "", "Close", $K$2, $A287, $K$6,$K$8,,$K$4,$K$10)</f>
        <v>3135</v>
      </c>
      <c r="H287" s="18">
        <f xml:space="preserve"> RTD("cqg.rtd",,"StudyData","100-(100/(1+( HLC3(EP)* Vol(EP,VolType:="&amp;$K$12&amp;",CoCType:=Auto) WHEN ( Close(EP) &gt;=  Close(EP)[-1]))/ ( HLC3(EP)* Vol(EP,VolType:="&amp;$K$12&amp;",CoCType:=auto) WHEN ( Close(EP)  &lt; Close(EP)[-1]))))","Bar",,"Close", $K$2, $A287, $K$6,$K$8,,$K$4,$K$10)</f>
        <v>40.738101851099998</v>
      </c>
      <c r="I287" s="3"/>
      <c r="J287" s="8"/>
      <c r="K287" s="7"/>
    </row>
    <row r="288" spans="1:11" x14ac:dyDescent="0.3">
      <c r="A288">
        <f t="shared" si="4"/>
        <v>-286</v>
      </c>
      <c r="B288" s="16">
        <f xml:space="preserve"> RTD("cqg.rtd",,"StudyData", $K$1, "Bar", "", "Time", $K$2,$A288, $K$6, "", "","False")</f>
        <v>44014</v>
      </c>
      <c r="C288" s="17">
        <f xml:space="preserve"> RTD("cqg.rtd",,"StudyData", $K$1, "Bar", "", "Time", $K$2, $A288,$K$6,$K$8, "","False")</f>
        <v>44014</v>
      </c>
      <c r="D288" s="18">
        <f xml:space="preserve"> RTD("cqg.rtd",,"StudyData", $K$1, "Bar", "", "Open", $K$2, $A288, $K$6,$K$8,,$K$4,$K$10)</f>
        <v>3064.75</v>
      </c>
      <c r="E288" s="18">
        <f xml:space="preserve"> RTD("cqg.rtd",,"StudyData", $K$1, "Bar", "", "High", $K$2, $A288, $K$6,$K$8,,$K$4,$K$10)</f>
        <v>3119.5</v>
      </c>
      <c r="F288" s="18">
        <f xml:space="preserve"> RTD("cqg.rtd",,"StudyData", $K$1, "Bar", "", "Low", $K$2, $A288, $K$6,$K$8,,$K$4,$K$10)</f>
        <v>3058.5</v>
      </c>
      <c r="G288" s="18">
        <f xml:space="preserve"> RTD("cqg.rtd",,"StudyData", $K$1, "Bar", "", "Close", $K$2, $A288, $K$6,$K$8,,$K$4,$K$10)</f>
        <v>3092</v>
      </c>
      <c r="H288" s="18">
        <f xml:space="preserve"> RTD("cqg.rtd",,"StudyData","100-(100/(1+( HLC3(EP)* Vol(EP,VolType:="&amp;$K$12&amp;",CoCType:=Auto) WHEN ( Close(EP) &gt;=  Close(EP)[-1]))/ ( HLC3(EP)* Vol(EP,VolType:="&amp;$K$12&amp;",CoCType:=auto) WHEN ( Close(EP)  &lt; Close(EP)[-1]))))","Bar",,"Close", $K$2, $A288, $K$6,$K$8,,$K$4,$K$10)</f>
        <v>42.066017451900002</v>
      </c>
      <c r="I288" s="3"/>
      <c r="J288" s="8"/>
      <c r="K288" s="7"/>
    </row>
    <row r="289" spans="1:11" x14ac:dyDescent="0.3">
      <c r="A289">
        <f t="shared" si="4"/>
        <v>-287</v>
      </c>
      <c r="B289" s="16">
        <f xml:space="preserve"> RTD("cqg.rtd",,"StudyData", $K$1, "Bar", "", "Time", $K$2,$A289, $K$6, "", "","False")</f>
        <v>44013</v>
      </c>
      <c r="C289" s="17">
        <f xml:space="preserve"> RTD("cqg.rtd",,"StudyData", $K$1, "Bar", "", "Time", $K$2, $A289,$K$6,$K$8, "","False")</f>
        <v>44013</v>
      </c>
      <c r="D289" s="18">
        <f xml:space="preserve"> RTD("cqg.rtd",,"StudyData", $K$1, "Bar", "", "Open", $K$2, $A289, $K$6,$K$8,,$K$4,$K$10)</f>
        <v>3048.25</v>
      </c>
      <c r="E289" s="18">
        <f xml:space="preserve"> RTD("cqg.rtd",,"StudyData", $K$1, "Bar", "", "High", $K$2, $A289, $K$6,$K$8,,$K$4,$K$10)</f>
        <v>3080.75</v>
      </c>
      <c r="F289" s="18">
        <f xml:space="preserve"> RTD("cqg.rtd",,"StudyData", $K$1, "Bar", "", "Low", $K$2, $A289, $K$6,$K$8,,$K$4,$K$10)</f>
        <v>3025.75</v>
      </c>
      <c r="G289" s="18">
        <f xml:space="preserve"> RTD("cqg.rtd",,"StudyData", $K$1, "Bar", "", "Close", $K$2, $A289, $K$6,$K$8,,$K$4,$K$10)</f>
        <v>3066</v>
      </c>
      <c r="H289" s="18">
        <f xml:space="preserve"> RTD("cqg.rtd",,"StudyData","100-(100/(1+( HLC3(EP)* Vol(EP,VolType:="&amp;$K$12&amp;",CoCType:=Auto) WHEN ( Close(EP) &gt;=  Close(EP)[-1]))/ ( HLC3(EP)* Vol(EP,VolType:="&amp;$K$12&amp;",CoCType:=auto) WHEN ( Close(EP)  &lt; Close(EP)[-1]))))","Bar",,"Close", $K$2, $A289, $K$6,$K$8,,$K$4,$K$10)</f>
        <v>41.577015578800001</v>
      </c>
      <c r="I289" s="3"/>
      <c r="J289" s="8"/>
      <c r="K289" s="7"/>
    </row>
    <row r="290" spans="1:11" x14ac:dyDescent="0.3">
      <c r="A290">
        <f t="shared" si="4"/>
        <v>-288</v>
      </c>
      <c r="B290" s="16">
        <f xml:space="preserve"> RTD("cqg.rtd",,"StudyData", $K$1, "Bar", "", "Time", $K$2,$A290, $K$6, "", "","False")</f>
        <v>44012</v>
      </c>
      <c r="C290" s="17">
        <f xml:space="preserve"> RTD("cqg.rtd",,"StudyData", $K$1, "Bar", "", "Time", $K$2, $A290,$K$6,$K$8, "","False")</f>
        <v>44012</v>
      </c>
      <c r="D290" s="18">
        <f xml:space="preserve"> RTD("cqg.rtd",,"StudyData", $K$1, "Bar", "", "Open", $K$2, $A290, $K$6,$K$8,,$K$4,$K$10)</f>
        <v>3009</v>
      </c>
      <c r="E290" s="18">
        <f xml:space="preserve"> RTD("cqg.rtd",,"StudyData", $K$1, "Bar", "", "High", $K$2, $A290, $K$6,$K$8,,$K$4,$K$10)</f>
        <v>3064.25</v>
      </c>
      <c r="F290" s="18">
        <f xml:space="preserve"> RTD("cqg.rtd",,"StudyData", $K$1, "Bar", "", "Low", $K$2, $A290, $K$6,$K$8,,$K$4,$K$10)</f>
        <v>2993.25</v>
      </c>
      <c r="G290" s="18">
        <f xml:space="preserve"> RTD("cqg.rtd",,"StudyData", $K$1, "Bar", "", "Close", $K$2, $A290, $K$6,$K$8,,$K$4,$K$10)</f>
        <v>3053.25</v>
      </c>
      <c r="H290" s="18">
        <f xml:space="preserve"> RTD("cqg.rtd",,"StudyData","100-(100/(1+( HLC3(EP)* Vol(EP,VolType:="&amp;$K$12&amp;",CoCType:=Auto) WHEN ( Close(EP) &gt;=  Close(EP)[-1]))/ ( HLC3(EP)* Vol(EP,VolType:="&amp;$K$12&amp;",CoCType:=auto) WHEN ( Close(EP)  &lt; Close(EP)[-1]))))","Bar",,"Close", $K$2, $A290, $K$6,$K$8,,$K$4,$K$10)</f>
        <v>44.217037584000003</v>
      </c>
      <c r="I290" s="3"/>
      <c r="J290" s="8"/>
      <c r="K290" s="7"/>
    </row>
    <row r="291" spans="1:11" x14ac:dyDescent="0.3">
      <c r="A291">
        <f t="shared" si="4"/>
        <v>-289</v>
      </c>
      <c r="B291" s="16">
        <f xml:space="preserve"> RTD("cqg.rtd",,"StudyData", $K$1, "Bar", "", "Time", $K$2,$A291, $K$6, "", "","False")</f>
        <v>44011</v>
      </c>
      <c r="C291" s="17">
        <f xml:space="preserve"> RTD("cqg.rtd",,"StudyData", $K$1, "Bar", "", "Time", $K$2, $A291,$K$6,$K$8, "","False")</f>
        <v>44011</v>
      </c>
      <c r="D291" s="18">
        <f xml:space="preserve"> RTD("cqg.rtd",,"StudyData", $K$1, "Bar", "", "Open", $K$2, $A291, $K$6,$K$8,,$K$4,$K$10)</f>
        <v>2949.25</v>
      </c>
      <c r="E291" s="18">
        <f xml:space="preserve"> RTD("cqg.rtd",,"StudyData", $K$1, "Bar", "", "High", $K$2, $A291, $K$6,$K$8,,$K$4,$K$10)</f>
        <v>3014.25</v>
      </c>
      <c r="F291" s="18">
        <f xml:space="preserve"> RTD("cqg.rtd",,"StudyData", $K$1, "Bar", "", "Low", $K$2, $A291, $K$6,$K$8,,$K$4,$K$10)</f>
        <v>2946.5</v>
      </c>
      <c r="G291" s="18">
        <f xml:space="preserve"> RTD("cqg.rtd",,"StudyData", $K$1, "Bar", "", "Close", $K$2, $A291, $K$6,$K$8,,$K$4,$K$10)</f>
        <v>3010.75</v>
      </c>
      <c r="H291" s="18">
        <f xml:space="preserve"> RTD("cqg.rtd",,"StudyData","100-(100/(1+( HLC3(EP)* Vol(EP,VolType:="&amp;$K$12&amp;",CoCType:=Auto) WHEN ( Close(EP) &gt;=  Close(EP)[-1]))/ ( HLC3(EP)* Vol(EP,VolType:="&amp;$K$12&amp;",CoCType:=auto) WHEN ( Close(EP)  &lt; Close(EP)[-1]))))","Bar",,"Close", $K$2, $A291, $K$6,$K$8,,$K$4,$K$10)</f>
        <v>41.783506540600001</v>
      </c>
      <c r="I291" s="3"/>
      <c r="J291" s="8"/>
      <c r="K291" s="7"/>
    </row>
    <row r="292" spans="1:11" x14ac:dyDescent="0.3">
      <c r="A292">
        <f t="shared" si="4"/>
        <v>-290</v>
      </c>
      <c r="B292" s="16">
        <f xml:space="preserve"> RTD("cqg.rtd",,"StudyData", $K$1, "Bar", "", "Time", $K$2,$A292, $K$6, "", "","False")</f>
        <v>44008</v>
      </c>
      <c r="C292" s="17">
        <f xml:space="preserve"> RTD("cqg.rtd",,"StudyData", $K$1, "Bar", "", "Time", $K$2, $A292,$K$6,$K$8, "","False")</f>
        <v>44008</v>
      </c>
      <c r="D292" s="18">
        <f xml:space="preserve"> RTD("cqg.rtd",,"StudyData", $K$1, "Bar", "", "Open", $K$2, $A292, $K$6,$K$8,,$K$4,$K$10)</f>
        <v>3034.25</v>
      </c>
      <c r="E292" s="18">
        <f xml:space="preserve"> RTD("cqg.rtd",,"StudyData", $K$1, "Bar", "", "High", $K$2, $A292, $K$6,$K$8,,$K$4,$K$10)</f>
        <v>3045</v>
      </c>
      <c r="F292" s="18">
        <f xml:space="preserve"> RTD("cqg.rtd",,"StudyData", $K$1, "Bar", "", "Low", $K$2, $A292, $K$6,$K$8,,$K$4,$K$10)</f>
        <v>2955.5</v>
      </c>
      <c r="G292" s="18">
        <f xml:space="preserve"> RTD("cqg.rtd",,"StudyData", $K$1, "Bar", "", "Close", $K$2, $A292, $K$6,$K$8,,$K$4,$K$10)</f>
        <v>2970</v>
      </c>
      <c r="H292" s="18">
        <f xml:space="preserve"> RTD("cqg.rtd",,"StudyData","100-(100/(1+( HLC3(EP)* Vol(EP,VolType:="&amp;$K$12&amp;",CoCType:=Auto) WHEN ( Close(EP) &gt;=  Close(EP)[-1]))/ ( HLC3(EP)* Vol(EP,VolType:="&amp;$K$12&amp;",CoCType:=auto) WHEN ( Close(EP)  &lt; Close(EP)[-1]))))","Bar",,"Close", $K$2, $A292, $K$6,$K$8,,$K$4,$K$10)</f>
        <v>47.306926936499998</v>
      </c>
      <c r="I292" s="3"/>
      <c r="J292" s="8"/>
      <c r="K292" s="7"/>
    </row>
    <row r="293" spans="1:11" x14ac:dyDescent="0.3">
      <c r="A293">
        <f t="shared" si="4"/>
        <v>-291</v>
      </c>
      <c r="B293" s="16">
        <f xml:space="preserve"> RTD("cqg.rtd",,"StudyData", $K$1, "Bar", "", "Time", $K$2,$A293, $K$6, "", "","False")</f>
        <v>44007</v>
      </c>
      <c r="C293" s="17">
        <f xml:space="preserve"> RTD("cqg.rtd",,"StudyData", $K$1, "Bar", "", "Time", $K$2, $A293,$K$6,$K$8, "","False")</f>
        <v>44007</v>
      </c>
      <c r="D293" s="18">
        <f xml:space="preserve"> RTD("cqg.rtd",,"StudyData", $K$1, "Bar", "", "Open", $K$2, $A293, $K$6,$K$8,,$K$4,$K$10)</f>
        <v>3009.75</v>
      </c>
      <c r="E293" s="18">
        <f xml:space="preserve"> RTD("cqg.rtd",,"StudyData", $K$1, "Bar", "", "High", $K$2, $A293, $K$6,$K$8,,$K$4,$K$10)</f>
        <v>3042.5</v>
      </c>
      <c r="F293" s="18">
        <f xml:space="preserve"> RTD("cqg.rtd",,"StudyData", $K$1, "Bar", "", "Low", $K$2, $A293, $K$6,$K$8,,$K$4,$K$10)</f>
        <v>2968</v>
      </c>
      <c r="G293" s="18">
        <f xml:space="preserve"> RTD("cqg.rtd",,"StudyData", $K$1, "Bar", "", "Close", $K$2, $A293, $K$6,$K$8,,$K$4,$K$10)</f>
        <v>3033.75</v>
      </c>
      <c r="H293" s="18">
        <f xml:space="preserve"> RTD("cqg.rtd",,"StudyData","100-(100/(1+( HLC3(EP)* Vol(EP,VolType:="&amp;$K$12&amp;",CoCType:=Auto) WHEN ( Close(EP) &gt;=  Close(EP)[-1]))/ ( HLC3(EP)* Vol(EP,VolType:="&amp;$K$12&amp;",CoCType:=auto) WHEN ( Close(EP)  &lt; Close(EP)[-1]))))","Bar",,"Close", $K$2, $A293, $K$6,$K$8,,$K$4,$K$10)</f>
        <v>45.052449252999999</v>
      </c>
      <c r="I293" s="3"/>
      <c r="J293" s="8"/>
      <c r="K293" s="7"/>
    </row>
    <row r="294" spans="1:11" x14ac:dyDescent="0.3">
      <c r="A294">
        <f t="shared" si="4"/>
        <v>-292</v>
      </c>
      <c r="B294" s="16">
        <f xml:space="preserve"> RTD("cqg.rtd",,"StudyData", $K$1, "Bar", "", "Time", $K$2,$A294, $K$6, "", "","False")</f>
        <v>44006</v>
      </c>
      <c r="C294" s="17">
        <f xml:space="preserve"> RTD("cqg.rtd",,"StudyData", $K$1, "Bar", "", "Time", $K$2, $A294,$K$6,$K$8, "","False")</f>
        <v>44006</v>
      </c>
      <c r="D294" s="18">
        <f xml:space="preserve"> RTD("cqg.rtd",,"StudyData", $K$1, "Bar", "", "Open", $K$2, $A294, $K$6,$K$8,,$K$4,$K$10)</f>
        <v>3076.25</v>
      </c>
      <c r="E294" s="18">
        <f xml:space="preserve"> RTD("cqg.rtd",,"StudyData", $K$1, "Bar", "", "High", $K$2, $A294, $K$6,$K$8,,$K$4,$K$10)</f>
        <v>3091.5</v>
      </c>
      <c r="F294" s="18">
        <f xml:space="preserve"> RTD("cqg.rtd",,"StudyData", $K$1, "Bar", "", "Low", $K$2, $A294, $K$6,$K$8,,$K$4,$K$10)</f>
        <v>2982.75</v>
      </c>
      <c r="G294" s="18">
        <f xml:space="preserve"> RTD("cqg.rtd",,"StudyData", $K$1, "Bar", "", "Close", $K$2, $A294, $K$6,$K$8,,$K$4,$K$10)</f>
        <v>3012</v>
      </c>
      <c r="H294" s="18">
        <f xml:space="preserve"> RTD("cqg.rtd",,"StudyData","100-(100/(1+( HLC3(EP)* Vol(EP,VolType:="&amp;$K$12&amp;",CoCType:=Auto) WHEN ( Close(EP) &gt;=  Close(EP)[-1]))/ ( HLC3(EP)* Vol(EP,VolType:="&amp;$K$12&amp;",CoCType:=auto) WHEN ( Close(EP)  &lt; Close(EP)[-1]))))","Bar",,"Close", $K$2, $A294, $K$6,$K$8,,$K$4,$K$10)</f>
        <v>39.354983001000001</v>
      </c>
      <c r="I294" s="3"/>
      <c r="J294" s="8"/>
      <c r="K294" s="7"/>
    </row>
    <row r="295" spans="1:11" x14ac:dyDescent="0.3">
      <c r="A295">
        <f t="shared" si="4"/>
        <v>-293</v>
      </c>
      <c r="B295" s="16">
        <f xml:space="preserve"> RTD("cqg.rtd",,"StudyData", $K$1, "Bar", "", "Time", $K$2,$A295, $K$6, "", "","False")</f>
        <v>44005</v>
      </c>
      <c r="C295" s="17">
        <f xml:space="preserve"> RTD("cqg.rtd",,"StudyData", $K$1, "Bar", "", "Time", $K$2, $A295,$K$6,$K$8, "","False")</f>
        <v>44005</v>
      </c>
      <c r="D295" s="18">
        <f xml:space="preserve"> RTD("cqg.rtd",,"StudyData", $K$1, "Bar", "", "Open", $K$2, $A295, $K$6,$K$8,,$K$4,$K$10)</f>
        <v>3074.75</v>
      </c>
      <c r="E295" s="18">
        <f xml:space="preserve"> RTD("cqg.rtd",,"StudyData", $K$1, "Bar", "", "High", $K$2, $A295, $K$6,$K$8,,$K$4,$K$10)</f>
        <v>3108.75</v>
      </c>
      <c r="F295" s="18">
        <f xml:space="preserve"> RTD("cqg.rtd",,"StudyData", $K$1, "Bar", "", "Low", $K$2, $A295, $K$6,$K$8,,$K$4,$K$10)</f>
        <v>3023</v>
      </c>
      <c r="G295" s="18">
        <f xml:space="preserve"> RTD("cqg.rtd",,"StudyData", $K$1, "Bar", "", "Close", $K$2, $A295, $K$6,$K$8,,$K$4,$K$10)</f>
        <v>3081.5</v>
      </c>
      <c r="H295" s="18">
        <f xml:space="preserve"> RTD("cqg.rtd",,"StudyData","100-(100/(1+( HLC3(EP)* Vol(EP,VolType:="&amp;$K$12&amp;",CoCType:=Auto) WHEN ( Close(EP) &gt;=  Close(EP)[-1]))/ ( HLC3(EP)* Vol(EP,VolType:="&amp;$K$12&amp;",CoCType:=auto) WHEN ( Close(EP)  &lt; Close(EP)[-1]))))","Bar",,"Close", $K$2, $A295, $K$6,$K$8,,$K$4,$K$10)</f>
        <v>43.6459721043</v>
      </c>
      <c r="I295" s="3"/>
      <c r="J295" s="8"/>
      <c r="K295" s="7"/>
    </row>
    <row r="296" spans="1:11" x14ac:dyDescent="0.3">
      <c r="A296">
        <f t="shared" si="4"/>
        <v>-294</v>
      </c>
      <c r="B296" s="16">
        <f xml:space="preserve"> RTD("cqg.rtd",,"StudyData", $K$1, "Bar", "", "Time", $K$2,$A296, $K$6, "", "","False")</f>
        <v>44004</v>
      </c>
      <c r="C296" s="17">
        <f xml:space="preserve"> RTD("cqg.rtd",,"StudyData", $K$1, "Bar", "", "Time", $K$2, $A296,$K$6,$K$8, "","False")</f>
        <v>44004</v>
      </c>
      <c r="D296" s="18">
        <f xml:space="preserve"> RTD("cqg.rtd",,"StudyData", $K$1, "Bar", "", "Open", $K$2, $A296, $K$6,$K$8,,$K$4,$K$10)</f>
        <v>3003.25</v>
      </c>
      <c r="E296" s="18">
        <f xml:space="preserve"> RTD("cqg.rtd",,"StudyData", $K$1, "Bar", "", "High", $K$2, $A296, $K$6,$K$8,,$K$4,$K$10)</f>
        <v>3077.25</v>
      </c>
      <c r="F296" s="18">
        <f xml:space="preserve"> RTD("cqg.rtd",,"StudyData", $K$1, "Bar", "", "Low", $K$2, $A296, $K$6,$K$8,,$K$4,$K$10)</f>
        <v>2990.25</v>
      </c>
      <c r="G296" s="18">
        <f xml:space="preserve"> RTD("cqg.rtd",,"StudyData", $K$1, "Bar", "", "Close", $K$2, $A296, $K$6,$K$8,,$K$4,$K$10)</f>
        <v>3073.75</v>
      </c>
      <c r="H296" s="18">
        <f xml:space="preserve"> RTD("cqg.rtd",,"StudyData","100-(100/(1+( HLC3(EP)* Vol(EP,VolType:="&amp;$K$12&amp;",CoCType:=Auto) WHEN ( Close(EP) &gt;=  Close(EP)[-1]))/ ( HLC3(EP)* Vol(EP,VolType:="&amp;$K$12&amp;",CoCType:=auto) WHEN ( Close(EP)  &lt; Close(EP)[-1]))))","Bar",,"Close", $K$2, $A296, $K$6,$K$8,,$K$4,$K$10)</f>
        <v>41.196227766100002</v>
      </c>
      <c r="I296" s="3"/>
      <c r="J296" s="8"/>
      <c r="K296" s="7"/>
    </row>
    <row r="297" spans="1:11" x14ac:dyDescent="0.3">
      <c r="A297">
        <f t="shared" si="4"/>
        <v>-295</v>
      </c>
      <c r="B297" s="16">
        <f xml:space="preserve"> RTD("cqg.rtd",,"StudyData", $K$1, "Bar", "", "Time", $K$2,$A297, $K$6, "", "","False")</f>
        <v>44001</v>
      </c>
      <c r="C297" s="17">
        <f xml:space="preserve"> RTD("cqg.rtd",,"StudyData", $K$1, "Bar", "", "Time", $K$2, $A297,$K$6,$K$8, "","False")</f>
        <v>44001</v>
      </c>
      <c r="D297" s="18">
        <f xml:space="preserve"> RTD("cqg.rtd",,"StudyData", $K$1, "Bar", "", "Open", $K$2, $A297, $K$6,$K$8,,$K$4,$K$10)</f>
        <v>3059.75</v>
      </c>
      <c r="E297" s="18">
        <f xml:space="preserve"> RTD("cqg.rtd",,"StudyData", $K$1, "Bar", "", "High", $K$2, $A297, $K$6,$K$8,,$K$4,$K$10)</f>
        <v>3107.75</v>
      </c>
      <c r="F297" s="18">
        <f xml:space="preserve"> RTD("cqg.rtd",,"StudyData", $K$1, "Bar", "", "Low", $K$2, $A297, $K$6,$K$8,,$K$4,$K$10)</f>
        <v>3019.75</v>
      </c>
      <c r="G297" s="18">
        <f xml:space="preserve"> RTD("cqg.rtd",,"StudyData", $K$1, "Bar", "", "Close", $K$2, $A297, $K$6,$K$8,,$K$4,$K$10)</f>
        <v>3022.5</v>
      </c>
      <c r="H297" s="18">
        <f xml:space="preserve"> RTD("cqg.rtd",,"StudyData","100-(100/(1+( HLC3(EP)* Vol(EP,VolType:="&amp;$K$12&amp;",CoCType:=Auto) WHEN ( Close(EP) &gt;=  Close(EP)[-1]))/ ( HLC3(EP)* Vol(EP,VolType:="&amp;$K$12&amp;",CoCType:=auto) WHEN ( Close(EP)  &lt; Close(EP)[-1]))))","Bar",,"Close", $K$2, $A297, $K$6,$K$8,,$K$4,$K$10)</f>
        <v>68.920654264999996</v>
      </c>
      <c r="I297" s="3"/>
      <c r="J297" s="8"/>
      <c r="K297" s="7"/>
    </row>
    <row r="298" spans="1:11" x14ac:dyDescent="0.3">
      <c r="A298">
        <f t="shared" si="4"/>
        <v>-296</v>
      </c>
      <c r="B298" s="16">
        <f xml:space="preserve"> RTD("cqg.rtd",,"StudyData", $K$1, "Bar", "", "Time", $K$2,$A298, $K$6, "", "","False")</f>
        <v>44000</v>
      </c>
      <c r="C298" s="17">
        <f xml:space="preserve"> RTD("cqg.rtd",,"StudyData", $K$1, "Bar", "", "Time", $K$2, $A298,$K$6,$K$8, "","False")</f>
        <v>44000</v>
      </c>
      <c r="D298" s="18">
        <f xml:space="preserve"> RTD("cqg.rtd",,"StudyData", $K$1, "Bar", "", "Open", $K$2, $A298, $K$6,$K$8,,$K$4,$K$10)</f>
        <v>3067</v>
      </c>
      <c r="E298" s="18">
        <f xml:space="preserve"> RTD("cqg.rtd",,"StudyData", $K$1, "Bar", "", "High", $K$2, $A298, $K$6,$K$8,,$K$4,$K$10)</f>
        <v>3083</v>
      </c>
      <c r="F298" s="18">
        <f xml:space="preserve"> RTD("cqg.rtd",,"StudyData", $K$1, "Bar", "", "Low", $K$2, $A298, $K$6,$K$8,,$K$4,$K$10)</f>
        <v>3027.5</v>
      </c>
      <c r="G298" s="18">
        <f xml:space="preserve"> RTD("cqg.rtd",,"StudyData", $K$1, "Bar", "", "Close", $K$2, $A298, $K$6,$K$8,,$K$4,$K$10)</f>
        <v>3061</v>
      </c>
      <c r="H298" s="18">
        <f xml:space="preserve"> RTD("cqg.rtd",,"StudyData","100-(100/(1+( HLC3(EP)* Vol(EP,VolType:="&amp;$K$12&amp;",CoCType:=Auto) WHEN ( Close(EP) &gt;=  Close(EP)[-1]))/ ( HLC3(EP)* Vol(EP,VolType:="&amp;$K$12&amp;",CoCType:=auto) WHEN ( Close(EP)  &lt; Close(EP)[-1]))))","Bar",,"Close", $K$2, $A298, $K$6,$K$8,,$K$4,$K$10)</f>
        <v>68.632594928100005</v>
      </c>
      <c r="I298" s="3"/>
      <c r="J298" s="8"/>
      <c r="K298" s="7"/>
    </row>
    <row r="299" spans="1:11" x14ac:dyDescent="0.3">
      <c r="A299">
        <f t="shared" si="4"/>
        <v>-297</v>
      </c>
      <c r="B299" s="16">
        <f xml:space="preserve"> RTD("cqg.rtd",,"StudyData", $K$1, "Bar", "", "Time", $K$2,$A299, $K$6, "", "","False")</f>
        <v>43999</v>
      </c>
      <c r="C299" s="17">
        <f xml:space="preserve"> RTD("cqg.rtd",,"StudyData", $K$1, "Bar", "", "Time", $K$2, $A299,$K$6,$K$8, "","False")</f>
        <v>43999</v>
      </c>
      <c r="D299" s="18">
        <f xml:space="preserve"> RTD("cqg.rtd",,"StudyData", $K$1, "Bar", "", "Open", $K$2, $A299, $K$6,$K$8,,$K$4,$K$10)</f>
        <v>3074.75</v>
      </c>
      <c r="E299" s="18">
        <f xml:space="preserve"> RTD("cqg.rtd",,"StudyData", $K$1, "Bar", "", "High", $K$2, $A299, $K$6,$K$8,,$K$4,$K$10)</f>
        <v>3110</v>
      </c>
      <c r="F299" s="18">
        <f xml:space="preserve"> RTD("cqg.rtd",,"StudyData", $K$1, "Bar", "", "Low", $K$2, $A299, $K$6,$K$8,,$K$4,$K$10)</f>
        <v>3057.5</v>
      </c>
      <c r="G299" s="18">
        <f xml:space="preserve"> RTD("cqg.rtd",,"StudyData", $K$1, "Bar", "", "Close", $K$2, $A299, $K$6,$K$8,,$K$4,$K$10)</f>
        <v>3070</v>
      </c>
      <c r="H299" s="18">
        <f xml:space="preserve"> RTD("cqg.rtd",,"StudyData","100-(100/(1+( HLC3(EP)* Vol(EP,VolType:="&amp;$K$12&amp;",CoCType:=Auto) WHEN ( Close(EP) &gt;=  Close(EP)[-1]))/ ( HLC3(EP)* Vol(EP,VolType:="&amp;$K$12&amp;",CoCType:=auto) WHEN ( Close(EP)  &lt; Close(EP)[-1]))))","Bar",,"Close", $K$2, $A299, $K$6,$K$8,,$K$4,$K$10)</f>
        <v>63.9700831424</v>
      </c>
      <c r="I299" s="3"/>
      <c r="J299" s="8"/>
      <c r="K299" s="7"/>
    </row>
    <row r="300" spans="1:11" x14ac:dyDescent="0.3">
      <c r="A300">
        <f t="shared" si="4"/>
        <v>-298</v>
      </c>
      <c r="B300" s="16">
        <f xml:space="preserve"> RTD("cqg.rtd",,"StudyData", $K$1, "Bar", "", "Time", $K$2,$A300, $K$6, "", "","False")</f>
        <v>43998</v>
      </c>
      <c r="C300" s="17">
        <f xml:space="preserve"> RTD("cqg.rtd",,"StudyData", $K$1, "Bar", "", "Time", $K$2, $A300,$K$6,$K$8, "","False")</f>
        <v>43998</v>
      </c>
      <c r="D300" s="18">
        <f xml:space="preserve"> RTD("cqg.rtd",,"StudyData", $K$1, "Bar", "", "Open", $K$2, $A300, $K$6,$K$8,,$K$4,$K$10)</f>
        <v>3028.25</v>
      </c>
      <c r="E300" s="18">
        <f xml:space="preserve"> RTD("cqg.rtd",,"StudyData", $K$1, "Bar", "", "High", $K$2, $A300, $K$6,$K$8,,$K$4,$K$10)</f>
        <v>3119.25</v>
      </c>
      <c r="F300" s="18">
        <f xml:space="preserve"> RTD("cqg.rtd",,"StudyData", $K$1, "Bar", "", "Low", $K$2, $A300, $K$6,$K$8,,$K$4,$K$10)</f>
        <v>3023.25</v>
      </c>
      <c r="G300" s="18">
        <f xml:space="preserve"> RTD("cqg.rtd",,"StudyData", $K$1, "Bar", "", "Close", $K$2, $A300, $K$6,$K$8,,$K$4,$K$10)</f>
        <v>3081.25</v>
      </c>
      <c r="H300" s="18">
        <f xml:space="preserve"> RTD("cqg.rtd",,"StudyData","100-(100/(1+( HLC3(EP)* Vol(EP,VolType:="&amp;$K$12&amp;",CoCType:=Auto) WHEN ( Close(EP) &gt;=  Close(EP)[-1]))/ ( HLC3(EP)* Vol(EP,VolType:="&amp;$K$12&amp;",CoCType:=auto) WHEN ( Close(EP)  &lt; Close(EP)[-1]))))","Bar",,"Close", $K$2, $A300, $K$6,$K$8,,$K$4,$K$10)</f>
        <v>50.712901599600002</v>
      </c>
      <c r="I300" s="3"/>
      <c r="J300" s="8"/>
      <c r="K300" s="7"/>
    </row>
    <row r="301" spans="1:11" x14ac:dyDescent="0.3">
      <c r="A301">
        <f t="shared" si="4"/>
        <v>-299</v>
      </c>
      <c r="B301" s="16">
        <f xml:space="preserve"> RTD("cqg.rtd",,"StudyData", $K$1, "Bar", "", "Time", $K$2,$A301, $K$6, "", "","False")</f>
        <v>43997</v>
      </c>
      <c r="C301" s="17">
        <f xml:space="preserve"> RTD("cqg.rtd",,"StudyData", $K$1, "Bar", "", "Time", $K$2, $A301,$K$6,$K$8, "","False")</f>
        <v>43997</v>
      </c>
      <c r="D301" s="18">
        <f xml:space="preserve"> RTD("cqg.rtd",,"StudyData", $K$1, "Bar", "", "Open", $K$2, $A301, $K$6,$K$8,,$K$4,$K$10)</f>
        <v>2946.25</v>
      </c>
      <c r="E301" s="18">
        <f xml:space="preserve"> RTD("cqg.rtd",,"StudyData", $K$1, "Bar", "", "High", $K$2, $A301, $K$6,$K$8,,$K$4,$K$10)</f>
        <v>3031.25</v>
      </c>
      <c r="F301" s="18">
        <f xml:space="preserve"> RTD("cqg.rtd",,"StudyData", $K$1, "Bar", "", "Low", $K$2, $A301, $K$6,$K$8,,$K$4,$K$10)</f>
        <v>2886.75</v>
      </c>
      <c r="G301" s="18">
        <f xml:space="preserve"> RTD("cqg.rtd",,"StudyData", $K$1, "Bar", "", "Close", $K$2, $A301, $K$6,$K$8,,$K$4,$K$10)</f>
        <v>3025</v>
      </c>
      <c r="H301" s="18">
        <f xml:space="preserve"> RTD("cqg.rtd",,"StudyData","100-(100/(1+( HLC3(EP)* Vol(EP,VolType:="&amp;$K$12&amp;",CoCType:=Auto) WHEN ( Close(EP) &gt;=  Close(EP)[-1]))/ ( HLC3(EP)* Vol(EP,VolType:="&amp;$K$12&amp;",CoCType:=auto) WHEN ( Close(EP)  &lt; Close(EP)[-1]))))","Bar",,"Close", $K$2, $A301, $K$6,$K$8,,$K$4,$K$10)</f>
        <v>52.850421944300003</v>
      </c>
      <c r="I301" s="3"/>
      <c r="J301" s="8"/>
      <c r="K301" s="7"/>
    </row>
    <row r="302" spans="1:11" x14ac:dyDescent="0.3">
      <c r="A302">
        <f t="shared" si="4"/>
        <v>-300</v>
      </c>
      <c r="B302" s="16">
        <f xml:space="preserve"> RTD("cqg.rtd",,"StudyData", $K$1, "Bar", "", "Time", $K$2,$A302, $K$6, "", "","False")</f>
        <v>43994</v>
      </c>
      <c r="C302" s="17">
        <f xml:space="preserve"> RTD("cqg.rtd",,"StudyData", $K$1, "Bar", "", "Time", $K$2, $A302,$K$6,$K$8, "","False")</f>
        <v>43994</v>
      </c>
      <c r="D302" s="18">
        <f xml:space="preserve"> RTD("cqg.rtd",,"StudyData", $K$1, "Bar", "", "Open", $K$2, $A302, $K$6,$K$8,,$K$4,$K$10)</f>
        <v>2963.75</v>
      </c>
      <c r="E302" s="18">
        <f xml:space="preserve"> RTD("cqg.rtd",,"StudyData", $K$1, "Bar", "", "High", $K$2, $A302, $K$6,$K$8,,$K$4,$K$10)</f>
        <v>3039.75</v>
      </c>
      <c r="F302" s="18">
        <f xml:space="preserve"> RTD("cqg.rtd",,"StudyData", $K$1, "Bar", "", "Low", $K$2, $A302, $K$6,$K$8,,$K$4,$K$10)</f>
        <v>2934</v>
      </c>
      <c r="G302" s="18">
        <f xml:space="preserve"> RTD("cqg.rtd",,"StudyData", $K$1, "Bar", "", "Close", $K$2, $A302, $K$6,$K$8,,$K$4,$K$10)</f>
        <v>2986.75</v>
      </c>
      <c r="H302" s="18">
        <f xml:space="preserve"> RTD("cqg.rtd",,"StudyData","100-(100/(1+( HLC3(EP)* Vol(EP,VolType:="&amp;$K$12&amp;",CoCType:=Auto) WHEN ( Close(EP) &gt;=  Close(EP)[-1]))/ ( HLC3(EP)* Vol(EP,VolType:="&amp;$K$12&amp;",CoCType:=auto) WHEN ( Close(EP)  &lt; Close(EP)[-1]))))","Bar",,"Close", $K$2, $A302, $K$6,$K$8,,$K$4,$K$10)</f>
        <v>56.088790511799999</v>
      </c>
      <c r="I302" s="3"/>
      <c r="J302" s="8"/>
      <c r="K302" s="7"/>
    </row>
    <row r="303" spans="1:11" x14ac:dyDescent="0.3">
      <c r="I303" s="3"/>
      <c r="J303" s="8"/>
      <c r="K303" s="7"/>
    </row>
    <row r="304" spans="1:11" x14ac:dyDescent="0.3">
      <c r="I304" s="3"/>
      <c r="J304" s="8"/>
      <c r="K304" s="7"/>
    </row>
    <row r="305" spans="9:11" x14ac:dyDescent="0.3">
      <c r="I305" s="3"/>
      <c r="J305" s="8"/>
      <c r="K305" s="7"/>
    </row>
    <row r="306" spans="9:11" x14ac:dyDescent="0.3">
      <c r="I306" s="3"/>
      <c r="J306" s="8"/>
      <c r="K306" s="7"/>
    </row>
    <row r="307" spans="9:11" x14ac:dyDescent="0.3">
      <c r="I307" s="3"/>
      <c r="J307" s="8"/>
      <c r="K307" s="7"/>
    </row>
    <row r="308" spans="9:11" x14ac:dyDescent="0.3">
      <c r="I308" s="3"/>
      <c r="J308" s="8"/>
      <c r="K308" s="7"/>
    </row>
    <row r="309" spans="9:11" x14ac:dyDescent="0.3">
      <c r="I309" s="3"/>
      <c r="J309" s="8"/>
      <c r="K309" s="7"/>
    </row>
    <row r="310" spans="9:11" x14ac:dyDescent="0.3">
      <c r="I310" s="3"/>
      <c r="J310" s="8"/>
      <c r="K310" s="7"/>
    </row>
    <row r="311" spans="9:11" x14ac:dyDescent="0.3">
      <c r="I311" s="3"/>
      <c r="J311" s="8"/>
      <c r="K311" s="7"/>
    </row>
    <row r="312" spans="9:11" x14ac:dyDescent="0.3">
      <c r="I312" s="3"/>
      <c r="J312" s="8"/>
      <c r="K312" s="7"/>
    </row>
    <row r="313" spans="9:11" x14ac:dyDescent="0.3">
      <c r="I313" s="3"/>
      <c r="J313" s="8"/>
      <c r="K313" s="7"/>
    </row>
    <row r="314" spans="9:11" x14ac:dyDescent="0.3">
      <c r="I314" s="3"/>
      <c r="J314" s="8"/>
      <c r="K314" s="7"/>
    </row>
    <row r="315" spans="9:11" x14ac:dyDescent="0.3">
      <c r="I315" s="3"/>
      <c r="J315" s="8"/>
      <c r="K315" s="7"/>
    </row>
    <row r="316" spans="9:11" x14ac:dyDescent="0.3">
      <c r="I316" s="3"/>
      <c r="J316" s="8"/>
      <c r="K316" s="7"/>
    </row>
    <row r="317" spans="9:11" x14ac:dyDescent="0.3">
      <c r="I317" s="3"/>
      <c r="J317" s="8"/>
      <c r="K317" s="7"/>
    </row>
    <row r="318" spans="9:11" x14ac:dyDescent="0.3">
      <c r="I318" s="3"/>
      <c r="J318" s="8"/>
      <c r="K318" s="7"/>
    </row>
    <row r="319" spans="9:11" x14ac:dyDescent="0.3">
      <c r="I319" s="3"/>
      <c r="J319" s="8"/>
      <c r="K319" s="7"/>
    </row>
    <row r="320" spans="9:11" x14ac:dyDescent="0.3">
      <c r="I320" s="3"/>
      <c r="J320" s="8"/>
      <c r="K320" s="7"/>
    </row>
    <row r="321" spans="9:11" x14ac:dyDescent="0.3">
      <c r="I321" s="3"/>
      <c r="J321" s="8"/>
      <c r="K321" s="7"/>
    </row>
    <row r="322" spans="9:11" x14ac:dyDescent="0.3">
      <c r="I322" s="3"/>
      <c r="J322" s="8"/>
      <c r="K322" s="7"/>
    </row>
    <row r="323" spans="9:11" x14ac:dyDescent="0.3">
      <c r="I323" s="3"/>
      <c r="J323" s="8"/>
      <c r="K323" s="7"/>
    </row>
    <row r="324" spans="9:11" x14ac:dyDescent="0.3">
      <c r="I324" s="3"/>
      <c r="J324" s="8"/>
      <c r="K324" s="7"/>
    </row>
    <row r="325" spans="9:11" x14ac:dyDescent="0.3">
      <c r="I325" s="3"/>
      <c r="J325" s="8"/>
      <c r="K325" s="7"/>
    </row>
    <row r="326" spans="9:11" x14ac:dyDescent="0.3">
      <c r="I326" s="3"/>
      <c r="J326" s="8"/>
      <c r="K326" s="7"/>
    </row>
    <row r="327" spans="9:11" x14ac:dyDescent="0.3">
      <c r="I327" s="3"/>
      <c r="J327" s="8"/>
      <c r="K327" s="7"/>
    </row>
    <row r="328" spans="9:11" x14ac:dyDescent="0.3">
      <c r="I328" s="3"/>
      <c r="J328" s="8"/>
      <c r="K328" s="7"/>
    </row>
    <row r="329" spans="9:11" x14ac:dyDescent="0.3">
      <c r="I329" s="3"/>
      <c r="J329" s="8"/>
      <c r="K329" s="7"/>
    </row>
    <row r="330" spans="9:11" x14ac:dyDescent="0.3">
      <c r="I330" s="3"/>
      <c r="J330" s="8"/>
      <c r="K330" s="7"/>
    </row>
    <row r="331" spans="9:11" x14ac:dyDescent="0.3">
      <c r="I331" s="3"/>
      <c r="J331" s="8"/>
      <c r="K331" s="7"/>
    </row>
    <row r="332" spans="9:11" x14ac:dyDescent="0.3">
      <c r="I332" s="3"/>
      <c r="J332" s="8"/>
      <c r="K332" s="7"/>
    </row>
    <row r="333" spans="9:11" x14ac:dyDescent="0.3">
      <c r="I333" s="3"/>
      <c r="J333" s="8"/>
      <c r="K333" s="7"/>
    </row>
    <row r="334" spans="9:11" x14ac:dyDescent="0.3">
      <c r="I334" s="3"/>
      <c r="J334" s="8"/>
      <c r="K334" s="7"/>
    </row>
    <row r="335" spans="9:11" x14ac:dyDescent="0.3">
      <c r="I335" s="3"/>
      <c r="J335" s="8"/>
      <c r="K335" s="7"/>
    </row>
    <row r="336" spans="9:11" x14ac:dyDescent="0.3">
      <c r="I336" s="3"/>
      <c r="J336" s="8"/>
      <c r="K336" s="7"/>
    </row>
    <row r="337" spans="9:11" x14ac:dyDescent="0.3">
      <c r="I337" s="3"/>
      <c r="J337" s="8"/>
      <c r="K337" s="7"/>
    </row>
    <row r="338" spans="9:11" x14ac:dyDescent="0.3">
      <c r="I338" s="3"/>
      <c r="J338" s="8"/>
      <c r="K338" s="7"/>
    </row>
    <row r="339" spans="9:11" x14ac:dyDescent="0.3">
      <c r="I339" s="3"/>
      <c r="J339" s="8"/>
      <c r="K339" s="7"/>
    </row>
    <row r="340" spans="9:11" x14ac:dyDescent="0.3">
      <c r="I340" s="3"/>
      <c r="J340" s="8"/>
      <c r="K340" s="7"/>
    </row>
    <row r="341" spans="9:11" x14ac:dyDescent="0.3">
      <c r="I341" s="3"/>
      <c r="J341" s="8"/>
      <c r="K341" s="7"/>
    </row>
    <row r="342" spans="9:11" x14ac:dyDescent="0.3">
      <c r="I342" s="3"/>
      <c r="J342" s="8"/>
      <c r="K342" s="7"/>
    </row>
    <row r="343" spans="9:11" x14ac:dyDescent="0.3">
      <c r="I343" s="3"/>
      <c r="J343" s="8"/>
      <c r="K343" s="7"/>
    </row>
    <row r="344" spans="9:11" x14ac:dyDescent="0.3">
      <c r="I344" s="3"/>
      <c r="J344" s="8"/>
      <c r="K344" s="7"/>
    </row>
    <row r="345" spans="9:11" x14ac:dyDescent="0.3">
      <c r="I345" s="3"/>
      <c r="J345" s="8"/>
      <c r="K345" s="7"/>
    </row>
    <row r="346" spans="9:11" x14ac:dyDescent="0.3">
      <c r="I346" s="3"/>
      <c r="J346" s="8"/>
      <c r="K346" s="7"/>
    </row>
    <row r="347" spans="9:11" x14ac:dyDescent="0.3">
      <c r="I347" s="3"/>
      <c r="J347" s="8"/>
      <c r="K347" s="7"/>
    </row>
    <row r="348" spans="9:11" x14ac:dyDescent="0.3">
      <c r="I348" s="3"/>
      <c r="J348" s="8"/>
      <c r="K348" s="7"/>
    </row>
    <row r="349" spans="9:11" x14ac:dyDescent="0.3">
      <c r="I349" s="3"/>
      <c r="J349" s="8"/>
      <c r="K349" s="7"/>
    </row>
    <row r="350" spans="9:11" x14ac:dyDescent="0.3">
      <c r="I350" s="3"/>
      <c r="J350" s="8"/>
      <c r="K350" s="7"/>
    </row>
    <row r="351" spans="9:11" x14ac:dyDescent="0.3">
      <c r="I351" s="3"/>
      <c r="J351" s="8"/>
      <c r="K351" s="7"/>
    </row>
    <row r="352" spans="9:11" x14ac:dyDescent="0.3">
      <c r="I352" s="3"/>
      <c r="J352" s="8"/>
      <c r="K352" s="7"/>
    </row>
    <row r="353" spans="9:11" x14ac:dyDescent="0.3">
      <c r="I353" s="3"/>
      <c r="J353" s="8"/>
      <c r="K353" s="7"/>
    </row>
    <row r="354" spans="9:11" x14ac:dyDescent="0.3">
      <c r="I354" s="3"/>
      <c r="J354" s="8"/>
      <c r="K354" s="7"/>
    </row>
    <row r="355" spans="9:11" x14ac:dyDescent="0.3">
      <c r="I355" s="3"/>
      <c r="J355" s="8"/>
      <c r="K355" s="7"/>
    </row>
    <row r="356" spans="9:11" x14ac:dyDescent="0.3">
      <c r="I356" s="3"/>
      <c r="J356" s="8"/>
      <c r="K356" s="7"/>
    </row>
    <row r="357" spans="9:11" x14ac:dyDescent="0.3">
      <c r="I357" s="3"/>
      <c r="J357" s="8"/>
      <c r="K357" s="7"/>
    </row>
    <row r="358" spans="9:11" x14ac:dyDescent="0.3">
      <c r="I358" s="3"/>
      <c r="J358" s="8"/>
      <c r="K358" s="7"/>
    </row>
    <row r="359" spans="9:11" x14ac:dyDescent="0.3">
      <c r="I359" s="3"/>
      <c r="J359" s="8"/>
      <c r="K359" s="7"/>
    </row>
    <row r="360" spans="9:11" x14ac:dyDescent="0.3">
      <c r="I360" s="3"/>
      <c r="J360" s="8"/>
      <c r="K360" s="7"/>
    </row>
    <row r="361" spans="9:11" x14ac:dyDescent="0.3">
      <c r="I361" s="3"/>
      <c r="J361" s="8"/>
      <c r="K361" s="7"/>
    </row>
    <row r="362" spans="9:11" x14ac:dyDescent="0.3">
      <c r="I362" s="3"/>
      <c r="J362" s="8"/>
      <c r="K362" s="7"/>
    </row>
    <row r="363" spans="9:11" x14ac:dyDescent="0.3">
      <c r="I363" s="3"/>
      <c r="J363" s="8"/>
      <c r="K363" s="7"/>
    </row>
    <row r="364" spans="9:11" x14ac:dyDescent="0.3">
      <c r="I364" s="3"/>
      <c r="J364" s="8"/>
      <c r="K364" s="7"/>
    </row>
    <row r="365" spans="9:11" x14ac:dyDescent="0.3">
      <c r="I365" s="3"/>
      <c r="J365" s="8"/>
      <c r="K365" s="7"/>
    </row>
    <row r="366" spans="9:11" x14ac:dyDescent="0.3">
      <c r="I366" s="3"/>
      <c r="J366" s="8"/>
      <c r="K366" s="7"/>
    </row>
    <row r="367" spans="9:11" x14ac:dyDescent="0.3">
      <c r="I367" s="3"/>
      <c r="J367" s="8"/>
      <c r="K367" s="7"/>
    </row>
    <row r="368" spans="9:11" x14ac:dyDescent="0.3">
      <c r="I368" s="3"/>
      <c r="J368" s="8"/>
      <c r="K368" s="7"/>
    </row>
    <row r="369" spans="9:11" x14ac:dyDescent="0.3">
      <c r="I369" s="3"/>
      <c r="J369" s="8"/>
      <c r="K369" s="7"/>
    </row>
    <row r="370" spans="9:11" x14ac:dyDescent="0.3">
      <c r="I370" s="3"/>
      <c r="J370" s="8"/>
      <c r="K370" s="7"/>
    </row>
    <row r="371" spans="9:11" x14ac:dyDescent="0.3">
      <c r="I371" s="3"/>
      <c r="J371" s="8"/>
      <c r="K371" s="7"/>
    </row>
    <row r="372" spans="9:11" x14ac:dyDescent="0.3">
      <c r="I372" s="3"/>
      <c r="J372" s="8"/>
      <c r="K372" s="7"/>
    </row>
    <row r="373" spans="9:11" x14ac:dyDescent="0.3">
      <c r="I373" s="3"/>
      <c r="J373" s="8"/>
      <c r="K373" s="7"/>
    </row>
    <row r="374" spans="9:11" x14ac:dyDescent="0.3">
      <c r="I374" s="3"/>
      <c r="J374" s="8"/>
      <c r="K374" s="7"/>
    </row>
    <row r="375" spans="9:11" x14ac:dyDescent="0.3">
      <c r="I375" s="3"/>
      <c r="J375" s="8"/>
      <c r="K375" s="7"/>
    </row>
    <row r="376" spans="9:11" x14ac:dyDescent="0.3">
      <c r="I376" s="3"/>
      <c r="J376" s="8"/>
      <c r="K376" s="7"/>
    </row>
    <row r="377" spans="9:11" x14ac:dyDescent="0.3">
      <c r="I377" s="3"/>
      <c r="J377" s="8"/>
      <c r="K377" s="7"/>
    </row>
    <row r="378" spans="9:11" x14ac:dyDescent="0.3">
      <c r="I378" s="3"/>
      <c r="J378" s="8"/>
      <c r="K378" s="7"/>
    </row>
    <row r="379" spans="9:11" x14ac:dyDescent="0.3">
      <c r="I379" s="3"/>
      <c r="J379" s="8"/>
      <c r="K379" s="7"/>
    </row>
    <row r="380" spans="9:11" x14ac:dyDescent="0.3">
      <c r="I380" s="3"/>
      <c r="J380" s="8"/>
      <c r="K380" s="7"/>
    </row>
    <row r="381" spans="9:11" x14ac:dyDescent="0.3">
      <c r="I381" s="3"/>
      <c r="J381" s="8"/>
      <c r="K381" s="7"/>
    </row>
    <row r="382" spans="9:11" x14ac:dyDescent="0.3">
      <c r="I382" s="3"/>
      <c r="J382" s="8"/>
      <c r="K382" s="7"/>
    </row>
    <row r="383" spans="9:11" x14ac:dyDescent="0.3">
      <c r="I383" s="3"/>
      <c r="J383" s="8"/>
      <c r="K383" s="7"/>
    </row>
    <row r="384" spans="9:11" x14ac:dyDescent="0.3">
      <c r="I384" s="3"/>
      <c r="J384" s="8"/>
      <c r="K384" s="7"/>
    </row>
    <row r="385" spans="9:11" x14ac:dyDescent="0.3">
      <c r="I385" s="3"/>
      <c r="J385" s="8"/>
      <c r="K385" s="7"/>
    </row>
    <row r="386" spans="9:11" x14ac:dyDescent="0.3">
      <c r="I386" s="3"/>
      <c r="J386" s="8"/>
      <c r="K386" s="7"/>
    </row>
    <row r="387" spans="9:11" x14ac:dyDescent="0.3">
      <c r="I387" s="3"/>
      <c r="J387" s="8"/>
      <c r="K387" s="7"/>
    </row>
    <row r="388" spans="9:11" x14ac:dyDescent="0.3">
      <c r="I388" s="3"/>
      <c r="J388" s="8"/>
      <c r="K388" s="7"/>
    </row>
    <row r="389" spans="9:11" x14ac:dyDescent="0.3">
      <c r="I389" s="3"/>
      <c r="J389" s="8"/>
      <c r="K389" s="7"/>
    </row>
    <row r="390" spans="9:11" x14ac:dyDescent="0.3">
      <c r="I390" s="3"/>
      <c r="J390" s="8"/>
      <c r="K390" s="7"/>
    </row>
    <row r="391" spans="9:11" x14ac:dyDescent="0.3">
      <c r="I391" s="3"/>
      <c r="J391" s="8"/>
      <c r="K391" s="7"/>
    </row>
    <row r="392" spans="9:11" x14ac:dyDescent="0.3">
      <c r="I392" s="3"/>
      <c r="J392" s="8"/>
      <c r="K392" s="7"/>
    </row>
    <row r="393" spans="9:11" x14ac:dyDescent="0.3">
      <c r="I393" s="3"/>
      <c r="J393" s="8"/>
      <c r="K393" s="7"/>
    </row>
    <row r="394" spans="9:11" x14ac:dyDescent="0.3">
      <c r="I394" s="3"/>
      <c r="J394" s="8"/>
      <c r="K394" s="7"/>
    </row>
    <row r="395" spans="9:11" x14ac:dyDescent="0.3">
      <c r="I395" s="3"/>
      <c r="J395" s="8"/>
      <c r="K395" s="7"/>
    </row>
    <row r="396" spans="9:11" x14ac:dyDescent="0.3">
      <c r="I396" s="3"/>
      <c r="J396" s="8"/>
      <c r="K396" s="7"/>
    </row>
    <row r="397" spans="9:11" x14ac:dyDescent="0.3">
      <c r="I397" s="3"/>
      <c r="J397" s="8"/>
      <c r="K397" s="7"/>
    </row>
    <row r="398" spans="9:11" x14ac:dyDescent="0.3">
      <c r="I398" s="3"/>
      <c r="J398" s="8"/>
      <c r="K398" s="7"/>
    </row>
    <row r="399" spans="9:11" x14ac:dyDescent="0.3">
      <c r="I399" s="3"/>
      <c r="J399" s="8"/>
      <c r="K399" s="7"/>
    </row>
    <row r="400" spans="9:11" x14ac:dyDescent="0.3">
      <c r="I400" s="3"/>
      <c r="J400" s="8"/>
      <c r="K400" s="7"/>
    </row>
    <row r="401" spans="9:11" x14ac:dyDescent="0.3">
      <c r="I401" s="3"/>
      <c r="J401" s="8"/>
      <c r="K401" s="7"/>
    </row>
    <row r="402" spans="9:11" x14ac:dyDescent="0.3">
      <c r="I402" s="3"/>
      <c r="J402" s="8"/>
      <c r="K402" s="7"/>
    </row>
    <row r="403" spans="9:11" x14ac:dyDescent="0.3">
      <c r="I403" s="3"/>
      <c r="J403" s="8"/>
      <c r="K403" s="7"/>
    </row>
    <row r="404" spans="9:11" x14ac:dyDescent="0.3">
      <c r="I404" s="3"/>
      <c r="J404" s="8"/>
      <c r="K404" s="7"/>
    </row>
    <row r="405" spans="9:11" x14ac:dyDescent="0.3">
      <c r="I405" s="3"/>
      <c r="J405" s="8"/>
      <c r="K405" s="7"/>
    </row>
    <row r="406" spans="9:11" x14ac:dyDescent="0.3">
      <c r="I406" s="3"/>
      <c r="J406" s="8"/>
      <c r="K406" s="7"/>
    </row>
    <row r="407" spans="9:11" x14ac:dyDescent="0.3">
      <c r="I407" s="3"/>
      <c r="J407" s="8"/>
      <c r="K407" s="7"/>
    </row>
    <row r="408" spans="9:11" x14ac:dyDescent="0.3">
      <c r="I408" s="3"/>
      <c r="J408" s="8"/>
      <c r="K408" s="7"/>
    </row>
    <row r="409" spans="9:11" x14ac:dyDescent="0.3">
      <c r="I409" s="3"/>
      <c r="J409" s="8"/>
      <c r="K409" s="7"/>
    </row>
    <row r="410" spans="9:11" x14ac:dyDescent="0.3">
      <c r="I410" s="3"/>
      <c r="J410" s="8"/>
      <c r="K410" s="7"/>
    </row>
    <row r="411" spans="9:11" x14ac:dyDescent="0.3">
      <c r="I411" s="3"/>
      <c r="J411" s="8"/>
      <c r="K411" s="7"/>
    </row>
    <row r="412" spans="9:11" x14ac:dyDescent="0.3">
      <c r="I412" s="3"/>
      <c r="J412" s="8"/>
      <c r="K412" s="7"/>
    </row>
    <row r="413" spans="9:11" x14ac:dyDescent="0.3">
      <c r="I413" s="3"/>
      <c r="J413" s="8"/>
      <c r="K413" s="7"/>
    </row>
    <row r="414" spans="9:11" x14ac:dyDescent="0.3">
      <c r="I414" s="3"/>
      <c r="J414" s="8"/>
      <c r="K414" s="7"/>
    </row>
    <row r="415" spans="9:11" x14ac:dyDescent="0.3">
      <c r="I415" s="3"/>
      <c r="J415" s="8"/>
      <c r="K415" s="7"/>
    </row>
    <row r="416" spans="9:11" x14ac:dyDescent="0.3">
      <c r="I416" s="3"/>
      <c r="J416" s="8"/>
      <c r="K416" s="7"/>
    </row>
    <row r="417" spans="9:11" x14ac:dyDescent="0.3">
      <c r="I417" s="3"/>
      <c r="J417" s="8"/>
      <c r="K417" s="7"/>
    </row>
    <row r="418" spans="9:11" x14ac:dyDescent="0.3">
      <c r="I418" s="3"/>
      <c r="J418" s="8"/>
      <c r="K418" s="7"/>
    </row>
    <row r="419" spans="9:11" x14ac:dyDescent="0.3">
      <c r="I419" s="3"/>
      <c r="J419" s="8"/>
      <c r="K419" s="7"/>
    </row>
    <row r="420" spans="9:11" x14ac:dyDescent="0.3">
      <c r="I420" s="3"/>
      <c r="J420" s="8"/>
      <c r="K420" s="7"/>
    </row>
    <row r="421" spans="9:11" x14ac:dyDescent="0.3">
      <c r="I421" s="3"/>
      <c r="J421" s="8"/>
      <c r="K421" s="7"/>
    </row>
    <row r="422" spans="9:11" x14ac:dyDescent="0.3">
      <c r="I422" s="3"/>
      <c r="J422" s="8"/>
      <c r="K422" s="7"/>
    </row>
    <row r="423" spans="9:11" x14ac:dyDescent="0.3">
      <c r="I423" s="3"/>
      <c r="J423" s="8"/>
      <c r="K423" s="7"/>
    </row>
    <row r="424" spans="9:11" x14ac:dyDescent="0.3">
      <c r="I424" s="3"/>
      <c r="J424" s="8"/>
      <c r="K424" s="7"/>
    </row>
    <row r="425" spans="9:11" x14ac:dyDescent="0.3">
      <c r="I425" s="3"/>
      <c r="J425" s="8"/>
      <c r="K425" s="7"/>
    </row>
    <row r="426" spans="9:11" x14ac:dyDescent="0.3">
      <c r="I426" s="3"/>
      <c r="J426" s="8"/>
      <c r="K426" s="7"/>
    </row>
    <row r="427" spans="9:11" x14ac:dyDescent="0.3">
      <c r="I427" s="3"/>
      <c r="J427" s="8"/>
      <c r="K427" s="7"/>
    </row>
    <row r="428" spans="9:11" x14ac:dyDescent="0.3">
      <c r="I428" s="3"/>
      <c r="J428" s="8"/>
      <c r="K428" s="7"/>
    </row>
    <row r="429" spans="9:11" x14ac:dyDescent="0.3">
      <c r="I429" s="3"/>
      <c r="J429" s="8"/>
      <c r="K429" s="7"/>
    </row>
    <row r="430" spans="9:11" x14ac:dyDescent="0.3">
      <c r="I430" s="3"/>
      <c r="J430" s="8"/>
      <c r="K430" s="7"/>
    </row>
    <row r="431" spans="9:11" x14ac:dyDescent="0.3">
      <c r="I431" s="3"/>
      <c r="J431" s="8"/>
      <c r="K431" s="7"/>
    </row>
    <row r="432" spans="9:11" x14ac:dyDescent="0.3">
      <c r="I432" s="3"/>
      <c r="J432" s="8"/>
      <c r="K432" s="7"/>
    </row>
    <row r="433" spans="9:11" x14ac:dyDescent="0.3">
      <c r="I433" s="3"/>
      <c r="J433" s="8"/>
      <c r="K433" s="7"/>
    </row>
    <row r="434" spans="9:11" x14ac:dyDescent="0.3">
      <c r="I434" s="3"/>
      <c r="J434" s="8"/>
      <c r="K434" s="7"/>
    </row>
    <row r="435" spans="9:11" x14ac:dyDescent="0.3">
      <c r="I435" s="3"/>
      <c r="J435" s="8"/>
      <c r="K435" s="7"/>
    </row>
    <row r="436" spans="9:11" x14ac:dyDescent="0.3">
      <c r="I436" s="3"/>
      <c r="J436" s="8"/>
      <c r="K436" s="7"/>
    </row>
    <row r="437" spans="9:11" x14ac:dyDescent="0.3">
      <c r="I437" s="3"/>
      <c r="J437" s="8"/>
      <c r="K437" s="7"/>
    </row>
    <row r="438" spans="9:11" x14ac:dyDescent="0.3">
      <c r="I438" s="3"/>
      <c r="J438" s="8"/>
      <c r="K438" s="7"/>
    </row>
    <row r="439" spans="9:11" x14ac:dyDescent="0.3">
      <c r="I439" s="3"/>
      <c r="J439" s="8"/>
      <c r="K439" s="7"/>
    </row>
    <row r="440" spans="9:11" x14ac:dyDescent="0.3">
      <c r="I440" s="3"/>
      <c r="J440" s="8"/>
      <c r="K440" s="7"/>
    </row>
    <row r="441" spans="9:11" x14ac:dyDescent="0.3">
      <c r="I441" s="3"/>
      <c r="J441" s="8"/>
      <c r="K441" s="7"/>
    </row>
    <row r="442" spans="9:11" x14ac:dyDescent="0.3">
      <c r="I442" s="3"/>
      <c r="J442" s="8"/>
      <c r="K442" s="7"/>
    </row>
    <row r="443" spans="9:11" x14ac:dyDescent="0.3">
      <c r="I443" s="3"/>
      <c r="J443" s="8"/>
      <c r="K443" s="7"/>
    </row>
    <row r="444" spans="9:11" x14ac:dyDescent="0.3">
      <c r="I444" s="3"/>
      <c r="J444" s="8"/>
      <c r="K444" s="7"/>
    </row>
    <row r="445" spans="9:11" x14ac:dyDescent="0.3">
      <c r="I445" s="3"/>
      <c r="J445" s="8"/>
      <c r="K445" s="7"/>
    </row>
    <row r="446" spans="9:11" x14ac:dyDescent="0.3">
      <c r="I446" s="3"/>
      <c r="J446" s="8"/>
      <c r="K446" s="7"/>
    </row>
    <row r="447" spans="9:11" x14ac:dyDescent="0.3">
      <c r="I447" s="3"/>
      <c r="J447" s="8"/>
      <c r="K447" s="7"/>
    </row>
    <row r="448" spans="9:11" x14ac:dyDescent="0.3">
      <c r="I448" s="3"/>
      <c r="J448" s="8"/>
      <c r="K448" s="7"/>
    </row>
    <row r="449" spans="9:11" x14ac:dyDescent="0.3">
      <c r="I449" s="3"/>
      <c r="J449" s="8"/>
      <c r="K449" s="7"/>
    </row>
    <row r="450" spans="9:11" x14ac:dyDescent="0.3">
      <c r="I450" s="3"/>
      <c r="J450" s="8"/>
      <c r="K450" s="7"/>
    </row>
    <row r="451" spans="9:11" x14ac:dyDescent="0.3">
      <c r="I451" s="3"/>
      <c r="J451" s="8"/>
      <c r="K451" s="7"/>
    </row>
    <row r="452" spans="9:11" x14ac:dyDescent="0.3">
      <c r="I452" s="3"/>
      <c r="J452" s="8"/>
      <c r="K452" s="7"/>
    </row>
    <row r="453" spans="9:11" x14ac:dyDescent="0.3">
      <c r="I453" s="3"/>
      <c r="J453" s="8"/>
      <c r="K453" s="7"/>
    </row>
    <row r="454" spans="9:11" x14ac:dyDescent="0.3">
      <c r="I454" s="3"/>
      <c r="J454" s="8"/>
      <c r="K454" s="7"/>
    </row>
    <row r="455" spans="9:11" x14ac:dyDescent="0.3">
      <c r="I455" s="3"/>
      <c r="J455" s="8"/>
      <c r="K455" s="7"/>
    </row>
    <row r="456" spans="9:11" x14ac:dyDescent="0.3">
      <c r="I456" s="3"/>
      <c r="J456" s="8"/>
      <c r="K456" s="7"/>
    </row>
    <row r="457" spans="9:11" x14ac:dyDescent="0.3">
      <c r="I457" s="3"/>
      <c r="J457" s="8"/>
      <c r="K457" s="7"/>
    </row>
    <row r="458" spans="9:11" x14ac:dyDescent="0.3">
      <c r="I458" s="3"/>
      <c r="J458" s="8"/>
      <c r="K458" s="7"/>
    </row>
    <row r="459" spans="9:11" x14ac:dyDescent="0.3">
      <c r="I459" s="3"/>
      <c r="J459" s="8"/>
      <c r="K459" s="7"/>
    </row>
    <row r="460" spans="9:11" x14ac:dyDescent="0.3">
      <c r="I460" s="3"/>
      <c r="J460" s="8"/>
      <c r="K460" s="7"/>
    </row>
    <row r="461" spans="9:11" x14ac:dyDescent="0.3">
      <c r="I461" s="3"/>
      <c r="J461" s="8"/>
      <c r="K461" s="7"/>
    </row>
    <row r="462" spans="9:11" x14ac:dyDescent="0.3">
      <c r="I462" s="3"/>
      <c r="J462" s="8"/>
      <c r="K462" s="7"/>
    </row>
    <row r="463" spans="9:11" x14ac:dyDescent="0.3">
      <c r="I463" s="3"/>
      <c r="J463" s="8"/>
      <c r="K463" s="7"/>
    </row>
    <row r="464" spans="9:11" x14ac:dyDescent="0.3">
      <c r="I464" s="3"/>
      <c r="J464" s="8"/>
      <c r="K464" s="7"/>
    </row>
    <row r="465" spans="9:11" x14ac:dyDescent="0.3">
      <c r="I465" s="3"/>
      <c r="J465" s="8"/>
      <c r="K465" s="7"/>
    </row>
    <row r="466" spans="9:11" x14ac:dyDescent="0.3">
      <c r="I466" s="3"/>
      <c r="J466" s="8"/>
      <c r="K466" s="7"/>
    </row>
    <row r="467" spans="9:11" x14ac:dyDescent="0.3">
      <c r="I467" s="3"/>
      <c r="J467" s="8"/>
      <c r="K467" s="7"/>
    </row>
    <row r="468" spans="9:11" x14ac:dyDescent="0.3">
      <c r="I468" s="3"/>
      <c r="J468" s="8"/>
      <c r="K468" s="7"/>
    </row>
    <row r="469" spans="9:11" x14ac:dyDescent="0.3">
      <c r="I469" s="3"/>
      <c r="J469" s="8"/>
      <c r="K469" s="7"/>
    </row>
    <row r="470" spans="9:11" x14ac:dyDescent="0.3">
      <c r="I470" s="3"/>
      <c r="J470" s="8"/>
      <c r="K470" s="7"/>
    </row>
    <row r="471" spans="9:11" x14ac:dyDescent="0.3">
      <c r="I471" s="3"/>
      <c r="J471" s="8"/>
      <c r="K471" s="7"/>
    </row>
    <row r="472" spans="9:11" x14ac:dyDescent="0.3">
      <c r="I472" s="3"/>
      <c r="J472" s="8"/>
      <c r="K472" s="7"/>
    </row>
    <row r="473" spans="9:11" x14ac:dyDescent="0.3">
      <c r="I473" s="3"/>
      <c r="J473" s="8"/>
      <c r="K473" s="7"/>
    </row>
    <row r="474" spans="9:11" x14ac:dyDescent="0.3">
      <c r="I474" s="3"/>
      <c r="J474" s="8"/>
      <c r="K474" s="7"/>
    </row>
    <row r="475" spans="9:11" x14ac:dyDescent="0.3">
      <c r="I475" s="3"/>
      <c r="J475" s="8"/>
      <c r="K475" s="7"/>
    </row>
    <row r="476" spans="9:11" x14ac:dyDescent="0.3">
      <c r="I476" s="3"/>
      <c r="J476" s="8"/>
      <c r="K476" s="7"/>
    </row>
    <row r="477" spans="9:11" x14ac:dyDescent="0.3">
      <c r="I477" s="3"/>
      <c r="J477" s="8"/>
      <c r="K477" s="7"/>
    </row>
    <row r="478" spans="9:11" x14ac:dyDescent="0.3">
      <c r="I478" s="3"/>
      <c r="J478" s="8"/>
      <c r="K478" s="7"/>
    </row>
    <row r="479" spans="9:11" x14ac:dyDescent="0.3">
      <c r="I479" s="3"/>
      <c r="J479" s="8"/>
      <c r="K479" s="7"/>
    </row>
    <row r="480" spans="9:11" x14ac:dyDescent="0.3">
      <c r="I480" s="3"/>
      <c r="J480" s="8"/>
      <c r="K480" s="7"/>
    </row>
    <row r="481" spans="9:11" x14ac:dyDescent="0.3">
      <c r="I481" s="3"/>
      <c r="J481" s="8"/>
      <c r="K481" s="7"/>
    </row>
    <row r="482" spans="9:11" x14ac:dyDescent="0.3">
      <c r="I482" s="3"/>
      <c r="J482" s="8"/>
      <c r="K482" s="7"/>
    </row>
    <row r="483" spans="9:11" x14ac:dyDescent="0.3">
      <c r="I483" s="3"/>
      <c r="J483" s="8"/>
      <c r="K483" s="7"/>
    </row>
    <row r="484" spans="9:11" x14ac:dyDescent="0.3">
      <c r="I484" s="3"/>
      <c r="J484" s="8"/>
      <c r="K484" s="7"/>
    </row>
    <row r="485" spans="9:11" x14ac:dyDescent="0.3">
      <c r="I485" s="3"/>
      <c r="J485" s="8"/>
      <c r="K485" s="7"/>
    </row>
    <row r="486" spans="9:11" x14ac:dyDescent="0.3">
      <c r="I486" s="3"/>
      <c r="J486" s="8"/>
      <c r="K486" s="7"/>
    </row>
    <row r="487" spans="9:11" x14ac:dyDescent="0.3">
      <c r="I487" s="3"/>
      <c r="J487" s="8"/>
      <c r="K487" s="7"/>
    </row>
    <row r="488" spans="9:11" x14ac:dyDescent="0.3">
      <c r="I488" s="3"/>
      <c r="J488" s="8"/>
      <c r="K488" s="7"/>
    </row>
    <row r="489" spans="9:11" x14ac:dyDescent="0.3">
      <c r="I489" s="3"/>
      <c r="J489" s="8"/>
      <c r="K489" s="7"/>
    </row>
    <row r="490" spans="9:11" x14ac:dyDescent="0.3">
      <c r="I490" s="3"/>
      <c r="J490" s="8"/>
      <c r="K490" s="7"/>
    </row>
    <row r="491" spans="9:11" x14ac:dyDescent="0.3">
      <c r="I491" s="3"/>
      <c r="J491" s="8"/>
      <c r="K491" s="7"/>
    </row>
    <row r="492" spans="9:11" x14ac:dyDescent="0.3">
      <c r="I492" s="3"/>
      <c r="J492" s="8"/>
      <c r="K492" s="7"/>
    </row>
    <row r="493" spans="9:11" x14ac:dyDescent="0.3">
      <c r="I493" s="3"/>
      <c r="J493" s="8"/>
      <c r="K493" s="7"/>
    </row>
    <row r="494" spans="9:11" x14ac:dyDescent="0.3">
      <c r="I494" s="3"/>
      <c r="J494" s="8"/>
      <c r="K494" s="7"/>
    </row>
    <row r="495" spans="9:11" x14ac:dyDescent="0.3">
      <c r="I495" s="3"/>
      <c r="J495" s="8"/>
      <c r="K495" s="7"/>
    </row>
    <row r="496" spans="9:11" x14ac:dyDescent="0.3">
      <c r="I496" s="3"/>
      <c r="J496" s="8"/>
      <c r="K496" s="7"/>
    </row>
    <row r="497" spans="9:11" x14ac:dyDescent="0.3">
      <c r="I497" s="3"/>
      <c r="J497" s="8"/>
      <c r="K497" s="7"/>
    </row>
    <row r="498" spans="9:11" x14ac:dyDescent="0.3">
      <c r="I498" s="3"/>
      <c r="J498" s="8"/>
      <c r="K498" s="7"/>
    </row>
    <row r="499" spans="9:11" x14ac:dyDescent="0.3">
      <c r="I499" s="3"/>
      <c r="J499" s="8"/>
      <c r="K499" s="7"/>
    </row>
    <row r="500" spans="9:11" x14ac:dyDescent="0.3">
      <c r="I500" s="3"/>
      <c r="J500" s="8"/>
      <c r="K500" s="7"/>
    </row>
    <row r="501" spans="9:11" x14ac:dyDescent="0.3">
      <c r="I501" s="3"/>
      <c r="J501" s="8"/>
      <c r="K501" s="7"/>
    </row>
    <row r="502" spans="9:11" x14ac:dyDescent="0.3">
      <c r="I502" s="3"/>
      <c r="J502" s="8"/>
      <c r="K502" s="7"/>
    </row>
    <row r="503" spans="9:11" x14ac:dyDescent="0.3">
      <c r="I503" s="3"/>
      <c r="J503" s="8"/>
      <c r="K503" s="7"/>
    </row>
    <row r="504" spans="9:11" x14ac:dyDescent="0.3">
      <c r="I504" s="3"/>
      <c r="J504" s="8"/>
      <c r="K504" s="7"/>
    </row>
    <row r="505" spans="9:11" x14ac:dyDescent="0.3">
      <c r="I505" s="3"/>
      <c r="J505" s="8"/>
      <c r="K505" s="7"/>
    </row>
    <row r="506" spans="9:11" x14ac:dyDescent="0.3">
      <c r="I506" s="3"/>
      <c r="J506" s="8"/>
      <c r="K506" s="7"/>
    </row>
    <row r="507" spans="9:11" x14ac:dyDescent="0.3">
      <c r="I507" s="3"/>
      <c r="J507" s="8"/>
      <c r="K507" s="7"/>
    </row>
    <row r="508" spans="9:11" x14ac:dyDescent="0.3">
      <c r="I508" s="3"/>
      <c r="J508" s="8"/>
      <c r="K508" s="7"/>
    </row>
    <row r="509" spans="9:11" x14ac:dyDescent="0.3">
      <c r="I509" s="3"/>
      <c r="J509" s="8"/>
      <c r="K509" s="7"/>
    </row>
    <row r="510" spans="9:11" x14ac:dyDescent="0.3">
      <c r="I510" s="3"/>
      <c r="J510" s="8"/>
      <c r="K510" s="7"/>
    </row>
    <row r="511" spans="9:11" x14ac:dyDescent="0.3">
      <c r="I511" s="3"/>
      <c r="J511" s="8"/>
      <c r="K511" s="7"/>
    </row>
    <row r="512" spans="9:11" x14ac:dyDescent="0.3">
      <c r="I512" s="3"/>
      <c r="J512" s="8"/>
      <c r="K512" s="7"/>
    </row>
    <row r="513" spans="9:11" x14ac:dyDescent="0.3">
      <c r="I513" s="3"/>
      <c r="J513" s="8"/>
      <c r="K513" s="7"/>
    </row>
    <row r="514" spans="9:11" x14ac:dyDescent="0.3">
      <c r="I514" s="3"/>
      <c r="J514" s="8"/>
      <c r="K514" s="7"/>
    </row>
    <row r="515" spans="9:11" x14ac:dyDescent="0.3">
      <c r="I515" s="3"/>
      <c r="J515" s="8"/>
      <c r="K515" s="7"/>
    </row>
    <row r="516" spans="9:11" x14ac:dyDescent="0.3">
      <c r="I516" s="3"/>
      <c r="J516" s="8"/>
      <c r="K516" s="7"/>
    </row>
    <row r="517" spans="9:11" x14ac:dyDescent="0.3">
      <c r="I517" s="3"/>
      <c r="J517" s="8"/>
      <c r="K517" s="7"/>
    </row>
    <row r="518" spans="9:11" x14ac:dyDescent="0.3">
      <c r="I518" s="3"/>
      <c r="J518" s="8"/>
      <c r="K518" s="7"/>
    </row>
    <row r="519" spans="9:11" x14ac:dyDescent="0.3">
      <c r="I519" s="3"/>
      <c r="J519" s="8"/>
      <c r="K519" s="7"/>
    </row>
    <row r="520" spans="9:11" x14ac:dyDescent="0.3">
      <c r="I520" s="3"/>
      <c r="J520" s="8"/>
      <c r="K520" s="7"/>
    </row>
    <row r="521" spans="9:11" x14ac:dyDescent="0.3">
      <c r="I521" s="3"/>
      <c r="J521" s="8"/>
      <c r="K521" s="7"/>
    </row>
    <row r="522" spans="9:11" x14ac:dyDescent="0.3">
      <c r="I522" s="3"/>
      <c r="J522" s="8"/>
      <c r="K522" s="7"/>
    </row>
    <row r="523" spans="9:11" x14ac:dyDescent="0.3">
      <c r="I523" s="3"/>
      <c r="J523" s="8"/>
      <c r="K523" s="7"/>
    </row>
    <row r="524" spans="9:11" x14ac:dyDescent="0.3">
      <c r="I524" s="3"/>
      <c r="J524" s="8"/>
      <c r="K524" s="7"/>
    </row>
    <row r="525" spans="9:11" x14ac:dyDescent="0.3">
      <c r="I525" s="3"/>
      <c r="J525" s="8"/>
      <c r="K525" s="7"/>
    </row>
    <row r="526" spans="9:11" x14ac:dyDescent="0.3">
      <c r="I526" s="3"/>
      <c r="J526" s="8"/>
      <c r="K526" s="7"/>
    </row>
    <row r="527" spans="9:11" x14ac:dyDescent="0.3">
      <c r="I527" s="3"/>
      <c r="J527" s="8"/>
      <c r="K527" s="7"/>
    </row>
    <row r="528" spans="9:11" x14ac:dyDescent="0.3">
      <c r="I528" s="3"/>
      <c r="J528" s="8"/>
      <c r="K528" s="7"/>
    </row>
    <row r="529" spans="9:11" x14ac:dyDescent="0.3">
      <c r="I529" s="3"/>
      <c r="J529" s="8"/>
      <c r="K529" s="7"/>
    </row>
    <row r="530" spans="9:11" x14ac:dyDescent="0.3">
      <c r="I530" s="3"/>
      <c r="J530" s="8"/>
      <c r="K530" s="7"/>
    </row>
    <row r="531" spans="9:11" x14ac:dyDescent="0.3">
      <c r="I531" s="3"/>
      <c r="J531" s="8"/>
      <c r="K531" s="7"/>
    </row>
    <row r="532" spans="9:11" x14ac:dyDescent="0.3">
      <c r="I532" s="3"/>
      <c r="J532" s="8"/>
      <c r="K532" s="7"/>
    </row>
    <row r="533" spans="9:11" x14ac:dyDescent="0.3">
      <c r="I533" s="3"/>
      <c r="J533" s="8"/>
      <c r="K533" s="7"/>
    </row>
    <row r="534" spans="9:11" x14ac:dyDescent="0.3">
      <c r="I534" s="3"/>
      <c r="J534" s="8"/>
      <c r="K534" s="7"/>
    </row>
    <row r="535" spans="9:11" x14ac:dyDescent="0.3">
      <c r="I535" s="3"/>
      <c r="J535" s="8"/>
      <c r="K535" s="7"/>
    </row>
    <row r="536" spans="9:11" x14ac:dyDescent="0.3">
      <c r="I536" s="3"/>
      <c r="J536" s="8"/>
      <c r="K536" s="7"/>
    </row>
    <row r="537" spans="9:11" x14ac:dyDescent="0.3">
      <c r="I537" s="3"/>
      <c r="J537" s="8"/>
      <c r="K537" s="7"/>
    </row>
    <row r="538" spans="9:11" x14ac:dyDescent="0.3">
      <c r="I538" s="3"/>
      <c r="J538" s="8"/>
      <c r="K538" s="7"/>
    </row>
    <row r="539" spans="9:11" x14ac:dyDescent="0.3">
      <c r="I539" s="3"/>
      <c r="J539" s="8"/>
      <c r="K539" s="7"/>
    </row>
    <row r="540" spans="9:11" x14ac:dyDescent="0.3">
      <c r="I540" s="3"/>
      <c r="J540" s="8"/>
      <c r="K540" s="7"/>
    </row>
    <row r="541" spans="9:11" x14ac:dyDescent="0.3">
      <c r="I541" s="3"/>
      <c r="J541" s="8"/>
      <c r="K541" s="7"/>
    </row>
    <row r="542" spans="9:11" x14ac:dyDescent="0.3">
      <c r="I542" s="3"/>
      <c r="J542" s="8"/>
      <c r="K542" s="7"/>
    </row>
    <row r="543" spans="9:11" x14ac:dyDescent="0.3">
      <c r="I543" s="3"/>
      <c r="J543" s="8"/>
      <c r="K543" s="7"/>
    </row>
    <row r="544" spans="9:11" x14ac:dyDescent="0.3">
      <c r="I544" s="3"/>
      <c r="J544" s="8"/>
      <c r="K544" s="7"/>
    </row>
    <row r="545" spans="9:11" x14ac:dyDescent="0.3">
      <c r="I545" s="3"/>
      <c r="J545" s="8"/>
      <c r="K545" s="7"/>
    </row>
    <row r="546" spans="9:11" x14ac:dyDescent="0.3">
      <c r="I546" s="3"/>
      <c r="J546" s="8"/>
      <c r="K546" s="7"/>
    </row>
    <row r="547" spans="9:11" x14ac:dyDescent="0.3">
      <c r="I547" s="3"/>
      <c r="J547" s="8"/>
      <c r="K547" s="7"/>
    </row>
    <row r="548" spans="9:11" x14ac:dyDescent="0.3">
      <c r="I548" s="3"/>
      <c r="J548" s="8"/>
      <c r="K548" s="7"/>
    </row>
    <row r="549" spans="9:11" x14ac:dyDescent="0.3">
      <c r="I549" s="3"/>
      <c r="J549" s="8"/>
      <c r="K549" s="7"/>
    </row>
    <row r="550" spans="9:11" x14ac:dyDescent="0.3">
      <c r="I550" s="3"/>
      <c r="J550" s="8"/>
      <c r="K550" s="7"/>
    </row>
    <row r="551" spans="9:11" x14ac:dyDescent="0.3">
      <c r="I551" s="3"/>
      <c r="J551" s="8"/>
      <c r="K551" s="7"/>
    </row>
    <row r="552" spans="9:11" x14ac:dyDescent="0.3">
      <c r="I552" s="3"/>
      <c r="J552" s="8"/>
      <c r="K552" s="7"/>
    </row>
    <row r="553" spans="9:11" x14ac:dyDescent="0.3">
      <c r="I553" s="3"/>
      <c r="J553" s="8"/>
      <c r="K553" s="7"/>
    </row>
    <row r="554" spans="9:11" x14ac:dyDescent="0.3">
      <c r="I554" s="3"/>
      <c r="J554" s="8"/>
      <c r="K554" s="7"/>
    </row>
    <row r="555" spans="9:11" x14ac:dyDescent="0.3">
      <c r="I555" s="3"/>
      <c r="J555" s="8"/>
      <c r="K555" s="7"/>
    </row>
    <row r="556" spans="9:11" x14ac:dyDescent="0.3">
      <c r="I556" s="3"/>
      <c r="J556" s="8"/>
      <c r="K556" s="7"/>
    </row>
    <row r="557" spans="9:11" x14ac:dyDescent="0.3">
      <c r="I557" s="3"/>
      <c r="J557" s="8"/>
      <c r="K557" s="7"/>
    </row>
    <row r="558" spans="9:11" x14ac:dyDescent="0.3">
      <c r="I558" s="3"/>
      <c r="J558" s="8"/>
      <c r="K558" s="7"/>
    </row>
    <row r="559" spans="9:11" x14ac:dyDescent="0.3">
      <c r="I559" s="3"/>
      <c r="J559" s="8"/>
      <c r="K559" s="7"/>
    </row>
    <row r="560" spans="9:11" x14ac:dyDescent="0.3">
      <c r="I560" s="3"/>
      <c r="J560" s="8"/>
      <c r="K560" s="7"/>
    </row>
    <row r="561" spans="9:11" x14ac:dyDescent="0.3">
      <c r="I561" s="3"/>
      <c r="J561" s="8"/>
      <c r="K561" s="7"/>
    </row>
    <row r="562" spans="9:11" x14ac:dyDescent="0.3">
      <c r="I562" s="3"/>
      <c r="J562" s="8"/>
      <c r="K562" s="7"/>
    </row>
    <row r="563" spans="9:11" x14ac:dyDescent="0.3">
      <c r="I563" s="3"/>
      <c r="J563" s="8"/>
      <c r="K563" s="7"/>
    </row>
    <row r="564" spans="9:11" x14ac:dyDescent="0.3">
      <c r="I564" s="3"/>
      <c r="J564" s="8"/>
      <c r="K564" s="7"/>
    </row>
    <row r="565" spans="9:11" x14ac:dyDescent="0.3">
      <c r="I565" s="3"/>
      <c r="J565" s="8"/>
      <c r="K565" s="7"/>
    </row>
    <row r="566" spans="9:11" x14ac:dyDescent="0.3">
      <c r="I566" s="3"/>
      <c r="J566" s="8"/>
      <c r="K566" s="7"/>
    </row>
    <row r="567" spans="9:11" x14ac:dyDescent="0.3">
      <c r="I567" s="3"/>
      <c r="J567" s="8"/>
      <c r="K567" s="7"/>
    </row>
    <row r="568" spans="9:11" x14ac:dyDescent="0.3">
      <c r="I568" s="3"/>
      <c r="J568" s="8"/>
      <c r="K568" s="7"/>
    </row>
    <row r="569" spans="9:11" x14ac:dyDescent="0.3">
      <c r="I569" s="3"/>
      <c r="J569" s="8"/>
      <c r="K569" s="7"/>
    </row>
    <row r="570" spans="9:11" x14ac:dyDescent="0.3">
      <c r="I570" s="3"/>
      <c r="J570" s="8"/>
      <c r="K570" s="7"/>
    </row>
    <row r="571" spans="9:11" x14ac:dyDescent="0.3">
      <c r="I571" s="3"/>
      <c r="J571" s="8"/>
      <c r="K571" s="7"/>
    </row>
    <row r="572" spans="9:11" x14ac:dyDescent="0.3">
      <c r="I572" s="3"/>
      <c r="J572" s="8"/>
      <c r="K572" s="7"/>
    </row>
    <row r="573" spans="9:11" x14ac:dyDescent="0.3">
      <c r="I573" s="3"/>
      <c r="J573" s="8"/>
      <c r="K573" s="7"/>
    </row>
    <row r="574" spans="9:11" x14ac:dyDescent="0.3">
      <c r="I574" s="3"/>
      <c r="J574" s="8"/>
      <c r="K574" s="7"/>
    </row>
    <row r="575" spans="9:11" x14ac:dyDescent="0.3">
      <c r="I575" s="3"/>
      <c r="J575" s="8"/>
      <c r="K575" s="7"/>
    </row>
    <row r="576" spans="9:11" x14ac:dyDescent="0.3">
      <c r="I576" s="3"/>
      <c r="J576" s="8"/>
      <c r="K576" s="7"/>
    </row>
    <row r="577" spans="9:11" x14ac:dyDescent="0.3">
      <c r="I577" s="3"/>
      <c r="J577" s="8"/>
      <c r="K577" s="7"/>
    </row>
    <row r="578" spans="9:11" x14ac:dyDescent="0.3">
      <c r="I578" s="3"/>
      <c r="J578" s="8"/>
      <c r="K578" s="7"/>
    </row>
    <row r="579" spans="9:11" x14ac:dyDescent="0.3">
      <c r="I579" s="3"/>
      <c r="J579" s="8"/>
      <c r="K579" s="7"/>
    </row>
    <row r="580" spans="9:11" x14ac:dyDescent="0.3">
      <c r="I580" s="3"/>
      <c r="J580" s="8"/>
      <c r="K580" s="7"/>
    </row>
    <row r="581" spans="9:11" x14ac:dyDescent="0.3">
      <c r="I581" s="3"/>
      <c r="J581" s="8"/>
      <c r="K581" s="7"/>
    </row>
    <row r="582" spans="9:11" x14ac:dyDescent="0.3">
      <c r="I582" s="3"/>
      <c r="J582" s="8"/>
      <c r="K582" s="7"/>
    </row>
    <row r="583" spans="9:11" x14ac:dyDescent="0.3">
      <c r="I583" s="3"/>
      <c r="J583" s="8"/>
      <c r="K583" s="7"/>
    </row>
    <row r="584" spans="9:11" x14ac:dyDescent="0.3">
      <c r="I584" s="3"/>
      <c r="J584" s="8"/>
      <c r="K584" s="7"/>
    </row>
    <row r="585" spans="9:11" x14ac:dyDescent="0.3">
      <c r="I585" s="3"/>
      <c r="J585" s="8"/>
      <c r="K585" s="7"/>
    </row>
    <row r="586" spans="9:11" x14ac:dyDescent="0.3">
      <c r="I586" s="3"/>
      <c r="J586" s="8"/>
      <c r="K586" s="7"/>
    </row>
    <row r="587" spans="9:11" x14ac:dyDescent="0.3">
      <c r="I587" s="3"/>
      <c r="J587" s="8"/>
      <c r="K587" s="7"/>
    </row>
    <row r="588" spans="9:11" x14ac:dyDescent="0.3">
      <c r="I588" s="3"/>
      <c r="J588" s="8"/>
      <c r="K588" s="7"/>
    </row>
    <row r="589" spans="9:11" x14ac:dyDescent="0.3">
      <c r="J589" s="8"/>
      <c r="K589" s="7"/>
    </row>
  </sheetData>
  <mergeCells count="1">
    <mergeCell ref="M2:U4"/>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9"/>
  <sheetViews>
    <sheetView workbookViewId="0">
      <selection activeCell="M5" sqref="M5"/>
    </sheetView>
  </sheetViews>
  <sheetFormatPr defaultRowHeight="17.25" x14ac:dyDescent="0.3"/>
  <cols>
    <col min="1" max="1" width="5.5546875" customWidth="1"/>
    <col min="2" max="2" width="9.21875" style="16" customWidth="1"/>
    <col min="3" max="3" width="9.33203125" style="17" customWidth="1"/>
    <col min="4" max="4" width="8.21875" style="18" customWidth="1"/>
    <col min="5" max="5" width="7.5546875" style="18" customWidth="1"/>
    <col min="6" max="6" width="7.6640625" style="18" customWidth="1"/>
    <col min="7" max="7" width="7.5546875" style="18" customWidth="1"/>
    <col min="8" max="8" width="8.109375" style="18" customWidth="1"/>
    <col min="9" max="9" width="10.88671875" customWidth="1"/>
    <col min="10" max="10" width="20.109375" style="9" customWidth="1"/>
    <col min="11" max="11" width="10.88671875" style="4" customWidth="1"/>
    <col min="12" max="17" width="9" style="4" customWidth="1"/>
    <col min="18" max="46" width="9" customWidth="1"/>
  </cols>
  <sheetData>
    <row r="1" spans="1:21" s="4" customFormat="1" x14ac:dyDescent="0.3">
      <c r="B1" s="13" t="s">
        <v>3</v>
      </c>
      <c r="C1" s="14" t="s">
        <v>4</v>
      </c>
      <c r="D1" s="15" t="s">
        <v>5</v>
      </c>
      <c r="E1" s="15" t="s">
        <v>6</v>
      </c>
      <c r="F1" s="15" t="s">
        <v>7</v>
      </c>
      <c r="G1" s="15" t="s">
        <v>8</v>
      </c>
      <c r="H1" s="15" t="s">
        <v>2</v>
      </c>
      <c r="I1" s="7"/>
      <c r="J1" s="8" t="s">
        <v>14</v>
      </c>
      <c r="K1" s="10" t="s">
        <v>0</v>
      </c>
    </row>
    <row r="2" spans="1:21" ht="17.25" customHeight="1" x14ac:dyDescent="0.3">
      <c r="A2">
        <v>0</v>
      </c>
      <c r="B2" s="16">
        <f xml:space="preserve"> RTD("cqg.rtd",,"StudyData", $K$1, "Bar", "", "Time", $K$2,$A2, $K$6, "", "","False")</f>
        <v>44427</v>
      </c>
      <c r="C2" s="17">
        <f xml:space="preserve"> RTD("cqg.rtd",,"StudyData", $K$1, "Bar", "", "Time", $K$2, $A2,$K$6,$K$8, "","False")</f>
        <v>44427</v>
      </c>
      <c r="D2" s="18">
        <f xml:space="preserve"> RTD("cqg.rtd",,"StudyData", $K$1, "Bar", "", "Open", $K$2, $A2, $K$6,$K$8,,$K$4,$K$10)</f>
        <v>4389.75</v>
      </c>
      <c r="E2" s="18">
        <f xml:space="preserve"> RTD("cqg.rtd",,"StudyData", $K$1, "Bar", "", "High", $K$2, $A2, $K$6,$K$8,,$K$4,$K$10)</f>
        <v>4414.75</v>
      </c>
      <c r="F2" s="18">
        <f xml:space="preserve"> RTD("cqg.rtd",,"StudyData", $K$1, "Bar", "", "Low", $K$2, $A2, $K$6,$K$8,,$K$4,$K$10)</f>
        <v>4347.75</v>
      </c>
      <c r="G2" s="18">
        <f xml:space="preserve"> RTD("cqg.rtd",,"StudyData", $K$1, "Bar", "", "Close", $K$2, $A2, $K$6,$K$8,,$K$4,$K$10)</f>
        <v>4399.5</v>
      </c>
      <c r="H2" s="18">
        <f xml:space="preserve"> RTD("cqg.rtd",,"StudyData","RMI.c1^("&amp;$K$1&amp;",Periods:="&amp;$K$12&amp;",MAType:="&amp;$K$13&amp;",mom:="&amp;$K$14&amp;")","Bar",,"Close", $K$2, $A2, $K$6,$K$8,,$K$4,$K$10)</f>
        <v>44.593999152800002</v>
      </c>
      <c r="I2" s="3"/>
      <c r="J2" s="8" t="s">
        <v>13</v>
      </c>
      <c r="K2" s="10" t="s">
        <v>11</v>
      </c>
      <c r="M2" s="30" t="s">
        <v>54</v>
      </c>
      <c r="N2" s="30"/>
      <c r="O2" s="30"/>
      <c r="P2" s="30"/>
      <c r="Q2" s="30"/>
      <c r="R2" s="30"/>
      <c r="S2" s="30"/>
      <c r="T2" s="30"/>
      <c r="U2" s="30"/>
    </row>
    <row r="3" spans="1:21" x14ac:dyDescent="0.3">
      <c r="A3">
        <f>A2-1</f>
        <v>-1</v>
      </c>
      <c r="B3" s="16">
        <f xml:space="preserve"> RTD("cqg.rtd",,"StudyData", $K$1, "Bar", "", "Time", $K$2,$A3, $K$6, "", "","False")</f>
        <v>44426</v>
      </c>
      <c r="C3" s="17">
        <f xml:space="preserve"> RTD("cqg.rtd",,"StudyData", $K$1, "Bar", "", "Time", $K$2, $A3,$K$6,$K$8, "","False")</f>
        <v>44426</v>
      </c>
      <c r="D3" s="18">
        <f xml:space="preserve"> RTD("cqg.rtd",,"StudyData", $K$1, "Bar", "", "Open", $K$2, $A3, $K$6,$K$8,,$K$4,$K$10)</f>
        <v>4436.75</v>
      </c>
      <c r="E3" s="18">
        <f xml:space="preserve"> RTD("cqg.rtd",,"StudyData", $K$1, "Bar", "", "High", $K$2, $A3, $K$6,$K$8,,$K$4,$K$10)</f>
        <v>4449.75</v>
      </c>
      <c r="F3" s="18">
        <f xml:space="preserve"> RTD("cqg.rtd",,"StudyData", $K$1, "Bar", "", "Low", $K$2, $A3, $K$6,$K$8,,$K$4,$K$10)</f>
        <v>4381.5</v>
      </c>
      <c r="G3" s="18">
        <f xml:space="preserve"> RTD("cqg.rtd",,"StudyData", $K$1, "Bar", "", "Close", $K$2, $A3, $K$6,$K$8,,$K$4,$K$10)</f>
        <v>4394.5</v>
      </c>
      <c r="H3" s="18">
        <f xml:space="preserve"> RTD("cqg.rtd",,"StudyData","RMI.c1^("&amp;$K$1&amp;",Periods:="&amp;$K$12&amp;",MAType:="&amp;$K$13&amp;",mom:="&amp;$K$14&amp;")","Bar",,"Close", $K$2, $A3, $K$6,$K$8,,$K$4,$K$10)</f>
        <v>42.993763317400003</v>
      </c>
      <c r="I3" s="3"/>
      <c r="J3" s="8" t="s">
        <v>18</v>
      </c>
      <c r="K3" s="7"/>
      <c r="M3" s="30"/>
      <c r="N3" s="30"/>
      <c r="O3" s="30"/>
      <c r="P3" s="30"/>
      <c r="Q3" s="30"/>
      <c r="R3" s="30"/>
      <c r="S3" s="30"/>
      <c r="T3" s="30"/>
      <c r="U3" s="30"/>
    </row>
    <row r="4" spans="1:21" x14ac:dyDescent="0.3">
      <c r="A4">
        <f t="shared" ref="A4:A67" si="0">A3-1</f>
        <v>-2</v>
      </c>
      <c r="B4" s="16">
        <f xml:space="preserve"> RTD("cqg.rtd",,"StudyData", $K$1, "Bar", "", "Time", $K$2,$A4, $K$6, "", "","False")</f>
        <v>44425</v>
      </c>
      <c r="C4" s="17">
        <f xml:space="preserve"> RTD("cqg.rtd",,"StudyData", $K$1, "Bar", "", "Time", $K$2, $A4,$K$6,$K$8, "","False")</f>
        <v>44425</v>
      </c>
      <c r="D4" s="18">
        <f xml:space="preserve"> RTD("cqg.rtd",,"StudyData", $K$1, "Bar", "", "Open", $K$2, $A4, $K$6,$K$8,,$K$4,$K$10)</f>
        <v>4472</v>
      </c>
      <c r="E4" s="18">
        <f xml:space="preserve"> RTD("cqg.rtd",,"StudyData", $K$1, "Bar", "", "High", $K$2, $A4, $K$6,$K$8,,$K$4,$K$10)</f>
        <v>4472.25</v>
      </c>
      <c r="F4" s="18">
        <f xml:space="preserve"> RTD("cqg.rtd",,"StudyData", $K$1, "Bar", "", "Low", $K$2, $A4, $K$6,$K$8,,$K$4,$K$10)</f>
        <v>4411.75</v>
      </c>
      <c r="G4" s="18">
        <f xml:space="preserve"> RTD("cqg.rtd",,"StudyData", $K$1, "Bar", "", "Close", $K$2, $A4, $K$6,$K$8,,$K$4,$K$10)</f>
        <v>4443.5</v>
      </c>
      <c r="H4" s="18">
        <f xml:space="preserve"> RTD("cqg.rtd",,"StudyData","RMI.c1^("&amp;$K$1&amp;",Periods:="&amp;$K$12&amp;",MAType:="&amp;$K$13&amp;",mom:="&amp;$K$14&amp;")","Bar",,"Close", $K$2, $A4, $K$6,$K$8,,$K$4,$K$10)</f>
        <v>58.481745627599999</v>
      </c>
      <c r="I4" s="3"/>
      <c r="J4" s="8" t="s">
        <v>16</v>
      </c>
      <c r="K4" s="10" t="b">
        <v>1</v>
      </c>
      <c r="M4" s="30"/>
      <c r="N4" s="30"/>
      <c r="O4" s="30"/>
      <c r="P4" s="30"/>
      <c r="Q4" s="30"/>
      <c r="R4" s="30"/>
      <c r="S4" s="30"/>
      <c r="T4" s="30"/>
      <c r="U4" s="30"/>
    </row>
    <row r="5" spans="1:21" x14ac:dyDescent="0.3">
      <c r="A5">
        <f t="shared" si="0"/>
        <v>-3</v>
      </c>
      <c r="B5" s="16">
        <f xml:space="preserve"> RTD("cqg.rtd",,"StudyData", $K$1, "Bar", "", "Time", $K$2,$A5, $K$6, "", "","False")</f>
        <v>44424</v>
      </c>
      <c r="C5" s="17">
        <f xml:space="preserve"> RTD("cqg.rtd",,"StudyData", $K$1, "Bar", "", "Time", $K$2, $A5,$K$6,$K$8, "","False")</f>
        <v>44424</v>
      </c>
      <c r="D5" s="18">
        <f xml:space="preserve"> RTD("cqg.rtd",,"StudyData", $K$1, "Bar", "", "Open", $K$2, $A5, $K$6,$K$8,,$K$4,$K$10)</f>
        <v>4456.25</v>
      </c>
      <c r="E5" s="18">
        <f xml:space="preserve"> RTD("cqg.rtd",,"StudyData", $K$1, "Bar", "", "High", $K$2, $A5, $K$6,$K$8,,$K$4,$K$10)</f>
        <v>4476.5</v>
      </c>
      <c r="F5" s="18">
        <f xml:space="preserve"> RTD("cqg.rtd",,"StudyData", $K$1, "Bar", "", "Low", $K$2, $A5, $K$6,$K$8,,$K$4,$K$10)</f>
        <v>4432.5</v>
      </c>
      <c r="G5" s="18">
        <f xml:space="preserve"> RTD("cqg.rtd",,"StudyData", $K$1, "Bar", "", "Close", $K$2, $A5, $K$6,$K$8,,$K$4,$K$10)</f>
        <v>4474</v>
      </c>
      <c r="H5" s="18">
        <f xml:space="preserve"> RTD("cqg.rtd",,"StudyData","RMI.c1^("&amp;$K$1&amp;",Periods:="&amp;$K$12&amp;",MAType:="&amp;$K$13&amp;",mom:="&amp;$K$14&amp;")","Bar",,"Close", $K$2, $A5, $K$6,$K$8,,$K$4,$K$10)</f>
        <v>73.039635611500003</v>
      </c>
      <c r="I5" s="3"/>
      <c r="J5" s="9" t="s">
        <v>17</v>
      </c>
      <c r="K5" s="7"/>
    </row>
    <row r="6" spans="1:21" x14ac:dyDescent="0.3">
      <c r="A6">
        <f t="shared" si="0"/>
        <v>-4</v>
      </c>
      <c r="B6" s="16">
        <f xml:space="preserve"> RTD("cqg.rtd",,"StudyData", $K$1, "Bar", "", "Time", $K$2,$A6, $K$6, "", "","False")</f>
        <v>44421</v>
      </c>
      <c r="C6" s="17">
        <f xml:space="preserve"> RTD("cqg.rtd",,"StudyData", $K$1, "Bar", "", "Time", $K$2, $A6,$K$6,$K$8, "","False")</f>
        <v>44421</v>
      </c>
      <c r="D6" s="18">
        <f xml:space="preserve"> RTD("cqg.rtd",,"StudyData", $K$1, "Bar", "", "Open", $K$2, $A6, $K$6,$K$8,,$K$4,$K$10)</f>
        <v>4455.75</v>
      </c>
      <c r="E6" s="18">
        <f xml:space="preserve"> RTD("cqg.rtd",,"StudyData", $K$1, "Bar", "", "High", $K$2, $A6, $K$6,$K$8,,$K$4,$K$10)</f>
        <v>4463.25</v>
      </c>
      <c r="F6" s="18">
        <f xml:space="preserve"> RTD("cqg.rtd",,"StudyData", $K$1, "Bar", "", "Low", $K$2, $A6, $K$6,$K$8,,$K$4,$K$10)</f>
        <v>4451</v>
      </c>
      <c r="G6" s="18">
        <f xml:space="preserve"> RTD("cqg.rtd",,"StudyData", $K$1, "Bar", "", "Close", $K$2, $A6, $K$6,$K$8,,$K$4,$K$10)</f>
        <v>4462.5</v>
      </c>
      <c r="H6" s="18">
        <f xml:space="preserve"> RTD("cqg.rtd",,"StudyData","RMI.c1^("&amp;$K$1&amp;",Periods:="&amp;$K$12&amp;",MAType:="&amp;$K$13&amp;",mom:="&amp;$K$14&amp;")","Bar",,"Close", $K$2, $A6, $K$6,$K$8,,$K$4,$K$10)</f>
        <v>70.585573314300007</v>
      </c>
      <c r="I6" s="3"/>
      <c r="J6" s="9" t="s">
        <v>15</v>
      </c>
      <c r="K6" s="10" t="s">
        <v>10</v>
      </c>
    </row>
    <row r="7" spans="1:21" x14ac:dyDescent="0.3">
      <c r="A7">
        <f t="shared" si="0"/>
        <v>-5</v>
      </c>
      <c r="B7" s="16">
        <f xml:space="preserve"> RTD("cqg.rtd",,"StudyData", $K$1, "Bar", "", "Time", $K$2,$A7, $K$6, "", "","False")</f>
        <v>44420</v>
      </c>
      <c r="C7" s="17">
        <f xml:space="preserve"> RTD("cqg.rtd",,"StudyData", $K$1, "Bar", "", "Time", $K$2, $A7,$K$6,$K$8, "","False")</f>
        <v>44420</v>
      </c>
      <c r="D7" s="18">
        <f xml:space="preserve"> RTD("cqg.rtd",,"StudyData", $K$1, "Bar", "", "Open", $K$2, $A7, $K$6,$K$8,,$K$4,$K$10)</f>
        <v>4440</v>
      </c>
      <c r="E7" s="18">
        <f xml:space="preserve"> RTD("cqg.rtd",,"StudyData", $K$1, "Bar", "", "High", $K$2, $A7, $K$6,$K$8,,$K$4,$K$10)</f>
        <v>4456.25</v>
      </c>
      <c r="F7" s="18">
        <f xml:space="preserve"> RTD("cqg.rtd",,"StudyData", $K$1, "Bar", "", "Low", $K$2, $A7, $K$6,$K$8,,$K$4,$K$10)</f>
        <v>4430.25</v>
      </c>
      <c r="G7" s="18">
        <f xml:space="preserve"> RTD("cqg.rtd",,"StudyData", $K$1, "Bar", "", "Close", $K$2, $A7, $K$6,$K$8,,$K$4,$K$10)</f>
        <v>4454.5</v>
      </c>
      <c r="H7" s="18">
        <f xml:space="preserve"> RTD("cqg.rtd",,"StudyData","RMI.c1^("&amp;$K$1&amp;",Periods:="&amp;$K$12&amp;",MAType:="&amp;$K$13&amp;",mom:="&amp;$K$14&amp;")","Bar",,"Close", $K$2, $A7, $K$6,$K$8,,$K$4,$K$10)</f>
        <v>68.831259715100003</v>
      </c>
      <c r="I7" s="3"/>
      <c r="J7" s="8" t="s">
        <v>21</v>
      </c>
      <c r="K7" s="7"/>
    </row>
    <row r="8" spans="1:21" x14ac:dyDescent="0.3">
      <c r="A8">
        <f t="shared" si="0"/>
        <v>-6</v>
      </c>
      <c r="B8" s="16">
        <f xml:space="preserve"> RTD("cqg.rtd",,"StudyData", $K$1, "Bar", "", "Time", $K$2,$A8, $K$6, "", "","False")</f>
        <v>44419</v>
      </c>
      <c r="C8" s="17">
        <f xml:space="preserve"> RTD("cqg.rtd",,"StudyData", $K$1, "Bar", "", "Time", $K$2, $A8,$K$6,$K$8, "","False")</f>
        <v>44419</v>
      </c>
      <c r="D8" s="18">
        <f xml:space="preserve"> RTD("cqg.rtd",,"StudyData", $K$1, "Bar", "", "Open", $K$2, $A8, $K$6,$K$8,,$K$4,$K$10)</f>
        <v>4429.25</v>
      </c>
      <c r="E8" s="18">
        <f xml:space="preserve"> RTD("cqg.rtd",,"StudyData", $K$1, "Bar", "", "High", $K$2, $A8, $K$6,$K$8,,$K$4,$K$10)</f>
        <v>4443.25</v>
      </c>
      <c r="F8" s="18">
        <f xml:space="preserve"> RTD("cqg.rtd",,"StudyData", $K$1, "Bar", "", "Low", $K$2, $A8, $K$6,$K$8,,$K$4,$K$10)</f>
        <v>4420.75</v>
      </c>
      <c r="G8" s="18">
        <f xml:space="preserve"> RTD("cqg.rtd",,"StudyData", $K$1, "Bar", "", "Close", $K$2, $A8, $K$6,$K$8,,$K$4,$K$10)</f>
        <v>4440.5</v>
      </c>
      <c r="H8" s="18">
        <f xml:space="preserve"> RTD("cqg.rtd",,"StudyData","RMI.c1^("&amp;$K$1&amp;",Periods:="&amp;$K$12&amp;",MAType:="&amp;$K$13&amp;",mom:="&amp;$K$14&amp;")","Bar",,"Close", $K$2, $A8, $K$6,$K$8,,$K$4,$K$10)</f>
        <v>65.643708103600005</v>
      </c>
      <c r="I8" s="3"/>
      <c r="J8" s="8" t="s">
        <v>19</v>
      </c>
      <c r="K8" s="10"/>
    </row>
    <row r="9" spans="1:21" x14ac:dyDescent="0.3">
      <c r="A9">
        <f t="shared" si="0"/>
        <v>-7</v>
      </c>
      <c r="B9" s="16">
        <f xml:space="preserve"> RTD("cqg.rtd",,"StudyData", $K$1, "Bar", "", "Time", $K$2,$A9, $K$6, "", "","False")</f>
        <v>44418</v>
      </c>
      <c r="C9" s="17">
        <f xml:space="preserve"> RTD("cqg.rtd",,"StudyData", $K$1, "Bar", "", "Time", $K$2, $A9,$K$6,$K$8, "","False")</f>
        <v>44418</v>
      </c>
      <c r="D9" s="18">
        <f xml:space="preserve"> RTD("cqg.rtd",,"StudyData", $K$1, "Bar", "", "Open", $K$2, $A9, $K$6,$K$8,,$K$4,$K$10)</f>
        <v>4427.25</v>
      </c>
      <c r="E9" s="18">
        <f xml:space="preserve"> RTD("cqg.rtd",,"StudyData", $K$1, "Bar", "", "High", $K$2, $A9, $K$6,$K$8,,$K$4,$K$10)</f>
        <v>4438.25</v>
      </c>
      <c r="F9" s="18">
        <f xml:space="preserve"> RTD("cqg.rtd",,"StudyData", $K$1, "Bar", "", "Low", $K$2, $A9, $K$6,$K$8,,$K$4,$K$10)</f>
        <v>4416.5</v>
      </c>
      <c r="G9" s="18">
        <f xml:space="preserve"> RTD("cqg.rtd",,"StudyData", $K$1, "Bar", "", "Close", $K$2, $A9, $K$6,$K$8,,$K$4,$K$10)</f>
        <v>4430</v>
      </c>
      <c r="H9" s="18">
        <f xml:space="preserve"> RTD("cqg.rtd",,"StudyData","RMI.c1^("&amp;$K$1&amp;",Periods:="&amp;$K$12&amp;",MAType:="&amp;$K$13&amp;",mom:="&amp;$K$14&amp;")","Bar",,"Close", $K$2, $A9, $K$6,$K$8,,$K$4,$K$10)</f>
        <v>63.130101886600002</v>
      </c>
      <c r="I9" s="3"/>
      <c r="J9" s="9" t="s">
        <v>22</v>
      </c>
      <c r="K9" s="7"/>
    </row>
    <row r="10" spans="1:21" x14ac:dyDescent="0.3">
      <c r="A10">
        <f t="shared" si="0"/>
        <v>-8</v>
      </c>
      <c r="B10" s="16">
        <f xml:space="preserve"> RTD("cqg.rtd",,"StudyData", $K$1, "Bar", "", "Time", $K$2,$A10, $K$6, "", "","False")</f>
        <v>44417</v>
      </c>
      <c r="C10" s="17">
        <f xml:space="preserve"> RTD("cqg.rtd",,"StudyData", $K$1, "Bar", "", "Time", $K$2, $A10,$K$6,$K$8, "","False")</f>
        <v>44417</v>
      </c>
      <c r="D10" s="18">
        <f xml:space="preserve"> RTD("cqg.rtd",,"StudyData", $K$1, "Bar", "", "Open", $K$2, $A10, $K$6,$K$8,,$K$4,$K$10)</f>
        <v>4428</v>
      </c>
      <c r="E10" s="18">
        <f xml:space="preserve"> RTD("cqg.rtd",,"StudyData", $K$1, "Bar", "", "High", $K$2, $A10, $K$6,$K$8,,$K$4,$K$10)</f>
        <v>4432</v>
      </c>
      <c r="F10" s="18">
        <f xml:space="preserve"> RTD("cqg.rtd",,"StudyData", $K$1, "Bar", "", "Low", $K$2, $A10, $K$6,$K$8,,$K$4,$K$10)</f>
        <v>4412.25</v>
      </c>
      <c r="G10" s="18">
        <f xml:space="preserve"> RTD("cqg.rtd",,"StudyData", $K$1, "Bar", "", "Close", $K$2, $A10, $K$6,$K$8,,$K$4,$K$10)</f>
        <v>4425.75</v>
      </c>
      <c r="H10" s="18">
        <f xml:space="preserve"> RTD("cqg.rtd",,"StudyData","RMI.c1^("&amp;$K$1&amp;",Periods:="&amp;$K$12&amp;",MAType:="&amp;$K$13&amp;",mom:="&amp;$K$14&amp;")","Bar",,"Close", $K$2, $A10, $K$6,$K$8,,$K$4,$K$10)</f>
        <v>62.1332195795</v>
      </c>
      <c r="I10" s="3"/>
      <c r="J10" s="9" t="s">
        <v>20</v>
      </c>
      <c r="K10" s="10" t="s">
        <v>9</v>
      </c>
    </row>
    <row r="11" spans="1:21" x14ac:dyDescent="0.3">
      <c r="A11">
        <f t="shared" si="0"/>
        <v>-9</v>
      </c>
      <c r="B11" s="16">
        <f xml:space="preserve"> RTD("cqg.rtd",,"StudyData", $K$1, "Bar", "", "Time", $K$2,$A11, $K$6, "", "","False")</f>
        <v>44414</v>
      </c>
      <c r="C11" s="17">
        <f xml:space="preserve"> RTD("cqg.rtd",,"StudyData", $K$1, "Bar", "", "Time", $K$2, $A11,$K$6,$K$8, "","False")</f>
        <v>44414</v>
      </c>
      <c r="D11" s="18">
        <f xml:space="preserve"> RTD("cqg.rtd",,"StudyData", $K$1, "Bar", "", "Open", $K$2, $A11, $K$6,$K$8,,$K$4,$K$10)</f>
        <v>4420.25</v>
      </c>
      <c r="E11" s="18">
        <f xml:space="preserve"> RTD("cqg.rtd",,"StudyData", $K$1, "Bar", "", "High", $K$2, $A11, $K$6,$K$8,,$K$4,$K$10)</f>
        <v>4433.25</v>
      </c>
      <c r="F11" s="18">
        <f xml:space="preserve"> RTD("cqg.rtd",,"StudyData", $K$1, "Bar", "", "Low", $K$2, $A11, $K$6,$K$8,,$K$4,$K$10)</f>
        <v>4416</v>
      </c>
      <c r="G11" s="18">
        <f xml:space="preserve"> RTD("cqg.rtd",,"StudyData", $K$1, "Bar", "", "Close", $K$2, $A11, $K$6,$K$8,,$K$4,$K$10)</f>
        <v>4429.5</v>
      </c>
      <c r="H11" s="18">
        <f xml:space="preserve"> RTD("cqg.rtd",,"StudyData","RMI.c1^("&amp;$K$1&amp;",Periods:="&amp;$K$12&amp;",MAType:="&amp;$K$13&amp;",mom:="&amp;$K$14&amp;")","Bar",,"Close", $K$2, $A11, $K$6,$K$8,,$K$4,$K$10)</f>
        <v>63.479243599500002</v>
      </c>
      <c r="I11" s="3"/>
      <c r="J11" s="8"/>
      <c r="K11" s="7"/>
    </row>
    <row r="12" spans="1:21" x14ac:dyDescent="0.3">
      <c r="A12">
        <f t="shared" si="0"/>
        <v>-10</v>
      </c>
      <c r="B12" s="16">
        <f xml:space="preserve"> RTD("cqg.rtd",,"StudyData", $K$1, "Bar", "", "Time", $K$2,$A12, $K$6, "", "","False")</f>
        <v>44413</v>
      </c>
      <c r="C12" s="17">
        <f xml:space="preserve"> RTD("cqg.rtd",,"StudyData", $K$1, "Bar", "", "Time", $K$2, $A12,$K$6,$K$8, "","False")</f>
        <v>44413</v>
      </c>
      <c r="D12" s="18">
        <f xml:space="preserve"> RTD("cqg.rtd",,"StudyData", $K$1, "Bar", "", "Open", $K$2, $A12, $K$6,$K$8,,$K$4,$K$10)</f>
        <v>4396.25</v>
      </c>
      <c r="E12" s="18">
        <f xml:space="preserve"> RTD("cqg.rtd",,"StudyData", $K$1, "Bar", "", "High", $K$2, $A12, $K$6,$K$8,,$K$4,$K$10)</f>
        <v>4422.75</v>
      </c>
      <c r="F12" s="18">
        <f xml:space="preserve"> RTD("cqg.rtd",,"StudyData", $K$1, "Bar", "", "Low", $K$2, $A12, $K$6,$K$8,,$K$4,$K$10)</f>
        <v>4393.75</v>
      </c>
      <c r="G12" s="18">
        <f xml:space="preserve"> RTD("cqg.rtd",,"StudyData", $K$1, "Bar", "", "Close", $K$2, $A12, $K$6,$K$8,,$K$4,$K$10)</f>
        <v>4421.5</v>
      </c>
      <c r="H12" s="18">
        <f xml:space="preserve"> RTD("cqg.rtd",,"StudyData","RMI.c1^("&amp;$K$1&amp;",Periods:="&amp;$K$12&amp;",MAType:="&amp;$K$13&amp;",mom:="&amp;$K$14&amp;")","Bar",,"Close", $K$2, $A12, $K$6,$K$8,,$K$4,$K$10)</f>
        <v>61.9146266463</v>
      </c>
      <c r="I12" s="3"/>
      <c r="J12" s="8" t="s">
        <v>26</v>
      </c>
      <c r="K12" s="12">
        <v>9</v>
      </c>
    </row>
    <row r="13" spans="1:21" x14ac:dyDescent="0.3">
      <c r="A13">
        <f t="shared" si="0"/>
        <v>-11</v>
      </c>
      <c r="B13" s="16">
        <f xml:space="preserve"> RTD("cqg.rtd",,"StudyData", $K$1, "Bar", "", "Time", $K$2,$A13, $K$6, "", "","False")</f>
        <v>44412</v>
      </c>
      <c r="C13" s="17">
        <f xml:space="preserve"> RTD("cqg.rtd",,"StudyData", $K$1, "Bar", "", "Time", $K$2, $A13,$K$6,$K$8, "","False")</f>
        <v>44412</v>
      </c>
      <c r="D13" s="18">
        <f xml:space="preserve"> RTD("cqg.rtd",,"StudyData", $K$1, "Bar", "", "Open", $K$2, $A13, $K$6,$K$8,,$K$4,$K$10)</f>
        <v>4409.75</v>
      </c>
      <c r="E13" s="18">
        <f xml:space="preserve"> RTD("cqg.rtd",,"StudyData", $K$1, "Bar", "", "High", $K$2, $A13, $K$6,$K$8,,$K$4,$K$10)</f>
        <v>4415</v>
      </c>
      <c r="F13" s="18">
        <f xml:space="preserve"> RTD("cqg.rtd",,"StudyData", $K$1, "Bar", "", "Low", $K$2, $A13, $K$6,$K$8,,$K$4,$K$10)</f>
        <v>4391.25</v>
      </c>
      <c r="G13" s="18">
        <f xml:space="preserve"> RTD("cqg.rtd",,"StudyData", $K$1, "Bar", "", "Close", $K$2, $A13, $K$6,$K$8,,$K$4,$K$10)</f>
        <v>4394.75</v>
      </c>
      <c r="H13" s="18">
        <f xml:space="preserve"> RTD("cqg.rtd",,"StudyData","RMI.c1^("&amp;$K$1&amp;",Periods:="&amp;$K$12&amp;",MAType:="&amp;$K$13&amp;",mom:="&amp;$K$14&amp;")","Bar",,"Close", $K$2, $A13, $K$6,$K$8,,$K$4,$K$10)</f>
        <v>56.357619182100002</v>
      </c>
      <c r="I13" s="3"/>
      <c r="J13" s="8" t="s">
        <v>51</v>
      </c>
      <c r="K13" s="12">
        <v>2</v>
      </c>
      <c r="L13" s="33" t="s">
        <v>53</v>
      </c>
      <c r="M13" s="34"/>
      <c r="N13" s="34"/>
      <c r="O13" s="34"/>
    </row>
    <row r="14" spans="1:21" x14ac:dyDescent="0.3">
      <c r="A14">
        <f t="shared" si="0"/>
        <v>-12</v>
      </c>
      <c r="B14" s="16">
        <f xml:space="preserve"> RTD("cqg.rtd",,"StudyData", $K$1, "Bar", "", "Time", $K$2,$A14, $K$6, "", "","False")</f>
        <v>44411</v>
      </c>
      <c r="C14" s="17">
        <f xml:space="preserve"> RTD("cqg.rtd",,"StudyData", $K$1, "Bar", "", "Time", $K$2, $A14,$K$6,$K$8, "","False")</f>
        <v>44411</v>
      </c>
      <c r="D14" s="18">
        <f xml:space="preserve"> RTD("cqg.rtd",,"StudyData", $K$1, "Bar", "", "Open", $K$2, $A14, $K$6,$K$8,,$K$4,$K$10)</f>
        <v>4383.75</v>
      </c>
      <c r="E14" s="18">
        <f xml:space="preserve"> RTD("cqg.rtd",,"StudyData", $K$1, "Bar", "", "High", $K$2, $A14, $K$6,$K$8,,$K$4,$K$10)</f>
        <v>4417</v>
      </c>
      <c r="F14" s="18">
        <f xml:space="preserve"> RTD("cqg.rtd",,"StudyData", $K$1, "Bar", "", "Low", $K$2, $A14, $K$6,$K$8,,$K$4,$K$10)</f>
        <v>4365.25</v>
      </c>
      <c r="G14" s="18">
        <f xml:space="preserve"> RTD("cqg.rtd",,"StudyData", $K$1, "Bar", "", "Close", $K$2, $A14, $K$6,$K$8,,$K$4,$K$10)</f>
        <v>4415</v>
      </c>
      <c r="H14" s="18">
        <f xml:space="preserve"> RTD("cqg.rtd",,"StudyData","RMI.c1^("&amp;$K$1&amp;",Periods:="&amp;$K$12&amp;",MAType:="&amp;$K$13&amp;",mom:="&amp;$K$14&amp;")","Bar",,"Close", $K$2, $A14, $K$6,$K$8,,$K$4,$K$10)</f>
        <v>62.4934526499</v>
      </c>
      <c r="I14" s="3"/>
      <c r="J14" s="8" t="s">
        <v>52</v>
      </c>
      <c r="K14" s="12">
        <v>1</v>
      </c>
    </row>
    <row r="15" spans="1:21" x14ac:dyDescent="0.3">
      <c r="A15">
        <f t="shared" si="0"/>
        <v>-13</v>
      </c>
      <c r="B15" s="16">
        <f xml:space="preserve"> RTD("cqg.rtd",,"StudyData", $K$1, "Bar", "", "Time", $K$2,$A15, $K$6, "", "","False")</f>
        <v>44410</v>
      </c>
      <c r="C15" s="17">
        <f xml:space="preserve"> RTD("cqg.rtd",,"StudyData", $K$1, "Bar", "", "Time", $K$2, $A15,$K$6,$K$8, "","False")</f>
        <v>44410</v>
      </c>
      <c r="D15" s="18">
        <f xml:space="preserve"> RTD("cqg.rtd",,"StudyData", $K$1, "Bar", "", "Open", $K$2, $A15, $K$6,$K$8,,$K$4,$K$10)</f>
        <v>4396.5</v>
      </c>
      <c r="E15" s="18">
        <f xml:space="preserve"> RTD("cqg.rtd",,"StudyData", $K$1, "Bar", "", "High", $K$2, $A15, $K$6,$K$8,,$K$4,$K$10)</f>
        <v>4419.75</v>
      </c>
      <c r="F15" s="18">
        <f xml:space="preserve"> RTD("cqg.rtd",,"StudyData", $K$1, "Bar", "", "Low", $K$2, $A15, $K$6,$K$8,,$K$4,$K$10)</f>
        <v>4377.25</v>
      </c>
      <c r="G15" s="18">
        <f xml:space="preserve"> RTD("cqg.rtd",,"StudyData", $K$1, "Bar", "", "Close", $K$2, $A15, $K$6,$K$8,,$K$4,$K$10)</f>
        <v>4379.75</v>
      </c>
      <c r="H15" s="18">
        <f xml:space="preserve"> RTD("cqg.rtd",,"StudyData","RMI.c1^("&amp;$K$1&amp;",Periods:="&amp;$K$12&amp;",MAType:="&amp;$K$13&amp;",mom:="&amp;$K$14&amp;")","Bar",,"Close", $K$2, $A15, $K$6,$K$8,,$K$4,$K$10)</f>
        <v>54.894897545900001</v>
      </c>
      <c r="I15" s="3"/>
      <c r="J15" s="8"/>
      <c r="K15" s="7"/>
    </row>
    <row r="16" spans="1:21" x14ac:dyDescent="0.3">
      <c r="A16">
        <f t="shared" si="0"/>
        <v>-14</v>
      </c>
      <c r="B16" s="16">
        <f xml:space="preserve"> RTD("cqg.rtd",,"StudyData", $K$1, "Bar", "", "Time", $K$2,$A16, $K$6, "", "","False")</f>
        <v>44407</v>
      </c>
      <c r="C16" s="17">
        <f xml:space="preserve"> RTD("cqg.rtd",,"StudyData", $K$1, "Bar", "", "Time", $K$2, $A16,$K$6,$K$8, "","False")</f>
        <v>44407</v>
      </c>
      <c r="D16" s="18">
        <f xml:space="preserve"> RTD("cqg.rtd",,"StudyData", $K$1, "Bar", "", "Open", $K$2, $A16, $K$6,$K$8,,$K$4,$K$10)</f>
        <v>4394.25</v>
      </c>
      <c r="E16" s="18">
        <f xml:space="preserve"> RTD("cqg.rtd",,"StudyData", $K$1, "Bar", "", "High", $K$2, $A16, $K$6,$K$8,,$K$4,$K$10)</f>
        <v>4405</v>
      </c>
      <c r="F16" s="18">
        <f xml:space="preserve"> RTD("cqg.rtd",,"StudyData", $K$1, "Bar", "", "Low", $K$2, $A16, $K$6,$K$8,,$K$4,$K$10)</f>
        <v>4370.75</v>
      </c>
      <c r="G16" s="18">
        <f xml:space="preserve"> RTD("cqg.rtd",,"StudyData", $K$1, "Bar", "", "Close", $K$2, $A16, $K$6,$K$8,,$K$4,$K$10)</f>
        <v>4389.5</v>
      </c>
      <c r="H16" s="18">
        <f xml:space="preserve"> RTD("cqg.rtd",,"StudyData","RMI.c1^("&amp;$K$1&amp;",Periods:="&amp;$K$12&amp;",MAType:="&amp;$K$13&amp;",mom:="&amp;$K$14&amp;")","Bar",,"Close", $K$2, $A16, $K$6,$K$8,,$K$4,$K$10)</f>
        <v>57.772596794199998</v>
      </c>
      <c r="I16" s="3"/>
      <c r="J16" s="8"/>
    </row>
    <row r="17" spans="1:11" x14ac:dyDescent="0.3">
      <c r="A17">
        <f t="shared" si="0"/>
        <v>-15</v>
      </c>
      <c r="B17" s="16">
        <f xml:space="preserve"> RTD("cqg.rtd",,"StudyData", $K$1, "Bar", "", "Time", $K$2,$A17, $K$6, "", "","False")</f>
        <v>44406</v>
      </c>
      <c r="C17" s="17">
        <f xml:space="preserve"> RTD("cqg.rtd",,"StudyData", $K$1, "Bar", "", "Time", $K$2, $A17,$K$6,$K$8, "","False")</f>
        <v>44406</v>
      </c>
      <c r="D17" s="18">
        <f xml:space="preserve"> RTD("cqg.rtd",,"StudyData", $K$1, "Bar", "", "Open", $K$2, $A17, $K$6,$K$8,,$K$4,$K$10)</f>
        <v>4393.75</v>
      </c>
      <c r="E17" s="18">
        <f xml:space="preserve"> RTD("cqg.rtd",,"StudyData", $K$1, "Bar", "", "High", $K$2, $A17, $K$6,$K$8,,$K$4,$K$10)</f>
        <v>4422.5</v>
      </c>
      <c r="F17" s="18">
        <f xml:space="preserve"> RTD("cqg.rtd",,"StudyData", $K$1, "Bar", "", "Low", $K$2, $A17, $K$6,$K$8,,$K$4,$K$10)</f>
        <v>4380.5</v>
      </c>
      <c r="G17" s="18">
        <f xml:space="preserve"> RTD("cqg.rtd",,"StudyData", $K$1, "Bar", "", "Close", $K$2, $A17, $K$6,$K$8,,$K$4,$K$10)</f>
        <v>4411.75</v>
      </c>
      <c r="H17" s="18">
        <f xml:space="preserve"> RTD("cqg.rtd",,"StudyData","RMI.c1^("&amp;$K$1&amp;",Periods:="&amp;$K$12&amp;",MAType:="&amp;$K$13&amp;",mom:="&amp;$K$14&amp;")","Bar",,"Close", $K$2, $A17, $K$6,$K$8,,$K$4,$K$10)</f>
        <v>64.646788082</v>
      </c>
      <c r="I17" s="3"/>
      <c r="J17" s="8"/>
    </row>
    <row r="18" spans="1:11" x14ac:dyDescent="0.3">
      <c r="A18">
        <f t="shared" si="0"/>
        <v>-16</v>
      </c>
      <c r="B18" s="16">
        <f xml:space="preserve"> RTD("cqg.rtd",,"StudyData", $K$1, "Bar", "", "Time", $K$2,$A18, $K$6, "", "","False")</f>
        <v>44405</v>
      </c>
      <c r="C18" s="17">
        <f xml:space="preserve"> RTD("cqg.rtd",,"StudyData", $K$1, "Bar", "", "Time", $K$2, $A18,$K$6,$K$8, "","False")</f>
        <v>44405</v>
      </c>
      <c r="D18" s="18">
        <f xml:space="preserve"> RTD("cqg.rtd",,"StudyData", $K$1, "Bar", "", "Open", $K$2, $A18, $K$6,$K$8,,$K$4,$K$10)</f>
        <v>4380</v>
      </c>
      <c r="E18" s="18">
        <f xml:space="preserve"> RTD("cqg.rtd",,"StudyData", $K$1, "Bar", "", "High", $K$2, $A18, $K$6,$K$8,,$K$4,$K$10)</f>
        <v>4407.75</v>
      </c>
      <c r="F18" s="18">
        <f xml:space="preserve"> RTD("cqg.rtd",,"StudyData", $K$1, "Bar", "", "Low", $K$2, $A18, $K$6,$K$8,,$K$4,$K$10)</f>
        <v>4377.5</v>
      </c>
      <c r="G18" s="18">
        <f xml:space="preserve"> RTD("cqg.rtd",,"StudyData", $K$1, "Bar", "", "Close", $K$2, $A18, $K$6,$K$8,,$K$4,$K$10)</f>
        <v>4393.75</v>
      </c>
      <c r="H18" s="18">
        <f xml:space="preserve"> RTD("cqg.rtd",,"StudyData","RMI.c1^("&amp;$K$1&amp;",Periods:="&amp;$K$12&amp;",MAType:="&amp;$K$13&amp;",mom:="&amp;$K$14&amp;")","Bar",,"Close", $K$2, $A18, $K$6,$K$8,,$K$4,$K$10)</f>
        <v>61.338730396400003</v>
      </c>
      <c r="I18" s="3"/>
      <c r="J18" s="8"/>
    </row>
    <row r="19" spans="1:11" x14ac:dyDescent="0.3">
      <c r="A19">
        <f t="shared" si="0"/>
        <v>-17</v>
      </c>
      <c r="B19" s="16">
        <f xml:space="preserve"> RTD("cqg.rtd",,"StudyData", $K$1, "Bar", "", "Time", $K$2,$A19, $K$6, "", "","False")</f>
        <v>44404</v>
      </c>
      <c r="C19" s="17">
        <f xml:space="preserve"> RTD("cqg.rtd",,"StudyData", $K$1, "Bar", "", "Time", $K$2, $A19,$K$6,$K$8, "","False")</f>
        <v>44404</v>
      </c>
      <c r="D19" s="18">
        <f xml:space="preserve"> RTD("cqg.rtd",,"StudyData", $K$1, "Bar", "", "Open", $K$2, $A19, $K$6,$K$8,,$K$4,$K$10)</f>
        <v>4415.75</v>
      </c>
      <c r="E19" s="18">
        <f xml:space="preserve"> RTD("cqg.rtd",,"StudyData", $K$1, "Bar", "", "High", $K$2, $A19, $K$6,$K$8,,$K$4,$K$10)</f>
        <v>4416</v>
      </c>
      <c r="F19" s="18">
        <f xml:space="preserve"> RTD("cqg.rtd",,"StudyData", $K$1, "Bar", "", "Low", $K$2, $A19, $K$6,$K$8,,$K$4,$K$10)</f>
        <v>4364.75</v>
      </c>
      <c r="G19" s="18">
        <f xml:space="preserve"> RTD("cqg.rtd",,"StudyData", $K$1, "Bar", "", "Close", $K$2, $A19, $K$6,$K$8,,$K$4,$K$10)</f>
        <v>4394.5</v>
      </c>
      <c r="H19" s="18">
        <f xml:space="preserve"> RTD("cqg.rtd",,"StudyData","RMI.c1^("&amp;$K$1&amp;",Periods:="&amp;$K$12&amp;",MAType:="&amp;$K$13&amp;",mom:="&amp;$K$14&amp;")","Bar",,"Close", $K$2, $A19, $K$6,$K$8,,$K$4,$K$10)</f>
        <v>61.552021123899998</v>
      </c>
      <c r="I19" s="3"/>
      <c r="J19" s="8"/>
    </row>
    <row r="20" spans="1:11" x14ac:dyDescent="0.3">
      <c r="A20">
        <f t="shared" si="0"/>
        <v>-18</v>
      </c>
      <c r="B20" s="16">
        <f xml:space="preserve"> RTD("cqg.rtd",,"StudyData", $K$1, "Bar", "", "Time", $K$2,$A20, $K$6, "", "","False")</f>
        <v>44403</v>
      </c>
      <c r="C20" s="17">
        <f xml:space="preserve"> RTD("cqg.rtd",,"StudyData", $K$1, "Bar", "", "Time", $K$2, $A20,$K$6,$K$8, "","False")</f>
        <v>44403</v>
      </c>
      <c r="D20" s="18">
        <f xml:space="preserve"> RTD("cqg.rtd",,"StudyData", $K$1, "Bar", "", "Open", $K$2, $A20, $K$6,$K$8,,$K$4,$K$10)</f>
        <v>4400.5</v>
      </c>
      <c r="E20" s="18">
        <f xml:space="preserve"> RTD("cqg.rtd",,"StudyData", $K$1, "Bar", "", "High", $K$2, $A20, $K$6,$K$8,,$K$4,$K$10)</f>
        <v>4416.75</v>
      </c>
      <c r="F20" s="18">
        <f xml:space="preserve"> RTD("cqg.rtd",,"StudyData", $K$1, "Bar", "", "Low", $K$2, $A20, $K$6,$K$8,,$K$4,$K$10)</f>
        <v>4375.5</v>
      </c>
      <c r="G20" s="18">
        <f xml:space="preserve"> RTD("cqg.rtd",,"StudyData", $K$1, "Bar", "", "Close", $K$2, $A20, $K$6,$K$8,,$K$4,$K$10)</f>
        <v>4414.25</v>
      </c>
      <c r="H20" s="18">
        <f xml:space="preserve"> RTD("cqg.rtd",,"StudyData","RMI.c1^("&amp;$K$1&amp;",Periods:="&amp;$K$12&amp;",MAType:="&amp;$K$13&amp;",mom:="&amp;$K$14&amp;")","Bar",,"Close", $K$2, $A20, $K$6,$K$8,,$K$4,$K$10)</f>
        <v>67.006526521699996</v>
      </c>
      <c r="I20" s="3"/>
      <c r="J20" s="8"/>
    </row>
    <row r="21" spans="1:11" x14ac:dyDescent="0.3">
      <c r="A21">
        <f t="shared" si="0"/>
        <v>-19</v>
      </c>
      <c r="B21" s="16">
        <f xml:space="preserve"> RTD("cqg.rtd",,"StudyData", $K$1, "Bar", "", "Time", $K$2,$A21, $K$6, "", "","False")</f>
        <v>44400</v>
      </c>
      <c r="C21" s="17">
        <f xml:space="preserve"> RTD("cqg.rtd",,"StudyData", $K$1, "Bar", "", "Time", $K$2, $A21,$K$6,$K$8, "","False")</f>
        <v>44400</v>
      </c>
      <c r="D21" s="18">
        <f xml:space="preserve"> RTD("cqg.rtd",,"StudyData", $K$1, "Bar", "", "Open", $K$2, $A21, $K$6,$K$8,,$K$4,$K$10)</f>
        <v>4371.5</v>
      </c>
      <c r="E21" s="18">
        <f xml:space="preserve"> RTD("cqg.rtd",,"StudyData", $K$1, "Bar", "", "High", $K$2, $A21, $K$6,$K$8,,$K$4,$K$10)</f>
        <v>4408.25</v>
      </c>
      <c r="F21" s="18">
        <f xml:space="preserve"> RTD("cqg.rtd",,"StudyData", $K$1, "Bar", "", "Low", $K$2, $A21, $K$6,$K$8,,$K$4,$K$10)</f>
        <v>4367.25</v>
      </c>
      <c r="G21" s="18">
        <f xml:space="preserve"> RTD("cqg.rtd",,"StudyData", $K$1, "Bar", "", "Close", $K$2, $A21, $K$6,$K$8,,$K$4,$K$10)</f>
        <v>4403</v>
      </c>
      <c r="H21" s="18">
        <f xml:space="preserve"> RTD("cqg.rtd",,"StudyData","RMI.c1^("&amp;$K$1&amp;",Periods:="&amp;$K$12&amp;",MAType:="&amp;$K$13&amp;",mom:="&amp;$K$14&amp;")","Bar",,"Close", $K$2, $A21, $K$6,$K$8,,$K$4,$K$10)</f>
        <v>65.456543041200007</v>
      </c>
      <c r="I21" s="3"/>
      <c r="J21" s="8"/>
    </row>
    <row r="22" spans="1:11" x14ac:dyDescent="0.3">
      <c r="A22">
        <f t="shared" si="0"/>
        <v>-20</v>
      </c>
      <c r="B22" s="16">
        <f xml:space="preserve"> RTD("cqg.rtd",,"StudyData", $K$1, "Bar", "", "Time", $K$2,$A22, $K$6, "", "","False")</f>
        <v>44399</v>
      </c>
      <c r="C22" s="17">
        <f xml:space="preserve"> RTD("cqg.rtd",,"StudyData", $K$1, "Bar", "", "Time", $K$2, $A22,$K$6,$K$8, "","False")</f>
        <v>44399</v>
      </c>
      <c r="D22" s="18">
        <f xml:space="preserve"> RTD("cqg.rtd",,"StudyData", $K$1, "Bar", "", "Open", $K$2, $A22, $K$6,$K$8,,$K$4,$K$10)</f>
        <v>4355</v>
      </c>
      <c r="E22" s="18">
        <f xml:space="preserve"> RTD("cqg.rtd",,"StudyData", $K$1, "Bar", "", "High", $K$2, $A22, $K$6,$K$8,,$K$4,$K$10)</f>
        <v>4371.5</v>
      </c>
      <c r="F22" s="18">
        <f xml:space="preserve"> RTD("cqg.rtd",,"StudyData", $K$1, "Bar", "", "Low", $K$2, $A22, $K$6,$K$8,,$K$4,$K$10)</f>
        <v>4341.5</v>
      </c>
      <c r="G22" s="18">
        <f xml:space="preserve"> RTD("cqg.rtd",,"StudyData", $K$1, "Bar", "", "Close", $K$2, $A22, $K$6,$K$8,,$K$4,$K$10)</f>
        <v>4359.5</v>
      </c>
      <c r="H22" s="18">
        <f xml:space="preserve"> RTD("cqg.rtd",,"StudyData","RMI.c1^("&amp;$K$1&amp;",Periods:="&amp;$K$12&amp;",MAType:="&amp;$K$13&amp;",mom:="&amp;$K$14&amp;")","Bar",,"Close", $K$2, $A22, $K$6,$K$8,,$K$4,$K$10)</f>
        <v>58.805328397799997</v>
      </c>
      <c r="I22" s="3"/>
      <c r="J22" s="8"/>
    </row>
    <row r="23" spans="1:11" x14ac:dyDescent="0.3">
      <c r="A23">
        <f t="shared" si="0"/>
        <v>-21</v>
      </c>
      <c r="B23" s="16">
        <f xml:space="preserve"> RTD("cqg.rtd",,"StudyData", $K$1, "Bar", "", "Time", $K$2,$A23, $K$6, "", "","False")</f>
        <v>44398</v>
      </c>
      <c r="C23" s="17">
        <f xml:space="preserve"> RTD("cqg.rtd",,"StudyData", $K$1, "Bar", "", "Time", $K$2, $A23,$K$6,$K$8, "","False")</f>
        <v>44398</v>
      </c>
      <c r="D23" s="18">
        <f xml:space="preserve"> RTD("cqg.rtd",,"StudyData", $K$1, "Bar", "", "Open", $K$2, $A23, $K$6,$K$8,,$K$4,$K$10)</f>
        <v>4318.75</v>
      </c>
      <c r="E23" s="18">
        <f xml:space="preserve"> RTD("cqg.rtd",,"StudyData", $K$1, "Bar", "", "High", $K$2, $A23, $K$6,$K$8,,$K$4,$K$10)</f>
        <v>4355.25</v>
      </c>
      <c r="F23" s="18">
        <f xml:space="preserve"> RTD("cqg.rtd",,"StudyData", $K$1, "Bar", "", "Low", $K$2, $A23, $K$6,$K$8,,$K$4,$K$10)</f>
        <v>4310</v>
      </c>
      <c r="G23" s="18">
        <f xml:space="preserve"> RTD("cqg.rtd",,"StudyData", $K$1, "Bar", "", "Close", $K$2, $A23, $K$6,$K$8,,$K$4,$K$10)</f>
        <v>4350.5</v>
      </c>
      <c r="H23" s="18">
        <f xml:space="preserve"> RTD("cqg.rtd",,"StudyData","RMI.c1^("&amp;$K$1&amp;",Periods:="&amp;$K$12&amp;",MAType:="&amp;$K$13&amp;",mom:="&amp;$K$14&amp;")","Bar",,"Close", $K$2, $A23, $K$6,$K$8,,$K$4,$K$10)</f>
        <v>57.292987071799999</v>
      </c>
      <c r="I23" s="3"/>
      <c r="J23" s="8"/>
    </row>
    <row r="24" spans="1:11" x14ac:dyDescent="0.3">
      <c r="A24">
        <f t="shared" si="0"/>
        <v>-22</v>
      </c>
      <c r="B24" s="16">
        <f xml:space="preserve"> RTD("cqg.rtd",,"StudyData", $K$1, "Bar", "", "Time", $K$2,$A24, $K$6, "", "","False")</f>
        <v>44397</v>
      </c>
      <c r="C24" s="17">
        <f xml:space="preserve"> RTD("cqg.rtd",,"StudyData", $K$1, "Bar", "", "Time", $K$2, $A24,$K$6,$K$8, "","False")</f>
        <v>44397</v>
      </c>
      <c r="D24" s="18">
        <f xml:space="preserve"> RTD("cqg.rtd",,"StudyData", $K$1, "Bar", "", "Open", $K$2, $A24, $K$6,$K$8,,$K$4,$K$10)</f>
        <v>4262.75</v>
      </c>
      <c r="E24" s="18">
        <f xml:space="preserve"> RTD("cqg.rtd",,"StudyData", $K$1, "Bar", "", "High", $K$2, $A24, $K$6,$K$8,,$K$4,$K$10)</f>
        <v>4329</v>
      </c>
      <c r="F24" s="18">
        <f xml:space="preserve"> RTD("cqg.rtd",,"StudyData", $K$1, "Bar", "", "Low", $K$2, $A24, $K$6,$K$8,,$K$4,$K$10)</f>
        <v>4252.75</v>
      </c>
      <c r="G24" s="18">
        <f xml:space="preserve"> RTD("cqg.rtd",,"StudyData", $K$1, "Bar", "", "Close", $K$2, $A24, $K$6,$K$8,,$K$4,$K$10)</f>
        <v>4315.5</v>
      </c>
      <c r="H24" s="18">
        <f xml:space="preserve"> RTD("cqg.rtd",,"StudyData","RMI.c1^("&amp;$K$1&amp;",Periods:="&amp;$K$12&amp;",MAType:="&amp;$K$13&amp;",mom:="&amp;$K$14&amp;")","Bar",,"Close", $K$2, $A24, $K$6,$K$8,,$K$4,$K$10)</f>
        <v>51.0856131707</v>
      </c>
      <c r="I24" s="3"/>
      <c r="J24" s="8"/>
    </row>
    <row r="25" spans="1:11" x14ac:dyDescent="0.3">
      <c r="A25">
        <f t="shared" si="0"/>
        <v>-23</v>
      </c>
      <c r="B25" s="16">
        <f xml:space="preserve"> RTD("cqg.rtd",,"StudyData", $K$1, "Bar", "", "Time", $K$2,$A25, $K$6, "", "","False")</f>
        <v>44396</v>
      </c>
      <c r="C25" s="17">
        <f xml:space="preserve"> RTD("cqg.rtd",,"StudyData", $K$1, "Bar", "", "Time", $K$2, $A25,$K$6,$K$8, "","False")</f>
        <v>44396</v>
      </c>
      <c r="D25" s="18">
        <f xml:space="preserve"> RTD("cqg.rtd",,"StudyData", $K$1, "Bar", "", "Open", $K$2, $A25, $K$6,$K$8,,$K$4,$K$10)</f>
        <v>4320</v>
      </c>
      <c r="E25" s="18">
        <f xml:space="preserve"> RTD("cqg.rtd",,"StudyData", $K$1, "Bar", "", "High", $K$2, $A25, $K$6,$K$8,,$K$4,$K$10)</f>
        <v>4320.75</v>
      </c>
      <c r="F25" s="18">
        <f xml:space="preserve"> RTD("cqg.rtd",,"StudyData", $K$1, "Bar", "", "Low", $K$2, $A25, $K$6,$K$8,,$K$4,$K$10)</f>
        <v>4224</v>
      </c>
      <c r="G25" s="18">
        <f xml:space="preserve"> RTD("cqg.rtd",,"StudyData", $K$1, "Bar", "", "Close", $K$2, $A25, $K$6,$K$8,,$K$4,$K$10)</f>
        <v>4251.25</v>
      </c>
      <c r="H25" s="18">
        <f xml:space="preserve"> RTD("cqg.rtd",,"StudyData","RMI.c1^("&amp;$K$1&amp;",Periods:="&amp;$K$12&amp;",MAType:="&amp;$K$13&amp;",mom:="&amp;$K$14&amp;")","Bar",,"Close", $K$2, $A25, $K$6,$K$8,,$K$4,$K$10)</f>
        <v>35.877433108300004</v>
      </c>
      <c r="I25" s="3"/>
      <c r="J25" s="8"/>
    </row>
    <row r="26" spans="1:11" x14ac:dyDescent="0.3">
      <c r="A26">
        <f t="shared" si="0"/>
        <v>-24</v>
      </c>
      <c r="B26" s="16">
        <f xml:space="preserve"> RTD("cqg.rtd",,"StudyData", $K$1, "Bar", "", "Time", $K$2,$A26, $K$6, "", "","False")</f>
        <v>44393</v>
      </c>
      <c r="C26" s="17">
        <f xml:space="preserve"> RTD("cqg.rtd",,"StudyData", $K$1, "Bar", "", "Time", $K$2, $A26,$K$6,$K$8, "","False")</f>
        <v>44393</v>
      </c>
      <c r="D26" s="18">
        <f xml:space="preserve"> RTD("cqg.rtd",,"StudyData", $K$1, "Bar", "", "Open", $K$2, $A26, $K$6,$K$8,,$K$4,$K$10)</f>
        <v>4347.75</v>
      </c>
      <c r="E26" s="18">
        <f xml:space="preserve"> RTD("cqg.rtd",,"StudyData", $K$1, "Bar", "", "High", $K$2, $A26, $K$6,$K$8,,$K$4,$K$10)</f>
        <v>4368</v>
      </c>
      <c r="F26" s="18">
        <f xml:space="preserve"> RTD("cqg.rtd",,"StudyData", $K$1, "Bar", "", "Low", $K$2, $A26, $K$6,$K$8,,$K$4,$K$10)</f>
        <v>4314.25</v>
      </c>
      <c r="G26" s="18">
        <f xml:space="preserve"> RTD("cqg.rtd",,"StudyData", $K$1, "Bar", "", "Close", $K$2, $A26, $K$6,$K$8,,$K$4,$K$10)</f>
        <v>4318.5</v>
      </c>
      <c r="H26" s="18">
        <f xml:space="preserve"> RTD("cqg.rtd",,"StudyData","RMI.c1^("&amp;$K$1&amp;",Periods:="&amp;$K$12&amp;",MAType:="&amp;$K$13&amp;",mom:="&amp;$K$14&amp;")","Bar",,"Close", $K$2, $A26, $K$6,$K$8,,$K$4,$K$10)</f>
        <v>50.479867100500002</v>
      </c>
      <c r="I26" s="3"/>
      <c r="J26" s="8"/>
      <c r="K26" s="7"/>
    </row>
    <row r="27" spans="1:11" x14ac:dyDescent="0.3">
      <c r="A27">
        <f t="shared" si="0"/>
        <v>-25</v>
      </c>
      <c r="B27" s="16">
        <f xml:space="preserve"> RTD("cqg.rtd",,"StudyData", $K$1, "Bar", "", "Time", $K$2,$A27, $K$6, "", "","False")</f>
        <v>44392</v>
      </c>
      <c r="C27" s="17">
        <f xml:space="preserve"> RTD("cqg.rtd",,"StudyData", $K$1, "Bar", "", "Time", $K$2, $A27,$K$6,$K$8, "","False")</f>
        <v>44392</v>
      </c>
      <c r="D27" s="18">
        <f xml:space="preserve"> RTD("cqg.rtd",,"StudyData", $K$1, "Bar", "", "Open", $K$2, $A27, $K$6,$K$8,,$K$4,$K$10)</f>
        <v>4366.5</v>
      </c>
      <c r="E27" s="18">
        <f xml:space="preserve"> RTD("cqg.rtd",,"StudyData", $K$1, "Bar", "", "High", $K$2, $A27, $K$6,$K$8,,$K$4,$K$10)</f>
        <v>4370.25</v>
      </c>
      <c r="F27" s="18">
        <f xml:space="preserve"> RTD("cqg.rtd",,"StudyData", $K$1, "Bar", "", "Low", $K$2, $A27, $K$6,$K$8,,$K$4,$K$10)</f>
        <v>4332.5</v>
      </c>
      <c r="G27" s="18">
        <f xml:space="preserve"> RTD("cqg.rtd",,"StudyData", $K$1, "Bar", "", "Close", $K$2, $A27, $K$6,$K$8,,$K$4,$K$10)</f>
        <v>4352</v>
      </c>
      <c r="H27" s="18">
        <f xml:space="preserve"> RTD("cqg.rtd",,"StudyData","RMI.c1^("&amp;$K$1&amp;",Periods:="&amp;$K$12&amp;",MAType:="&amp;$K$13&amp;",mom:="&amp;$K$14&amp;")","Bar",,"Close", $K$2, $A27, $K$6,$K$8,,$K$4,$K$10)</f>
        <v>61.577158110100001</v>
      </c>
      <c r="I27" s="3"/>
      <c r="J27" s="8"/>
      <c r="K27" s="7"/>
    </row>
    <row r="28" spans="1:11" x14ac:dyDescent="0.3">
      <c r="A28">
        <f t="shared" si="0"/>
        <v>-26</v>
      </c>
      <c r="B28" s="16">
        <f xml:space="preserve"> RTD("cqg.rtd",,"StudyData", $K$1, "Bar", "", "Time", $K$2,$A28, $K$6, "", "","False")</f>
        <v>44391</v>
      </c>
      <c r="C28" s="17">
        <f xml:space="preserve"> RTD("cqg.rtd",,"StudyData", $K$1, "Bar", "", "Time", $K$2, $A28,$K$6,$K$8, "","False")</f>
        <v>44391</v>
      </c>
      <c r="D28" s="18">
        <f xml:space="preserve"> RTD("cqg.rtd",,"StudyData", $K$1, "Bar", "", "Open", $K$2, $A28, $K$6,$K$8,,$K$4,$K$10)</f>
        <v>4359.5</v>
      </c>
      <c r="E28" s="18">
        <f xml:space="preserve"> RTD("cqg.rtd",,"StudyData", $K$1, "Bar", "", "High", $K$2, $A28, $K$6,$K$8,,$K$4,$K$10)</f>
        <v>4384.5</v>
      </c>
      <c r="F28" s="18">
        <f xml:space="preserve"> RTD("cqg.rtd",,"StudyData", $K$1, "Bar", "", "Low", $K$2, $A28, $K$6,$K$8,,$K$4,$K$10)</f>
        <v>4350</v>
      </c>
      <c r="G28" s="18">
        <f xml:space="preserve"> RTD("cqg.rtd",,"StudyData", $K$1, "Bar", "", "Close", $K$2, $A28, $K$6,$K$8,,$K$4,$K$10)</f>
        <v>4367.75</v>
      </c>
      <c r="H28" s="18">
        <f xml:space="preserve"> RTD("cqg.rtd",,"StudyData","RMI.c1^("&amp;$K$1&amp;",Periods:="&amp;$K$12&amp;",MAType:="&amp;$K$13&amp;",mom:="&amp;$K$14&amp;")","Bar",,"Close", $K$2, $A28, $K$6,$K$8,,$K$4,$K$10)</f>
        <v>67.806883598400006</v>
      </c>
      <c r="I28" s="3"/>
      <c r="J28" s="8"/>
      <c r="K28" s="7"/>
    </row>
    <row r="29" spans="1:11" x14ac:dyDescent="0.3">
      <c r="A29">
        <f t="shared" si="0"/>
        <v>-27</v>
      </c>
      <c r="B29" s="16">
        <f xml:space="preserve"> RTD("cqg.rtd",,"StudyData", $K$1, "Bar", "", "Time", $K$2,$A29, $K$6, "", "","False")</f>
        <v>44390</v>
      </c>
      <c r="C29" s="17">
        <f xml:space="preserve"> RTD("cqg.rtd",,"StudyData", $K$1, "Bar", "", "Time", $K$2, $A29,$K$6,$K$8, "","False")</f>
        <v>44390</v>
      </c>
      <c r="D29" s="18">
        <f xml:space="preserve"> RTD("cqg.rtd",,"StudyData", $K$1, "Bar", "", "Open", $K$2, $A29, $K$6,$K$8,,$K$4,$K$10)</f>
        <v>4377</v>
      </c>
      <c r="E29" s="18">
        <f xml:space="preserve"> RTD("cqg.rtd",,"StudyData", $K$1, "Bar", "", "High", $K$2, $A29, $K$6,$K$8,,$K$4,$K$10)</f>
        <v>4383.75</v>
      </c>
      <c r="F29" s="18">
        <f xml:space="preserve"> RTD("cqg.rtd",,"StudyData", $K$1, "Bar", "", "Low", $K$2, $A29, $K$6,$K$8,,$K$4,$K$10)</f>
        <v>4356.5</v>
      </c>
      <c r="G29" s="18">
        <f xml:space="preserve"> RTD("cqg.rtd",,"StudyData", $K$1, "Bar", "", "Close", $K$2, $A29, $K$6,$K$8,,$K$4,$K$10)</f>
        <v>4361.25</v>
      </c>
      <c r="H29" s="18">
        <f xml:space="preserve"> RTD("cqg.rtd",,"StudyData","RMI.c1^("&amp;$K$1&amp;",Periods:="&amp;$K$12&amp;",MAType:="&amp;$K$13&amp;",mom:="&amp;$K$14&amp;")","Bar",,"Close", $K$2, $A29, $K$6,$K$8,,$K$4,$K$10)</f>
        <v>66.566000756500003</v>
      </c>
      <c r="I29" s="3"/>
      <c r="J29" s="8"/>
      <c r="K29" s="7"/>
    </row>
    <row r="30" spans="1:11" x14ac:dyDescent="0.3">
      <c r="A30">
        <f t="shared" si="0"/>
        <v>-28</v>
      </c>
      <c r="B30" s="16">
        <f xml:space="preserve"> RTD("cqg.rtd",,"StudyData", $K$1, "Bar", "", "Time", $K$2,$A30, $K$6, "", "","False")</f>
        <v>44389</v>
      </c>
      <c r="C30" s="17">
        <f xml:space="preserve"> RTD("cqg.rtd",,"StudyData", $K$1, "Bar", "", "Time", $K$2, $A30,$K$6,$K$8, "","False")</f>
        <v>44389</v>
      </c>
      <c r="D30" s="18">
        <f xml:space="preserve"> RTD("cqg.rtd",,"StudyData", $K$1, "Bar", "", "Open", $K$2, $A30, $K$6,$K$8,,$K$4,$K$10)</f>
        <v>4362</v>
      </c>
      <c r="E30" s="18">
        <f xml:space="preserve"> RTD("cqg.rtd",,"StudyData", $K$1, "Bar", "", "High", $K$2, $A30, $K$6,$K$8,,$K$4,$K$10)</f>
        <v>4379.25</v>
      </c>
      <c r="F30" s="18">
        <f xml:space="preserve"> RTD("cqg.rtd",,"StudyData", $K$1, "Bar", "", "Low", $K$2, $A30, $K$6,$K$8,,$K$4,$K$10)</f>
        <v>4341.75</v>
      </c>
      <c r="G30" s="18">
        <f xml:space="preserve"> RTD("cqg.rtd",,"StudyData", $K$1, "Bar", "", "Close", $K$2, $A30, $K$6,$K$8,,$K$4,$K$10)</f>
        <v>4376.5</v>
      </c>
      <c r="H30" s="18">
        <f xml:space="preserve"> RTD("cqg.rtd",,"StudyData","RMI.c1^("&amp;$K$1&amp;",Periods:="&amp;$K$12&amp;",MAType:="&amp;$K$13&amp;",mom:="&amp;$K$14&amp;")","Bar",,"Close", $K$2, $A30, $K$6,$K$8,,$K$4,$K$10)</f>
        <v>72.384249475600001</v>
      </c>
      <c r="I30" s="3"/>
      <c r="J30" s="8"/>
      <c r="K30" s="7"/>
    </row>
    <row r="31" spans="1:11" x14ac:dyDescent="0.3">
      <c r="A31">
        <f t="shared" si="0"/>
        <v>-29</v>
      </c>
      <c r="B31" s="16">
        <f xml:space="preserve"> RTD("cqg.rtd",,"StudyData", $K$1, "Bar", "", "Time", $K$2,$A31, $K$6, "", "","False")</f>
        <v>44386</v>
      </c>
      <c r="C31" s="17">
        <f xml:space="preserve"> RTD("cqg.rtd",,"StudyData", $K$1, "Bar", "", "Time", $K$2, $A31,$K$6,$K$8, "","False")</f>
        <v>44386</v>
      </c>
      <c r="D31" s="18">
        <f xml:space="preserve"> RTD("cqg.rtd",,"StudyData", $K$1, "Bar", "", "Open", $K$2, $A31, $K$6,$K$8,,$K$4,$K$10)</f>
        <v>4310.25</v>
      </c>
      <c r="E31" s="18">
        <f xml:space="preserve"> RTD("cqg.rtd",,"StudyData", $K$1, "Bar", "", "High", $K$2, $A31, $K$6,$K$8,,$K$4,$K$10)</f>
        <v>4364</v>
      </c>
      <c r="F31" s="18">
        <f xml:space="preserve"> RTD("cqg.rtd",,"StudyData", $K$1, "Bar", "", "Low", $K$2, $A31, $K$6,$K$8,,$K$4,$K$10)</f>
        <v>4293.25</v>
      </c>
      <c r="G31" s="18">
        <f xml:space="preserve"> RTD("cqg.rtd",,"StudyData", $K$1, "Bar", "", "Close", $K$2, $A31, $K$6,$K$8,,$K$4,$K$10)</f>
        <v>4360</v>
      </c>
      <c r="H31" s="18">
        <f xml:space="preserve"> RTD("cqg.rtd",,"StudyData","RMI.c1^("&amp;$K$1&amp;",Periods:="&amp;$K$12&amp;",MAType:="&amp;$K$13&amp;",mom:="&amp;$K$14&amp;")","Bar",,"Close", $K$2, $A31, $K$6,$K$8,,$K$4,$K$10)</f>
        <v>69.849805948599993</v>
      </c>
      <c r="I31" s="3"/>
      <c r="J31" s="8"/>
      <c r="K31" s="7"/>
    </row>
    <row r="32" spans="1:11" x14ac:dyDescent="0.3">
      <c r="A32">
        <f t="shared" si="0"/>
        <v>-30</v>
      </c>
      <c r="B32" s="16">
        <f xml:space="preserve"> RTD("cqg.rtd",,"StudyData", $K$1, "Bar", "", "Time", $K$2,$A32, $K$6, "", "","False")</f>
        <v>44385</v>
      </c>
      <c r="C32" s="17">
        <f xml:space="preserve"> RTD("cqg.rtd",,"StudyData", $K$1, "Bar", "", "Time", $K$2, $A32,$K$6,$K$8, "","False")</f>
        <v>44385</v>
      </c>
      <c r="D32" s="18">
        <f xml:space="preserve"> RTD("cqg.rtd",,"StudyData", $K$1, "Bar", "", "Open", $K$2, $A32, $K$6,$K$8,,$K$4,$K$10)</f>
        <v>4352.25</v>
      </c>
      <c r="E32" s="18">
        <f xml:space="preserve"> RTD("cqg.rtd",,"StudyData", $K$1, "Bar", "", "High", $K$2, $A32, $K$6,$K$8,,$K$4,$K$10)</f>
        <v>4352.25</v>
      </c>
      <c r="F32" s="18">
        <f xml:space="preserve"> RTD("cqg.rtd",,"StudyData", $K$1, "Bar", "", "Low", $K$2, $A32, $K$6,$K$8,,$K$4,$K$10)</f>
        <v>4279.25</v>
      </c>
      <c r="G32" s="18">
        <f xml:space="preserve"> RTD("cqg.rtd",,"StudyData", $K$1, "Bar", "", "Close", $K$2, $A32, $K$6,$K$8,,$K$4,$K$10)</f>
        <v>4313</v>
      </c>
      <c r="H32" s="18">
        <f xml:space="preserve"> RTD("cqg.rtd",,"StudyData","RMI.c1^("&amp;$K$1&amp;",Periods:="&amp;$K$12&amp;",MAType:="&amp;$K$13&amp;",mom:="&amp;$K$14&amp;")","Bar",,"Close", $K$2, $A32, $K$6,$K$8,,$K$4,$K$10)</f>
        <v>60.7224549508</v>
      </c>
      <c r="I32" s="3"/>
      <c r="J32" s="8"/>
      <c r="K32" s="7"/>
    </row>
    <row r="33" spans="1:11" x14ac:dyDescent="0.3">
      <c r="A33">
        <f t="shared" si="0"/>
        <v>-31</v>
      </c>
      <c r="B33" s="16">
        <f xml:space="preserve"> RTD("cqg.rtd",,"StudyData", $K$1, "Bar", "", "Time", $K$2,$A33, $K$6, "", "","False")</f>
        <v>44384</v>
      </c>
      <c r="C33" s="17">
        <f xml:space="preserve"> RTD("cqg.rtd",,"StudyData", $K$1, "Bar", "", "Time", $K$2, $A33,$K$6,$K$8, "","False")</f>
        <v>44384</v>
      </c>
      <c r="D33" s="18">
        <f xml:space="preserve"> RTD("cqg.rtd",,"StudyData", $K$1, "Bar", "", "Open", $K$2, $A33, $K$6,$K$8,,$K$4,$K$10)</f>
        <v>4328</v>
      </c>
      <c r="E33" s="18">
        <f xml:space="preserve"> RTD("cqg.rtd",,"StudyData", $K$1, "Bar", "", "High", $K$2, $A33, $K$6,$K$8,,$K$4,$K$10)</f>
        <v>4353.25</v>
      </c>
      <c r="F33" s="18">
        <f xml:space="preserve"> RTD("cqg.rtd",,"StudyData", $K$1, "Bar", "", "Low", $K$2, $A33, $K$6,$K$8,,$K$4,$K$10)</f>
        <v>4320.25</v>
      </c>
      <c r="G33" s="18">
        <f xml:space="preserve"> RTD("cqg.rtd",,"StudyData", $K$1, "Bar", "", "Close", $K$2, $A33, $K$6,$K$8,,$K$4,$K$10)</f>
        <v>4349.75</v>
      </c>
      <c r="H33" s="18">
        <f xml:space="preserve"> RTD("cqg.rtd",,"StudyData","RMI.c1^("&amp;$K$1&amp;",Periods:="&amp;$K$12&amp;",MAType:="&amp;$K$13&amp;",mom:="&amp;$K$14&amp;")","Bar",,"Close", $K$2, $A33, $K$6,$K$8,,$K$4,$K$10)</f>
        <v>76.903503045799994</v>
      </c>
      <c r="I33" s="3"/>
      <c r="J33" s="8"/>
      <c r="K33" s="7"/>
    </row>
    <row r="34" spans="1:11" x14ac:dyDescent="0.3">
      <c r="A34">
        <f t="shared" si="0"/>
        <v>-32</v>
      </c>
      <c r="B34" s="16">
        <f xml:space="preserve"> RTD("cqg.rtd",,"StudyData", $K$1, "Bar", "", "Time", $K$2,$A34, $K$6, "", "","False")</f>
        <v>44383</v>
      </c>
      <c r="C34" s="17">
        <f xml:space="preserve"> RTD("cqg.rtd",,"StudyData", $K$1, "Bar", "", "Time", $K$2, $A34,$K$6,$K$8, "","False")</f>
        <v>44383</v>
      </c>
      <c r="D34" s="18">
        <f xml:space="preserve"> RTD("cqg.rtd",,"StudyData", $K$1, "Bar", "", "Open", $K$2, $A34, $K$6,$K$8,,$K$4,$K$10)</f>
        <v>4341</v>
      </c>
      <c r="E34" s="18">
        <f xml:space="preserve"> RTD("cqg.rtd",,"StudyData", $K$1, "Bar", "", "High", $K$2, $A34, $K$6,$K$8,,$K$4,$K$10)</f>
        <v>4348</v>
      </c>
      <c r="F34" s="18">
        <f xml:space="preserve"> RTD("cqg.rtd",,"StudyData", $K$1, "Bar", "", "Low", $K$2, $A34, $K$6,$K$8,,$K$4,$K$10)</f>
        <v>4305.25</v>
      </c>
      <c r="G34" s="18">
        <f xml:space="preserve"> RTD("cqg.rtd",,"StudyData", $K$1, "Bar", "", "Close", $K$2, $A34, $K$6,$K$8,,$K$4,$K$10)</f>
        <v>4334</v>
      </c>
      <c r="H34" s="18">
        <f xml:space="preserve"> RTD("cqg.rtd",,"StudyData","RMI.c1^("&amp;$K$1&amp;",Periods:="&amp;$K$12&amp;",MAType:="&amp;$K$13&amp;",mom:="&amp;$K$14&amp;")","Bar",,"Close", $K$2, $A34, $K$6,$K$8,,$K$4,$K$10)</f>
        <v>74.293972353699999</v>
      </c>
      <c r="I34" s="3"/>
      <c r="J34" s="8"/>
      <c r="K34" s="7"/>
    </row>
    <row r="35" spans="1:11" x14ac:dyDescent="0.3">
      <c r="A35">
        <f t="shared" si="0"/>
        <v>-33</v>
      </c>
      <c r="B35" s="16">
        <f xml:space="preserve"> RTD("cqg.rtd",,"StudyData", $K$1, "Bar", "", "Time", $K$2,$A35, $K$6, "", "","False")</f>
        <v>44379</v>
      </c>
      <c r="C35" s="17">
        <f xml:space="preserve"> RTD("cqg.rtd",,"StudyData", $K$1, "Bar", "", "Time", $K$2, $A35,$K$6,$K$8, "","False")</f>
        <v>44379</v>
      </c>
      <c r="D35" s="18">
        <f xml:space="preserve"> RTD("cqg.rtd",,"StudyData", $K$1, "Bar", "", "Open", $K$2, $A35, $K$6,$K$8,,$K$4,$K$10)</f>
        <v>4309.75</v>
      </c>
      <c r="E35" s="18">
        <f xml:space="preserve"> RTD("cqg.rtd",,"StudyData", $K$1, "Bar", "", "High", $K$2, $A35, $K$6,$K$8,,$K$4,$K$10)</f>
        <v>4347</v>
      </c>
      <c r="F35" s="18">
        <f xml:space="preserve"> RTD("cqg.rtd",,"StudyData", $K$1, "Bar", "", "Low", $K$2, $A35, $K$6,$K$8,,$K$4,$K$10)</f>
        <v>4308</v>
      </c>
      <c r="G35" s="18">
        <f xml:space="preserve"> RTD("cqg.rtd",,"StudyData", $K$1, "Bar", "", "Close", $K$2, $A35, $K$6,$K$8,,$K$4,$K$10)</f>
        <v>4342.75</v>
      </c>
      <c r="H35" s="18">
        <f xml:space="preserve"> RTD("cqg.rtd",,"StudyData","RMI.c1^("&amp;$K$1&amp;",Periods:="&amp;$K$12&amp;",MAType:="&amp;$K$13&amp;",mom:="&amp;$K$14&amp;")","Bar",,"Close", $K$2, $A35, $K$6,$K$8,,$K$4,$K$10)</f>
        <v>78.684049775099993</v>
      </c>
      <c r="I35" s="3"/>
      <c r="J35" s="8"/>
      <c r="K35" s="7"/>
    </row>
    <row r="36" spans="1:11" x14ac:dyDescent="0.3">
      <c r="A36">
        <f t="shared" si="0"/>
        <v>-34</v>
      </c>
      <c r="B36" s="16">
        <f xml:space="preserve"> RTD("cqg.rtd",,"StudyData", $K$1, "Bar", "", "Time", $K$2,$A36, $K$6, "", "","False")</f>
        <v>44378</v>
      </c>
      <c r="C36" s="17">
        <f xml:space="preserve"> RTD("cqg.rtd",,"StudyData", $K$1, "Bar", "", "Time", $K$2, $A36,$K$6,$K$8, "","False")</f>
        <v>44378</v>
      </c>
      <c r="D36" s="18">
        <f xml:space="preserve"> RTD("cqg.rtd",,"StudyData", $K$1, "Bar", "", "Open", $K$2, $A36, $K$6,$K$8,,$K$4,$K$10)</f>
        <v>4294.25</v>
      </c>
      <c r="E36" s="18">
        <f xml:space="preserve"> RTD("cqg.rtd",,"StudyData", $K$1, "Bar", "", "High", $K$2, $A36, $K$6,$K$8,,$K$4,$K$10)</f>
        <v>4312</v>
      </c>
      <c r="F36" s="18">
        <f xml:space="preserve"> RTD("cqg.rtd",,"StudyData", $K$1, "Bar", "", "Low", $K$2, $A36, $K$6,$K$8,,$K$4,$K$10)</f>
        <v>4286</v>
      </c>
      <c r="G36" s="18">
        <f xml:space="preserve"> RTD("cqg.rtd",,"StudyData", $K$1, "Bar", "", "Close", $K$2, $A36, $K$6,$K$8,,$K$4,$K$10)</f>
        <v>4310.75</v>
      </c>
      <c r="H36" s="18">
        <f xml:space="preserve"> RTD("cqg.rtd",,"StudyData","RMI.c1^("&amp;$K$1&amp;",Periods:="&amp;$K$12&amp;",MAType:="&amp;$K$13&amp;",mom:="&amp;$K$14&amp;")","Bar",,"Close", $K$2, $A36, $K$6,$K$8,,$K$4,$K$10)</f>
        <v>73.615792313</v>
      </c>
      <c r="I36" s="3"/>
      <c r="J36" s="8"/>
      <c r="K36" s="7"/>
    </row>
    <row r="37" spans="1:11" x14ac:dyDescent="0.3">
      <c r="A37">
        <f t="shared" si="0"/>
        <v>-35</v>
      </c>
      <c r="B37" s="16">
        <f xml:space="preserve"> RTD("cqg.rtd",,"StudyData", $K$1, "Bar", "", "Time", $K$2,$A37, $K$6, "", "","False")</f>
        <v>44377</v>
      </c>
      <c r="C37" s="17">
        <f xml:space="preserve"> RTD("cqg.rtd",,"StudyData", $K$1, "Bar", "", "Time", $K$2, $A37,$K$6,$K$8, "","False")</f>
        <v>44377</v>
      </c>
      <c r="D37" s="18">
        <f xml:space="preserve"> RTD("cqg.rtd",,"StudyData", $K$1, "Bar", "", "Open", $K$2, $A37, $K$6,$K$8,,$K$4,$K$10)</f>
        <v>4284.75</v>
      </c>
      <c r="E37" s="18">
        <f xml:space="preserve"> RTD("cqg.rtd",,"StudyData", $K$1, "Bar", "", "High", $K$2, $A37, $K$6,$K$8,,$K$4,$K$10)</f>
        <v>4294.25</v>
      </c>
      <c r="F37" s="18">
        <f xml:space="preserve"> RTD("cqg.rtd",,"StudyData", $K$1, "Bar", "", "Low", $K$2, $A37, $K$6,$K$8,,$K$4,$K$10)</f>
        <v>4269.25</v>
      </c>
      <c r="G37" s="18">
        <f xml:space="preserve"> RTD("cqg.rtd",,"StudyData", $K$1, "Bar", "", "Close", $K$2, $A37, $K$6,$K$8,,$K$4,$K$10)</f>
        <v>4288.5</v>
      </c>
      <c r="H37" s="18">
        <f xml:space="preserve"> RTD("cqg.rtd",,"StudyData","RMI.c1^("&amp;$K$1&amp;",Periods:="&amp;$K$12&amp;",MAType:="&amp;$K$13&amp;",mom:="&amp;$K$14&amp;")","Bar",,"Close", $K$2, $A37, $K$6,$K$8,,$K$4,$K$10)</f>
        <v>69.070770369200005</v>
      </c>
      <c r="I37" s="3"/>
      <c r="J37" s="8"/>
      <c r="K37" s="7"/>
    </row>
    <row r="38" spans="1:11" x14ac:dyDescent="0.3">
      <c r="A38">
        <f t="shared" si="0"/>
        <v>-36</v>
      </c>
      <c r="B38" s="16">
        <f xml:space="preserve"> RTD("cqg.rtd",,"StudyData", $K$1, "Bar", "", "Time", $K$2,$A38, $K$6, "", "","False")</f>
        <v>44376</v>
      </c>
      <c r="C38" s="17">
        <f xml:space="preserve"> RTD("cqg.rtd",,"StudyData", $K$1, "Bar", "", "Time", $K$2, $A38,$K$6,$K$8, "","False")</f>
        <v>44376</v>
      </c>
      <c r="D38" s="18">
        <f xml:space="preserve"> RTD("cqg.rtd",,"StudyData", $K$1, "Bar", "", "Open", $K$2, $A38, $K$6,$K$8,,$K$4,$K$10)</f>
        <v>4280.5</v>
      </c>
      <c r="E38" s="18">
        <f xml:space="preserve"> RTD("cqg.rtd",,"StudyData", $K$1, "Bar", "", "High", $K$2, $A38, $K$6,$K$8,,$K$4,$K$10)</f>
        <v>4291</v>
      </c>
      <c r="F38" s="18">
        <f xml:space="preserve"> RTD("cqg.rtd",,"StudyData", $K$1, "Bar", "", "Low", $K$2, $A38, $K$6,$K$8,,$K$4,$K$10)</f>
        <v>4271.75</v>
      </c>
      <c r="G38" s="18">
        <f xml:space="preserve"> RTD("cqg.rtd",,"StudyData", $K$1, "Bar", "", "Close", $K$2, $A38, $K$6,$K$8,,$K$4,$K$10)</f>
        <v>4282</v>
      </c>
      <c r="H38" s="18">
        <f xml:space="preserve"> RTD("cqg.rtd",,"StudyData","RMI.c1^("&amp;$K$1&amp;",Periods:="&amp;$K$12&amp;",MAType:="&amp;$K$13&amp;",mom:="&amp;$K$14&amp;")","Bar",,"Close", $K$2, $A38, $K$6,$K$8,,$K$4,$K$10)</f>
        <v>67.622398616400005</v>
      </c>
      <c r="I38" s="3"/>
      <c r="J38" s="8"/>
      <c r="K38" s="7"/>
    </row>
    <row r="39" spans="1:11" x14ac:dyDescent="0.3">
      <c r="A39">
        <f t="shared" si="0"/>
        <v>-37</v>
      </c>
      <c r="B39" s="16">
        <f xml:space="preserve"> RTD("cqg.rtd",,"StudyData", $K$1, "Bar", "", "Time", $K$2,$A39, $K$6, "", "","False")</f>
        <v>44375</v>
      </c>
      <c r="C39" s="17">
        <f xml:space="preserve"> RTD("cqg.rtd",,"StudyData", $K$1, "Bar", "", "Time", $K$2, $A39,$K$6,$K$8, "","False")</f>
        <v>44375</v>
      </c>
      <c r="D39" s="18">
        <f xml:space="preserve"> RTD("cqg.rtd",,"StudyData", $K$1, "Bar", "", "Open", $K$2, $A39, $K$6,$K$8,,$K$4,$K$10)</f>
        <v>4275</v>
      </c>
      <c r="E39" s="18">
        <f xml:space="preserve"> RTD("cqg.rtd",,"StudyData", $K$1, "Bar", "", "High", $K$2, $A39, $K$6,$K$8,,$K$4,$K$10)</f>
        <v>4282</v>
      </c>
      <c r="F39" s="18">
        <f xml:space="preserve"> RTD("cqg.rtd",,"StudyData", $K$1, "Bar", "", "Low", $K$2, $A39, $K$6,$K$8,,$K$4,$K$10)</f>
        <v>4264.25</v>
      </c>
      <c r="G39" s="18">
        <f xml:space="preserve"> RTD("cqg.rtd",,"StudyData", $K$1, "Bar", "", "Close", $K$2, $A39, $K$6,$K$8,,$K$4,$K$10)</f>
        <v>4280.5</v>
      </c>
      <c r="H39" s="18">
        <f xml:space="preserve"> RTD("cqg.rtd",,"StudyData","RMI.c1^("&amp;$K$1&amp;",Periods:="&amp;$K$12&amp;",MAType:="&amp;$K$13&amp;",mom:="&amp;$K$14&amp;")","Bar",,"Close", $K$2, $A39, $K$6,$K$8,,$K$4,$K$10)</f>
        <v>67.308293590900007</v>
      </c>
      <c r="I39" s="3"/>
      <c r="J39" s="8"/>
      <c r="K39" s="7"/>
    </row>
    <row r="40" spans="1:11" x14ac:dyDescent="0.3">
      <c r="A40">
        <f t="shared" si="0"/>
        <v>-38</v>
      </c>
      <c r="B40" s="16">
        <f xml:space="preserve"> RTD("cqg.rtd",,"StudyData", $K$1, "Bar", "", "Time", $K$2,$A40, $K$6, "", "","False")</f>
        <v>44372</v>
      </c>
      <c r="C40" s="17">
        <f xml:space="preserve"> RTD("cqg.rtd",,"StudyData", $K$1, "Bar", "", "Time", $K$2, $A40,$K$6,$K$8, "","False")</f>
        <v>44372</v>
      </c>
      <c r="D40" s="18">
        <f xml:space="preserve"> RTD("cqg.rtd",,"StudyData", $K$1, "Bar", "", "Open", $K$2, $A40, $K$6,$K$8,,$K$4,$K$10)</f>
        <v>4262</v>
      </c>
      <c r="E40" s="18">
        <f xml:space="preserve"> RTD("cqg.rtd",,"StudyData", $K$1, "Bar", "", "High", $K$2, $A40, $K$6,$K$8,,$K$4,$K$10)</f>
        <v>4276.75</v>
      </c>
      <c r="F40" s="18">
        <f xml:space="preserve"> RTD("cqg.rtd",,"StudyData", $K$1, "Bar", "", "Low", $K$2, $A40, $K$6,$K$8,,$K$4,$K$10)</f>
        <v>4253.5</v>
      </c>
      <c r="G40" s="18">
        <f xml:space="preserve"> RTD("cqg.rtd",,"StudyData", $K$1, "Bar", "", "Close", $K$2, $A40, $K$6,$K$8,,$K$4,$K$10)</f>
        <v>4271.25</v>
      </c>
      <c r="H40" s="18">
        <f xml:space="preserve"> RTD("cqg.rtd",,"StudyData","RMI.c1^("&amp;$K$1&amp;",Periods:="&amp;$K$12&amp;",MAType:="&amp;$K$13&amp;",mom:="&amp;$K$14&amp;")","Bar",,"Close", $K$2, $A40, $K$6,$K$8,,$K$4,$K$10)</f>
        <v>65.472608682499995</v>
      </c>
      <c r="I40" s="3"/>
      <c r="J40" s="8"/>
      <c r="K40" s="7"/>
    </row>
    <row r="41" spans="1:11" x14ac:dyDescent="0.3">
      <c r="A41">
        <f t="shared" si="0"/>
        <v>-39</v>
      </c>
      <c r="B41" s="16">
        <f xml:space="preserve"> RTD("cqg.rtd",,"StudyData", $K$1, "Bar", "", "Time", $K$2,$A41, $K$6, "", "","False")</f>
        <v>44371</v>
      </c>
      <c r="C41" s="17">
        <f xml:space="preserve"> RTD("cqg.rtd",,"StudyData", $K$1, "Bar", "", "Time", $K$2, $A41,$K$6,$K$8, "","False")</f>
        <v>44371</v>
      </c>
      <c r="D41" s="18">
        <f xml:space="preserve"> RTD("cqg.rtd",,"StudyData", $K$1, "Bar", "", "Open", $K$2, $A41, $K$6,$K$8,,$K$4,$K$10)</f>
        <v>4233.75</v>
      </c>
      <c r="E41" s="18">
        <f xml:space="preserve"> RTD("cqg.rtd",,"StudyData", $K$1, "Bar", "", "High", $K$2, $A41, $K$6,$K$8,,$K$4,$K$10)</f>
        <v>4263.75</v>
      </c>
      <c r="F41" s="18">
        <f xml:space="preserve"> RTD("cqg.rtd",,"StudyData", $K$1, "Bar", "", "Low", $K$2, $A41, $K$6,$K$8,,$K$4,$K$10)</f>
        <v>4231.75</v>
      </c>
      <c r="G41" s="18">
        <f xml:space="preserve"> RTD("cqg.rtd",,"StudyData", $K$1, "Bar", "", "Close", $K$2, $A41, $K$6,$K$8,,$K$4,$K$10)</f>
        <v>4256</v>
      </c>
      <c r="H41" s="18">
        <f xml:space="preserve"> RTD("cqg.rtd",,"StudyData","RMI.c1^("&amp;$K$1&amp;",Periods:="&amp;$K$12&amp;",MAType:="&amp;$K$13&amp;",mom:="&amp;$K$14&amp;")","Bar",,"Close", $K$2, $A41, $K$6,$K$8,,$K$4,$K$10)</f>
        <v>62.376815520800001</v>
      </c>
      <c r="I41" s="3"/>
      <c r="J41" s="8"/>
      <c r="K41" s="7"/>
    </row>
    <row r="42" spans="1:11" x14ac:dyDescent="0.3">
      <c r="A42">
        <f t="shared" si="0"/>
        <v>-40</v>
      </c>
      <c r="B42" s="16">
        <f xml:space="preserve"> RTD("cqg.rtd",,"StudyData", $K$1, "Bar", "", "Time", $K$2,$A42, $K$6, "", "","False")</f>
        <v>44370</v>
      </c>
      <c r="C42" s="17">
        <f xml:space="preserve"> RTD("cqg.rtd",,"StudyData", $K$1, "Bar", "", "Time", $K$2, $A42,$K$6,$K$8, "","False")</f>
        <v>44370</v>
      </c>
      <c r="D42" s="18">
        <f xml:space="preserve"> RTD("cqg.rtd",,"StudyData", $K$1, "Bar", "", "Open", $K$2, $A42, $K$6,$K$8,,$K$4,$K$10)</f>
        <v>4237.5</v>
      </c>
      <c r="E42" s="18">
        <f xml:space="preserve"> RTD("cqg.rtd",,"StudyData", $K$1, "Bar", "", "High", $K$2, $A42, $K$6,$K$8,,$K$4,$K$10)</f>
        <v>4248.25</v>
      </c>
      <c r="F42" s="18">
        <f xml:space="preserve"> RTD("cqg.rtd",,"StudyData", $K$1, "Bar", "", "Low", $K$2, $A42, $K$6,$K$8,,$K$4,$K$10)</f>
        <v>4230.5</v>
      </c>
      <c r="G42" s="18">
        <f xml:space="preserve"> RTD("cqg.rtd",,"StudyData", $K$1, "Bar", "", "Close", $K$2, $A42, $K$6,$K$8,,$K$4,$K$10)</f>
        <v>4231.5</v>
      </c>
      <c r="H42" s="18">
        <f xml:space="preserve"> RTD("cqg.rtd",,"StudyData","RMI.c1^("&amp;$K$1&amp;",Periods:="&amp;$K$12&amp;",MAType:="&amp;$K$13&amp;",mom:="&amp;$K$14&amp;")","Bar",,"Close", $K$2, $A42, $K$6,$K$8,,$K$4,$K$10)</f>
        <v>56.851829514400002</v>
      </c>
      <c r="I42" s="3"/>
      <c r="J42" s="8"/>
      <c r="K42" s="7"/>
    </row>
    <row r="43" spans="1:11" x14ac:dyDescent="0.3">
      <c r="A43">
        <f t="shared" si="0"/>
        <v>-41</v>
      </c>
      <c r="B43" s="16">
        <f xml:space="preserve"> RTD("cqg.rtd",,"StudyData", $K$1, "Bar", "", "Time", $K$2,$A43, $K$6, "", "","False")</f>
        <v>44369</v>
      </c>
      <c r="C43" s="17">
        <f xml:space="preserve"> RTD("cqg.rtd",,"StudyData", $K$1, "Bar", "", "Time", $K$2, $A43,$K$6,$K$8, "","False")</f>
        <v>44369</v>
      </c>
      <c r="D43" s="18">
        <f xml:space="preserve"> RTD("cqg.rtd",,"StudyData", $K$1, "Bar", "", "Open", $K$2, $A43, $K$6,$K$8,,$K$4,$K$10)</f>
        <v>4219.25</v>
      </c>
      <c r="E43" s="18">
        <f xml:space="preserve"> RTD("cqg.rtd",,"StudyData", $K$1, "Bar", "", "High", $K$2, $A43, $K$6,$K$8,,$K$4,$K$10)</f>
        <v>4245.5</v>
      </c>
      <c r="F43" s="18">
        <f xml:space="preserve"> RTD("cqg.rtd",,"StudyData", $K$1, "Bar", "", "Low", $K$2, $A43, $K$6,$K$8,,$K$4,$K$10)</f>
        <v>4205.75</v>
      </c>
      <c r="G43" s="18">
        <f xml:space="preserve"> RTD("cqg.rtd",,"StudyData", $K$1, "Bar", "", "Close", $K$2, $A43, $K$6,$K$8,,$K$4,$K$10)</f>
        <v>4236.25</v>
      </c>
      <c r="H43" s="18">
        <f xml:space="preserve"> RTD("cqg.rtd",,"StudyData","RMI.c1^("&amp;$K$1&amp;",Periods:="&amp;$K$12&amp;",MAType:="&amp;$K$13&amp;",mom:="&amp;$K$14&amp;")","Bar",,"Close", $K$2, $A43, $K$6,$K$8,,$K$4,$K$10)</f>
        <v>58.328021021200001</v>
      </c>
      <c r="I43" s="3"/>
      <c r="J43" s="8"/>
      <c r="K43" s="7"/>
    </row>
    <row r="44" spans="1:11" x14ac:dyDescent="0.3">
      <c r="A44">
        <f t="shared" si="0"/>
        <v>-42</v>
      </c>
      <c r="B44" s="16">
        <f xml:space="preserve"> RTD("cqg.rtd",,"StudyData", $K$1, "Bar", "", "Time", $K$2,$A44, $K$6, "", "","False")</f>
        <v>44368</v>
      </c>
      <c r="C44" s="17">
        <f xml:space="preserve"> RTD("cqg.rtd",,"StudyData", $K$1, "Bar", "", "Time", $K$2, $A44,$K$6,$K$8, "","False")</f>
        <v>44368</v>
      </c>
      <c r="D44" s="18">
        <f xml:space="preserve"> RTD("cqg.rtd",,"StudyData", $K$1, "Bar", "", "Open", $K$2, $A44, $K$6,$K$8,,$K$4,$K$10)</f>
        <v>4142.5</v>
      </c>
      <c r="E44" s="18">
        <f xml:space="preserve"> RTD("cqg.rtd",,"StudyData", $K$1, "Bar", "", "High", $K$2, $A44, $K$6,$K$8,,$K$4,$K$10)</f>
        <v>4219.75</v>
      </c>
      <c r="F44" s="18">
        <f xml:space="preserve"> RTD("cqg.rtd",,"StudyData", $K$1, "Bar", "", "Low", $K$2, $A44, $K$6,$K$8,,$K$4,$K$10)</f>
        <v>4126.75</v>
      </c>
      <c r="G44" s="18">
        <f xml:space="preserve"> RTD("cqg.rtd",,"StudyData", $K$1, "Bar", "", "Close", $K$2, $A44, $K$6,$K$8,,$K$4,$K$10)</f>
        <v>4213.75</v>
      </c>
      <c r="H44" s="18">
        <f xml:space="preserve"> RTD("cqg.rtd",,"StudyData","RMI.c1^("&amp;$K$1&amp;",Periods:="&amp;$K$12&amp;",MAType:="&amp;$K$13&amp;",mom:="&amp;$K$14&amp;")","Bar",,"Close", $K$2, $A44, $K$6,$K$8,,$K$4,$K$10)</f>
        <v>53.213180128899999</v>
      </c>
      <c r="I44" s="3"/>
      <c r="J44" s="8"/>
      <c r="K44" s="7"/>
    </row>
    <row r="45" spans="1:11" x14ac:dyDescent="0.3">
      <c r="A45">
        <f t="shared" si="0"/>
        <v>-43</v>
      </c>
      <c r="B45" s="16">
        <f xml:space="preserve"> RTD("cqg.rtd",,"StudyData", $K$1, "Bar", "", "Time", $K$2,$A45, $K$6, "", "","False")</f>
        <v>44365</v>
      </c>
      <c r="C45" s="17">
        <f xml:space="preserve"> RTD("cqg.rtd",,"StudyData", $K$1, "Bar", "", "Time", $K$2, $A45,$K$6,$K$8, "","False")</f>
        <v>44365</v>
      </c>
      <c r="D45" s="18">
        <f xml:space="preserve"> RTD("cqg.rtd",,"StudyData", $K$1, "Bar", "", "Open", $K$2, $A45, $K$6,$K$8,,$K$4,$K$10)</f>
        <v>4216</v>
      </c>
      <c r="E45" s="18">
        <f xml:space="preserve"> RTD("cqg.rtd",,"StudyData", $K$1, "Bar", "", "High", $K$2, $A45, $K$6,$K$8,,$K$4,$K$10)</f>
        <v>4220</v>
      </c>
      <c r="F45" s="18">
        <f xml:space="preserve"> RTD("cqg.rtd",,"StudyData", $K$1, "Bar", "", "Low", $K$2, $A45, $K$6,$K$8,,$K$4,$K$10)</f>
        <v>4140.75</v>
      </c>
      <c r="G45" s="18">
        <f xml:space="preserve"> RTD("cqg.rtd",,"StudyData", $K$1, "Bar", "", "Close", $K$2, $A45, $K$6,$K$8,,$K$4,$K$10)</f>
        <v>4153.5</v>
      </c>
      <c r="H45" s="18">
        <f xml:space="preserve"> RTD("cqg.rtd",,"StudyData","RMI.c1^("&amp;$K$1&amp;",Periods:="&amp;$K$12&amp;",MAType:="&amp;$K$13&amp;",mom:="&amp;$K$14&amp;")","Bar",,"Close", $K$2, $A45, $K$6,$K$8,,$K$4,$K$10)</f>
        <v>33.902332684599997</v>
      </c>
      <c r="I45" s="3"/>
      <c r="J45" s="8"/>
      <c r="K45" s="7"/>
    </row>
    <row r="46" spans="1:11" x14ac:dyDescent="0.3">
      <c r="A46">
        <f t="shared" si="0"/>
        <v>-44</v>
      </c>
      <c r="B46" s="16">
        <f xml:space="preserve"> RTD("cqg.rtd",,"StudyData", $K$1, "Bar", "", "Time", $K$2,$A46, $K$6, "", "","False")</f>
        <v>44364</v>
      </c>
      <c r="C46" s="17">
        <f xml:space="preserve"> RTD("cqg.rtd",,"StudyData", $K$1, "Bar", "", "Time", $K$2, $A46,$K$6,$K$8, "","False")</f>
        <v>44364</v>
      </c>
      <c r="D46" s="18">
        <f xml:space="preserve"> RTD("cqg.rtd",,"StudyData", $K$1, "Bar", "", "Open", $K$2, $A46, $K$6,$K$8,,$K$4,$K$10)</f>
        <v>4204.25</v>
      </c>
      <c r="E46" s="18">
        <f xml:space="preserve"> RTD("cqg.rtd",,"StudyData", $K$1, "Bar", "", "High", $K$2, $A46, $K$6,$K$8,,$K$4,$K$10)</f>
        <v>4222.75</v>
      </c>
      <c r="F46" s="18">
        <f xml:space="preserve"> RTD("cqg.rtd",,"StudyData", $K$1, "Bar", "", "Low", $K$2, $A46, $K$6,$K$8,,$K$4,$K$10)</f>
        <v>4183</v>
      </c>
      <c r="G46" s="18">
        <f xml:space="preserve"> RTD("cqg.rtd",,"StudyData", $K$1, "Bar", "", "Close", $K$2, $A46, $K$6,$K$8,,$K$4,$K$10)</f>
        <v>4212.25</v>
      </c>
      <c r="H46" s="18">
        <f xml:space="preserve"> RTD("cqg.rtd",,"StudyData","RMI.c1^("&amp;$K$1&amp;",Periods:="&amp;$K$12&amp;",MAType:="&amp;$K$13&amp;",mom:="&amp;$K$14&amp;")","Bar",,"Close", $K$2, $A46, $K$6,$K$8,,$K$4,$K$10)</f>
        <v>52.786488233999997</v>
      </c>
      <c r="I46" s="3"/>
      <c r="J46" s="8"/>
      <c r="K46" s="7"/>
    </row>
    <row r="47" spans="1:11" x14ac:dyDescent="0.3">
      <c r="A47">
        <f t="shared" si="0"/>
        <v>-45</v>
      </c>
      <c r="B47" s="16">
        <f xml:space="preserve"> RTD("cqg.rtd",,"StudyData", $K$1, "Bar", "", "Time", $K$2,$A47, $K$6, "", "","False")</f>
        <v>44363</v>
      </c>
      <c r="C47" s="17">
        <f xml:space="preserve"> RTD("cqg.rtd",,"StudyData", $K$1, "Bar", "", "Time", $K$2, $A47,$K$6,$K$8, "","False")</f>
        <v>44363</v>
      </c>
      <c r="D47" s="18">
        <f xml:space="preserve"> RTD("cqg.rtd",,"StudyData", $K$1, "Bar", "", "Open", $K$2, $A47, $K$6,$K$8,,$K$4,$K$10)</f>
        <v>4238</v>
      </c>
      <c r="E47" s="18">
        <f xml:space="preserve"> RTD("cqg.rtd",,"StudyData", $K$1, "Bar", "", "High", $K$2, $A47, $K$6,$K$8,,$K$4,$K$10)</f>
        <v>4241.5</v>
      </c>
      <c r="F47" s="18">
        <f xml:space="preserve"> RTD("cqg.rtd",,"StudyData", $K$1, "Bar", "", "Low", $K$2, $A47, $K$6,$K$8,,$K$4,$K$10)</f>
        <v>4190.25</v>
      </c>
      <c r="G47" s="18">
        <f xml:space="preserve"> RTD("cqg.rtd",,"StudyData", $K$1, "Bar", "", "Close", $K$2, $A47, $K$6,$K$8,,$K$4,$K$10)</f>
        <v>4213</v>
      </c>
      <c r="H47" s="18">
        <f xml:space="preserve"> RTD("cqg.rtd",,"StudyData","RMI.c1^("&amp;$K$1&amp;",Periods:="&amp;$K$12&amp;",MAType:="&amp;$K$13&amp;",mom:="&amp;$K$14&amp;")","Bar",,"Close", $K$2, $A47, $K$6,$K$8,,$K$4,$K$10)</f>
        <v>53.122252069600002</v>
      </c>
      <c r="I47" s="3"/>
      <c r="J47" s="8"/>
      <c r="K47" s="7"/>
    </row>
    <row r="48" spans="1:11" x14ac:dyDescent="0.3">
      <c r="A48">
        <f t="shared" si="0"/>
        <v>-46</v>
      </c>
      <c r="B48" s="16">
        <f xml:space="preserve"> RTD("cqg.rtd",,"StudyData", $K$1, "Bar", "", "Time", $K$2,$A48, $K$6, "", "","False")</f>
        <v>44362</v>
      </c>
      <c r="C48" s="17">
        <f xml:space="preserve"> RTD("cqg.rtd",,"StudyData", $K$1, "Bar", "", "Time", $K$2, $A48,$K$6,$K$8, "","False")</f>
        <v>44362</v>
      </c>
      <c r="D48" s="18">
        <f xml:space="preserve"> RTD("cqg.rtd",,"StudyData", $K$1, "Bar", "", "Open", $K$2, $A48, $K$6,$K$8,,$K$4,$K$10)</f>
        <v>4246.25</v>
      </c>
      <c r="E48" s="18">
        <f xml:space="preserve"> RTD("cqg.rtd",,"StudyData", $K$1, "Bar", "", "High", $K$2, $A48, $K$6,$K$8,,$K$4,$K$10)</f>
        <v>4258.25</v>
      </c>
      <c r="F48" s="18">
        <f xml:space="preserve"> RTD("cqg.rtd",,"StudyData", $K$1, "Bar", "", "Low", $K$2, $A48, $K$6,$K$8,,$K$4,$K$10)</f>
        <v>4228.25</v>
      </c>
      <c r="G48" s="18">
        <f xml:space="preserve"> RTD("cqg.rtd",,"StudyData", $K$1, "Bar", "", "Close", $K$2, $A48, $K$6,$K$8,,$K$4,$K$10)</f>
        <v>4236.5</v>
      </c>
      <c r="H48" s="18">
        <f xml:space="preserve"> RTD("cqg.rtd",,"StudyData","RMI.c1^("&amp;$K$1&amp;",Periods:="&amp;$K$12&amp;",MAType:="&amp;$K$13&amp;",mom:="&amp;$K$14&amp;")","Bar",,"Close", $K$2, $A48, $K$6,$K$8,,$K$4,$K$10)</f>
        <v>64.559974720699998</v>
      </c>
      <c r="I48" s="3"/>
      <c r="J48" s="8"/>
      <c r="K48" s="7"/>
    </row>
    <row r="49" spans="1:11" x14ac:dyDescent="0.3">
      <c r="A49">
        <f t="shared" si="0"/>
        <v>-47</v>
      </c>
      <c r="B49" s="16">
        <f xml:space="preserve"> RTD("cqg.rtd",,"StudyData", $K$1, "Bar", "", "Time", $K$2,$A49, $K$6, "", "","False")</f>
        <v>44361</v>
      </c>
      <c r="C49" s="17">
        <f xml:space="preserve"> RTD("cqg.rtd",,"StudyData", $K$1, "Bar", "", "Time", $K$2, $A49,$K$6,$K$8, "","False")</f>
        <v>44361</v>
      </c>
      <c r="D49" s="18">
        <f xml:space="preserve"> RTD("cqg.rtd",,"StudyData", $K$1, "Bar", "", "Open", $K$2, $A49, $K$6,$K$8,,$K$4,$K$10)</f>
        <v>4238.5</v>
      </c>
      <c r="E49" s="18">
        <f xml:space="preserve"> RTD("cqg.rtd",,"StudyData", $K$1, "Bar", "", "High", $K$2, $A49, $K$6,$K$8,,$K$4,$K$10)</f>
        <v>4248.5</v>
      </c>
      <c r="F49" s="18">
        <f xml:space="preserve"> RTD("cqg.rtd",,"StudyData", $K$1, "Bar", "", "Low", $K$2, $A49, $K$6,$K$8,,$K$4,$K$10)</f>
        <v>4224.5</v>
      </c>
      <c r="G49" s="18">
        <f xml:space="preserve"> RTD("cqg.rtd",,"StudyData", $K$1, "Bar", "", "Close", $K$2, $A49, $K$6,$K$8,,$K$4,$K$10)</f>
        <v>4245.75</v>
      </c>
      <c r="H49" s="18">
        <f xml:space="preserve"> RTD("cqg.rtd",,"StudyData","RMI.c1^("&amp;$K$1&amp;",Periods:="&amp;$K$12&amp;",MAType:="&amp;$K$13&amp;",mom:="&amp;$K$14&amp;")","Bar",,"Close", $K$2, $A49, $K$6,$K$8,,$K$4,$K$10)</f>
        <v>69.819695684799996</v>
      </c>
      <c r="I49" s="3"/>
      <c r="J49" s="8"/>
      <c r="K49" s="7"/>
    </row>
    <row r="50" spans="1:11" x14ac:dyDescent="0.3">
      <c r="A50">
        <f t="shared" si="0"/>
        <v>-48</v>
      </c>
      <c r="B50" s="16">
        <f xml:space="preserve"> RTD("cqg.rtd",,"StudyData", $K$1, "Bar", "", "Time", $K$2,$A50, $K$6, "", "","False")</f>
        <v>44358</v>
      </c>
      <c r="C50" s="17">
        <f xml:space="preserve"> RTD("cqg.rtd",,"StudyData", $K$1, "Bar", "", "Time", $K$2, $A50,$K$6,$K$8, "","False")</f>
        <v>44358</v>
      </c>
      <c r="D50" s="18">
        <f xml:space="preserve"> RTD("cqg.rtd",,"StudyData", $K$1, "Bar", "", "Open", $K$2, $A50, $K$6,$K$8,,$K$4,$K$10)</f>
        <v>4230</v>
      </c>
      <c r="E50" s="18">
        <f xml:space="preserve"> RTD("cqg.rtd",,"StudyData", $K$1, "Bar", "", "High", $K$2, $A50, $K$6,$K$8,,$K$4,$K$10)</f>
        <v>4238.5</v>
      </c>
      <c r="F50" s="18">
        <f xml:space="preserve"> RTD("cqg.rtd",,"StudyData", $K$1, "Bar", "", "Low", $K$2, $A50, $K$6,$K$8,,$K$4,$K$10)</f>
        <v>4221.5</v>
      </c>
      <c r="G50" s="18">
        <f xml:space="preserve"> RTD("cqg.rtd",,"StudyData", $K$1, "Bar", "", "Close", $K$2, $A50, $K$6,$K$8,,$K$4,$K$10)</f>
        <v>4236.5</v>
      </c>
      <c r="H50" s="18">
        <f xml:space="preserve"> RTD("cqg.rtd",,"StudyData","RMI.c1^("&amp;$K$1&amp;",Periods:="&amp;$K$12&amp;",MAType:="&amp;$K$13&amp;",mom:="&amp;$K$14&amp;")","Bar",,"Close", $K$2, $A50, $K$6,$K$8,,$K$4,$K$10)</f>
        <v>67.463539913000005</v>
      </c>
      <c r="I50" s="3"/>
      <c r="J50" s="8"/>
      <c r="K50" s="7"/>
    </row>
    <row r="51" spans="1:11" x14ac:dyDescent="0.3">
      <c r="A51">
        <f t="shared" si="0"/>
        <v>-49</v>
      </c>
      <c r="B51" s="16">
        <f xml:space="preserve"> RTD("cqg.rtd",,"StudyData", $K$1, "Bar", "", "Time", $K$2,$A51, $K$6, "", "","False")</f>
        <v>44357</v>
      </c>
      <c r="C51" s="17">
        <f xml:space="preserve"> RTD("cqg.rtd",,"StudyData", $K$1, "Bar", "", "Time", $K$2, $A51,$K$6,$K$8, "","False")</f>
        <v>44357</v>
      </c>
      <c r="D51" s="18">
        <f xml:space="preserve"> RTD("cqg.rtd",,"StudyData", $K$1, "Bar", "", "Open", $K$2, $A51, $K$6,$K$8,,$K$4,$K$10)</f>
        <v>4213</v>
      </c>
      <c r="E51" s="18">
        <f xml:space="preserve"> RTD("cqg.rtd",,"StudyData", $K$1, "Bar", "", "High", $K$2, $A51, $K$6,$K$8,,$K$4,$K$10)</f>
        <v>4239.75</v>
      </c>
      <c r="F51" s="18">
        <f xml:space="preserve"> RTD("cqg.rtd",,"StudyData", $K$1, "Bar", "", "Low", $K$2, $A51, $K$6,$K$8,,$K$4,$K$10)</f>
        <v>4197.75</v>
      </c>
      <c r="G51" s="18">
        <f xml:space="preserve"> RTD("cqg.rtd",,"StudyData", $K$1, "Bar", "", "Close", $K$2, $A51, $K$6,$K$8,,$K$4,$K$10)</f>
        <v>4228.75</v>
      </c>
      <c r="H51" s="18">
        <f xml:space="preserve"> RTD("cqg.rtd",,"StudyData","RMI.c1^("&amp;$K$1&amp;",Periods:="&amp;$K$12&amp;",MAType:="&amp;$K$13&amp;",mom:="&amp;$K$14&amp;")","Bar",,"Close", $K$2, $A51, $K$6,$K$8,,$K$4,$K$10)</f>
        <v>65.454903855599994</v>
      </c>
      <c r="I51" s="3"/>
      <c r="J51" s="8"/>
      <c r="K51" s="7"/>
    </row>
    <row r="52" spans="1:11" x14ac:dyDescent="0.3">
      <c r="A52">
        <f t="shared" si="0"/>
        <v>-50</v>
      </c>
      <c r="B52" s="16">
        <f xml:space="preserve"> RTD("cqg.rtd",,"StudyData", $K$1, "Bar", "", "Time", $K$2,$A52, $K$6, "", "","False")</f>
        <v>44356</v>
      </c>
      <c r="C52" s="17">
        <f xml:space="preserve"> RTD("cqg.rtd",,"StudyData", $K$1, "Bar", "", "Time", $K$2, $A52,$K$6,$K$8, "","False")</f>
        <v>44356</v>
      </c>
      <c r="D52" s="18">
        <f xml:space="preserve"> RTD("cqg.rtd",,"StudyData", $K$1, "Bar", "", "Open", $K$2, $A52, $K$6,$K$8,,$K$4,$K$10)</f>
        <v>4216.25</v>
      </c>
      <c r="E52" s="18">
        <f xml:space="preserve"> RTD("cqg.rtd",,"StudyData", $K$1, "Bar", "", "High", $K$2, $A52, $K$6,$K$8,,$K$4,$K$10)</f>
        <v>4225.75</v>
      </c>
      <c r="F52" s="18">
        <f xml:space="preserve"> RTD("cqg.rtd",,"StudyData", $K$1, "Bar", "", "Low", $K$2, $A52, $K$6,$K$8,,$K$4,$K$10)</f>
        <v>4207.75</v>
      </c>
      <c r="G52" s="18">
        <f xml:space="preserve"> RTD("cqg.rtd",,"StudyData", $K$1, "Bar", "", "Close", $K$2, $A52, $K$6,$K$8,,$K$4,$K$10)</f>
        <v>4209.25</v>
      </c>
      <c r="H52" s="18">
        <f xml:space="preserve"> RTD("cqg.rtd",,"StudyData","RMI.c1^("&amp;$K$1&amp;",Periods:="&amp;$K$12&amp;",MAType:="&amp;$K$13&amp;",mom:="&amp;$K$14&amp;")","Bar",,"Close", $K$2, $A52, $K$6,$K$8,,$K$4,$K$10)</f>
        <v>59.921326169300002</v>
      </c>
      <c r="I52" s="3"/>
      <c r="J52" s="8"/>
      <c r="K52" s="7"/>
    </row>
    <row r="53" spans="1:11" x14ac:dyDescent="0.3">
      <c r="A53">
        <f t="shared" si="0"/>
        <v>-51</v>
      </c>
      <c r="B53" s="16">
        <f xml:space="preserve"> RTD("cqg.rtd",,"StudyData", $K$1, "Bar", "", "Time", $K$2,$A53, $K$6, "", "","False")</f>
        <v>44355</v>
      </c>
      <c r="C53" s="17">
        <f xml:space="preserve"> RTD("cqg.rtd",,"StudyData", $K$1, "Bar", "", "Time", $K$2, $A53,$K$6,$K$8, "","False")</f>
        <v>44355</v>
      </c>
      <c r="D53" s="18">
        <f xml:space="preserve"> RTD("cqg.rtd",,"StudyData", $K$1, "Bar", "", "Open", $K$2, $A53, $K$6,$K$8,,$K$4,$K$10)</f>
        <v>4218.25</v>
      </c>
      <c r="E53" s="18">
        <f xml:space="preserve"> RTD("cqg.rtd",,"StudyData", $K$1, "Bar", "", "High", $K$2, $A53, $K$6,$K$8,,$K$4,$K$10)</f>
        <v>4227.5</v>
      </c>
      <c r="F53" s="18">
        <f xml:space="preserve"> RTD("cqg.rtd",,"StudyData", $K$1, "Bar", "", "Low", $K$2, $A53, $K$6,$K$8,,$K$4,$K$10)</f>
        <v>4196.5</v>
      </c>
      <c r="G53" s="18">
        <f xml:space="preserve"> RTD("cqg.rtd",,"StudyData", $K$1, "Bar", "", "Close", $K$2, $A53, $K$6,$K$8,,$K$4,$K$10)</f>
        <v>4216.5</v>
      </c>
      <c r="H53" s="18">
        <f xml:space="preserve"> RTD("cqg.rtd",,"StudyData","RMI.c1^("&amp;$K$1&amp;",Periods:="&amp;$K$12&amp;",MAType:="&amp;$K$13&amp;",mom:="&amp;$K$14&amp;")","Bar",,"Close", $K$2, $A53, $K$6,$K$8,,$K$4,$K$10)</f>
        <v>63.270634458099998</v>
      </c>
      <c r="I53" s="3"/>
      <c r="J53" s="8"/>
      <c r="K53" s="7"/>
    </row>
    <row r="54" spans="1:11" x14ac:dyDescent="0.3">
      <c r="A54">
        <f t="shared" si="0"/>
        <v>-52</v>
      </c>
      <c r="B54" s="16">
        <f xml:space="preserve"> RTD("cqg.rtd",,"StudyData", $K$1, "Bar", "", "Time", $K$2,$A54, $K$6, "", "","False")</f>
        <v>44354</v>
      </c>
      <c r="C54" s="17">
        <f xml:space="preserve"> RTD("cqg.rtd",,"StudyData", $K$1, "Bar", "", "Time", $K$2, $A54,$K$6,$K$8, "","False")</f>
        <v>44354</v>
      </c>
      <c r="D54" s="18">
        <f xml:space="preserve"> RTD("cqg.rtd",,"StudyData", $K$1, "Bar", "", "Open", $K$2, $A54, $K$6,$K$8,,$K$4,$K$10)</f>
        <v>4223</v>
      </c>
      <c r="E54" s="18">
        <f xml:space="preserve"> RTD("cqg.rtd",,"StudyData", $K$1, "Bar", "", "High", $K$2, $A54, $K$6,$K$8,,$K$4,$K$10)</f>
        <v>4223.25</v>
      </c>
      <c r="F54" s="18">
        <f xml:space="preserve"> RTD("cqg.rtd",,"StudyData", $K$1, "Bar", "", "Low", $K$2, $A54, $K$6,$K$8,,$K$4,$K$10)</f>
        <v>4204.75</v>
      </c>
      <c r="G54" s="18">
        <f xml:space="preserve"> RTD("cqg.rtd",,"StudyData", $K$1, "Bar", "", "Close", $K$2, $A54, $K$6,$K$8,,$K$4,$K$10)</f>
        <v>4216.25</v>
      </c>
      <c r="H54" s="18">
        <f xml:space="preserve"> RTD("cqg.rtd",,"StudyData","RMI.c1^("&amp;$K$1&amp;",Periods:="&amp;$K$12&amp;",MAType:="&amp;$K$13&amp;",mom:="&amp;$K$14&amp;")","Bar",,"Close", $K$2, $A54, $K$6,$K$8,,$K$4,$K$10)</f>
        <v>63.207633754699998</v>
      </c>
      <c r="I54" s="3"/>
      <c r="J54" s="8"/>
      <c r="K54" s="7"/>
    </row>
    <row r="55" spans="1:11" x14ac:dyDescent="0.3">
      <c r="A55">
        <f t="shared" si="0"/>
        <v>-53</v>
      </c>
      <c r="B55" s="16">
        <f xml:space="preserve"> RTD("cqg.rtd",,"StudyData", $K$1, "Bar", "", "Time", $K$2,$A55, $K$6, "", "","False")</f>
        <v>44351</v>
      </c>
      <c r="C55" s="17">
        <f xml:space="preserve"> RTD("cqg.rtd",,"StudyData", $K$1, "Bar", "", "Time", $K$2, $A55,$K$6,$K$8, "","False")</f>
        <v>44351</v>
      </c>
      <c r="D55" s="18">
        <f xml:space="preserve"> RTD("cqg.rtd",,"StudyData", $K$1, "Bar", "", "Open", $K$2, $A55, $K$6,$K$8,,$K$4,$K$10)</f>
        <v>4181.5</v>
      </c>
      <c r="E55" s="18">
        <f xml:space="preserve"> RTD("cqg.rtd",,"StudyData", $K$1, "Bar", "", "High", $K$2, $A55, $K$6,$K$8,,$K$4,$K$10)</f>
        <v>4222.75</v>
      </c>
      <c r="F55" s="18">
        <f xml:space="preserve"> RTD("cqg.rtd",,"StudyData", $K$1, "Bar", "", "Low", $K$2, $A55, $K$6,$K$8,,$K$4,$K$10)</f>
        <v>4167.75</v>
      </c>
      <c r="G55" s="18">
        <f xml:space="preserve"> RTD("cqg.rtd",,"StudyData", $K$1, "Bar", "", "Close", $K$2, $A55, $K$6,$K$8,,$K$4,$K$10)</f>
        <v>4219</v>
      </c>
      <c r="H55" s="18">
        <f xml:space="preserve"> RTD("cqg.rtd",,"StudyData","RMI.c1^("&amp;$K$1&amp;",Periods:="&amp;$K$12&amp;",MAType:="&amp;$K$13&amp;",mom:="&amp;$K$14&amp;")","Bar",,"Close", $K$2, $A55, $K$6,$K$8,,$K$4,$K$10)</f>
        <v>64.286533942800006</v>
      </c>
      <c r="I55" s="3"/>
      <c r="J55" s="8"/>
      <c r="K55" s="7"/>
    </row>
    <row r="56" spans="1:11" x14ac:dyDescent="0.3">
      <c r="A56">
        <f t="shared" si="0"/>
        <v>-54</v>
      </c>
      <c r="B56" s="16">
        <f xml:space="preserve"> RTD("cqg.rtd",,"StudyData", $K$1, "Bar", "", "Time", $K$2,$A56, $K$6, "", "","False")</f>
        <v>44350</v>
      </c>
      <c r="C56" s="17">
        <f xml:space="preserve"> RTD("cqg.rtd",,"StudyData", $K$1, "Bar", "", "Time", $K$2, $A56,$K$6,$K$8, "","False")</f>
        <v>44350</v>
      </c>
      <c r="D56" s="18">
        <f xml:space="preserve"> RTD("cqg.rtd",,"StudyData", $K$1, "Bar", "", "Open", $K$2, $A56, $K$6,$K$8,,$K$4,$K$10)</f>
        <v>4198.75</v>
      </c>
      <c r="E56" s="18">
        <f xml:space="preserve"> RTD("cqg.rtd",,"StudyData", $K$1, "Bar", "", "High", $K$2, $A56, $K$6,$K$8,,$K$4,$K$10)</f>
        <v>4204</v>
      </c>
      <c r="F56" s="18">
        <f xml:space="preserve"> RTD("cqg.rtd",,"StudyData", $K$1, "Bar", "", "Low", $K$2, $A56, $K$6,$K$8,,$K$4,$K$10)</f>
        <v>4156</v>
      </c>
      <c r="G56" s="18">
        <f xml:space="preserve"> RTD("cqg.rtd",,"StudyData", $K$1, "Bar", "", "Close", $K$2, $A56, $K$6,$K$8,,$K$4,$K$10)</f>
        <v>4182</v>
      </c>
      <c r="H56" s="18">
        <f xml:space="preserve"> RTD("cqg.rtd",,"StudyData","RMI.c1^("&amp;$K$1&amp;",Periods:="&amp;$K$12&amp;",MAType:="&amp;$K$13&amp;",mom:="&amp;$K$14&amp;")","Bar",,"Close", $K$2, $A56, $K$6,$K$8,,$K$4,$K$10)</f>
        <v>55.126839446799998</v>
      </c>
      <c r="I56" s="3"/>
      <c r="J56" s="8"/>
      <c r="K56" s="7"/>
    </row>
    <row r="57" spans="1:11" x14ac:dyDescent="0.3">
      <c r="A57">
        <f t="shared" si="0"/>
        <v>-55</v>
      </c>
      <c r="B57" s="16">
        <f xml:space="preserve"> RTD("cqg.rtd",,"StudyData", $K$1, "Bar", "", "Time", $K$2,$A57, $K$6, "", "","False")</f>
        <v>44349</v>
      </c>
      <c r="C57" s="17">
        <f xml:space="preserve"> RTD("cqg.rtd",,"StudyData", $K$1, "Bar", "", "Time", $K$2, $A57,$K$6,$K$8, "","False")</f>
        <v>44349</v>
      </c>
      <c r="D57" s="18">
        <f xml:space="preserve"> RTD("cqg.rtd",,"StudyData", $K$1, "Bar", "", "Open", $K$2, $A57, $K$6,$K$8,,$K$4,$K$10)</f>
        <v>4189.25</v>
      </c>
      <c r="E57" s="18">
        <f xml:space="preserve"> RTD("cqg.rtd",,"StudyData", $K$1, "Bar", "", "High", $K$2, $A57, $K$6,$K$8,,$K$4,$K$10)</f>
        <v>4205.75</v>
      </c>
      <c r="F57" s="18">
        <f xml:space="preserve"> RTD("cqg.rtd",,"StudyData", $K$1, "Bar", "", "Low", $K$2, $A57, $K$6,$K$8,,$K$4,$K$10)</f>
        <v>4181.5</v>
      </c>
      <c r="G57" s="18">
        <f xml:space="preserve"> RTD("cqg.rtd",,"StudyData", $K$1, "Bar", "", "Close", $K$2, $A57, $K$6,$K$8,,$K$4,$K$10)</f>
        <v>4197</v>
      </c>
      <c r="H57" s="18">
        <f xml:space="preserve"> RTD("cqg.rtd",,"StudyData","RMI.c1^("&amp;$K$1&amp;",Periods:="&amp;$K$12&amp;",MAType:="&amp;$K$13&amp;",mom:="&amp;$K$14&amp;")","Bar",,"Close", $K$2, $A57, $K$6,$K$8,,$K$4,$K$10)</f>
        <v>60.740663137200002</v>
      </c>
      <c r="I57" s="3"/>
      <c r="J57" s="8"/>
      <c r="K57" s="7"/>
    </row>
    <row r="58" spans="1:11" x14ac:dyDescent="0.3">
      <c r="A58">
        <f t="shared" si="0"/>
        <v>-56</v>
      </c>
      <c r="B58" s="16">
        <f xml:space="preserve"> RTD("cqg.rtd",,"StudyData", $K$1, "Bar", "", "Time", $K$2,$A58, $K$6, "", "","False")</f>
        <v>44348</v>
      </c>
      <c r="C58" s="17">
        <f xml:space="preserve"> RTD("cqg.rtd",,"StudyData", $K$1, "Bar", "", "Time", $K$2, $A58,$K$6,$K$8, "","False")</f>
        <v>44348</v>
      </c>
      <c r="D58" s="18">
        <f xml:space="preserve"> RTD("cqg.rtd",,"StudyData", $K$1, "Bar", "", "Open", $K$2, $A58, $K$6,$K$8,,$K$4,$K$10)</f>
        <v>4197.25</v>
      </c>
      <c r="E58" s="18">
        <f xml:space="preserve"> RTD("cqg.rtd",,"StudyData", $K$1, "Bar", "", "High", $K$2, $A58, $K$6,$K$8,,$K$4,$K$10)</f>
        <v>4220.75</v>
      </c>
      <c r="F58" s="18">
        <f xml:space="preserve"> RTD("cqg.rtd",,"StudyData", $K$1, "Bar", "", "Low", $K$2, $A58, $K$6,$K$8,,$K$4,$K$10)</f>
        <v>4180.75</v>
      </c>
      <c r="G58" s="18">
        <f xml:space="preserve"> RTD("cqg.rtd",,"StudyData", $K$1, "Bar", "", "Close", $K$2, $A58, $K$6,$K$8,,$K$4,$K$10)</f>
        <v>4189.25</v>
      </c>
      <c r="H58" s="18">
        <f xml:space="preserve"> RTD("cqg.rtd",,"StudyData","RMI.c1^("&amp;$K$1&amp;",Periods:="&amp;$K$12&amp;",MAType:="&amp;$K$13&amp;",mom:="&amp;$K$14&amp;")","Bar",,"Close", $K$2, $A58, $K$6,$K$8,,$K$4,$K$10)</f>
        <v>58.8144989416</v>
      </c>
      <c r="I58" s="3"/>
      <c r="J58" s="8"/>
      <c r="K58" s="7"/>
    </row>
    <row r="59" spans="1:11" x14ac:dyDescent="0.3">
      <c r="A59">
        <f t="shared" si="0"/>
        <v>-57</v>
      </c>
      <c r="B59" s="16">
        <f xml:space="preserve"> RTD("cqg.rtd",,"StudyData", $K$1, "Bar", "", "Time", $K$2,$A59, $K$6, "", "","False")</f>
        <v>44344</v>
      </c>
      <c r="C59" s="17">
        <f xml:space="preserve"> RTD("cqg.rtd",,"StudyData", $K$1, "Bar", "", "Time", $K$2, $A59,$K$6,$K$8, "","False")</f>
        <v>44344</v>
      </c>
      <c r="D59" s="18">
        <f xml:space="preserve"> RTD("cqg.rtd",,"StudyData", $K$1, "Bar", "", "Open", $K$2, $A59, $K$6,$K$8,,$K$4,$K$10)</f>
        <v>4202</v>
      </c>
      <c r="E59" s="18">
        <f xml:space="preserve"> RTD("cqg.rtd",,"StudyData", $K$1, "Bar", "", "High", $K$2, $A59, $K$6,$K$8,,$K$4,$K$10)</f>
        <v>4208.25</v>
      </c>
      <c r="F59" s="18">
        <f xml:space="preserve"> RTD("cqg.rtd",,"StudyData", $K$1, "Bar", "", "Low", $K$2, $A59, $K$6,$K$8,,$K$4,$K$10)</f>
        <v>4191.75</v>
      </c>
      <c r="G59" s="18">
        <f xml:space="preserve"> RTD("cqg.rtd",,"StudyData", $K$1, "Bar", "", "Close", $K$2, $A59, $K$6,$K$8,,$K$4,$K$10)</f>
        <v>4193.25</v>
      </c>
      <c r="H59" s="18">
        <f xml:space="preserve"> RTD("cqg.rtd",,"StudyData","RMI.c1^("&amp;$K$1&amp;",Periods:="&amp;$K$12&amp;",MAType:="&amp;$K$13&amp;",mom:="&amp;$K$14&amp;")","Bar",,"Close", $K$2, $A59, $K$6,$K$8,,$K$4,$K$10)</f>
        <v>60.168866334100002</v>
      </c>
      <c r="I59" s="3"/>
      <c r="J59" s="8"/>
      <c r="K59" s="7"/>
    </row>
    <row r="60" spans="1:11" x14ac:dyDescent="0.3">
      <c r="A60">
        <f t="shared" si="0"/>
        <v>-58</v>
      </c>
      <c r="B60" s="16">
        <f xml:space="preserve"> RTD("cqg.rtd",,"StudyData", $K$1, "Bar", "", "Time", $K$2,$A60, $K$6, "", "","False")</f>
        <v>44343</v>
      </c>
      <c r="C60" s="17">
        <f xml:space="preserve"> RTD("cqg.rtd",,"StudyData", $K$1, "Bar", "", "Time", $K$2, $A60,$K$6,$K$8, "","False")</f>
        <v>44343</v>
      </c>
      <c r="D60" s="18">
        <f xml:space="preserve"> RTD("cqg.rtd",,"StudyData", $K$1, "Bar", "", "Open", $K$2, $A60, $K$6,$K$8,,$K$4,$K$10)</f>
        <v>4183.75</v>
      </c>
      <c r="E60" s="18">
        <f xml:space="preserve"> RTD("cqg.rtd",,"StudyData", $K$1, "Bar", "", "High", $K$2, $A60, $K$6,$K$8,,$K$4,$K$10)</f>
        <v>4202.25</v>
      </c>
      <c r="F60" s="18">
        <f xml:space="preserve"> RTD("cqg.rtd",,"StudyData", $K$1, "Bar", "", "Low", $K$2, $A60, $K$6,$K$8,,$K$4,$K$10)</f>
        <v>4168.5</v>
      </c>
      <c r="G60" s="18">
        <f xml:space="preserve"> RTD("cqg.rtd",,"StudyData", $K$1, "Bar", "", "Close", $K$2, $A60, $K$6,$K$8,,$K$4,$K$10)</f>
        <v>4189.75</v>
      </c>
      <c r="H60" s="18">
        <f xml:space="preserve"> RTD("cqg.rtd",,"StudyData","RMI.c1^("&amp;$K$1&amp;",Periods:="&amp;$K$12&amp;",MAType:="&amp;$K$13&amp;",mom:="&amp;$K$14&amp;")","Bar",,"Close", $K$2, $A60, $K$6,$K$8,,$K$4,$K$10)</f>
        <v>59.442334414100003</v>
      </c>
      <c r="I60" s="3"/>
      <c r="J60" s="8"/>
      <c r="K60" s="7"/>
    </row>
    <row r="61" spans="1:11" x14ac:dyDescent="0.3">
      <c r="A61">
        <f t="shared" si="0"/>
        <v>-59</v>
      </c>
      <c r="B61" s="16">
        <f xml:space="preserve"> RTD("cqg.rtd",,"StudyData", $K$1, "Bar", "", "Time", $K$2,$A61, $K$6, "", "","False")</f>
        <v>44342</v>
      </c>
      <c r="C61" s="17">
        <f xml:space="preserve"> RTD("cqg.rtd",,"StudyData", $K$1, "Bar", "", "Time", $K$2, $A61,$K$6,$K$8, "","False")</f>
        <v>44342</v>
      </c>
      <c r="D61" s="18">
        <f xml:space="preserve"> RTD("cqg.rtd",,"StudyData", $K$1, "Bar", "", "Open", $K$2, $A61, $K$6,$K$8,,$K$4,$K$10)</f>
        <v>4178.75</v>
      </c>
      <c r="E61" s="18">
        <f xml:space="preserve"> RTD("cqg.rtd",,"StudyData", $K$1, "Bar", "", "High", $K$2, $A61, $K$6,$K$8,,$K$4,$K$10)</f>
        <v>4195</v>
      </c>
      <c r="F61" s="18">
        <f xml:space="preserve"> RTD("cqg.rtd",,"StudyData", $K$1, "Bar", "", "Low", $K$2, $A61, $K$6,$K$8,,$K$4,$K$10)</f>
        <v>4171.25</v>
      </c>
      <c r="G61" s="18">
        <f xml:space="preserve"> RTD("cqg.rtd",,"StudyData", $K$1, "Bar", "", "Close", $K$2, $A61, $K$6,$K$8,,$K$4,$K$10)</f>
        <v>4183.75</v>
      </c>
      <c r="H61" s="18">
        <f xml:space="preserve"> RTD("cqg.rtd",,"StudyData","RMI.c1^("&amp;$K$1&amp;",Periods:="&amp;$K$12&amp;",MAType:="&amp;$K$13&amp;",mom:="&amp;$K$14&amp;")","Bar",,"Close", $K$2, $A61, $K$6,$K$8,,$K$4,$K$10)</f>
        <v>58.2831085499</v>
      </c>
      <c r="I61" s="3"/>
      <c r="J61" s="8"/>
      <c r="K61" s="7"/>
    </row>
    <row r="62" spans="1:11" x14ac:dyDescent="0.3">
      <c r="A62">
        <f t="shared" si="0"/>
        <v>-60</v>
      </c>
      <c r="B62" s="16">
        <f xml:space="preserve"> RTD("cqg.rtd",,"StudyData", $K$1, "Bar", "", "Time", $K$2,$A62, $K$6, "", "","False")</f>
        <v>44341</v>
      </c>
      <c r="C62" s="17">
        <f xml:space="preserve"> RTD("cqg.rtd",,"StudyData", $K$1, "Bar", "", "Time", $K$2, $A62,$K$6,$K$8, "","False")</f>
        <v>44341</v>
      </c>
      <c r="D62" s="18">
        <f xml:space="preserve"> RTD("cqg.rtd",,"StudyData", $K$1, "Bar", "", "Open", $K$2, $A62, $K$6,$K$8,,$K$4,$K$10)</f>
        <v>4190</v>
      </c>
      <c r="E62" s="18">
        <f xml:space="preserve"> RTD("cqg.rtd",,"StudyData", $K$1, "Bar", "", "High", $K$2, $A62, $K$6,$K$8,,$K$4,$K$10)</f>
        <v>4203.5</v>
      </c>
      <c r="F62" s="18">
        <f xml:space="preserve"> RTD("cqg.rtd",,"StudyData", $K$1, "Bar", "", "Low", $K$2, $A62, $K$6,$K$8,,$K$4,$K$10)</f>
        <v>4170</v>
      </c>
      <c r="G62" s="18">
        <f xml:space="preserve"> RTD("cqg.rtd",,"StudyData", $K$1, "Bar", "", "Close", $K$2, $A62, $K$6,$K$8,,$K$4,$K$10)</f>
        <v>4176.25</v>
      </c>
      <c r="H62" s="18">
        <f xml:space="preserve"> RTD("cqg.rtd",,"StudyData","RMI.c1^("&amp;$K$1&amp;",Periods:="&amp;$K$12&amp;",MAType:="&amp;$K$13&amp;",mom:="&amp;$K$14&amp;")","Bar",,"Close", $K$2, $A62, $K$6,$K$8,,$K$4,$K$10)</f>
        <v>56.914700883099997</v>
      </c>
      <c r="I62" s="3"/>
      <c r="J62" s="8"/>
      <c r="K62" s="7"/>
    </row>
    <row r="63" spans="1:11" x14ac:dyDescent="0.3">
      <c r="A63">
        <f t="shared" si="0"/>
        <v>-61</v>
      </c>
      <c r="B63" s="16">
        <f xml:space="preserve"> RTD("cqg.rtd",,"StudyData", $K$1, "Bar", "", "Time", $K$2,$A63, $K$6, "", "","False")</f>
        <v>44340</v>
      </c>
      <c r="C63" s="17">
        <f xml:space="preserve"> RTD("cqg.rtd",,"StudyData", $K$1, "Bar", "", "Time", $K$2, $A63,$K$6,$K$8, "","False")</f>
        <v>44340</v>
      </c>
      <c r="D63" s="18">
        <f xml:space="preserve"> RTD("cqg.rtd",,"StudyData", $K$1, "Bar", "", "Open", $K$2, $A63, $K$6,$K$8,,$K$4,$K$10)</f>
        <v>4142.25</v>
      </c>
      <c r="E63" s="18">
        <f xml:space="preserve"> RTD("cqg.rtd",,"StudyData", $K$1, "Bar", "", "High", $K$2, $A63, $K$6,$K$8,,$K$4,$K$10)</f>
        <v>4197</v>
      </c>
      <c r="F63" s="18">
        <f xml:space="preserve"> RTD("cqg.rtd",,"StudyData", $K$1, "Bar", "", "Low", $K$2, $A63, $K$6,$K$8,,$K$4,$K$10)</f>
        <v>4133.25</v>
      </c>
      <c r="G63" s="18">
        <f xml:space="preserve"> RTD("cqg.rtd",,"StudyData", $K$1, "Bar", "", "Close", $K$2, $A63, $K$6,$K$8,,$K$4,$K$10)</f>
        <v>4184.5</v>
      </c>
      <c r="H63" s="18">
        <f xml:space="preserve"> RTD("cqg.rtd",,"StudyData","RMI.c1^("&amp;$K$1&amp;",Periods:="&amp;$K$12&amp;",MAType:="&amp;$K$13&amp;",mom:="&amp;$K$14&amp;")","Bar",,"Close", $K$2, $A63, $K$6,$K$8,,$K$4,$K$10)</f>
        <v>58.800662648900001</v>
      </c>
      <c r="I63" s="3"/>
      <c r="J63" s="8"/>
      <c r="K63" s="7"/>
    </row>
    <row r="64" spans="1:11" x14ac:dyDescent="0.3">
      <c r="A64">
        <f t="shared" si="0"/>
        <v>-62</v>
      </c>
      <c r="B64" s="16">
        <f xml:space="preserve"> RTD("cqg.rtd",,"StudyData", $K$1, "Bar", "", "Time", $K$2,$A64, $K$6, "", "","False")</f>
        <v>44337</v>
      </c>
      <c r="C64" s="17">
        <f xml:space="preserve"> RTD("cqg.rtd",,"StudyData", $K$1, "Bar", "", "Time", $K$2, $A64,$K$6,$K$8, "","False")</f>
        <v>44337</v>
      </c>
      <c r="D64" s="18">
        <f xml:space="preserve"> RTD("cqg.rtd",,"StudyData", $K$1, "Bar", "", "Open", $K$2, $A64, $K$6,$K$8,,$K$4,$K$10)</f>
        <v>4143.25</v>
      </c>
      <c r="E64" s="18">
        <f xml:space="preserve"> RTD("cqg.rtd",,"StudyData", $K$1, "Bar", "", "High", $K$2, $A64, $K$6,$K$8,,$K$4,$K$10)</f>
        <v>4175.75</v>
      </c>
      <c r="F64" s="18">
        <f xml:space="preserve"> RTD("cqg.rtd",,"StudyData", $K$1, "Bar", "", "Low", $K$2, $A64, $K$6,$K$8,,$K$4,$K$10)</f>
        <v>4137.75</v>
      </c>
      <c r="G64" s="18">
        <f xml:space="preserve"> RTD("cqg.rtd",,"StudyData", $K$1, "Bar", "", "Close", $K$2, $A64, $K$6,$K$8,,$K$4,$K$10)</f>
        <v>4142.5</v>
      </c>
      <c r="H64" s="18">
        <f xml:space="preserve"> RTD("cqg.rtd",,"StudyData","RMI.c1^("&amp;$K$1&amp;",Periods:="&amp;$K$12&amp;",MAType:="&amp;$K$13&amp;",mom:="&amp;$K$14&amp;")","Bar",,"Close", $K$2, $A64, $K$6,$K$8,,$K$4,$K$10)</f>
        <v>51.532800496999997</v>
      </c>
      <c r="I64" s="3"/>
      <c r="J64" s="8"/>
      <c r="K64" s="7"/>
    </row>
    <row r="65" spans="1:11" x14ac:dyDescent="0.3">
      <c r="A65">
        <f t="shared" si="0"/>
        <v>-63</v>
      </c>
      <c r="B65" s="16">
        <f xml:space="preserve"> RTD("cqg.rtd",,"StudyData", $K$1, "Bar", "", "Time", $K$2,$A65, $K$6, "", "","False")</f>
        <v>44336</v>
      </c>
      <c r="C65" s="17">
        <f xml:space="preserve"> RTD("cqg.rtd",,"StudyData", $K$1, "Bar", "", "Time", $K$2, $A65,$K$6,$K$8, "","False")</f>
        <v>44336</v>
      </c>
      <c r="D65" s="18">
        <f xml:space="preserve"> RTD("cqg.rtd",,"StudyData", $K$1, "Bar", "", "Open", $K$2, $A65, $K$6,$K$8,,$K$4,$K$10)</f>
        <v>4098.5</v>
      </c>
      <c r="E65" s="18">
        <f xml:space="preserve"> RTD("cqg.rtd",,"StudyData", $K$1, "Bar", "", "High", $K$2, $A65, $K$6,$K$8,,$K$4,$K$10)</f>
        <v>4160</v>
      </c>
      <c r="F65" s="18">
        <f xml:space="preserve"> RTD("cqg.rtd",,"StudyData", $K$1, "Bar", "", "Low", $K$2, $A65, $K$6,$K$8,,$K$4,$K$10)</f>
        <v>4075.25</v>
      </c>
      <c r="G65" s="18">
        <f xml:space="preserve"> RTD("cqg.rtd",,"StudyData", $K$1, "Bar", "", "Close", $K$2, $A65, $K$6,$K$8,,$K$4,$K$10)</f>
        <v>4145</v>
      </c>
      <c r="H65" s="18">
        <f xml:space="preserve"> RTD("cqg.rtd",,"StudyData","RMI.c1^("&amp;$K$1&amp;",Periods:="&amp;$K$12&amp;",MAType:="&amp;$K$13&amp;",mom:="&amp;$K$14&amp;")","Bar",,"Close", $K$2, $A65, $K$6,$K$8,,$K$4,$K$10)</f>
        <v>52.018437749100002</v>
      </c>
      <c r="I65" s="3"/>
      <c r="J65" s="8"/>
      <c r="K65" s="7"/>
    </row>
    <row r="66" spans="1:11" x14ac:dyDescent="0.3">
      <c r="A66">
        <f t="shared" si="0"/>
        <v>-64</v>
      </c>
      <c r="B66" s="16">
        <f xml:space="preserve"> RTD("cqg.rtd",,"StudyData", $K$1, "Bar", "", "Time", $K$2,$A66, $K$6, "", "","False")</f>
        <v>44335</v>
      </c>
      <c r="C66" s="17">
        <f xml:space="preserve"> RTD("cqg.rtd",,"StudyData", $K$1, "Bar", "", "Time", $K$2, $A66,$K$6,$K$8, "","False")</f>
        <v>44335</v>
      </c>
      <c r="D66" s="18">
        <f xml:space="preserve"> RTD("cqg.rtd",,"StudyData", $K$1, "Bar", "", "Open", $K$2, $A66, $K$6,$K$8,,$K$4,$K$10)</f>
        <v>4104.75</v>
      </c>
      <c r="E66" s="18">
        <f xml:space="preserve"> RTD("cqg.rtd",,"StudyData", $K$1, "Bar", "", "High", $K$2, $A66, $K$6,$K$8,,$K$4,$K$10)</f>
        <v>4113.75</v>
      </c>
      <c r="F66" s="18">
        <f xml:space="preserve"> RTD("cqg.rtd",,"StudyData", $K$1, "Bar", "", "Low", $K$2, $A66, $K$6,$K$8,,$K$4,$K$10)</f>
        <v>4046.25</v>
      </c>
      <c r="G66" s="18">
        <f xml:space="preserve"> RTD("cqg.rtd",,"StudyData", $K$1, "Bar", "", "Close", $K$2, $A66, $K$6,$K$8,,$K$4,$K$10)</f>
        <v>4102.25</v>
      </c>
      <c r="H66" s="18">
        <f xml:space="preserve"> RTD("cqg.rtd",,"StudyData","RMI.c1^("&amp;$K$1&amp;",Periods:="&amp;$K$12&amp;",MAType:="&amp;$K$13&amp;",mom:="&amp;$K$14&amp;")","Bar",,"Close", $K$2, $A66, $K$6,$K$8,,$K$4,$K$10)</f>
        <v>43.998454155700003</v>
      </c>
      <c r="I66" s="3"/>
      <c r="J66" s="8"/>
      <c r="K66" s="7"/>
    </row>
    <row r="67" spans="1:11" x14ac:dyDescent="0.3">
      <c r="A67">
        <f t="shared" si="0"/>
        <v>-65</v>
      </c>
      <c r="B67" s="16">
        <f xml:space="preserve"> RTD("cqg.rtd",,"StudyData", $K$1, "Bar", "", "Time", $K$2,$A67, $K$6, "", "","False")</f>
        <v>44334</v>
      </c>
      <c r="C67" s="17">
        <f xml:space="preserve"> RTD("cqg.rtd",,"StudyData", $K$1, "Bar", "", "Time", $K$2, $A67,$K$6,$K$8, "","False")</f>
        <v>44334</v>
      </c>
      <c r="D67" s="18">
        <f xml:space="preserve"> RTD("cqg.rtd",,"StudyData", $K$1, "Bar", "", "Open", $K$2, $A67, $K$6,$K$8,,$K$4,$K$10)</f>
        <v>4149.75</v>
      </c>
      <c r="E67" s="18">
        <f xml:space="preserve"> RTD("cqg.rtd",,"StudyData", $K$1, "Bar", "", "High", $K$2, $A67, $K$6,$K$8,,$K$4,$K$10)</f>
        <v>4170.25</v>
      </c>
      <c r="F67" s="18">
        <f xml:space="preserve"> RTD("cqg.rtd",,"StudyData", $K$1, "Bar", "", "Low", $K$2, $A67, $K$6,$K$8,,$K$4,$K$10)</f>
        <v>4102.25</v>
      </c>
      <c r="G67" s="18">
        <f xml:space="preserve"> RTD("cqg.rtd",,"StudyData", $K$1, "Bar", "", "Close", $K$2, $A67, $K$6,$K$8,,$K$4,$K$10)</f>
        <v>4113.75</v>
      </c>
      <c r="H67" s="18">
        <f xml:space="preserve"> RTD("cqg.rtd",,"StudyData","RMI.c1^("&amp;$K$1&amp;",Periods:="&amp;$K$12&amp;",MAType:="&amp;$K$13&amp;",mom:="&amp;$K$14&amp;")","Bar",,"Close", $K$2, $A67, $K$6,$K$8,,$K$4,$K$10)</f>
        <v>45.830281765400002</v>
      </c>
      <c r="I67" s="3"/>
      <c r="J67" s="8"/>
      <c r="K67" s="7"/>
    </row>
    <row r="68" spans="1:11" x14ac:dyDescent="0.3">
      <c r="A68">
        <f t="shared" ref="A68:A131" si="1">A67-1</f>
        <v>-66</v>
      </c>
      <c r="B68" s="16">
        <f xml:space="preserve"> RTD("cqg.rtd",,"StudyData", $K$1, "Bar", "", "Time", $K$2,$A68, $K$6, "", "","False")</f>
        <v>44333</v>
      </c>
      <c r="C68" s="17">
        <f xml:space="preserve"> RTD("cqg.rtd",,"StudyData", $K$1, "Bar", "", "Time", $K$2, $A68,$K$6,$K$8, "","False")</f>
        <v>44333</v>
      </c>
      <c r="D68" s="18">
        <f xml:space="preserve"> RTD("cqg.rtd",,"StudyData", $K$1, "Bar", "", "Open", $K$2, $A68, $K$6,$K$8,,$K$4,$K$10)</f>
        <v>4159.75</v>
      </c>
      <c r="E68" s="18">
        <f xml:space="preserve"> RTD("cqg.rtd",,"StudyData", $K$1, "Bar", "", "High", $K$2, $A68, $K$6,$K$8,,$K$4,$K$10)</f>
        <v>4169.5</v>
      </c>
      <c r="F68" s="18">
        <f xml:space="preserve"> RTD("cqg.rtd",,"StudyData", $K$1, "Bar", "", "Low", $K$2, $A68, $K$6,$K$8,,$K$4,$K$10)</f>
        <v>4127.25</v>
      </c>
      <c r="G68" s="18">
        <f xml:space="preserve"> RTD("cqg.rtd",,"StudyData", $K$1, "Bar", "", "Close", $K$2, $A68, $K$6,$K$8,,$K$4,$K$10)</f>
        <v>4148.5</v>
      </c>
      <c r="H68" s="18">
        <f xml:space="preserve"> RTD("cqg.rtd",,"StudyData","RMI.c1^("&amp;$K$1&amp;",Periods:="&amp;$K$12&amp;",MAType:="&amp;$K$13&amp;",mom:="&amp;$K$14&amp;")","Bar",,"Close", $K$2, $A68, $K$6,$K$8,,$K$4,$K$10)</f>
        <v>51.6002128035</v>
      </c>
      <c r="I68" s="3"/>
      <c r="J68" s="8"/>
      <c r="K68" s="7"/>
    </row>
    <row r="69" spans="1:11" x14ac:dyDescent="0.3">
      <c r="A69">
        <f t="shared" si="1"/>
        <v>-67</v>
      </c>
      <c r="B69" s="16">
        <f xml:space="preserve"> RTD("cqg.rtd",,"StudyData", $K$1, "Bar", "", "Time", $K$2,$A69, $K$6, "", "","False")</f>
        <v>44330</v>
      </c>
      <c r="C69" s="17">
        <f xml:space="preserve"> RTD("cqg.rtd",,"StudyData", $K$1, "Bar", "", "Time", $K$2, $A69,$K$6,$K$8, "","False")</f>
        <v>44330</v>
      </c>
      <c r="D69" s="18">
        <f xml:space="preserve"> RTD("cqg.rtd",,"StudyData", $K$1, "Bar", "", "Open", $K$2, $A69, $K$6,$K$8,,$K$4,$K$10)</f>
        <v>4103.25</v>
      </c>
      <c r="E69" s="18">
        <f xml:space="preserve"> RTD("cqg.rtd",,"StudyData", $K$1, "Bar", "", "High", $K$2, $A69, $K$6,$K$8,,$K$4,$K$10)</f>
        <v>4169</v>
      </c>
      <c r="F69" s="18">
        <f xml:space="preserve"> RTD("cqg.rtd",,"StudyData", $K$1, "Bar", "", "Low", $K$2, $A69, $K$6,$K$8,,$K$4,$K$10)</f>
        <v>4096</v>
      </c>
      <c r="G69" s="18">
        <f xml:space="preserve"> RTD("cqg.rtd",,"StudyData", $K$1, "Bar", "", "Close", $K$2, $A69, $K$6,$K$8,,$K$4,$K$10)</f>
        <v>4159.75</v>
      </c>
      <c r="H69" s="18">
        <f xml:space="preserve"> RTD("cqg.rtd",,"StudyData","RMI.c1^("&amp;$K$1&amp;",Periods:="&amp;$K$12&amp;",MAType:="&amp;$K$13&amp;",mom:="&amp;$K$14&amp;")","Bar",,"Close", $K$2, $A69, $K$6,$K$8,,$K$4,$K$10)</f>
        <v>53.539851396300001</v>
      </c>
      <c r="I69" s="3"/>
      <c r="J69" s="8"/>
      <c r="K69" s="7"/>
    </row>
    <row r="70" spans="1:11" x14ac:dyDescent="0.3">
      <c r="A70">
        <f t="shared" si="1"/>
        <v>-68</v>
      </c>
      <c r="B70" s="16">
        <f xml:space="preserve"> RTD("cqg.rtd",,"StudyData", $K$1, "Bar", "", "Time", $K$2,$A70, $K$6, "", "","False")</f>
        <v>44329</v>
      </c>
      <c r="C70" s="17">
        <f xml:space="preserve"> RTD("cqg.rtd",,"StudyData", $K$1, "Bar", "", "Time", $K$2, $A70,$K$6,$K$8, "","False")</f>
        <v>44329</v>
      </c>
      <c r="D70" s="18">
        <f xml:space="preserve"> RTD("cqg.rtd",,"StudyData", $K$1, "Bar", "", "Open", $K$2, $A70, $K$6,$K$8,,$K$4,$K$10)</f>
        <v>4044.25</v>
      </c>
      <c r="E70" s="18">
        <f xml:space="preserve"> RTD("cqg.rtd",,"StudyData", $K$1, "Bar", "", "High", $K$2, $A70, $K$6,$K$8,,$K$4,$K$10)</f>
        <v>4117.5</v>
      </c>
      <c r="F70" s="18">
        <f xml:space="preserve"> RTD("cqg.rtd",,"StudyData", $K$1, "Bar", "", "Low", $K$2, $A70, $K$6,$K$8,,$K$4,$K$10)</f>
        <v>4020</v>
      </c>
      <c r="G70" s="18">
        <f xml:space="preserve"> RTD("cqg.rtd",,"StudyData", $K$1, "Bar", "", "Close", $K$2, $A70, $K$6,$K$8,,$K$4,$K$10)</f>
        <v>4097.75</v>
      </c>
      <c r="H70" s="18">
        <f xml:space="preserve"> RTD("cqg.rtd",,"StudyData","RMI.c1^("&amp;$K$1&amp;",Periods:="&amp;$K$12&amp;",MAType:="&amp;$K$13&amp;",mom:="&amp;$K$14&amp;")","Bar",,"Close", $K$2, $A70, $K$6,$K$8,,$K$4,$K$10)</f>
        <v>43.052972083</v>
      </c>
      <c r="I70" s="3"/>
      <c r="J70" s="8"/>
      <c r="K70" s="7"/>
    </row>
    <row r="71" spans="1:11" x14ac:dyDescent="0.3">
      <c r="A71">
        <f t="shared" si="1"/>
        <v>-69</v>
      </c>
      <c r="B71" s="16">
        <f xml:space="preserve"> RTD("cqg.rtd",,"StudyData", $K$1, "Bar", "", "Time", $K$2,$A71, $K$6, "", "","False")</f>
        <v>44328</v>
      </c>
      <c r="C71" s="17">
        <f xml:space="preserve"> RTD("cqg.rtd",,"StudyData", $K$1, "Bar", "", "Time", $K$2, $A71,$K$6,$K$8, "","False")</f>
        <v>44328</v>
      </c>
      <c r="D71" s="18">
        <f xml:space="preserve"> RTD("cqg.rtd",,"StudyData", $K$1, "Bar", "", "Open", $K$2, $A71, $K$6,$K$8,,$K$4,$K$10)</f>
        <v>4130.75</v>
      </c>
      <c r="E71" s="18">
        <f xml:space="preserve"> RTD("cqg.rtd",,"StudyData", $K$1, "Bar", "", "High", $K$2, $A71, $K$6,$K$8,,$K$4,$K$10)</f>
        <v>4141.25</v>
      </c>
      <c r="F71" s="18">
        <f xml:space="preserve"> RTD("cqg.rtd",,"StudyData", $K$1, "Bar", "", "Low", $K$2, $A71, $K$6,$K$8,,$K$4,$K$10)</f>
        <v>4041.75</v>
      </c>
      <c r="G71" s="18">
        <f xml:space="preserve"> RTD("cqg.rtd",,"StudyData", $K$1, "Bar", "", "Close", $K$2, $A71, $K$6,$K$8,,$K$4,$K$10)</f>
        <v>4049.5</v>
      </c>
      <c r="H71" s="18">
        <f xml:space="preserve"> RTD("cqg.rtd",,"StudyData","RMI.c1^("&amp;$K$1&amp;",Periods:="&amp;$K$12&amp;",MAType:="&amp;$K$13&amp;",mom:="&amp;$K$14&amp;")","Bar",,"Close", $K$2, $A71, $K$6,$K$8,,$K$4,$K$10)</f>
        <v>32.516048453499998</v>
      </c>
      <c r="I71" s="3"/>
      <c r="J71" s="8"/>
      <c r="K71" s="7"/>
    </row>
    <row r="72" spans="1:11" x14ac:dyDescent="0.3">
      <c r="A72">
        <f t="shared" si="1"/>
        <v>-70</v>
      </c>
      <c r="B72" s="16">
        <f xml:space="preserve"> RTD("cqg.rtd",,"StudyData", $K$1, "Bar", "", "Time", $K$2,$A72, $K$6, "", "","False")</f>
        <v>44327</v>
      </c>
      <c r="C72" s="17">
        <f xml:space="preserve"> RTD("cqg.rtd",,"StudyData", $K$1, "Bar", "", "Time", $K$2, $A72,$K$6,$K$8, "","False")</f>
        <v>44327</v>
      </c>
      <c r="D72" s="18">
        <f xml:space="preserve"> RTD("cqg.rtd",,"StudyData", $K$1, "Bar", "", "Open", $K$2, $A72, $K$6,$K$8,,$K$4,$K$10)</f>
        <v>4167.5</v>
      </c>
      <c r="E72" s="18">
        <f xml:space="preserve"> RTD("cqg.rtd",,"StudyData", $K$1, "Bar", "", "High", $K$2, $A72, $K$6,$K$8,,$K$4,$K$10)</f>
        <v>4176.25</v>
      </c>
      <c r="F72" s="18">
        <f xml:space="preserve"> RTD("cqg.rtd",,"StudyData", $K$1, "Bar", "", "Low", $K$2, $A72, $K$6,$K$8,,$K$4,$K$10)</f>
        <v>4094.5</v>
      </c>
      <c r="G72" s="18">
        <f xml:space="preserve"> RTD("cqg.rtd",,"StudyData", $K$1, "Bar", "", "Close", $K$2, $A72, $K$6,$K$8,,$K$4,$K$10)</f>
        <v>4137</v>
      </c>
      <c r="H72" s="18">
        <f xml:space="preserve"> RTD("cqg.rtd",,"StudyData","RMI.c1^("&amp;$K$1&amp;",Periods:="&amp;$K$12&amp;",MAType:="&amp;$K$13&amp;",mom:="&amp;$K$14&amp;")","Bar",,"Close", $K$2, $A72, $K$6,$K$8,,$K$4,$K$10)</f>
        <v>46.3366063024</v>
      </c>
      <c r="I72" s="3"/>
      <c r="J72" s="8"/>
      <c r="K72" s="7"/>
    </row>
    <row r="73" spans="1:11" x14ac:dyDescent="0.3">
      <c r="A73">
        <f t="shared" si="1"/>
        <v>-71</v>
      </c>
      <c r="B73" s="16">
        <f xml:space="preserve"> RTD("cqg.rtd",,"StudyData", $K$1, "Bar", "", "Time", $K$2,$A73, $K$6, "", "","False")</f>
        <v>44326</v>
      </c>
      <c r="C73" s="17">
        <f xml:space="preserve"> RTD("cqg.rtd",,"StudyData", $K$1, "Bar", "", "Time", $K$2, $A73,$K$6,$K$8, "","False")</f>
        <v>44326</v>
      </c>
      <c r="D73" s="18">
        <f xml:space="preserve"> RTD("cqg.rtd",,"StudyData", $K$1, "Bar", "", "Open", $K$2, $A73, $K$6,$K$8,,$K$4,$K$10)</f>
        <v>4217.5</v>
      </c>
      <c r="E73" s="18">
        <f xml:space="preserve"> RTD("cqg.rtd",,"StudyData", $K$1, "Bar", "", "High", $K$2, $A73, $K$6,$K$8,,$K$4,$K$10)</f>
        <v>4229</v>
      </c>
      <c r="F73" s="18">
        <f xml:space="preserve"> RTD("cqg.rtd",,"StudyData", $K$1, "Bar", "", "Low", $K$2, $A73, $K$6,$K$8,,$K$4,$K$10)</f>
        <v>4162.75</v>
      </c>
      <c r="G73" s="18">
        <f xml:space="preserve"> RTD("cqg.rtd",,"StudyData", $K$1, "Bar", "", "Close", $K$2, $A73, $K$6,$K$8,,$K$4,$K$10)</f>
        <v>4174.25</v>
      </c>
      <c r="H73" s="18">
        <f xml:space="preserve"> RTD("cqg.rtd",,"StudyData","RMI.c1^("&amp;$K$1&amp;",Periods:="&amp;$K$12&amp;",MAType:="&amp;$K$13&amp;",mom:="&amp;$K$14&amp;")","Bar",,"Close", $K$2, $A73, $K$6,$K$8,,$K$4,$K$10)</f>
        <v>55.218131542999998</v>
      </c>
      <c r="I73" s="3"/>
      <c r="J73" s="8"/>
      <c r="K73" s="7"/>
    </row>
    <row r="74" spans="1:11" x14ac:dyDescent="0.3">
      <c r="A74">
        <f t="shared" si="1"/>
        <v>-72</v>
      </c>
      <c r="B74" s="16">
        <f xml:space="preserve"> RTD("cqg.rtd",,"StudyData", $K$1, "Bar", "", "Time", $K$2,$A74, $K$6, "", "","False")</f>
        <v>44323</v>
      </c>
      <c r="C74" s="17">
        <f xml:space="preserve"> RTD("cqg.rtd",,"StudyData", $K$1, "Bar", "", "Time", $K$2, $A74,$K$6,$K$8, "","False")</f>
        <v>44323</v>
      </c>
      <c r="D74" s="18">
        <f xml:space="preserve"> RTD("cqg.rtd",,"StudyData", $K$1, "Bar", "", "Open", $K$2, $A74, $K$6,$K$8,,$K$4,$K$10)</f>
        <v>4188.25</v>
      </c>
      <c r="E74" s="18">
        <f xml:space="preserve"> RTD("cqg.rtd",,"StudyData", $K$1, "Bar", "", "High", $K$2, $A74, $K$6,$K$8,,$K$4,$K$10)</f>
        <v>4223</v>
      </c>
      <c r="F74" s="18">
        <f xml:space="preserve"> RTD("cqg.rtd",,"StudyData", $K$1, "Bar", "", "Low", $K$2, $A74, $K$6,$K$8,,$K$4,$K$10)</f>
        <v>4182.5</v>
      </c>
      <c r="G74" s="18">
        <f xml:space="preserve"> RTD("cqg.rtd",,"StudyData", $K$1, "Bar", "", "Close", $K$2, $A74, $K$6,$K$8,,$K$4,$K$10)</f>
        <v>4216</v>
      </c>
      <c r="H74" s="18">
        <f xml:space="preserve"> RTD("cqg.rtd",,"StudyData","RMI.c1^("&amp;$K$1&amp;",Periods:="&amp;$K$12&amp;",MAType:="&amp;$K$13&amp;",mom:="&amp;$K$14&amp;")","Bar",,"Close", $K$2, $A74, $K$6,$K$8,,$K$4,$K$10)</f>
        <v>68.250983129000005</v>
      </c>
      <c r="I74" s="3"/>
      <c r="J74" s="8"/>
      <c r="K74" s="7"/>
    </row>
    <row r="75" spans="1:11" x14ac:dyDescent="0.3">
      <c r="A75">
        <f t="shared" si="1"/>
        <v>-73</v>
      </c>
      <c r="B75" s="16">
        <f xml:space="preserve"> RTD("cqg.rtd",,"StudyData", $K$1, "Bar", "", "Time", $K$2,$A75, $K$6, "", "","False")</f>
        <v>44322</v>
      </c>
      <c r="C75" s="17">
        <f xml:space="preserve"> RTD("cqg.rtd",,"StudyData", $K$1, "Bar", "", "Time", $K$2, $A75,$K$6,$K$8, "","False")</f>
        <v>44322</v>
      </c>
      <c r="D75" s="18">
        <f xml:space="preserve"> RTD("cqg.rtd",,"StudyData", $K$1, "Bar", "", "Open", $K$2, $A75, $K$6,$K$8,,$K$4,$K$10)</f>
        <v>4149.5</v>
      </c>
      <c r="E75" s="18">
        <f xml:space="preserve"> RTD("cqg.rtd",,"StudyData", $K$1, "Bar", "", "High", $K$2, $A75, $K$6,$K$8,,$K$4,$K$10)</f>
        <v>4188</v>
      </c>
      <c r="F75" s="18">
        <f xml:space="preserve"> RTD("cqg.rtd",,"StudyData", $K$1, "Bar", "", "Low", $K$2, $A75, $K$6,$K$8,,$K$4,$K$10)</f>
        <v>4131.25</v>
      </c>
      <c r="G75" s="18">
        <f xml:space="preserve"> RTD("cqg.rtd",,"StudyData", $K$1, "Bar", "", "Close", $K$2, $A75, $K$6,$K$8,,$K$4,$K$10)</f>
        <v>4185</v>
      </c>
      <c r="H75" s="18">
        <f xml:space="preserve"> RTD("cqg.rtd",,"StudyData","RMI.c1^("&amp;$K$1&amp;",Periods:="&amp;$K$12&amp;",MAType:="&amp;$K$13&amp;",mom:="&amp;$K$14&amp;")","Bar",,"Close", $K$2, $A75, $K$6,$K$8,,$K$4,$K$10)</f>
        <v>62.3925647278</v>
      </c>
      <c r="I75" s="3"/>
      <c r="J75" s="8"/>
      <c r="K75" s="7"/>
    </row>
    <row r="76" spans="1:11" x14ac:dyDescent="0.3">
      <c r="A76">
        <f t="shared" si="1"/>
        <v>-74</v>
      </c>
      <c r="B76" s="16">
        <f xml:space="preserve"> RTD("cqg.rtd",,"StudyData", $K$1, "Bar", "", "Time", $K$2,$A76, $K$6, "", "","False")</f>
        <v>44321</v>
      </c>
      <c r="C76" s="17">
        <f xml:space="preserve"> RTD("cqg.rtd",,"StudyData", $K$1, "Bar", "", "Time", $K$2, $A76,$K$6,$K$8, "","False")</f>
        <v>44321</v>
      </c>
      <c r="D76" s="18">
        <f xml:space="preserve"> RTD("cqg.rtd",,"StudyData", $K$1, "Bar", "", "Open", $K$2, $A76, $K$6,$K$8,,$K$4,$K$10)</f>
        <v>4149</v>
      </c>
      <c r="E76" s="18">
        <f xml:space="preserve"> RTD("cqg.rtd",,"StudyData", $K$1, "Bar", "", "High", $K$2, $A76, $K$6,$K$8,,$K$4,$K$10)</f>
        <v>4170.75</v>
      </c>
      <c r="F76" s="18">
        <f xml:space="preserve"> RTD("cqg.rtd",,"StudyData", $K$1, "Bar", "", "Low", $K$2, $A76, $K$6,$K$8,,$K$4,$K$10)</f>
        <v>4143.75</v>
      </c>
      <c r="G76" s="18">
        <f xml:space="preserve"> RTD("cqg.rtd",,"StudyData", $K$1, "Bar", "", "Close", $K$2, $A76, $K$6,$K$8,,$K$4,$K$10)</f>
        <v>4150.75</v>
      </c>
      <c r="H76" s="18">
        <f xml:space="preserve"> RTD("cqg.rtd",,"StudyData","RMI.c1^("&amp;$K$1&amp;",Periods:="&amp;$K$12&amp;",MAType:="&amp;$K$13&amp;",mom:="&amp;$K$14&amp;")","Bar",,"Close", $K$2, $A76, $K$6,$K$8,,$K$4,$K$10)</f>
        <v>54.068976355799997</v>
      </c>
      <c r="I76" s="3"/>
      <c r="J76" s="8"/>
      <c r="K76" s="7"/>
    </row>
    <row r="77" spans="1:11" x14ac:dyDescent="0.3">
      <c r="A77">
        <f t="shared" si="1"/>
        <v>-75</v>
      </c>
      <c r="B77" s="16">
        <f xml:space="preserve"> RTD("cqg.rtd",,"StudyData", $K$1, "Bar", "", "Time", $K$2,$A77, $K$6, "", "","False")</f>
        <v>44320</v>
      </c>
      <c r="C77" s="17">
        <f xml:space="preserve"> RTD("cqg.rtd",,"StudyData", $K$1, "Bar", "", "Time", $K$2, $A77,$K$6,$K$8, "","False")</f>
        <v>44320</v>
      </c>
      <c r="D77" s="18">
        <f xml:space="preserve"> RTD("cqg.rtd",,"StudyData", $K$1, "Bar", "", "Open", $K$2, $A77, $K$6,$K$8,,$K$4,$K$10)</f>
        <v>4175</v>
      </c>
      <c r="E77" s="18">
        <f xml:space="preserve"> RTD("cqg.rtd",,"StudyData", $K$1, "Bar", "", "High", $K$2, $A77, $K$6,$K$8,,$K$4,$K$10)</f>
        <v>4176.25</v>
      </c>
      <c r="F77" s="18">
        <f xml:space="preserve"> RTD("cqg.rtd",,"StudyData", $K$1, "Bar", "", "Low", $K$2, $A77, $K$6,$K$8,,$K$4,$K$10)</f>
        <v>4111.25</v>
      </c>
      <c r="G77" s="18">
        <f xml:space="preserve"> RTD("cqg.rtd",,"StudyData", $K$1, "Bar", "", "Close", $K$2, $A77, $K$6,$K$8,,$K$4,$K$10)</f>
        <v>4149</v>
      </c>
      <c r="H77" s="18">
        <f xml:space="preserve"> RTD("cqg.rtd",,"StudyData","RMI.c1^("&amp;$K$1&amp;",Periods:="&amp;$K$12&amp;",MAType:="&amp;$K$13&amp;",mom:="&amp;$K$14&amp;")","Bar",,"Close", $K$2, $A77, $K$6,$K$8,,$K$4,$K$10)</f>
        <v>53.602537112999997</v>
      </c>
      <c r="I77" s="3"/>
      <c r="J77" s="8"/>
      <c r="K77" s="7"/>
    </row>
    <row r="78" spans="1:11" x14ac:dyDescent="0.3">
      <c r="A78">
        <f t="shared" si="1"/>
        <v>-76</v>
      </c>
      <c r="B78" s="16">
        <f xml:space="preserve"> RTD("cqg.rtd",,"StudyData", $K$1, "Bar", "", "Time", $K$2,$A78, $K$6, "", "","False")</f>
        <v>44319</v>
      </c>
      <c r="C78" s="17">
        <f xml:space="preserve"> RTD("cqg.rtd",,"StudyData", $K$1, "Bar", "", "Time", $K$2, $A78,$K$6,$K$8, "","False")</f>
        <v>44319</v>
      </c>
      <c r="D78" s="18">
        <f xml:space="preserve"> RTD("cqg.rtd",,"StudyData", $K$1, "Bar", "", "Open", $K$2, $A78, $K$6,$K$8,,$K$4,$K$10)</f>
        <v>4172.25</v>
      </c>
      <c r="E78" s="18">
        <f xml:space="preserve"> RTD("cqg.rtd",,"StudyData", $K$1, "Bar", "", "High", $K$2, $A78, $K$6,$K$8,,$K$4,$K$10)</f>
        <v>4193.25</v>
      </c>
      <c r="F78" s="18">
        <f xml:space="preserve"> RTD("cqg.rtd",,"StudyData", $K$1, "Bar", "", "Low", $K$2, $A78, $K$6,$K$8,,$K$4,$K$10)</f>
        <v>4171.75</v>
      </c>
      <c r="G78" s="18">
        <f xml:space="preserve"> RTD("cqg.rtd",,"StudyData", $K$1, "Bar", "", "Close", $K$2, $A78, $K$6,$K$8,,$K$4,$K$10)</f>
        <v>4176.5</v>
      </c>
      <c r="H78" s="18">
        <f xml:space="preserve"> RTD("cqg.rtd",,"StudyData","RMI.c1^("&amp;$K$1&amp;",Periods:="&amp;$K$12&amp;",MAType:="&amp;$K$13&amp;",mom:="&amp;$K$14&amp;")","Bar",,"Close", $K$2, $A78, $K$6,$K$8,,$K$4,$K$10)</f>
        <v>62.462015432299999</v>
      </c>
      <c r="I78" s="3"/>
      <c r="J78" s="8"/>
      <c r="K78" s="7"/>
    </row>
    <row r="79" spans="1:11" x14ac:dyDescent="0.3">
      <c r="A79">
        <f t="shared" si="1"/>
        <v>-77</v>
      </c>
      <c r="B79" s="16">
        <f xml:space="preserve"> RTD("cqg.rtd",,"StudyData", $K$1, "Bar", "", "Time", $K$2,$A79, $K$6, "", "","False")</f>
        <v>44316</v>
      </c>
      <c r="C79" s="17">
        <f xml:space="preserve"> RTD("cqg.rtd",,"StudyData", $K$1, "Bar", "", "Time", $K$2, $A79,$K$6,$K$8, "","False")</f>
        <v>44316</v>
      </c>
      <c r="D79" s="18">
        <f xml:space="preserve"> RTD("cqg.rtd",,"StudyData", $K$1, "Bar", "", "Open", $K$2, $A79, $K$6,$K$8,,$K$4,$K$10)</f>
        <v>4191.5</v>
      </c>
      <c r="E79" s="18">
        <f xml:space="preserve"> RTD("cqg.rtd",,"StudyData", $K$1, "Bar", "", "High", $K$2, $A79, $K$6,$K$8,,$K$4,$K$10)</f>
        <v>4192.25</v>
      </c>
      <c r="F79" s="18">
        <f xml:space="preserve"> RTD("cqg.rtd",,"StudyData", $K$1, "Bar", "", "Low", $K$2, $A79, $K$6,$K$8,,$K$4,$K$10)</f>
        <v>4158</v>
      </c>
      <c r="G79" s="18">
        <f xml:space="preserve"> RTD("cqg.rtd",,"StudyData", $K$1, "Bar", "", "Close", $K$2, $A79, $K$6,$K$8,,$K$4,$K$10)</f>
        <v>4165.25</v>
      </c>
      <c r="H79" s="18">
        <f xml:space="preserve"> RTD("cqg.rtd",,"StudyData","RMI.c1^("&amp;$K$1&amp;",Periods:="&amp;$K$12&amp;",MAType:="&amp;$K$13&amp;",mom:="&amp;$K$14&amp;")","Bar",,"Close", $K$2, $A79, $K$6,$K$8,,$K$4,$K$10)</f>
        <v>60.0615433368</v>
      </c>
      <c r="I79" s="3"/>
      <c r="J79" s="8"/>
      <c r="K79" s="7"/>
    </row>
    <row r="80" spans="1:11" x14ac:dyDescent="0.3">
      <c r="A80">
        <f t="shared" si="1"/>
        <v>-78</v>
      </c>
      <c r="B80" s="16">
        <f xml:space="preserve"> RTD("cqg.rtd",,"StudyData", $K$1, "Bar", "", "Time", $K$2,$A80, $K$6, "", "","False")</f>
        <v>44315</v>
      </c>
      <c r="C80" s="17">
        <f xml:space="preserve"> RTD("cqg.rtd",,"StudyData", $K$1, "Bar", "", "Time", $K$2, $A80,$K$6,$K$8, "","False")</f>
        <v>44315</v>
      </c>
      <c r="D80" s="18">
        <f xml:space="preserve"> RTD("cqg.rtd",,"StudyData", $K$1, "Bar", "", "Open", $K$2, $A80, $K$6,$K$8,,$K$4,$K$10)</f>
        <v>4175.5</v>
      </c>
      <c r="E80" s="18">
        <f xml:space="preserve"> RTD("cqg.rtd",,"StudyData", $K$1, "Bar", "", "High", $K$2, $A80, $K$6,$K$8,,$K$4,$K$10)</f>
        <v>4201.75</v>
      </c>
      <c r="F80" s="18">
        <f xml:space="preserve"> RTD("cqg.rtd",,"StudyData", $K$1, "Bar", "", "Low", $K$2, $A80, $K$6,$K$8,,$K$4,$K$10)</f>
        <v>4158.75</v>
      </c>
      <c r="G80" s="18">
        <f xml:space="preserve"> RTD("cqg.rtd",,"StudyData", $K$1, "Bar", "", "Close", $K$2, $A80, $K$6,$K$8,,$K$4,$K$10)</f>
        <v>4194.25</v>
      </c>
      <c r="H80" s="18">
        <f xml:space="preserve"> RTD("cqg.rtd",,"StudyData","RMI.c1^("&amp;$K$1&amp;",Periods:="&amp;$K$12&amp;",MAType:="&amp;$K$13&amp;",mom:="&amp;$K$14&amp;")","Bar",,"Close", $K$2, $A80, $K$6,$K$8,,$K$4,$K$10)</f>
        <v>70.372751183800005</v>
      </c>
      <c r="I80" s="3"/>
      <c r="J80" s="8"/>
      <c r="K80" s="7"/>
    </row>
    <row r="81" spans="1:11" x14ac:dyDescent="0.3">
      <c r="A81">
        <f t="shared" si="1"/>
        <v>-79</v>
      </c>
      <c r="B81" s="16">
        <f xml:space="preserve"> RTD("cqg.rtd",,"StudyData", $K$1, "Bar", "", "Time", $K$2,$A81, $K$6, "", "","False")</f>
        <v>44314</v>
      </c>
      <c r="C81" s="17">
        <f xml:space="preserve"> RTD("cqg.rtd",,"StudyData", $K$1, "Bar", "", "Time", $K$2, $A81,$K$6,$K$8, "","False")</f>
        <v>44314</v>
      </c>
      <c r="D81" s="18">
        <f xml:space="preserve"> RTD("cqg.rtd",,"StudyData", $K$1, "Bar", "", "Open", $K$2, $A81, $K$6,$K$8,,$K$4,$K$10)</f>
        <v>4171</v>
      </c>
      <c r="E81" s="18">
        <f xml:space="preserve"> RTD("cqg.rtd",,"StudyData", $K$1, "Bar", "", "High", $K$2, $A81, $K$6,$K$8,,$K$4,$K$10)</f>
        <v>4184.5</v>
      </c>
      <c r="F81" s="18">
        <f xml:space="preserve"> RTD("cqg.rtd",,"StudyData", $K$1, "Bar", "", "Low", $K$2, $A81, $K$6,$K$8,,$K$4,$K$10)</f>
        <v>4163.5</v>
      </c>
      <c r="G81" s="18">
        <f xml:space="preserve"> RTD("cqg.rtd",,"StudyData", $K$1, "Bar", "", "Close", $K$2, $A81, $K$6,$K$8,,$K$4,$K$10)</f>
        <v>4167</v>
      </c>
      <c r="H81" s="18">
        <f xml:space="preserve"> RTD("cqg.rtd",,"StudyData","RMI.c1^("&amp;$K$1&amp;",Periods:="&amp;$K$12&amp;",MAType:="&amp;$K$13&amp;",mom:="&amp;$K$14&amp;")","Bar",,"Close", $K$2, $A81, $K$6,$K$8,,$K$4,$K$10)</f>
        <v>65.413216227000007</v>
      </c>
      <c r="I81" s="3"/>
      <c r="J81" s="8"/>
      <c r="K81" s="7"/>
    </row>
    <row r="82" spans="1:11" x14ac:dyDescent="0.3">
      <c r="A82">
        <f t="shared" si="1"/>
        <v>-80</v>
      </c>
      <c r="B82" s="16">
        <f xml:space="preserve"> RTD("cqg.rtd",,"StudyData", $K$1, "Bar", "", "Time", $K$2,$A82, $K$6, "", "","False")</f>
        <v>44313</v>
      </c>
      <c r="C82" s="17">
        <f xml:space="preserve"> RTD("cqg.rtd",,"StudyData", $K$1, "Bar", "", "Time", $K$2, $A82,$K$6,$K$8, "","False")</f>
        <v>44313</v>
      </c>
      <c r="D82" s="18">
        <f xml:space="preserve"> RTD("cqg.rtd",,"StudyData", $K$1, "Bar", "", "Open", $K$2, $A82, $K$6,$K$8,,$K$4,$K$10)</f>
        <v>4172.25</v>
      </c>
      <c r="E82" s="18">
        <f xml:space="preserve"> RTD("cqg.rtd",,"StudyData", $K$1, "Bar", "", "High", $K$2, $A82, $K$6,$K$8,,$K$4,$K$10)</f>
        <v>4183.25</v>
      </c>
      <c r="F82" s="18">
        <f xml:space="preserve"> RTD("cqg.rtd",,"StudyData", $K$1, "Bar", "", "Low", $K$2, $A82, $K$6,$K$8,,$K$4,$K$10)</f>
        <v>4157.5</v>
      </c>
      <c r="G82" s="18">
        <f xml:space="preserve"> RTD("cqg.rtd",,"StudyData", $K$1, "Bar", "", "Close", $K$2, $A82, $K$6,$K$8,,$K$4,$K$10)</f>
        <v>4169.75</v>
      </c>
      <c r="H82" s="18">
        <f xml:space="preserve"> RTD("cqg.rtd",,"StudyData","RMI.c1^("&amp;$K$1&amp;",Periods:="&amp;$K$12&amp;",MAType:="&amp;$K$13&amp;",mom:="&amp;$K$14&amp;")","Bar",,"Close", $K$2, $A82, $K$6,$K$8,,$K$4,$K$10)</f>
        <v>66.410452406499999</v>
      </c>
      <c r="I82" s="3"/>
      <c r="J82" s="8"/>
      <c r="K82" s="7"/>
    </row>
    <row r="83" spans="1:11" x14ac:dyDescent="0.3">
      <c r="A83">
        <f t="shared" si="1"/>
        <v>-81</v>
      </c>
      <c r="B83" s="16">
        <f xml:space="preserve"> RTD("cqg.rtd",,"StudyData", $K$1, "Bar", "", "Time", $K$2,$A83, $K$6, "", "","False")</f>
        <v>44312</v>
      </c>
      <c r="C83" s="17">
        <f xml:space="preserve"> RTD("cqg.rtd",,"StudyData", $K$1, "Bar", "", "Time", $K$2, $A83,$K$6,$K$8, "","False")</f>
        <v>44312</v>
      </c>
      <c r="D83" s="18">
        <f xml:space="preserve"> RTD("cqg.rtd",,"StudyData", $K$1, "Bar", "", "Open", $K$2, $A83, $K$6,$K$8,,$K$4,$K$10)</f>
        <v>4161.5</v>
      </c>
      <c r="E83" s="18">
        <f xml:space="preserve"> RTD("cqg.rtd",,"StudyData", $K$1, "Bar", "", "High", $K$2, $A83, $K$6,$K$8,,$K$4,$K$10)</f>
        <v>4176.75</v>
      </c>
      <c r="F83" s="18">
        <f xml:space="preserve"> RTD("cqg.rtd",,"StudyData", $K$1, "Bar", "", "Low", $K$2, $A83, $K$6,$K$8,,$K$4,$K$10)</f>
        <v>4154.5</v>
      </c>
      <c r="G83" s="18">
        <f xml:space="preserve"> RTD("cqg.rtd",,"StudyData", $K$1, "Bar", "", "Close", $K$2, $A83, $K$6,$K$8,,$K$4,$K$10)</f>
        <v>4170.25</v>
      </c>
      <c r="H83" s="18">
        <f xml:space="preserve"> RTD("cqg.rtd",,"StudyData","RMI.c1^("&amp;$K$1&amp;",Periods:="&amp;$K$12&amp;",MAType:="&amp;$K$13&amp;",mom:="&amp;$K$14&amp;")","Bar",,"Close", $K$2, $A83, $K$6,$K$8,,$K$4,$K$10)</f>
        <v>66.574514312000005</v>
      </c>
      <c r="I83" s="3"/>
      <c r="J83" s="8"/>
      <c r="K83" s="7"/>
    </row>
    <row r="84" spans="1:11" x14ac:dyDescent="0.3">
      <c r="A84">
        <f t="shared" si="1"/>
        <v>-82</v>
      </c>
      <c r="B84" s="16">
        <f xml:space="preserve"> RTD("cqg.rtd",,"StudyData", $K$1, "Bar", "", "Time", $K$2,$A84, $K$6, "", "","False")</f>
        <v>44309</v>
      </c>
      <c r="C84" s="17">
        <f xml:space="preserve"> RTD("cqg.rtd",,"StudyData", $K$1, "Bar", "", "Time", $K$2, $A84,$K$6,$K$8, "","False")</f>
        <v>44309</v>
      </c>
      <c r="D84" s="18">
        <f xml:space="preserve"> RTD("cqg.rtd",,"StudyData", $K$1, "Bar", "", "Open", $K$2, $A84, $K$6,$K$8,,$K$4,$K$10)</f>
        <v>4119.75</v>
      </c>
      <c r="E84" s="18">
        <f xml:space="preserve"> RTD("cqg.rtd",,"StudyData", $K$1, "Bar", "", "High", $K$2, $A84, $K$6,$K$8,,$K$4,$K$10)</f>
        <v>4177.5</v>
      </c>
      <c r="F84" s="18">
        <f xml:space="preserve"> RTD("cqg.rtd",,"StudyData", $K$1, "Bar", "", "Low", $K$2, $A84, $K$6,$K$8,,$K$4,$K$10)</f>
        <v>4118.25</v>
      </c>
      <c r="G84" s="18">
        <f xml:space="preserve"> RTD("cqg.rtd",,"StudyData", $K$1, "Bar", "", "Close", $K$2, $A84, $K$6,$K$8,,$K$4,$K$10)</f>
        <v>4162.25</v>
      </c>
      <c r="H84" s="18">
        <f xml:space="preserve"> RTD("cqg.rtd",,"StudyData","RMI.c1^("&amp;$K$1&amp;",Periods:="&amp;$K$12&amp;",MAType:="&amp;$K$13&amp;",mom:="&amp;$K$14&amp;")","Bar",,"Close", $K$2, $A84, $K$6,$K$8,,$K$4,$K$10)</f>
        <v>65.357587250799995</v>
      </c>
      <c r="I84" s="3"/>
      <c r="J84" s="8"/>
      <c r="K84" s="7"/>
    </row>
    <row r="85" spans="1:11" x14ac:dyDescent="0.3">
      <c r="A85">
        <f t="shared" si="1"/>
        <v>-83</v>
      </c>
      <c r="B85" s="16">
        <f xml:space="preserve"> RTD("cqg.rtd",,"StudyData", $K$1, "Bar", "", "Time", $K$2,$A85, $K$6, "", "","False")</f>
        <v>44308</v>
      </c>
      <c r="C85" s="17">
        <f xml:space="preserve"> RTD("cqg.rtd",,"StudyData", $K$1, "Bar", "", "Time", $K$2, $A85,$K$6,$K$8, "","False")</f>
        <v>44308</v>
      </c>
      <c r="D85" s="18">
        <f xml:space="preserve"> RTD("cqg.rtd",,"StudyData", $K$1, "Bar", "", "Open", $K$2, $A85, $K$6,$K$8,,$K$4,$K$10)</f>
        <v>4148.25</v>
      </c>
      <c r="E85" s="18">
        <f xml:space="preserve"> RTD("cqg.rtd",,"StudyData", $K$1, "Bar", "", "High", $K$2, $A85, $K$6,$K$8,,$K$4,$K$10)</f>
        <v>4162.5</v>
      </c>
      <c r="F85" s="18">
        <f xml:space="preserve"> RTD("cqg.rtd",,"StudyData", $K$1, "Bar", "", "Low", $K$2, $A85, $K$6,$K$8,,$K$4,$K$10)</f>
        <v>4106</v>
      </c>
      <c r="G85" s="18">
        <f xml:space="preserve"> RTD("cqg.rtd",,"StudyData", $K$1, "Bar", "", "Close", $K$2, $A85, $K$6,$K$8,,$K$4,$K$10)</f>
        <v>4118.5</v>
      </c>
      <c r="H85" s="18">
        <f xml:space="preserve"> RTD("cqg.rtd",,"StudyData","RMI.c1^("&amp;$K$1&amp;",Periods:="&amp;$K$12&amp;",MAType:="&amp;$K$13&amp;",mom:="&amp;$K$14&amp;")","Bar",,"Close", $K$2, $A85, $K$6,$K$8,,$K$4,$K$10)</f>
        <v>57.908375292599999</v>
      </c>
      <c r="I85" s="3"/>
      <c r="J85" s="8"/>
      <c r="K85" s="7"/>
    </row>
    <row r="86" spans="1:11" x14ac:dyDescent="0.3">
      <c r="A86">
        <f t="shared" si="1"/>
        <v>-84</v>
      </c>
      <c r="B86" s="16">
        <f xml:space="preserve"> RTD("cqg.rtd",,"StudyData", $K$1, "Bar", "", "Time", $K$2,$A86, $K$6, "", "","False")</f>
        <v>44307</v>
      </c>
      <c r="C86" s="17">
        <f xml:space="preserve"> RTD("cqg.rtd",,"StudyData", $K$1, "Bar", "", "Time", $K$2, $A86,$K$6,$K$8, "","False")</f>
        <v>44307</v>
      </c>
      <c r="D86" s="18">
        <f xml:space="preserve"> RTD("cqg.rtd",,"StudyData", $K$1, "Bar", "", "Open", $K$2, $A86, $K$6,$K$8,,$K$4,$K$10)</f>
        <v>4112</v>
      </c>
      <c r="E86" s="18">
        <f xml:space="preserve"> RTD("cqg.rtd",,"StudyData", $K$1, "Bar", "", "High", $K$2, $A86, $K$6,$K$8,,$K$4,$K$10)</f>
        <v>4158</v>
      </c>
      <c r="F86" s="18">
        <f xml:space="preserve"> RTD("cqg.rtd",,"StudyData", $K$1, "Bar", "", "Low", $K$2, $A86, $K$6,$K$8,,$K$4,$K$10)</f>
        <v>4103.75</v>
      </c>
      <c r="G86" s="18">
        <f xml:space="preserve"> RTD("cqg.rtd",,"StudyData", $K$1, "Bar", "", "Close", $K$2, $A86, $K$6,$K$8,,$K$4,$K$10)</f>
        <v>4155.5</v>
      </c>
      <c r="H86" s="18">
        <f xml:space="preserve"> RTD("cqg.rtd",,"StudyData","RMI.c1^("&amp;$K$1&amp;",Periods:="&amp;$K$12&amp;",MAType:="&amp;$K$13&amp;",mom:="&amp;$K$14&amp;")","Bar",,"Close", $K$2, $A86, $K$6,$K$8,,$K$4,$K$10)</f>
        <v>69.074296768300002</v>
      </c>
      <c r="I86" s="3"/>
      <c r="J86" s="8"/>
      <c r="K86" s="7"/>
    </row>
    <row r="87" spans="1:11" x14ac:dyDescent="0.3">
      <c r="A87">
        <f t="shared" si="1"/>
        <v>-85</v>
      </c>
      <c r="B87" s="16">
        <f xml:space="preserve"> RTD("cqg.rtd",,"StudyData", $K$1, "Bar", "", "Time", $K$2,$A87, $K$6, "", "","False")</f>
        <v>44306</v>
      </c>
      <c r="C87" s="17">
        <f xml:space="preserve"> RTD("cqg.rtd",,"StudyData", $K$1, "Bar", "", "Time", $K$2, $A87,$K$6,$K$8, "","False")</f>
        <v>44306</v>
      </c>
      <c r="D87" s="18">
        <f xml:space="preserve"> RTD("cqg.rtd",,"StudyData", $K$1, "Bar", "", "Open", $K$2, $A87, $K$6,$K$8,,$K$4,$K$10)</f>
        <v>4147</v>
      </c>
      <c r="E87" s="18">
        <f xml:space="preserve"> RTD("cqg.rtd",,"StudyData", $K$1, "Bar", "", "High", $K$2, $A87, $K$6,$K$8,,$K$4,$K$10)</f>
        <v>4158</v>
      </c>
      <c r="F87" s="18">
        <f xml:space="preserve"> RTD("cqg.rtd",,"StudyData", $K$1, "Bar", "", "Low", $K$2, $A87, $K$6,$K$8,,$K$4,$K$10)</f>
        <v>4101.25</v>
      </c>
      <c r="G87" s="18">
        <f xml:space="preserve"> RTD("cqg.rtd",,"StudyData", $K$1, "Bar", "", "Close", $K$2, $A87, $K$6,$K$8,,$K$4,$K$10)</f>
        <v>4117.25</v>
      </c>
      <c r="H87" s="18">
        <f xml:space="preserve"> RTD("cqg.rtd",,"StudyData","RMI.c1^("&amp;$K$1&amp;",Periods:="&amp;$K$12&amp;",MAType:="&amp;$K$13&amp;",mom:="&amp;$K$14&amp;")","Bar",,"Close", $K$2, $A87, $K$6,$K$8,,$K$4,$K$10)</f>
        <v>62.414651361200001</v>
      </c>
      <c r="I87" s="3"/>
      <c r="J87" s="8"/>
      <c r="K87" s="7"/>
    </row>
    <row r="88" spans="1:11" x14ac:dyDescent="0.3">
      <c r="A88">
        <f t="shared" si="1"/>
        <v>-86</v>
      </c>
      <c r="B88" s="16">
        <f xml:space="preserve"> RTD("cqg.rtd",,"StudyData", $K$1, "Bar", "", "Time", $K$2,$A88, $K$6, "", "","False")</f>
        <v>44305</v>
      </c>
      <c r="C88" s="17">
        <f xml:space="preserve"> RTD("cqg.rtd",,"StudyData", $K$1, "Bar", "", "Time", $K$2, $A88,$K$6,$K$8, "","False")</f>
        <v>44305</v>
      </c>
      <c r="D88" s="18">
        <f xml:space="preserve"> RTD("cqg.rtd",,"StudyData", $K$1, "Bar", "", "Open", $K$2, $A88, $K$6,$K$8,,$K$4,$K$10)</f>
        <v>4155.75</v>
      </c>
      <c r="E88" s="18">
        <f xml:space="preserve"> RTD("cqg.rtd",,"StudyData", $K$1, "Bar", "", "High", $K$2, $A88, $K$6,$K$8,,$K$4,$K$10)</f>
        <v>4165.5</v>
      </c>
      <c r="F88" s="18">
        <f xml:space="preserve"> RTD("cqg.rtd",,"StudyData", $K$1, "Bar", "", "Low", $K$2, $A88, $K$6,$K$8,,$K$4,$K$10)</f>
        <v>4132.5</v>
      </c>
      <c r="G88" s="18">
        <f xml:space="preserve"> RTD("cqg.rtd",,"StudyData", $K$1, "Bar", "", "Close", $K$2, $A88, $K$6,$K$8,,$K$4,$K$10)</f>
        <v>4146.25</v>
      </c>
      <c r="H88" s="18">
        <f xml:space="preserve"> RTD("cqg.rtd",,"StudyData","RMI.c1^("&amp;$K$1&amp;",Periods:="&amp;$K$12&amp;",MAType:="&amp;$K$13&amp;",mom:="&amp;$K$14&amp;")","Bar",,"Close", $K$2, $A88, $K$6,$K$8,,$K$4,$K$10)</f>
        <v>73.010293622999995</v>
      </c>
      <c r="I88" s="3"/>
      <c r="J88" s="8"/>
      <c r="K88" s="7"/>
    </row>
    <row r="89" spans="1:11" x14ac:dyDescent="0.3">
      <c r="A89">
        <f t="shared" si="1"/>
        <v>-87</v>
      </c>
      <c r="B89" s="16">
        <f xml:space="preserve"> RTD("cqg.rtd",,"StudyData", $K$1, "Bar", "", "Time", $K$2,$A89, $K$6, "", "","False")</f>
        <v>44302</v>
      </c>
      <c r="C89" s="17">
        <f xml:space="preserve"> RTD("cqg.rtd",,"StudyData", $K$1, "Bar", "", "Time", $K$2, $A89,$K$6,$K$8, "","False")</f>
        <v>44302</v>
      </c>
      <c r="D89" s="18">
        <f xml:space="preserve"> RTD("cqg.rtd",,"StudyData", $K$1, "Bar", "", "Open", $K$2, $A89, $K$6,$K$8,,$K$4,$K$10)</f>
        <v>4153.5</v>
      </c>
      <c r="E89" s="18">
        <f xml:space="preserve"> RTD("cqg.rtd",,"StudyData", $K$1, "Bar", "", "High", $K$2, $A89, $K$6,$K$8,,$K$4,$K$10)</f>
        <v>4174.25</v>
      </c>
      <c r="F89" s="18">
        <f xml:space="preserve"> RTD("cqg.rtd",,"StudyData", $K$1, "Bar", "", "Low", $K$2, $A89, $K$6,$K$8,,$K$4,$K$10)</f>
        <v>4145</v>
      </c>
      <c r="G89" s="18">
        <f xml:space="preserve"> RTD("cqg.rtd",,"StudyData", $K$1, "Bar", "", "Close", $K$2, $A89, $K$6,$K$8,,$K$4,$K$10)</f>
        <v>4167</v>
      </c>
      <c r="H89" s="18">
        <f xml:space="preserve"> RTD("cqg.rtd",,"StudyData","RMI.c1^("&amp;$K$1&amp;",Periods:="&amp;$K$12&amp;",MAType:="&amp;$K$13&amp;",mom:="&amp;$K$14&amp;")","Bar",,"Close", $K$2, $A89, $K$6,$K$8,,$K$4,$K$10)</f>
        <v>81.847452262700003</v>
      </c>
      <c r="I89" s="3"/>
      <c r="J89" s="8"/>
      <c r="K89" s="7"/>
    </row>
    <row r="90" spans="1:11" x14ac:dyDescent="0.3">
      <c r="A90">
        <f t="shared" si="1"/>
        <v>-88</v>
      </c>
      <c r="B90" s="16">
        <f xml:space="preserve"> RTD("cqg.rtd",,"StudyData", $K$1, "Bar", "", "Time", $K$2,$A90, $K$6, "", "","False")</f>
        <v>44301</v>
      </c>
      <c r="C90" s="17">
        <f xml:space="preserve"> RTD("cqg.rtd",,"StudyData", $K$1, "Bar", "", "Time", $K$2, $A90,$K$6,$K$8, "","False")</f>
        <v>44301</v>
      </c>
      <c r="D90" s="18">
        <f xml:space="preserve"> RTD("cqg.rtd",,"StudyData", $K$1, "Bar", "", "Open", $K$2, $A90, $K$6,$K$8,,$K$4,$K$10)</f>
        <v>4114.25</v>
      </c>
      <c r="E90" s="18">
        <f xml:space="preserve"> RTD("cqg.rtd",,"StudyData", $K$1, "Bar", "", "High", $K$2, $A90, $K$6,$K$8,,$K$4,$K$10)</f>
        <v>4157.25</v>
      </c>
      <c r="F90" s="18">
        <f xml:space="preserve"> RTD("cqg.rtd",,"StudyData", $K$1, "Bar", "", "Low", $K$2, $A90, $K$6,$K$8,,$K$4,$K$10)</f>
        <v>4110.25</v>
      </c>
      <c r="G90" s="18">
        <f xml:space="preserve"> RTD("cqg.rtd",,"StudyData", $K$1, "Bar", "", "Close", $K$2, $A90, $K$6,$K$8,,$K$4,$K$10)</f>
        <v>4153.25</v>
      </c>
      <c r="H90" s="18">
        <f xml:space="preserve"> RTD("cqg.rtd",,"StudyData","RMI.c1^("&amp;$K$1&amp;",Periods:="&amp;$K$12&amp;",MAType:="&amp;$K$13&amp;",mom:="&amp;$K$14&amp;")","Bar",,"Close", $K$2, $A90, $K$6,$K$8,,$K$4,$K$10)</f>
        <v>80.453910575699993</v>
      </c>
      <c r="I90" s="3"/>
      <c r="J90" s="8"/>
      <c r="K90" s="7"/>
    </row>
    <row r="91" spans="1:11" x14ac:dyDescent="0.3">
      <c r="A91">
        <f t="shared" si="1"/>
        <v>-89</v>
      </c>
      <c r="B91" s="16">
        <f xml:space="preserve"> RTD("cqg.rtd",,"StudyData", $K$1, "Bar", "", "Time", $K$2,$A91, $K$6, "", "","False")</f>
        <v>44300</v>
      </c>
      <c r="C91" s="17">
        <f xml:space="preserve"> RTD("cqg.rtd",,"StudyData", $K$1, "Bar", "", "Time", $K$2, $A91,$K$6,$K$8, "","False")</f>
        <v>44300</v>
      </c>
      <c r="D91" s="18">
        <f xml:space="preserve"> RTD("cqg.rtd",,"StudyData", $K$1, "Bar", "", "Open", $K$2, $A91, $K$6,$K$8,,$K$4,$K$10)</f>
        <v>4125.5</v>
      </c>
      <c r="E91" s="18">
        <f xml:space="preserve"> RTD("cqg.rtd",,"StudyData", $K$1, "Bar", "", "High", $K$2, $A91, $K$6,$K$8,,$K$4,$K$10)</f>
        <v>4134.75</v>
      </c>
      <c r="F91" s="18">
        <f xml:space="preserve"> RTD("cqg.rtd",,"StudyData", $K$1, "Bar", "", "Low", $K$2, $A91, $K$6,$K$8,,$K$4,$K$10)</f>
        <v>4103.75</v>
      </c>
      <c r="G91" s="18">
        <f xml:space="preserve"> RTD("cqg.rtd",,"StudyData", $K$1, "Bar", "", "Close", $K$2, $A91, $K$6,$K$8,,$K$4,$K$10)</f>
        <v>4108.75</v>
      </c>
      <c r="H91" s="18">
        <f xml:space="preserve"> RTD("cqg.rtd",,"StudyData","RMI.c1^("&amp;$K$1&amp;",Periods:="&amp;$K$12&amp;",MAType:="&amp;$K$13&amp;",mom:="&amp;$K$14&amp;")","Bar",,"Close", $K$2, $A91, $K$6,$K$8,,$K$4,$K$10)</f>
        <v>74.913726060399995</v>
      </c>
      <c r="I91" s="3"/>
      <c r="J91" s="8"/>
      <c r="K91" s="7"/>
    </row>
    <row r="92" spans="1:11" x14ac:dyDescent="0.3">
      <c r="A92">
        <f t="shared" si="1"/>
        <v>-90</v>
      </c>
      <c r="B92" s="16">
        <f xml:space="preserve"> RTD("cqg.rtd",,"StudyData", $K$1, "Bar", "", "Time", $K$2,$A92, $K$6, "", "","False")</f>
        <v>44299</v>
      </c>
      <c r="C92" s="17">
        <f xml:space="preserve"> RTD("cqg.rtd",,"StudyData", $K$1, "Bar", "", "Time", $K$2, $A92,$K$6,$K$8, "","False")</f>
        <v>44299</v>
      </c>
      <c r="D92" s="18">
        <f xml:space="preserve"> RTD("cqg.rtd",,"StudyData", $K$1, "Bar", "", "Open", $K$2, $A92, $K$6,$K$8,,$K$4,$K$10)</f>
        <v>4113.5</v>
      </c>
      <c r="E92" s="18">
        <f xml:space="preserve"> RTD("cqg.rtd",,"StudyData", $K$1, "Bar", "", "High", $K$2, $A92, $K$6,$K$8,,$K$4,$K$10)</f>
        <v>4130.5</v>
      </c>
      <c r="F92" s="18">
        <f xml:space="preserve"> RTD("cqg.rtd",,"StudyData", $K$1, "Bar", "", "Low", $K$2, $A92, $K$6,$K$8,,$K$4,$K$10)</f>
        <v>4092</v>
      </c>
      <c r="G92" s="18">
        <f xml:space="preserve"> RTD("cqg.rtd",,"StudyData", $K$1, "Bar", "", "Close", $K$2, $A92, $K$6,$K$8,,$K$4,$K$10)</f>
        <v>4123.5</v>
      </c>
      <c r="H92" s="18">
        <f xml:space="preserve"> RTD("cqg.rtd",,"StudyData","RMI.c1^("&amp;$K$1&amp;",Periods:="&amp;$K$12&amp;",MAType:="&amp;$K$13&amp;",mom:="&amp;$K$14&amp;")","Bar",,"Close", $K$2, $A92, $K$6,$K$8,,$K$4,$K$10)</f>
        <v>81.739878392700007</v>
      </c>
      <c r="I92" s="3"/>
      <c r="J92" s="8"/>
      <c r="K92" s="7"/>
    </row>
    <row r="93" spans="1:11" x14ac:dyDescent="0.3">
      <c r="A93">
        <f t="shared" si="1"/>
        <v>-91</v>
      </c>
      <c r="B93" s="16">
        <f xml:space="preserve"> RTD("cqg.rtd",,"StudyData", $K$1, "Bar", "", "Time", $K$2,$A93, $K$6, "", "","False")</f>
        <v>44298</v>
      </c>
      <c r="C93" s="17">
        <f xml:space="preserve"> RTD("cqg.rtd",,"StudyData", $K$1, "Bar", "", "Time", $K$2, $A93,$K$6,$K$8, "","False")</f>
        <v>44298</v>
      </c>
      <c r="D93" s="18">
        <f xml:space="preserve"> RTD("cqg.rtd",,"StudyData", $K$1, "Bar", "", "Open", $K$2, $A93, $K$6,$K$8,,$K$4,$K$10)</f>
        <v>4105</v>
      </c>
      <c r="E93" s="18">
        <f xml:space="preserve"> RTD("cqg.rtd",,"StudyData", $K$1, "Bar", "", "High", $K$2, $A93, $K$6,$K$8,,$K$4,$K$10)</f>
        <v>4115.25</v>
      </c>
      <c r="F93" s="18">
        <f xml:space="preserve"> RTD("cqg.rtd",,"StudyData", $K$1, "Bar", "", "Low", $K$2, $A93, $K$6,$K$8,,$K$4,$K$10)</f>
        <v>4095.25</v>
      </c>
      <c r="G93" s="18">
        <f xml:space="preserve"> RTD("cqg.rtd",,"StudyData", $K$1, "Bar", "", "Close", $K$2, $A93, $K$6,$K$8,,$K$4,$K$10)</f>
        <v>4111</v>
      </c>
      <c r="H93" s="18">
        <f xml:space="preserve"> RTD("cqg.rtd",,"StudyData","RMI.c1^("&amp;$K$1&amp;",Periods:="&amp;$K$12&amp;",MAType:="&amp;$K$13&amp;",mom:="&amp;$K$14&amp;")","Bar",,"Close", $K$2, $A93, $K$6,$K$8,,$K$4,$K$10)</f>
        <v>80.394120848300005</v>
      </c>
      <c r="I93" s="3"/>
      <c r="J93" s="8"/>
      <c r="K93" s="7"/>
    </row>
    <row r="94" spans="1:11" x14ac:dyDescent="0.3">
      <c r="A94">
        <f t="shared" si="1"/>
        <v>-92</v>
      </c>
      <c r="B94" s="16">
        <f xml:space="preserve"> RTD("cqg.rtd",,"StudyData", $K$1, "Bar", "", "Time", $K$2,$A94, $K$6, "", "","False")</f>
        <v>44295</v>
      </c>
      <c r="C94" s="17">
        <f xml:space="preserve"> RTD("cqg.rtd",,"StudyData", $K$1, "Bar", "", "Time", $K$2, $A94,$K$6,$K$8, "","False")</f>
        <v>44295</v>
      </c>
      <c r="D94" s="18">
        <f xml:space="preserve"> RTD("cqg.rtd",,"StudyData", $K$1, "Bar", "", "Open", $K$2, $A94, $K$6,$K$8,,$K$4,$K$10)</f>
        <v>4088.75</v>
      </c>
      <c r="E94" s="18">
        <f xml:space="preserve"> RTD("cqg.rtd",,"StudyData", $K$1, "Bar", "", "High", $K$2, $A94, $K$6,$K$8,,$K$4,$K$10)</f>
        <v>4112.25</v>
      </c>
      <c r="F94" s="18">
        <f xml:space="preserve"> RTD("cqg.rtd",,"StudyData", $K$1, "Bar", "", "Low", $K$2, $A94, $K$6,$K$8,,$K$4,$K$10)</f>
        <v>4071.75</v>
      </c>
      <c r="G94" s="18">
        <f xml:space="preserve"> RTD("cqg.rtd",,"StudyData", $K$1, "Bar", "", "Close", $K$2, $A94, $K$6,$K$8,,$K$4,$K$10)</f>
        <v>4110.25</v>
      </c>
      <c r="H94" s="18">
        <f xml:space="preserve"> RTD("cqg.rtd",,"StudyData","RMI.c1^("&amp;$K$1&amp;",Periods:="&amp;$K$12&amp;",MAType:="&amp;$K$13&amp;",mom:="&amp;$K$14&amp;")","Bar",,"Close", $K$2, $A94, $K$6,$K$8,,$K$4,$K$10)</f>
        <v>80.316714146799995</v>
      </c>
      <c r="I94" s="3"/>
      <c r="J94" s="8"/>
      <c r="K94" s="7"/>
    </row>
    <row r="95" spans="1:11" x14ac:dyDescent="0.3">
      <c r="A95">
        <f t="shared" si="1"/>
        <v>-93</v>
      </c>
      <c r="B95" s="16">
        <f xml:space="preserve"> RTD("cqg.rtd",,"StudyData", $K$1, "Bar", "", "Time", $K$2,$A95, $K$6, "", "","False")</f>
        <v>44294</v>
      </c>
      <c r="C95" s="17">
        <f xml:space="preserve"> RTD("cqg.rtd",,"StudyData", $K$1, "Bar", "", "Time", $K$2, $A95,$K$6,$K$8, "","False")</f>
        <v>44294</v>
      </c>
      <c r="D95" s="18">
        <f xml:space="preserve"> RTD("cqg.rtd",,"StudyData", $K$1, "Bar", "", "Open", $K$2, $A95, $K$6,$K$8,,$K$4,$K$10)</f>
        <v>4065</v>
      </c>
      <c r="E95" s="18">
        <f xml:space="preserve"> RTD("cqg.rtd",,"StudyData", $K$1, "Bar", "", "High", $K$2, $A95, $K$6,$K$8,,$K$4,$K$10)</f>
        <v>4089.25</v>
      </c>
      <c r="F95" s="18">
        <f xml:space="preserve"> RTD("cqg.rtd",,"StudyData", $K$1, "Bar", "", "Low", $K$2, $A95, $K$6,$K$8,,$K$4,$K$10)</f>
        <v>4063.25</v>
      </c>
      <c r="G95" s="18">
        <f xml:space="preserve"> RTD("cqg.rtd",,"StudyData", $K$1, "Bar", "", "Close", $K$2, $A95, $K$6,$K$8,,$K$4,$K$10)</f>
        <v>4079.75</v>
      </c>
      <c r="H95" s="18">
        <f xml:space="preserve"> RTD("cqg.rtd",,"StudyData","RMI.c1^("&amp;$K$1&amp;",Periods:="&amp;$K$12&amp;",MAType:="&amp;$K$13&amp;",mom:="&amp;$K$14&amp;")","Bar",,"Close", $K$2, $A95, $K$6,$K$8,,$K$4,$K$10)</f>
        <v>77.041898332900004</v>
      </c>
      <c r="I95" s="3"/>
      <c r="J95" s="8"/>
      <c r="K95" s="7"/>
    </row>
    <row r="96" spans="1:11" x14ac:dyDescent="0.3">
      <c r="A96">
        <f t="shared" si="1"/>
        <v>-94</v>
      </c>
      <c r="B96" s="16">
        <f xml:space="preserve"> RTD("cqg.rtd",,"StudyData", $K$1, "Bar", "", "Time", $K$2,$A96, $K$6, "", "","False")</f>
        <v>44293</v>
      </c>
      <c r="C96" s="17">
        <f xml:space="preserve"> RTD("cqg.rtd",,"StudyData", $K$1, "Bar", "", "Time", $K$2, $A96,$K$6,$K$8, "","False")</f>
        <v>44293</v>
      </c>
      <c r="D96" s="18">
        <f xml:space="preserve"> RTD("cqg.rtd",,"StudyData", $K$1, "Bar", "", "Open", $K$2, $A96, $K$6,$K$8,,$K$4,$K$10)</f>
        <v>4057.75</v>
      </c>
      <c r="E96" s="18">
        <f xml:space="preserve"> RTD("cqg.rtd",,"StudyData", $K$1, "Bar", "", "High", $K$2, $A96, $K$6,$K$8,,$K$4,$K$10)</f>
        <v>4066.25</v>
      </c>
      <c r="F96" s="18">
        <f xml:space="preserve"> RTD("cqg.rtd",,"StudyData", $K$1, "Bar", "", "Low", $K$2, $A96, $K$6,$K$8,,$K$4,$K$10)</f>
        <v>4047.25</v>
      </c>
      <c r="G96" s="18">
        <f xml:space="preserve"> RTD("cqg.rtd",,"StudyData", $K$1, "Bar", "", "Close", $K$2, $A96, $K$6,$K$8,,$K$4,$K$10)</f>
        <v>4060.75</v>
      </c>
      <c r="H96" s="18">
        <f xml:space="preserve"> RTD("cqg.rtd",,"StudyData","RMI.c1^("&amp;$K$1&amp;",Periods:="&amp;$K$12&amp;",MAType:="&amp;$K$13&amp;",mom:="&amp;$K$14&amp;")","Bar",,"Close", $K$2, $A96, $K$6,$K$8,,$K$4,$K$10)</f>
        <v>74.712146003000001</v>
      </c>
      <c r="I96" s="3"/>
      <c r="J96" s="8"/>
      <c r="K96" s="7"/>
    </row>
    <row r="97" spans="1:11" x14ac:dyDescent="0.3">
      <c r="A97">
        <f t="shared" si="1"/>
        <v>-95</v>
      </c>
      <c r="B97" s="16">
        <f xml:space="preserve"> RTD("cqg.rtd",,"StudyData", $K$1, "Bar", "", "Time", $K$2,$A97, $K$6, "", "","False")</f>
        <v>44292</v>
      </c>
      <c r="C97" s="17">
        <f xml:space="preserve"> RTD("cqg.rtd",,"StudyData", $K$1, "Bar", "", "Time", $K$2, $A97,$K$6,$K$8, "","False")</f>
        <v>44292</v>
      </c>
      <c r="D97" s="18">
        <f xml:space="preserve"> RTD("cqg.rtd",,"StudyData", $K$1, "Bar", "", "Open", $K$2, $A97, $K$6,$K$8,,$K$4,$K$10)</f>
        <v>4060.5</v>
      </c>
      <c r="E97" s="18">
        <f xml:space="preserve"> RTD("cqg.rtd",,"StudyData", $K$1, "Bar", "", "High", $K$2, $A97, $K$6,$K$8,,$K$4,$K$10)</f>
        <v>4066.75</v>
      </c>
      <c r="F97" s="18">
        <f xml:space="preserve"> RTD("cqg.rtd",,"StudyData", $K$1, "Bar", "", "Low", $K$2, $A97, $K$6,$K$8,,$K$4,$K$10)</f>
        <v>4043</v>
      </c>
      <c r="G97" s="18">
        <f xml:space="preserve"> RTD("cqg.rtd",,"StudyData", $K$1, "Bar", "", "Close", $K$2, $A97, $K$6,$K$8,,$K$4,$K$10)</f>
        <v>4054.75</v>
      </c>
      <c r="H97" s="18">
        <f xml:space="preserve"> RTD("cqg.rtd",,"StudyData","RMI.c1^("&amp;$K$1&amp;",Periods:="&amp;$K$12&amp;",MAType:="&amp;$K$13&amp;",mom:="&amp;$K$14&amp;")","Bar",,"Close", $K$2, $A97, $K$6,$K$8,,$K$4,$K$10)</f>
        <v>73.970659575699997</v>
      </c>
      <c r="I97" s="3"/>
      <c r="J97" s="8"/>
      <c r="K97" s="7"/>
    </row>
    <row r="98" spans="1:11" x14ac:dyDescent="0.3">
      <c r="A98">
        <f t="shared" si="1"/>
        <v>-96</v>
      </c>
      <c r="B98" s="16">
        <f xml:space="preserve"> RTD("cqg.rtd",,"StudyData", $K$1, "Bar", "", "Time", $K$2,$A98, $K$6, "", "","False")</f>
        <v>44291</v>
      </c>
      <c r="C98" s="17">
        <f xml:space="preserve"> RTD("cqg.rtd",,"StudyData", $K$1, "Bar", "", "Time", $K$2, $A98,$K$6,$K$8, "","False")</f>
        <v>44291</v>
      </c>
      <c r="D98" s="18">
        <f xml:space="preserve"> RTD("cqg.rtd",,"StudyData", $K$1, "Bar", "", "Open", $K$2, $A98, $K$6,$K$8,,$K$4,$K$10)</f>
        <v>4020.75</v>
      </c>
      <c r="E98" s="18">
        <f xml:space="preserve"> RTD("cqg.rtd",,"StudyData", $K$1, "Bar", "", "High", $K$2, $A98, $K$6,$K$8,,$K$4,$K$10)</f>
        <v>4064.5</v>
      </c>
      <c r="F98" s="18">
        <f xml:space="preserve"> RTD("cqg.rtd",,"StudyData", $K$1, "Bar", "", "Low", $K$2, $A98, $K$6,$K$8,,$K$4,$K$10)</f>
        <v>4011.75</v>
      </c>
      <c r="G98" s="18">
        <f xml:space="preserve"> RTD("cqg.rtd",,"StudyData", $K$1, "Bar", "", "Close", $K$2, $A98, $K$6,$K$8,,$K$4,$K$10)</f>
        <v>4058.5</v>
      </c>
      <c r="H98" s="18">
        <f xml:space="preserve"> RTD("cqg.rtd",,"StudyData","RMI.c1^("&amp;$K$1&amp;",Periods:="&amp;$K$12&amp;",MAType:="&amp;$K$13&amp;",mom:="&amp;$K$14&amp;")","Bar",,"Close", $K$2, $A98, $K$6,$K$8,,$K$4,$K$10)</f>
        <v>75.1954931155</v>
      </c>
      <c r="I98" s="3"/>
      <c r="J98" s="8"/>
      <c r="K98" s="7"/>
    </row>
    <row r="99" spans="1:11" x14ac:dyDescent="0.3">
      <c r="A99">
        <f t="shared" si="1"/>
        <v>-97</v>
      </c>
      <c r="B99" s="16">
        <f xml:space="preserve"> RTD("cqg.rtd",,"StudyData", $K$1, "Bar", "", "Time", $K$2,$A99, $K$6, "", "","False")</f>
        <v>44288</v>
      </c>
      <c r="C99" s="17">
        <f xml:space="preserve"> RTD("cqg.rtd",,"StudyData", $K$1, "Bar", "", "Time", $K$2, $A99,$K$6,$K$8, "","False")</f>
        <v>44288</v>
      </c>
      <c r="D99" s="18">
        <f xml:space="preserve"> RTD("cqg.rtd",,"StudyData", $K$1, "Bar", "", "Open", $K$2, $A99, $K$6,$K$8,,$K$4,$K$10)</f>
        <v>4005.25</v>
      </c>
      <c r="E99" s="18">
        <f xml:space="preserve"> RTD("cqg.rtd",,"StudyData", $K$1, "Bar", "", "High", $K$2, $A99, $K$6,$K$8,,$K$4,$K$10)</f>
        <v>4028.75</v>
      </c>
      <c r="F99" s="18">
        <f xml:space="preserve"> RTD("cqg.rtd",,"StudyData", $K$1, "Bar", "", "Low", $K$2, $A99, $K$6,$K$8,,$K$4,$K$10)</f>
        <v>4000.75</v>
      </c>
      <c r="G99" s="18">
        <f xml:space="preserve"> RTD("cqg.rtd",,"StudyData", $K$1, "Bar", "", "Close", $K$2, $A99, $K$6,$K$8,,$K$4,$K$10)</f>
        <v>4000.75</v>
      </c>
      <c r="H99" s="18">
        <f xml:space="preserve"> RTD("cqg.rtd",,"StudyData","RMI.c1^("&amp;$K$1&amp;",Periods:="&amp;$K$12&amp;",MAType:="&amp;$K$13&amp;",mom:="&amp;$K$14&amp;")","Bar",,"Close", $K$2, $A99, $K$6,$K$8,,$K$4,$K$10)</f>
        <v>67.924991382800002</v>
      </c>
      <c r="I99" s="3"/>
      <c r="J99" s="8"/>
      <c r="K99" s="7"/>
    </row>
    <row r="100" spans="1:11" x14ac:dyDescent="0.3">
      <c r="A100">
        <f t="shared" si="1"/>
        <v>-98</v>
      </c>
      <c r="B100" s="16">
        <f xml:space="preserve"> RTD("cqg.rtd",,"StudyData", $K$1, "Bar", "", "Time", $K$2,$A100, $K$6, "", "","False")</f>
        <v>44287</v>
      </c>
      <c r="C100" s="17">
        <f xml:space="preserve"> RTD("cqg.rtd",,"StudyData", $K$1, "Bar", "", "Time", $K$2, $A100,$K$6,$K$8, "","False")</f>
        <v>44287</v>
      </c>
      <c r="D100" s="18">
        <f xml:space="preserve"> RTD("cqg.rtd",,"StudyData", $K$1, "Bar", "", "Open", $K$2, $A100, $K$6,$K$8,,$K$4,$K$10)</f>
        <v>3958.25</v>
      </c>
      <c r="E100" s="18">
        <f xml:space="preserve"> RTD("cqg.rtd",,"StudyData", $K$1, "Bar", "", "High", $K$2, $A100, $K$6,$K$8,,$K$4,$K$10)</f>
        <v>4006</v>
      </c>
      <c r="F100" s="18">
        <f xml:space="preserve"> RTD("cqg.rtd",,"StudyData", $K$1, "Bar", "", "Low", $K$2, $A100, $K$6,$K$8,,$K$4,$K$10)</f>
        <v>3955.25</v>
      </c>
      <c r="G100" s="18">
        <f xml:space="preserve"> RTD("cqg.rtd",,"StudyData", $K$1, "Bar", "", "Close", $K$2, $A100, $K$6,$K$8,,$K$4,$K$10)</f>
        <v>4000.75</v>
      </c>
      <c r="H100" s="18">
        <f xml:space="preserve"> RTD("cqg.rtd",,"StudyData","RMI.c1^("&amp;$K$1&amp;",Periods:="&amp;$K$12&amp;",MAType:="&amp;$K$13&amp;",mom:="&amp;$K$14&amp;")","Bar",,"Close", $K$2, $A100, $K$6,$K$8,,$K$4,$K$10)</f>
        <v>67.924952036299999</v>
      </c>
      <c r="I100" s="3"/>
      <c r="J100" s="8"/>
      <c r="K100" s="7"/>
    </row>
    <row r="101" spans="1:11" x14ac:dyDescent="0.3">
      <c r="A101">
        <f t="shared" si="1"/>
        <v>-99</v>
      </c>
      <c r="B101" s="16">
        <f xml:space="preserve"> RTD("cqg.rtd",,"StudyData", $K$1, "Bar", "", "Time", $K$2,$A101, $K$6, "", "","False")</f>
        <v>44286</v>
      </c>
      <c r="C101" s="17">
        <f xml:space="preserve"> RTD("cqg.rtd",,"StudyData", $K$1, "Bar", "", "Time", $K$2, $A101,$K$6,$K$8, "","False")</f>
        <v>44286</v>
      </c>
      <c r="D101" s="18">
        <f xml:space="preserve"> RTD("cqg.rtd",,"StudyData", $K$1, "Bar", "", "Open", $K$2, $A101, $K$6,$K$8,,$K$4,$K$10)</f>
        <v>3940.25</v>
      </c>
      <c r="E101" s="18">
        <f xml:space="preserve"> RTD("cqg.rtd",,"StudyData", $K$1, "Bar", "", "High", $K$2, $A101, $K$6,$K$8,,$K$4,$K$10)</f>
        <v>3974.5</v>
      </c>
      <c r="F101" s="18">
        <f xml:space="preserve"> RTD("cqg.rtd",,"StudyData", $K$1, "Bar", "", "Low", $K$2, $A101, $K$6,$K$8,,$K$4,$K$10)</f>
        <v>3932.25</v>
      </c>
      <c r="G101" s="18">
        <f xml:space="preserve"> RTD("cqg.rtd",,"StudyData", $K$1, "Bar", "", "Close", $K$2, $A101, $K$6,$K$8,,$K$4,$K$10)</f>
        <v>3958.25</v>
      </c>
      <c r="H101" s="18">
        <f xml:space="preserve"> RTD("cqg.rtd",,"StudyData","RMI.c1^("&amp;$K$1&amp;",Periods:="&amp;$K$12&amp;",MAType:="&amp;$K$13&amp;",mom:="&amp;$K$14&amp;")","Bar",,"Close", $K$2, $A101, $K$6,$K$8,,$K$4,$K$10)</f>
        <v>61.334935310699997</v>
      </c>
      <c r="I101" s="3"/>
      <c r="J101" s="8"/>
      <c r="K101" s="7"/>
    </row>
    <row r="102" spans="1:11" x14ac:dyDescent="0.3">
      <c r="A102">
        <f t="shared" si="1"/>
        <v>-100</v>
      </c>
      <c r="B102" s="16">
        <f xml:space="preserve"> RTD("cqg.rtd",,"StudyData", $K$1, "Bar", "", "Time", $K$2,$A102, $K$6, "", "","False")</f>
        <v>44285</v>
      </c>
      <c r="C102" s="17">
        <f xml:space="preserve"> RTD("cqg.rtd",,"StudyData", $K$1, "Bar", "", "Time", $K$2, $A102,$K$6,$K$8, "","False")</f>
        <v>44285</v>
      </c>
      <c r="D102" s="18">
        <f xml:space="preserve"> RTD("cqg.rtd",,"StudyData", $K$1, "Bar", "", "Open", $K$2, $A102, $K$6,$K$8,,$K$4,$K$10)</f>
        <v>3956</v>
      </c>
      <c r="E102" s="18">
        <f xml:space="preserve"> RTD("cqg.rtd",,"StudyData", $K$1, "Bar", "", "High", $K$2, $A102, $K$6,$K$8,,$K$4,$K$10)</f>
        <v>3959.25</v>
      </c>
      <c r="F102" s="18">
        <f xml:space="preserve"> RTD("cqg.rtd",,"StudyData", $K$1, "Bar", "", "Low", $K$2, $A102, $K$6,$K$8,,$K$4,$K$10)</f>
        <v>3924.5</v>
      </c>
      <c r="G102" s="18">
        <f xml:space="preserve"> RTD("cqg.rtd",,"StudyData", $K$1, "Bar", "", "Close", $K$2, $A102, $K$6,$K$8,,$K$4,$K$10)</f>
        <v>3938.5</v>
      </c>
      <c r="H102" s="18">
        <f xml:space="preserve"> RTD("cqg.rtd",,"StudyData","RMI.c1^("&amp;$K$1&amp;",Periods:="&amp;$K$12&amp;",MAType:="&amp;$K$13&amp;",mom:="&amp;$K$14&amp;")","Bar",,"Close", $K$2, $A102, $K$6,$K$8,,$K$4,$K$10)</f>
        <v>57.7490537718</v>
      </c>
      <c r="I102" s="3"/>
      <c r="J102" s="8"/>
      <c r="K102" s="7"/>
    </row>
    <row r="103" spans="1:11" x14ac:dyDescent="0.3">
      <c r="A103">
        <f t="shared" si="1"/>
        <v>-101</v>
      </c>
      <c r="B103" s="16">
        <f xml:space="preserve"> RTD("cqg.rtd",,"StudyData", $K$1, "Bar", "", "Time", $K$2,$A103, $K$6, "", "","False")</f>
        <v>44284</v>
      </c>
      <c r="C103" s="17">
        <f xml:space="preserve"> RTD("cqg.rtd",,"StudyData", $K$1, "Bar", "", "Time", $K$2, $A103,$K$6,$K$8, "","False")</f>
        <v>44284</v>
      </c>
      <c r="D103" s="18">
        <f xml:space="preserve"> RTD("cqg.rtd",,"StudyData", $K$1, "Bar", "", "Open", $K$2, $A103, $K$6,$K$8,,$K$4,$K$10)</f>
        <v>3953</v>
      </c>
      <c r="E103" s="18">
        <f xml:space="preserve"> RTD("cqg.rtd",,"StudyData", $K$1, "Bar", "", "High", $K$2, $A103, $K$6,$K$8,,$K$4,$K$10)</f>
        <v>3962</v>
      </c>
      <c r="F103" s="18">
        <f xml:space="preserve"> RTD("cqg.rtd",,"StudyData", $K$1, "Bar", "", "Low", $K$2, $A103, $K$6,$K$8,,$K$4,$K$10)</f>
        <v>3919.5</v>
      </c>
      <c r="G103" s="18">
        <f xml:space="preserve"> RTD("cqg.rtd",,"StudyData", $K$1, "Bar", "", "Close", $K$2, $A103, $K$6,$K$8,,$K$4,$K$10)</f>
        <v>3949.75</v>
      </c>
      <c r="H103" s="18">
        <f xml:space="preserve"> RTD("cqg.rtd",,"StudyData","RMI.c1^("&amp;$K$1&amp;",Periods:="&amp;$K$12&amp;",MAType:="&amp;$K$13&amp;",mom:="&amp;$K$14&amp;")","Bar",,"Close", $K$2, $A103, $K$6,$K$8,,$K$4,$K$10)</f>
        <v>60.594377009699997</v>
      </c>
      <c r="I103" s="3"/>
      <c r="J103" s="8"/>
      <c r="K103" s="7"/>
    </row>
    <row r="104" spans="1:11" x14ac:dyDescent="0.3">
      <c r="A104">
        <f t="shared" si="1"/>
        <v>-102</v>
      </c>
      <c r="B104" s="16">
        <f xml:space="preserve"> RTD("cqg.rtd",,"StudyData", $K$1, "Bar", "", "Time", $K$2,$A104, $K$6, "", "","False")</f>
        <v>44281</v>
      </c>
      <c r="C104" s="17">
        <f xml:space="preserve"> RTD("cqg.rtd",,"StudyData", $K$1, "Bar", "", "Time", $K$2, $A104,$K$6,$K$8, "","False")</f>
        <v>44281</v>
      </c>
      <c r="D104" s="18">
        <f xml:space="preserve"> RTD("cqg.rtd",,"StudyData", $K$1, "Bar", "", "Open", $K$2, $A104, $K$6,$K$8,,$K$4,$K$10)</f>
        <v>3898.25</v>
      </c>
      <c r="E104" s="18">
        <f xml:space="preserve"> RTD("cqg.rtd",,"StudyData", $K$1, "Bar", "", "High", $K$2, $A104, $K$6,$K$8,,$K$4,$K$10)</f>
        <v>3958.75</v>
      </c>
      <c r="F104" s="18">
        <f xml:space="preserve"> RTD("cqg.rtd",,"StudyData", $K$1, "Bar", "", "Low", $K$2, $A104, $K$6,$K$8,,$K$4,$K$10)</f>
        <v>3891.5</v>
      </c>
      <c r="G104" s="18">
        <f xml:space="preserve"> RTD("cqg.rtd",,"StudyData", $K$1, "Bar", "", "Close", $K$2, $A104, $K$6,$K$8,,$K$4,$K$10)</f>
        <v>3955.5</v>
      </c>
      <c r="H104" s="18">
        <f xml:space="preserve"> RTD("cqg.rtd",,"StudyData","RMI.c1^("&amp;$K$1&amp;",Periods:="&amp;$K$12&amp;",MAType:="&amp;$K$13&amp;",mom:="&amp;$K$14&amp;")","Bar",,"Close", $K$2, $A104, $K$6,$K$8,,$K$4,$K$10)</f>
        <v>61.981919480099997</v>
      </c>
      <c r="I104" s="3"/>
      <c r="J104" s="8"/>
      <c r="K104" s="7"/>
    </row>
    <row r="105" spans="1:11" x14ac:dyDescent="0.3">
      <c r="A105">
        <f t="shared" si="1"/>
        <v>-103</v>
      </c>
      <c r="B105" s="16">
        <f xml:space="preserve"> RTD("cqg.rtd",,"StudyData", $K$1, "Bar", "", "Time", $K$2,$A105, $K$6, "", "","False")</f>
        <v>44280</v>
      </c>
      <c r="C105" s="17">
        <f xml:space="preserve"> RTD("cqg.rtd",,"StudyData", $K$1, "Bar", "", "Time", $K$2, $A105,$K$6,$K$8, "","False")</f>
        <v>44280</v>
      </c>
      <c r="D105" s="18">
        <f xml:space="preserve"> RTD("cqg.rtd",,"StudyData", $K$1, "Bar", "", "Open", $K$2, $A105, $K$6,$K$8,,$K$4,$K$10)</f>
        <v>3873.5</v>
      </c>
      <c r="E105" s="18">
        <f xml:space="preserve"> RTD("cqg.rtd",,"StudyData", $K$1, "Bar", "", "High", $K$2, $A105, $K$6,$K$8,,$K$4,$K$10)</f>
        <v>3900.25</v>
      </c>
      <c r="F105" s="18">
        <f xml:space="preserve"> RTD("cqg.rtd",,"StudyData", $K$1, "Bar", "", "Low", $K$2, $A105, $K$6,$K$8,,$K$4,$K$10)</f>
        <v>3834</v>
      </c>
      <c r="G105" s="18">
        <f xml:space="preserve"> RTD("cqg.rtd",,"StudyData", $K$1, "Bar", "", "Close", $K$2, $A105, $K$6,$K$8,,$K$4,$K$10)</f>
        <v>3891.25</v>
      </c>
      <c r="H105" s="18">
        <f xml:space="preserve"> RTD("cqg.rtd",,"StudyData","RMI.c1^("&amp;$K$1&amp;",Periods:="&amp;$K$12&amp;",MAType:="&amp;$K$13&amp;",mom:="&amp;$K$14&amp;")","Bar",,"Close", $K$2, $A105, $K$6,$K$8,,$K$4,$K$10)</f>
        <v>50.7904780987</v>
      </c>
      <c r="I105" s="3"/>
      <c r="J105" s="8"/>
      <c r="K105" s="7"/>
    </row>
    <row r="106" spans="1:11" x14ac:dyDescent="0.3">
      <c r="A106">
        <f t="shared" si="1"/>
        <v>-104</v>
      </c>
      <c r="B106" s="16">
        <f xml:space="preserve"> RTD("cqg.rtd",,"StudyData", $K$1, "Bar", "", "Time", $K$2,$A106, $K$6, "", "","False")</f>
        <v>44279</v>
      </c>
      <c r="C106" s="17">
        <f xml:space="preserve"> RTD("cqg.rtd",,"StudyData", $K$1, "Bar", "", "Time", $K$2, $A106,$K$6,$K$8, "","False")</f>
        <v>44279</v>
      </c>
      <c r="D106" s="18">
        <f xml:space="preserve"> RTD("cqg.rtd",,"StudyData", $K$1, "Bar", "", "Open", $K$2, $A106, $K$6,$K$8,,$K$4,$K$10)</f>
        <v>3896.5</v>
      </c>
      <c r="E106" s="18">
        <f xml:space="preserve"> RTD("cqg.rtd",,"StudyData", $K$1, "Bar", "", "High", $K$2, $A106, $K$6,$K$8,,$K$4,$K$10)</f>
        <v>3922.25</v>
      </c>
      <c r="F106" s="18">
        <f xml:space="preserve"> RTD("cqg.rtd",,"StudyData", $K$1, "Bar", "", "Low", $K$2, $A106, $K$6,$K$8,,$K$4,$K$10)</f>
        <v>3868.25</v>
      </c>
      <c r="G106" s="18">
        <f xml:space="preserve"> RTD("cqg.rtd",,"StudyData", $K$1, "Bar", "", "Close", $K$2, $A106, $K$6,$K$8,,$K$4,$K$10)</f>
        <v>3871.5</v>
      </c>
      <c r="H106" s="18">
        <f xml:space="preserve"> RTD("cqg.rtd",,"StudyData","RMI.c1^("&amp;$K$1&amp;",Periods:="&amp;$K$12&amp;",MAType:="&amp;$K$13&amp;",mom:="&amp;$K$14&amp;")","Bar",,"Close", $K$2, $A106, $K$6,$K$8,,$K$4,$K$10)</f>
        <v>46.486294122099999</v>
      </c>
      <c r="I106" s="3"/>
      <c r="J106" s="8"/>
      <c r="K106" s="7"/>
    </row>
    <row r="107" spans="1:11" x14ac:dyDescent="0.3">
      <c r="A107">
        <f t="shared" si="1"/>
        <v>-105</v>
      </c>
      <c r="B107" s="16">
        <f xml:space="preserve"> RTD("cqg.rtd",,"StudyData", $K$1, "Bar", "", "Time", $K$2,$A107, $K$6, "", "","False")</f>
        <v>44278</v>
      </c>
      <c r="C107" s="17">
        <f xml:space="preserve"> RTD("cqg.rtd",,"StudyData", $K$1, "Bar", "", "Time", $K$2, $A107,$K$6,$K$8, "","False")</f>
        <v>44278</v>
      </c>
      <c r="D107" s="18">
        <f xml:space="preserve"> RTD("cqg.rtd",,"StudyData", $K$1, "Bar", "", "Open", $K$2, $A107, $K$6,$K$8,,$K$4,$K$10)</f>
        <v>3924</v>
      </c>
      <c r="E107" s="18">
        <f xml:space="preserve"> RTD("cqg.rtd",,"StudyData", $K$1, "Bar", "", "High", $K$2, $A107, $K$6,$K$8,,$K$4,$K$10)</f>
        <v>3929.5</v>
      </c>
      <c r="F107" s="18">
        <f xml:space="preserve"> RTD("cqg.rtd",,"StudyData", $K$1, "Bar", "", "Low", $K$2, $A107, $K$6,$K$8,,$K$4,$K$10)</f>
        <v>3881.25</v>
      </c>
      <c r="G107" s="18">
        <f xml:space="preserve"> RTD("cqg.rtd",,"StudyData", $K$1, "Bar", "", "Close", $K$2, $A107, $K$6,$K$8,,$K$4,$K$10)</f>
        <v>3890.5</v>
      </c>
      <c r="H107" s="18">
        <f xml:space="preserve"> RTD("cqg.rtd",,"StudyData","RMI.c1^("&amp;$K$1&amp;",Periods:="&amp;$K$12&amp;",MAType:="&amp;$K$13&amp;",mom:="&amp;$K$14&amp;")","Bar",,"Close", $K$2, $A107, $K$6,$K$8,,$K$4,$K$10)</f>
        <v>50.244402050799998</v>
      </c>
      <c r="I107" s="3"/>
      <c r="J107" s="8"/>
      <c r="K107" s="7"/>
    </row>
    <row r="108" spans="1:11" x14ac:dyDescent="0.3">
      <c r="A108">
        <f t="shared" si="1"/>
        <v>-106</v>
      </c>
      <c r="B108" s="16">
        <f xml:space="preserve"> RTD("cqg.rtd",,"StudyData", $K$1, "Bar", "", "Time", $K$2,$A108, $K$6, "", "","False")</f>
        <v>44277</v>
      </c>
      <c r="C108" s="17">
        <f xml:space="preserve"> RTD("cqg.rtd",,"StudyData", $K$1, "Bar", "", "Time", $K$2, $A108,$K$6,$K$8, "","False")</f>
        <v>44277</v>
      </c>
      <c r="D108" s="18">
        <f xml:space="preserve"> RTD("cqg.rtd",,"StudyData", $K$1, "Bar", "", "Open", $K$2, $A108, $K$6,$K$8,,$K$4,$K$10)</f>
        <v>3884.25</v>
      </c>
      <c r="E108" s="18">
        <f xml:space="preserve"> RTD("cqg.rtd",,"StudyData", $K$1, "Bar", "", "High", $K$2, $A108, $K$6,$K$8,,$K$4,$K$10)</f>
        <v>3935.25</v>
      </c>
      <c r="F108" s="18">
        <f xml:space="preserve"> RTD("cqg.rtd",,"StudyData", $K$1, "Bar", "", "Low", $K$2, $A108, $K$6,$K$8,,$K$4,$K$10)</f>
        <v>3875.75</v>
      </c>
      <c r="G108" s="18">
        <f xml:space="preserve"> RTD("cqg.rtd",,"StudyData", $K$1, "Bar", "", "Close", $K$2, $A108, $K$6,$K$8,,$K$4,$K$10)</f>
        <v>3920.75</v>
      </c>
      <c r="H108" s="18">
        <f xml:space="preserve"> RTD("cqg.rtd",,"StudyData","RMI.c1^("&amp;$K$1&amp;",Periods:="&amp;$K$12&amp;",MAType:="&amp;$K$13&amp;",mom:="&amp;$K$14&amp;")","Bar",,"Close", $K$2, $A108, $K$6,$K$8,,$K$4,$K$10)</f>
        <v>56.735530601599997</v>
      </c>
      <c r="I108" s="3"/>
      <c r="J108" s="8"/>
      <c r="K108" s="7"/>
    </row>
    <row r="109" spans="1:11" x14ac:dyDescent="0.3">
      <c r="A109">
        <f t="shared" si="1"/>
        <v>-107</v>
      </c>
      <c r="B109" s="16">
        <f xml:space="preserve"> RTD("cqg.rtd",,"StudyData", $K$1, "Bar", "", "Time", $K$2,$A109, $K$6, "", "","False")</f>
        <v>44274</v>
      </c>
      <c r="C109" s="17">
        <f xml:space="preserve"> RTD("cqg.rtd",,"StudyData", $K$1, "Bar", "", "Time", $K$2, $A109,$K$6,$K$8, "","False")</f>
        <v>44274</v>
      </c>
      <c r="D109" s="18">
        <f xml:space="preserve"> RTD("cqg.rtd",,"StudyData", $K$1, "Bar", "", "Open", $K$2, $A109, $K$6,$K$8,,$K$4,$K$10)</f>
        <v>3901.5</v>
      </c>
      <c r="E109" s="18">
        <f xml:space="preserve"> RTD("cqg.rtd",,"StudyData", $K$1, "Bar", "", "High", $K$2, $A109, $K$6,$K$8,,$K$4,$K$10)</f>
        <v>3914.25</v>
      </c>
      <c r="F109" s="18">
        <f xml:space="preserve"> RTD("cqg.rtd",,"StudyData", $K$1, "Bar", "", "Low", $K$2, $A109, $K$6,$K$8,,$K$4,$K$10)</f>
        <v>3865.75</v>
      </c>
      <c r="G109" s="18">
        <f xml:space="preserve"> RTD("cqg.rtd",,"StudyData", $K$1, "Bar", "", "Close", $K$2, $A109, $K$6,$K$8,,$K$4,$K$10)</f>
        <v>3890.5</v>
      </c>
      <c r="H109" s="18">
        <f xml:space="preserve"> RTD("cqg.rtd",,"StudyData","RMI.c1^("&amp;$K$1&amp;",Periods:="&amp;$K$12&amp;",MAType:="&amp;$K$13&amp;",mom:="&amp;$K$14&amp;")","Bar",,"Close", $K$2, $A109, $K$6,$K$8,,$K$4,$K$10)</f>
        <v>51.122696851299999</v>
      </c>
      <c r="I109" s="3"/>
      <c r="J109" s="8"/>
      <c r="K109" s="7"/>
    </row>
    <row r="110" spans="1:11" x14ac:dyDescent="0.3">
      <c r="A110">
        <f t="shared" si="1"/>
        <v>-108</v>
      </c>
      <c r="B110" s="16">
        <f xml:space="preserve"> RTD("cqg.rtd",,"StudyData", $K$1, "Bar", "", "Time", $K$2,$A110, $K$6, "", "","False")</f>
        <v>44273</v>
      </c>
      <c r="C110" s="17">
        <f xml:space="preserve"> RTD("cqg.rtd",,"StudyData", $K$1, "Bar", "", "Time", $K$2, $A110,$K$6,$K$8, "","False")</f>
        <v>44273</v>
      </c>
      <c r="D110" s="18">
        <f xml:space="preserve"> RTD("cqg.rtd",,"StudyData", $K$1, "Bar", "", "Open", $K$2, $A110, $K$6,$K$8,,$K$4,$K$10)</f>
        <v>3952.75</v>
      </c>
      <c r="E110" s="18">
        <f xml:space="preserve"> RTD("cqg.rtd",,"StudyData", $K$1, "Bar", "", "High", $K$2, $A110, $K$6,$K$8,,$K$4,$K$10)</f>
        <v>3969.25</v>
      </c>
      <c r="F110" s="18">
        <f xml:space="preserve"> RTD("cqg.rtd",,"StudyData", $K$1, "Bar", "", "Low", $K$2, $A110, $K$6,$K$8,,$K$4,$K$10)</f>
        <v>3891.25</v>
      </c>
      <c r="G110" s="18">
        <f xml:space="preserve"> RTD("cqg.rtd",,"StudyData", $K$1, "Bar", "", "Close", $K$2, $A110, $K$6,$K$8,,$K$4,$K$10)</f>
        <v>3896.75</v>
      </c>
      <c r="H110" s="18">
        <f xml:space="preserve"> RTD("cqg.rtd",,"StudyData","RMI.c1^("&amp;$K$1&amp;",Periods:="&amp;$K$12&amp;",MAType:="&amp;$K$13&amp;",mom:="&amp;$K$14&amp;")","Bar",,"Close", $K$2, $A110, $K$6,$K$8,,$K$4,$K$10)</f>
        <v>52.370402131900001</v>
      </c>
      <c r="I110" s="3"/>
      <c r="J110" s="8"/>
      <c r="K110" s="7"/>
    </row>
    <row r="111" spans="1:11" x14ac:dyDescent="0.3">
      <c r="A111">
        <f t="shared" si="1"/>
        <v>-109</v>
      </c>
      <c r="B111" s="16">
        <f xml:space="preserve"> RTD("cqg.rtd",,"StudyData", $K$1, "Bar", "", "Time", $K$2,$A111, $K$6, "", "","False")</f>
        <v>44272</v>
      </c>
      <c r="C111" s="17">
        <f xml:space="preserve"> RTD("cqg.rtd",,"StudyData", $K$1, "Bar", "", "Time", $K$2, $A111,$K$6,$K$8, "","False")</f>
        <v>44272</v>
      </c>
      <c r="D111" s="18">
        <f xml:space="preserve"> RTD("cqg.rtd",,"StudyData", $K$1, "Bar", "", "Open", $K$2, $A111, $K$6,$K$8,,$K$4,$K$10)</f>
        <v>3948</v>
      </c>
      <c r="E111" s="18">
        <f xml:space="preserve"> RTD("cqg.rtd",,"StudyData", $K$1, "Bar", "", "High", $K$2, $A111, $K$6,$K$8,,$K$4,$K$10)</f>
        <v>3964.25</v>
      </c>
      <c r="F111" s="18">
        <f xml:space="preserve"> RTD("cqg.rtd",,"StudyData", $K$1, "Bar", "", "Low", $K$2, $A111, $K$6,$K$8,,$K$4,$K$10)</f>
        <v>3915.75</v>
      </c>
      <c r="G111" s="18">
        <f xml:space="preserve"> RTD("cqg.rtd",,"StudyData", $K$1, "Bar", "", "Close", $K$2, $A111, $K$6,$K$8,,$K$4,$K$10)</f>
        <v>3954.25</v>
      </c>
      <c r="H111" s="18">
        <f xml:space="preserve"> RTD("cqg.rtd",,"StudyData","RMI.c1^("&amp;$K$1&amp;",Periods:="&amp;$K$12&amp;",MAType:="&amp;$K$13&amp;",mom:="&amp;$K$14&amp;")","Bar",,"Close", $K$2, $A111, $K$6,$K$8,,$K$4,$K$10)</f>
        <v>65.4305567121</v>
      </c>
      <c r="I111" s="3"/>
      <c r="J111" s="8"/>
      <c r="K111" s="7"/>
    </row>
    <row r="112" spans="1:11" x14ac:dyDescent="0.3">
      <c r="A112">
        <f t="shared" si="1"/>
        <v>-110</v>
      </c>
      <c r="B112" s="16">
        <f xml:space="preserve"> RTD("cqg.rtd",,"StudyData", $K$1, "Bar", "", "Time", $K$2,$A112, $K$6, "", "","False")</f>
        <v>44271</v>
      </c>
      <c r="C112" s="17">
        <f xml:space="preserve"> RTD("cqg.rtd",,"StudyData", $K$1, "Bar", "", "Time", $K$2, $A112,$K$6,$K$8, "","False")</f>
        <v>44271</v>
      </c>
      <c r="D112" s="18">
        <f xml:space="preserve"> RTD("cqg.rtd",,"StudyData", $K$1, "Bar", "", "Open", $K$2, $A112, $K$6,$K$8,,$K$4,$K$10)</f>
        <v>3948.5</v>
      </c>
      <c r="E112" s="18">
        <f xml:space="preserve"> RTD("cqg.rtd",,"StudyData", $K$1, "Bar", "", "High", $K$2, $A112, $K$6,$K$8,,$K$4,$K$10)</f>
        <v>3961.5</v>
      </c>
      <c r="F112" s="18">
        <f xml:space="preserve"> RTD("cqg.rtd",,"StudyData", $K$1, "Bar", "", "Low", $K$2, $A112, $K$6,$K$8,,$K$4,$K$10)</f>
        <v>3933.5</v>
      </c>
      <c r="G112" s="18">
        <f xml:space="preserve"> RTD("cqg.rtd",,"StudyData", $K$1, "Bar", "", "Close", $K$2, $A112, $K$6,$K$8,,$K$4,$K$10)</f>
        <v>3943.25</v>
      </c>
      <c r="H112" s="18">
        <f xml:space="preserve"> RTD("cqg.rtd",,"StudyData","RMI.c1^("&amp;$K$1&amp;",Periods:="&amp;$K$12&amp;",MAType:="&amp;$K$13&amp;",mom:="&amp;$K$14&amp;")","Bar",,"Close", $K$2, $A112, $K$6,$K$8,,$K$4,$K$10)</f>
        <v>63.899548960899999</v>
      </c>
      <c r="I112" s="3"/>
      <c r="J112" s="8"/>
      <c r="K112" s="7"/>
    </row>
    <row r="113" spans="1:11" x14ac:dyDescent="0.3">
      <c r="A113">
        <f t="shared" si="1"/>
        <v>-111</v>
      </c>
      <c r="B113" s="16">
        <f xml:space="preserve"> RTD("cqg.rtd",,"StudyData", $K$1, "Bar", "", "Time", $K$2,$A113, $K$6, "", "","False")</f>
        <v>44270</v>
      </c>
      <c r="C113" s="17">
        <f xml:space="preserve"> RTD("cqg.rtd",,"StudyData", $K$1, "Bar", "", "Time", $K$2, $A113,$K$6,$K$8, "","False")</f>
        <v>44270</v>
      </c>
      <c r="D113" s="18">
        <f xml:space="preserve"> RTD("cqg.rtd",,"StudyData", $K$1, "Bar", "", "Open", $K$2, $A113, $K$6,$K$8,,$K$4,$K$10)</f>
        <v>3928.25</v>
      </c>
      <c r="E113" s="18">
        <f xml:space="preserve"> RTD("cqg.rtd",,"StudyData", $K$1, "Bar", "", "High", $K$2, $A113, $K$6,$K$8,,$K$4,$K$10)</f>
        <v>3951</v>
      </c>
      <c r="F113" s="18">
        <f xml:space="preserve"> RTD("cqg.rtd",,"StudyData", $K$1, "Bar", "", "Low", $K$2, $A113, $K$6,$K$8,,$K$4,$K$10)</f>
        <v>3903.75</v>
      </c>
      <c r="G113" s="18">
        <f xml:space="preserve"> RTD("cqg.rtd",,"StudyData", $K$1, "Bar", "", "Close", $K$2, $A113, $K$6,$K$8,,$K$4,$K$10)</f>
        <v>3949</v>
      </c>
      <c r="H113" s="18">
        <f xml:space="preserve"> RTD("cqg.rtd",,"StudyData","RMI.c1^("&amp;$K$1&amp;",Periods:="&amp;$K$12&amp;",MAType:="&amp;$K$13&amp;",mom:="&amp;$K$14&amp;")","Bar",,"Close", $K$2, $A113, $K$6,$K$8,,$K$4,$K$10)</f>
        <v>65.242074194200001</v>
      </c>
      <c r="I113" s="3"/>
      <c r="J113" s="8"/>
      <c r="K113" s="7"/>
    </row>
    <row r="114" spans="1:11" x14ac:dyDescent="0.3">
      <c r="A114">
        <f t="shared" si="1"/>
        <v>-112</v>
      </c>
      <c r="B114" s="16">
        <f xml:space="preserve"> RTD("cqg.rtd",,"StudyData", $K$1, "Bar", "", "Time", $K$2,$A114, $K$6, "", "","False")</f>
        <v>44267</v>
      </c>
      <c r="C114" s="17">
        <f xml:space="preserve"> RTD("cqg.rtd",,"StudyData", $K$1, "Bar", "", "Time", $K$2, $A114,$K$6,$K$8, "","False")</f>
        <v>44267</v>
      </c>
      <c r="D114" s="18">
        <f xml:space="preserve"> RTD("cqg.rtd",,"StudyData", $K$1, "Bar", "", "Open", $K$2, $A114, $K$6,$K$8,,$K$4,$K$10)</f>
        <v>3918.75</v>
      </c>
      <c r="E114" s="18">
        <f xml:space="preserve"> RTD("cqg.rtd",,"StudyData", $K$1, "Bar", "", "High", $K$2, $A114, $K$6,$K$8,,$K$4,$K$10)</f>
        <v>3929.25</v>
      </c>
      <c r="F114" s="18">
        <f xml:space="preserve"> RTD("cqg.rtd",,"StudyData", $K$1, "Bar", "", "Low", $K$2, $A114, $K$6,$K$8,,$K$4,$K$10)</f>
        <v>3891.5</v>
      </c>
      <c r="G114" s="18">
        <f xml:space="preserve"> RTD("cqg.rtd",,"StudyData", $K$1, "Bar", "", "Close", $K$2, $A114, $K$6,$K$8,,$K$4,$K$10)</f>
        <v>3923.5</v>
      </c>
      <c r="H114" s="18">
        <f xml:space="preserve"> RTD("cqg.rtd",,"StudyData","RMI.c1^("&amp;$K$1&amp;",Periods:="&amp;$K$12&amp;",MAType:="&amp;$K$13&amp;",mom:="&amp;$K$14&amp;")","Bar",,"Close", $K$2, $A114, $K$6,$K$8,,$K$4,$K$10)</f>
        <v>62.1035323268</v>
      </c>
      <c r="I114" s="3"/>
      <c r="J114" s="8"/>
      <c r="K114" s="7"/>
    </row>
    <row r="115" spans="1:11" x14ac:dyDescent="0.3">
      <c r="A115">
        <f t="shared" si="1"/>
        <v>-113</v>
      </c>
      <c r="B115" s="16">
        <f xml:space="preserve"> RTD("cqg.rtd",,"StudyData", $K$1, "Bar", "", "Time", $K$2,$A115, $K$6, "", "","False")</f>
        <v>44266</v>
      </c>
      <c r="C115" s="17">
        <f xml:space="preserve"> RTD("cqg.rtd",,"StudyData", $K$1, "Bar", "", "Time", $K$2, $A115,$K$6,$K$8, "","False")</f>
        <v>44266</v>
      </c>
      <c r="D115" s="18">
        <f xml:space="preserve"> RTD("cqg.rtd",,"StudyData", $K$1, "Bar", "", "Open", $K$2, $A115, $K$6,$K$8,,$K$4,$K$10)</f>
        <v>3889</v>
      </c>
      <c r="E115" s="18">
        <f xml:space="preserve"> RTD("cqg.rtd",,"StudyData", $K$1, "Bar", "", "High", $K$2, $A115, $K$6,$K$8,,$K$4,$K$10)</f>
        <v>3939.75</v>
      </c>
      <c r="F115" s="18">
        <f xml:space="preserve"> RTD("cqg.rtd",,"StudyData", $K$1, "Bar", "", "Low", $K$2, $A115, $K$6,$K$8,,$K$4,$K$10)</f>
        <v>3874.25</v>
      </c>
      <c r="G115" s="18">
        <f xml:space="preserve"> RTD("cqg.rtd",,"StudyData", $K$1, "Bar", "", "Close", $K$2, $A115, $K$6,$K$8,,$K$4,$K$10)</f>
        <v>3918</v>
      </c>
      <c r="H115" s="18">
        <f xml:space="preserve"> RTD("cqg.rtd",,"StudyData","RMI.c1^("&amp;$K$1&amp;",Periods:="&amp;$K$12&amp;",MAType:="&amp;$K$13&amp;",mom:="&amp;$K$14&amp;")","Bar",,"Close", $K$2, $A115, $K$6,$K$8,,$K$4,$K$10)</f>
        <v>61.4359560722</v>
      </c>
      <c r="I115" s="3"/>
      <c r="J115" s="8"/>
      <c r="K115" s="7"/>
    </row>
    <row r="116" spans="1:11" x14ac:dyDescent="0.3">
      <c r="A116">
        <f t="shared" si="1"/>
        <v>-114</v>
      </c>
      <c r="B116" s="16">
        <f xml:space="preserve"> RTD("cqg.rtd",,"StudyData", $K$1, "Bar", "", "Time", $K$2,$A116, $K$6, "", "","False")</f>
        <v>44265</v>
      </c>
      <c r="C116" s="17">
        <f xml:space="preserve"> RTD("cqg.rtd",,"StudyData", $K$1, "Bar", "", "Time", $K$2, $A116,$K$6,$K$8, "","False")</f>
        <v>44265</v>
      </c>
      <c r="D116" s="18">
        <f xml:space="preserve"> RTD("cqg.rtd",,"StudyData", $K$1, "Bar", "", "Open", $K$2, $A116, $K$6,$K$8,,$K$4,$K$10)</f>
        <v>3859.75</v>
      </c>
      <c r="E116" s="18">
        <f xml:space="preserve"> RTD("cqg.rtd",,"StudyData", $K$1, "Bar", "", "High", $K$2, $A116, $K$6,$K$8,,$K$4,$K$10)</f>
        <v>3897.5</v>
      </c>
      <c r="F116" s="18">
        <f xml:space="preserve"> RTD("cqg.rtd",,"StudyData", $K$1, "Bar", "", "Low", $K$2, $A116, $K$6,$K$8,,$K$4,$K$10)</f>
        <v>3837.5</v>
      </c>
      <c r="G116" s="18">
        <f xml:space="preserve"> RTD("cqg.rtd",,"StudyData", $K$1, "Bar", "", "Close", $K$2, $A116, $K$6,$K$8,,$K$4,$K$10)</f>
        <v>3877.75</v>
      </c>
      <c r="H116" s="18">
        <f xml:space="preserve"> RTD("cqg.rtd",,"StudyData","RMI.c1^("&amp;$K$1&amp;",Periods:="&amp;$K$12&amp;",MAType:="&amp;$K$13&amp;",mom:="&amp;$K$14&amp;")","Bar",,"Close", $K$2, $A116, $K$6,$K$8,,$K$4,$K$10)</f>
        <v>56.444688355700002</v>
      </c>
      <c r="I116" s="3"/>
      <c r="J116" s="8"/>
      <c r="K116" s="7"/>
    </row>
    <row r="117" spans="1:11" x14ac:dyDescent="0.3">
      <c r="A117">
        <f t="shared" si="1"/>
        <v>-115</v>
      </c>
      <c r="B117" s="16">
        <f xml:space="preserve"> RTD("cqg.rtd",,"StudyData", $K$1, "Bar", "", "Time", $K$2,$A117, $K$6, "", "","False")</f>
        <v>44264</v>
      </c>
      <c r="C117" s="17">
        <f xml:space="preserve"> RTD("cqg.rtd",,"StudyData", $K$1, "Bar", "", "Time", $K$2, $A117,$K$6,$K$8, "","False")</f>
        <v>44264</v>
      </c>
      <c r="D117" s="18">
        <f xml:space="preserve"> RTD("cqg.rtd",,"StudyData", $K$1, "Bar", "", "Open", $K$2, $A117, $K$6,$K$8,,$K$4,$K$10)</f>
        <v>3812.5</v>
      </c>
      <c r="E117" s="18">
        <f xml:space="preserve"> RTD("cqg.rtd",,"StudyData", $K$1, "Bar", "", "High", $K$2, $A117, $K$6,$K$8,,$K$4,$K$10)</f>
        <v>3882.5</v>
      </c>
      <c r="F117" s="18">
        <f xml:space="preserve"> RTD("cqg.rtd",,"StudyData", $K$1, "Bar", "", "Low", $K$2, $A117, $K$6,$K$8,,$K$4,$K$10)</f>
        <v>3807.5</v>
      </c>
      <c r="G117" s="18">
        <f xml:space="preserve"> RTD("cqg.rtd",,"StudyData", $K$1, "Bar", "", "Close", $K$2, $A117, $K$6,$K$8,,$K$4,$K$10)</f>
        <v>3854.5</v>
      </c>
      <c r="H117" s="18">
        <f xml:space="preserve"> RTD("cqg.rtd",,"StudyData","RMI.c1^("&amp;$K$1&amp;",Periods:="&amp;$K$12&amp;",MAType:="&amp;$K$13&amp;",mom:="&amp;$K$14&amp;")","Bar",,"Close", $K$2, $A117, $K$6,$K$8,,$K$4,$K$10)</f>
        <v>53.343987528500001</v>
      </c>
      <c r="I117" s="3"/>
      <c r="J117" s="8"/>
      <c r="K117" s="7"/>
    </row>
    <row r="118" spans="1:11" x14ac:dyDescent="0.3">
      <c r="A118">
        <f t="shared" si="1"/>
        <v>-116</v>
      </c>
      <c r="B118" s="16">
        <f xml:space="preserve"> RTD("cqg.rtd",,"StudyData", $K$1, "Bar", "", "Time", $K$2,$A118, $K$6, "", "","False")</f>
        <v>44263</v>
      </c>
      <c r="C118" s="17">
        <f xml:space="preserve"> RTD("cqg.rtd",,"StudyData", $K$1, "Bar", "", "Time", $K$2, $A118,$K$6,$K$8, "","False")</f>
        <v>44263</v>
      </c>
      <c r="D118" s="18">
        <f xml:space="preserve"> RTD("cqg.rtd",,"StudyData", $K$1, "Bar", "", "Open", $K$2, $A118, $K$6,$K$8,,$K$4,$K$10)</f>
        <v>3836</v>
      </c>
      <c r="E118" s="18">
        <f xml:space="preserve"> RTD("cqg.rtd",,"StudyData", $K$1, "Bar", "", "High", $K$2, $A118, $K$6,$K$8,,$K$4,$K$10)</f>
        <v>3860</v>
      </c>
      <c r="F118" s="18">
        <f xml:space="preserve"> RTD("cqg.rtd",,"StudyData", $K$1, "Bar", "", "Low", $K$2, $A118, $K$6,$K$8,,$K$4,$K$10)</f>
        <v>3777.5</v>
      </c>
      <c r="G118" s="18">
        <f xml:space="preserve"> RTD("cqg.rtd",,"StudyData", $K$1, "Bar", "", "Close", $K$2, $A118, $K$6,$K$8,,$K$4,$K$10)</f>
        <v>3800.5</v>
      </c>
      <c r="H118" s="18">
        <f xml:space="preserve"> RTD("cqg.rtd",,"StudyData","RMI.c1^("&amp;$K$1&amp;",Periods:="&amp;$K$12&amp;",MAType:="&amp;$K$13&amp;",mom:="&amp;$K$14&amp;")","Bar",,"Close", $K$2, $A118, $K$6,$K$8,,$K$4,$K$10)</f>
        <v>45.305783980199998</v>
      </c>
      <c r="I118" s="3"/>
      <c r="J118" s="8"/>
      <c r="K118" s="7"/>
    </row>
    <row r="119" spans="1:11" x14ac:dyDescent="0.3">
      <c r="A119">
        <f t="shared" si="1"/>
        <v>-117</v>
      </c>
      <c r="B119" s="16">
        <f xml:space="preserve"> RTD("cqg.rtd",,"StudyData", $K$1, "Bar", "", "Time", $K$2,$A119, $K$6, "", "","False")</f>
        <v>44260</v>
      </c>
      <c r="C119" s="17">
        <f xml:space="preserve"> RTD("cqg.rtd",,"StudyData", $K$1, "Bar", "", "Time", $K$2, $A119,$K$6,$K$8, "","False")</f>
        <v>44260</v>
      </c>
      <c r="D119" s="18">
        <f xml:space="preserve"> RTD("cqg.rtd",,"StudyData", $K$1, "Bar", "", "Open", $K$2, $A119, $K$6,$K$8,,$K$4,$K$10)</f>
        <v>3746.75</v>
      </c>
      <c r="E119" s="18">
        <f xml:space="preserve"> RTD("cqg.rtd",,"StudyData", $K$1, "Bar", "", "High", $K$2, $A119, $K$6,$K$8,,$K$4,$K$10)</f>
        <v>3831.25</v>
      </c>
      <c r="F119" s="18">
        <f xml:space="preserve"> RTD("cqg.rtd",,"StudyData", $K$1, "Bar", "", "Low", $K$2, $A119, $K$6,$K$8,,$K$4,$K$10)</f>
        <v>3709.75</v>
      </c>
      <c r="G119" s="18">
        <f xml:space="preserve"> RTD("cqg.rtd",,"StudyData", $K$1, "Bar", "", "Close", $K$2, $A119, $K$6,$K$8,,$K$4,$K$10)</f>
        <v>3820.25</v>
      </c>
      <c r="H119" s="18">
        <f xml:space="preserve"> RTD("cqg.rtd",,"StudyData","RMI.c1^("&amp;$K$1&amp;",Periods:="&amp;$K$12&amp;",MAType:="&amp;$K$13&amp;",mom:="&amp;$K$14&amp;")","Bar",,"Close", $K$2, $A119, $K$6,$K$8,,$K$4,$K$10)</f>
        <v>47.994052336899998</v>
      </c>
      <c r="I119" s="3"/>
      <c r="J119" s="8"/>
      <c r="K119" s="7"/>
    </row>
    <row r="120" spans="1:11" x14ac:dyDescent="0.3">
      <c r="A120">
        <f t="shared" si="1"/>
        <v>-118</v>
      </c>
      <c r="B120" s="16">
        <f xml:space="preserve"> RTD("cqg.rtd",,"StudyData", $K$1, "Bar", "", "Time", $K$2,$A120, $K$6, "", "","False")</f>
        <v>44259</v>
      </c>
      <c r="C120" s="17">
        <f xml:space="preserve"> RTD("cqg.rtd",,"StudyData", $K$1, "Bar", "", "Time", $K$2, $A120,$K$6,$K$8, "","False")</f>
        <v>44259</v>
      </c>
      <c r="D120" s="18">
        <f xml:space="preserve"> RTD("cqg.rtd",,"StudyData", $K$1, "Bar", "", "Open", $K$2, $A120, $K$6,$K$8,,$K$4,$K$10)</f>
        <v>3799.25</v>
      </c>
      <c r="E120" s="18">
        <f xml:space="preserve"> RTD("cqg.rtd",,"StudyData", $K$1, "Bar", "", "High", $K$2, $A120, $K$6,$K$8,,$K$4,$K$10)</f>
        <v>3823.5</v>
      </c>
      <c r="F120" s="18">
        <f xml:space="preserve"> RTD("cqg.rtd",,"StudyData", $K$1, "Bar", "", "Low", $K$2, $A120, $K$6,$K$8,,$K$4,$K$10)</f>
        <v>3701.75</v>
      </c>
      <c r="G120" s="18">
        <f xml:space="preserve"> RTD("cqg.rtd",,"StudyData", $K$1, "Bar", "", "Close", $K$2, $A120, $K$6,$K$8,,$K$4,$K$10)</f>
        <v>3746.75</v>
      </c>
      <c r="H120" s="18">
        <f xml:space="preserve"> RTD("cqg.rtd",,"StudyData","RMI.c1^("&amp;$K$1&amp;",Periods:="&amp;$K$12&amp;",MAType:="&amp;$K$13&amp;",mom:="&amp;$K$14&amp;")","Bar",,"Close", $K$2, $A120, $K$6,$K$8,,$K$4,$K$10)</f>
        <v>35.293520007300003</v>
      </c>
      <c r="I120" s="3"/>
      <c r="J120" s="8"/>
      <c r="K120" s="7"/>
    </row>
    <row r="121" spans="1:11" x14ac:dyDescent="0.3">
      <c r="A121">
        <f t="shared" si="1"/>
        <v>-119</v>
      </c>
      <c r="B121" s="16">
        <f xml:space="preserve"> RTD("cqg.rtd",,"StudyData", $K$1, "Bar", "", "Time", $K$2,$A121, $K$6, "", "","False")</f>
        <v>44258</v>
      </c>
      <c r="C121" s="17">
        <f xml:space="preserve"> RTD("cqg.rtd",,"StudyData", $K$1, "Bar", "", "Time", $K$2, $A121,$K$6,$K$8, "","False")</f>
        <v>44258</v>
      </c>
      <c r="D121" s="18">
        <f xml:space="preserve"> RTD("cqg.rtd",,"StudyData", $K$1, "Bar", "", "Open", $K$2, $A121, $K$6,$K$8,,$K$4,$K$10)</f>
        <v>3848.75</v>
      </c>
      <c r="E121" s="18">
        <f xml:space="preserve"> RTD("cqg.rtd",,"StudyData", $K$1, "Bar", "", "High", $K$2, $A121, $K$6,$K$8,,$K$4,$K$10)</f>
        <v>3879.25</v>
      </c>
      <c r="F121" s="18">
        <f xml:space="preserve"> RTD("cqg.rtd",,"StudyData", $K$1, "Bar", "", "Low", $K$2, $A121, $K$6,$K$8,,$K$4,$K$10)</f>
        <v>3794.25</v>
      </c>
      <c r="G121" s="18">
        <f xml:space="preserve"> RTD("cqg.rtd",,"StudyData", $K$1, "Bar", "", "Close", $K$2, $A121, $K$6,$K$8,,$K$4,$K$10)</f>
        <v>3798</v>
      </c>
      <c r="H121" s="18">
        <f xml:space="preserve"> RTD("cqg.rtd",,"StudyData","RMI.c1^("&amp;$K$1&amp;",Periods:="&amp;$K$12&amp;",MAType:="&amp;$K$13&amp;",mom:="&amp;$K$14&amp;")","Bar",,"Close", $K$2, $A121, $K$6,$K$8,,$K$4,$K$10)</f>
        <v>41.588451405900003</v>
      </c>
      <c r="I121" s="3"/>
      <c r="J121" s="8"/>
      <c r="K121" s="7"/>
    </row>
    <row r="122" spans="1:11" x14ac:dyDescent="0.3">
      <c r="A122">
        <f t="shared" si="1"/>
        <v>-120</v>
      </c>
      <c r="B122" s="16">
        <f xml:space="preserve"> RTD("cqg.rtd",,"StudyData", $K$1, "Bar", "", "Time", $K$2,$A122, $K$6, "", "","False")</f>
        <v>44257</v>
      </c>
      <c r="C122" s="17">
        <f xml:space="preserve"> RTD("cqg.rtd",,"StudyData", $K$1, "Bar", "", "Time", $K$2, $A122,$K$6,$K$8, "","False")</f>
        <v>44257</v>
      </c>
      <c r="D122" s="18">
        <f xml:space="preserve"> RTD("cqg.rtd",,"StudyData", $K$1, "Bar", "", "Open", $K$2, $A122, $K$6,$K$8,,$K$4,$K$10)</f>
        <v>3884.5</v>
      </c>
      <c r="E122" s="18">
        <f xml:space="preserve"> RTD("cqg.rtd",,"StudyData", $K$1, "Bar", "", "High", $K$2, $A122, $K$6,$K$8,,$K$4,$K$10)</f>
        <v>3887.75</v>
      </c>
      <c r="F122" s="18">
        <f xml:space="preserve"> RTD("cqg.rtd",,"StudyData", $K$1, "Bar", "", "Low", $K$2, $A122, $K$6,$K$8,,$K$4,$K$10)</f>
        <v>3846.75</v>
      </c>
      <c r="G122" s="18">
        <f xml:space="preserve"> RTD("cqg.rtd",,"StudyData", $K$1, "Bar", "", "Close", $K$2, $A122, $K$6,$K$8,,$K$4,$K$10)</f>
        <v>3848.75</v>
      </c>
      <c r="H122" s="18">
        <f xml:space="preserve"> RTD("cqg.rtd",,"StudyData","RMI.c1^("&amp;$K$1&amp;",Periods:="&amp;$K$12&amp;",MAType:="&amp;$K$13&amp;",mom:="&amp;$K$14&amp;")","Bar",,"Close", $K$2, $A122, $K$6,$K$8,,$K$4,$K$10)</f>
        <v>49.333717806400003</v>
      </c>
      <c r="I122" s="3"/>
      <c r="J122" s="8"/>
      <c r="K122" s="7"/>
    </row>
    <row r="123" spans="1:11" x14ac:dyDescent="0.3">
      <c r="A123">
        <f t="shared" si="1"/>
        <v>-121</v>
      </c>
      <c r="B123" s="16">
        <f xml:space="preserve"> RTD("cqg.rtd",,"StudyData", $K$1, "Bar", "", "Time", $K$2,$A123, $K$6, "", "","False")</f>
        <v>44256</v>
      </c>
      <c r="C123" s="17">
        <f xml:space="preserve"> RTD("cqg.rtd",,"StudyData", $K$1, "Bar", "", "Time", $K$2, $A123,$K$6,$K$8, "","False")</f>
        <v>44256</v>
      </c>
      <c r="D123" s="18">
        <f xml:space="preserve"> RTD("cqg.rtd",,"StudyData", $K$1, "Bar", "", "Open", $K$2, $A123, $K$6,$K$8,,$K$4,$K$10)</f>
        <v>3798.5</v>
      </c>
      <c r="E123" s="18">
        <f xml:space="preserve"> RTD("cqg.rtd",,"StudyData", $K$1, "Bar", "", "High", $K$2, $A123, $K$6,$K$8,,$K$4,$K$10)</f>
        <v>3893.25</v>
      </c>
      <c r="F123" s="18">
        <f xml:space="preserve"> RTD("cqg.rtd",,"StudyData", $K$1, "Bar", "", "Low", $K$2, $A123, $K$6,$K$8,,$K$4,$K$10)</f>
        <v>3793.75</v>
      </c>
      <c r="G123" s="18">
        <f xml:space="preserve"> RTD("cqg.rtd",,"StudyData", $K$1, "Bar", "", "Close", $K$2, $A123, $K$6,$K$8,,$K$4,$K$10)</f>
        <v>3880</v>
      </c>
      <c r="H123" s="18">
        <f xml:space="preserve"> RTD("cqg.rtd",,"StudyData","RMI.c1^("&amp;$K$1&amp;",Periods:="&amp;$K$12&amp;",MAType:="&amp;$K$13&amp;",mom:="&amp;$K$14&amp;")","Bar",,"Close", $K$2, $A123, $K$6,$K$8,,$K$4,$K$10)</f>
        <v>54.933451802</v>
      </c>
      <c r="I123" s="3"/>
      <c r="J123" s="8"/>
      <c r="K123" s="7"/>
    </row>
    <row r="124" spans="1:11" x14ac:dyDescent="0.3">
      <c r="A124">
        <f t="shared" si="1"/>
        <v>-122</v>
      </c>
      <c r="B124" s="16">
        <f xml:space="preserve"> RTD("cqg.rtd",,"StudyData", $K$1, "Bar", "", "Time", $K$2,$A124, $K$6, "", "","False")</f>
        <v>44253</v>
      </c>
      <c r="C124" s="17">
        <f xml:space="preserve"> RTD("cqg.rtd",,"StudyData", $K$1, "Bar", "", "Time", $K$2, $A124,$K$6,$K$8, "","False")</f>
        <v>44253</v>
      </c>
      <c r="D124" s="18">
        <f xml:space="preserve"> RTD("cqg.rtd",,"StudyData", $K$1, "Bar", "", "Open", $K$2, $A124, $K$6,$K$8,,$K$4,$K$10)</f>
        <v>3804.5</v>
      </c>
      <c r="E124" s="18">
        <f xml:space="preserve"> RTD("cqg.rtd",,"StudyData", $K$1, "Bar", "", "High", $K$2, $A124, $K$6,$K$8,,$K$4,$K$10)</f>
        <v>3839.75</v>
      </c>
      <c r="F124" s="18">
        <f xml:space="preserve"> RTD("cqg.rtd",,"StudyData", $K$1, "Bar", "", "Low", $K$2, $A124, $K$6,$K$8,,$K$4,$K$10)</f>
        <v>3766.25</v>
      </c>
      <c r="G124" s="18">
        <f xml:space="preserve"> RTD("cqg.rtd",,"StudyData", $K$1, "Bar", "", "Close", $K$2, $A124, $K$6,$K$8,,$K$4,$K$10)</f>
        <v>3790.5</v>
      </c>
      <c r="H124" s="18">
        <f xml:space="preserve"> RTD("cqg.rtd",,"StudyData","RMI.c1^("&amp;$K$1&amp;",Periods:="&amp;$K$12&amp;",MAType:="&amp;$K$13&amp;",mom:="&amp;$K$14&amp;")","Bar",,"Close", $K$2, $A124, $K$6,$K$8,,$K$4,$K$10)</f>
        <v>36.6187223421</v>
      </c>
      <c r="I124" s="3"/>
      <c r="J124" s="8"/>
      <c r="K124" s="7"/>
    </row>
    <row r="125" spans="1:11" x14ac:dyDescent="0.3">
      <c r="A125">
        <f t="shared" si="1"/>
        <v>-123</v>
      </c>
      <c r="B125" s="16">
        <f xml:space="preserve"> RTD("cqg.rtd",,"StudyData", $K$1, "Bar", "", "Time", $K$2,$A125, $K$6, "", "","False")</f>
        <v>44252</v>
      </c>
      <c r="C125" s="17">
        <f xml:space="preserve"> RTD("cqg.rtd",,"StudyData", $K$1, "Bar", "", "Time", $K$2, $A125,$K$6,$K$8, "","False")</f>
        <v>44252</v>
      </c>
      <c r="D125" s="18">
        <f xml:space="preserve"> RTD("cqg.rtd",,"StudyData", $K$1, "Bar", "", "Open", $K$2, $A125, $K$6,$K$8,,$K$4,$K$10)</f>
        <v>3904.75</v>
      </c>
      <c r="E125" s="18">
        <f xml:space="preserve"> RTD("cqg.rtd",,"StudyData", $K$1, "Bar", "", "High", $K$2, $A125, $K$6,$K$8,,$K$4,$K$10)</f>
        <v>3915.75</v>
      </c>
      <c r="F125" s="18">
        <f xml:space="preserve"> RTD("cqg.rtd",,"StudyData", $K$1, "Bar", "", "Low", $K$2, $A125, $K$6,$K$8,,$K$4,$K$10)</f>
        <v>3791.5</v>
      </c>
      <c r="G125" s="18">
        <f xml:space="preserve"> RTD("cqg.rtd",,"StudyData", $K$1, "Bar", "", "Close", $K$2, $A125, $K$6,$K$8,,$K$4,$K$10)</f>
        <v>3809.25</v>
      </c>
      <c r="H125" s="18">
        <f xml:space="preserve"> RTD("cqg.rtd",,"StudyData","RMI.c1^("&amp;$K$1&amp;",Periods:="&amp;$K$12&amp;",MAType:="&amp;$K$13&amp;",mom:="&amp;$K$14&amp;")","Bar",,"Close", $K$2, $A125, $K$6,$K$8,,$K$4,$K$10)</f>
        <v>39.616848339100002</v>
      </c>
      <c r="I125" s="3"/>
      <c r="J125" s="8"/>
      <c r="K125" s="7"/>
    </row>
    <row r="126" spans="1:11" x14ac:dyDescent="0.3">
      <c r="A126">
        <f t="shared" si="1"/>
        <v>-124</v>
      </c>
      <c r="B126" s="16">
        <f xml:space="preserve"> RTD("cqg.rtd",,"StudyData", $K$1, "Bar", "", "Time", $K$2,$A126, $K$6, "", "","False")</f>
        <v>44251</v>
      </c>
      <c r="C126" s="17">
        <f xml:space="preserve"> RTD("cqg.rtd",,"StudyData", $K$1, "Bar", "", "Time", $K$2, $A126,$K$6,$K$8, "","False")</f>
        <v>44251</v>
      </c>
      <c r="D126" s="18">
        <f xml:space="preserve"> RTD("cqg.rtd",,"StudyData", $K$1, "Bar", "", "Open", $K$2, $A126, $K$6,$K$8,,$K$4,$K$10)</f>
        <v>3857.5</v>
      </c>
      <c r="E126" s="18">
        <f xml:space="preserve"> RTD("cqg.rtd",,"StudyData", $K$1, "Bar", "", "High", $K$2, $A126, $K$6,$K$8,,$K$4,$K$10)</f>
        <v>3909</v>
      </c>
      <c r="F126" s="18">
        <f xml:space="preserve"> RTD("cqg.rtd",,"StudyData", $K$1, "Bar", "", "Low", $K$2, $A126, $K$6,$K$8,,$K$4,$K$10)</f>
        <v>3833</v>
      </c>
      <c r="G126" s="18">
        <f xml:space="preserve"> RTD("cqg.rtd",,"StudyData", $K$1, "Bar", "", "Close", $K$2, $A126, $K$6,$K$8,,$K$4,$K$10)</f>
        <v>3903.75</v>
      </c>
      <c r="H126" s="18">
        <f xml:space="preserve"> RTD("cqg.rtd",,"StudyData","RMI.c1^("&amp;$K$1&amp;",Periods:="&amp;$K$12&amp;",MAType:="&amp;$K$13&amp;",mom:="&amp;$K$14&amp;")","Bar",,"Close", $K$2, $A126, $K$6,$K$8,,$K$4,$K$10)</f>
        <v>62.565826496600003</v>
      </c>
      <c r="I126" s="3"/>
      <c r="J126" s="8"/>
      <c r="K126" s="7"/>
    </row>
    <row r="127" spans="1:11" x14ac:dyDescent="0.3">
      <c r="A127">
        <f t="shared" si="1"/>
        <v>-125</v>
      </c>
      <c r="B127" s="16">
        <f xml:space="preserve"> RTD("cqg.rtd",,"StudyData", $K$1, "Bar", "", "Time", $K$2,$A127, $K$6, "", "","False")</f>
        <v>44250</v>
      </c>
      <c r="C127" s="17">
        <f xml:space="preserve"> RTD("cqg.rtd",,"StudyData", $K$1, "Bar", "", "Time", $K$2, $A127,$K$6,$K$8, "","False")</f>
        <v>44250</v>
      </c>
      <c r="D127" s="18">
        <f xml:space="preserve"> RTD("cqg.rtd",,"StudyData", $K$1, "Bar", "", "Open", $K$2, $A127, $K$6,$K$8,,$K$4,$K$10)</f>
        <v>3859.25</v>
      </c>
      <c r="E127" s="18">
        <f xml:space="preserve"> RTD("cqg.rtd",,"StudyData", $K$1, "Bar", "", "High", $K$2, $A127, $K$6,$K$8,,$K$4,$K$10)</f>
        <v>3877.25</v>
      </c>
      <c r="F127" s="18">
        <f xml:space="preserve"> RTD("cqg.rtd",,"StudyData", $K$1, "Bar", "", "Low", $K$2, $A127, $K$6,$K$8,,$K$4,$K$10)</f>
        <v>3786</v>
      </c>
      <c r="G127" s="18">
        <f xml:space="preserve"> RTD("cqg.rtd",,"StudyData", $K$1, "Bar", "", "Close", $K$2, $A127, $K$6,$K$8,,$K$4,$K$10)</f>
        <v>3859.25</v>
      </c>
      <c r="H127" s="18">
        <f xml:space="preserve"> RTD("cqg.rtd",,"StudyData","RMI.c1^("&amp;$K$1&amp;",Periods:="&amp;$K$12&amp;",MAType:="&amp;$K$13&amp;",mom:="&amp;$K$14&amp;")","Bar",,"Close", $K$2, $A127, $K$6,$K$8,,$K$4,$K$10)</f>
        <v>50.583914724700001</v>
      </c>
      <c r="I127" s="3"/>
      <c r="J127" s="8"/>
      <c r="K127" s="7"/>
    </row>
    <row r="128" spans="1:11" x14ac:dyDescent="0.3">
      <c r="A128">
        <f t="shared" si="1"/>
        <v>-126</v>
      </c>
      <c r="B128" s="16">
        <f xml:space="preserve"> RTD("cqg.rtd",,"StudyData", $K$1, "Bar", "", "Time", $K$2,$A128, $K$6, "", "","False")</f>
        <v>44249</v>
      </c>
      <c r="C128" s="17">
        <f xml:space="preserve"> RTD("cqg.rtd",,"StudyData", $K$1, "Bar", "", "Time", $K$2, $A128,$K$6,$K$8, "","False")</f>
        <v>44249</v>
      </c>
      <c r="D128" s="18">
        <f xml:space="preserve"> RTD("cqg.rtd",,"StudyData", $K$1, "Bar", "", "Open", $K$2, $A128, $K$6,$K$8,,$K$4,$K$10)</f>
        <v>3886.75</v>
      </c>
      <c r="E128" s="18">
        <f xml:space="preserve"> RTD("cqg.rtd",,"StudyData", $K$1, "Bar", "", "High", $K$2, $A128, $K$6,$K$8,,$K$4,$K$10)</f>
        <v>3895.75</v>
      </c>
      <c r="F128" s="18">
        <f xml:space="preserve"> RTD("cqg.rtd",,"StudyData", $K$1, "Bar", "", "Low", $K$2, $A128, $K$6,$K$8,,$K$4,$K$10)</f>
        <v>3842.5</v>
      </c>
      <c r="G128" s="18">
        <f xml:space="preserve"> RTD("cqg.rtd",,"StudyData", $K$1, "Bar", "", "Close", $K$2, $A128, $K$6,$K$8,,$K$4,$K$10)</f>
        <v>3854.75</v>
      </c>
      <c r="H128" s="18">
        <f xml:space="preserve"> RTD("cqg.rtd",,"StudyData","RMI.c1^("&amp;$K$1&amp;",Periods:="&amp;$K$12&amp;",MAType:="&amp;$K$13&amp;",mom:="&amp;$K$14&amp;")","Bar",,"Close", $K$2, $A128, $K$6,$K$8,,$K$4,$K$10)</f>
        <v>49.1199243509</v>
      </c>
      <c r="I128" s="3"/>
      <c r="J128" s="8"/>
      <c r="K128" s="7"/>
    </row>
    <row r="129" spans="1:11" x14ac:dyDescent="0.3">
      <c r="A129">
        <f t="shared" si="1"/>
        <v>-127</v>
      </c>
      <c r="B129" s="16">
        <f xml:space="preserve"> RTD("cqg.rtd",,"StudyData", $K$1, "Bar", "", "Time", $K$2,$A129, $K$6, "", "","False")</f>
        <v>44246</v>
      </c>
      <c r="C129" s="17">
        <f xml:space="preserve"> RTD("cqg.rtd",,"StudyData", $K$1, "Bar", "", "Time", $K$2, $A129,$K$6,$K$8, "","False")</f>
        <v>44246</v>
      </c>
      <c r="D129" s="18">
        <f xml:space="preserve"> RTD("cqg.rtd",,"StudyData", $K$1, "Bar", "", "Open", $K$2, $A129, $K$6,$K$8,,$K$4,$K$10)</f>
        <v>3891.75</v>
      </c>
      <c r="E129" s="18">
        <f xml:space="preserve"> RTD("cqg.rtd",,"StudyData", $K$1, "Bar", "", "High", $K$2, $A129, $K$6,$K$8,,$K$4,$K$10)</f>
        <v>3912.25</v>
      </c>
      <c r="F129" s="18">
        <f xml:space="preserve"> RTD("cqg.rtd",,"StudyData", $K$1, "Bar", "", "Low", $K$2, $A129, $K$6,$K$8,,$K$4,$K$10)</f>
        <v>3871.5</v>
      </c>
      <c r="G129" s="18">
        <f xml:space="preserve"> RTD("cqg.rtd",,"StudyData", $K$1, "Bar", "", "Close", $K$2, $A129, $K$6,$K$8,,$K$4,$K$10)</f>
        <v>3884.25</v>
      </c>
      <c r="H129" s="18">
        <f xml:space="preserve"> RTD("cqg.rtd",,"StudyData","RMI.c1^("&amp;$K$1&amp;",Periods:="&amp;$K$12&amp;",MAType:="&amp;$K$13&amp;",mom:="&amp;$K$14&amp;")","Bar",,"Close", $K$2, $A129, $K$6,$K$8,,$K$4,$K$10)</f>
        <v>59.368285951099999</v>
      </c>
      <c r="I129" s="3"/>
      <c r="J129" s="8"/>
      <c r="K129" s="7"/>
    </row>
    <row r="130" spans="1:11" x14ac:dyDescent="0.3">
      <c r="A130">
        <f t="shared" si="1"/>
        <v>-128</v>
      </c>
      <c r="B130" s="16">
        <f xml:space="preserve"> RTD("cqg.rtd",,"StudyData", $K$1, "Bar", "", "Time", $K$2,$A130, $K$6, "", "","False")</f>
        <v>44245</v>
      </c>
      <c r="C130" s="17">
        <f xml:space="preserve"> RTD("cqg.rtd",,"StudyData", $K$1, "Bar", "", "Time", $K$2, $A130,$K$6,$K$8, "","False")</f>
        <v>44245</v>
      </c>
      <c r="D130" s="18">
        <f xml:space="preserve"> RTD("cqg.rtd",,"StudyData", $K$1, "Bar", "", "Open", $K$2, $A130, $K$6,$K$8,,$K$4,$K$10)</f>
        <v>3909.5</v>
      </c>
      <c r="E130" s="18">
        <f xml:space="preserve"> RTD("cqg.rtd",,"StudyData", $K$1, "Bar", "", "High", $K$2, $A130, $K$6,$K$8,,$K$4,$K$10)</f>
        <v>3917.25</v>
      </c>
      <c r="F130" s="18">
        <f xml:space="preserve"> RTD("cqg.rtd",,"StudyData", $K$1, "Bar", "", "Low", $K$2, $A130, $K$6,$K$8,,$K$4,$K$10)</f>
        <v>3861.75</v>
      </c>
      <c r="G130" s="18">
        <f xml:space="preserve"> RTD("cqg.rtd",,"StudyData", $K$1, "Bar", "", "Close", $K$2, $A130, $K$6,$K$8,,$K$4,$K$10)</f>
        <v>3890.75</v>
      </c>
      <c r="H130" s="18">
        <f xml:space="preserve"> RTD("cqg.rtd",,"StudyData","RMI.c1^("&amp;$K$1&amp;",Periods:="&amp;$K$12&amp;",MAType:="&amp;$K$13&amp;",mom:="&amp;$K$14&amp;")","Bar",,"Close", $K$2, $A130, $K$6,$K$8,,$K$4,$K$10)</f>
        <v>61.8974597996</v>
      </c>
      <c r="I130" s="3"/>
      <c r="J130" s="8"/>
      <c r="K130" s="7"/>
    </row>
    <row r="131" spans="1:11" x14ac:dyDescent="0.3">
      <c r="A131">
        <f t="shared" si="1"/>
        <v>-129</v>
      </c>
      <c r="B131" s="16">
        <f xml:space="preserve"> RTD("cqg.rtd",,"StudyData", $K$1, "Bar", "", "Time", $K$2,$A131, $K$6, "", "","False")</f>
        <v>44244</v>
      </c>
      <c r="C131" s="17">
        <f xml:space="preserve"> RTD("cqg.rtd",,"StudyData", $K$1, "Bar", "", "Time", $K$2, $A131,$K$6,$K$8, "","False")</f>
        <v>44244</v>
      </c>
      <c r="D131" s="18">
        <f xml:space="preserve"> RTD("cqg.rtd",,"StudyData", $K$1, "Bar", "", "Open", $K$2, $A131, $K$6,$K$8,,$K$4,$K$10)</f>
        <v>3910.25</v>
      </c>
      <c r="E131" s="18">
        <f xml:space="preserve"> RTD("cqg.rtd",,"StudyData", $K$1, "Bar", "", "High", $K$2, $A131, $K$6,$K$8,,$K$4,$K$10)</f>
        <v>3913.5</v>
      </c>
      <c r="F131" s="18">
        <f xml:space="preserve"> RTD("cqg.rtd",,"StudyData", $K$1, "Bar", "", "Low", $K$2, $A131, $K$6,$K$8,,$K$4,$K$10)</f>
        <v>3877.75</v>
      </c>
      <c r="G131" s="18">
        <f xml:space="preserve"> RTD("cqg.rtd",,"StudyData", $K$1, "Bar", "", "Close", $K$2, $A131, $K$6,$K$8,,$K$4,$K$10)</f>
        <v>3909.25</v>
      </c>
      <c r="H131" s="18">
        <f xml:space="preserve"> RTD("cqg.rtd",,"StudyData","RMI.c1^("&amp;$K$1&amp;",Periods:="&amp;$K$12&amp;",MAType:="&amp;$K$13&amp;",mom:="&amp;$K$14&amp;")","Bar",,"Close", $K$2, $A131, $K$6,$K$8,,$K$4,$K$10)</f>
        <v>69.3750043533</v>
      </c>
      <c r="I131" s="3"/>
      <c r="J131" s="8"/>
      <c r="K131" s="7"/>
    </row>
    <row r="132" spans="1:11" x14ac:dyDescent="0.3">
      <c r="A132">
        <f t="shared" ref="A132:A195" si="2">A131-1</f>
        <v>-130</v>
      </c>
      <c r="B132" s="16">
        <f xml:space="preserve"> RTD("cqg.rtd",,"StudyData", $K$1, "Bar", "", "Time", $K$2,$A132, $K$6, "", "","False")</f>
        <v>44243</v>
      </c>
      <c r="C132" s="17">
        <f xml:space="preserve"> RTD("cqg.rtd",,"StudyData", $K$1, "Bar", "", "Time", $K$2, $A132,$K$6,$K$8, "","False")</f>
        <v>44243</v>
      </c>
      <c r="D132" s="18">
        <f xml:space="preserve"> RTD("cqg.rtd",,"StudyData", $K$1, "Bar", "", "Open", $K$2, $A132, $K$6,$K$8,,$K$4,$K$10)</f>
        <v>3917.75</v>
      </c>
      <c r="E132" s="18">
        <f xml:space="preserve"> RTD("cqg.rtd",,"StudyData", $K$1, "Bar", "", "High", $K$2, $A132, $K$6,$K$8,,$K$4,$K$10)</f>
        <v>3940.5</v>
      </c>
      <c r="F132" s="18">
        <f xml:space="preserve"> RTD("cqg.rtd",,"StudyData", $K$1, "Bar", "", "Low", $K$2, $A132, $K$6,$K$8,,$K$4,$K$10)</f>
        <v>3900</v>
      </c>
      <c r="G132" s="18">
        <f xml:space="preserve"> RTD("cqg.rtd",,"StudyData", $K$1, "Bar", "", "Close", $K$2, $A132, $K$6,$K$8,,$K$4,$K$10)</f>
        <v>3909</v>
      </c>
      <c r="H132" s="18">
        <f xml:space="preserve"> RTD("cqg.rtd",,"StudyData","RMI.c1^("&amp;$K$1&amp;",Periods:="&amp;$K$12&amp;",MAType:="&amp;$K$13&amp;",mom:="&amp;$K$14&amp;")","Bar",,"Close", $K$2, $A132, $K$6,$K$8,,$K$4,$K$10)</f>
        <v>69.330483918300004</v>
      </c>
      <c r="I132" s="3"/>
      <c r="J132" s="8"/>
      <c r="K132" s="7"/>
    </row>
    <row r="133" spans="1:11" x14ac:dyDescent="0.3">
      <c r="A133">
        <f t="shared" si="2"/>
        <v>-131</v>
      </c>
      <c r="B133" s="16">
        <f xml:space="preserve"> RTD("cqg.rtd",,"StudyData", $K$1, "Bar", "", "Time", $K$2,$A133, $K$6, "", "","False")</f>
        <v>44239</v>
      </c>
      <c r="C133" s="17">
        <f xml:space="preserve"> RTD("cqg.rtd",,"StudyData", $K$1, "Bar", "", "Time", $K$2, $A133,$K$6,$K$8, "","False")</f>
        <v>44239</v>
      </c>
      <c r="D133" s="18">
        <f xml:space="preserve"> RTD("cqg.rtd",,"StudyData", $K$1, "Bar", "", "Open", $K$2, $A133, $K$6,$K$8,,$K$4,$K$10)</f>
        <v>3886.5</v>
      </c>
      <c r="E133" s="18">
        <f xml:space="preserve"> RTD("cqg.rtd",,"StudyData", $K$1, "Bar", "", "High", $K$2, $A133, $K$6,$K$8,,$K$4,$K$10)</f>
        <v>3917.5</v>
      </c>
      <c r="F133" s="18">
        <f xml:space="preserve"> RTD("cqg.rtd",,"StudyData", $K$1, "Bar", "", "Low", $K$2, $A133, $K$6,$K$8,,$K$4,$K$10)</f>
        <v>3871.5</v>
      </c>
      <c r="G133" s="18">
        <f xml:space="preserve"> RTD("cqg.rtd",,"StudyData", $K$1, "Bar", "", "Close", $K$2, $A133, $K$6,$K$8,,$K$4,$K$10)</f>
        <v>3912.25</v>
      </c>
      <c r="H133" s="18">
        <f xml:space="preserve"> RTD("cqg.rtd",,"StudyData","RMI.c1^("&amp;$K$1&amp;",Periods:="&amp;$K$12&amp;",MAType:="&amp;$K$13&amp;",mom:="&amp;$K$14&amp;")","Bar",,"Close", $K$2, $A133, $K$6,$K$8,,$K$4,$K$10)</f>
        <v>70.514650705999998</v>
      </c>
      <c r="I133" s="3"/>
      <c r="J133" s="8"/>
      <c r="K133" s="7"/>
    </row>
    <row r="134" spans="1:11" x14ac:dyDescent="0.3">
      <c r="A134">
        <f t="shared" si="2"/>
        <v>-132</v>
      </c>
      <c r="B134" s="16">
        <f xml:space="preserve"> RTD("cqg.rtd",,"StudyData", $K$1, "Bar", "", "Time", $K$2,$A134, $K$6, "", "","False")</f>
        <v>44238</v>
      </c>
      <c r="C134" s="17">
        <f xml:space="preserve"> RTD("cqg.rtd",,"StudyData", $K$1, "Bar", "", "Time", $K$2, $A134,$K$6,$K$8, "","False")</f>
        <v>44238</v>
      </c>
      <c r="D134" s="18">
        <f xml:space="preserve"> RTD("cqg.rtd",,"StudyData", $K$1, "Bar", "", "Open", $K$2, $A134, $K$6,$K$8,,$K$4,$K$10)</f>
        <v>3888.25</v>
      </c>
      <c r="E134" s="18">
        <f xml:space="preserve"> RTD("cqg.rtd",,"StudyData", $K$1, "Bar", "", "High", $K$2, $A134, $K$6,$K$8,,$K$4,$K$10)</f>
        <v>3901.75</v>
      </c>
      <c r="F134" s="18">
        <f xml:space="preserve"> RTD("cqg.rtd",,"StudyData", $K$1, "Bar", "", "Low", $K$2, $A134, $K$6,$K$8,,$K$4,$K$10)</f>
        <v>3865.75</v>
      </c>
      <c r="G134" s="18">
        <f xml:space="preserve"> RTD("cqg.rtd",,"StudyData", $K$1, "Bar", "", "Close", $K$2, $A134, $K$6,$K$8,,$K$4,$K$10)</f>
        <v>3893.25</v>
      </c>
      <c r="H134" s="18">
        <f xml:space="preserve"> RTD("cqg.rtd",,"StudyData","RMI.c1^("&amp;$K$1&amp;",Periods:="&amp;$K$12&amp;",MAType:="&amp;$K$13&amp;",mom:="&amp;$K$14&amp;")","Bar",,"Close", $K$2, $A134, $K$6,$K$8,,$K$4,$K$10)</f>
        <v>67.642726195999998</v>
      </c>
      <c r="I134" s="3"/>
      <c r="J134" s="8"/>
      <c r="K134" s="7"/>
    </row>
    <row r="135" spans="1:11" x14ac:dyDescent="0.3">
      <c r="A135">
        <f t="shared" si="2"/>
        <v>-133</v>
      </c>
      <c r="B135" s="16">
        <f xml:space="preserve"> RTD("cqg.rtd",,"StudyData", $K$1, "Bar", "", "Time", $K$2,$A135, $K$6, "", "","False")</f>
        <v>44237</v>
      </c>
      <c r="C135" s="17">
        <f xml:space="preserve"> RTD("cqg.rtd",,"StudyData", $K$1, "Bar", "", "Time", $K$2, $A135,$K$6,$K$8, "","False")</f>
        <v>44237</v>
      </c>
      <c r="D135" s="18">
        <f xml:space="preserve"> RTD("cqg.rtd",,"StudyData", $K$1, "Bar", "", "Open", $K$2, $A135, $K$6,$K$8,,$K$4,$K$10)</f>
        <v>3893.5</v>
      </c>
      <c r="E135" s="18">
        <f xml:space="preserve"> RTD("cqg.rtd",,"StudyData", $K$1, "Bar", "", "High", $K$2, $A135, $K$6,$K$8,,$K$4,$K$10)</f>
        <v>3909.75</v>
      </c>
      <c r="F135" s="18">
        <f xml:space="preserve"> RTD("cqg.rtd",,"StudyData", $K$1, "Bar", "", "Low", $K$2, $A135, $K$6,$K$8,,$K$4,$K$10)</f>
        <v>3859.5</v>
      </c>
      <c r="G135" s="18">
        <f xml:space="preserve"> RTD("cqg.rtd",,"StudyData", $K$1, "Bar", "", "Close", $K$2, $A135, $K$6,$K$8,,$K$4,$K$10)</f>
        <v>3884.25</v>
      </c>
      <c r="H135" s="18">
        <f xml:space="preserve"> RTD("cqg.rtd",,"StudyData","RMI.c1^("&amp;$K$1&amp;",Periods:="&amp;$K$12&amp;",MAType:="&amp;$K$13&amp;",mom:="&amp;$K$14&amp;")","Bar",,"Close", $K$2, $A135, $K$6,$K$8,,$K$4,$K$10)</f>
        <v>66.259059654300003</v>
      </c>
      <c r="I135" s="3"/>
      <c r="J135" s="8"/>
      <c r="K135" s="7"/>
    </row>
    <row r="136" spans="1:11" x14ac:dyDescent="0.3">
      <c r="A136">
        <f t="shared" si="2"/>
        <v>-134</v>
      </c>
      <c r="B136" s="16">
        <f xml:space="preserve"> RTD("cqg.rtd",,"StudyData", $K$1, "Bar", "", "Time", $K$2,$A136, $K$6, "", "","False")</f>
        <v>44236</v>
      </c>
      <c r="C136" s="17">
        <f xml:space="preserve"> RTD("cqg.rtd",,"StudyData", $K$1, "Bar", "", "Time", $K$2, $A136,$K$6,$K$8, "","False")</f>
        <v>44236</v>
      </c>
      <c r="D136" s="18">
        <f xml:space="preserve"> RTD("cqg.rtd",,"StudyData", $K$1, "Bar", "", "Open", $K$2, $A136, $K$6,$K$8,,$K$4,$K$10)</f>
        <v>3891.75</v>
      </c>
      <c r="E136" s="18">
        <f xml:space="preserve"> RTD("cqg.rtd",,"StudyData", $K$1, "Bar", "", "High", $K$2, $A136, $K$6,$K$8,,$K$4,$K$10)</f>
        <v>3894.5</v>
      </c>
      <c r="F136" s="18">
        <f xml:space="preserve"> RTD("cqg.rtd",,"StudyData", $K$1, "Bar", "", "Low", $K$2, $A136, $K$6,$K$8,,$K$4,$K$10)</f>
        <v>3876.25</v>
      </c>
      <c r="G136" s="18">
        <f xml:space="preserve"> RTD("cqg.rtd",,"StudyData", $K$1, "Bar", "", "Close", $K$2, $A136, $K$6,$K$8,,$K$4,$K$10)</f>
        <v>3886.75</v>
      </c>
      <c r="H136" s="18">
        <f xml:space="preserve"> RTD("cqg.rtd",,"StudyData","RMI.c1^("&amp;$K$1&amp;",Periods:="&amp;$K$12&amp;",MAType:="&amp;$K$13&amp;",mom:="&amp;$K$14&amp;")","Bar",,"Close", $K$2, $A136, $K$6,$K$8,,$K$4,$K$10)</f>
        <v>66.966069076099998</v>
      </c>
      <c r="I136" s="3"/>
      <c r="J136" s="8"/>
      <c r="K136" s="7"/>
    </row>
    <row r="137" spans="1:11" x14ac:dyDescent="0.3">
      <c r="A137">
        <f t="shared" si="2"/>
        <v>-135</v>
      </c>
      <c r="B137" s="16">
        <f xml:space="preserve"> RTD("cqg.rtd",,"StudyData", $K$1, "Bar", "", "Time", $K$2,$A137, $K$6, "", "","False")</f>
        <v>44235</v>
      </c>
      <c r="C137" s="17">
        <f xml:space="preserve"> RTD("cqg.rtd",,"StudyData", $K$1, "Bar", "", "Time", $K$2, $A137,$K$6,$K$8, "","False")</f>
        <v>44235</v>
      </c>
      <c r="D137" s="18">
        <f xml:space="preserve"> RTD("cqg.rtd",,"StudyData", $K$1, "Bar", "", "Open", $K$2, $A137, $K$6,$K$8,,$K$4,$K$10)</f>
        <v>3870.25</v>
      </c>
      <c r="E137" s="18">
        <f xml:space="preserve"> RTD("cqg.rtd",,"StudyData", $K$1, "Bar", "", "High", $K$2, $A137, $K$6,$K$8,,$K$4,$K$10)</f>
        <v>3892.5</v>
      </c>
      <c r="F137" s="18">
        <f xml:space="preserve"> RTD("cqg.rtd",,"StudyData", $K$1, "Bar", "", "Low", $K$2, $A137, $K$6,$K$8,,$K$4,$K$10)</f>
        <v>3866.75</v>
      </c>
      <c r="G137" s="18">
        <f xml:space="preserve"> RTD("cqg.rtd",,"StudyData", $K$1, "Bar", "", "Close", $K$2, $A137, $K$6,$K$8,,$K$4,$K$10)</f>
        <v>3889.25</v>
      </c>
      <c r="H137" s="18">
        <f xml:space="preserve"> RTD("cqg.rtd",,"StudyData","RMI.c1^("&amp;$K$1&amp;",Periods:="&amp;$K$12&amp;",MAType:="&amp;$K$13&amp;",mom:="&amp;$K$14&amp;")","Bar",,"Close", $K$2, $A137, $K$6,$K$8,,$K$4,$K$10)</f>
        <v>67.607515714499996</v>
      </c>
      <c r="I137" s="3"/>
      <c r="J137" s="8"/>
      <c r="K137" s="7"/>
    </row>
    <row r="138" spans="1:11" x14ac:dyDescent="0.3">
      <c r="A138">
        <f t="shared" si="2"/>
        <v>-136</v>
      </c>
      <c r="B138" s="16">
        <f xml:space="preserve"> RTD("cqg.rtd",,"StudyData", $K$1, "Bar", "", "Time", $K$2,$A138, $K$6, "", "","False")</f>
        <v>44232</v>
      </c>
      <c r="C138" s="17">
        <f xml:space="preserve"> RTD("cqg.rtd",,"StudyData", $K$1, "Bar", "", "Time", $K$2, $A138,$K$6,$K$8, "","False")</f>
        <v>44232</v>
      </c>
      <c r="D138" s="18">
        <f xml:space="preserve"> RTD("cqg.rtd",,"StudyData", $K$1, "Bar", "", "Open", $K$2, $A138, $K$6,$K$8,,$K$4,$K$10)</f>
        <v>3845.5</v>
      </c>
      <c r="E138" s="18">
        <f xml:space="preserve"> RTD("cqg.rtd",,"StudyData", $K$1, "Bar", "", "High", $K$2, $A138, $K$6,$K$8,,$K$4,$K$10)</f>
        <v>3869.5</v>
      </c>
      <c r="F138" s="18">
        <f xml:space="preserve"> RTD("cqg.rtd",,"StudyData", $K$1, "Bar", "", "Low", $K$2, $A138, $K$6,$K$8,,$K$4,$K$10)</f>
        <v>3841.25</v>
      </c>
      <c r="G138" s="18">
        <f xml:space="preserve"> RTD("cqg.rtd",,"StudyData", $K$1, "Bar", "", "Close", $K$2, $A138, $K$6,$K$8,,$K$4,$K$10)</f>
        <v>3861.5</v>
      </c>
      <c r="H138" s="18">
        <f xml:space="preserve"> RTD("cqg.rtd",,"StudyData","RMI.c1^("&amp;$K$1&amp;",Periods:="&amp;$K$12&amp;",MAType:="&amp;$K$13&amp;",mom:="&amp;$K$14&amp;")","Bar",,"Close", $K$2, $A138, $K$6,$K$8,,$K$4,$K$10)</f>
        <v>64.227237903499997</v>
      </c>
      <c r="I138" s="3"/>
      <c r="J138" s="8"/>
      <c r="K138" s="7"/>
    </row>
    <row r="139" spans="1:11" x14ac:dyDescent="0.3">
      <c r="A139">
        <f t="shared" si="2"/>
        <v>-137</v>
      </c>
      <c r="B139" s="16">
        <f xml:space="preserve"> RTD("cqg.rtd",,"StudyData", $K$1, "Bar", "", "Time", $K$2,$A139, $K$6, "", "","False")</f>
        <v>44231</v>
      </c>
      <c r="C139" s="17">
        <f xml:space="preserve"> RTD("cqg.rtd",,"StudyData", $K$1, "Bar", "", "Time", $K$2, $A139,$K$6,$K$8, "","False")</f>
        <v>44231</v>
      </c>
      <c r="D139" s="18">
        <f xml:space="preserve"> RTD("cqg.rtd",,"StudyData", $K$1, "Bar", "", "Open", $K$2, $A139, $K$6,$K$8,,$K$4,$K$10)</f>
        <v>3814</v>
      </c>
      <c r="E139" s="18">
        <f xml:space="preserve"> RTD("cqg.rtd",,"StudyData", $K$1, "Bar", "", "High", $K$2, $A139, $K$6,$K$8,,$K$4,$K$10)</f>
        <v>3851</v>
      </c>
      <c r="F139" s="18">
        <f xml:space="preserve"> RTD("cqg.rtd",,"StudyData", $K$1, "Bar", "", "Low", $K$2, $A139, $K$6,$K$8,,$K$4,$K$10)</f>
        <v>3792.5</v>
      </c>
      <c r="G139" s="18">
        <f xml:space="preserve"> RTD("cqg.rtd",,"StudyData", $K$1, "Bar", "", "Close", $K$2, $A139, $K$6,$K$8,,$K$4,$K$10)</f>
        <v>3845.75</v>
      </c>
      <c r="H139" s="18">
        <f xml:space="preserve"> RTD("cqg.rtd",,"StudyData","RMI.c1^("&amp;$K$1&amp;",Periods:="&amp;$K$12&amp;",MAType:="&amp;$K$13&amp;",mom:="&amp;$K$14&amp;")","Bar",,"Close", $K$2, $A139, $K$6,$K$8,,$K$4,$K$10)</f>
        <v>62.239372939399999</v>
      </c>
      <c r="I139" s="3"/>
      <c r="J139" s="8"/>
      <c r="K139" s="7"/>
    </row>
    <row r="140" spans="1:11" x14ac:dyDescent="0.3">
      <c r="A140">
        <f t="shared" si="2"/>
        <v>-138</v>
      </c>
      <c r="B140" s="16">
        <f xml:space="preserve"> RTD("cqg.rtd",,"StudyData", $K$1, "Bar", "", "Time", $K$2,$A140, $K$6, "", "","False")</f>
        <v>44230</v>
      </c>
      <c r="C140" s="17">
        <f xml:space="preserve"> RTD("cqg.rtd",,"StudyData", $K$1, "Bar", "", "Time", $K$2, $A140,$K$6,$K$8, "","False")</f>
        <v>44230</v>
      </c>
      <c r="D140" s="18">
        <f xml:space="preserve"> RTD("cqg.rtd",,"StudyData", $K$1, "Bar", "", "Open", $K$2, $A140, $K$6,$K$8,,$K$4,$K$10)</f>
        <v>3810.75</v>
      </c>
      <c r="E140" s="18">
        <f xml:space="preserve"> RTD("cqg.rtd",,"StudyData", $K$1, "Bar", "", "High", $K$2, $A140, $K$6,$K$8,,$K$4,$K$10)</f>
        <v>3824.75</v>
      </c>
      <c r="F140" s="18">
        <f xml:space="preserve"> RTD("cqg.rtd",,"StudyData", $K$1, "Bar", "", "Low", $K$2, $A140, $K$6,$K$8,,$K$4,$K$10)</f>
        <v>3789</v>
      </c>
      <c r="G140" s="18">
        <f xml:space="preserve"> RTD("cqg.rtd",,"StudyData", $K$1, "Bar", "", "Close", $K$2, $A140, $K$6,$K$8,,$K$4,$K$10)</f>
        <v>3804.75</v>
      </c>
      <c r="H140" s="18">
        <f xml:space="preserve"> RTD("cqg.rtd",,"StudyData","RMI.c1^("&amp;$K$1&amp;",Periods:="&amp;$K$12&amp;",MAType:="&amp;$K$13&amp;",mom:="&amp;$K$14&amp;")","Bar",,"Close", $K$2, $A140, $K$6,$K$8,,$K$4,$K$10)</f>
        <v>56.667233994599997</v>
      </c>
      <c r="I140" s="3"/>
      <c r="J140" s="8"/>
      <c r="K140" s="7"/>
    </row>
    <row r="141" spans="1:11" x14ac:dyDescent="0.3">
      <c r="A141">
        <f t="shared" si="2"/>
        <v>-139</v>
      </c>
      <c r="B141" s="16">
        <f xml:space="preserve"> RTD("cqg.rtd",,"StudyData", $K$1, "Bar", "", "Time", $K$2,$A141, $K$6, "", "","False")</f>
        <v>44229</v>
      </c>
      <c r="C141" s="17">
        <f xml:space="preserve"> RTD("cqg.rtd",,"StudyData", $K$1, "Bar", "", "Time", $K$2, $A141,$K$6,$K$8, "","False")</f>
        <v>44229</v>
      </c>
      <c r="D141" s="18">
        <f xml:space="preserve"> RTD("cqg.rtd",,"StudyData", $K$1, "Bar", "", "Open", $K$2, $A141, $K$6,$K$8,,$K$4,$K$10)</f>
        <v>3746</v>
      </c>
      <c r="E141" s="18">
        <f xml:space="preserve"> RTD("cqg.rtd",,"StudyData", $K$1, "Bar", "", "High", $K$2, $A141, $K$6,$K$8,,$K$4,$K$10)</f>
        <v>3817</v>
      </c>
      <c r="F141" s="18">
        <f xml:space="preserve"> RTD("cqg.rtd",,"StudyData", $K$1, "Bar", "", "Low", $K$2, $A141, $K$6,$K$8,,$K$4,$K$10)</f>
        <v>3741.25</v>
      </c>
      <c r="G141" s="18">
        <f xml:space="preserve"> RTD("cqg.rtd",,"StudyData", $K$1, "Bar", "", "Close", $K$2, $A141, $K$6,$K$8,,$K$4,$K$10)</f>
        <v>3799.5</v>
      </c>
      <c r="H141" s="18">
        <f xml:space="preserve"> RTD("cqg.rtd",,"StudyData","RMI.c1^("&amp;$K$1&amp;",Periods:="&amp;$K$12&amp;",MAType:="&amp;$K$13&amp;",mom:="&amp;$K$14&amp;")","Bar",,"Close", $K$2, $A141, $K$6,$K$8,,$K$4,$K$10)</f>
        <v>55.926956022699997</v>
      </c>
      <c r="I141" s="3"/>
      <c r="J141" s="8"/>
      <c r="K141" s="7"/>
    </row>
    <row r="142" spans="1:11" x14ac:dyDescent="0.3">
      <c r="A142">
        <f t="shared" si="2"/>
        <v>-140</v>
      </c>
      <c r="B142" s="16">
        <f xml:space="preserve"> RTD("cqg.rtd",,"StudyData", $K$1, "Bar", "", "Time", $K$2,$A142, $K$6, "", "","False")</f>
        <v>44228</v>
      </c>
      <c r="C142" s="17">
        <f xml:space="preserve"> RTD("cqg.rtd",,"StudyData", $K$1, "Bar", "", "Time", $K$2, $A142,$K$6,$K$8, "","False")</f>
        <v>44228</v>
      </c>
      <c r="D142" s="18">
        <f xml:space="preserve"> RTD("cqg.rtd",,"StudyData", $K$1, "Bar", "", "Open", $K$2, $A142, $K$6,$K$8,,$K$4,$K$10)</f>
        <v>3673.5</v>
      </c>
      <c r="E142" s="18">
        <f xml:space="preserve"> RTD("cqg.rtd",,"StudyData", $K$1, "Bar", "", "High", $K$2, $A142, $K$6,$K$8,,$K$4,$K$10)</f>
        <v>3758.25</v>
      </c>
      <c r="F142" s="18">
        <f xml:space="preserve"> RTD("cqg.rtd",,"StudyData", $K$1, "Bar", "", "Low", $K$2, $A142, $K$6,$K$8,,$K$4,$K$10)</f>
        <v>3637.75</v>
      </c>
      <c r="G142" s="18">
        <f xml:space="preserve"> RTD("cqg.rtd",,"StudyData", $K$1, "Bar", "", "Close", $K$2, $A142, $K$6,$K$8,,$K$4,$K$10)</f>
        <v>3747</v>
      </c>
      <c r="H142" s="18">
        <f xml:space="preserve"> RTD("cqg.rtd",,"StudyData","RMI.c1^("&amp;$K$1&amp;",Periods:="&amp;$K$12&amp;",MAType:="&amp;$K$13&amp;",mom:="&amp;$K$14&amp;")","Bar",,"Close", $K$2, $A142, $K$6,$K$8,,$K$4,$K$10)</f>
        <v>48.0364816234</v>
      </c>
      <c r="I142" s="3"/>
      <c r="J142" s="8"/>
      <c r="K142" s="7"/>
    </row>
    <row r="143" spans="1:11" x14ac:dyDescent="0.3">
      <c r="A143">
        <f t="shared" si="2"/>
        <v>-141</v>
      </c>
      <c r="B143" s="16">
        <f xml:space="preserve"> RTD("cqg.rtd",,"StudyData", $K$1, "Bar", "", "Time", $K$2,$A143, $K$6, "", "","False")</f>
        <v>44225</v>
      </c>
      <c r="C143" s="17">
        <f xml:space="preserve"> RTD("cqg.rtd",,"StudyData", $K$1, "Bar", "", "Time", $K$2, $A143,$K$6,$K$8, "","False")</f>
        <v>44225</v>
      </c>
      <c r="D143" s="18">
        <f xml:space="preserve"> RTD("cqg.rtd",,"StudyData", $K$1, "Bar", "", "Open", $K$2, $A143, $K$6,$K$8,,$K$4,$K$10)</f>
        <v>3751.5</v>
      </c>
      <c r="E143" s="18">
        <f xml:space="preserve"> RTD("cqg.rtd",,"StudyData", $K$1, "Bar", "", "High", $K$2, $A143, $K$6,$K$8,,$K$4,$K$10)</f>
        <v>3758.5</v>
      </c>
      <c r="F143" s="18">
        <f xml:space="preserve"> RTD("cqg.rtd",,"StudyData", $K$1, "Bar", "", "Low", $K$2, $A143, $K$6,$K$8,,$K$4,$K$10)</f>
        <v>3666.75</v>
      </c>
      <c r="G143" s="18">
        <f xml:space="preserve"> RTD("cqg.rtd",,"StudyData", $K$1, "Bar", "", "Close", $K$2, $A143, $K$6,$K$8,,$K$4,$K$10)</f>
        <v>3686.5</v>
      </c>
      <c r="H143" s="18">
        <f xml:space="preserve"> RTD("cqg.rtd",,"StudyData","RMI.c1^("&amp;$K$1&amp;",Periods:="&amp;$K$12&amp;",MAType:="&amp;$K$13&amp;",mom:="&amp;$K$14&amp;")","Bar",,"Close", $K$2, $A143, $K$6,$K$8,,$K$4,$K$10)</f>
        <v>36.366707932899999</v>
      </c>
      <c r="I143" s="3"/>
      <c r="J143" s="8"/>
      <c r="K143" s="7"/>
    </row>
    <row r="144" spans="1:11" x14ac:dyDescent="0.3">
      <c r="A144">
        <f t="shared" si="2"/>
        <v>-142</v>
      </c>
      <c r="B144" s="16">
        <f xml:space="preserve"> RTD("cqg.rtd",,"StudyData", $K$1, "Bar", "", "Time", $K$2,$A144, $K$6, "", "","False")</f>
        <v>44224</v>
      </c>
      <c r="C144" s="17">
        <f xml:space="preserve"> RTD("cqg.rtd",,"StudyData", $K$1, "Bar", "", "Time", $K$2, $A144,$K$6,$K$8, "","False")</f>
        <v>44224</v>
      </c>
      <c r="D144" s="18">
        <f xml:space="preserve"> RTD("cqg.rtd",,"StudyData", $K$1, "Bar", "", "Open", $K$2, $A144, $K$6,$K$8,,$K$4,$K$10)</f>
        <v>3716.5</v>
      </c>
      <c r="E144" s="18">
        <f xml:space="preserve"> RTD("cqg.rtd",,"StudyData", $K$1, "Bar", "", "High", $K$2, $A144, $K$6,$K$8,,$K$4,$K$10)</f>
        <v>3804.75</v>
      </c>
      <c r="F144" s="18">
        <f xml:space="preserve"> RTD("cqg.rtd",,"StudyData", $K$1, "Bar", "", "Low", $K$2, $A144, $K$6,$K$8,,$K$4,$K$10)</f>
        <v>3684.75</v>
      </c>
      <c r="G144" s="18">
        <f xml:space="preserve"> RTD("cqg.rtd",,"StudyData", $K$1, "Bar", "", "Close", $K$2, $A144, $K$6,$K$8,,$K$4,$K$10)</f>
        <v>3760.5</v>
      </c>
      <c r="H144" s="18">
        <f xml:space="preserve"> RTD("cqg.rtd",,"StudyData","RMI.c1^("&amp;$K$1&amp;",Periods:="&amp;$K$12&amp;",MAType:="&amp;$K$13&amp;",mom:="&amp;$K$14&amp;")","Bar",,"Close", $K$2, $A144, $K$6,$K$8,,$K$4,$K$10)</f>
        <v>48.114759696299998</v>
      </c>
      <c r="I144" s="3"/>
      <c r="J144" s="8"/>
      <c r="K144" s="7"/>
    </row>
    <row r="145" spans="1:11" x14ac:dyDescent="0.3">
      <c r="A145">
        <f t="shared" si="2"/>
        <v>-143</v>
      </c>
      <c r="B145" s="16">
        <f xml:space="preserve"> RTD("cqg.rtd",,"StudyData", $K$1, "Bar", "", "Time", $K$2,$A145, $K$6, "", "","False")</f>
        <v>44223</v>
      </c>
      <c r="C145" s="17">
        <f xml:space="preserve"> RTD("cqg.rtd",,"StudyData", $K$1, "Bar", "", "Time", $K$2, $A145,$K$6,$K$8, "","False")</f>
        <v>44223</v>
      </c>
      <c r="D145" s="18">
        <f xml:space="preserve"> RTD("cqg.rtd",,"StudyData", $K$1, "Bar", "", "Open", $K$2, $A145, $K$6,$K$8,,$K$4,$K$10)</f>
        <v>3826.5</v>
      </c>
      <c r="E145" s="18">
        <f xml:space="preserve"> RTD("cqg.rtd",,"StudyData", $K$1, "Bar", "", "High", $K$2, $A145, $K$6,$K$8,,$K$4,$K$10)</f>
        <v>3834.25</v>
      </c>
      <c r="F145" s="18">
        <f xml:space="preserve"> RTD("cqg.rtd",,"StudyData", $K$1, "Bar", "", "Low", $K$2, $A145, $K$6,$K$8,,$K$4,$K$10)</f>
        <v>3687.75</v>
      </c>
      <c r="G145" s="18">
        <f xml:space="preserve"> RTD("cqg.rtd",,"StudyData", $K$1, "Bar", "", "Close", $K$2, $A145, $K$6,$K$8,,$K$4,$K$10)</f>
        <v>3725.5</v>
      </c>
      <c r="H145" s="18">
        <f xml:space="preserve"> RTD("cqg.rtd",,"StudyData","RMI.c1^("&amp;$K$1&amp;",Periods:="&amp;$K$12&amp;",MAType:="&amp;$K$13&amp;",mom:="&amp;$K$14&amp;")","Bar",,"Close", $K$2, $A145, $K$6,$K$8,,$K$4,$K$10)</f>
        <v>39.960534067300003</v>
      </c>
      <c r="I145" s="3"/>
      <c r="J145" s="8"/>
      <c r="K145" s="7"/>
    </row>
    <row r="146" spans="1:11" x14ac:dyDescent="0.3">
      <c r="A146">
        <f t="shared" si="2"/>
        <v>-144</v>
      </c>
      <c r="B146" s="16">
        <f xml:space="preserve"> RTD("cqg.rtd",,"StudyData", $K$1, "Bar", "", "Time", $K$2,$A146, $K$6, "", "","False")</f>
        <v>44222</v>
      </c>
      <c r="C146" s="17">
        <f xml:space="preserve"> RTD("cqg.rtd",,"StudyData", $K$1, "Bar", "", "Time", $K$2, $A146,$K$6,$K$8, "","False")</f>
        <v>44222</v>
      </c>
      <c r="D146" s="18">
        <f xml:space="preserve"> RTD("cqg.rtd",,"StudyData", $K$1, "Bar", "", "Open", $K$2, $A146, $K$6,$K$8,,$K$4,$K$10)</f>
        <v>3826.25</v>
      </c>
      <c r="E146" s="18">
        <f xml:space="preserve"> RTD("cqg.rtd",,"StudyData", $K$1, "Bar", "", "High", $K$2, $A146, $K$6,$K$8,,$K$4,$K$10)</f>
        <v>3843.5</v>
      </c>
      <c r="F146" s="18">
        <f xml:space="preserve"> RTD("cqg.rtd",,"StudyData", $K$1, "Bar", "", "Low", $K$2, $A146, $K$6,$K$8,,$K$4,$K$10)</f>
        <v>3802.75</v>
      </c>
      <c r="G146" s="18">
        <f xml:space="preserve"> RTD("cqg.rtd",,"StudyData", $K$1, "Bar", "", "Close", $K$2, $A146, $K$6,$K$8,,$K$4,$K$10)</f>
        <v>3823.75</v>
      </c>
      <c r="H146" s="18">
        <f xml:space="preserve"> RTD("cqg.rtd",,"StudyData","RMI.c1^("&amp;$K$1&amp;",Periods:="&amp;$K$12&amp;",MAType:="&amp;$K$13&amp;",mom:="&amp;$K$14&amp;")","Bar",,"Close", $K$2, $A146, $K$6,$K$8,,$K$4,$K$10)</f>
        <v>65.740280297200002</v>
      </c>
      <c r="I146" s="3"/>
      <c r="J146" s="8"/>
      <c r="K146" s="7"/>
    </row>
    <row r="147" spans="1:11" x14ac:dyDescent="0.3">
      <c r="A147">
        <f t="shared" si="2"/>
        <v>-145</v>
      </c>
      <c r="B147" s="16">
        <f xml:space="preserve"> RTD("cqg.rtd",,"StudyData", $K$1, "Bar", "", "Time", $K$2,$A147, $K$6, "", "","False")</f>
        <v>44221</v>
      </c>
      <c r="C147" s="17">
        <f xml:space="preserve"> RTD("cqg.rtd",,"StudyData", $K$1, "Bar", "", "Time", $K$2, $A147,$K$6,$K$8, "","False")</f>
        <v>44221</v>
      </c>
      <c r="D147" s="18">
        <f xml:space="preserve"> RTD("cqg.rtd",,"StudyData", $K$1, "Bar", "", "Open", $K$2, $A147, $K$6,$K$8,,$K$4,$K$10)</f>
        <v>3816.75</v>
      </c>
      <c r="E147" s="18">
        <f xml:space="preserve"> RTD("cqg.rtd",,"StudyData", $K$1, "Bar", "", "High", $K$2, $A147, $K$6,$K$8,,$K$4,$K$10)</f>
        <v>3834.5</v>
      </c>
      <c r="F147" s="18">
        <f xml:space="preserve"> RTD("cqg.rtd",,"StudyData", $K$1, "Bar", "", "Low", $K$2, $A147, $K$6,$K$8,,$K$4,$K$10)</f>
        <v>3769.75</v>
      </c>
      <c r="G147" s="18">
        <f xml:space="preserve"> RTD("cqg.rtd",,"StudyData", $K$1, "Bar", "", "Close", $K$2, $A147, $K$6,$K$8,,$K$4,$K$10)</f>
        <v>3829.75</v>
      </c>
      <c r="H147" s="18">
        <f xml:space="preserve"> RTD("cqg.rtd",,"StudyData","RMI.c1^("&amp;$K$1&amp;",Periods:="&amp;$K$12&amp;",MAType:="&amp;$K$13&amp;",mom:="&amp;$K$14&amp;")","Bar",,"Close", $K$2, $A147, $K$6,$K$8,,$K$4,$K$10)</f>
        <v>68.126099467100005</v>
      </c>
      <c r="I147" s="3"/>
      <c r="J147" s="8"/>
      <c r="K147" s="7"/>
    </row>
    <row r="148" spans="1:11" x14ac:dyDescent="0.3">
      <c r="A148">
        <f t="shared" si="2"/>
        <v>-146</v>
      </c>
      <c r="B148" s="16">
        <f xml:space="preserve"> RTD("cqg.rtd",,"StudyData", $K$1, "Bar", "", "Time", $K$2,$A148, $K$6, "", "","False")</f>
        <v>44218</v>
      </c>
      <c r="C148" s="17">
        <f xml:space="preserve"> RTD("cqg.rtd",,"StudyData", $K$1, "Bar", "", "Time", $K$2, $A148,$K$6,$K$8, "","False")</f>
        <v>44218</v>
      </c>
      <c r="D148" s="18">
        <f xml:space="preserve"> RTD("cqg.rtd",,"StudyData", $K$1, "Bar", "", "Open", $K$2, $A148, $K$6,$K$8,,$K$4,$K$10)</f>
        <v>3828</v>
      </c>
      <c r="E148" s="18">
        <f xml:space="preserve"> RTD("cqg.rtd",,"StudyData", $K$1, "Bar", "", "High", $K$2, $A148, $K$6,$K$8,,$K$4,$K$10)</f>
        <v>3830.25</v>
      </c>
      <c r="F148" s="18">
        <f xml:space="preserve"> RTD("cqg.rtd",,"StudyData", $K$1, "Bar", "", "Low", $K$2, $A148, $K$6,$K$8,,$K$4,$K$10)</f>
        <v>3794.5</v>
      </c>
      <c r="G148" s="18">
        <f xml:space="preserve"> RTD("cqg.rtd",,"StudyData", $K$1, "Bar", "", "Close", $K$2, $A148, $K$6,$K$8,,$K$4,$K$10)</f>
        <v>3815.5</v>
      </c>
      <c r="H148" s="18">
        <f xml:space="preserve"> RTD("cqg.rtd",,"StudyData","RMI.c1^("&amp;$K$1&amp;",Periods:="&amp;$K$12&amp;",MAType:="&amp;$K$13&amp;",mom:="&amp;$K$14&amp;")","Bar",,"Close", $K$2, $A148, $K$6,$K$8,,$K$4,$K$10)</f>
        <v>65.481459644599994</v>
      </c>
      <c r="I148" s="3"/>
      <c r="J148" s="8"/>
      <c r="K148" s="7"/>
    </row>
    <row r="149" spans="1:11" x14ac:dyDescent="0.3">
      <c r="A149">
        <f t="shared" si="2"/>
        <v>-147</v>
      </c>
      <c r="B149" s="16">
        <f xml:space="preserve"> RTD("cqg.rtd",,"StudyData", $K$1, "Bar", "", "Time", $K$2,$A149, $K$6, "", "","False")</f>
        <v>44217</v>
      </c>
      <c r="C149" s="17">
        <f xml:space="preserve"> RTD("cqg.rtd",,"StudyData", $K$1, "Bar", "", "Time", $K$2, $A149,$K$6,$K$8, "","False")</f>
        <v>44217</v>
      </c>
      <c r="D149" s="18">
        <f xml:space="preserve"> RTD("cqg.rtd",,"StudyData", $K$1, "Bar", "", "Open", $K$2, $A149, $K$6,$K$8,,$K$4,$K$10)</f>
        <v>3822.75</v>
      </c>
      <c r="E149" s="18">
        <f xml:space="preserve"> RTD("cqg.rtd",,"StudyData", $K$1, "Bar", "", "High", $K$2, $A149, $K$6,$K$8,,$K$4,$K$10)</f>
        <v>3841</v>
      </c>
      <c r="F149" s="18">
        <f xml:space="preserve"> RTD("cqg.rtd",,"StudyData", $K$1, "Bar", "", "Low", $K$2, $A149, $K$6,$K$8,,$K$4,$K$10)</f>
        <v>3817.75</v>
      </c>
      <c r="G149" s="18">
        <f xml:space="preserve"> RTD("cqg.rtd",,"StudyData", $K$1, "Bar", "", "Close", $K$2, $A149, $K$6,$K$8,,$K$4,$K$10)</f>
        <v>3827.25</v>
      </c>
      <c r="H149" s="18">
        <f xml:space="preserve"> RTD("cqg.rtd",,"StudyData","RMI.c1^("&amp;$K$1&amp;",Periods:="&amp;$K$12&amp;",MAType:="&amp;$K$13&amp;",mom:="&amp;$K$14&amp;")","Bar",,"Close", $K$2, $A149, $K$6,$K$8,,$K$4,$K$10)</f>
        <v>69.7213747009</v>
      </c>
      <c r="I149" s="3"/>
      <c r="J149" s="8"/>
      <c r="K149" s="7"/>
    </row>
    <row r="150" spans="1:11" x14ac:dyDescent="0.3">
      <c r="A150">
        <f t="shared" si="2"/>
        <v>-148</v>
      </c>
      <c r="B150" s="16">
        <f xml:space="preserve"> RTD("cqg.rtd",,"StudyData", $K$1, "Bar", "", "Time", $K$2,$A150, $K$6, "", "","False")</f>
        <v>44216</v>
      </c>
      <c r="C150" s="17">
        <f xml:space="preserve"> RTD("cqg.rtd",,"StudyData", $K$1, "Bar", "", "Time", $K$2, $A150,$K$6,$K$8, "","False")</f>
        <v>44216</v>
      </c>
      <c r="D150" s="18">
        <f xml:space="preserve"> RTD("cqg.rtd",,"StudyData", $K$1, "Bar", "", "Open", $K$2, $A150, $K$6,$K$8,,$K$4,$K$10)</f>
        <v>3778</v>
      </c>
      <c r="E150" s="18">
        <f xml:space="preserve"> RTD("cqg.rtd",,"StudyData", $K$1, "Bar", "", "High", $K$2, $A150, $K$6,$K$8,,$K$4,$K$10)</f>
        <v>3833.75</v>
      </c>
      <c r="F150" s="18">
        <f xml:space="preserve"> RTD("cqg.rtd",,"StudyData", $K$1, "Bar", "", "Low", $K$2, $A150, $K$6,$K$8,,$K$4,$K$10)</f>
        <v>3769.75</v>
      </c>
      <c r="G150" s="18">
        <f xml:space="preserve"> RTD("cqg.rtd",,"StudyData", $K$1, "Bar", "", "Close", $K$2, $A150, $K$6,$K$8,,$K$4,$K$10)</f>
        <v>3826.25</v>
      </c>
      <c r="H150" s="18">
        <f xml:space="preserve"> RTD("cqg.rtd",,"StudyData","RMI.c1^("&amp;$K$1&amp;",Periods:="&amp;$K$12&amp;",MAType:="&amp;$K$13&amp;",mom:="&amp;$K$14&amp;")","Bar",,"Close", $K$2, $A150, $K$6,$K$8,,$K$4,$K$10)</f>
        <v>69.572330826200002</v>
      </c>
      <c r="I150" s="3"/>
      <c r="J150" s="8"/>
      <c r="K150" s="7"/>
    </row>
    <row r="151" spans="1:11" x14ac:dyDescent="0.3">
      <c r="A151">
        <f t="shared" si="2"/>
        <v>-149</v>
      </c>
      <c r="B151" s="16">
        <f xml:space="preserve"> RTD("cqg.rtd",,"StudyData", $K$1, "Bar", "", "Time", $K$2,$A151, $K$6, "", "","False")</f>
        <v>44215</v>
      </c>
      <c r="C151" s="17">
        <f xml:space="preserve"> RTD("cqg.rtd",,"StudyData", $K$1, "Bar", "", "Time", $K$2, $A151,$K$6,$K$8, "","False")</f>
        <v>44215</v>
      </c>
      <c r="D151" s="18">
        <f xml:space="preserve"> RTD("cqg.rtd",,"StudyData", $K$1, "Bar", "", "Open", $K$2, $A151, $K$6,$K$8,,$K$4,$K$10)</f>
        <v>3731.25</v>
      </c>
      <c r="E151" s="18">
        <f xml:space="preserve"> RTD("cqg.rtd",,"StudyData", $K$1, "Bar", "", "High", $K$2, $A151, $K$6,$K$8,,$K$4,$K$10)</f>
        <v>3778.25</v>
      </c>
      <c r="F151" s="18">
        <f xml:space="preserve"> RTD("cqg.rtd",,"StudyData", $K$1, "Bar", "", "Low", $K$2, $A151, $K$6,$K$8,,$K$4,$K$10)</f>
        <v>3721.75</v>
      </c>
      <c r="G151" s="18">
        <f xml:space="preserve"> RTD("cqg.rtd",,"StudyData", $K$1, "Bar", "", "Close", $K$2, $A151, $K$6,$K$8,,$K$4,$K$10)</f>
        <v>3771.75</v>
      </c>
      <c r="H151" s="18">
        <f xml:space="preserve"> RTD("cqg.rtd",,"StudyData","RMI.c1^("&amp;$K$1&amp;",Periods:="&amp;$K$12&amp;",MAType:="&amp;$K$13&amp;",mom:="&amp;$K$14&amp;")","Bar",,"Close", $K$2, $A151, $K$6,$K$8,,$K$4,$K$10)</f>
        <v>60.044257351299997</v>
      </c>
      <c r="I151" s="3"/>
      <c r="J151" s="8"/>
      <c r="K151" s="7"/>
    </row>
    <row r="152" spans="1:11" x14ac:dyDescent="0.3">
      <c r="A152">
        <f t="shared" si="2"/>
        <v>-150</v>
      </c>
      <c r="B152" s="16">
        <f xml:space="preserve"> RTD("cqg.rtd",,"StudyData", $K$1, "Bar", "", "Time", $K$2,$A152, $K$6, "", "","False")</f>
        <v>44211</v>
      </c>
      <c r="C152" s="17">
        <f xml:space="preserve"> RTD("cqg.rtd",,"StudyData", $K$1, "Bar", "", "Time", $K$2, $A152,$K$6,$K$8, "","False")</f>
        <v>44211</v>
      </c>
      <c r="D152" s="18">
        <f xml:space="preserve"> RTD("cqg.rtd",,"StudyData", $K$1, "Bar", "", "Open", $K$2, $A152, $K$6,$K$8,,$K$4,$K$10)</f>
        <v>3774.25</v>
      </c>
      <c r="E152" s="18">
        <f xml:space="preserve"> RTD("cqg.rtd",,"StudyData", $K$1, "Bar", "", "High", $K$2, $A152, $K$6,$K$8,,$K$4,$K$10)</f>
        <v>3779</v>
      </c>
      <c r="F152" s="18">
        <f xml:space="preserve"> RTD("cqg.rtd",,"StudyData", $K$1, "Bar", "", "Low", $K$2, $A152, $K$6,$K$8,,$K$4,$K$10)</f>
        <v>3722.75</v>
      </c>
      <c r="G152" s="18">
        <f xml:space="preserve"> RTD("cqg.rtd",,"StudyData", $K$1, "Bar", "", "Close", $K$2, $A152, $K$6,$K$8,,$K$4,$K$10)</f>
        <v>3743.5</v>
      </c>
      <c r="H152" s="18">
        <f xml:space="preserve"> RTD("cqg.rtd",,"StudyData","RMI.c1^("&amp;$K$1&amp;",Periods:="&amp;$K$12&amp;",MAType:="&amp;$K$13&amp;",mom:="&amp;$K$14&amp;")","Bar",,"Close", $K$2, $A152, $K$6,$K$8,,$K$4,$K$10)</f>
        <v>53.307517513500002</v>
      </c>
      <c r="I152" s="3"/>
      <c r="J152" s="8"/>
      <c r="K152" s="7"/>
    </row>
    <row r="153" spans="1:11" x14ac:dyDescent="0.3">
      <c r="A153">
        <f t="shared" si="2"/>
        <v>-151</v>
      </c>
      <c r="B153" s="16">
        <f xml:space="preserve"> RTD("cqg.rtd",,"StudyData", $K$1, "Bar", "", "Time", $K$2,$A153, $K$6, "", "","False")</f>
        <v>44210</v>
      </c>
      <c r="C153" s="17">
        <f xml:space="preserve"> RTD("cqg.rtd",,"StudyData", $K$1, "Bar", "", "Time", $K$2, $A153,$K$6,$K$8, "","False")</f>
        <v>44210</v>
      </c>
      <c r="D153" s="18">
        <f xml:space="preserve"> RTD("cqg.rtd",,"StudyData", $K$1, "Bar", "", "Open", $K$2, $A153, $K$6,$K$8,,$K$4,$K$10)</f>
        <v>3789.75</v>
      </c>
      <c r="E153" s="18">
        <f xml:space="preserve"> RTD("cqg.rtd",,"StudyData", $K$1, "Bar", "", "High", $K$2, $A153, $K$6,$K$8,,$K$4,$K$10)</f>
        <v>3799</v>
      </c>
      <c r="F153" s="18">
        <f xml:space="preserve"> RTD("cqg.rtd",,"StudyData", $K$1, "Bar", "", "Low", $K$2, $A153, $K$6,$K$8,,$K$4,$K$10)</f>
        <v>3767.5</v>
      </c>
      <c r="G153" s="18">
        <f xml:space="preserve"> RTD("cqg.rtd",,"StudyData", $K$1, "Bar", "", "Close", $K$2, $A153, $K$6,$K$8,,$K$4,$K$10)</f>
        <v>3772.5</v>
      </c>
      <c r="H153" s="18">
        <f xml:space="preserve"> RTD("cqg.rtd",,"StudyData","RMI.c1^("&amp;$K$1&amp;",Periods:="&amp;$K$12&amp;",MAType:="&amp;$K$13&amp;",mom:="&amp;$K$14&amp;")","Bar",,"Close", $K$2, $A153, $K$6,$K$8,,$K$4,$K$10)</f>
        <v>63.000109234299998</v>
      </c>
      <c r="I153" s="3"/>
      <c r="J153" s="8"/>
      <c r="K153" s="7"/>
    </row>
    <row r="154" spans="1:11" x14ac:dyDescent="0.3">
      <c r="A154">
        <f t="shared" si="2"/>
        <v>-152</v>
      </c>
      <c r="B154" s="16">
        <f xml:space="preserve"> RTD("cqg.rtd",,"StudyData", $K$1, "Bar", "", "Time", $K$2,$A154, $K$6, "", "","False")</f>
        <v>44209</v>
      </c>
      <c r="C154" s="17">
        <f xml:space="preserve"> RTD("cqg.rtd",,"StudyData", $K$1, "Bar", "", "Time", $K$2, $A154,$K$6,$K$8, "","False")</f>
        <v>44209</v>
      </c>
      <c r="D154" s="18">
        <f xml:space="preserve"> RTD("cqg.rtd",,"StudyData", $K$1, "Bar", "", "Open", $K$2, $A154, $K$6,$K$8,,$K$4,$K$10)</f>
        <v>3773.25</v>
      </c>
      <c r="E154" s="18">
        <f xml:space="preserve"> RTD("cqg.rtd",,"StudyData", $K$1, "Bar", "", "High", $K$2, $A154, $K$6,$K$8,,$K$4,$K$10)</f>
        <v>3794.75</v>
      </c>
      <c r="F154" s="18">
        <f xml:space="preserve"> RTD("cqg.rtd",,"StudyData", $K$1, "Bar", "", "Low", $K$2, $A154, $K$6,$K$8,,$K$4,$K$10)</f>
        <v>3757.75</v>
      </c>
      <c r="G154" s="18">
        <f xml:space="preserve"> RTD("cqg.rtd",,"StudyData", $K$1, "Bar", "", "Close", $K$2, $A154, $K$6,$K$8,,$K$4,$K$10)</f>
        <v>3785</v>
      </c>
      <c r="H154" s="18">
        <f xml:space="preserve"> RTD("cqg.rtd",,"StudyData","RMI.c1^("&amp;$K$1&amp;",Periods:="&amp;$K$12&amp;",MAType:="&amp;$K$13&amp;",mom:="&amp;$K$14&amp;")","Bar",,"Close", $K$2, $A154, $K$6,$K$8,,$K$4,$K$10)</f>
        <v>67.717740616300006</v>
      </c>
      <c r="I154" s="3"/>
      <c r="J154" s="8"/>
      <c r="K154" s="7"/>
    </row>
    <row r="155" spans="1:11" x14ac:dyDescent="0.3">
      <c r="A155">
        <f t="shared" si="2"/>
        <v>-153</v>
      </c>
      <c r="B155" s="16">
        <f xml:space="preserve"> RTD("cqg.rtd",,"StudyData", $K$1, "Bar", "", "Time", $K$2,$A155, $K$6, "", "","False")</f>
        <v>44208</v>
      </c>
      <c r="C155" s="17">
        <f xml:space="preserve"> RTD("cqg.rtd",,"StudyData", $K$1, "Bar", "", "Time", $K$2, $A155,$K$6,$K$8, "","False")</f>
        <v>44208</v>
      </c>
      <c r="D155" s="18">
        <f xml:space="preserve"> RTD("cqg.rtd",,"StudyData", $K$1, "Bar", "", "Open", $K$2, $A155, $K$6,$K$8,,$K$4,$K$10)</f>
        <v>3775.5</v>
      </c>
      <c r="E155" s="18">
        <f xml:space="preserve"> RTD("cqg.rtd",,"StudyData", $K$1, "Bar", "", "High", $K$2, $A155, $K$6,$K$8,,$K$4,$K$10)</f>
        <v>3788</v>
      </c>
      <c r="F155" s="18">
        <f xml:space="preserve"> RTD("cqg.rtd",,"StudyData", $K$1, "Bar", "", "Low", $K$2, $A155, $K$6,$K$8,,$K$4,$K$10)</f>
        <v>3749.25</v>
      </c>
      <c r="G155" s="18">
        <f xml:space="preserve"> RTD("cqg.rtd",,"StudyData", $K$1, "Bar", "", "Close", $K$2, $A155, $K$6,$K$8,,$K$4,$K$10)</f>
        <v>3775.75</v>
      </c>
      <c r="H155" s="18">
        <f xml:space="preserve"> RTD("cqg.rtd",,"StudyData","RMI.c1^("&amp;$K$1&amp;",Periods:="&amp;$K$12&amp;",MAType:="&amp;$K$13&amp;",mom:="&amp;$K$14&amp;")","Bar",,"Close", $K$2, $A155, $K$6,$K$8,,$K$4,$K$10)</f>
        <v>66.045224179300007</v>
      </c>
      <c r="I155" s="3"/>
      <c r="J155" s="8"/>
      <c r="K155" s="7"/>
    </row>
    <row r="156" spans="1:11" x14ac:dyDescent="0.3">
      <c r="A156">
        <f t="shared" si="2"/>
        <v>-154</v>
      </c>
      <c r="B156" s="16">
        <f xml:space="preserve"> RTD("cqg.rtd",,"StudyData", $K$1, "Bar", "", "Time", $K$2,$A156, $K$6, "", "","False")</f>
        <v>44207</v>
      </c>
      <c r="C156" s="17">
        <f xml:space="preserve"> RTD("cqg.rtd",,"StudyData", $K$1, "Bar", "", "Time", $K$2, $A156,$K$6,$K$8, "","False")</f>
        <v>44207</v>
      </c>
      <c r="D156" s="18">
        <f xml:space="preserve"> RTD("cqg.rtd",,"StudyData", $K$1, "Bar", "", "Open", $K$2, $A156, $K$6,$K$8,,$K$4,$K$10)</f>
        <v>3796.75</v>
      </c>
      <c r="E156" s="18">
        <f xml:space="preserve"> RTD("cqg.rtd",,"StudyData", $K$1, "Bar", "", "High", $K$2, $A156, $K$6,$K$8,,$K$4,$K$10)</f>
        <v>3802</v>
      </c>
      <c r="F156" s="18">
        <f xml:space="preserve"> RTD("cqg.rtd",,"StudyData", $K$1, "Bar", "", "Low", $K$2, $A156, $K$6,$K$8,,$K$4,$K$10)</f>
        <v>3757.75</v>
      </c>
      <c r="G156" s="18">
        <f xml:space="preserve"> RTD("cqg.rtd",,"StudyData", $K$1, "Bar", "", "Close", $K$2, $A156, $K$6,$K$8,,$K$4,$K$10)</f>
        <v>3773.25</v>
      </c>
      <c r="H156" s="18">
        <f xml:space="preserve"> RTD("cqg.rtd",,"StudyData","RMI.c1^("&amp;$K$1&amp;",Periods:="&amp;$K$12&amp;",MAType:="&amp;$K$13&amp;",mom:="&amp;$K$14&amp;")","Bar",,"Close", $K$2, $A156, $K$6,$K$8,,$K$4,$K$10)</f>
        <v>65.617311633599996</v>
      </c>
      <c r="I156" s="3"/>
      <c r="J156" s="8"/>
      <c r="K156" s="7"/>
    </row>
    <row r="157" spans="1:11" x14ac:dyDescent="0.3">
      <c r="A157">
        <f t="shared" si="2"/>
        <v>-155</v>
      </c>
      <c r="B157" s="16">
        <f xml:space="preserve"> RTD("cqg.rtd",,"StudyData", $K$1, "Bar", "", "Time", $K$2,$A157, $K$6, "", "","False")</f>
        <v>44204</v>
      </c>
      <c r="C157" s="17">
        <f xml:space="preserve"> RTD("cqg.rtd",,"StudyData", $K$1, "Bar", "", "Time", $K$2, $A157,$K$6,$K$8, "","False")</f>
        <v>44204</v>
      </c>
      <c r="D157" s="18">
        <f xml:space="preserve"> RTD("cqg.rtd",,"StudyData", $K$1, "Bar", "", "Open", $K$2, $A157, $K$6,$K$8,,$K$4,$K$10)</f>
        <v>3779</v>
      </c>
      <c r="E157" s="18">
        <f xml:space="preserve"> RTD("cqg.rtd",,"StudyData", $K$1, "Bar", "", "High", $K$2, $A157, $K$6,$K$8,,$K$4,$K$10)</f>
        <v>3805.75</v>
      </c>
      <c r="F157" s="18">
        <f xml:space="preserve"> RTD("cqg.rtd",,"StudyData", $K$1, "Bar", "", "Low", $K$2, $A157, $K$6,$K$8,,$K$4,$K$10)</f>
        <v>3756.25</v>
      </c>
      <c r="G157" s="18">
        <f xml:space="preserve"> RTD("cqg.rtd",,"StudyData", $K$1, "Bar", "", "Close", $K$2, $A157, $K$6,$K$8,,$K$4,$K$10)</f>
        <v>3798.75</v>
      </c>
      <c r="H157" s="18">
        <f xml:space="preserve"> RTD("cqg.rtd",,"StudyData","RMI.c1^("&amp;$K$1&amp;",Periods:="&amp;$K$12&amp;",MAType:="&amp;$K$13&amp;",mom:="&amp;$K$14&amp;")","Bar",,"Close", $K$2, $A157, $K$6,$K$8,,$K$4,$K$10)</f>
        <v>74.082481837399996</v>
      </c>
      <c r="I157" s="3"/>
      <c r="J157" s="8"/>
      <c r="K157" s="7"/>
    </row>
    <row r="158" spans="1:11" x14ac:dyDescent="0.3">
      <c r="A158">
        <f t="shared" si="2"/>
        <v>-156</v>
      </c>
      <c r="B158" s="16">
        <f xml:space="preserve"> RTD("cqg.rtd",,"StudyData", $K$1, "Bar", "", "Time", $K$2,$A158, $K$6, "", "","False")</f>
        <v>44203</v>
      </c>
      <c r="C158" s="17">
        <f xml:space="preserve"> RTD("cqg.rtd",,"StudyData", $K$1, "Bar", "", "Time", $K$2, $A158,$K$6,$K$8, "","False")</f>
        <v>44203</v>
      </c>
      <c r="D158" s="18">
        <f xml:space="preserve"> RTD("cqg.rtd",,"StudyData", $K$1, "Bar", "", "Open", $K$2, $A158, $K$6,$K$8,,$K$4,$K$10)</f>
        <v>3733.75</v>
      </c>
      <c r="E158" s="18">
        <f xml:space="preserve"> RTD("cqg.rtd",,"StudyData", $K$1, "Bar", "", "High", $K$2, $A158, $K$6,$K$8,,$K$4,$K$10)</f>
        <v>3785.25</v>
      </c>
      <c r="F158" s="18">
        <f xml:space="preserve"> RTD("cqg.rtd",,"StudyData", $K$1, "Bar", "", "Low", $K$2, $A158, $K$6,$K$8,,$K$4,$K$10)</f>
        <v>3723.25</v>
      </c>
      <c r="G158" s="18">
        <f xml:space="preserve"> RTD("cqg.rtd",,"StudyData", $K$1, "Bar", "", "Close", $K$2, $A158, $K$6,$K$8,,$K$4,$K$10)</f>
        <v>3776.75</v>
      </c>
      <c r="H158" s="18">
        <f xml:space="preserve"> RTD("cqg.rtd",,"StudyData","RMI.c1^("&amp;$K$1&amp;",Periods:="&amp;$K$12&amp;",MAType:="&amp;$K$13&amp;",mom:="&amp;$K$14&amp;")","Bar",,"Close", $K$2, $A158, $K$6,$K$8,,$K$4,$K$10)</f>
        <v>71.236849642199999</v>
      </c>
      <c r="I158" s="3"/>
      <c r="J158" s="8"/>
      <c r="K158" s="7"/>
    </row>
    <row r="159" spans="1:11" x14ac:dyDescent="0.3">
      <c r="A159">
        <f t="shared" si="2"/>
        <v>-157</v>
      </c>
      <c r="B159" s="16">
        <f xml:space="preserve"> RTD("cqg.rtd",,"StudyData", $K$1, "Bar", "", "Time", $K$2,$A159, $K$6, "", "","False")</f>
        <v>44202</v>
      </c>
      <c r="C159" s="17">
        <f xml:space="preserve"> RTD("cqg.rtd",,"StudyData", $K$1, "Bar", "", "Time", $K$2, $A159,$K$6,$K$8, "","False")</f>
        <v>44202</v>
      </c>
      <c r="D159" s="18">
        <f xml:space="preserve"> RTD("cqg.rtd",,"StudyData", $K$1, "Bar", "", "Open", $K$2, $A159, $K$6,$K$8,,$K$4,$K$10)</f>
        <v>3698.75</v>
      </c>
      <c r="E159" s="18">
        <f xml:space="preserve"> RTD("cqg.rtd",,"StudyData", $K$1, "Bar", "", "High", $K$2, $A159, $K$6,$K$8,,$K$4,$K$10)</f>
        <v>3756</v>
      </c>
      <c r="F159" s="18">
        <f xml:space="preserve"> RTD("cqg.rtd",,"StudyData", $K$1, "Bar", "", "Low", $K$2, $A159, $K$6,$K$8,,$K$4,$K$10)</f>
        <v>3666.75</v>
      </c>
      <c r="G159" s="18">
        <f xml:space="preserve"> RTD("cqg.rtd",,"StudyData", $K$1, "Bar", "", "Close", $K$2, $A159, $K$6,$K$8,,$K$4,$K$10)</f>
        <v>3721.75</v>
      </c>
      <c r="H159" s="18">
        <f xml:space="preserve"> RTD("cqg.rtd",,"StudyData","RMI.c1^("&amp;$K$1&amp;",Periods:="&amp;$K$12&amp;",MAType:="&amp;$K$13&amp;",mom:="&amp;$K$14&amp;")","Bar",,"Close", $K$2, $A159, $K$6,$K$8,,$K$4,$K$10)</f>
        <v>61.953806242600002</v>
      </c>
      <c r="I159" s="3"/>
      <c r="J159" s="8"/>
      <c r="K159" s="7"/>
    </row>
    <row r="160" spans="1:11" x14ac:dyDescent="0.3">
      <c r="A160">
        <f t="shared" si="2"/>
        <v>-158</v>
      </c>
      <c r="B160" s="16">
        <f xml:space="preserve"> RTD("cqg.rtd",,"StudyData", $K$1, "Bar", "", "Time", $K$2,$A160, $K$6, "", "","False")</f>
        <v>44201</v>
      </c>
      <c r="C160" s="17">
        <f xml:space="preserve"> RTD("cqg.rtd",,"StudyData", $K$1, "Bar", "", "Time", $K$2, $A160,$K$6,$K$8, "","False")</f>
        <v>44201</v>
      </c>
      <c r="D160" s="18">
        <f xml:space="preserve"> RTD("cqg.rtd",,"StudyData", $K$1, "Bar", "", "Open", $K$2, $A160, $K$6,$K$8,,$K$4,$K$10)</f>
        <v>3676.25</v>
      </c>
      <c r="E160" s="18">
        <f xml:space="preserve"> RTD("cqg.rtd",,"StudyData", $K$1, "Bar", "", "High", $K$2, $A160, $K$6,$K$8,,$K$4,$K$10)</f>
        <v>3711.25</v>
      </c>
      <c r="F160" s="18">
        <f xml:space="preserve"> RTD("cqg.rtd",,"StudyData", $K$1, "Bar", "", "Low", $K$2, $A160, $K$6,$K$8,,$K$4,$K$10)</f>
        <v>3654.5</v>
      </c>
      <c r="G160" s="18">
        <f xml:space="preserve"> RTD("cqg.rtd",,"StudyData", $K$1, "Bar", "", "Close", $K$2, $A160, $K$6,$K$8,,$K$4,$K$10)</f>
        <v>3699.5</v>
      </c>
      <c r="H160" s="18">
        <f xml:space="preserve"> RTD("cqg.rtd",,"StudyData","RMI.c1^("&amp;$K$1&amp;",Periods:="&amp;$K$12&amp;",MAType:="&amp;$K$13&amp;",mom:="&amp;$K$14&amp;")","Bar",,"Close", $K$2, $A160, $K$6,$K$8,,$K$4,$K$10)</f>
        <v>56.9584665609</v>
      </c>
      <c r="I160" s="3"/>
      <c r="J160" s="8"/>
      <c r="K160" s="7"/>
    </row>
    <row r="161" spans="1:11" x14ac:dyDescent="0.3">
      <c r="A161">
        <f t="shared" si="2"/>
        <v>-159</v>
      </c>
      <c r="B161" s="16">
        <f xml:space="preserve"> RTD("cqg.rtd",,"StudyData", $K$1, "Bar", "", "Time", $K$2,$A161, $K$6, "", "","False")</f>
        <v>44200</v>
      </c>
      <c r="C161" s="17">
        <f xml:space="preserve"> RTD("cqg.rtd",,"StudyData", $K$1, "Bar", "", "Time", $K$2, $A161,$K$6,$K$8, "","False")</f>
        <v>44200</v>
      </c>
      <c r="D161" s="18">
        <f xml:space="preserve"> RTD("cqg.rtd",,"StudyData", $K$1, "Bar", "", "Open", $K$2, $A161, $K$6,$K$8,,$K$4,$K$10)</f>
        <v>3730</v>
      </c>
      <c r="E161" s="18">
        <f xml:space="preserve"> RTD("cqg.rtd",,"StudyData", $K$1, "Bar", "", "High", $K$2, $A161, $K$6,$K$8,,$K$4,$K$10)</f>
        <v>3754.5</v>
      </c>
      <c r="F161" s="18">
        <f xml:space="preserve"> RTD("cqg.rtd",,"StudyData", $K$1, "Bar", "", "Low", $K$2, $A161, $K$6,$K$8,,$K$4,$K$10)</f>
        <v>3633.75</v>
      </c>
      <c r="G161" s="18">
        <f xml:space="preserve"> RTD("cqg.rtd",,"StudyData", $K$1, "Bar", "", "Close", $K$2, $A161, $K$6,$K$8,,$K$4,$K$10)</f>
        <v>3673.5</v>
      </c>
      <c r="H161" s="18">
        <f xml:space="preserve"> RTD("cqg.rtd",,"StudyData","RMI.c1^("&amp;$K$1&amp;",Periods:="&amp;$K$12&amp;",MAType:="&amp;$K$13&amp;",mom:="&amp;$K$14&amp;")","Bar",,"Close", $K$2, $A161, $K$6,$K$8,,$K$4,$K$10)</f>
        <v>50.161872398900002</v>
      </c>
      <c r="I161" s="3"/>
      <c r="J161" s="8"/>
      <c r="K161" s="7"/>
    </row>
    <row r="162" spans="1:11" x14ac:dyDescent="0.3">
      <c r="A162">
        <f t="shared" si="2"/>
        <v>-160</v>
      </c>
      <c r="B162" s="16">
        <f xml:space="preserve"> RTD("cqg.rtd",,"StudyData", $K$1, "Bar", "", "Time", $K$2,$A162, $K$6, "", "","False")</f>
        <v>44196</v>
      </c>
      <c r="C162" s="17">
        <f xml:space="preserve"> RTD("cqg.rtd",,"StudyData", $K$1, "Bar", "", "Time", $K$2, $A162,$K$6,$K$8, "","False")</f>
        <v>44196</v>
      </c>
      <c r="D162" s="18">
        <f xml:space="preserve"> RTD("cqg.rtd",,"StudyData", $K$1, "Bar", "", "Open", $K$2, $A162, $K$6,$K$8,,$K$4,$K$10)</f>
        <v>3706.25</v>
      </c>
      <c r="E162" s="18">
        <f xml:space="preserve"> RTD("cqg.rtd",,"StudyData", $K$1, "Bar", "", "High", $K$2, $A162, $K$6,$K$8,,$K$4,$K$10)</f>
        <v>3734.25</v>
      </c>
      <c r="F162" s="18">
        <f xml:space="preserve"> RTD("cqg.rtd",,"StudyData", $K$1, "Bar", "", "Low", $K$2, $A162, $K$6,$K$8,,$K$4,$K$10)</f>
        <v>3696.25</v>
      </c>
      <c r="G162" s="18">
        <f xml:space="preserve"> RTD("cqg.rtd",,"StudyData", $K$1, "Bar", "", "Close", $K$2, $A162, $K$6,$K$8,,$K$4,$K$10)</f>
        <v>3730.05</v>
      </c>
      <c r="H162" s="18">
        <f xml:space="preserve"> RTD("cqg.rtd",,"StudyData","RMI.c1^("&amp;$K$1&amp;",Periods:="&amp;$K$12&amp;",MAType:="&amp;$K$13&amp;",mom:="&amp;$K$14&amp;")","Bar",,"Close", $K$2, $A162, $K$6,$K$8,,$K$4,$K$10)</f>
        <v>72.205714538300001</v>
      </c>
      <c r="I162" s="3"/>
      <c r="J162" s="8"/>
      <c r="K162" s="7"/>
    </row>
    <row r="163" spans="1:11" x14ac:dyDescent="0.3">
      <c r="A163">
        <f t="shared" si="2"/>
        <v>-161</v>
      </c>
      <c r="B163" s="16">
        <f xml:space="preserve"> RTD("cqg.rtd",,"StudyData", $K$1, "Bar", "", "Time", $K$2,$A163, $K$6, "", "","False")</f>
        <v>44195</v>
      </c>
      <c r="C163" s="17">
        <f xml:space="preserve"> RTD("cqg.rtd",,"StudyData", $K$1, "Bar", "", "Time", $K$2, $A163,$K$6,$K$8, "","False")</f>
        <v>44195</v>
      </c>
      <c r="D163" s="18">
        <f xml:space="preserve"> RTD("cqg.rtd",,"StudyData", $K$1, "Bar", "", "Open", $K$2, $A163, $K$6,$K$8,,$K$4,$K$10)</f>
        <v>3705.75</v>
      </c>
      <c r="E163" s="18">
        <f xml:space="preserve"> RTD("cqg.rtd",,"StudyData", $K$1, "Bar", "", "High", $K$2, $A163, $K$6,$K$8,,$K$4,$K$10)</f>
        <v>3719.5</v>
      </c>
      <c r="F163" s="18">
        <f xml:space="preserve"> RTD("cqg.rtd",,"StudyData", $K$1, "Bar", "", "Low", $K$2, $A163, $K$6,$K$8,,$K$4,$K$10)</f>
        <v>3697.75</v>
      </c>
      <c r="G163" s="18">
        <f xml:space="preserve"> RTD("cqg.rtd",,"StudyData", $K$1, "Bar", "", "Close", $K$2, $A163, $K$6,$K$8,,$K$4,$K$10)</f>
        <v>3705.5</v>
      </c>
      <c r="H163" s="18">
        <f xml:space="preserve"> RTD("cqg.rtd",,"StudyData","RMI.c1^("&amp;$K$1&amp;",Periods:="&amp;$K$12&amp;",MAType:="&amp;$K$13&amp;",mom:="&amp;$K$14&amp;")","Bar",,"Close", $K$2, $A163, $K$6,$K$8,,$K$4,$K$10)</f>
        <v>66.5297297937</v>
      </c>
      <c r="I163" s="3"/>
      <c r="J163" s="8"/>
      <c r="K163" s="7"/>
    </row>
    <row r="164" spans="1:11" x14ac:dyDescent="0.3">
      <c r="A164">
        <f t="shared" si="2"/>
        <v>-162</v>
      </c>
      <c r="B164" s="16">
        <f xml:space="preserve"> RTD("cqg.rtd",,"StudyData", $K$1, "Bar", "", "Time", $K$2,$A164, $K$6, "", "","False")</f>
        <v>44194</v>
      </c>
      <c r="C164" s="17">
        <f xml:space="preserve"> RTD("cqg.rtd",,"StudyData", $K$1, "Bar", "", "Time", $K$2, $A164,$K$6,$K$8, "","False")</f>
        <v>44194</v>
      </c>
      <c r="D164" s="18">
        <f xml:space="preserve"> RTD("cqg.rtd",,"StudyData", $K$1, "Bar", "", "Open", $K$2, $A164, $K$6,$K$8,,$K$4,$K$10)</f>
        <v>3712.25</v>
      </c>
      <c r="E164" s="18">
        <f xml:space="preserve"> RTD("cqg.rtd",,"StudyData", $K$1, "Bar", "", "High", $K$2, $A164, $K$6,$K$8,,$K$4,$K$10)</f>
        <v>3729</v>
      </c>
      <c r="F164" s="18">
        <f xml:space="preserve"> RTD("cqg.rtd",,"StudyData", $K$1, "Bar", "", "Low", $K$2, $A164, $K$6,$K$8,,$K$4,$K$10)</f>
        <v>3695.75</v>
      </c>
      <c r="G164" s="18">
        <f xml:space="preserve"> RTD("cqg.rtd",,"StudyData", $K$1, "Bar", "", "Close", $K$2, $A164, $K$6,$K$8,,$K$4,$K$10)</f>
        <v>3701.25</v>
      </c>
      <c r="H164" s="18">
        <f xml:space="preserve"> RTD("cqg.rtd",,"StudyData","RMI.c1^("&amp;$K$1&amp;",Periods:="&amp;$K$12&amp;",MAType:="&amp;$K$13&amp;",mom:="&amp;$K$14&amp;")","Bar",,"Close", $K$2, $A164, $K$6,$K$8,,$K$4,$K$10)</f>
        <v>65.443832466399996</v>
      </c>
      <c r="I164" s="3"/>
      <c r="J164" s="8"/>
      <c r="K164" s="7"/>
    </row>
    <row r="165" spans="1:11" x14ac:dyDescent="0.3">
      <c r="A165">
        <f t="shared" si="2"/>
        <v>-163</v>
      </c>
      <c r="B165" s="16">
        <f xml:space="preserve"> RTD("cqg.rtd",,"StudyData", $K$1, "Bar", "", "Time", $K$2,$A165, $K$6, "", "","False")</f>
        <v>44193</v>
      </c>
      <c r="C165" s="17">
        <f xml:space="preserve"> RTD("cqg.rtd",,"StudyData", $K$1, "Bar", "", "Time", $K$2, $A165,$K$6,$K$8, "","False")</f>
        <v>44193</v>
      </c>
      <c r="D165" s="18">
        <f xml:space="preserve"> RTD("cqg.rtd",,"StudyData", $K$1, "Bar", "", "Open", $K$2, $A165, $K$6,$K$8,,$K$4,$K$10)</f>
        <v>3663.25</v>
      </c>
      <c r="E165" s="18">
        <f xml:space="preserve"> RTD("cqg.rtd",,"StudyData", $K$1, "Bar", "", "High", $K$2, $A165, $K$6,$K$8,,$K$4,$K$10)</f>
        <v>3713.5</v>
      </c>
      <c r="F165" s="18">
        <f xml:space="preserve"> RTD("cqg.rtd",,"StudyData", $K$1, "Bar", "", "Low", $K$2, $A165, $K$6,$K$8,,$K$4,$K$10)</f>
        <v>3657.25</v>
      </c>
      <c r="G165" s="18">
        <f xml:space="preserve"> RTD("cqg.rtd",,"StudyData", $K$1, "Bar", "", "Close", $K$2, $A165, $K$6,$K$8,,$K$4,$K$10)</f>
        <v>3708.75</v>
      </c>
      <c r="H165" s="18">
        <f xml:space="preserve"> RTD("cqg.rtd",,"StudyData","RMI.c1^("&amp;$K$1&amp;",Periods:="&amp;$K$12&amp;",MAType:="&amp;$K$13&amp;",mom:="&amp;$K$14&amp;")","Bar",,"Close", $K$2, $A165, $K$6,$K$8,,$K$4,$K$10)</f>
        <v>68.953043630300002</v>
      </c>
      <c r="I165" s="3"/>
      <c r="J165" s="8"/>
      <c r="K165" s="7"/>
    </row>
    <row r="166" spans="1:11" x14ac:dyDescent="0.3">
      <c r="A166">
        <f t="shared" si="2"/>
        <v>-164</v>
      </c>
      <c r="B166" s="16">
        <f xml:space="preserve"> RTD("cqg.rtd",,"StudyData", $K$1, "Bar", "", "Time", $K$2,$A166, $K$6, "", "","False")</f>
        <v>44189</v>
      </c>
      <c r="C166" s="17">
        <f xml:space="preserve"> RTD("cqg.rtd",,"StudyData", $K$1, "Bar", "", "Time", $K$2, $A166,$K$6,$K$8, "","False")</f>
        <v>44189</v>
      </c>
      <c r="D166" s="18">
        <f xml:space="preserve"> RTD("cqg.rtd",,"StudyData", $K$1, "Bar", "", "Open", $K$2, $A166, $K$6,$K$8,,$K$4,$K$10)</f>
        <v>3666.5</v>
      </c>
      <c r="E166" s="18">
        <f xml:space="preserve"> RTD("cqg.rtd",,"StudyData", $K$1, "Bar", "", "High", $K$2, $A166, $K$6,$K$8,,$K$4,$K$10)</f>
        <v>3677.25</v>
      </c>
      <c r="F166" s="18">
        <f xml:space="preserve"> RTD("cqg.rtd",,"StudyData", $K$1, "Bar", "", "Low", $K$2, $A166, $K$6,$K$8,,$K$4,$K$10)</f>
        <v>3659.75</v>
      </c>
      <c r="G166" s="18">
        <f xml:space="preserve"> RTD("cqg.rtd",,"StudyData", $K$1, "Bar", "", "Close", $K$2, $A166, $K$6,$K$8,,$K$4,$K$10)</f>
        <v>3676.25</v>
      </c>
      <c r="H166" s="18">
        <f xml:space="preserve"> RTD("cqg.rtd",,"StudyData","RMI.c1^("&amp;$K$1&amp;",Periods:="&amp;$K$12&amp;",MAType:="&amp;$K$13&amp;",mom:="&amp;$K$14&amp;")","Bar",,"Close", $K$2, $A166, $K$6,$K$8,,$K$4,$K$10)</f>
        <v>60.8713234226</v>
      </c>
      <c r="I166" s="3"/>
      <c r="J166" s="8"/>
      <c r="K166" s="7"/>
    </row>
    <row r="167" spans="1:11" x14ac:dyDescent="0.3">
      <c r="A167">
        <f t="shared" si="2"/>
        <v>-165</v>
      </c>
      <c r="B167" s="16">
        <f xml:space="preserve"> RTD("cqg.rtd",,"StudyData", $K$1, "Bar", "", "Time", $K$2,$A167, $K$6, "", "","False")</f>
        <v>44188</v>
      </c>
      <c r="C167" s="17">
        <f xml:space="preserve"> RTD("cqg.rtd",,"StudyData", $K$1, "Bar", "", "Time", $K$2, $A167,$K$6,$K$8, "","False")</f>
        <v>44188</v>
      </c>
      <c r="D167" s="18">
        <f xml:space="preserve"> RTD("cqg.rtd",,"StudyData", $K$1, "Bar", "", "Open", $K$2, $A167, $K$6,$K$8,,$K$4,$K$10)</f>
        <v>3655.5</v>
      </c>
      <c r="E167" s="18">
        <f xml:space="preserve"> RTD("cqg.rtd",,"StudyData", $K$1, "Bar", "", "High", $K$2, $A167, $K$6,$K$8,,$K$4,$K$10)</f>
        <v>3683</v>
      </c>
      <c r="F167" s="18">
        <f xml:space="preserve"> RTD("cqg.rtd",,"StudyData", $K$1, "Bar", "", "Low", $K$2, $A167, $K$6,$K$8,,$K$4,$K$10)</f>
        <v>3632.25</v>
      </c>
      <c r="G167" s="18">
        <f xml:space="preserve"> RTD("cqg.rtd",,"StudyData", $K$1, "Bar", "", "Close", $K$2, $A167, $K$6,$K$8,,$K$4,$K$10)</f>
        <v>3662.75</v>
      </c>
      <c r="H167" s="18">
        <f xml:space="preserve"> RTD("cqg.rtd",,"StudyData","RMI.c1^("&amp;$K$1&amp;",Periods:="&amp;$K$12&amp;",MAType:="&amp;$K$13&amp;",mom:="&amp;$K$14&amp;")","Bar",,"Close", $K$2, $A167, $K$6,$K$8,,$K$4,$K$10)</f>
        <v>56.710637084699997</v>
      </c>
      <c r="I167" s="3"/>
      <c r="J167" s="8"/>
      <c r="K167" s="7"/>
    </row>
    <row r="168" spans="1:11" x14ac:dyDescent="0.3">
      <c r="A168">
        <f t="shared" si="2"/>
        <v>-166</v>
      </c>
      <c r="B168" s="16">
        <f xml:space="preserve"> RTD("cqg.rtd",,"StudyData", $K$1, "Bar", "", "Time", $K$2,$A168, $K$6, "", "","False")</f>
        <v>44187</v>
      </c>
      <c r="C168" s="17">
        <f xml:space="preserve"> RTD("cqg.rtd",,"StudyData", $K$1, "Bar", "", "Time", $K$2, $A168,$K$6,$K$8, "","False")</f>
        <v>44187</v>
      </c>
      <c r="D168" s="18">
        <f xml:space="preserve"> RTD("cqg.rtd",,"StudyData", $K$1, "Bar", "", "Open", $K$2, $A168, $K$6,$K$8,,$K$4,$K$10)</f>
        <v>3666.25</v>
      </c>
      <c r="E168" s="18">
        <f xml:space="preserve"> RTD("cqg.rtd",,"StudyData", $K$1, "Bar", "", "High", $K$2, $A168, $K$6,$K$8,,$K$4,$K$10)</f>
        <v>3676.25</v>
      </c>
      <c r="F168" s="18">
        <f xml:space="preserve"> RTD("cqg.rtd",,"StudyData", $K$1, "Bar", "", "Low", $K$2, $A168, $K$6,$K$8,,$K$4,$K$10)</f>
        <v>3645</v>
      </c>
      <c r="G168" s="18">
        <f xml:space="preserve"> RTD("cqg.rtd",,"StudyData", $K$1, "Bar", "", "Close", $K$2, $A168, $K$6,$K$8,,$K$4,$K$10)</f>
        <v>3658.5</v>
      </c>
      <c r="H168" s="18">
        <f xml:space="preserve"> RTD("cqg.rtd",,"StudyData","RMI.c1^("&amp;$K$1&amp;",Periods:="&amp;$K$12&amp;",MAType:="&amp;$K$13&amp;",mom:="&amp;$K$14&amp;")","Bar",,"Close", $K$2, $A168, $K$6,$K$8,,$K$4,$K$10)</f>
        <v>55.3830538498</v>
      </c>
      <c r="I168" s="3"/>
      <c r="J168" s="8"/>
      <c r="K168" s="7"/>
    </row>
    <row r="169" spans="1:11" x14ac:dyDescent="0.3">
      <c r="A169">
        <f t="shared" si="2"/>
        <v>-167</v>
      </c>
      <c r="B169" s="16">
        <f xml:space="preserve"> RTD("cqg.rtd",,"StudyData", $K$1, "Bar", "", "Time", $K$2,$A169, $K$6, "", "","False")</f>
        <v>44186</v>
      </c>
      <c r="C169" s="17">
        <f xml:space="preserve"> RTD("cqg.rtd",,"StudyData", $K$1, "Bar", "", "Time", $K$2, $A169,$K$6,$K$8, "","False")</f>
        <v>44186</v>
      </c>
      <c r="D169" s="18">
        <f xml:space="preserve"> RTD("cqg.rtd",,"StudyData", $K$1, "Bar", "", "Open", $K$2, $A169, $K$6,$K$8,,$K$4,$K$10)</f>
        <v>3699.5</v>
      </c>
      <c r="E169" s="18">
        <f xml:space="preserve"> RTD("cqg.rtd",,"StudyData", $K$1, "Bar", "", "High", $K$2, $A169, $K$6,$K$8,,$K$4,$K$10)</f>
        <v>3705.25</v>
      </c>
      <c r="F169" s="18">
        <f xml:space="preserve"> RTD("cqg.rtd",,"StudyData", $K$1, "Bar", "", "Low", $K$2, $A169, $K$6,$K$8,,$K$4,$K$10)</f>
        <v>3577.25</v>
      </c>
      <c r="G169" s="18">
        <f xml:space="preserve"> RTD("cqg.rtd",,"StudyData", $K$1, "Bar", "", "Close", $K$2, $A169, $K$6,$K$8,,$K$4,$K$10)</f>
        <v>3667</v>
      </c>
      <c r="H169" s="18">
        <f xml:space="preserve"> RTD("cqg.rtd",,"StudyData","RMI.c1^("&amp;$K$1&amp;",Periods:="&amp;$K$12&amp;",MAType:="&amp;$K$13&amp;",mom:="&amp;$K$14&amp;")","Bar",,"Close", $K$2, $A169, $K$6,$K$8,,$K$4,$K$10)</f>
        <v>58.576723591899999</v>
      </c>
      <c r="I169" s="3"/>
      <c r="J169" s="8"/>
      <c r="K169" s="7"/>
    </row>
    <row r="170" spans="1:11" x14ac:dyDescent="0.3">
      <c r="A170">
        <f t="shared" si="2"/>
        <v>-168</v>
      </c>
      <c r="B170" s="16">
        <f xml:space="preserve"> RTD("cqg.rtd",,"StudyData", $K$1, "Bar", "", "Time", $K$2,$A170, $K$6, "", "","False")</f>
        <v>44183</v>
      </c>
      <c r="C170" s="17">
        <f xml:space="preserve"> RTD("cqg.rtd",,"StudyData", $K$1, "Bar", "", "Time", $K$2, $A170,$K$6,$K$8, "","False")</f>
        <v>44183</v>
      </c>
      <c r="D170" s="18">
        <f xml:space="preserve"> RTD("cqg.rtd",,"StudyData", $K$1, "Bar", "", "Open", $K$2, $A170, $K$6,$K$8,,$K$4,$K$10)</f>
        <v>3694.25</v>
      </c>
      <c r="E170" s="18">
        <f xml:space="preserve"> RTD("cqg.rtd",,"StudyData", $K$1, "Bar", "", "High", $K$2, $A170, $K$6,$K$8,,$K$4,$K$10)</f>
        <v>3704.25</v>
      </c>
      <c r="F170" s="18">
        <f xml:space="preserve"> RTD("cqg.rtd",,"StudyData", $K$1, "Bar", "", "Low", $K$2, $A170, $K$6,$K$8,,$K$4,$K$10)</f>
        <v>3658.5</v>
      </c>
      <c r="G170" s="18">
        <f xml:space="preserve"> RTD("cqg.rtd",,"StudyData", $K$1, "Bar", "", "Close", $K$2, $A170, $K$6,$K$8,,$K$4,$K$10)</f>
        <v>3687.5</v>
      </c>
      <c r="H170" s="18">
        <f xml:space="preserve"> RTD("cqg.rtd",,"StudyData","RMI.c1^("&amp;$K$1&amp;",Periods:="&amp;$K$12&amp;",MAType:="&amp;$K$13&amp;",mom:="&amp;$K$14&amp;")","Bar",,"Close", $K$2, $A170, $K$6,$K$8,,$K$4,$K$10)</f>
        <v>66.839721774400005</v>
      </c>
      <c r="I170" s="3"/>
      <c r="J170" s="8"/>
      <c r="K170" s="7"/>
    </row>
    <row r="171" spans="1:11" x14ac:dyDescent="0.3">
      <c r="A171">
        <f t="shared" si="2"/>
        <v>-169</v>
      </c>
      <c r="B171" s="16">
        <f xml:space="preserve"> RTD("cqg.rtd",,"StudyData", $K$1, "Bar", "", "Time", $K$2,$A171, $K$6, "", "","False")</f>
        <v>44182</v>
      </c>
      <c r="C171" s="17">
        <f xml:space="preserve"> RTD("cqg.rtd",,"StudyData", $K$1, "Bar", "", "Time", $K$2, $A171,$K$6,$K$8, "","False")</f>
        <v>44182</v>
      </c>
      <c r="D171" s="18">
        <f xml:space="preserve"> RTD("cqg.rtd",,"StudyData", $K$1, "Bar", "", "Open", $K$2, $A171, $K$6,$K$8,,$K$4,$K$10)</f>
        <v>3678.25</v>
      </c>
      <c r="E171" s="18">
        <f xml:space="preserve"> RTD("cqg.rtd",,"StudyData", $K$1, "Bar", "", "High", $K$2, $A171, $K$6,$K$8,,$K$4,$K$10)</f>
        <v>3698.75</v>
      </c>
      <c r="F171" s="18">
        <f xml:space="preserve"> RTD("cqg.rtd",,"StudyData", $K$1, "Bar", "", "Low", $K$2, $A171, $K$6,$K$8,,$K$4,$K$10)</f>
        <v>3673.25</v>
      </c>
      <c r="G171" s="18">
        <f xml:space="preserve"> RTD("cqg.rtd",,"StudyData", $K$1, "Bar", "", "Close", $K$2, $A171, $K$6,$K$8,,$K$4,$K$10)</f>
        <v>3694</v>
      </c>
      <c r="H171" s="18">
        <f xml:space="preserve"> RTD("cqg.rtd",,"StudyData","RMI.c1^("&amp;$K$1&amp;",Periods:="&amp;$K$12&amp;",MAType:="&amp;$K$13&amp;",mom:="&amp;$K$14&amp;")","Bar",,"Close", $K$2, $A171, $K$6,$K$8,,$K$4,$K$10)</f>
        <v>69.606968306499994</v>
      </c>
      <c r="I171" s="3"/>
      <c r="J171" s="8"/>
      <c r="K171" s="7"/>
    </row>
    <row r="172" spans="1:11" x14ac:dyDescent="0.3">
      <c r="A172">
        <f t="shared" si="2"/>
        <v>-170</v>
      </c>
      <c r="B172" s="16">
        <f xml:space="preserve"> RTD("cqg.rtd",,"StudyData", $K$1, "Bar", "", "Time", $K$2,$A172, $K$6, "", "","False")</f>
        <v>44181</v>
      </c>
      <c r="C172" s="17">
        <f xml:space="preserve"> RTD("cqg.rtd",,"StudyData", $K$1, "Bar", "", "Time", $K$2, $A172,$K$6,$K$8, "","False")</f>
        <v>44181</v>
      </c>
      <c r="D172" s="18">
        <f xml:space="preserve"> RTD("cqg.rtd",,"StudyData", $K$1, "Bar", "", "Open", $K$2, $A172, $K$6,$K$8,,$K$4,$K$10)</f>
        <v>3671</v>
      </c>
      <c r="E172" s="18">
        <f xml:space="preserve"> RTD("cqg.rtd",,"StudyData", $K$1, "Bar", "", "High", $K$2, $A172, $K$6,$K$8,,$K$4,$K$10)</f>
        <v>3685.75</v>
      </c>
      <c r="F172" s="18">
        <f xml:space="preserve"> RTD("cqg.rtd",,"StudyData", $K$1, "Bar", "", "Low", $K$2, $A172, $K$6,$K$8,,$K$4,$K$10)</f>
        <v>3661.25</v>
      </c>
      <c r="G172" s="18">
        <f xml:space="preserve"> RTD("cqg.rtd",,"StudyData", $K$1, "Bar", "", "Close", $K$2, $A172, $K$6,$K$8,,$K$4,$K$10)</f>
        <v>3675</v>
      </c>
      <c r="H172" s="18">
        <f xml:space="preserve"> RTD("cqg.rtd",,"StudyData","RMI.c1^("&amp;$K$1&amp;",Periods:="&amp;$K$12&amp;",MAType:="&amp;$K$13&amp;",mom:="&amp;$K$14&amp;")","Bar",,"Close", $K$2, $A172, $K$6,$K$8,,$K$4,$K$10)</f>
        <v>65.943255301500002</v>
      </c>
      <c r="I172" s="3"/>
      <c r="J172" s="8"/>
      <c r="K172" s="7"/>
    </row>
    <row r="173" spans="1:11" x14ac:dyDescent="0.3">
      <c r="A173">
        <f t="shared" si="2"/>
        <v>-171</v>
      </c>
      <c r="B173" s="16">
        <f xml:space="preserve"> RTD("cqg.rtd",,"StudyData", $K$1, "Bar", "", "Time", $K$2,$A173, $K$6, "", "","False")</f>
        <v>44180</v>
      </c>
      <c r="C173" s="17">
        <f xml:space="preserve"> RTD("cqg.rtd",,"StudyData", $K$1, "Bar", "", "Time", $K$2, $A173,$K$6,$K$8, "","False")</f>
        <v>44180</v>
      </c>
      <c r="D173" s="18">
        <f xml:space="preserve"> RTD("cqg.rtd",,"StudyData", $K$1, "Bar", "", "Open", $K$2, $A173, $K$6,$K$8,,$K$4,$K$10)</f>
        <v>3628.25</v>
      </c>
      <c r="E173" s="18">
        <f xml:space="preserve"> RTD("cqg.rtd",,"StudyData", $K$1, "Bar", "", "High", $K$2, $A173, $K$6,$K$8,,$K$4,$K$10)</f>
        <v>3669.75</v>
      </c>
      <c r="F173" s="18">
        <f xml:space="preserve"> RTD("cqg.rtd",,"StudyData", $K$1, "Bar", "", "Low", $K$2, $A173, $K$6,$K$8,,$K$4,$K$10)</f>
        <v>3617.5</v>
      </c>
      <c r="G173" s="18">
        <f xml:space="preserve"> RTD("cqg.rtd",,"StudyData", $K$1, "Bar", "", "Close", $K$2, $A173, $K$6,$K$8,,$K$4,$K$10)</f>
        <v>3668.25</v>
      </c>
      <c r="H173" s="18">
        <f xml:space="preserve"> RTD("cqg.rtd",,"StudyData","RMI.c1^("&amp;$K$1&amp;",Periods:="&amp;$K$12&amp;",MAType:="&amp;$K$13&amp;",mom:="&amp;$K$14&amp;")","Bar",,"Close", $K$2, $A173, $K$6,$K$8,,$K$4,$K$10)</f>
        <v>64.595510433499996</v>
      </c>
      <c r="I173" s="3"/>
      <c r="J173" s="8"/>
      <c r="K173" s="7"/>
    </row>
    <row r="174" spans="1:11" x14ac:dyDescent="0.3">
      <c r="A174">
        <f t="shared" si="2"/>
        <v>-172</v>
      </c>
      <c r="B174" s="16">
        <f xml:space="preserve"> RTD("cqg.rtd",,"StudyData", $K$1, "Bar", "", "Time", $K$2,$A174, $K$6, "", "","False")</f>
        <v>44179</v>
      </c>
      <c r="C174" s="17">
        <f xml:space="preserve"> RTD("cqg.rtd",,"StudyData", $K$1, "Bar", "", "Time", $K$2, $A174,$K$6,$K$8, "","False")</f>
        <v>44179</v>
      </c>
      <c r="D174" s="18">
        <f xml:space="preserve"> RTD("cqg.rtd",,"StudyData", $K$1, "Bar", "", "Open", $K$2, $A174, $K$6,$K$8,,$K$4,$K$10)</f>
        <v>3651.25</v>
      </c>
      <c r="E174" s="18">
        <f xml:space="preserve"> RTD("cqg.rtd",,"StudyData", $K$1, "Bar", "", "High", $K$2, $A174, $K$6,$K$8,,$K$4,$K$10)</f>
        <v>3672.75</v>
      </c>
      <c r="F174" s="18">
        <f xml:space="preserve"> RTD("cqg.rtd",,"StudyData", $K$1, "Bar", "", "Low", $K$2, $A174, $K$6,$K$8,,$K$4,$K$10)</f>
        <v>3618.75</v>
      </c>
      <c r="G174" s="18">
        <f xml:space="preserve"> RTD("cqg.rtd",,"StudyData", $K$1, "Bar", "", "Close", $K$2, $A174, $K$6,$K$8,,$K$4,$K$10)</f>
        <v>3621.25</v>
      </c>
      <c r="H174" s="18">
        <f xml:space="preserve"> RTD("cqg.rtd",,"StudyData","RMI.c1^("&amp;$K$1&amp;",Periods:="&amp;$K$12&amp;",MAType:="&amp;$K$13&amp;",mom:="&amp;$K$14&amp;")","Bar",,"Close", $K$2, $A174, $K$6,$K$8,,$K$4,$K$10)</f>
        <v>53.110800711099998</v>
      </c>
      <c r="I174" s="3"/>
      <c r="J174" s="8"/>
      <c r="K174" s="7"/>
    </row>
    <row r="175" spans="1:11" x14ac:dyDescent="0.3">
      <c r="A175">
        <f t="shared" si="2"/>
        <v>-173</v>
      </c>
      <c r="B175" s="16">
        <f xml:space="preserve"> RTD("cqg.rtd",,"StudyData", $K$1, "Bar", "", "Time", $K$2,$A175, $K$6, "", "","False")</f>
        <v>44176</v>
      </c>
      <c r="C175" s="17">
        <f xml:space="preserve"> RTD("cqg.rtd",,"StudyData", $K$1, "Bar", "", "Time", $K$2, $A175,$K$6,$K$8, "","False")</f>
        <v>44176</v>
      </c>
      <c r="D175" s="18">
        <f xml:space="preserve"> RTD("cqg.rtd",,"StudyData", $K$1, "Bar", "", "Open", $K$2, $A175, $K$6,$K$8,,$K$4,$K$10)</f>
        <v>3644</v>
      </c>
      <c r="E175" s="18">
        <f xml:space="preserve"> RTD("cqg.rtd",,"StudyData", $K$1, "Bar", "", "High", $K$2, $A175, $K$6,$K$8,,$K$4,$K$10)</f>
        <v>3648.25</v>
      </c>
      <c r="F175" s="18">
        <f xml:space="preserve"> RTD("cqg.rtd",,"StudyData", $K$1, "Bar", "", "Low", $K$2, $A175, $K$6,$K$8,,$K$4,$K$10)</f>
        <v>3602</v>
      </c>
      <c r="G175" s="18">
        <f xml:space="preserve"> RTD("cqg.rtd",,"StudyData", $K$1, "Bar", "", "Close", $K$2, $A175, $K$6,$K$8,,$K$4,$K$10)</f>
        <v>3634.75</v>
      </c>
      <c r="H175" s="18">
        <f xml:space="preserve"> RTD("cqg.rtd",,"StudyData","RMI.c1^("&amp;$K$1&amp;",Periods:="&amp;$K$12&amp;",MAType:="&amp;$K$13&amp;",mom:="&amp;$K$14&amp;")","Bar",,"Close", $K$2, $A175, $K$6,$K$8,,$K$4,$K$10)</f>
        <v>57.906773429099999</v>
      </c>
      <c r="I175" s="3"/>
      <c r="J175" s="8"/>
      <c r="K175" s="7"/>
    </row>
    <row r="176" spans="1:11" x14ac:dyDescent="0.3">
      <c r="A176">
        <f t="shared" si="2"/>
        <v>-174</v>
      </c>
      <c r="B176" s="16">
        <f xml:space="preserve"> RTD("cqg.rtd",,"StudyData", $K$1, "Bar", "", "Time", $K$2,$A176, $K$6, "", "","False")</f>
        <v>44175</v>
      </c>
      <c r="C176" s="17">
        <f xml:space="preserve"> RTD("cqg.rtd",,"StudyData", $K$1, "Bar", "", "Time", $K$2, $A176,$K$6,$K$8, "","False")</f>
        <v>44175</v>
      </c>
      <c r="D176" s="18">
        <f xml:space="preserve"> RTD("cqg.rtd",,"StudyData", $K$1, "Bar", "", "Open", $K$2, $A176, $K$6,$K$8,,$K$4,$K$10)</f>
        <v>3643</v>
      </c>
      <c r="E176" s="18">
        <f xml:space="preserve"> RTD("cqg.rtd",,"StudyData", $K$1, "Bar", "", "High", $K$2, $A176, $K$6,$K$8,,$K$4,$K$10)</f>
        <v>3654.75</v>
      </c>
      <c r="F176" s="18">
        <f xml:space="preserve"> RTD("cqg.rtd",,"StudyData", $K$1, "Bar", "", "Low", $K$2, $A176, $K$6,$K$8,,$K$4,$K$10)</f>
        <v>3617.5</v>
      </c>
      <c r="G176" s="18">
        <f xml:space="preserve"> RTD("cqg.rtd",,"StudyData", $K$1, "Bar", "", "Close", $K$2, $A176, $K$6,$K$8,,$K$4,$K$10)</f>
        <v>3642</v>
      </c>
      <c r="H176" s="18">
        <f xml:space="preserve"> RTD("cqg.rtd",,"StudyData","RMI.c1^("&amp;$K$1&amp;",Periods:="&amp;$K$12&amp;",MAType:="&amp;$K$13&amp;",mom:="&amp;$K$14&amp;")","Bar",,"Close", $K$2, $A176, $K$6,$K$8,,$K$4,$K$10)</f>
        <v>60.5154276584</v>
      </c>
      <c r="I176" s="3"/>
      <c r="J176" s="8"/>
      <c r="K176" s="7"/>
    </row>
    <row r="177" spans="1:11" x14ac:dyDescent="0.3">
      <c r="A177">
        <f t="shared" si="2"/>
        <v>-175</v>
      </c>
      <c r="B177" s="16">
        <f xml:space="preserve"> RTD("cqg.rtd",,"StudyData", $K$1, "Bar", "", "Time", $K$2,$A177, $K$6, "", "","False")</f>
        <v>44174</v>
      </c>
      <c r="C177" s="17">
        <f xml:space="preserve"> RTD("cqg.rtd",,"StudyData", $K$1, "Bar", "", "Time", $K$2, $A177,$K$6,$K$8, "","False")</f>
        <v>44174</v>
      </c>
      <c r="D177" s="18">
        <f xml:space="preserve"> RTD("cqg.rtd",,"StudyData", $K$1, "Bar", "", "Open", $K$2, $A177, $K$6,$K$8,,$K$4,$K$10)</f>
        <v>3681.25</v>
      </c>
      <c r="E177" s="18">
        <f xml:space="preserve"> RTD("cqg.rtd",,"StudyData", $K$1, "Bar", "", "High", $K$2, $A177, $K$6,$K$8,,$K$4,$K$10)</f>
        <v>3688.25</v>
      </c>
      <c r="F177" s="18">
        <f xml:space="preserve"> RTD("cqg.rtd",,"StudyData", $K$1, "Bar", "", "Low", $K$2, $A177, $K$6,$K$8,,$K$4,$K$10)</f>
        <v>3633</v>
      </c>
      <c r="G177" s="18">
        <f xml:space="preserve"> RTD("cqg.rtd",,"StudyData", $K$1, "Bar", "", "Close", $K$2, $A177, $K$6,$K$8,,$K$4,$K$10)</f>
        <v>3646</v>
      </c>
      <c r="H177" s="18">
        <f xml:space="preserve"> RTD("cqg.rtd",,"StudyData","RMI.c1^("&amp;$K$1&amp;",Periods:="&amp;$K$12&amp;",MAType:="&amp;$K$13&amp;",mom:="&amp;$K$14&amp;")","Bar",,"Close", $K$2, $A177, $K$6,$K$8,,$K$4,$K$10)</f>
        <v>61.882595808600001</v>
      </c>
      <c r="I177" s="3"/>
      <c r="J177" s="8"/>
      <c r="K177" s="7"/>
    </row>
    <row r="178" spans="1:11" x14ac:dyDescent="0.3">
      <c r="A178">
        <f t="shared" si="2"/>
        <v>-176</v>
      </c>
      <c r="B178" s="16">
        <f xml:space="preserve"> RTD("cqg.rtd",,"StudyData", $K$1, "Bar", "", "Time", $K$2,$A178, $K$6, "", "","False")</f>
        <v>44173</v>
      </c>
      <c r="C178" s="17">
        <f xml:space="preserve"> RTD("cqg.rtd",,"StudyData", $K$1, "Bar", "", "Time", $K$2, $A178,$K$6,$K$8, "","False")</f>
        <v>44173</v>
      </c>
      <c r="D178" s="18">
        <f xml:space="preserve"> RTD("cqg.rtd",,"StudyData", $K$1, "Bar", "", "Open", $K$2, $A178, $K$6,$K$8,,$K$4,$K$10)</f>
        <v>3656.25</v>
      </c>
      <c r="E178" s="18">
        <f xml:space="preserve"> RTD("cqg.rtd",,"StudyData", $K$1, "Bar", "", "High", $K$2, $A178, $K$6,$K$8,,$K$4,$K$10)</f>
        <v>3681.5</v>
      </c>
      <c r="F178" s="18">
        <f xml:space="preserve"> RTD("cqg.rtd",,"StudyData", $K$1, "Bar", "", "Low", $K$2, $A178, $K$6,$K$8,,$K$4,$K$10)</f>
        <v>3637.75</v>
      </c>
      <c r="G178" s="18">
        <f xml:space="preserve"> RTD("cqg.rtd",,"StudyData", $K$1, "Bar", "", "Close", $K$2, $A178, $K$6,$K$8,,$K$4,$K$10)</f>
        <v>3675.5</v>
      </c>
      <c r="H178" s="18">
        <f xml:space="preserve"> RTD("cqg.rtd",,"StudyData","RMI.c1^("&amp;$K$1&amp;",Periods:="&amp;$K$12&amp;",MAType:="&amp;$K$13&amp;",mom:="&amp;$K$14&amp;")","Bar",,"Close", $K$2, $A178, $K$6,$K$8,,$K$4,$K$10)</f>
        <v>72.640666553200006</v>
      </c>
      <c r="I178" s="3"/>
      <c r="J178" s="8"/>
      <c r="K178" s="7"/>
    </row>
    <row r="179" spans="1:11" x14ac:dyDescent="0.3">
      <c r="A179">
        <f t="shared" si="2"/>
        <v>-177</v>
      </c>
      <c r="B179" s="16">
        <f xml:space="preserve"> RTD("cqg.rtd",,"StudyData", $K$1, "Bar", "", "Time", $K$2,$A179, $K$6, "", "","False")</f>
        <v>44172</v>
      </c>
      <c r="C179" s="17">
        <f xml:space="preserve"> RTD("cqg.rtd",,"StudyData", $K$1, "Bar", "", "Time", $K$2, $A179,$K$6,$K$8, "","False")</f>
        <v>44172</v>
      </c>
      <c r="D179" s="18">
        <f xml:space="preserve"> RTD("cqg.rtd",,"StudyData", $K$1, "Bar", "", "Open", $K$2, $A179, $K$6,$K$8,,$K$4,$K$10)</f>
        <v>3668.25</v>
      </c>
      <c r="E179" s="18">
        <f xml:space="preserve"> RTD("cqg.rtd",,"StudyData", $K$1, "Bar", "", "High", $K$2, $A179, $K$6,$K$8,,$K$4,$K$10)</f>
        <v>3678.5</v>
      </c>
      <c r="F179" s="18">
        <f xml:space="preserve"> RTD("cqg.rtd",,"StudyData", $K$1, "Bar", "", "Low", $K$2, $A179, $K$6,$K$8,,$K$4,$K$10)</f>
        <v>3645.75</v>
      </c>
      <c r="G179" s="18">
        <f xml:space="preserve"> RTD("cqg.rtd",,"StudyData", $K$1, "Bar", "", "Close", $K$2, $A179, $K$6,$K$8,,$K$4,$K$10)</f>
        <v>3664.25</v>
      </c>
      <c r="H179" s="18">
        <f xml:space="preserve"> RTD("cqg.rtd",,"StudyData","RMI.c1^("&amp;$K$1&amp;",Periods:="&amp;$K$12&amp;",MAType:="&amp;$K$13&amp;",mom:="&amp;$K$14&amp;")","Bar",,"Close", $K$2, $A179, $K$6,$K$8,,$K$4,$K$10)</f>
        <v>70.927448850700003</v>
      </c>
      <c r="I179" s="3"/>
      <c r="J179" s="8"/>
      <c r="K179" s="7"/>
    </row>
    <row r="180" spans="1:11" x14ac:dyDescent="0.3">
      <c r="A180">
        <f t="shared" si="2"/>
        <v>-178</v>
      </c>
      <c r="B180" s="16">
        <f xml:space="preserve"> RTD("cqg.rtd",,"StudyData", $K$1, "Bar", "", "Time", $K$2,$A180, $K$6, "", "","False")</f>
        <v>44169</v>
      </c>
      <c r="C180" s="17">
        <f xml:space="preserve"> RTD("cqg.rtd",,"StudyData", $K$1, "Bar", "", "Time", $K$2, $A180,$K$6,$K$8, "","False")</f>
        <v>44169</v>
      </c>
      <c r="D180" s="18">
        <f xml:space="preserve"> RTD("cqg.rtd",,"StudyData", $K$1, "Bar", "", "Open", $K$2, $A180, $K$6,$K$8,,$K$4,$K$10)</f>
        <v>3641.75</v>
      </c>
      <c r="E180" s="18">
        <f xml:space="preserve"> RTD("cqg.rtd",,"StudyData", $K$1, "Bar", "", "High", $K$2, $A180, $K$6,$K$8,,$K$4,$K$10)</f>
        <v>3673.5</v>
      </c>
      <c r="F180" s="18">
        <f xml:space="preserve"> RTD("cqg.rtd",,"StudyData", $K$1, "Bar", "", "Low", $K$2, $A180, $K$6,$K$8,,$K$4,$K$10)</f>
        <v>3639</v>
      </c>
      <c r="G180" s="18">
        <f xml:space="preserve"> RTD("cqg.rtd",,"StudyData", $K$1, "Bar", "", "Close", $K$2, $A180, $K$6,$K$8,,$K$4,$K$10)</f>
        <v>3671.5</v>
      </c>
      <c r="H180" s="18">
        <f xml:space="preserve"> RTD("cqg.rtd",,"StudyData","RMI.c1^("&amp;$K$1&amp;",Periods:="&amp;$K$12&amp;",MAType:="&amp;$K$13&amp;",mom:="&amp;$K$14&amp;")","Bar",,"Close", $K$2, $A180, $K$6,$K$8,,$K$4,$K$10)</f>
        <v>73.5664265228</v>
      </c>
      <c r="I180" s="3"/>
      <c r="J180" s="8"/>
      <c r="K180" s="7"/>
    </row>
    <row r="181" spans="1:11" x14ac:dyDescent="0.3">
      <c r="A181">
        <f t="shared" si="2"/>
        <v>-179</v>
      </c>
      <c r="B181" s="16">
        <f xml:space="preserve"> RTD("cqg.rtd",,"StudyData", $K$1, "Bar", "", "Time", $K$2,$A181, $K$6, "", "","False")</f>
        <v>44168</v>
      </c>
      <c r="C181" s="17">
        <f xml:space="preserve"> RTD("cqg.rtd",,"StudyData", $K$1, "Bar", "", "Time", $K$2, $A181,$K$6,$K$8, "","False")</f>
        <v>44168</v>
      </c>
      <c r="D181" s="18">
        <f xml:space="preserve"> RTD("cqg.rtd",,"StudyData", $K$1, "Bar", "", "Open", $K$2, $A181, $K$6,$K$8,,$K$4,$K$10)</f>
        <v>3644.5</v>
      </c>
      <c r="E181" s="18">
        <f xml:space="preserve"> RTD("cqg.rtd",,"StudyData", $K$1, "Bar", "", "High", $K$2, $A181, $K$6,$K$8,,$K$4,$K$10)</f>
        <v>3655.5</v>
      </c>
      <c r="F181" s="18">
        <f xml:space="preserve"> RTD("cqg.rtd",,"StudyData", $K$1, "Bar", "", "Low", $K$2, $A181, $K$6,$K$8,,$K$4,$K$10)</f>
        <v>3628.75</v>
      </c>
      <c r="G181" s="18">
        <f xml:space="preserve"> RTD("cqg.rtd",,"StudyData", $K$1, "Bar", "", "Close", $K$2, $A181, $K$6,$K$8,,$K$4,$K$10)</f>
        <v>3638</v>
      </c>
      <c r="H181" s="18">
        <f xml:space="preserve"> RTD("cqg.rtd",,"StudyData","RMI.c1^("&amp;$K$1&amp;",Periods:="&amp;$K$12&amp;",MAType:="&amp;$K$13&amp;",mom:="&amp;$K$14&amp;")","Bar",,"Close", $K$2, $A181, $K$6,$K$8,,$K$4,$K$10)</f>
        <v>68.798093417600001</v>
      </c>
      <c r="I181" s="3"/>
      <c r="J181" s="8"/>
      <c r="K181" s="7"/>
    </row>
    <row r="182" spans="1:11" x14ac:dyDescent="0.3">
      <c r="A182">
        <f t="shared" si="2"/>
        <v>-180</v>
      </c>
      <c r="B182" s="16">
        <f xml:space="preserve"> RTD("cqg.rtd",,"StudyData", $K$1, "Bar", "", "Time", $K$2,$A182, $K$6, "", "","False")</f>
        <v>44167</v>
      </c>
      <c r="C182" s="17">
        <f xml:space="preserve"> RTD("cqg.rtd",,"StudyData", $K$1, "Bar", "", "Time", $K$2, $A182,$K$6,$K$8, "","False")</f>
        <v>44167</v>
      </c>
      <c r="D182" s="18">
        <f xml:space="preserve"> RTD("cqg.rtd",,"StudyData", $K$1, "Bar", "", "Open", $K$2, $A182, $K$6,$K$8,,$K$4,$K$10)</f>
        <v>3634.75</v>
      </c>
      <c r="E182" s="18">
        <f xml:space="preserve"> RTD("cqg.rtd",,"StudyData", $K$1, "Bar", "", "High", $K$2, $A182, $K$6,$K$8,,$K$4,$K$10)</f>
        <v>3646.25</v>
      </c>
      <c r="F182" s="18">
        <f xml:space="preserve"> RTD("cqg.rtd",,"StudyData", $K$1, "Bar", "", "Low", $K$2, $A182, $K$6,$K$8,,$K$4,$K$10)</f>
        <v>3615.75</v>
      </c>
      <c r="G182" s="18">
        <f xml:space="preserve"> RTD("cqg.rtd",,"StudyData", $K$1, "Bar", "", "Close", $K$2, $A182, $K$6,$K$8,,$K$4,$K$10)</f>
        <v>3640.75</v>
      </c>
      <c r="H182" s="18">
        <f xml:space="preserve"> RTD("cqg.rtd",,"StudyData","RMI.c1^("&amp;$K$1&amp;",Periods:="&amp;$K$12&amp;",MAType:="&amp;$K$13&amp;",mom:="&amp;$K$14&amp;")","Bar",,"Close", $K$2, $A182, $K$6,$K$8,,$K$4,$K$10)</f>
        <v>69.7157825938</v>
      </c>
      <c r="I182" s="3"/>
      <c r="J182" s="8"/>
      <c r="K182" s="7"/>
    </row>
    <row r="183" spans="1:11" x14ac:dyDescent="0.3">
      <c r="A183">
        <f t="shared" si="2"/>
        <v>-181</v>
      </c>
      <c r="B183" s="16">
        <f xml:space="preserve"> RTD("cqg.rtd",,"StudyData", $K$1, "Bar", "", "Time", $K$2,$A183, $K$6, "", "","False")</f>
        <v>44166</v>
      </c>
      <c r="C183" s="17">
        <f xml:space="preserve"> RTD("cqg.rtd",,"StudyData", $K$1, "Bar", "", "Time", $K$2, $A183,$K$6,$K$8, "","False")</f>
        <v>44166</v>
      </c>
      <c r="D183" s="18">
        <f xml:space="preserve"> RTD("cqg.rtd",,"StudyData", $K$1, "Bar", "", "Open", $K$2, $A183, $K$6,$K$8,,$K$4,$K$10)</f>
        <v>3604.5</v>
      </c>
      <c r="E183" s="18">
        <f xml:space="preserve"> RTD("cqg.rtd",,"StudyData", $K$1, "Bar", "", "High", $K$2, $A183, $K$6,$K$8,,$K$4,$K$10)</f>
        <v>3651</v>
      </c>
      <c r="F183" s="18">
        <f xml:space="preserve"> RTD("cqg.rtd",,"StudyData", $K$1, "Bar", "", "Low", $K$2, $A183, $K$6,$K$8,,$K$4,$K$10)</f>
        <v>3599.5</v>
      </c>
      <c r="G183" s="18">
        <f xml:space="preserve"> RTD("cqg.rtd",,"StudyData", $K$1, "Bar", "", "Close", $K$2, $A183, $K$6,$K$8,,$K$4,$K$10)</f>
        <v>3634</v>
      </c>
      <c r="H183" s="18">
        <f xml:space="preserve"> RTD("cqg.rtd",,"StudyData","RMI.c1^("&amp;$K$1&amp;",Periods:="&amp;$K$12&amp;",MAType:="&amp;$K$13&amp;",mom:="&amp;$K$14&amp;")","Bar",,"Close", $K$2, $A183, $K$6,$K$8,,$K$4,$K$10)</f>
        <v>68.808040517099997</v>
      </c>
      <c r="I183" s="3"/>
      <c r="J183" s="8"/>
      <c r="K183" s="7"/>
    </row>
    <row r="184" spans="1:11" x14ac:dyDescent="0.3">
      <c r="A184">
        <f t="shared" si="2"/>
        <v>-182</v>
      </c>
      <c r="B184" s="16">
        <f xml:space="preserve"> RTD("cqg.rtd",,"StudyData", $K$1, "Bar", "", "Time", $K$2,$A184, $K$6, "", "","False")</f>
        <v>44165</v>
      </c>
      <c r="C184" s="17">
        <f xml:space="preserve"> RTD("cqg.rtd",,"StudyData", $K$1, "Bar", "", "Time", $K$2, $A184,$K$6,$K$8, "","False")</f>
        <v>44165</v>
      </c>
      <c r="D184" s="18">
        <f xml:space="preserve"> RTD("cqg.rtd",,"StudyData", $K$1, "Bar", "", "Open", $K$2, $A184, $K$6,$K$8,,$K$4,$K$10)</f>
        <v>3617.25</v>
      </c>
      <c r="E184" s="18">
        <f xml:space="preserve"> RTD("cqg.rtd",,"StudyData", $K$1, "Bar", "", "High", $K$2, $A184, $K$6,$K$8,,$K$4,$K$10)</f>
        <v>3625.5</v>
      </c>
      <c r="F184" s="18">
        <f xml:space="preserve"> RTD("cqg.rtd",,"StudyData", $K$1, "Bar", "", "Low", $K$2, $A184, $K$6,$K$8,,$K$4,$K$10)</f>
        <v>3565.75</v>
      </c>
      <c r="G184" s="18">
        <f xml:space="preserve"> RTD("cqg.rtd",,"StudyData", $K$1, "Bar", "", "Close", $K$2, $A184, $K$6,$K$8,,$K$4,$K$10)</f>
        <v>3596.75</v>
      </c>
      <c r="H184" s="18">
        <f xml:space="preserve"> RTD("cqg.rtd",,"StudyData","RMI.c1^("&amp;$K$1&amp;",Periods:="&amp;$K$12&amp;",MAType:="&amp;$K$13&amp;",mom:="&amp;$K$14&amp;")","Bar",,"Close", $K$2, $A184, $K$6,$K$8,,$K$4,$K$10)</f>
        <v>63.431342739400002</v>
      </c>
      <c r="I184" s="3"/>
      <c r="J184" s="8"/>
      <c r="K184" s="7"/>
    </row>
    <row r="185" spans="1:11" x14ac:dyDescent="0.3">
      <c r="A185">
        <f t="shared" si="2"/>
        <v>-183</v>
      </c>
      <c r="B185" s="16">
        <f xml:space="preserve"> RTD("cqg.rtd",,"StudyData", $K$1, "Bar", "", "Time", $K$2,$A185, $K$6, "", "","False")</f>
        <v>44162</v>
      </c>
      <c r="C185" s="17">
        <f xml:space="preserve"> RTD("cqg.rtd",,"StudyData", $K$1, "Bar", "", "Time", $K$2, $A185,$K$6,$K$8, "","False")</f>
        <v>44162</v>
      </c>
      <c r="D185" s="18">
        <f xml:space="preserve"> RTD("cqg.rtd",,"StudyData", $K$1, "Bar", "", "Open", $K$2, $A185, $K$6,$K$8,,$K$4,$K$10)</f>
        <v>3603.75</v>
      </c>
      <c r="E185" s="18">
        <f xml:space="preserve"> RTD("cqg.rtd",,"StudyData", $K$1, "Bar", "", "High", $K$2, $A185, $K$6,$K$8,,$K$4,$K$10)</f>
        <v>3616.25</v>
      </c>
      <c r="F185" s="18">
        <f xml:space="preserve"> RTD("cqg.rtd",,"StudyData", $K$1, "Bar", "", "Low", $K$2, $A185, $K$6,$K$8,,$K$4,$K$10)</f>
        <v>3586.25</v>
      </c>
      <c r="G185" s="18">
        <f xml:space="preserve"> RTD("cqg.rtd",,"StudyData", $K$1, "Bar", "", "Close", $K$2, $A185, $K$6,$K$8,,$K$4,$K$10)</f>
        <v>3610</v>
      </c>
      <c r="H185" s="18">
        <f xml:space="preserve"> RTD("cqg.rtd",,"StudyData","RMI.c1^("&amp;$K$1&amp;",Periods:="&amp;$K$12&amp;",MAType:="&amp;$K$13&amp;",mom:="&amp;$K$14&amp;")","Bar",,"Close", $K$2, $A185, $K$6,$K$8,,$K$4,$K$10)</f>
        <v>67.087867467899997</v>
      </c>
      <c r="I185" s="3"/>
      <c r="J185" s="8"/>
      <c r="K185" s="7"/>
    </row>
    <row r="186" spans="1:11" x14ac:dyDescent="0.3">
      <c r="A186">
        <f t="shared" si="2"/>
        <v>-184</v>
      </c>
      <c r="B186" s="16">
        <f xml:space="preserve"> RTD("cqg.rtd",,"StudyData", $K$1, "Bar", "", "Time", $K$2,$A186, $K$6, "", "","False")</f>
        <v>44160</v>
      </c>
      <c r="C186" s="17">
        <f xml:space="preserve"> RTD("cqg.rtd",,"StudyData", $K$1, "Bar", "", "Time", $K$2, $A186,$K$6,$K$8, "","False")</f>
        <v>44160</v>
      </c>
      <c r="D186" s="18">
        <f xml:space="preserve"> RTD("cqg.rtd",,"StudyData", $K$1, "Bar", "", "Open", $K$2, $A186, $K$6,$K$8,,$K$4,$K$10)</f>
        <v>3609</v>
      </c>
      <c r="E186" s="18">
        <f xml:space="preserve"> RTD("cqg.rtd",,"StudyData", $K$1, "Bar", "", "High", $K$2, $A186, $K$6,$K$8,,$K$4,$K$10)</f>
        <v>3628.5</v>
      </c>
      <c r="F186" s="18">
        <f xml:space="preserve"> RTD("cqg.rtd",,"StudyData", $K$1, "Bar", "", "Low", $K$2, $A186, $K$6,$K$8,,$K$4,$K$10)</f>
        <v>3588.75</v>
      </c>
      <c r="G186" s="18">
        <f xml:space="preserve"> RTD("cqg.rtd",,"StudyData", $K$1, "Bar", "", "Close", $K$2, $A186, $K$6,$K$8,,$K$4,$K$10)</f>
        <v>3600.75</v>
      </c>
      <c r="H186" s="18">
        <f xml:space="preserve"> RTD("cqg.rtd",,"StudyData","RMI.c1^("&amp;$K$1&amp;",Periods:="&amp;$K$12&amp;",MAType:="&amp;$K$13&amp;",mom:="&amp;$K$14&amp;")","Bar",,"Close", $K$2, $A186, $K$6,$K$8,,$K$4,$K$10)</f>
        <v>65.866798235199994</v>
      </c>
      <c r="I186" s="3"/>
      <c r="J186" s="8"/>
      <c r="K186" s="7"/>
    </row>
    <row r="187" spans="1:11" x14ac:dyDescent="0.3">
      <c r="A187">
        <f t="shared" si="2"/>
        <v>-185</v>
      </c>
      <c r="B187" s="16">
        <f xml:space="preserve"> RTD("cqg.rtd",,"StudyData", $K$1, "Bar", "", "Time", $K$2,$A187, $K$6, "", "","False")</f>
        <v>44159</v>
      </c>
      <c r="C187" s="17">
        <f xml:space="preserve"> RTD("cqg.rtd",,"StudyData", $K$1, "Bar", "", "Time", $K$2, $A187,$K$6,$K$8, "","False")</f>
        <v>44159</v>
      </c>
      <c r="D187" s="18">
        <f xml:space="preserve"> RTD("cqg.rtd",,"StudyData", $K$1, "Bar", "", "Open", $K$2, $A187, $K$6,$K$8,,$K$4,$K$10)</f>
        <v>3549.5</v>
      </c>
      <c r="E187" s="18">
        <f xml:space="preserve"> RTD("cqg.rtd",,"StudyData", $K$1, "Bar", "", "High", $K$2, $A187, $K$6,$K$8,,$K$4,$K$10)</f>
        <v>3613.5</v>
      </c>
      <c r="F187" s="18">
        <f xml:space="preserve"> RTD("cqg.rtd",,"StudyData", $K$1, "Bar", "", "Low", $K$2, $A187, $K$6,$K$8,,$K$4,$K$10)</f>
        <v>3548.75</v>
      </c>
      <c r="G187" s="18">
        <f xml:space="preserve"> RTD("cqg.rtd",,"StudyData", $K$1, "Bar", "", "Close", $K$2, $A187, $K$6,$K$8,,$K$4,$K$10)</f>
        <v>3606.25</v>
      </c>
      <c r="H187" s="18">
        <f xml:space="preserve"> RTD("cqg.rtd",,"StudyData","RMI.c1^("&amp;$K$1&amp;",Periods:="&amp;$K$12&amp;",MAType:="&amp;$K$13&amp;",mom:="&amp;$K$14&amp;")","Bar",,"Close", $K$2, $A187, $K$6,$K$8,,$K$4,$K$10)</f>
        <v>67.184116316900003</v>
      </c>
      <c r="I187" s="3"/>
      <c r="J187" s="8"/>
      <c r="K187" s="7"/>
    </row>
    <row r="188" spans="1:11" x14ac:dyDescent="0.3">
      <c r="A188">
        <f t="shared" si="2"/>
        <v>-186</v>
      </c>
      <c r="B188" s="16">
        <f xml:space="preserve"> RTD("cqg.rtd",,"StudyData", $K$1, "Bar", "", "Time", $K$2,$A188, $K$6, "", "","False")</f>
        <v>44158</v>
      </c>
      <c r="C188" s="17">
        <f xml:space="preserve"> RTD("cqg.rtd",,"StudyData", $K$1, "Bar", "", "Time", $K$2, $A188,$K$6,$K$8, "","False")</f>
        <v>44158</v>
      </c>
      <c r="D188" s="18">
        <f xml:space="preserve"> RTD("cqg.rtd",,"StudyData", $K$1, "Bar", "", "Open", $K$2, $A188, $K$6,$K$8,,$K$4,$K$10)</f>
        <v>3520</v>
      </c>
      <c r="E188" s="18">
        <f xml:space="preserve"> RTD("cqg.rtd",,"StudyData", $K$1, "Bar", "", "High", $K$2, $A188, $K$6,$K$8,,$K$4,$K$10)</f>
        <v>3561.5</v>
      </c>
      <c r="F188" s="18">
        <f xml:space="preserve"> RTD("cqg.rtd",,"StudyData", $K$1, "Bar", "", "Low", $K$2, $A188, $K$6,$K$8,,$K$4,$K$10)</f>
        <v>3519</v>
      </c>
      <c r="G188" s="18">
        <f xml:space="preserve"> RTD("cqg.rtd",,"StudyData", $K$1, "Bar", "", "Close", $K$2, $A188, $K$6,$K$8,,$K$4,$K$10)</f>
        <v>3549.5</v>
      </c>
      <c r="H188" s="18">
        <f xml:space="preserve"> RTD("cqg.rtd",,"StudyData","RMI.c1^("&amp;$K$1&amp;",Periods:="&amp;$K$12&amp;",MAType:="&amp;$K$13&amp;",mom:="&amp;$K$14&amp;")","Bar",,"Close", $K$2, $A188, $K$6,$K$8,,$K$4,$K$10)</f>
        <v>59.812651379899997</v>
      </c>
      <c r="I188" s="3"/>
      <c r="J188" s="8"/>
      <c r="K188" s="7"/>
    </row>
    <row r="189" spans="1:11" x14ac:dyDescent="0.3">
      <c r="A189">
        <f t="shared" si="2"/>
        <v>-187</v>
      </c>
      <c r="B189" s="16">
        <f xml:space="preserve"> RTD("cqg.rtd",,"StudyData", $K$1, "Bar", "", "Time", $K$2,$A189, $K$6, "", "","False")</f>
        <v>44155</v>
      </c>
      <c r="C189" s="17">
        <f xml:space="preserve"> RTD("cqg.rtd",,"StudyData", $K$1, "Bar", "", "Time", $K$2, $A189,$K$6,$K$8, "","False")</f>
        <v>44155</v>
      </c>
      <c r="D189" s="18">
        <f xml:space="preserve"> RTD("cqg.rtd",,"StudyData", $K$1, "Bar", "", "Open", $K$2, $A189, $K$6,$K$8,,$K$4,$K$10)</f>
        <v>3533.5</v>
      </c>
      <c r="E189" s="18">
        <f xml:space="preserve"> RTD("cqg.rtd",,"StudyData", $K$1, "Bar", "", "High", $K$2, $A189, $K$6,$K$8,,$K$4,$K$10)</f>
        <v>3556</v>
      </c>
      <c r="F189" s="18">
        <f xml:space="preserve"> RTD("cqg.rtd",,"StudyData", $K$1, "Bar", "", "Low", $K$2, $A189, $K$6,$K$8,,$K$4,$K$10)</f>
        <v>3516.25</v>
      </c>
      <c r="G189" s="18">
        <f xml:space="preserve"> RTD("cqg.rtd",,"StudyData", $K$1, "Bar", "", "Close", $K$2, $A189, $K$6,$K$8,,$K$4,$K$10)</f>
        <v>3527.75</v>
      </c>
      <c r="H189" s="18">
        <f xml:space="preserve"> RTD("cqg.rtd",,"StudyData","RMI.c1^("&amp;$K$1&amp;",Periods:="&amp;$K$12&amp;",MAType:="&amp;$K$13&amp;",mom:="&amp;$K$14&amp;")","Bar",,"Close", $K$2, $A189, $K$6,$K$8,,$K$4,$K$10)</f>
        <v>56.482518799300003</v>
      </c>
      <c r="I189" s="3"/>
      <c r="J189" s="8"/>
      <c r="K189" s="7"/>
    </row>
    <row r="190" spans="1:11" x14ac:dyDescent="0.3">
      <c r="A190">
        <f t="shared" si="2"/>
        <v>-188</v>
      </c>
      <c r="B190" s="16">
        <f xml:space="preserve"> RTD("cqg.rtd",,"StudyData", $K$1, "Bar", "", "Time", $K$2,$A190, $K$6, "", "","False")</f>
        <v>44154</v>
      </c>
      <c r="C190" s="17">
        <f xml:space="preserve"> RTD("cqg.rtd",,"StudyData", $K$1, "Bar", "", "Time", $K$2, $A190,$K$6,$K$8, "","False")</f>
        <v>44154</v>
      </c>
      <c r="D190" s="18">
        <f xml:space="preserve"> RTD("cqg.rtd",,"StudyData", $K$1, "Bar", "", "Open", $K$2, $A190, $K$6,$K$8,,$K$4,$K$10)</f>
        <v>3535.5</v>
      </c>
      <c r="E190" s="18">
        <f xml:space="preserve"> RTD("cqg.rtd",,"StudyData", $K$1, "Bar", "", "High", $K$2, $A190, $K$6,$K$8,,$K$4,$K$10)</f>
        <v>3556.25</v>
      </c>
      <c r="F190" s="18">
        <f xml:space="preserve"> RTD("cqg.rtd",,"StudyData", $K$1, "Bar", "", "Low", $K$2, $A190, $K$6,$K$8,,$K$4,$K$10)</f>
        <v>3515.75</v>
      </c>
      <c r="G190" s="18">
        <f xml:space="preserve"> RTD("cqg.rtd",,"StudyData", $K$1, "Bar", "", "Close", $K$2, $A190, $K$6,$K$8,,$K$4,$K$10)</f>
        <v>3553.5</v>
      </c>
      <c r="H190" s="18">
        <f xml:space="preserve"> RTD("cqg.rtd",,"StudyData","RMI.c1^("&amp;$K$1&amp;",Periods:="&amp;$K$12&amp;",MAType:="&amp;$K$13&amp;",mom:="&amp;$K$14&amp;")","Bar",,"Close", $K$2, $A190, $K$6,$K$8,,$K$4,$K$10)</f>
        <v>61.8787299946</v>
      </c>
      <c r="I190" s="3"/>
      <c r="J190" s="8"/>
      <c r="K190" s="7"/>
    </row>
    <row r="191" spans="1:11" x14ac:dyDescent="0.3">
      <c r="A191">
        <f t="shared" si="2"/>
        <v>-189</v>
      </c>
      <c r="B191" s="16">
        <f xml:space="preserve"> RTD("cqg.rtd",,"StudyData", $K$1, "Bar", "", "Time", $K$2,$A191, $K$6, "", "","False")</f>
        <v>44153</v>
      </c>
      <c r="C191" s="17">
        <f xml:space="preserve"> RTD("cqg.rtd",,"StudyData", $K$1, "Bar", "", "Time", $K$2, $A191,$K$6,$K$8, "","False")</f>
        <v>44153</v>
      </c>
      <c r="D191" s="18">
        <f xml:space="preserve"> RTD("cqg.rtd",,"StudyData", $K$1, "Bar", "", "Open", $K$2, $A191, $K$6,$K$8,,$K$4,$K$10)</f>
        <v>3578</v>
      </c>
      <c r="E191" s="18">
        <f xml:space="preserve"> RTD("cqg.rtd",,"StudyData", $K$1, "Bar", "", "High", $K$2, $A191, $K$6,$K$8,,$K$4,$K$10)</f>
        <v>3596.75</v>
      </c>
      <c r="F191" s="18">
        <f xml:space="preserve"> RTD("cqg.rtd",,"StudyData", $K$1, "Bar", "", "Low", $K$2, $A191, $K$6,$K$8,,$K$4,$K$10)</f>
        <v>3530</v>
      </c>
      <c r="G191" s="18">
        <f xml:space="preserve"> RTD("cqg.rtd",,"StudyData", $K$1, "Bar", "", "Close", $K$2, $A191, $K$6,$K$8,,$K$4,$K$10)</f>
        <v>3538.5</v>
      </c>
      <c r="H191" s="18">
        <f xml:space="preserve"> RTD("cqg.rtd",,"StudyData","RMI.c1^("&amp;$K$1&amp;",Periods:="&amp;$K$12&amp;",MAType:="&amp;$K$13&amp;",mom:="&amp;$K$14&amp;")","Bar",,"Close", $K$2, $A191, $K$6,$K$8,,$K$4,$K$10)</f>
        <v>59.894672303599997</v>
      </c>
      <c r="I191" s="3"/>
      <c r="J191" s="8"/>
      <c r="K191" s="7"/>
    </row>
    <row r="192" spans="1:11" x14ac:dyDescent="0.3">
      <c r="A192">
        <f t="shared" si="2"/>
        <v>-190</v>
      </c>
      <c r="B192" s="16">
        <f xml:space="preserve"> RTD("cqg.rtd",,"StudyData", $K$1, "Bar", "", "Time", $K$2,$A192, $K$6, "", "","False")</f>
        <v>44152</v>
      </c>
      <c r="C192" s="17">
        <f xml:space="preserve"> RTD("cqg.rtd",,"StudyData", $K$1, "Bar", "", "Time", $K$2, $A192,$K$6,$K$8, "","False")</f>
        <v>44152</v>
      </c>
      <c r="D192" s="18">
        <f xml:space="preserve"> RTD("cqg.rtd",,"StudyData", $K$1, "Bar", "", "Open", $K$2, $A192, $K$6,$K$8,,$K$4,$K$10)</f>
        <v>3599</v>
      </c>
      <c r="E192" s="18">
        <f xml:space="preserve"> RTD("cqg.rtd",,"StudyData", $K$1, "Bar", "", "High", $K$2, $A192, $K$6,$K$8,,$K$4,$K$10)</f>
        <v>3603.5</v>
      </c>
      <c r="F192" s="18">
        <f xml:space="preserve"> RTD("cqg.rtd",,"StudyData", $K$1, "Bar", "", "Low", $K$2, $A192, $K$6,$K$8,,$K$4,$K$10)</f>
        <v>3557.75</v>
      </c>
      <c r="G192" s="18">
        <f xml:space="preserve"> RTD("cqg.rtd",,"StudyData", $K$1, "Bar", "", "Close", $K$2, $A192, $K$6,$K$8,,$K$4,$K$10)</f>
        <v>3580.25</v>
      </c>
      <c r="H192" s="18">
        <f xml:space="preserve"> RTD("cqg.rtd",,"StudyData","RMI.c1^("&amp;$K$1&amp;",Periods:="&amp;$K$12&amp;",MAType:="&amp;$K$13&amp;",mom:="&amp;$K$14&amp;")","Bar",,"Close", $K$2, $A192, $K$6,$K$8,,$K$4,$K$10)</f>
        <v>68.746499454399995</v>
      </c>
      <c r="I192" s="3"/>
      <c r="J192" s="8"/>
      <c r="K192" s="7"/>
    </row>
    <row r="193" spans="1:11" x14ac:dyDescent="0.3">
      <c r="A193">
        <f t="shared" si="2"/>
        <v>-191</v>
      </c>
      <c r="B193" s="16">
        <f xml:space="preserve"> RTD("cqg.rtd",,"StudyData", $K$1, "Bar", "", "Time", $K$2,$A193, $K$6, "", "","False")</f>
        <v>44151</v>
      </c>
      <c r="C193" s="17">
        <f xml:space="preserve"> RTD("cqg.rtd",,"StudyData", $K$1, "Bar", "", "Time", $K$2, $A193,$K$6,$K$8, "","False")</f>
        <v>44151</v>
      </c>
      <c r="D193" s="18">
        <f xml:space="preserve"> RTD("cqg.rtd",,"StudyData", $K$1, "Bar", "", "Open", $K$2, $A193, $K$6,$K$8,,$K$4,$K$10)</f>
        <v>3560.5</v>
      </c>
      <c r="E193" s="18">
        <f xml:space="preserve"> RTD("cqg.rtd",,"StudyData", $K$1, "Bar", "", "High", $K$2, $A193, $K$6,$K$8,,$K$4,$K$10)</f>
        <v>3610.5</v>
      </c>
      <c r="F193" s="18">
        <f xml:space="preserve"> RTD("cqg.rtd",,"StudyData", $K$1, "Bar", "", "Low", $K$2, $A193, $K$6,$K$8,,$K$4,$K$10)</f>
        <v>3560</v>
      </c>
      <c r="G193" s="18">
        <f xml:space="preserve"> RTD("cqg.rtd",,"StudyData", $K$1, "Bar", "", "Close", $K$2, $A193, $K$6,$K$8,,$K$4,$K$10)</f>
        <v>3596.5</v>
      </c>
      <c r="H193" s="18">
        <f xml:space="preserve"> RTD("cqg.rtd",,"StudyData","RMI.c1^("&amp;$K$1&amp;",Periods:="&amp;$K$12&amp;",MAType:="&amp;$K$13&amp;",mom:="&amp;$K$14&amp;")","Bar",,"Close", $K$2, $A193, $K$6,$K$8,,$K$4,$K$10)</f>
        <v>72.451157251799998</v>
      </c>
      <c r="I193" s="3"/>
      <c r="J193" s="8"/>
      <c r="K193" s="7"/>
    </row>
    <row r="194" spans="1:11" x14ac:dyDescent="0.3">
      <c r="A194">
        <f t="shared" si="2"/>
        <v>-192</v>
      </c>
      <c r="B194" s="16">
        <f xml:space="preserve"> RTD("cqg.rtd",,"StudyData", $K$1, "Bar", "", "Time", $K$2,$A194, $K$6, "", "","False")</f>
        <v>44148</v>
      </c>
      <c r="C194" s="17">
        <f xml:space="preserve"> RTD("cqg.rtd",,"StudyData", $K$1, "Bar", "", "Time", $K$2, $A194,$K$6,$K$8, "","False")</f>
        <v>44148</v>
      </c>
      <c r="D194" s="18">
        <f xml:space="preserve"> RTD("cqg.rtd",,"StudyData", $K$1, "Bar", "", "Open", $K$2, $A194, $K$6,$K$8,,$K$4,$K$10)</f>
        <v>3511</v>
      </c>
      <c r="E194" s="18">
        <f xml:space="preserve"> RTD("cqg.rtd",,"StudyData", $K$1, "Bar", "", "High", $K$2, $A194, $K$6,$K$8,,$K$4,$K$10)</f>
        <v>3563.5</v>
      </c>
      <c r="F194" s="18">
        <f xml:space="preserve"> RTD("cqg.rtd",,"StudyData", $K$1, "Bar", "", "Low", $K$2, $A194, $K$6,$K$8,,$K$4,$K$10)</f>
        <v>3491.5</v>
      </c>
      <c r="G194" s="18">
        <f xml:space="preserve"> RTD("cqg.rtd",,"StudyData", $K$1, "Bar", "", "Close", $K$2, $A194, $K$6,$K$8,,$K$4,$K$10)</f>
        <v>3555.5</v>
      </c>
      <c r="H194" s="18">
        <f xml:space="preserve"> RTD("cqg.rtd",,"StudyData","RMI.c1^("&amp;$K$1&amp;",Periods:="&amp;$K$12&amp;",MAType:="&amp;$K$13&amp;",mom:="&amp;$K$14&amp;")","Bar",,"Close", $K$2, $A194, $K$6,$K$8,,$K$4,$K$10)</f>
        <v>68.664047151299997</v>
      </c>
      <c r="I194" s="3"/>
      <c r="J194" s="8"/>
      <c r="K194" s="7"/>
    </row>
    <row r="195" spans="1:11" x14ac:dyDescent="0.3">
      <c r="A195">
        <f t="shared" si="2"/>
        <v>-193</v>
      </c>
      <c r="B195" s="16">
        <f xml:space="preserve"> RTD("cqg.rtd",,"StudyData", $K$1, "Bar", "", "Time", $K$2,$A195, $K$6, "", "","False")</f>
        <v>44147</v>
      </c>
      <c r="C195" s="17">
        <f xml:space="preserve"> RTD("cqg.rtd",,"StudyData", $K$1, "Bar", "", "Time", $K$2, $A195,$K$6,$K$8, "","False")</f>
        <v>44147</v>
      </c>
      <c r="D195" s="18">
        <f xml:space="preserve"> RTD("cqg.rtd",,"StudyData", $K$1, "Bar", "", "Open", $K$2, $A195, $K$6,$K$8,,$K$4,$K$10)</f>
        <v>3548</v>
      </c>
      <c r="E195" s="18">
        <f xml:space="preserve"> RTD("cqg.rtd",,"StudyData", $K$1, "Bar", "", "High", $K$2, $A195, $K$6,$K$8,,$K$4,$K$10)</f>
        <v>3548</v>
      </c>
      <c r="F195" s="18">
        <f xml:space="preserve"> RTD("cqg.rtd",,"StudyData", $K$1, "Bar", "", "Low", $K$2, $A195, $K$6,$K$8,,$K$4,$K$10)</f>
        <v>3486.5</v>
      </c>
      <c r="G195" s="18">
        <f xml:space="preserve"> RTD("cqg.rtd",,"StudyData", $K$1, "Bar", "", "Close", $K$2, $A195, $K$6,$K$8,,$K$4,$K$10)</f>
        <v>3506</v>
      </c>
      <c r="H195" s="18">
        <f xml:space="preserve"> RTD("cqg.rtd",,"StudyData","RMI.c1^("&amp;$K$1&amp;",Periods:="&amp;$K$12&amp;",MAType:="&amp;$K$13&amp;",mom:="&amp;$K$14&amp;")","Bar",,"Close", $K$2, $A195, $K$6,$K$8,,$K$4,$K$10)</f>
        <v>63.241048742799997</v>
      </c>
      <c r="I195" s="3"/>
      <c r="J195" s="8"/>
      <c r="K195" s="7"/>
    </row>
    <row r="196" spans="1:11" x14ac:dyDescent="0.3">
      <c r="A196">
        <f t="shared" ref="A196:A259" si="3">A195-1</f>
        <v>-194</v>
      </c>
      <c r="B196" s="16">
        <f xml:space="preserve"> RTD("cqg.rtd",,"StudyData", $K$1, "Bar", "", "Time", $K$2,$A196, $K$6, "", "","False")</f>
        <v>44146</v>
      </c>
      <c r="C196" s="17">
        <f xml:space="preserve"> RTD("cqg.rtd",,"StudyData", $K$1, "Bar", "", "Time", $K$2, $A196,$K$6,$K$8, "","False")</f>
        <v>44146</v>
      </c>
      <c r="D196" s="18">
        <f xml:space="preserve"> RTD("cqg.rtd",,"StudyData", $K$1, "Bar", "", "Open", $K$2, $A196, $K$6,$K$8,,$K$4,$K$10)</f>
        <v>3519.75</v>
      </c>
      <c r="E196" s="18">
        <f xml:space="preserve"> RTD("cqg.rtd",,"StudyData", $K$1, "Bar", "", "High", $K$2, $A196, $K$6,$K$8,,$K$4,$K$10)</f>
        <v>3550.25</v>
      </c>
      <c r="F196" s="18">
        <f xml:space="preserve"> RTD("cqg.rtd",,"StudyData", $K$1, "Bar", "", "Low", $K$2, $A196, $K$6,$K$8,,$K$4,$K$10)</f>
        <v>3504.5</v>
      </c>
      <c r="G196" s="18">
        <f xml:space="preserve"> RTD("cqg.rtd",,"StudyData", $K$1, "Bar", "", "Close", $K$2, $A196, $K$6,$K$8,,$K$4,$K$10)</f>
        <v>3541.5</v>
      </c>
      <c r="H196" s="18">
        <f xml:space="preserve"> RTD("cqg.rtd",,"StudyData","RMI.c1^("&amp;$K$1&amp;",Periods:="&amp;$K$12&amp;",MAType:="&amp;$K$13&amp;",mom:="&amp;$K$14&amp;")","Bar",,"Close", $K$2, $A196, $K$6,$K$8,,$K$4,$K$10)</f>
        <v>71.083131309099997</v>
      </c>
      <c r="I196" s="3"/>
      <c r="J196" s="8"/>
      <c r="K196" s="7"/>
    </row>
    <row r="197" spans="1:11" x14ac:dyDescent="0.3">
      <c r="A197">
        <f t="shared" si="3"/>
        <v>-195</v>
      </c>
      <c r="B197" s="16">
        <f xml:space="preserve"> RTD("cqg.rtd",,"StudyData", $K$1, "Bar", "", "Time", $K$2,$A197, $K$6, "", "","False")</f>
        <v>44145</v>
      </c>
      <c r="C197" s="17">
        <f xml:space="preserve"> RTD("cqg.rtd",,"StudyData", $K$1, "Bar", "", "Time", $K$2, $A197,$K$6,$K$8, "","False")</f>
        <v>44145</v>
      </c>
      <c r="D197" s="18">
        <f xml:space="preserve"> RTD("cqg.rtd",,"StudyData", $K$1, "Bar", "", "Open", $K$2, $A197, $K$6,$K$8,,$K$4,$K$10)</f>
        <v>3523</v>
      </c>
      <c r="E197" s="18">
        <f xml:space="preserve"> RTD("cqg.rtd",,"StudyData", $K$1, "Bar", "", "High", $K$2, $A197, $K$6,$K$8,,$K$4,$K$10)</f>
        <v>3536.25</v>
      </c>
      <c r="F197" s="18">
        <f xml:space="preserve"> RTD("cqg.rtd",,"StudyData", $K$1, "Bar", "", "Low", $K$2, $A197, $K$6,$K$8,,$K$4,$K$10)</f>
        <v>3480</v>
      </c>
      <c r="G197" s="18">
        <f xml:space="preserve"> RTD("cqg.rtd",,"StudyData", $K$1, "Bar", "", "Close", $K$2, $A197, $K$6,$K$8,,$K$4,$K$10)</f>
        <v>3514.5</v>
      </c>
      <c r="H197" s="18">
        <f xml:space="preserve"> RTD("cqg.rtd",,"StudyData","RMI.c1^("&amp;$K$1&amp;",Periods:="&amp;$K$12&amp;",MAType:="&amp;$K$13&amp;",mom:="&amp;$K$14&amp;")","Bar",,"Close", $K$2, $A197, $K$6,$K$8,,$K$4,$K$10)</f>
        <v>68.437173904100007</v>
      </c>
      <c r="I197" s="3"/>
      <c r="J197" s="8"/>
      <c r="K197" s="7"/>
    </row>
    <row r="198" spans="1:11" x14ac:dyDescent="0.3">
      <c r="A198">
        <f t="shared" si="3"/>
        <v>-196</v>
      </c>
      <c r="B198" s="16">
        <f xml:space="preserve"> RTD("cqg.rtd",,"StudyData", $K$1, "Bar", "", "Time", $K$2,$A198, $K$6, "", "","False")</f>
        <v>44144</v>
      </c>
      <c r="C198" s="17">
        <f xml:space="preserve"> RTD("cqg.rtd",,"StudyData", $K$1, "Bar", "", "Time", $K$2, $A198,$K$6,$K$8, "","False")</f>
        <v>44144</v>
      </c>
      <c r="D198" s="18">
        <f xml:space="preserve"> RTD("cqg.rtd",,"StudyData", $K$1, "Bar", "", "Open", $K$2, $A198, $K$6,$K$8,,$K$4,$K$10)</f>
        <v>3496</v>
      </c>
      <c r="E198" s="18">
        <f xml:space="preserve"> RTD("cqg.rtd",,"StudyData", $K$1, "Bar", "", "High", $K$2, $A198, $K$6,$K$8,,$K$4,$K$10)</f>
        <v>3641.5</v>
      </c>
      <c r="F198" s="18">
        <f xml:space="preserve"> RTD("cqg.rtd",,"StudyData", $K$1, "Bar", "", "Low", $K$2, $A198, $K$6,$K$8,,$K$4,$K$10)</f>
        <v>3489.25</v>
      </c>
      <c r="G198" s="18">
        <f xml:space="preserve"> RTD("cqg.rtd",,"StudyData", $K$1, "Bar", "", "Close", $K$2, $A198, $K$6,$K$8,,$K$4,$K$10)</f>
        <v>3517.5</v>
      </c>
      <c r="H198" s="18">
        <f xml:space="preserve"> RTD("cqg.rtd",,"StudyData","RMI.c1^("&amp;$K$1&amp;",Periods:="&amp;$K$12&amp;",MAType:="&amp;$K$13&amp;",mom:="&amp;$K$14&amp;")","Bar",,"Close", $K$2, $A198, $K$6,$K$8,,$K$4,$K$10)</f>
        <v>69.061158050299994</v>
      </c>
      <c r="I198" s="3"/>
      <c r="J198" s="8"/>
      <c r="K198" s="7"/>
    </row>
    <row r="199" spans="1:11" x14ac:dyDescent="0.3">
      <c r="A199">
        <f t="shared" si="3"/>
        <v>-197</v>
      </c>
      <c r="B199" s="16">
        <f xml:space="preserve"> RTD("cqg.rtd",,"StudyData", $K$1, "Bar", "", "Time", $K$2,$A199, $K$6, "", "","False")</f>
        <v>44141</v>
      </c>
      <c r="C199" s="17">
        <f xml:space="preserve"> RTD("cqg.rtd",,"StudyData", $K$1, "Bar", "", "Time", $K$2, $A199,$K$6,$K$8, "","False")</f>
        <v>44141</v>
      </c>
      <c r="D199" s="18">
        <f xml:space="preserve"> RTD("cqg.rtd",,"StudyData", $K$1, "Bar", "", "Open", $K$2, $A199, $K$6,$K$8,,$K$4,$K$10)</f>
        <v>3482.25</v>
      </c>
      <c r="E199" s="18">
        <f xml:space="preserve"> RTD("cqg.rtd",,"StudyData", $K$1, "Bar", "", "High", $K$2, $A199, $K$6,$K$8,,$K$4,$K$10)</f>
        <v>3492.5</v>
      </c>
      <c r="F199" s="18">
        <f xml:space="preserve"> RTD("cqg.rtd",,"StudyData", $K$1, "Bar", "", "Low", $K$2, $A199, $K$6,$K$8,,$K$4,$K$10)</f>
        <v>3430.25</v>
      </c>
      <c r="G199" s="18">
        <f xml:space="preserve"> RTD("cqg.rtd",,"StudyData", $K$1, "Bar", "", "Close", $K$2, $A199, $K$6,$K$8,,$K$4,$K$10)</f>
        <v>3474.25</v>
      </c>
      <c r="H199" s="18">
        <f xml:space="preserve"> RTD("cqg.rtd",,"StudyData","RMI.c1^("&amp;$K$1&amp;",Periods:="&amp;$K$12&amp;",MAType:="&amp;$K$13&amp;",mom:="&amp;$K$14&amp;")","Bar",,"Close", $K$2, $A199, $K$6,$K$8,,$K$4,$K$10)</f>
        <v>64.967003988200005</v>
      </c>
      <c r="I199" s="3"/>
      <c r="J199" s="8"/>
      <c r="K199" s="7"/>
    </row>
    <row r="200" spans="1:11" x14ac:dyDescent="0.3">
      <c r="A200">
        <f t="shared" si="3"/>
        <v>-198</v>
      </c>
      <c r="B200" s="16">
        <f xml:space="preserve"> RTD("cqg.rtd",,"StudyData", $K$1, "Bar", "", "Time", $K$2,$A200, $K$6, "", "","False")</f>
        <v>44140</v>
      </c>
      <c r="C200" s="17">
        <f xml:space="preserve"> RTD("cqg.rtd",,"StudyData", $K$1, "Bar", "", "Time", $K$2, $A200,$K$6,$K$8, "","False")</f>
        <v>44140</v>
      </c>
      <c r="D200" s="18">
        <f xml:space="preserve"> RTD("cqg.rtd",,"StudyData", $K$1, "Bar", "", "Open", $K$2, $A200, $K$6,$K$8,,$K$4,$K$10)</f>
        <v>3421.5</v>
      </c>
      <c r="E200" s="18">
        <f xml:space="preserve"> RTD("cqg.rtd",,"StudyData", $K$1, "Bar", "", "High", $K$2, $A200, $K$6,$K$8,,$K$4,$K$10)</f>
        <v>3496</v>
      </c>
      <c r="F200" s="18">
        <f xml:space="preserve"> RTD("cqg.rtd",,"StudyData", $K$1, "Bar", "", "Low", $K$2, $A200, $K$6,$K$8,,$K$4,$K$10)</f>
        <v>3401.75</v>
      </c>
      <c r="G200" s="18">
        <f xml:space="preserve"> RTD("cqg.rtd",,"StudyData", $K$1, "Bar", "", "Close", $K$2, $A200, $K$6,$K$8,,$K$4,$K$10)</f>
        <v>3478.25</v>
      </c>
      <c r="H200" s="18">
        <f xml:space="preserve"> RTD("cqg.rtd",,"StudyData","RMI.c1^("&amp;$K$1&amp;",Periods:="&amp;$K$12&amp;",MAType:="&amp;$K$13&amp;",mom:="&amp;$K$14&amp;")","Bar",,"Close", $K$2, $A200, $K$6,$K$8,,$K$4,$K$10)</f>
        <v>65.681481112100002</v>
      </c>
      <c r="I200" s="3"/>
      <c r="J200" s="8"/>
      <c r="K200" s="7"/>
    </row>
    <row r="201" spans="1:11" x14ac:dyDescent="0.3">
      <c r="A201">
        <f t="shared" si="3"/>
        <v>-199</v>
      </c>
      <c r="B201" s="16">
        <f xml:space="preserve"> RTD("cqg.rtd",,"StudyData", $K$1, "Bar", "", "Time", $K$2,$A201, $K$6, "", "","False")</f>
        <v>44139</v>
      </c>
      <c r="C201" s="17">
        <f xml:space="preserve"> RTD("cqg.rtd",,"StudyData", $K$1, "Bar", "", "Time", $K$2, $A201,$K$6,$K$8, "","False")</f>
        <v>44139</v>
      </c>
      <c r="D201" s="18">
        <f xml:space="preserve"> RTD("cqg.rtd",,"StudyData", $K$1, "Bar", "", "Open", $K$2, $A201, $K$6,$K$8,,$K$4,$K$10)</f>
        <v>3336.25</v>
      </c>
      <c r="E201" s="18">
        <f xml:space="preserve"> RTD("cqg.rtd",,"StudyData", $K$1, "Bar", "", "High", $K$2, $A201, $K$6,$K$8,,$K$4,$K$10)</f>
        <v>3453.5</v>
      </c>
      <c r="F201" s="18">
        <f xml:space="preserve"> RTD("cqg.rtd",,"StudyData", $K$1, "Bar", "", "Low", $K$2, $A201, $K$6,$K$8,,$K$4,$K$10)</f>
        <v>3292.5</v>
      </c>
      <c r="G201" s="18">
        <f xml:space="preserve"> RTD("cqg.rtd",,"StudyData", $K$1, "Bar", "", "Close", $K$2, $A201, $K$6,$K$8,,$K$4,$K$10)</f>
        <v>3408.5</v>
      </c>
      <c r="H201" s="18">
        <f xml:space="preserve"> RTD("cqg.rtd",,"StudyData","RMI.c1^("&amp;$K$1&amp;",Periods:="&amp;$K$12&amp;",MAType:="&amp;$K$13&amp;",mom:="&amp;$K$14&amp;")","Bar",,"Close", $K$2, $A201, $K$6,$K$8,,$K$4,$K$10)</f>
        <v>58.628572146899998</v>
      </c>
      <c r="I201" s="3"/>
      <c r="J201" s="8"/>
      <c r="K201" s="7"/>
    </row>
    <row r="202" spans="1:11" x14ac:dyDescent="0.3">
      <c r="A202">
        <f t="shared" si="3"/>
        <v>-200</v>
      </c>
      <c r="B202" s="16">
        <f xml:space="preserve"> RTD("cqg.rtd",,"StudyData", $K$1, "Bar", "", "Time", $K$2,$A202, $K$6, "", "","False")</f>
        <v>44138</v>
      </c>
      <c r="C202" s="17">
        <f xml:space="preserve"> RTD("cqg.rtd",,"StudyData", $K$1, "Bar", "", "Time", $K$2, $A202,$K$6,$K$8, "","False")</f>
        <v>44138</v>
      </c>
      <c r="D202" s="18">
        <f xml:space="preserve"> RTD("cqg.rtd",,"StudyData", $K$1, "Bar", "", "Open", $K$2, $A202, $K$6,$K$8,,$K$4,$K$10)</f>
        <v>3277.5</v>
      </c>
      <c r="E202" s="18">
        <f xml:space="preserve"> RTD("cqg.rtd",,"StudyData", $K$1, "Bar", "", "High", $K$2, $A202, $K$6,$K$8,,$K$4,$K$10)</f>
        <v>3356.25</v>
      </c>
      <c r="F202" s="18">
        <f xml:space="preserve"> RTD("cqg.rtd",,"StudyData", $K$1, "Bar", "", "Low", $K$2, $A202, $K$6,$K$8,,$K$4,$K$10)</f>
        <v>3274.75</v>
      </c>
      <c r="G202" s="18">
        <f xml:space="preserve"> RTD("cqg.rtd",,"StudyData", $K$1, "Bar", "", "Close", $K$2, $A202, $K$6,$K$8,,$K$4,$K$10)</f>
        <v>3335</v>
      </c>
      <c r="H202" s="18">
        <f xml:space="preserve"> RTD("cqg.rtd",,"StudyData","RMI.c1^("&amp;$K$1&amp;",Periods:="&amp;$K$12&amp;",MAType:="&amp;$K$13&amp;",mom:="&amp;$K$14&amp;")","Bar",,"Close", $K$2, $A202, $K$6,$K$8,,$K$4,$K$10)</f>
        <v>48.765934676800001</v>
      </c>
      <c r="I202" s="3"/>
      <c r="J202" s="8"/>
      <c r="K202" s="7"/>
    </row>
    <row r="203" spans="1:11" x14ac:dyDescent="0.3">
      <c r="A203">
        <f t="shared" si="3"/>
        <v>-201</v>
      </c>
      <c r="B203" s="16">
        <f xml:space="preserve"> RTD("cqg.rtd",,"StudyData", $K$1, "Bar", "", "Time", $K$2,$A203, $K$6, "", "","False")</f>
        <v>44137</v>
      </c>
      <c r="C203" s="17">
        <f xml:space="preserve"> RTD("cqg.rtd",,"StudyData", $K$1, "Bar", "", "Time", $K$2, $A203,$K$6,$K$8, "","False")</f>
        <v>44137</v>
      </c>
      <c r="D203" s="18">
        <f xml:space="preserve"> RTD("cqg.rtd",,"StudyData", $K$1, "Bar", "", "Open", $K$2, $A203, $K$6,$K$8,,$K$4,$K$10)</f>
        <v>3233.5</v>
      </c>
      <c r="E203" s="18">
        <f xml:space="preserve"> RTD("cqg.rtd",,"StudyData", $K$1, "Bar", "", "High", $K$2, $A203, $K$6,$K$8,,$K$4,$K$10)</f>
        <v>3297</v>
      </c>
      <c r="F203" s="18">
        <f xml:space="preserve"> RTD("cqg.rtd",,"StudyData", $K$1, "Bar", "", "Low", $K$2, $A203, $K$6,$K$8,,$K$4,$K$10)</f>
        <v>3216.75</v>
      </c>
      <c r="G203" s="18">
        <f xml:space="preserve"> RTD("cqg.rtd",,"StudyData", $K$1, "Bar", "", "Close", $K$2, $A203, $K$6,$K$8,,$K$4,$K$10)</f>
        <v>3274</v>
      </c>
      <c r="H203" s="18">
        <f xml:space="preserve"> RTD("cqg.rtd",,"StudyData","RMI.c1^("&amp;$K$1&amp;",Periods:="&amp;$K$12&amp;",MAType:="&amp;$K$13&amp;",mom:="&amp;$K$14&amp;")","Bar",,"Close", $K$2, $A203, $K$6,$K$8,,$K$4,$K$10)</f>
        <v>37.832865858600002</v>
      </c>
      <c r="I203" s="3"/>
      <c r="J203" s="8"/>
      <c r="K203" s="7"/>
    </row>
    <row r="204" spans="1:11" x14ac:dyDescent="0.3">
      <c r="A204">
        <f t="shared" si="3"/>
        <v>-202</v>
      </c>
      <c r="B204" s="16">
        <f xml:space="preserve"> RTD("cqg.rtd",,"StudyData", $K$1, "Bar", "", "Time", $K$2,$A204, $K$6, "", "","False")</f>
        <v>44134</v>
      </c>
      <c r="C204" s="17">
        <f xml:space="preserve"> RTD("cqg.rtd",,"StudyData", $K$1, "Bar", "", "Time", $K$2, $A204,$K$6,$K$8, "","False")</f>
        <v>44134</v>
      </c>
      <c r="D204" s="18">
        <f xml:space="preserve"> RTD("cqg.rtd",,"StudyData", $K$1, "Bar", "", "Open", $K$2, $A204, $K$6,$K$8,,$K$4,$K$10)</f>
        <v>3241.5</v>
      </c>
      <c r="E204" s="18">
        <f xml:space="preserve"> RTD("cqg.rtd",,"StudyData", $K$1, "Bar", "", "High", $K$2, $A204, $K$6,$K$8,,$K$4,$K$10)</f>
        <v>3269.75</v>
      </c>
      <c r="F204" s="18">
        <f xml:space="preserve"> RTD("cqg.rtd",,"StudyData", $K$1, "Bar", "", "Low", $K$2, $A204, $K$6,$K$8,,$K$4,$K$10)</f>
        <v>3198.5</v>
      </c>
      <c r="G204" s="18">
        <f xml:space="preserve"> RTD("cqg.rtd",,"StudyData", $K$1, "Bar", "", "Close", $K$2, $A204, $K$6,$K$8,,$K$4,$K$10)</f>
        <v>3238.25</v>
      </c>
      <c r="H204" s="18">
        <f xml:space="preserve"> RTD("cqg.rtd",,"StudyData","RMI.c1^("&amp;$K$1&amp;",Periods:="&amp;$K$12&amp;",MAType:="&amp;$K$13&amp;",mom:="&amp;$K$14&amp;")","Bar",,"Close", $K$2, $A204, $K$6,$K$8,,$K$4,$K$10)</f>
        <v>30.0574439554</v>
      </c>
      <c r="I204" s="3"/>
      <c r="J204" s="8"/>
      <c r="K204" s="7"/>
    </row>
    <row r="205" spans="1:11" x14ac:dyDescent="0.3">
      <c r="A205">
        <f t="shared" si="3"/>
        <v>-203</v>
      </c>
      <c r="B205" s="16">
        <f xml:space="preserve"> RTD("cqg.rtd",,"StudyData", $K$1, "Bar", "", "Time", $K$2,$A205, $K$6, "", "","False")</f>
        <v>44133</v>
      </c>
      <c r="C205" s="17">
        <f xml:space="preserve"> RTD("cqg.rtd",,"StudyData", $K$1, "Bar", "", "Time", $K$2, $A205,$K$6,$K$8, "","False")</f>
        <v>44133</v>
      </c>
      <c r="D205" s="18">
        <f xml:space="preserve"> RTD("cqg.rtd",,"StudyData", $K$1, "Bar", "", "Open", $K$2, $A205, $K$6,$K$8,,$K$4,$K$10)</f>
        <v>3252.5</v>
      </c>
      <c r="E205" s="18">
        <f xml:space="preserve"> RTD("cqg.rtd",,"StudyData", $K$1, "Bar", "", "High", $K$2, $A205, $K$6,$K$8,,$K$4,$K$10)</f>
        <v>3307.25</v>
      </c>
      <c r="F205" s="18">
        <f xml:space="preserve"> RTD("cqg.rtd",,"StudyData", $K$1, "Bar", "", "Low", $K$2, $A205, $K$6,$K$8,,$K$4,$K$10)</f>
        <v>3223.75</v>
      </c>
      <c r="G205" s="18">
        <f xml:space="preserve"> RTD("cqg.rtd",,"StudyData", $K$1, "Bar", "", "Close", $K$2, $A205, $K$6,$K$8,,$K$4,$K$10)</f>
        <v>3275.75</v>
      </c>
      <c r="H205" s="18">
        <f xml:space="preserve"> RTD("cqg.rtd",,"StudyData","RMI.c1^("&amp;$K$1&amp;",Periods:="&amp;$K$12&amp;",MAType:="&amp;$K$13&amp;",mom:="&amp;$K$14&amp;")","Bar",,"Close", $K$2, $A205, $K$6,$K$8,,$K$4,$K$10)</f>
        <v>34.025388310899999</v>
      </c>
      <c r="I205" s="3"/>
      <c r="J205" s="8"/>
      <c r="K205" s="7"/>
    </row>
    <row r="206" spans="1:11" x14ac:dyDescent="0.3">
      <c r="A206">
        <f t="shared" si="3"/>
        <v>-204</v>
      </c>
      <c r="B206" s="16">
        <f xml:space="preserve"> RTD("cqg.rtd",,"StudyData", $K$1, "Bar", "", "Time", $K$2,$A206, $K$6, "", "","False")</f>
        <v>44132</v>
      </c>
      <c r="C206" s="17">
        <f xml:space="preserve"> RTD("cqg.rtd",,"StudyData", $K$1, "Bar", "", "Time", $K$2, $A206,$K$6,$K$8, "","False")</f>
        <v>44132</v>
      </c>
      <c r="D206" s="18">
        <f xml:space="preserve"> RTD("cqg.rtd",,"StudyData", $K$1, "Bar", "", "Open", $K$2, $A206, $K$6,$K$8,,$K$4,$K$10)</f>
        <v>3342.5</v>
      </c>
      <c r="E206" s="18">
        <f xml:space="preserve"> RTD("cqg.rtd",,"StudyData", $K$1, "Bar", "", "High", $K$2, $A206, $K$6,$K$8,,$K$4,$K$10)</f>
        <v>3343.75</v>
      </c>
      <c r="F206" s="18">
        <f xml:space="preserve"> RTD("cqg.rtd",,"StudyData", $K$1, "Bar", "", "Low", $K$2, $A206, $K$6,$K$8,,$K$4,$K$10)</f>
        <v>3234.25</v>
      </c>
      <c r="G206" s="18">
        <f xml:space="preserve"> RTD("cqg.rtd",,"StudyData", $K$1, "Bar", "", "Close", $K$2, $A206, $K$6,$K$8,,$K$4,$K$10)</f>
        <v>3237</v>
      </c>
      <c r="H206" s="18">
        <f xml:space="preserve"> RTD("cqg.rtd",,"StudyData","RMI.c1^("&amp;$K$1&amp;",Periods:="&amp;$K$12&amp;",MAType:="&amp;$K$13&amp;",mom:="&amp;$K$14&amp;")","Bar",,"Close", $K$2, $A206, $K$6,$K$8,,$K$4,$K$10)</f>
        <v>24.921772939099998</v>
      </c>
      <c r="I206" s="3"/>
      <c r="J206" s="8"/>
      <c r="K206" s="7"/>
    </row>
    <row r="207" spans="1:11" x14ac:dyDescent="0.3">
      <c r="A207">
        <f t="shared" si="3"/>
        <v>-205</v>
      </c>
      <c r="B207" s="16">
        <f xml:space="preserve"> RTD("cqg.rtd",,"StudyData", $K$1, "Bar", "", "Time", $K$2,$A207, $K$6, "", "","False")</f>
        <v>44131</v>
      </c>
      <c r="C207" s="17">
        <f xml:space="preserve"> RTD("cqg.rtd",,"StudyData", $K$1, "Bar", "", "Time", $K$2, $A207,$K$6,$K$8, "","False")</f>
        <v>44131</v>
      </c>
      <c r="D207" s="18">
        <f xml:space="preserve"> RTD("cqg.rtd",,"StudyData", $K$1, "Bar", "", "Open", $K$2, $A207, $K$6,$K$8,,$K$4,$K$10)</f>
        <v>3367.75</v>
      </c>
      <c r="E207" s="18">
        <f xml:space="preserve"> RTD("cqg.rtd",,"StudyData", $K$1, "Bar", "", "High", $K$2, $A207, $K$6,$K$8,,$K$4,$K$10)</f>
        <v>3383.5</v>
      </c>
      <c r="F207" s="18">
        <f xml:space="preserve"> RTD("cqg.rtd",,"StudyData", $K$1, "Bar", "", "Low", $K$2, $A207, $K$6,$K$8,,$K$4,$K$10)</f>
        <v>3341.75</v>
      </c>
      <c r="G207" s="18">
        <f xml:space="preserve"> RTD("cqg.rtd",,"StudyData", $K$1, "Bar", "", "Close", $K$2, $A207, $K$6,$K$8,,$K$4,$K$10)</f>
        <v>3356.5</v>
      </c>
      <c r="H207" s="18">
        <f xml:space="preserve"> RTD("cqg.rtd",,"StudyData","RMI.c1^("&amp;$K$1&amp;",Periods:="&amp;$K$12&amp;",MAType:="&amp;$K$13&amp;",mom:="&amp;$K$14&amp;")","Bar",,"Close", $K$2, $A207, $K$6,$K$8,,$K$4,$K$10)</f>
        <v>40.083265453899998</v>
      </c>
      <c r="I207" s="3"/>
      <c r="J207" s="8"/>
      <c r="K207" s="7"/>
    </row>
    <row r="208" spans="1:11" x14ac:dyDescent="0.3">
      <c r="A208">
        <f t="shared" si="3"/>
        <v>-206</v>
      </c>
      <c r="B208" s="16">
        <f xml:space="preserve"> RTD("cqg.rtd",,"StudyData", $K$1, "Bar", "", "Time", $K$2,$A208, $K$6, "", "","False")</f>
        <v>44130</v>
      </c>
      <c r="C208" s="17">
        <f xml:space="preserve"> RTD("cqg.rtd",,"StudyData", $K$1, "Bar", "", "Time", $K$2, $A208,$K$6,$K$8, "","False")</f>
        <v>44130</v>
      </c>
      <c r="D208" s="18">
        <f xml:space="preserve"> RTD("cqg.rtd",,"StudyData", $K$1, "Bar", "", "Open", $K$2, $A208, $K$6,$K$8,,$K$4,$K$10)</f>
        <v>3419.25</v>
      </c>
      <c r="E208" s="18">
        <f xml:space="preserve"> RTD("cqg.rtd",,"StudyData", $K$1, "Bar", "", "High", $K$2, $A208, $K$6,$K$8,,$K$4,$K$10)</f>
        <v>3419.75</v>
      </c>
      <c r="F208" s="18">
        <f xml:space="preserve"> RTD("cqg.rtd",,"StudyData", $K$1, "Bar", "", "Low", $K$2, $A208, $K$6,$K$8,,$K$4,$K$10)</f>
        <v>3329.5</v>
      </c>
      <c r="G208" s="18">
        <f xml:space="preserve"> RTD("cqg.rtd",,"StudyData", $K$1, "Bar", "", "Close", $K$2, $A208, $K$6,$K$8,,$K$4,$K$10)</f>
        <v>3367</v>
      </c>
      <c r="H208" s="18">
        <f xml:space="preserve"> RTD("cqg.rtd",,"StudyData","RMI.c1^("&amp;$K$1&amp;",Periods:="&amp;$K$12&amp;",MAType:="&amp;$K$13&amp;",mom:="&amp;$K$14&amp;")","Bar",,"Close", $K$2, $A208, $K$6,$K$8,,$K$4,$K$10)</f>
        <v>42.082929317800001</v>
      </c>
      <c r="I208" s="3"/>
      <c r="J208" s="8"/>
      <c r="K208" s="7"/>
    </row>
    <row r="209" spans="1:11" x14ac:dyDescent="0.3">
      <c r="A209">
        <f t="shared" si="3"/>
        <v>-207</v>
      </c>
      <c r="B209" s="16">
        <f xml:space="preserve"> RTD("cqg.rtd",,"StudyData", $K$1, "Bar", "", "Time", $K$2,$A209, $K$6, "", "","False")</f>
        <v>44127</v>
      </c>
      <c r="C209" s="17">
        <f xml:space="preserve"> RTD("cqg.rtd",,"StudyData", $K$1, "Bar", "", "Time", $K$2, $A209,$K$6,$K$8, "","False")</f>
        <v>44127</v>
      </c>
      <c r="D209" s="18">
        <f xml:space="preserve"> RTD("cqg.rtd",,"StudyData", $K$1, "Bar", "", "Open", $K$2, $A209, $K$6,$K$8,,$K$4,$K$10)</f>
        <v>3429.25</v>
      </c>
      <c r="E209" s="18">
        <f xml:space="preserve"> RTD("cqg.rtd",,"StudyData", $K$1, "Bar", "", "High", $K$2, $A209, $K$6,$K$8,,$K$4,$K$10)</f>
        <v>3436</v>
      </c>
      <c r="F209" s="18">
        <f xml:space="preserve"> RTD("cqg.rtd",,"StudyData", $K$1, "Bar", "", "Low", $K$2, $A209, $K$6,$K$8,,$K$4,$K$10)</f>
        <v>3405</v>
      </c>
      <c r="G209" s="18">
        <f xml:space="preserve"> RTD("cqg.rtd",,"StudyData", $K$1, "Bar", "", "Close", $K$2, $A209, $K$6,$K$8,,$K$4,$K$10)</f>
        <v>3425.25</v>
      </c>
      <c r="H209" s="18">
        <f xml:space="preserve"> RTD("cqg.rtd",,"StudyData","RMI.c1^("&amp;$K$1&amp;",Periods:="&amp;$K$12&amp;",MAType:="&amp;$K$13&amp;",mom:="&amp;$K$14&amp;")","Bar",,"Close", $K$2, $A209, $K$6,$K$8,,$K$4,$K$10)</f>
        <v>55.812897546899997</v>
      </c>
      <c r="I209" s="3"/>
      <c r="J209" s="8"/>
      <c r="K209" s="7"/>
    </row>
    <row r="210" spans="1:11" x14ac:dyDescent="0.3">
      <c r="A210">
        <f t="shared" si="3"/>
        <v>-208</v>
      </c>
      <c r="B210" s="16">
        <f xml:space="preserve"> RTD("cqg.rtd",,"StudyData", $K$1, "Bar", "", "Time", $K$2,$A210, $K$6, "", "","False")</f>
        <v>44126</v>
      </c>
      <c r="C210" s="17">
        <f xml:space="preserve"> RTD("cqg.rtd",,"StudyData", $K$1, "Bar", "", "Time", $K$2, $A210,$K$6,$K$8, "","False")</f>
        <v>44126</v>
      </c>
      <c r="D210" s="18">
        <f xml:space="preserve"> RTD("cqg.rtd",,"StudyData", $K$1, "Bar", "", "Open", $K$2, $A210, $K$6,$K$8,,$K$4,$K$10)</f>
        <v>3403.75</v>
      </c>
      <c r="E210" s="18">
        <f xml:space="preserve"> RTD("cqg.rtd",,"StudyData", $K$1, "Bar", "", "High", $K$2, $A210, $K$6,$K$8,,$K$4,$K$10)</f>
        <v>3426.5</v>
      </c>
      <c r="F210" s="18">
        <f xml:space="preserve"> RTD("cqg.rtd",,"StudyData", $K$1, "Bar", "", "Low", $K$2, $A210, $K$6,$K$8,,$K$4,$K$10)</f>
        <v>3376</v>
      </c>
      <c r="G210" s="18">
        <f xml:space="preserve"> RTD("cqg.rtd",,"StudyData", $K$1, "Bar", "", "Close", $K$2, $A210, $K$6,$K$8,,$K$4,$K$10)</f>
        <v>3422.75</v>
      </c>
      <c r="H210" s="18">
        <f xml:space="preserve"> RTD("cqg.rtd",,"StudyData","RMI.c1^("&amp;$K$1&amp;",Periods:="&amp;$K$12&amp;",MAType:="&amp;$K$13&amp;",mom:="&amp;$K$14&amp;")","Bar",,"Close", $K$2, $A210, $K$6,$K$8,,$K$4,$K$10)</f>
        <v>55.2560492291</v>
      </c>
      <c r="I210" s="3"/>
      <c r="J210" s="8"/>
      <c r="K210" s="7"/>
    </row>
    <row r="211" spans="1:11" x14ac:dyDescent="0.3">
      <c r="A211">
        <f t="shared" si="3"/>
        <v>-209</v>
      </c>
      <c r="B211" s="16">
        <f xml:space="preserve"> RTD("cqg.rtd",,"StudyData", $K$1, "Bar", "", "Time", $K$2,$A211, $K$6, "", "","False")</f>
        <v>44125</v>
      </c>
      <c r="C211" s="17">
        <f xml:space="preserve"> RTD("cqg.rtd",,"StudyData", $K$1, "Bar", "", "Time", $K$2, $A211,$K$6,$K$8, "","False")</f>
        <v>44125</v>
      </c>
      <c r="D211" s="18">
        <f xml:space="preserve"> RTD("cqg.rtd",,"StudyData", $K$1, "Bar", "", "Open", $K$2, $A211, $K$6,$K$8,,$K$4,$K$10)</f>
        <v>3410.5</v>
      </c>
      <c r="E211" s="18">
        <f xml:space="preserve"> RTD("cqg.rtd",,"StudyData", $K$1, "Bar", "", "High", $K$2, $A211, $K$6,$K$8,,$K$4,$K$10)</f>
        <v>3431.5</v>
      </c>
      <c r="F211" s="18">
        <f xml:space="preserve"> RTD("cqg.rtd",,"StudyData", $K$1, "Bar", "", "Low", $K$2, $A211, $K$6,$K$8,,$K$4,$K$10)</f>
        <v>3394</v>
      </c>
      <c r="G211" s="18">
        <f xml:space="preserve"> RTD("cqg.rtd",,"StudyData", $K$1, "Bar", "", "Close", $K$2, $A211, $K$6,$K$8,,$K$4,$K$10)</f>
        <v>3406</v>
      </c>
      <c r="H211" s="18">
        <f xml:space="preserve"> RTD("cqg.rtd",,"StudyData","RMI.c1^("&amp;$K$1&amp;",Periods:="&amp;$K$12&amp;",MAType:="&amp;$K$13&amp;",mom:="&amp;$K$14&amp;")","Bar",,"Close", $K$2, $A211, $K$6,$K$8,,$K$4,$K$10)</f>
        <v>51.6248783387</v>
      </c>
      <c r="I211" s="3"/>
      <c r="J211" s="8"/>
      <c r="K211" s="7"/>
    </row>
    <row r="212" spans="1:11" x14ac:dyDescent="0.3">
      <c r="A212">
        <f t="shared" si="3"/>
        <v>-210</v>
      </c>
      <c r="B212" s="16">
        <f xml:space="preserve"> RTD("cqg.rtd",,"StudyData", $K$1, "Bar", "", "Time", $K$2,$A212, $K$6, "", "","False")</f>
        <v>44124</v>
      </c>
      <c r="C212" s="17">
        <f xml:space="preserve"> RTD("cqg.rtd",,"StudyData", $K$1, "Bar", "", "Time", $K$2, $A212,$K$6,$K$8, "","False")</f>
        <v>44124</v>
      </c>
      <c r="D212" s="18">
        <f xml:space="preserve"> RTD("cqg.rtd",,"StudyData", $K$1, "Bar", "", "Open", $K$2, $A212, $K$6,$K$8,,$K$4,$K$10)</f>
        <v>3409.5</v>
      </c>
      <c r="E212" s="18">
        <f xml:space="preserve"> RTD("cqg.rtd",,"StudyData", $K$1, "Bar", "", "High", $K$2, $A212, $K$6,$K$8,,$K$4,$K$10)</f>
        <v>3443.25</v>
      </c>
      <c r="F212" s="18">
        <f xml:space="preserve"> RTD("cqg.rtd",,"StudyData", $K$1, "Bar", "", "Low", $K$2, $A212, $K$6,$K$8,,$K$4,$K$10)</f>
        <v>3392.25</v>
      </c>
      <c r="G212" s="18">
        <f xml:space="preserve"> RTD("cqg.rtd",,"StudyData", $K$1, "Bar", "", "Close", $K$2, $A212, $K$6,$K$8,,$K$4,$K$10)</f>
        <v>3405.75</v>
      </c>
      <c r="H212" s="18">
        <f xml:space="preserve"> RTD("cqg.rtd",,"StudyData","RMI.c1^("&amp;$K$1&amp;",Periods:="&amp;$K$12&amp;",MAType:="&amp;$K$13&amp;",mom:="&amp;$K$14&amp;")","Bar",,"Close", $K$2, $A212, $K$6,$K$8,,$K$4,$K$10)</f>
        <v>51.572890064799999</v>
      </c>
      <c r="I212" s="3"/>
      <c r="J212" s="8"/>
      <c r="K212" s="7"/>
    </row>
    <row r="213" spans="1:11" x14ac:dyDescent="0.3">
      <c r="A213">
        <f t="shared" si="3"/>
        <v>-211</v>
      </c>
      <c r="B213" s="16">
        <f xml:space="preserve"> RTD("cqg.rtd",,"StudyData", $K$1, "Bar", "", "Time", $K$2,$A213, $K$6, "", "","False")</f>
        <v>44123</v>
      </c>
      <c r="C213" s="17">
        <f xml:space="preserve"> RTD("cqg.rtd",,"StudyData", $K$1, "Bar", "", "Time", $K$2, $A213,$K$6,$K$8, "","False")</f>
        <v>44123</v>
      </c>
      <c r="D213" s="18">
        <f xml:space="preserve"> RTD("cqg.rtd",,"StudyData", $K$1, "Bar", "", "Open", $K$2, $A213, $K$6,$K$8,,$K$4,$K$10)</f>
        <v>3444.5</v>
      </c>
      <c r="E213" s="18">
        <f xml:space="preserve"> RTD("cqg.rtd",,"StudyData", $K$1, "Bar", "", "High", $K$2, $A213, $K$6,$K$8,,$K$4,$K$10)</f>
        <v>3470</v>
      </c>
      <c r="F213" s="18">
        <f xml:space="preserve"> RTD("cqg.rtd",,"StudyData", $K$1, "Bar", "", "Low", $K$2, $A213, $K$6,$K$8,,$K$4,$K$10)</f>
        <v>3384.25</v>
      </c>
      <c r="G213" s="18">
        <f xml:space="preserve"> RTD("cqg.rtd",,"StudyData", $K$1, "Bar", "", "Close", $K$2, $A213, $K$6,$K$8,,$K$4,$K$10)</f>
        <v>3396.25</v>
      </c>
      <c r="H213" s="18">
        <f xml:space="preserve"> RTD("cqg.rtd",,"StudyData","RMI.c1^("&amp;$K$1&amp;",Periods:="&amp;$K$12&amp;",MAType:="&amp;$K$13&amp;",mom:="&amp;$K$14&amp;")","Bar",,"Close", $K$2, $A213, $K$6,$K$8,,$K$4,$K$10)</f>
        <v>49.743069087099997</v>
      </c>
      <c r="I213" s="3"/>
      <c r="J213" s="8"/>
      <c r="K213" s="7"/>
    </row>
    <row r="214" spans="1:11" x14ac:dyDescent="0.3">
      <c r="A214">
        <f t="shared" si="3"/>
        <v>-212</v>
      </c>
      <c r="B214" s="16">
        <f xml:space="preserve"> RTD("cqg.rtd",,"StudyData", $K$1, "Bar", "", "Time", $K$2,$A214, $K$6, "", "","False")</f>
        <v>44120</v>
      </c>
      <c r="C214" s="17">
        <f xml:space="preserve"> RTD("cqg.rtd",,"StudyData", $K$1, "Bar", "", "Time", $K$2, $A214,$K$6,$K$8, "","False")</f>
        <v>44120</v>
      </c>
      <c r="D214" s="18">
        <f xml:space="preserve"> RTD("cqg.rtd",,"StudyData", $K$1, "Bar", "", "Open", $K$2, $A214, $K$6,$K$8,,$K$4,$K$10)</f>
        <v>3452</v>
      </c>
      <c r="E214" s="18">
        <f xml:space="preserve"> RTD("cqg.rtd",,"StudyData", $K$1, "Bar", "", "High", $K$2, $A214, $K$6,$K$8,,$K$4,$K$10)</f>
        <v>3482</v>
      </c>
      <c r="F214" s="18">
        <f xml:space="preserve"> RTD("cqg.rtd",,"StudyData", $K$1, "Bar", "", "Low", $K$2, $A214, $K$6,$K$8,,$K$4,$K$10)</f>
        <v>3434.75</v>
      </c>
      <c r="G214" s="18">
        <f xml:space="preserve"> RTD("cqg.rtd",,"StudyData", $K$1, "Bar", "", "Close", $K$2, $A214, $K$6,$K$8,,$K$4,$K$10)</f>
        <v>3435.75</v>
      </c>
      <c r="H214" s="18">
        <f xml:space="preserve"> RTD("cqg.rtd",,"StudyData","RMI.c1^("&amp;$K$1&amp;",Periods:="&amp;$K$12&amp;",MAType:="&amp;$K$13&amp;",mom:="&amp;$K$14&amp;")","Bar",,"Close", $K$2, $A214, $K$6,$K$8,,$K$4,$K$10)</f>
        <v>57.816300681199998</v>
      </c>
      <c r="I214" s="3"/>
      <c r="J214" s="8"/>
      <c r="K214" s="7"/>
    </row>
    <row r="215" spans="1:11" x14ac:dyDescent="0.3">
      <c r="A215">
        <f t="shared" si="3"/>
        <v>-213</v>
      </c>
      <c r="B215" s="16">
        <f xml:space="preserve"> RTD("cqg.rtd",,"StudyData", $K$1, "Bar", "", "Time", $K$2,$A215, $K$6, "", "","False")</f>
        <v>44119</v>
      </c>
      <c r="C215" s="17">
        <f xml:space="preserve"> RTD("cqg.rtd",,"StudyData", $K$1, "Bar", "", "Time", $K$2, $A215,$K$6,$K$8, "","False")</f>
        <v>44119</v>
      </c>
      <c r="D215" s="18">
        <f xml:space="preserve"> RTD("cqg.rtd",,"StudyData", $K$1, "Bar", "", "Open", $K$2, $A215, $K$6,$K$8,,$K$4,$K$10)</f>
        <v>3452.75</v>
      </c>
      <c r="E215" s="18">
        <f xml:space="preserve"> RTD("cqg.rtd",,"StudyData", $K$1, "Bar", "", "High", $K$2, $A215, $K$6,$K$8,,$K$4,$K$10)</f>
        <v>3460</v>
      </c>
      <c r="F215" s="18">
        <f xml:space="preserve"> RTD("cqg.rtd",,"StudyData", $K$1, "Bar", "", "Low", $K$2, $A215, $K$6,$K$8,,$K$4,$K$10)</f>
        <v>3405</v>
      </c>
      <c r="G215" s="18">
        <f xml:space="preserve"> RTD("cqg.rtd",,"StudyData", $K$1, "Bar", "", "Close", $K$2, $A215, $K$6,$K$8,,$K$4,$K$10)</f>
        <v>3449</v>
      </c>
      <c r="H215" s="18">
        <f xml:space="preserve"> RTD("cqg.rtd",,"StudyData","RMI.c1^("&amp;$K$1&amp;",Periods:="&amp;$K$12&amp;",MAType:="&amp;$K$13&amp;",mom:="&amp;$K$14&amp;")","Bar",,"Close", $K$2, $A215, $K$6,$K$8,,$K$4,$K$10)</f>
        <v>60.756608933499997</v>
      </c>
      <c r="I215" s="3"/>
      <c r="J215" s="8"/>
      <c r="K215" s="7"/>
    </row>
    <row r="216" spans="1:11" x14ac:dyDescent="0.3">
      <c r="A216">
        <f t="shared" si="3"/>
        <v>-214</v>
      </c>
      <c r="B216" s="16">
        <f xml:space="preserve"> RTD("cqg.rtd",,"StudyData", $K$1, "Bar", "", "Time", $K$2,$A216, $K$6, "", "","False")</f>
        <v>44118</v>
      </c>
      <c r="C216" s="17">
        <f xml:space="preserve"> RTD("cqg.rtd",,"StudyData", $K$1, "Bar", "", "Time", $K$2, $A216,$K$6,$K$8, "","False")</f>
        <v>44118</v>
      </c>
      <c r="D216" s="18">
        <f xml:space="preserve"> RTD("cqg.rtd",,"StudyData", $K$1, "Bar", "", "Open", $K$2, $A216, $K$6,$K$8,,$K$4,$K$10)</f>
        <v>3475.5</v>
      </c>
      <c r="E216" s="18">
        <f xml:space="preserve"> RTD("cqg.rtd",,"StudyData", $K$1, "Bar", "", "High", $K$2, $A216, $K$6,$K$8,,$K$4,$K$10)</f>
        <v>3497.5</v>
      </c>
      <c r="F216" s="18">
        <f xml:space="preserve"> RTD("cqg.rtd",,"StudyData", $K$1, "Bar", "", "Low", $K$2, $A216, $K$6,$K$8,,$K$4,$K$10)</f>
        <v>3445.5</v>
      </c>
      <c r="G216" s="18">
        <f xml:space="preserve"> RTD("cqg.rtd",,"StudyData", $K$1, "Bar", "", "Close", $K$2, $A216, $K$6,$K$8,,$K$4,$K$10)</f>
        <v>3454.5</v>
      </c>
      <c r="H216" s="18">
        <f xml:space="preserve"> RTD("cqg.rtd",,"StudyData","RMI.c1^("&amp;$K$1&amp;",Periods:="&amp;$K$12&amp;",MAType:="&amp;$K$13&amp;",mom:="&amp;$K$14&amp;")","Bar",,"Close", $K$2, $A216, $K$6,$K$8,,$K$4,$K$10)</f>
        <v>61.918472046200002</v>
      </c>
      <c r="I216" s="3"/>
      <c r="J216" s="8"/>
      <c r="K216" s="7"/>
    </row>
    <row r="217" spans="1:11" x14ac:dyDescent="0.3">
      <c r="A217">
        <f t="shared" si="3"/>
        <v>-215</v>
      </c>
      <c r="B217" s="16">
        <f xml:space="preserve"> RTD("cqg.rtd",,"StudyData", $K$1, "Bar", "", "Time", $K$2,$A217, $K$6, "", "","False")</f>
        <v>44117</v>
      </c>
      <c r="C217" s="17">
        <f xml:space="preserve"> RTD("cqg.rtd",,"StudyData", $K$1, "Bar", "", "Time", $K$2, $A217,$K$6,$K$8, "","False")</f>
        <v>44117</v>
      </c>
      <c r="D217" s="18">
        <f xml:space="preserve"> RTD("cqg.rtd",,"StudyData", $K$1, "Bar", "", "Open", $K$2, $A217, $K$6,$K$8,,$K$4,$K$10)</f>
        <v>3507.5</v>
      </c>
      <c r="E217" s="18">
        <f xml:space="preserve"> RTD("cqg.rtd",,"StudyData", $K$1, "Bar", "", "High", $K$2, $A217, $K$6,$K$8,,$K$4,$K$10)</f>
        <v>3509.25</v>
      </c>
      <c r="F217" s="18">
        <f xml:space="preserve"> RTD("cqg.rtd",,"StudyData", $K$1, "Bar", "", "Low", $K$2, $A217, $K$6,$K$8,,$K$4,$K$10)</f>
        <v>3465</v>
      </c>
      <c r="G217" s="18">
        <f xml:space="preserve"> RTD("cqg.rtd",,"StudyData", $K$1, "Bar", "", "Close", $K$2, $A217, $K$6,$K$8,,$K$4,$K$10)</f>
        <v>3478.25</v>
      </c>
      <c r="H217" s="18">
        <f xml:space="preserve"> RTD("cqg.rtd",,"StudyData","RMI.c1^("&amp;$K$1&amp;",Periods:="&amp;$K$12&amp;",MAType:="&amp;$K$13&amp;",mom:="&amp;$K$14&amp;")","Bar",,"Close", $K$2, $A217, $K$6,$K$8,,$K$4,$K$10)</f>
        <v>66.823204616400005</v>
      </c>
      <c r="I217" s="3"/>
      <c r="J217" s="8"/>
      <c r="K217" s="7"/>
    </row>
    <row r="218" spans="1:11" x14ac:dyDescent="0.3">
      <c r="A218">
        <f t="shared" si="3"/>
        <v>-216</v>
      </c>
      <c r="B218" s="16">
        <f xml:space="preserve"> RTD("cqg.rtd",,"StudyData", $K$1, "Bar", "", "Time", $K$2,$A218, $K$6, "", "","False")</f>
        <v>44116</v>
      </c>
      <c r="C218" s="17">
        <f xml:space="preserve"> RTD("cqg.rtd",,"StudyData", $K$1, "Bar", "", "Time", $K$2, $A218,$K$6,$K$8, "","False")</f>
        <v>44116</v>
      </c>
      <c r="D218" s="18">
        <f xml:space="preserve"> RTD("cqg.rtd",,"StudyData", $K$1, "Bar", "", "Open", $K$2, $A218, $K$6,$K$8,,$K$4,$K$10)</f>
        <v>3441</v>
      </c>
      <c r="E218" s="18">
        <f xml:space="preserve"> RTD("cqg.rtd",,"StudyData", $K$1, "Bar", "", "High", $K$2, $A218, $K$6,$K$8,,$K$4,$K$10)</f>
        <v>3514.5</v>
      </c>
      <c r="F218" s="18">
        <f xml:space="preserve"> RTD("cqg.rtd",,"StudyData", $K$1, "Bar", "", "Low", $K$2, $A218, $K$6,$K$8,,$K$4,$K$10)</f>
        <v>3437.75</v>
      </c>
      <c r="G218" s="18">
        <f xml:space="preserve"> RTD("cqg.rtd",,"StudyData", $K$1, "Bar", "", "Close", $K$2, $A218, $K$6,$K$8,,$K$4,$K$10)</f>
        <v>3506.25</v>
      </c>
      <c r="H218" s="18">
        <f xml:space="preserve"> RTD("cqg.rtd",,"StudyData","RMI.c1^("&amp;$K$1&amp;",Periods:="&amp;$K$12&amp;",MAType:="&amp;$K$13&amp;",mom:="&amp;$K$14&amp;")","Bar",,"Close", $K$2, $A218, $K$6,$K$8,,$K$4,$K$10)</f>
        <v>72.872514082099997</v>
      </c>
      <c r="I218" s="3"/>
      <c r="J218" s="8"/>
      <c r="K218" s="7"/>
    </row>
    <row r="219" spans="1:11" x14ac:dyDescent="0.3">
      <c r="A219">
        <f t="shared" si="3"/>
        <v>-217</v>
      </c>
      <c r="B219" s="16">
        <f xml:space="preserve"> RTD("cqg.rtd",,"StudyData", $K$1, "Bar", "", "Time", $K$2,$A219, $K$6, "", "","False")</f>
        <v>44113</v>
      </c>
      <c r="C219" s="17">
        <f xml:space="preserve"> RTD("cqg.rtd",,"StudyData", $K$1, "Bar", "", "Time", $K$2, $A219,$K$6,$K$8, "","False")</f>
        <v>44113</v>
      </c>
      <c r="D219" s="18">
        <f xml:space="preserve"> RTD("cqg.rtd",,"StudyData", $K$1, "Bar", "", "Open", $K$2, $A219, $K$6,$K$8,,$K$4,$K$10)</f>
        <v>3420.75</v>
      </c>
      <c r="E219" s="18">
        <f xml:space="preserve"> RTD("cqg.rtd",,"StudyData", $K$1, "Bar", "", "High", $K$2, $A219, $K$6,$K$8,,$K$4,$K$10)</f>
        <v>3453.5</v>
      </c>
      <c r="F219" s="18">
        <f xml:space="preserve"> RTD("cqg.rtd",,"StudyData", $K$1, "Bar", "", "Low", $K$2, $A219, $K$6,$K$8,,$K$4,$K$10)</f>
        <v>3418.75</v>
      </c>
      <c r="G219" s="18">
        <f xml:space="preserve"> RTD("cqg.rtd",,"StudyData", $K$1, "Bar", "", "Close", $K$2, $A219, $K$6,$K$8,,$K$4,$K$10)</f>
        <v>3446.75</v>
      </c>
      <c r="H219" s="18">
        <f xml:space="preserve"> RTD("cqg.rtd",,"StudyData","RMI.c1^("&amp;$K$1&amp;",Periods:="&amp;$K$12&amp;",MAType:="&amp;$K$13&amp;",mom:="&amp;$K$14&amp;")","Bar",,"Close", $K$2, $A219, $K$6,$K$8,,$K$4,$K$10)</f>
        <v>67.277007746899997</v>
      </c>
      <c r="I219" s="3"/>
      <c r="J219" s="8"/>
      <c r="K219" s="7"/>
    </row>
    <row r="220" spans="1:11" x14ac:dyDescent="0.3">
      <c r="A220">
        <f t="shared" si="3"/>
        <v>-218</v>
      </c>
      <c r="B220" s="16">
        <f xml:space="preserve"> RTD("cqg.rtd",,"StudyData", $K$1, "Bar", "", "Time", $K$2,$A220, $K$6, "", "","False")</f>
        <v>44112</v>
      </c>
      <c r="C220" s="17">
        <f xml:space="preserve"> RTD("cqg.rtd",,"StudyData", $K$1, "Bar", "", "Time", $K$2, $A220,$K$6,$K$8, "","False")</f>
        <v>44112</v>
      </c>
      <c r="D220" s="18">
        <f xml:space="preserve"> RTD("cqg.rtd",,"StudyData", $K$1, "Bar", "", "Open", $K$2, $A220, $K$6,$K$8,,$K$4,$K$10)</f>
        <v>3379.75</v>
      </c>
      <c r="E220" s="18">
        <f xml:space="preserve"> RTD("cqg.rtd",,"StudyData", $K$1, "Bar", "", "High", $K$2, $A220, $K$6,$K$8,,$K$4,$K$10)</f>
        <v>3420.75</v>
      </c>
      <c r="F220" s="18">
        <f xml:space="preserve"> RTD("cqg.rtd",,"StudyData", $K$1, "Bar", "", "Low", $K$2, $A220, $K$6,$K$8,,$K$4,$K$10)</f>
        <v>3379</v>
      </c>
      <c r="G220" s="18">
        <f xml:space="preserve"> RTD("cqg.rtd",,"StudyData", $K$1, "Bar", "", "Close", $K$2, $A220, $K$6,$K$8,,$K$4,$K$10)</f>
        <v>3411</v>
      </c>
      <c r="H220" s="18">
        <f xml:space="preserve"> RTD("cqg.rtd",,"StudyData","RMI.c1^("&amp;$K$1&amp;",Periods:="&amp;$K$12&amp;",MAType:="&amp;$K$13&amp;",mom:="&amp;$K$14&amp;")","Bar",,"Close", $K$2, $A220, $K$6,$K$8,,$K$4,$K$10)</f>
        <v>63.225920047700001</v>
      </c>
      <c r="I220" s="3"/>
      <c r="J220" s="8"/>
      <c r="K220" s="7"/>
    </row>
    <row r="221" spans="1:11" x14ac:dyDescent="0.3">
      <c r="A221">
        <f t="shared" si="3"/>
        <v>-219</v>
      </c>
      <c r="B221" s="16">
        <f xml:space="preserve"> RTD("cqg.rtd",,"StudyData", $K$1, "Bar", "", "Time", $K$2,$A221, $K$6, "", "","False")</f>
        <v>44111</v>
      </c>
      <c r="C221" s="17">
        <f xml:space="preserve"> RTD("cqg.rtd",,"StudyData", $K$1, "Bar", "", "Time", $K$2, $A221,$K$6,$K$8, "","False")</f>
        <v>44111</v>
      </c>
      <c r="D221" s="18">
        <f xml:space="preserve"> RTD("cqg.rtd",,"StudyData", $K$1, "Bar", "", "Open", $K$2, $A221, $K$6,$K$8,,$K$4,$K$10)</f>
        <v>3311.5</v>
      </c>
      <c r="E221" s="18">
        <f xml:space="preserve"> RTD("cqg.rtd",,"StudyData", $K$1, "Bar", "", "High", $K$2, $A221, $K$6,$K$8,,$K$4,$K$10)</f>
        <v>3390.25</v>
      </c>
      <c r="F221" s="18">
        <f xml:space="preserve"> RTD("cqg.rtd",,"StudyData", $K$1, "Bar", "", "Low", $K$2, $A221, $K$6,$K$8,,$K$4,$K$10)</f>
        <v>3305.75</v>
      </c>
      <c r="G221" s="18">
        <f xml:space="preserve"> RTD("cqg.rtd",,"StudyData", $K$1, "Bar", "", "Close", $K$2, $A221, $K$6,$K$8,,$K$4,$K$10)</f>
        <v>3380.25</v>
      </c>
      <c r="H221" s="18">
        <f xml:space="preserve"> RTD("cqg.rtd",,"StudyData","RMI.c1^("&amp;$K$1&amp;",Periods:="&amp;$K$12&amp;",MAType:="&amp;$K$13&amp;",mom:="&amp;$K$14&amp;")","Bar",,"Close", $K$2, $A221, $K$6,$K$8,,$K$4,$K$10)</f>
        <v>59.381089850499997</v>
      </c>
      <c r="I221" s="3"/>
      <c r="J221" s="8"/>
      <c r="K221" s="7"/>
    </row>
    <row r="222" spans="1:11" x14ac:dyDescent="0.3">
      <c r="A222">
        <f t="shared" si="3"/>
        <v>-220</v>
      </c>
      <c r="B222" s="16">
        <f xml:space="preserve"> RTD("cqg.rtd",,"StudyData", $K$1, "Bar", "", "Time", $K$2,$A222, $K$6, "", "","False")</f>
        <v>44110</v>
      </c>
      <c r="C222" s="17">
        <f xml:space="preserve"> RTD("cqg.rtd",,"StudyData", $K$1, "Bar", "", "Time", $K$2, $A222,$K$6,$K$8, "","False")</f>
        <v>44110</v>
      </c>
      <c r="D222" s="18">
        <f xml:space="preserve"> RTD("cqg.rtd",,"StudyData", $K$1, "Bar", "", "Open", $K$2, $A222, $K$6,$K$8,,$K$4,$K$10)</f>
        <v>3365.5</v>
      </c>
      <c r="E222" s="18">
        <f xml:space="preserve"> RTD("cqg.rtd",,"StudyData", $K$1, "Bar", "", "High", $K$2, $A222, $K$6,$K$8,,$K$4,$K$10)</f>
        <v>3395.25</v>
      </c>
      <c r="F222" s="18">
        <f xml:space="preserve"> RTD("cqg.rtd",,"StudyData", $K$1, "Bar", "", "Low", $K$2, $A222, $K$6,$K$8,,$K$4,$K$10)</f>
        <v>3304</v>
      </c>
      <c r="G222" s="18">
        <f xml:space="preserve"> RTD("cqg.rtd",,"StudyData", $K$1, "Bar", "", "Close", $K$2, $A222, $K$6,$K$8,,$K$4,$K$10)</f>
        <v>3326.75</v>
      </c>
      <c r="H222" s="18">
        <f xml:space="preserve"> RTD("cqg.rtd",,"StudyData","RMI.c1^("&amp;$K$1&amp;",Periods:="&amp;$K$12&amp;",MAType:="&amp;$K$13&amp;",mom:="&amp;$K$14&amp;")","Bar",,"Close", $K$2, $A222, $K$6,$K$8,,$K$4,$K$10)</f>
        <v>51.546611120000001</v>
      </c>
      <c r="I222" s="3"/>
      <c r="J222" s="8"/>
      <c r="K222" s="7"/>
    </row>
    <row r="223" spans="1:11" x14ac:dyDescent="0.3">
      <c r="A223">
        <f t="shared" si="3"/>
        <v>-221</v>
      </c>
      <c r="B223" s="16">
        <f xml:space="preserve"> RTD("cqg.rtd",,"StudyData", $K$1, "Bar", "", "Time", $K$2,$A223, $K$6, "", "","False")</f>
        <v>44109</v>
      </c>
      <c r="C223" s="17">
        <f xml:space="preserve"> RTD("cqg.rtd",,"StudyData", $K$1, "Bar", "", "Time", $K$2, $A223,$K$6,$K$8, "","False")</f>
        <v>44109</v>
      </c>
      <c r="D223" s="18">
        <f xml:space="preserve"> RTD("cqg.rtd",,"StudyData", $K$1, "Bar", "", "Open", $K$2, $A223, $K$6,$K$8,,$K$4,$K$10)</f>
        <v>3333.5</v>
      </c>
      <c r="E223" s="18">
        <f xml:space="preserve"> RTD("cqg.rtd",,"StudyData", $K$1, "Bar", "", "High", $K$2, $A223, $K$6,$K$8,,$K$4,$K$10)</f>
        <v>3373.5</v>
      </c>
      <c r="F223" s="18">
        <f xml:space="preserve"> RTD("cqg.rtd",,"StudyData", $K$1, "Bar", "", "Low", $K$2, $A223, $K$6,$K$8,,$K$4,$K$10)</f>
        <v>3320</v>
      </c>
      <c r="G223" s="18">
        <f xml:space="preserve"> RTD("cqg.rtd",,"StudyData", $K$1, "Bar", "", "Close", $K$2, $A223, $K$6,$K$8,,$K$4,$K$10)</f>
        <v>3366.5</v>
      </c>
      <c r="H223" s="18">
        <f xml:space="preserve"> RTD("cqg.rtd",,"StudyData","RMI.c1^("&amp;$K$1&amp;",Periods:="&amp;$K$12&amp;",MAType:="&amp;$K$13&amp;",mom:="&amp;$K$14&amp;")","Bar",,"Close", $K$2, $A223, $K$6,$K$8,,$K$4,$K$10)</f>
        <v>59.071352558299999</v>
      </c>
      <c r="I223" s="3"/>
      <c r="J223" s="8"/>
      <c r="K223" s="7"/>
    </row>
    <row r="224" spans="1:11" x14ac:dyDescent="0.3">
      <c r="A224">
        <f t="shared" si="3"/>
        <v>-222</v>
      </c>
      <c r="B224" s="16">
        <f xml:space="preserve"> RTD("cqg.rtd",,"StudyData", $K$1, "Bar", "", "Time", $K$2,$A224, $K$6, "", "","False")</f>
        <v>44106</v>
      </c>
      <c r="C224" s="17">
        <f xml:space="preserve"> RTD("cqg.rtd",,"StudyData", $K$1, "Bar", "", "Time", $K$2, $A224,$K$6,$K$8, "","False")</f>
        <v>44106</v>
      </c>
      <c r="D224" s="18">
        <f xml:space="preserve"> RTD("cqg.rtd",,"StudyData", $K$1, "Bar", "", "Open", $K$2, $A224, $K$6,$K$8,,$K$4,$K$10)</f>
        <v>3340.5</v>
      </c>
      <c r="E224" s="18">
        <f xml:space="preserve"> RTD("cqg.rtd",,"StudyData", $K$1, "Bar", "", "High", $K$2, $A224, $K$6,$K$8,,$K$4,$K$10)</f>
        <v>3349</v>
      </c>
      <c r="F224" s="18">
        <f xml:space="preserve"> RTD("cqg.rtd",,"StudyData", $K$1, "Bar", "", "Low", $K$2, $A224, $K$6,$K$8,,$K$4,$K$10)</f>
        <v>3273.75</v>
      </c>
      <c r="G224" s="18">
        <f xml:space="preserve"> RTD("cqg.rtd",,"StudyData", $K$1, "Bar", "", "Close", $K$2, $A224, $K$6,$K$8,,$K$4,$K$10)</f>
        <v>3312.75</v>
      </c>
      <c r="H224" s="18">
        <f xml:space="preserve"> RTD("cqg.rtd",,"StudyData","RMI.c1^("&amp;$K$1&amp;",Periods:="&amp;$K$12&amp;",MAType:="&amp;$K$13&amp;",mom:="&amp;$K$14&amp;")","Bar",,"Close", $K$2, $A224, $K$6,$K$8,,$K$4,$K$10)</f>
        <v>50.361907764900003</v>
      </c>
      <c r="I224" s="3"/>
      <c r="J224" s="8"/>
      <c r="K224" s="7"/>
    </row>
    <row r="225" spans="1:11" x14ac:dyDescent="0.3">
      <c r="A225">
        <f t="shared" si="3"/>
        <v>-223</v>
      </c>
      <c r="B225" s="16">
        <f xml:space="preserve"> RTD("cqg.rtd",,"StudyData", $K$1, "Bar", "", "Time", $K$2,$A225, $K$6, "", "","False")</f>
        <v>44105</v>
      </c>
      <c r="C225" s="17">
        <f xml:space="preserve"> RTD("cqg.rtd",,"StudyData", $K$1, "Bar", "", "Time", $K$2, $A225,$K$6,$K$8, "","False")</f>
        <v>44105</v>
      </c>
      <c r="D225" s="18">
        <f xml:space="preserve"> RTD("cqg.rtd",,"StudyData", $K$1, "Bar", "", "Open", $K$2, $A225, $K$6,$K$8,,$K$4,$K$10)</f>
        <v>3318.25</v>
      </c>
      <c r="E225" s="18">
        <f xml:space="preserve"> RTD("cqg.rtd",,"StudyData", $K$1, "Bar", "", "High", $K$2, $A225, $K$6,$K$8,,$K$4,$K$10)</f>
        <v>3361.5</v>
      </c>
      <c r="F225" s="18">
        <f xml:space="preserve"> RTD("cqg.rtd",,"StudyData", $K$1, "Bar", "", "Low", $K$2, $A225, $K$6,$K$8,,$K$4,$K$10)</f>
        <v>3316.75</v>
      </c>
      <c r="G225" s="18">
        <f xml:space="preserve"> RTD("cqg.rtd",,"StudyData", $K$1, "Bar", "", "Close", $K$2, $A225, $K$6,$K$8,,$K$4,$K$10)</f>
        <v>3341.25</v>
      </c>
      <c r="H225" s="18">
        <f xml:space="preserve"> RTD("cqg.rtd",,"StudyData","RMI.c1^("&amp;$K$1&amp;",Periods:="&amp;$K$12&amp;",MAType:="&amp;$K$13&amp;",mom:="&amp;$K$14&amp;")","Bar",,"Close", $K$2, $A225, $K$6,$K$8,,$K$4,$K$10)</f>
        <v>55.975895873299997</v>
      </c>
      <c r="I225" s="3"/>
      <c r="J225" s="8"/>
      <c r="K225" s="7"/>
    </row>
    <row r="226" spans="1:11" x14ac:dyDescent="0.3">
      <c r="A226">
        <f t="shared" si="3"/>
        <v>-224</v>
      </c>
      <c r="B226" s="16">
        <f xml:space="preserve"> RTD("cqg.rtd",,"StudyData", $K$1, "Bar", "", "Time", $K$2,$A226, $K$6, "", "","False")</f>
        <v>44104</v>
      </c>
      <c r="C226" s="17">
        <f xml:space="preserve"> RTD("cqg.rtd",,"StudyData", $K$1, "Bar", "", "Time", $K$2, $A226,$K$6,$K$8, "","False")</f>
        <v>44104</v>
      </c>
      <c r="D226" s="18">
        <f xml:space="preserve"> RTD("cqg.rtd",,"StudyData", $K$1, "Bar", "", "Open", $K$2, $A226, $K$6,$K$8,,$K$4,$K$10)</f>
        <v>3303.5</v>
      </c>
      <c r="E226" s="18">
        <f xml:space="preserve"> RTD("cqg.rtd",,"StudyData", $K$1, "Bar", "", "High", $K$2, $A226, $K$6,$K$8,,$K$4,$K$10)</f>
        <v>3357.5</v>
      </c>
      <c r="F226" s="18">
        <f xml:space="preserve"> RTD("cqg.rtd",,"StudyData", $K$1, "Bar", "", "Low", $K$2, $A226, $K$6,$K$8,,$K$4,$K$10)</f>
        <v>3264.75</v>
      </c>
      <c r="G226" s="18">
        <f xml:space="preserve"> RTD("cqg.rtd",,"StudyData", $K$1, "Bar", "", "Close", $K$2, $A226, $K$6,$K$8,,$K$4,$K$10)</f>
        <v>3325.5</v>
      </c>
      <c r="H226" s="18">
        <f xml:space="preserve"> RTD("cqg.rtd",,"StudyData","RMI.c1^("&amp;$K$1&amp;",Periods:="&amp;$K$12&amp;",MAType:="&amp;$K$13&amp;",mom:="&amp;$K$14&amp;")","Bar",,"Close", $K$2, $A226, $K$6,$K$8,,$K$4,$K$10)</f>
        <v>53.425639295300002</v>
      </c>
      <c r="I226" s="3"/>
      <c r="J226" s="8"/>
      <c r="K226" s="7"/>
    </row>
    <row r="227" spans="1:11" x14ac:dyDescent="0.3">
      <c r="A227">
        <f t="shared" si="3"/>
        <v>-225</v>
      </c>
      <c r="B227" s="16">
        <f xml:space="preserve"> RTD("cqg.rtd",,"StudyData", $K$1, "Bar", "", "Time", $K$2,$A227, $K$6, "", "","False")</f>
        <v>44103</v>
      </c>
      <c r="C227" s="17">
        <f xml:space="preserve"> RTD("cqg.rtd",,"StudyData", $K$1, "Bar", "", "Time", $K$2, $A227,$K$6,$K$8, "","False")</f>
        <v>44103</v>
      </c>
      <c r="D227" s="18">
        <f xml:space="preserve"> RTD("cqg.rtd",,"StudyData", $K$1, "Bar", "", "Open", $K$2, $A227, $K$6,$K$8,,$K$4,$K$10)</f>
        <v>3322.25</v>
      </c>
      <c r="E227" s="18">
        <f xml:space="preserve"> RTD("cqg.rtd",,"StudyData", $K$1, "Bar", "", "High", $K$2, $A227, $K$6,$K$8,,$K$4,$K$10)</f>
        <v>3336.5</v>
      </c>
      <c r="F227" s="18">
        <f xml:space="preserve"> RTD("cqg.rtd",,"StudyData", $K$1, "Bar", "", "Low", $K$2, $A227, $K$6,$K$8,,$K$4,$K$10)</f>
        <v>3290</v>
      </c>
      <c r="G227" s="18">
        <f xml:space="preserve"> RTD("cqg.rtd",,"StudyData", $K$1, "Bar", "", "Close", $K$2, $A227, $K$6,$K$8,,$K$4,$K$10)</f>
        <v>3307.25</v>
      </c>
      <c r="H227" s="18">
        <f xml:space="preserve"> RTD("cqg.rtd",,"StudyData","RMI.c1^("&amp;$K$1&amp;",Periods:="&amp;$K$12&amp;",MAType:="&amp;$K$13&amp;",mom:="&amp;$K$14&amp;")","Bar",,"Close", $K$2, $A227, $K$6,$K$8,,$K$4,$K$10)</f>
        <v>50.470217497999997</v>
      </c>
      <c r="I227" s="3"/>
      <c r="J227" s="8"/>
      <c r="K227" s="7"/>
    </row>
    <row r="228" spans="1:11" x14ac:dyDescent="0.3">
      <c r="A228">
        <f t="shared" si="3"/>
        <v>-226</v>
      </c>
      <c r="B228" s="16">
        <f xml:space="preserve"> RTD("cqg.rtd",,"StudyData", $K$1, "Bar", "", "Time", $K$2,$A228, $K$6, "", "","False")</f>
        <v>44102</v>
      </c>
      <c r="C228" s="17">
        <f xml:space="preserve"> RTD("cqg.rtd",,"StudyData", $K$1, "Bar", "", "Time", $K$2, $A228,$K$6,$K$8, "","False")</f>
        <v>44102</v>
      </c>
      <c r="D228" s="18">
        <f xml:space="preserve"> RTD("cqg.rtd",,"StudyData", $K$1, "Bar", "", "Open", $K$2, $A228, $K$6,$K$8,,$K$4,$K$10)</f>
        <v>3264.5</v>
      </c>
      <c r="E228" s="18">
        <f xml:space="preserve"> RTD("cqg.rtd",,"StudyData", $K$1, "Bar", "", "High", $K$2, $A228, $K$6,$K$8,,$K$4,$K$10)</f>
        <v>3324.75</v>
      </c>
      <c r="F228" s="18">
        <f xml:space="preserve"> RTD("cqg.rtd",,"StudyData", $K$1, "Bar", "", "Low", $K$2, $A228, $K$6,$K$8,,$K$4,$K$10)</f>
        <v>3261</v>
      </c>
      <c r="G228" s="18">
        <f xml:space="preserve"> RTD("cqg.rtd",,"StudyData", $K$1, "Bar", "", "Close", $K$2, $A228, $K$6,$K$8,,$K$4,$K$10)</f>
        <v>3319.5</v>
      </c>
      <c r="H228" s="18">
        <f xml:space="preserve"> RTD("cqg.rtd",,"StudyData","RMI.c1^("&amp;$K$1&amp;",Periods:="&amp;$K$12&amp;",MAType:="&amp;$K$13&amp;",mom:="&amp;$K$14&amp;")","Bar",,"Close", $K$2, $A228, $K$6,$K$8,,$K$4,$K$10)</f>
        <v>52.456149768700001</v>
      </c>
      <c r="I228" s="3"/>
      <c r="J228" s="8"/>
      <c r="K228" s="7"/>
    </row>
    <row r="229" spans="1:11" x14ac:dyDescent="0.3">
      <c r="A229">
        <f t="shared" si="3"/>
        <v>-227</v>
      </c>
      <c r="B229" s="16">
        <f xml:space="preserve"> RTD("cqg.rtd",,"StudyData", $K$1, "Bar", "", "Time", $K$2,$A229, $K$6, "", "","False")</f>
        <v>44099</v>
      </c>
      <c r="C229" s="17">
        <f xml:space="preserve"> RTD("cqg.rtd",,"StudyData", $K$1, "Bar", "", "Time", $K$2, $A229,$K$6,$K$8, "","False")</f>
        <v>44099</v>
      </c>
      <c r="D229" s="18">
        <f xml:space="preserve"> RTD("cqg.rtd",,"StudyData", $K$1, "Bar", "", "Open", $K$2, $A229, $K$6,$K$8,,$K$4,$K$10)</f>
        <v>3217</v>
      </c>
      <c r="E229" s="18">
        <f xml:space="preserve"> RTD("cqg.rtd",,"StudyData", $K$1, "Bar", "", "High", $K$2, $A229, $K$6,$K$8,,$K$4,$K$10)</f>
        <v>3269.75</v>
      </c>
      <c r="F229" s="18">
        <f xml:space="preserve"> RTD("cqg.rtd",,"StudyData", $K$1, "Bar", "", "Low", $K$2, $A229, $K$6,$K$8,,$K$4,$K$10)</f>
        <v>3180</v>
      </c>
      <c r="G229" s="18">
        <f xml:space="preserve"> RTD("cqg.rtd",,"StudyData", $K$1, "Bar", "", "Close", $K$2, $A229, $K$6,$K$8,,$K$4,$K$10)</f>
        <v>3260.75</v>
      </c>
      <c r="H229" s="18">
        <f xml:space="preserve"> RTD("cqg.rtd",,"StudyData","RMI.c1^("&amp;$K$1&amp;",Periods:="&amp;$K$12&amp;",MAType:="&amp;$K$13&amp;",mom:="&amp;$K$14&amp;")","Bar",,"Close", $K$2, $A229, $K$6,$K$8,,$K$4,$K$10)</f>
        <v>42.872861992799997</v>
      </c>
      <c r="I229" s="3"/>
      <c r="J229" s="8"/>
      <c r="K229" s="7"/>
    </row>
    <row r="230" spans="1:11" x14ac:dyDescent="0.3">
      <c r="A230">
        <f t="shared" si="3"/>
        <v>-228</v>
      </c>
      <c r="B230" s="16">
        <f xml:space="preserve"> RTD("cqg.rtd",,"StudyData", $K$1, "Bar", "", "Time", $K$2,$A230, $K$6, "", "","False")</f>
        <v>44098</v>
      </c>
      <c r="C230" s="17">
        <f xml:space="preserve"> RTD("cqg.rtd",,"StudyData", $K$1, "Bar", "", "Time", $K$2, $A230,$K$6,$K$8, "","False")</f>
        <v>44098</v>
      </c>
      <c r="D230" s="18">
        <f xml:space="preserve"> RTD("cqg.rtd",,"StudyData", $K$1, "Bar", "", "Open", $K$2, $A230, $K$6,$K$8,,$K$4,$K$10)</f>
        <v>3201.5</v>
      </c>
      <c r="E230" s="18">
        <f xml:space="preserve"> RTD("cqg.rtd",,"StudyData", $K$1, "Bar", "", "High", $K$2, $A230, $K$6,$K$8,,$K$4,$K$10)</f>
        <v>3241.75</v>
      </c>
      <c r="F230" s="18">
        <f xml:space="preserve"> RTD("cqg.rtd",,"StudyData", $K$1, "Bar", "", "Low", $K$2, $A230, $K$6,$K$8,,$K$4,$K$10)</f>
        <v>3171.5</v>
      </c>
      <c r="G230" s="18">
        <f xml:space="preserve"> RTD("cqg.rtd",,"StudyData", $K$1, "Bar", "", "Close", $K$2, $A230, $K$6,$K$8,,$K$4,$K$10)</f>
        <v>3211.5</v>
      </c>
      <c r="H230" s="18">
        <f xml:space="preserve"> RTD("cqg.rtd",,"StudyData","RMI.c1^("&amp;$K$1&amp;",Periods:="&amp;$K$12&amp;",MAType:="&amp;$K$13&amp;",mom:="&amp;$K$14&amp;")","Bar",,"Close", $K$2, $A230, $K$6,$K$8,,$K$4,$K$10)</f>
        <v>32.775976491000002</v>
      </c>
      <c r="I230" s="3"/>
      <c r="J230" s="8"/>
      <c r="K230" s="7"/>
    </row>
    <row r="231" spans="1:11" x14ac:dyDescent="0.3">
      <c r="A231">
        <f t="shared" si="3"/>
        <v>-229</v>
      </c>
      <c r="B231" s="16">
        <f xml:space="preserve"> RTD("cqg.rtd",,"StudyData", $K$1, "Bar", "", "Time", $K$2,$A231, $K$6, "", "","False")</f>
        <v>44097</v>
      </c>
      <c r="C231" s="17">
        <f xml:space="preserve"> RTD("cqg.rtd",,"StudyData", $K$1, "Bar", "", "Time", $K$2, $A231,$K$6,$K$8, "","False")</f>
        <v>44097</v>
      </c>
      <c r="D231" s="18">
        <f xml:space="preserve"> RTD("cqg.rtd",,"StudyData", $K$1, "Bar", "", "Open", $K$2, $A231, $K$6,$K$8,,$K$4,$K$10)</f>
        <v>3277.25</v>
      </c>
      <c r="E231" s="18">
        <f xml:space="preserve"> RTD("cqg.rtd",,"StudyData", $K$1, "Bar", "", "High", $K$2, $A231, $K$6,$K$8,,$K$4,$K$10)</f>
        <v>3293.25</v>
      </c>
      <c r="F231" s="18">
        <f xml:space="preserve"> RTD("cqg.rtd",,"StudyData", $K$1, "Bar", "", "Low", $K$2, $A231, $K$6,$K$8,,$K$4,$K$10)</f>
        <v>3194.5</v>
      </c>
      <c r="G231" s="18">
        <f xml:space="preserve"> RTD("cqg.rtd",,"StudyData", $K$1, "Bar", "", "Close", $K$2, $A231, $K$6,$K$8,,$K$4,$K$10)</f>
        <v>3204.75</v>
      </c>
      <c r="H231" s="18">
        <f xml:space="preserve"> RTD("cqg.rtd",,"StudyData","RMI.c1^("&amp;$K$1&amp;",Periods:="&amp;$K$12&amp;",MAType:="&amp;$K$13&amp;",mom:="&amp;$K$14&amp;")","Bar",,"Close", $K$2, $A231, $K$6,$K$8,,$K$4,$K$10)</f>
        <v>31.2965702071</v>
      </c>
      <c r="I231" s="3"/>
      <c r="J231" s="8"/>
      <c r="K231" s="7"/>
    </row>
    <row r="232" spans="1:11" x14ac:dyDescent="0.3">
      <c r="A232">
        <f t="shared" si="3"/>
        <v>-230</v>
      </c>
      <c r="B232" s="16">
        <f xml:space="preserve"> RTD("cqg.rtd",,"StudyData", $K$1, "Bar", "", "Time", $K$2,$A232, $K$6, "", "","False")</f>
        <v>44096</v>
      </c>
      <c r="C232" s="17">
        <f xml:space="preserve"> RTD("cqg.rtd",,"StudyData", $K$1, "Bar", "", "Time", $K$2, $A232,$K$6,$K$8, "","False")</f>
        <v>44096</v>
      </c>
      <c r="D232" s="18">
        <f xml:space="preserve"> RTD("cqg.rtd",,"StudyData", $K$1, "Bar", "", "Open", $K$2, $A232, $K$6,$K$8,,$K$4,$K$10)</f>
        <v>3245</v>
      </c>
      <c r="E232" s="18">
        <f xml:space="preserve"> RTD("cqg.rtd",,"StudyData", $K$1, "Bar", "", "High", $K$2, $A232, $K$6,$K$8,,$K$4,$K$10)</f>
        <v>3283</v>
      </c>
      <c r="F232" s="18">
        <f xml:space="preserve"> RTD("cqg.rtd",,"StudyData", $K$1, "Bar", "", "Low", $K$2, $A232, $K$6,$K$8,,$K$4,$K$10)</f>
        <v>3230</v>
      </c>
      <c r="G232" s="18">
        <f xml:space="preserve"> RTD("cqg.rtd",,"StudyData", $K$1, "Bar", "", "Close", $K$2, $A232, $K$6,$K$8,,$K$4,$K$10)</f>
        <v>3272.75</v>
      </c>
      <c r="H232" s="18">
        <f xml:space="preserve"> RTD("cqg.rtd",,"StudyData","RMI.c1^("&amp;$K$1&amp;",Periods:="&amp;$K$12&amp;",MAType:="&amp;$K$13&amp;",mom:="&amp;$K$14&amp;")","Bar",,"Close", $K$2, $A232, $K$6,$K$8,,$K$4,$K$10)</f>
        <v>38.977569774400003</v>
      </c>
      <c r="I232" s="3"/>
      <c r="J232" s="8"/>
      <c r="K232" s="7"/>
    </row>
    <row r="233" spans="1:11" x14ac:dyDescent="0.3">
      <c r="A233">
        <f t="shared" si="3"/>
        <v>-231</v>
      </c>
      <c r="B233" s="16">
        <f xml:space="preserve"> RTD("cqg.rtd",,"StudyData", $K$1, "Bar", "", "Time", $K$2,$A233, $K$6, "", "","False")</f>
        <v>44095</v>
      </c>
      <c r="C233" s="17">
        <f xml:space="preserve"> RTD("cqg.rtd",,"StudyData", $K$1, "Bar", "", "Time", $K$2, $A233,$K$6,$K$8, "","False")</f>
        <v>44095</v>
      </c>
      <c r="D233" s="18">
        <f xml:space="preserve"> RTD("cqg.rtd",,"StudyData", $K$1, "Bar", "", "Open", $K$2, $A233, $K$6,$K$8,,$K$4,$K$10)</f>
        <v>3288</v>
      </c>
      <c r="E233" s="18">
        <f xml:space="preserve"> RTD("cqg.rtd",,"StudyData", $K$1, "Bar", "", "High", $K$2, $A233, $K$6,$K$8,,$K$4,$K$10)</f>
        <v>3299.75</v>
      </c>
      <c r="F233" s="18">
        <f xml:space="preserve"> RTD("cqg.rtd",,"StudyData", $K$1, "Bar", "", "Low", $K$2, $A233, $K$6,$K$8,,$K$4,$K$10)</f>
        <v>3191.25</v>
      </c>
      <c r="G233" s="18">
        <f xml:space="preserve"> RTD("cqg.rtd",,"StudyData", $K$1, "Bar", "", "Close", $K$2, $A233, $K$6,$K$8,,$K$4,$K$10)</f>
        <v>3248.5</v>
      </c>
      <c r="H233" s="18">
        <f xml:space="preserve"> RTD("cqg.rtd",,"StudyData","RMI.c1^("&amp;$K$1&amp;",Periods:="&amp;$K$12&amp;",MAType:="&amp;$K$13&amp;",mom:="&amp;$K$14&amp;")","Bar",,"Close", $K$2, $A233, $K$6,$K$8,,$K$4,$K$10)</f>
        <v>33.829541167499997</v>
      </c>
      <c r="I233" s="3"/>
      <c r="J233" s="8"/>
      <c r="K233" s="7"/>
    </row>
    <row r="234" spans="1:11" x14ac:dyDescent="0.3">
      <c r="A234">
        <f t="shared" si="3"/>
        <v>-232</v>
      </c>
      <c r="B234" s="16">
        <f xml:space="preserve"> RTD("cqg.rtd",,"StudyData", $K$1, "Bar", "", "Time", $K$2,$A234, $K$6, "", "","False")</f>
        <v>44092</v>
      </c>
      <c r="C234" s="17">
        <f xml:space="preserve"> RTD("cqg.rtd",,"StudyData", $K$1, "Bar", "", "Time", $K$2, $A234,$K$6,$K$8, "","False")</f>
        <v>44092</v>
      </c>
      <c r="D234" s="18">
        <f xml:space="preserve"> RTD("cqg.rtd",,"StudyData", $K$1, "Bar", "", "Open", $K$2, $A234, $K$6,$K$8,,$K$4,$K$10)</f>
        <v>3318.5</v>
      </c>
      <c r="E234" s="18">
        <f xml:space="preserve"> RTD("cqg.rtd",,"StudyData", $K$1, "Bar", "", "High", $K$2, $A234, $K$6,$K$8,,$K$4,$K$10)</f>
        <v>3336.5</v>
      </c>
      <c r="F234" s="18">
        <f xml:space="preserve"> RTD("cqg.rtd",,"StudyData", $K$1, "Bar", "", "Low", $K$2, $A234, $K$6,$K$8,,$K$4,$K$10)</f>
        <v>3254.25</v>
      </c>
      <c r="G234" s="18">
        <f xml:space="preserve"> RTD("cqg.rtd",,"StudyData", $K$1, "Bar", "", "Close", $K$2, $A234, $K$6,$K$8,,$K$4,$K$10)</f>
        <v>3289.75</v>
      </c>
      <c r="H234" s="18">
        <f xml:space="preserve"> RTD("cqg.rtd",,"StudyData","RMI.c1^("&amp;$K$1&amp;",Periods:="&amp;$K$12&amp;",MAType:="&amp;$K$13&amp;",mom:="&amp;$K$14&amp;")","Bar",,"Close", $K$2, $A234, $K$6,$K$8,,$K$4,$K$10)</f>
        <v>38.775615651499997</v>
      </c>
      <c r="I234" s="3"/>
      <c r="J234" s="8"/>
      <c r="K234" s="7"/>
    </row>
    <row r="235" spans="1:11" x14ac:dyDescent="0.3">
      <c r="A235">
        <f t="shared" si="3"/>
        <v>-233</v>
      </c>
      <c r="B235" s="16">
        <f xml:space="preserve"> RTD("cqg.rtd",,"StudyData", $K$1, "Bar", "", "Time", $K$2,$A235, $K$6, "", "","False")</f>
        <v>44091</v>
      </c>
      <c r="C235" s="17">
        <f xml:space="preserve"> RTD("cqg.rtd",,"StudyData", $K$1, "Bar", "", "Time", $K$2, $A235,$K$6,$K$8, "","False")</f>
        <v>44091</v>
      </c>
      <c r="D235" s="18">
        <f xml:space="preserve"> RTD("cqg.rtd",,"StudyData", $K$1, "Bar", "", "Open", $K$2, $A235, $K$6,$K$8,,$K$4,$K$10)</f>
        <v>3355</v>
      </c>
      <c r="E235" s="18">
        <f xml:space="preserve"> RTD("cqg.rtd",,"StudyData", $K$1, "Bar", "", "High", $K$2, $A235, $K$6,$K$8,,$K$4,$K$10)</f>
        <v>3360</v>
      </c>
      <c r="F235" s="18">
        <f xml:space="preserve"> RTD("cqg.rtd",,"StudyData", $K$1, "Bar", "", "Low", $K$2, $A235, $K$6,$K$8,,$K$4,$K$10)</f>
        <v>3283.75</v>
      </c>
      <c r="G235" s="18">
        <f xml:space="preserve"> RTD("cqg.rtd",,"StudyData", $K$1, "Bar", "", "Close", $K$2, $A235, $K$6,$K$8,,$K$4,$K$10)</f>
        <v>3324.5</v>
      </c>
      <c r="H235" s="18">
        <f xml:space="preserve"> RTD("cqg.rtd",,"StudyData","RMI.c1^("&amp;$K$1&amp;",Periods:="&amp;$K$12&amp;",MAType:="&amp;$K$13&amp;",mom:="&amp;$K$14&amp;")","Bar",,"Close", $K$2, $A235, $K$6,$K$8,,$K$4,$K$10)</f>
        <v>43.542710217600003</v>
      </c>
      <c r="I235" s="3"/>
      <c r="J235" s="8"/>
      <c r="K235" s="7"/>
    </row>
    <row r="236" spans="1:11" x14ac:dyDescent="0.3">
      <c r="A236">
        <f t="shared" si="3"/>
        <v>-234</v>
      </c>
      <c r="B236" s="16">
        <f xml:space="preserve"> RTD("cqg.rtd",,"StudyData", $K$1, "Bar", "", "Time", $K$2,$A236, $K$6, "", "","False")</f>
        <v>44090</v>
      </c>
      <c r="C236" s="17">
        <f xml:space="preserve"> RTD("cqg.rtd",,"StudyData", $K$1, "Bar", "", "Time", $K$2, $A236,$K$6,$K$8, "","False")</f>
        <v>44090</v>
      </c>
      <c r="D236" s="18">
        <f xml:space="preserve"> RTD("cqg.rtd",,"StudyData", $K$1, "Bar", "", "Open", $K$2, $A236, $K$6,$K$8,,$K$4,$K$10)</f>
        <v>3369.25</v>
      </c>
      <c r="E236" s="18">
        <f xml:space="preserve"> RTD("cqg.rtd",,"StudyData", $K$1, "Bar", "", "High", $K$2, $A236, $K$6,$K$8,,$K$4,$K$10)</f>
        <v>3393</v>
      </c>
      <c r="F236" s="18">
        <f xml:space="preserve"> RTD("cqg.rtd",,"StudyData", $K$1, "Bar", "", "Low", $K$2, $A236, $K$6,$K$8,,$K$4,$K$10)</f>
        <v>3347.25</v>
      </c>
      <c r="G236" s="18">
        <f xml:space="preserve"> RTD("cqg.rtd",,"StudyData", $K$1, "Bar", "", "Close", $K$2, $A236, $K$6,$K$8,,$K$4,$K$10)</f>
        <v>3353</v>
      </c>
      <c r="H236" s="18">
        <f xml:space="preserve"> RTD("cqg.rtd",,"StudyData","RMI.c1^("&amp;$K$1&amp;",Periods:="&amp;$K$12&amp;",MAType:="&amp;$K$13&amp;",mom:="&amp;$K$14&amp;")","Bar",,"Close", $K$2, $A236, $K$6,$K$8,,$K$4,$K$10)</f>
        <v>47.829590089600003</v>
      </c>
      <c r="I236" s="3"/>
      <c r="J236" s="8"/>
      <c r="K236" s="7"/>
    </row>
    <row r="237" spans="1:11" x14ac:dyDescent="0.3">
      <c r="A237">
        <f t="shared" si="3"/>
        <v>-235</v>
      </c>
      <c r="B237" s="16">
        <f xml:space="preserve"> RTD("cqg.rtd",,"StudyData", $K$1, "Bar", "", "Time", $K$2,$A237, $K$6, "", "","False")</f>
        <v>44089</v>
      </c>
      <c r="C237" s="17">
        <f xml:space="preserve"> RTD("cqg.rtd",,"StudyData", $K$1, "Bar", "", "Time", $K$2, $A237,$K$6,$K$8, "","False")</f>
        <v>44089</v>
      </c>
      <c r="D237" s="18">
        <f xml:space="preserve"> RTD("cqg.rtd",,"StudyData", $K$1, "Bar", "", "Open", $K$2, $A237, $K$6,$K$8,,$K$4,$K$10)</f>
        <v>3343.25</v>
      </c>
      <c r="E237" s="18">
        <f xml:space="preserve"> RTD("cqg.rtd",,"StudyData", $K$1, "Bar", "", "High", $K$2, $A237, $K$6,$K$8,,$K$4,$K$10)</f>
        <v>3382.5</v>
      </c>
      <c r="F237" s="18">
        <f xml:space="preserve"> RTD("cqg.rtd",,"StudyData", $K$1, "Bar", "", "Low", $K$2, $A237, $K$6,$K$8,,$K$4,$K$10)</f>
        <v>3339.75</v>
      </c>
      <c r="G237" s="18">
        <f xml:space="preserve"> RTD("cqg.rtd",,"StudyData", $K$1, "Bar", "", "Close", $K$2, $A237, $K$6,$K$8,,$K$4,$K$10)</f>
        <v>3368.5</v>
      </c>
      <c r="H237" s="18">
        <f xml:space="preserve"> RTD("cqg.rtd",,"StudyData","RMI.c1^("&amp;$K$1&amp;",Periods:="&amp;$K$12&amp;",MAType:="&amp;$K$13&amp;",mom:="&amp;$K$14&amp;")","Bar",,"Close", $K$2, $A237, $K$6,$K$8,,$K$4,$K$10)</f>
        <v>50.2198073032</v>
      </c>
      <c r="I237" s="3"/>
      <c r="J237" s="8"/>
      <c r="K237" s="7"/>
    </row>
    <row r="238" spans="1:11" x14ac:dyDescent="0.3">
      <c r="A238">
        <f t="shared" si="3"/>
        <v>-236</v>
      </c>
      <c r="B238" s="16">
        <f xml:space="preserve"> RTD("cqg.rtd",,"StudyData", $K$1, "Bar", "", "Time", $K$2,$A238, $K$6, "", "","False")</f>
        <v>44088</v>
      </c>
      <c r="C238" s="17">
        <f xml:space="preserve"> RTD("cqg.rtd",,"StudyData", $K$1, "Bar", "", "Time", $K$2, $A238,$K$6,$K$8, "","False")</f>
        <v>44088</v>
      </c>
      <c r="D238" s="18">
        <f xml:space="preserve"> RTD("cqg.rtd",,"StudyData", $K$1, "Bar", "", "Open", $K$2, $A238, $K$6,$K$8,,$K$4,$K$10)</f>
        <v>3313.5</v>
      </c>
      <c r="E238" s="18">
        <f xml:space="preserve"> RTD("cqg.rtd",,"StudyData", $K$1, "Bar", "", "High", $K$2, $A238, $K$6,$K$8,,$K$4,$K$10)</f>
        <v>3366</v>
      </c>
      <c r="F238" s="18">
        <f xml:space="preserve"> RTD("cqg.rtd",,"StudyData", $K$1, "Bar", "", "Low", $K$2, $A238, $K$6,$K$8,,$K$4,$K$10)</f>
        <v>3309.75</v>
      </c>
      <c r="G238" s="18">
        <f xml:space="preserve"> RTD("cqg.rtd",,"StudyData", $K$1, "Bar", "", "Close", $K$2, $A238, $K$6,$K$8,,$K$4,$K$10)</f>
        <v>3345.75</v>
      </c>
      <c r="H238" s="18">
        <f xml:space="preserve"> RTD("cqg.rtd",,"StudyData","RMI.c1^("&amp;$K$1&amp;",Periods:="&amp;$K$12&amp;",MAType:="&amp;$K$13&amp;",mom:="&amp;$K$14&amp;")","Bar",,"Close", $K$2, $A238, $K$6,$K$8,,$K$4,$K$10)</f>
        <v>46.747822143900002</v>
      </c>
      <c r="I238" s="3"/>
      <c r="J238" s="8"/>
      <c r="K238" s="7"/>
    </row>
    <row r="239" spans="1:11" x14ac:dyDescent="0.3">
      <c r="A239">
        <f t="shared" si="3"/>
        <v>-237</v>
      </c>
      <c r="B239" s="16">
        <f xml:space="preserve"> RTD("cqg.rtd",,"StudyData", $K$1, "Bar", "", "Time", $K$2,$A239, $K$6, "", "","False")</f>
        <v>44085</v>
      </c>
      <c r="C239" s="17">
        <f xml:space="preserve"> RTD("cqg.rtd",,"StudyData", $K$1, "Bar", "", "Time", $K$2, $A239,$K$6,$K$8, "","False")</f>
        <v>44085</v>
      </c>
      <c r="D239" s="18">
        <f xml:space="preserve"> RTD("cqg.rtd",,"StudyData", $K$1, "Bar", "", "Open", $K$2, $A239, $K$6,$K$8,,$K$4,$K$10)</f>
        <v>3308.25</v>
      </c>
      <c r="E239" s="18">
        <f xml:space="preserve"> RTD("cqg.rtd",,"StudyData", $K$1, "Bar", "", "High", $K$2, $A239, $K$6,$K$8,,$K$4,$K$10)</f>
        <v>3338.25</v>
      </c>
      <c r="F239" s="18">
        <f xml:space="preserve"> RTD("cqg.rtd",,"StudyData", $K$1, "Bar", "", "Low", $K$2, $A239, $K$6,$K$8,,$K$4,$K$10)</f>
        <v>3271.75</v>
      </c>
      <c r="G239" s="18">
        <f xml:space="preserve"> RTD("cqg.rtd",,"StudyData", $K$1, "Bar", "", "Close", $K$2, $A239, $K$6,$K$8,,$K$4,$K$10)</f>
        <v>3296.75</v>
      </c>
      <c r="H239" s="18">
        <f xml:space="preserve"> RTD("cqg.rtd",,"StudyData","RMI.c1^("&amp;$K$1&amp;",Periods:="&amp;$K$12&amp;",MAType:="&amp;$K$13&amp;",mom:="&amp;$K$14&amp;")","Bar",,"Close", $K$2, $A239, $K$6,$K$8,,$K$4,$K$10)</f>
        <v>38.541439528399998</v>
      </c>
      <c r="I239" s="3"/>
      <c r="J239" s="8"/>
      <c r="K239" s="7"/>
    </row>
    <row r="240" spans="1:11" x14ac:dyDescent="0.3">
      <c r="A240">
        <f t="shared" si="3"/>
        <v>-238</v>
      </c>
      <c r="B240" s="16">
        <f xml:space="preserve"> RTD("cqg.rtd",,"StudyData", $K$1, "Bar", "", "Time", $K$2,$A240, $K$6, "", "","False")</f>
        <v>44084</v>
      </c>
      <c r="C240" s="17">
        <f xml:space="preserve"> RTD("cqg.rtd",,"StudyData", $K$1, "Bar", "", "Time", $K$2, $A240,$K$6,$K$8, "","False")</f>
        <v>44084</v>
      </c>
      <c r="D240" s="18">
        <f xml:space="preserve"> RTD("cqg.rtd",,"StudyData", $K$1, "Bar", "", "Open", $K$2, $A240, $K$6,$K$8,,$K$4,$K$10)</f>
        <v>3359</v>
      </c>
      <c r="E240" s="18">
        <f xml:space="preserve"> RTD("cqg.rtd",,"StudyData", $K$1, "Bar", "", "High", $K$2, $A240, $K$6,$K$8,,$K$4,$K$10)</f>
        <v>3387.25</v>
      </c>
      <c r="F240" s="18">
        <f xml:space="preserve"> RTD("cqg.rtd",,"StudyData", $K$1, "Bar", "", "Low", $K$2, $A240, $K$6,$K$8,,$K$4,$K$10)</f>
        <v>3290.25</v>
      </c>
      <c r="G240" s="18">
        <f xml:space="preserve"> RTD("cqg.rtd",,"StudyData", $K$1, "Bar", "", "Close", $K$2, $A240, $K$6,$K$8,,$K$4,$K$10)</f>
        <v>3303.5</v>
      </c>
      <c r="H240" s="18">
        <f xml:space="preserve"> RTD("cqg.rtd",,"StudyData","RMI.c1^("&amp;$K$1&amp;",Periods:="&amp;$K$12&amp;",MAType:="&amp;$K$13&amp;",mom:="&amp;$K$14&amp;")","Bar",,"Close", $K$2, $A240, $K$6,$K$8,,$K$4,$K$10)</f>
        <v>39.282693112300002</v>
      </c>
      <c r="I240" s="3"/>
      <c r="J240" s="8"/>
      <c r="K240" s="7"/>
    </row>
    <row r="241" spans="1:11" x14ac:dyDescent="0.3">
      <c r="A241">
        <f t="shared" si="3"/>
        <v>-239</v>
      </c>
      <c r="B241" s="16">
        <f xml:space="preserve"> RTD("cqg.rtd",,"StudyData", $K$1, "Bar", "", "Time", $K$2,$A241, $K$6, "", "","False")</f>
        <v>44083</v>
      </c>
      <c r="C241" s="17">
        <f xml:space="preserve"> RTD("cqg.rtd",,"StudyData", $K$1, "Bar", "", "Time", $K$2, $A241,$K$6,$K$8, "","False")</f>
        <v>44083</v>
      </c>
      <c r="D241" s="18">
        <f xml:space="preserve"> RTD("cqg.rtd",,"StudyData", $K$1, "Bar", "", "Open", $K$2, $A241, $K$6,$K$8,,$K$4,$K$10)</f>
        <v>3278.25</v>
      </c>
      <c r="E241" s="18">
        <f xml:space="preserve"> RTD("cqg.rtd",,"StudyData", $K$1, "Bar", "", "High", $K$2, $A241, $K$6,$K$8,,$K$4,$K$10)</f>
        <v>3387</v>
      </c>
      <c r="F241" s="18">
        <f xml:space="preserve"> RTD("cqg.rtd",,"StudyData", $K$1, "Bar", "", "Low", $K$2, $A241, $K$6,$K$8,,$K$4,$K$10)</f>
        <v>3258.5</v>
      </c>
      <c r="G241" s="18">
        <f xml:space="preserve"> RTD("cqg.rtd",,"StudyData", $K$1, "Bar", "", "Close", $K$2, $A241, $K$6,$K$8,,$K$4,$K$10)</f>
        <v>3363.25</v>
      </c>
      <c r="H241" s="18">
        <f xml:space="preserve"> RTD("cqg.rtd",,"StudyData","RMI.c1^("&amp;$K$1&amp;",Periods:="&amp;$K$12&amp;",MAType:="&amp;$K$13&amp;",mom:="&amp;$K$14&amp;")","Bar",,"Close", $K$2, $A241, $K$6,$K$8,,$K$4,$K$10)</f>
        <v>46.287373238400001</v>
      </c>
      <c r="I241" s="3"/>
      <c r="J241" s="8"/>
      <c r="K241" s="7"/>
    </row>
    <row r="242" spans="1:11" x14ac:dyDescent="0.3">
      <c r="A242">
        <f t="shared" si="3"/>
        <v>-240</v>
      </c>
      <c r="B242" s="16">
        <f xml:space="preserve"> RTD("cqg.rtd",,"StudyData", $K$1, "Bar", "", "Time", $K$2,$A242, $K$6, "", "","False")</f>
        <v>44082</v>
      </c>
      <c r="C242" s="17">
        <f xml:space="preserve"> RTD("cqg.rtd",,"StudyData", $K$1, "Bar", "", "Time", $K$2, $A242,$K$6,$K$8, "","False")</f>
        <v>44082</v>
      </c>
      <c r="D242" s="18">
        <f xml:space="preserve"> RTD("cqg.rtd",,"StudyData", $K$1, "Bar", "", "Open", $K$2, $A242, $K$6,$K$8,,$K$4,$K$10)</f>
        <v>3383.5</v>
      </c>
      <c r="E242" s="18">
        <f xml:space="preserve"> RTD("cqg.rtd",,"StudyData", $K$1, "Bar", "", "High", $K$2, $A242, $K$6,$K$8,,$K$4,$K$10)</f>
        <v>3410</v>
      </c>
      <c r="F242" s="18">
        <f xml:space="preserve"> RTD("cqg.rtd",,"StudyData", $K$1, "Bar", "", "Low", $K$2, $A242, $K$6,$K$8,,$K$4,$K$10)</f>
        <v>3290.5</v>
      </c>
      <c r="G242" s="18">
        <f xml:space="preserve"> RTD("cqg.rtd",,"StudyData", $K$1, "Bar", "", "Close", $K$2, $A242, $K$6,$K$8,,$K$4,$K$10)</f>
        <v>3298.5</v>
      </c>
      <c r="H242" s="18">
        <f xml:space="preserve"> RTD("cqg.rtd",,"StudyData","RMI.c1^("&amp;$K$1&amp;",Periods:="&amp;$K$12&amp;",MAType:="&amp;$K$13&amp;",mom:="&amp;$K$14&amp;")","Bar",,"Close", $K$2, $A242, $K$6,$K$8,,$K$4,$K$10)</f>
        <v>35.148136000900003</v>
      </c>
      <c r="I242" s="3"/>
      <c r="J242" s="8"/>
      <c r="K242" s="7"/>
    </row>
    <row r="243" spans="1:11" x14ac:dyDescent="0.3">
      <c r="A243">
        <f t="shared" si="3"/>
        <v>-241</v>
      </c>
      <c r="B243" s="16">
        <f xml:space="preserve"> RTD("cqg.rtd",,"StudyData", $K$1, "Bar", "", "Time", $K$2,$A243, $K$6, "", "","False")</f>
        <v>44078</v>
      </c>
      <c r="C243" s="17">
        <f xml:space="preserve"> RTD("cqg.rtd",,"StudyData", $K$1, "Bar", "", "Time", $K$2, $A243,$K$6,$K$8, "","False")</f>
        <v>44078</v>
      </c>
      <c r="D243" s="18">
        <f xml:space="preserve"> RTD("cqg.rtd",,"StudyData", $K$1, "Bar", "", "Open", $K$2, $A243, $K$6,$K$8,,$K$4,$K$10)</f>
        <v>3417.75</v>
      </c>
      <c r="E243" s="18">
        <f xml:space="preserve"> RTD("cqg.rtd",,"StudyData", $K$1, "Bar", "", "High", $K$2, $A243, $K$6,$K$8,,$K$4,$K$10)</f>
        <v>3447.25</v>
      </c>
      <c r="F243" s="18">
        <f xml:space="preserve"> RTD("cqg.rtd",,"StudyData", $K$1, "Bar", "", "Low", $K$2, $A243, $K$6,$K$8,,$K$4,$K$10)</f>
        <v>3310.75</v>
      </c>
      <c r="G243" s="18">
        <f xml:space="preserve"> RTD("cqg.rtd",,"StudyData", $K$1, "Bar", "", "Close", $K$2, $A243, $K$6,$K$8,,$K$4,$K$10)</f>
        <v>3380.5</v>
      </c>
      <c r="H243" s="18">
        <f xml:space="preserve"> RTD("cqg.rtd",,"StudyData","RMI.c1^("&amp;$K$1&amp;",Periods:="&amp;$K$12&amp;",MAType:="&amp;$K$13&amp;",mom:="&amp;$K$14&amp;")","Bar",,"Close", $K$2, $A243, $K$6,$K$8,,$K$4,$K$10)</f>
        <v>45.852756685400003</v>
      </c>
      <c r="I243" s="3"/>
      <c r="J243" s="8"/>
      <c r="K243" s="7"/>
    </row>
    <row r="244" spans="1:11" x14ac:dyDescent="0.3">
      <c r="A244">
        <f t="shared" si="3"/>
        <v>-242</v>
      </c>
      <c r="B244" s="16">
        <f xml:space="preserve"> RTD("cqg.rtd",,"StudyData", $K$1, "Bar", "", "Time", $K$2,$A244, $K$6, "", "","False")</f>
        <v>44077</v>
      </c>
      <c r="C244" s="17">
        <f xml:space="preserve"> RTD("cqg.rtd",,"StudyData", $K$1, "Bar", "", "Time", $K$2, $A244,$K$6,$K$8, "","False")</f>
        <v>44077</v>
      </c>
      <c r="D244" s="18">
        <f xml:space="preserve"> RTD("cqg.rtd",,"StudyData", $K$1, "Bar", "", "Open", $K$2, $A244, $K$6,$K$8,,$K$4,$K$10)</f>
        <v>3541.75</v>
      </c>
      <c r="E244" s="18">
        <f xml:space="preserve"> RTD("cqg.rtd",,"StudyData", $K$1, "Bar", "", "High", $K$2, $A244, $K$6,$K$8,,$K$4,$K$10)</f>
        <v>3549.5</v>
      </c>
      <c r="F244" s="18">
        <f xml:space="preserve"> RTD("cqg.rtd",,"StudyData", $K$1, "Bar", "", "Low", $K$2, $A244, $K$6,$K$8,,$K$4,$K$10)</f>
        <v>3387.5</v>
      </c>
      <c r="G244" s="18">
        <f xml:space="preserve"> RTD("cqg.rtd",,"StudyData", $K$1, "Bar", "", "Close", $K$2, $A244, $K$6,$K$8,,$K$4,$K$10)</f>
        <v>3424.5</v>
      </c>
      <c r="H244" s="18">
        <f xml:space="preserve"> RTD("cqg.rtd",,"StudyData","RMI.c1^("&amp;$K$1&amp;",Periods:="&amp;$K$12&amp;",MAType:="&amp;$K$13&amp;",mom:="&amp;$K$14&amp;")","Bar",,"Close", $K$2, $A244, $K$6,$K$8,,$K$4,$K$10)</f>
        <v>53.645328491199997</v>
      </c>
      <c r="I244" s="3"/>
      <c r="J244" s="8"/>
      <c r="K244" s="7"/>
    </row>
    <row r="245" spans="1:11" x14ac:dyDescent="0.3">
      <c r="A245">
        <f t="shared" si="3"/>
        <v>-243</v>
      </c>
      <c r="B245" s="16">
        <f xml:space="preserve"> RTD("cqg.rtd",,"StudyData", $K$1, "Bar", "", "Time", $K$2,$A245, $K$6, "", "","False")</f>
        <v>44076</v>
      </c>
      <c r="C245" s="17">
        <f xml:space="preserve"> RTD("cqg.rtd",,"StudyData", $K$1, "Bar", "", "Time", $K$2, $A245,$K$6,$K$8, "","False")</f>
        <v>44076</v>
      </c>
      <c r="D245" s="18">
        <f xml:space="preserve"> RTD("cqg.rtd",,"StudyData", $K$1, "Bar", "", "Open", $K$2, $A245, $K$6,$K$8,,$K$4,$K$10)</f>
        <v>3492</v>
      </c>
      <c r="E245" s="18">
        <f xml:space="preserve"> RTD("cqg.rtd",,"StudyData", $K$1, "Bar", "", "High", $K$2, $A245, $K$6,$K$8,,$K$4,$K$10)</f>
        <v>3550</v>
      </c>
      <c r="F245" s="18">
        <f xml:space="preserve"> RTD("cqg.rtd",,"StudyData", $K$1, "Bar", "", "Low", $K$2, $A245, $K$6,$K$8,,$K$4,$K$10)</f>
        <v>3489.25</v>
      </c>
      <c r="G245" s="18">
        <f xml:space="preserve"> RTD("cqg.rtd",,"StudyData", $K$1, "Bar", "", "Close", $K$2, $A245, $K$6,$K$8,,$K$4,$K$10)</f>
        <v>3542.25</v>
      </c>
      <c r="H245" s="18">
        <f xml:space="preserve"> RTD("cqg.rtd",,"StudyData","RMI.c1^("&amp;$K$1&amp;",Periods:="&amp;$K$12&amp;",MAType:="&amp;$K$13&amp;",mom:="&amp;$K$14&amp;")","Bar",,"Close", $K$2, $A245, $K$6,$K$8,,$K$4,$K$10)</f>
        <v>90.050360284199996</v>
      </c>
      <c r="I245" s="3"/>
      <c r="J245" s="8"/>
      <c r="K245" s="7"/>
    </row>
    <row r="246" spans="1:11" x14ac:dyDescent="0.3">
      <c r="A246">
        <f t="shared" si="3"/>
        <v>-244</v>
      </c>
      <c r="B246" s="16">
        <f xml:space="preserve"> RTD("cqg.rtd",,"StudyData", $K$1, "Bar", "", "Time", $K$2,$A246, $K$6, "", "","False")</f>
        <v>44075</v>
      </c>
      <c r="C246" s="17">
        <f xml:space="preserve"> RTD("cqg.rtd",,"StudyData", $K$1, "Bar", "", "Time", $K$2, $A246,$K$6,$K$8, "","False")</f>
        <v>44075</v>
      </c>
      <c r="D246" s="18">
        <f xml:space="preserve"> RTD("cqg.rtd",,"StudyData", $K$1, "Bar", "", "Open", $K$2, $A246, $K$6,$K$8,,$K$4,$K$10)</f>
        <v>3456.25</v>
      </c>
      <c r="E246" s="18">
        <f xml:space="preserve"> RTD("cqg.rtd",,"StudyData", $K$1, "Bar", "", "High", $K$2, $A246, $K$6,$K$8,,$K$4,$K$10)</f>
        <v>3493</v>
      </c>
      <c r="F246" s="18">
        <f xml:space="preserve"> RTD("cqg.rtd",,"StudyData", $K$1, "Bar", "", "Low", $K$2, $A246, $K$6,$K$8,,$K$4,$K$10)</f>
        <v>3447.25</v>
      </c>
      <c r="G246" s="18">
        <f xml:space="preserve"> RTD("cqg.rtd",,"StudyData", $K$1, "Bar", "", "Close", $K$2, $A246, $K$6,$K$8,,$K$4,$K$10)</f>
        <v>3490</v>
      </c>
      <c r="H246" s="18">
        <f xml:space="preserve"> RTD("cqg.rtd",,"StudyData","RMI.c1^("&amp;$K$1&amp;",Periods:="&amp;$K$12&amp;",MAType:="&amp;$K$13&amp;",mom:="&amp;$K$14&amp;")","Bar",,"Close", $K$2, $A246, $K$6,$K$8,,$K$4,$K$10)</f>
        <v>86.413740716999996</v>
      </c>
      <c r="I246" s="3"/>
      <c r="J246" s="8"/>
      <c r="K246" s="7"/>
    </row>
    <row r="247" spans="1:11" x14ac:dyDescent="0.3">
      <c r="A247">
        <f t="shared" si="3"/>
        <v>-245</v>
      </c>
      <c r="B247" s="16">
        <f xml:space="preserve"> RTD("cqg.rtd",,"StudyData", $K$1, "Bar", "", "Time", $K$2,$A247, $K$6, "", "","False")</f>
        <v>44074</v>
      </c>
      <c r="C247" s="17">
        <f xml:space="preserve"> RTD("cqg.rtd",,"StudyData", $K$1, "Bar", "", "Time", $K$2, $A247,$K$6,$K$8, "","False")</f>
        <v>44074</v>
      </c>
      <c r="D247" s="18">
        <f xml:space="preserve"> RTD("cqg.rtd",,"StudyData", $K$1, "Bar", "", "Open", $K$2, $A247, $K$6,$K$8,,$K$4,$K$10)</f>
        <v>3471.5</v>
      </c>
      <c r="E247" s="18">
        <f xml:space="preserve"> RTD("cqg.rtd",,"StudyData", $K$1, "Bar", "", "High", $K$2, $A247, $K$6,$K$8,,$K$4,$K$10)</f>
        <v>3487.5</v>
      </c>
      <c r="F247" s="18">
        <f xml:space="preserve"> RTD("cqg.rtd",,"StudyData", $K$1, "Bar", "", "Low", $K$2, $A247, $K$6,$K$8,,$K$4,$K$10)</f>
        <v>3453</v>
      </c>
      <c r="G247" s="18">
        <f xml:space="preserve"> RTD("cqg.rtd",,"StudyData", $K$1, "Bar", "", "Close", $K$2, $A247, $K$6,$K$8,,$K$4,$K$10)</f>
        <v>3462</v>
      </c>
      <c r="H247" s="18">
        <f xml:space="preserve"> RTD("cqg.rtd",,"StudyData","RMI.c1^("&amp;$K$1&amp;",Periods:="&amp;$K$12&amp;",MAType:="&amp;$K$13&amp;",mom:="&amp;$K$14&amp;")","Bar",,"Close", $K$2, $A247, $K$6,$K$8,,$K$4,$K$10)</f>
        <v>83.549587239199994</v>
      </c>
      <c r="I247" s="3"/>
      <c r="J247" s="8"/>
      <c r="K247" s="7"/>
    </row>
    <row r="248" spans="1:11" x14ac:dyDescent="0.3">
      <c r="A248">
        <f t="shared" si="3"/>
        <v>-246</v>
      </c>
      <c r="B248" s="16">
        <f xml:space="preserve"> RTD("cqg.rtd",,"StudyData", $K$1, "Bar", "", "Time", $K$2,$A248, $K$6, "", "","False")</f>
        <v>44071</v>
      </c>
      <c r="C248" s="17">
        <f xml:space="preserve"> RTD("cqg.rtd",,"StudyData", $K$1, "Bar", "", "Time", $K$2, $A248,$K$6,$K$8, "","False")</f>
        <v>44071</v>
      </c>
      <c r="D248" s="18">
        <f xml:space="preserve"> RTD("cqg.rtd",,"StudyData", $K$1, "Bar", "", "Open", $K$2, $A248, $K$6,$K$8,,$K$4,$K$10)</f>
        <v>3451</v>
      </c>
      <c r="E248" s="18">
        <f xml:space="preserve"> RTD("cqg.rtd",,"StudyData", $K$1, "Bar", "", "High", $K$2, $A248, $K$6,$K$8,,$K$4,$K$10)</f>
        <v>3472.5</v>
      </c>
      <c r="F248" s="18">
        <f xml:space="preserve"> RTD("cqg.rtd",,"StudyData", $K$1, "Bar", "", "Low", $K$2, $A248, $K$6,$K$8,,$K$4,$K$10)</f>
        <v>3443.75</v>
      </c>
      <c r="G248" s="18">
        <f xml:space="preserve"> RTD("cqg.rtd",,"StudyData", $K$1, "Bar", "", "Close", $K$2, $A248, $K$6,$K$8,,$K$4,$K$10)</f>
        <v>3467.5</v>
      </c>
      <c r="H248" s="18">
        <f xml:space="preserve"> RTD("cqg.rtd",,"StudyData","RMI.c1^("&amp;$K$1&amp;",Periods:="&amp;$K$12&amp;",MAType:="&amp;$K$13&amp;",mom:="&amp;$K$14&amp;")","Bar",,"Close", $K$2, $A248, $K$6,$K$8,,$K$4,$K$10)</f>
        <v>86.742397666299993</v>
      </c>
      <c r="I248" s="3"/>
      <c r="J248" s="8"/>
      <c r="K248" s="7"/>
    </row>
    <row r="249" spans="1:11" x14ac:dyDescent="0.3">
      <c r="A249">
        <f t="shared" si="3"/>
        <v>-247</v>
      </c>
      <c r="B249" s="16">
        <f xml:space="preserve"> RTD("cqg.rtd",,"StudyData", $K$1, "Bar", "", "Time", $K$2,$A249, $K$6, "", "","False")</f>
        <v>44070</v>
      </c>
      <c r="C249" s="17">
        <f xml:space="preserve"> RTD("cqg.rtd",,"StudyData", $K$1, "Bar", "", "Time", $K$2, $A249,$K$6,$K$8, "","False")</f>
        <v>44070</v>
      </c>
      <c r="D249" s="18">
        <f xml:space="preserve"> RTD("cqg.rtd",,"StudyData", $K$1, "Bar", "", "Open", $K$2, $A249, $K$6,$K$8,,$K$4,$K$10)</f>
        <v>3442.5</v>
      </c>
      <c r="E249" s="18">
        <f xml:space="preserve"> RTD("cqg.rtd",,"StudyData", $K$1, "Bar", "", "High", $K$2, $A249, $K$6,$K$8,,$K$4,$K$10)</f>
        <v>3461.25</v>
      </c>
      <c r="F249" s="18">
        <f xml:space="preserve"> RTD("cqg.rtd",,"StudyData", $K$1, "Bar", "", "Low", $K$2, $A249, $K$6,$K$8,,$K$4,$K$10)</f>
        <v>3427.75</v>
      </c>
      <c r="G249" s="18">
        <f xml:space="preserve"> RTD("cqg.rtd",,"StudyData", $K$1, "Bar", "", "Close", $K$2, $A249, $K$6,$K$8,,$K$4,$K$10)</f>
        <v>3448.25</v>
      </c>
      <c r="H249" s="18">
        <f xml:space="preserve"> RTD("cqg.rtd",,"StudyData","RMI.c1^("&amp;$K$1&amp;",Periods:="&amp;$K$12&amp;",MAType:="&amp;$K$13&amp;",mom:="&amp;$K$14&amp;")","Bar",,"Close", $K$2, $A249, $K$6,$K$8,,$K$4,$K$10)</f>
        <v>84.953516668099994</v>
      </c>
      <c r="I249" s="3"/>
      <c r="J249" s="8"/>
      <c r="K249" s="7"/>
    </row>
    <row r="250" spans="1:11" x14ac:dyDescent="0.3">
      <c r="A250">
        <f t="shared" si="3"/>
        <v>-248</v>
      </c>
      <c r="B250" s="16">
        <f xml:space="preserve"> RTD("cqg.rtd",,"StudyData", $K$1, "Bar", "", "Time", $K$2,$A250, $K$6, "", "","False")</f>
        <v>44069</v>
      </c>
      <c r="C250" s="17">
        <f xml:space="preserve"> RTD("cqg.rtd",,"StudyData", $K$1, "Bar", "", "Time", $K$2, $A250,$K$6,$K$8, "","False")</f>
        <v>44069</v>
      </c>
      <c r="D250" s="18">
        <f xml:space="preserve"> RTD("cqg.rtd",,"StudyData", $K$1, "Bar", "", "Open", $K$2, $A250, $K$6,$K$8,,$K$4,$K$10)</f>
        <v>3407.75</v>
      </c>
      <c r="E250" s="18">
        <f xml:space="preserve"> RTD("cqg.rtd",,"StudyData", $K$1, "Bar", "", "High", $K$2, $A250, $K$6,$K$8,,$K$4,$K$10)</f>
        <v>3446.5</v>
      </c>
      <c r="F250" s="18">
        <f xml:space="preserve"> RTD("cqg.rtd",,"StudyData", $K$1, "Bar", "", "Low", $K$2, $A250, $K$6,$K$8,,$K$4,$K$10)</f>
        <v>3399.75</v>
      </c>
      <c r="G250" s="18">
        <f xml:space="preserve"> RTD("cqg.rtd",,"StudyData", $K$1, "Bar", "", "Close", $K$2, $A250, $K$6,$K$8,,$K$4,$K$10)</f>
        <v>3443.25</v>
      </c>
      <c r="H250" s="18">
        <f xml:space="preserve"> RTD("cqg.rtd",,"StudyData","RMI.c1^("&amp;$K$1&amp;",Periods:="&amp;$K$12&amp;",MAType:="&amp;$K$13&amp;",mom:="&amp;$K$14&amp;")","Bar",,"Close", $K$2, $A250, $K$6,$K$8,,$K$4,$K$10)</f>
        <v>84.4697258984</v>
      </c>
      <c r="I250" s="3"/>
      <c r="J250" s="8"/>
      <c r="K250" s="7"/>
    </row>
    <row r="251" spans="1:11" x14ac:dyDescent="0.3">
      <c r="A251">
        <f t="shared" si="3"/>
        <v>-249</v>
      </c>
      <c r="B251" s="16">
        <f xml:space="preserve"> RTD("cqg.rtd",,"StudyData", $K$1, "Bar", "", "Time", $K$2,$A251, $K$6, "", "","False")</f>
        <v>44068</v>
      </c>
      <c r="C251" s="17">
        <f xml:space="preserve"> RTD("cqg.rtd",,"StudyData", $K$1, "Bar", "", "Time", $K$2, $A251,$K$6,$K$8, "","False")</f>
        <v>44068</v>
      </c>
      <c r="D251" s="18">
        <f xml:space="preserve"> RTD("cqg.rtd",,"StudyData", $K$1, "Bar", "", "Open", $K$2, $A251, $K$6,$K$8,,$K$4,$K$10)</f>
        <v>3390</v>
      </c>
      <c r="E251" s="18">
        <f xml:space="preserve"> RTD("cqg.rtd",,"StudyData", $K$1, "Bar", "", "High", $K$2, $A251, $K$6,$K$8,,$K$4,$K$10)</f>
        <v>3411.75</v>
      </c>
      <c r="F251" s="18">
        <f xml:space="preserve"> RTD("cqg.rtd",,"StudyData", $K$1, "Bar", "", "Low", $K$2, $A251, $K$6,$K$8,,$K$4,$K$10)</f>
        <v>3384.75</v>
      </c>
      <c r="G251" s="18">
        <f xml:space="preserve"> RTD("cqg.rtd",,"StudyData", $K$1, "Bar", "", "Close", $K$2, $A251, $K$6,$K$8,,$K$4,$K$10)</f>
        <v>3406</v>
      </c>
      <c r="H251" s="18">
        <f xml:space="preserve"> RTD("cqg.rtd",,"StudyData","RMI.c1^("&amp;$K$1&amp;",Periods:="&amp;$K$12&amp;",MAType:="&amp;$K$13&amp;",mom:="&amp;$K$14&amp;")","Bar",,"Close", $K$2, $A251, $K$6,$K$8,,$K$4,$K$10)</f>
        <v>80.268012825300005</v>
      </c>
      <c r="I251" s="3"/>
      <c r="J251" s="8"/>
      <c r="K251" s="7"/>
    </row>
    <row r="252" spans="1:11" x14ac:dyDescent="0.3">
      <c r="A252">
        <f t="shared" si="3"/>
        <v>-250</v>
      </c>
      <c r="B252" s="16">
        <f xml:space="preserve"> RTD("cqg.rtd",,"StudyData", $K$1, "Bar", "", "Time", $K$2,$A252, $K$6, "", "","False")</f>
        <v>44067</v>
      </c>
      <c r="C252" s="17">
        <f xml:space="preserve"> RTD("cqg.rtd",,"StudyData", $K$1, "Bar", "", "Time", $K$2, $A252,$K$6,$K$8, "","False")</f>
        <v>44067</v>
      </c>
      <c r="D252" s="18">
        <f xml:space="preserve"> RTD("cqg.rtd",,"StudyData", $K$1, "Bar", "", "Open", $K$2, $A252, $K$6,$K$8,,$K$4,$K$10)</f>
        <v>3361.75</v>
      </c>
      <c r="E252" s="18">
        <f xml:space="preserve"> RTD("cqg.rtd",,"StudyData", $K$1, "Bar", "", "High", $K$2, $A252, $K$6,$K$8,,$K$4,$K$10)</f>
        <v>3392.5</v>
      </c>
      <c r="F252" s="18">
        <f xml:space="preserve"> RTD("cqg.rtd",,"StudyData", $K$1, "Bar", "", "Low", $K$2, $A252, $K$6,$K$8,,$K$4,$K$10)</f>
        <v>3356.5</v>
      </c>
      <c r="G252" s="18">
        <f xml:space="preserve"> RTD("cqg.rtd",,"StudyData", $K$1, "Bar", "", "Close", $K$2, $A252, $K$6,$K$8,,$K$4,$K$10)</f>
        <v>3390.5</v>
      </c>
      <c r="H252" s="18">
        <f xml:space="preserve"> RTD("cqg.rtd",,"StudyData","RMI.c1^("&amp;$K$1&amp;",Periods:="&amp;$K$12&amp;",MAType:="&amp;$K$13&amp;",mom:="&amp;$K$14&amp;")","Bar",,"Close", $K$2, $A252, $K$6,$K$8,,$K$4,$K$10)</f>
        <v>78.073961691199997</v>
      </c>
      <c r="I252" s="3"/>
      <c r="J252" s="8"/>
      <c r="K252" s="7"/>
    </row>
    <row r="253" spans="1:11" x14ac:dyDescent="0.3">
      <c r="A253">
        <f t="shared" si="3"/>
        <v>-251</v>
      </c>
      <c r="B253" s="16">
        <f xml:space="preserve"> RTD("cqg.rtd",,"StudyData", $K$1, "Bar", "", "Time", $K$2,$A253, $K$6, "", "","False")</f>
        <v>44064</v>
      </c>
      <c r="C253" s="17">
        <f xml:space="preserve"> RTD("cqg.rtd",,"StudyData", $K$1, "Bar", "", "Time", $K$2, $A253,$K$6,$K$8, "","False")</f>
        <v>44064</v>
      </c>
      <c r="D253" s="18">
        <f xml:space="preserve"> RTD("cqg.rtd",,"StudyData", $K$1, "Bar", "", "Open", $K$2, $A253, $K$6,$K$8,,$K$4,$K$10)</f>
        <v>3346.5</v>
      </c>
      <c r="E253" s="18">
        <f xml:space="preserve"> RTD("cqg.rtd",,"StudyData", $K$1, "Bar", "", "High", $K$2, $A253, $K$6,$K$8,,$K$4,$K$10)</f>
        <v>3359.25</v>
      </c>
      <c r="F253" s="18">
        <f xml:space="preserve"> RTD("cqg.rtd",,"StudyData", $K$1, "Bar", "", "Low", $K$2, $A253, $K$6,$K$8,,$K$4,$K$10)</f>
        <v>3319.75</v>
      </c>
      <c r="G253" s="18">
        <f xml:space="preserve"> RTD("cqg.rtd",,"StudyData", $K$1, "Bar", "", "Close", $K$2, $A253, $K$6,$K$8,,$K$4,$K$10)</f>
        <v>3355.5</v>
      </c>
      <c r="H253" s="18">
        <f xml:space="preserve"> RTD("cqg.rtd",,"StudyData","RMI.c1^("&amp;$K$1&amp;",Periods:="&amp;$K$12&amp;",MAType:="&amp;$K$13&amp;",mom:="&amp;$K$14&amp;")","Bar",,"Close", $K$2, $A253, $K$6,$K$8,,$K$4,$K$10)</f>
        <v>71.774316417700007</v>
      </c>
      <c r="I253" s="3"/>
      <c r="J253" s="8"/>
      <c r="K253" s="7"/>
    </row>
    <row r="254" spans="1:11" x14ac:dyDescent="0.3">
      <c r="A254">
        <f t="shared" si="3"/>
        <v>-252</v>
      </c>
      <c r="B254" s="16">
        <f xml:space="preserve"> RTD("cqg.rtd",,"StudyData", $K$1, "Bar", "", "Time", $K$2,$A254, $K$6, "", "","False")</f>
        <v>44063</v>
      </c>
      <c r="C254" s="17">
        <f xml:space="preserve"> RTD("cqg.rtd",,"StudyData", $K$1, "Bar", "", "Time", $K$2, $A254,$K$6,$K$8, "","False")</f>
        <v>44063</v>
      </c>
      <c r="D254" s="18">
        <f xml:space="preserve"> RTD("cqg.rtd",,"StudyData", $K$1, "Bar", "", "Open", $K$2, $A254, $K$6,$K$8,,$K$4,$K$10)</f>
        <v>3333.25</v>
      </c>
      <c r="E254" s="18">
        <f xml:space="preserve"> RTD("cqg.rtd",,"StudyData", $K$1, "Bar", "", "High", $K$2, $A254, $K$6,$K$8,,$K$4,$K$10)</f>
        <v>3350</v>
      </c>
      <c r="F254" s="18">
        <f xml:space="preserve"> RTD("cqg.rtd",,"StudyData", $K$1, "Bar", "", "Low", $K$2, $A254, $K$6,$K$8,,$K$4,$K$10)</f>
        <v>3307.75</v>
      </c>
      <c r="G254" s="18">
        <f xml:space="preserve"> RTD("cqg.rtd",,"StudyData", $K$1, "Bar", "", "Close", $K$2, $A254, $K$6,$K$8,,$K$4,$K$10)</f>
        <v>3343.75</v>
      </c>
      <c r="H254" s="18">
        <f xml:space="preserve"> RTD("cqg.rtd",,"StudyData","RMI.c1^("&amp;$K$1&amp;",Periods:="&amp;$K$12&amp;",MAType:="&amp;$K$13&amp;",mom:="&amp;$K$14&amp;")","Bar",,"Close", $K$2, $A254, $K$6,$K$8,,$K$4,$K$10)</f>
        <v>69.127287855000006</v>
      </c>
      <c r="I254" s="3"/>
      <c r="J254" s="8"/>
      <c r="K254" s="7"/>
    </row>
    <row r="255" spans="1:11" x14ac:dyDescent="0.3">
      <c r="A255">
        <f t="shared" si="3"/>
        <v>-253</v>
      </c>
      <c r="B255" s="16">
        <f xml:space="preserve"> RTD("cqg.rtd",,"StudyData", $K$1, "Bar", "", "Time", $K$2,$A255, $K$6, "", "","False")</f>
        <v>44062</v>
      </c>
      <c r="C255" s="17">
        <f xml:space="preserve"> RTD("cqg.rtd",,"StudyData", $K$1, "Bar", "", "Time", $K$2, $A255,$K$6,$K$8, "","False")</f>
        <v>44062</v>
      </c>
      <c r="D255" s="18">
        <f xml:space="preserve"> RTD("cqg.rtd",,"StudyData", $K$1, "Bar", "", "Open", $K$2, $A255, $K$6,$K$8,,$K$4,$K$10)</f>
        <v>3351.75</v>
      </c>
      <c r="E255" s="18">
        <f xml:space="preserve"> RTD("cqg.rtd",,"StudyData", $K$1, "Bar", "", "High", $K$2, $A255, $K$6,$K$8,,$K$4,$K$10)</f>
        <v>3358.75</v>
      </c>
      <c r="F255" s="18">
        <f xml:space="preserve"> RTD("cqg.rtd",,"StudyData", $K$1, "Bar", "", "Low", $K$2, $A255, $K$6,$K$8,,$K$4,$K$10)</f>
        <v>3328.5</v>
      </c>
      <c r="G255" s="18">
        <f xml:space="preserve"> RTD("cqg.rtd",,"StudyData", $K$1, "Bar", "", "Close", $K$2, $A255, $K$6,$K$8,,$K$4,$K$10)</f>
        <v>3335.75</v>
      </c>
      <c r="H255" s="18">
        <f xml:space="preserve"> RTD("cqg.rtd",,"StudyData","RMI.c1^("&amp;$K$1&amp;",Periods:="&amp;$K$12&amp;",MAType:="&amp;$K$13&amp;",mom:="&amp;$K$14&amp;")","Bar",,"Close", $K$2, $A255, $K$6,$K$8,,$K$4,$K$10)</f>
        <v>67.269682566300006</v>
      </c>
      <c r="I255" s="3"/>
      <c r="J255" s="8"/>
      <c r="K255" s="7"/>
    </row>
    <row r="256" spans="1:11" x14ac:dyDescent="0.3">
      <c r="A256">
        <f t="shared" si="3"/>
        <v>-254</v>
      </c>
      <c r="B256" s="16">
        <f xml:space="preserve"> RTD("cqg.rtd",,"StudyData", $K$1, "Bar", "", "Time", $K$2,$A256, $K$6, "", "","False")</f>
        <v>44061</v>
      </c>
      <c r="C256" s="17">
        <f xml:space="preserve"> RTD("cqg.rtd",,"StudyData", $K$1, "Bar", "", "Time", $K$2, $A256,$K$6,$K$8, "","False")</f>
        <v>44061</v>
      </c>
      <c r="D256" s="18">
        <f xml:space="preserve"> RTD("cqg.rtd",,"StudyData", $K$1, "Bar", "", "Open", $K$2, $A256, $K$6,$K$8,,$K$4,$K$10)</f>
        <v>3342.25</v>
      </c>
      <c r="E256" s="18">
        <f xml:space="preserve"> RTD("cqg.rtd",,"StudyData", $K$1, "Bar", "", "High", $K$2, $A256, $K$6,$K$8,,$K$4,$K$10)</f>
        <v>3353.75</v>
      </c>
      <c r="F256" s="18">
        <f xml:space="preserve"> RTD("cqg.rtd",,"StudyData", $K$1, "Bar", "", "Low", $K$2, $A256, $K$6,$K$8,,$K$4,$K$10)</f>
        <v>3328.25</v>
      </c>
      <c r="G256" s="18">
        <f xml:space="preserve"> RTD("cqg.rtd",,"StudyData", $K$1, "Bar", "", "Close", $K$2, $A256, $K$6,$K$8,,$K$4,$K$10)</f>
        <v>3350</v>
      </c>
      <c r="H256" s="18">
        <f xml:space="preserve"> RTD("cqg.rtd",,"StudyData","RMI.c1^("&amp;$K$1&amp;",Periods:="&amp;$K$12&amp;",MAType:="&amp;$K$13&amp;",mom:="&amp;$K$14&amp;")","Bar",,"Close", $K$2, $A256, $K$6,$K$8,,$K$4,$K$10)</f>
        <v>74.353285763900004</v>
      </c>
      <c r="I256" s="3"/>
      <c r="J256" s="8"/>
      <c r="K256" s="7"/>
    </row>
    <row r="257" spans="1:11" x14ac:dyDescent="0.3">
      <c r="A257">
        <f t="shared" si="3"/>
        <v>-255</v>
      </c>
      <c r="B257" s="16">
        <f xml:space="preserve"> RTD("cqg.rtd",,"StudyData", $K$1, "Bar", "", "Time", $K$2,$A257, $K$6, "", "","False")</f>
        <v>44060</v>
      </c>
      <c r="C257" s="17">
        <f xml:space="preserve"> RTD("cqg.rtd",,"StudyData", $K$1, "Bar", "", "Time", $K$2, $A257,$K$6,$K$8, "","False")</f>
        <v>44060</v>
      </c>
      <c r="D257" s="18">
        <f xml:space="preserve"> RTD("cqg.rtd",,"StudyData", $K$1, "Bar", "", "Open", $K$2, $A257, $K$6,$K$8,,$K$4,$K$10)</f>
        <v>3329</v>
      </c>
      <c r="E257" s="18">
        <f xml:space="preserve"> RTD("cqg.rtd",,"StudyData", $K$1, "Bar", "", "High", $K$2, $A257, $K$6,$K$8,,$K$4,$K$10)</f>
        <v>3345.75</v>
      </c>
      <c r="F257" s="18">
        <f xml:space="preserve"> RTD("cqg.rtd",,"StudyData", $K$1, "Bar", "", "Low", $K$2, $A257, $K$6,$K$8,,$K$4,$K$10)</f>
        <v>3327.75</v>
      </c>
      <c r="G257" s="18">
        <f xml:space="preserve"> RTD("cqg.rtd",,"StudyData", $K$1, "Bar", "", "Close", $K$2, $A257, $K$6,$K$8,,$K$4,$K$10)</f>
        <v>3342.75</v>
      </c>
      <c r="H257" s="18">
        <f xml:space="preserve"> RTD("cqg.rtd",,"StudyData","RMI.c1^("&amp;$K$1&amp;",Periods:="&amp;$K$12&amp;",MAType:="&amp;$K$13&amp;",mom:="&amp;$K$14&amp;")","Bar",,"Close", $K$2, $A257, $K$6,$K$8,,$K$4,$K$10)</f>
        <v>73.070926462399996</v>
      </c>
      <c r="I257" s="3"/>
      <c r="J257" s="8"/>
      <c r="K257" s="7"/>
    </row>
    <row r="258" spans="1:11" x14ac:dyDescent="0.3">
      <c r="A258">
        <f t="shared" si="3"/>
        <v>-256</v>
      </c>
      <c r="B258" s="16">
        <f xml:space="preserve"> RTD("cqg.rtd",,"StudyData", $K$1, "Bar", "", "Time", $K$2,$A258, $K$6, "", "","False")</f>
        <v>44057</v>
      </c>
      <c r="C258" s="17">
        <f xml:space="preserve"> RTD("cqg.rtd",,"StudyData", $K$1, "Bar", "", "Time", $K$2, $A258,$K$6,$K$8, "","False")</f>
        <v>44057</v>
      </c>
      <c r="D258" s="18">
        <f xml:space="preserve"> RTD("cqg.rtd",,"StudyData", $K$1, "Bar", "", "Open", $K$2, $A258, $K$6,$K$8,,$K$4,$K$10)</f>
        <v>3332.25</v>
      </c>
      <c r="E258" s="18">
        <f xml:space="preserve"> RTD("cqg.rtd",,"StudyData", $K$1, "Bar", "", "High", $K$2, $A258, $K$6,$K$8,,$K$4,$K$10)</f>
        <v>3343.5</v>
      </c>
      <c r="F258" s="18">
        <f xml:space="preserve"> RTD("cqg.rtd",,"StudyData", $K$1, "Bar", "", "Low", $K$2, $A258, $K$6,$K$8,,$K$4,$K$10)</f>
        <v>3313</v>
      </c>
      <c r="G258" s="18">
        <f xml:space="preserve"> RTD("cqg.rtd",,"StudyData", $K$1, "Bar", "", "Close", $K$2, $A258, $K$6,$K$8,,$K$4,$K$10)</f>
        <v>3324.5</v>
      </c>
      <c r="H258" s="18">
        <f xml:space="preserve"> RTD("cqg.rtd",,"StudyData","RMI.c1^("&amp;$K$1&amp;",Periods:="&amp;$K$12&amp;",MAType:="&amp;$K$13&amp;",mom:="&amp;$K$14&amp;")","Bar",,"Close", $K$2, $A258, $K$6,$K$8,,$K$4,$K$10)</f>
        <v>69.678446063999999</v>
      </c>
      <c r="I258" s="3"/>
      <c r="J258" s="8"/>
      <c r="K258" s="7"/>
    </row>
    <row r="259" spans="1:11" x14ac:dyDescent="0.3">
      <c r="A259">
        <f t="shared" si="3"/>
        <v>-257</v>
      </c>
      <c r="B259" s="16">
        <f xml:space="preserve"> RTD("cqg.rtd",,"StudyData", $K$1, "Bar", "", "Time", $K$2,$A259, $K$6, "", "","False")</f>
        <v>44056</v>
      </c>
      <c r="C259" s="17">
        <f xml:space="preserve"> RTD("cqg.rtd",,"StudyData", $K$1, "Bar", "", "Time", $K$2, $A259,$K$6,$K$8, "","False")</f>
        <v>44056</v>
      </c>
      <c r="D259" s="18">
        <f xml:space="preserve"> RTD("cqg.rtd",,"StudyData", $K$1, "Bar", "", "Open", $K$2, $A259, $K$6,$K$8,,$K$4,$K$10)</f>
        <v>3330.75</v>
      </c>
      <c r="E259" s="18">
        <f xml:space="preserve"> RTD("cqg.rtd",,"StudyData", $K$1, "Bar", "", "High", $K$2, $A259, $K$6,$K$8,,$K$4,$K$10)</f>
        <v>3345</v>
      </c>
      <c r="F259" s="18">
        <f xml:space="preserve"> RTD("cqg.rtd",,"StudyData", $K$1, "Bar", "", "Low", $K$2, $A259, $K$6,$K$8,,$K$4,$K$10)</f>
        <v>3320.5</v>
      </c>
      <c r="G259" s="18">
        <f xml:space="preserve"> RTD("cqg.rtd",,"StudyData", $K$1, "Bar", "", "Close", $K$2, $A259, $K$6,$K$8,,$K$4,$K$10)</f>
        <v>3330.75</v>
      </c>
      <c r="H259" s="18">
        <f xml:space="preserve"> RTD("cqg.rtd",,"StudyData","RMI.c1^("&amp;$K$1&amp;",Periods:="&amp;$K$12&amp;",MAType:="&amp;$K$13&amp;",mom:="&amp;$K$14&amp;")","Bar",,"Close", $K$2, $A259, $K$6,$K$8,,$K$4,$K$10)</f>
        <v>72.457047651600007</v>
      </c>
      <c r="I259" s="3"/>
      <c r="J259" s="8"/>
      <c r="K259" s="7"/>
    </row>
    <row r="260" spans="1:11" x14ac:dyDescent="0.3">
      <c r="A260">
        <f t="shared" ref="A260:A302" si="4">A259-1</f>
        <v>-258</v>
      </c>
      <c r="B260" s="16">
        <f xml:space="preserve"> RTD("cqg.rtd",,"StudyData", $K$1, "Bar", "", "Time", $K$2,$A260, $K$6, "", "","False")</f>
        <v>44055</v>
      </c>
      <c r="C260" s="17">
        <f xml:space="preserve"> RTD("cqg.rtd",,"StudyData", $K$1, "Bar", "", "Time", $K$2, $A260,$K$6,$K$8, "","False")</f>
        <v>44055</v>
      </c>
      <c r="D260" s="18">
        <f xml:space="preserve"> RTD("cqg.rtd",,"StudyData", $K$1, "Bar", "", "Open", $K$2, $A260, $K$6,$K$8,,$K$4,$K$10)</f>
        <v>3302.5</v>
      </c>
      <c r="E260" s="18">
        <f xml:space="preserve"> RTD("cqg.rtd",,"StudyData", $K$1, "Bar", "", "High", $K$2, $A260, $K$6,$K$8,,$K$4,$K$10)</f>
        <v>3345.5</v>
      </c>
      <c r="F260" s="18">
        <f xml:space="preserve"> RTD("cqg.rtd",,"StudyData", $K$1, "Bar", "", "Low", $K$2, $A260, $K$6,$K$8,,$K$4,$K$10)</f>
        <v>3289.25</v>
      </c>
      <c r="G260" s="18">
        <f xml:space="preserve"> RTD("cqg.rtd",,"StudyData", $K$1, "Bar", "", "Close", $K$2, $A260, $K$6,$K$8,,$K$4,$K$10)</f>
        <v>3333</v>
      </c>
      <c r="H260" s="18">
        <f xml:space="preserve"> RTD("cqg.rtd",,"StudyData","RMI.c1^("&amp;$K$1&amp;",Periods:="&amp;$K$12&amp;",MAType:="&amp;$K$13&amp;",mom:="&amp;$K$14&amp;")","Bar",,"Close", $K$2, $A260, $K$6,$K$8,,$K$4,$K$10)</f>
        <v>73.393678356999999</v>
      </c>
      <c r="I260" s="3"/>
      <c r="J260" s="8"/>
      <c r="K260" s="7"/>
    </row>
    <row r="261" spans="1:11" x14ac:dyDescent="0.3">
      <c r="A261">
        <f t="shared" si="4"/>
        <v>-259</v>
      </c>
      <c r="B261" s="16">
        <f xml:space="preserve"> RTD("cqg.rtd",,"StudyData", $K$1, "Bar", "", "Time", $K$2,$A261, $K$6, "", "","False")</f>
        <v>44054</v>
      </c>
      <c r="C261" s="17">
        <f xml:space="preserve"> RTD("cqg.rtd",,"StudyData", $K$1, "Bar", "", "Time", $K$2, $A261,$K$6,$K$8, "","False")</f>
        <v>44054</v>
      </c>
      <c r="D261" s="18">
        <f xml:space="preserve"> RTD("cqg.rtd",,"StudyData", $K$1, "Bar", "", "Open", $K$2, $A261, $K$6,$K$8,,$K$4,$K$10)</f>
        <v>3313.25</v>
      </c>
      <c r="E261" s="18">
        <f xml:space="preserve"> RTD("cqg.rtd",,"StudyData", $K$1, "Bar", "", "High", $K$2, $A261, $K$6,$K$8,,$K$4,$K$10)</f>
        <v>3342</v>
      </c>
      <c r="F261" s="18">
        <f xml:space="preserve"> RTD("cqg.rtd",,"StudyData", $K$1, "Bar", "", "Low", $K$2, $A261, $K$6,$K$8,,$K$4,$K$10)</f>
        <v>3282.5</v>
      </c>
      <c r="G261" s="18">
        <f xml:space="preserve"> RTD("cqg.rtd",,"StudyData", $K$1, "Bar", "", "Close", $K$2, $A261, $K$6,$K$8,,$K$4,$K$10)</f>
        <v>3293</v>
      </c>
      <c r="H261" s="18">
        <f xml:space="preserve"> RTD("cqg.rtd",,"StudyData","RMI.c1^("&amp;$K$1&amp;",Periods:="&amp;$K$12&amp;",MAType:="&amp;$K$13&amp;",mom:="&amp;$K$14&amp;")","Bar",,"Close", $K$2, $A261, $K$6,$K$8,,$K$4,$K$10)</f>
        <v>66.563926669699995</v>
      </c>
      <c r="I261" s="3"/>
      <c r="J261" s="8"/>
      <c r="K261" s="7"/>
    </row>
    <row r="262" spans="1:11" x14ac:dyDescent="0.3">
      <c r="A262">
        <f t="shared" si="4"/>
        <v>-260</v>
      </c>
      <c r="B262" s="16">
        <f xml:space="preserve"> RTD("cqg.rtd",,"StudyData", $K$1, "Bar", "", "Time", $K$2,$A262, $K$6, "", "","False")</f>
        <v>44053</v>
      </c>
      <c r="C262" s="17">
        <f xml:space="preserve"> RTD("cqg.rtd",,"StudyData", $K$1, "Bar", "", "Time", $K$2, $A262,$K$6,$K$8, "","False")</f>
        <v>44053</v>
      </c>
      <c r="D262" s="18">
        <f xml:space="preserve"> RTD("cqg.rtd",,"StudyData", $K$1, "Bar", "", "Open", $K$2, $A262, $K$6,$K$8,,$K$4,$K$10)</f>
        <v>3310</v>
      </c>
      <c r="E262" s="18">
        <f xml:space="preserve"> RTD("cqg.rtd",,"StudyData", $K$1, "Bar", "", "High", $K$2, $A262, $K$6,$K$8,,$K$4,$K$10)</f>
        <v>3320.25</v>
      </c>
      <c r="F262" s="18">
        <f xml:space="preserve"> RTD("cqg.rtd",,"StudyData", $K$1, "Bar", "", "Low", $K$2, $A262, $K$6,$K$8,,$K$4,$K$10)</f>
        <v>3292</v>
      </c>
      <c r="G262" s="18">
        <f xml:space="preserve"> RTD("cqg.rtd",,"StudyData", $K$1, "Bar", "", "Close", $K$2, $A262, $K$6,$K$8,,$K$4,$K$10)</f>
        <v>3315.75</v>
      </c>
      <c r="H262" s="18">
        <f xml:space="preserve"> RTD("cqg.rtd",,"StudyData","RMI.c1^("&amp;$K$1&amp;",Periods:="&amp;$K$12&amp;",MAType:="&amp;$K$13&amp;",mom:="&amp;$K$14&amp;")","Bar",,"Close", $K$2, $A262, $K$6,$K$8,,$K$4,$K$10)</f>
        <v>76.490426635299997</v>
      </c>
      <c r="I262" s="3"/>
      <c r="J262" s="8"/>
      <c r="K262" s="7"/>
    </row>
    <row r="263" spans="1:11" x14ac:dyDescent="0.3">
      <c r="A263">
        <f t="shared" si="4"/>
        <v>-261</v>
      </c>
      <c r="B263" s="16">
        <f xml:space="preserve"> RTD("cqg.rtd",,"StudyData", $K$1, "Bar", "", "Time", $K$2,$A263, $K$6, "", "","False")</f>
        <v>44050</v>
      </c>
      <c r="C263" s="17">
        <f xml:space="preserve"> RTD("cqg.rtd",,"StudyData", $K$1, "Bar", "", "Time", $K$2, $A263,$K$6,$K$8, "","False")</f>
        <v>44050</v>
      </c>
      <c r="D263" s="18">
        <f xml:space="preserve"> RTD("cqg.rtd",,"StudyData", $K$1, "Bar", "", "Open", $K$2, $A263, $K$6,$K$8,,$K$4,$K$10)</f>
        <v>3306.75</v>
      </c>
      <c r="E263" s="18">
        <f xml:space="preserve"> RTD("cqg.rtd",,"StudyData", $K$1, "Bar", "", "High", $K$2, $A263, $K$6,$K$8,,$K$4,$K$10)</f>
        <v>3310.75</v>
      </c>
      <c r="F263" s="18">
        <f xml:space="preserve"> RTD("cqg.rtd",,"StudyData", $K$1, "Bar", "", "Low", $K$2, $A263, $K$6,$K$8,,$K$4,$K$10)</f>
        <v>3285.25</v>
      </c>
      <c r="G263" s="18">
        <f xml:space="preserve"> RTD("cqg.rtd",,"StudyData", $K$1, "Bar", "", "Close", $K$2, $A263, $K$6,$K$8,,$K$4,$K$10)</f>
        <v>3307.75</v>
      </c>
      <c r="H263" s="18">
        <f xml:space="preserve"> RTD("cqg.rtd",,"StudyData","RMI.c1^("&amp;$K$1&amp;",Periods:="&amp;$K$12&amp;",MAType:="&amp;$K$13&amp;",mom:="&amp;$K$14&amp;")","Bar",,"Close", $K$2, $A263, $K$6,$K$8,,$K$4,$K$10)</f>
        <v>75.340980356299994</v>
      </c>
      <c r="I263" s="3"/>
      <c r="J263" s="8"/>
      <c r="K263" s="7"/>
    </row>
    <row r="264" spans="1:11" x14ac:dyDescent="0.3">
      <c r="A264">
        <f t="shared" si="4"/>
        <v>-262</v>
      </c>
      <c r="B264" s="16">
        <f xml:space="preserve"> RTD("cqg.rtd",,"StudyData", $K$1, "Bar", "", "Time", $K$2,$A264, $K$6, "", "","False")</f>
        <v>44049</v>
      </c>
      <c r="C264" s="17">
        <f xml:space="preserve"> RTD("cqg.rtd",,"StudyData", $K$1, "Bar", "", "Time", $K$2, $A264,$K$6,$K$8, "","False")</f>
        <v>44049</v>
      </c>
      <c r="D264" s="18">
        <f xml:space="preserve"> RTD("cqg.rtd",,"StudyData", $K$1, "Bar", "", "Open", $K$2, $A264, $K$6,$K$8,,$K$4,$K$10)</f>
        <v>3280</v>
      </c>
      <c r="E264" s="18">
        <f xml:space="preserve"> RTD("cqg.rtd",,"StudyData", $K$1, "Bar", "", "High", $K$2, $A264, $K$6,$K$8,,$K$4,$K$10)</f>
        <v>3308.5</v>
      </c>
      <c r="F264" s="18">
        <f xml:space="preserve"> RTD("cqg.rtd",,"StudyData", $K$1, "Bar", "", "Low", $K$2, $A264, $K$6,$K$8,,$K$4,$K$10)</f>
        <v>3263.5</v>
      </c>
      <c r="G264" s="18">
        <f xml:space="preserve"> RTD("cqg.rtd",,"StudyData", $K$1, "Bar", "", "Close", $K$2, $A264, $K$6,$K$8,,$K$4,$K$10)</f>
        <v>3307.25</v>
      </c>
      <c r="H264" s="18">
        <f xml:space="preserve"> RTD("cqg.rtd",,"StudyData","RMI.c1^("&amp;$K$1&amp;",Periods:="&amp;$K$12&amp;",MAType:="&amp;$K$13&amp;",mom:="&amp;$K$14&amp;")","Bar",,"Close", $K$2, $A264, $K$6,$K$8,,$K$4,$K$10)</f>
        <v>75.273859231399996</v>
      </c>
      <c r="I264" s="3"/>
      <c r="J264" s="8"/>
      <c r="K264" s="7"/>
    </row>
    <row r="265" spans="1:11" x14ac:dyDescent="0.3">
      <c r="A265">
        <f t="shared" si="4"/>
        <v>-263</v>
      </c>
      <c r="B265" s="16">
        <f xml:space="preserve"> RTD("cqg.rtd",,"StudyData", $K$1, "Bar", "", "Time", $K$2,$A265, $K$6, "", "","False")</f>
        <v>44048</v>
      </c>
      <c r="C265" s="17">
        <f xml:space="preserve"> RTD("cqg.rtd",,"StudyData", $K$1, "Bar", "", "Time", $K$2, $A265,$K$6,$K$8, "","False")</f>
        <v>44048</v>
      </c>
      <c r="D265" s="18">
        <f xml:space="preserve"> RTD("cqg.rtd",,"StudyData", $K$1, "Bar", "", "Open", $K$2, $A265, $K$6,$K$8,,$K$4,$K$10)</f>
        <v>3263.75</v>
      </c>
      <c r="E265" s="18">
        <f xml:space="preserve"> RTD("cqg.rtd",,"StudyData", $K$1, "Bar", "", "High", $K$2, $A265, $K$6,$K$8,,$K$4,$K$10)</f>
        <v>3286.25</v>
      </c>
      <c r="F265" s="18">
        <f xml:space="preserve"> RTD("cqg.rtd",,"StudyData", $K$1, "Bar", "", "Low", $K$2, $A265, $K$6,$K$8,,$K$4,$K$10)</f>
        <v>3255</v>
      </c>
      <c r="G265" s="18">
        <f xml:space="preserve"> RTD("cqg.rtd",,"StudyData", $K$1, "Bar", "", "Close", $K$2, $A265, $K$6,$K$8,,$K$4,$K$10)</f>
        <v>3279</v>
      </c>
      <c r="H265" s="18">
        <f xml:space="preserve"> RTD("cqg.rtd",,"StudyData","RMI.c1^("&amp;$K$1&amp;",Periods:="&amp;$K$12&amp;",MAType:="&amp;$K$13&amp;",mom:="&amp;$K$14&amp;")","Bar",,"Close", $K$2, $A265, $K$6,$K$8,,$K$4,$K$10)</f>
        <v>71.355602881699994</v>
      </c>
      <c r="I265" s="3"/>
      <c r="J265" s="8"/>
      <c r="K265" s="7"/>
    </row>
    <row r="266" spans="1:11" x14ac:dyDescent="0.3">
      <c r="A266">
        <f t="shared" si="4"/>
        <v>-264</v>
      </c>
      <c r="B266" s="16">
        <f xml:space="preserve"> RTD("cqg.rtd",,"StudyData", $K$1, "Bar", "", "Time", $K$2,$A266, $K$6, "", "","False")</f>
        <v>44047</v>
      </c>
      <c r="C266" s="17">
        <f xml:space="preserve"> RTD("cqg.rtd",,"StudyData", $K$1, "Bar", "", "Time", $K$2, $A266,$K$6,$K$8, "","False")</f>
        <v>44047</v>
      </c>
      <c r="D266" s="18">
        <f xml:space="preserve"> RTD("cqg.rtd",,"StudyData", $K$1, "Bar", "", "Open", $K$2, $A266, $K$6,$K$8,,$K$4,$K$10)</f>
        <v>3253.75</v>
      </c>
      <c r="E266" s="18">
        <f xml:space="preserve"> RTD("cqg.rtd",,"StudyData", $K$1, "Bar", "", "High", $K$2, $A266, $K$6,$K$8,,$K$4,$K$10)</f>
        <v>3263.5</v>
      </c>
      <c r="F266" s="18">
        <f xml:space="preserve"> RTD("cqg.rtd",,"StudyData", $K$1, "Bar", "", "Low", $K$2, $A266, $K$6,$K$8,,$K$4,$K$10)</f>
        <v>3234</v>
      </c>
      <c r="G266" s="18">
        <f xml:space="preserve"> RTD("cqg.rtd",,"StudyData", $K$1, "Bar", "", "Close", $K$2, $A266, $K$6,$K$8,,$K$4,$K$10)</f>
        <v>3263</v>
      </c>
      <c r="H266" s="18">
        <f xml:space="preserve"> RTD("cqg.rtd",,"StudyData","RMI.c1^("&amp;$K$1&amp;",Periods:="&amp;$K$12&amp;",MAType:="&amp;$K$13&amp;",mom:="&amp;$K$14&amp;")","Bar",,"Close", $K$2, $A266, $K$6,$K$8,,$K$4,$K$10)</f>
        <v>68.872205829400002</v>
      </c>
      <c r="I266" s="3"/>
      <c r="J266" s="8"/>
      <c r="K266" s="7"/>
    </row>
    <row r="267" spans="1:11" x14ac:dyDescent="0.3">
      <c r="A267">
        <f t="shared" si="4"/>
        <v>-265</v>
      </c>
      <c r="B267" s="16">
        <f xml:space="preserve"> RTD("cqg.rtd",,"StudyData", $K$1, "Bar", "", "Time", $K$2,$A267, $K$6, "", "","False")</f>
        <v>44046</v>
      </c>
      <c r="C267" s="17">
        <f xml:space="preserve"> RTD("cqg.rtd",,"StudyData", $K$1, "Bar", "", "Time", $K$2, $A267,$K$6,$K$8, "","False")</f>
        <v>44046</v>
      </c>
      <c r="D267" s="18">
        <f xml:space="preserve"> RTD("cqg.rtd",,"StudyData", $K$1, "Bar", "", "Open", $K$2, $A267, $K$6,$K$8,,$K$4,$K$10)</f>
        <v>3235</v>
      </c>
      <c r="E267" s="18">
        <f xml:space="preserve"> RTD("cqg.rtd",,"StudyData", $K$1, "Bar", "", "High", $K$2, $A267, $K$6,$K$8,,$K$4,$K$10)</f>
        <v>3258.5</v>
      </c>
      <c r="F267" s="18">
        <f xml:space="preserve"> RTD("cqg.rtd",,"StudyData", $K$1, "Bar", "", "Low", $K$2, $A267, $K$6,$K$8,,$K$4,$K$10)</f>
        <v>3217.75</v>
      </c>
      <c r="G267" s="18">
        <f xml:space="preserve"> RTD("cqg.rtd",,"StudyData", $K$1, "Bar", "", "Close", $K$2, $A267, $K$6,$K$8,,$K$4,$K$10)</f>
        <v>3251.5</v>
      </c>
      <c r="H267" s="18">
        <f xml:space="preserve"> RTD("cqg.rtd",,"StudyData","RMI.c1^("&amp;$K$1&amp;",Periods:="&amp;$K$12&amp;",MAType:="&amp;$K$13&amp;",mom:="&amp;$K$14&amp;")","Bar",,"Close", $K$2, $A267, $K$6,$K$8,,$K$4,$K$10)</f>
        <v>67.046965435499999</v>
      </c>
      <c r="I267" s="3"/>
      <c r="J267" s="8"/>
      <c r="K267" s="7"/>
    </row>
    <row r="268" spans="1:11" x14ac:dyDescent="0.3">
      <c r="A268">
        <f t="shared" si="4"/>
        <v>-266</v>
      </c>
      <c r="B268" s="16">
        <f xml:space="preserve"> RTD("cqg.rtd",,"StudyData", $K$1, "Bar", "", "Time", $K$2,$A268, $K$6, "", "","False")</f>
        <v>44043</v>
      </c>
      <c r="C268" s="17">
        <f xml:space="preserve"> RTD("cqg.rtd",,"StudyData", $K$1, "Bar", "", "Time", $K$2, $A268,$K$6,$K$8, "","False")</f>
        <v>44043</v>
      </c>
      <c r="D268" s="18">
        <f xml:space="preserve"> RTD("cqg.rtd",,"StudyData", $K$1, "Bar", "", "Open", $K$2, $A268, $K$6,$K$8,,$K$4,$K$10)</f>
        <v>3232.25</v>
      </c>
      <c r="E268" s="18">
        <f xml:space="preserve"> RTD("cqg.rtd",,"StudyData", $K$1, "Bar", "", "High", $K$2, $A268, $K$6,$K$8,,$K$4,$K$10)</f>
        <v>3236.75</v>
      </c>
      <c r="F268" s="18">
        <f xml:space="preserve"> RTD("cqg.rtd",,"StudyData", $K$1, "Bar", "", "Low", $K$2, $A268, $K$6,$K$8,,$K$4,$K$10)</f>
        <v>3175.5</v>
      </c>
      <c r="G268" s="18">
        <f xml:space="preserve"> RTD("cqg.rtd",,"StudyData", $K$1, "Bar", "", "Close", $K$2, $A268, $K$6,$K$8,,$K$4,$K$10)</f>
        <v>3226.5</v>
      </c>
      <c r="H268" s="18">
        <f xml:space="preserve"> RTD("cqg.rtd",,"StudyData","RMI.c1^("&amp;$K$1&amp;",Periods:="&amp;$K$12&amp;",MAType:="&amp;$K$13&amp;",mom:="&amp;$K$14&amp;")","Bar",,"Close", $K$2, $A268, $K$6,$K$8,,$K$4,$K$10)</f>
        <v>62.836149382400002</v>
      </c>
      <c r="I268" s="3"/>
      <c r="J268" s="8"/>
      <c r="K268" s="7"/>
    </row>
    <row r="269" spans="1:11" x14ac:dyDescent="0.3">
      <c r="A269">
        <f t="shared" si="4"/>
        <v>-267</v>
      </c>
      <c r="B269" s="16">
        <f xml:space="preserve"> RTD("cqg.rtd",,"StudyData", $K$1, "Bar", "", "Time", $K$2,$A269, $K$6, "", "","False")</f>
        <v>44042</v>
      </c>
      <c r="C269" s="17">
        <f xml:space="preserve"> RTD("cqg.rtd",,"StudyData", $K$1, "Bar", "", "Time", $K$2, $A269,$K$6,$K$8, "","False")</f>
        <v>44042</v>
      </c>
      <c r="D269" s="18">
        <f xml:space="preserve"> RTD("cqg.rtd",,"StudyData", $K$1, "Bar", "", "Open", $K$2, $A269, $K$6,$K$8,,$K$4,$K$10)</f>
        <v>3219.75</v>
      </c>
      <c r="E269" s="18">
        <f xml:space="preserve"> RTD("cqg.rtd",,"StudyData", $K$1, "Bar", "", "High", $K$2, $A269, $K$6,$K$8,,$K$4,$K$10)</f>
        <v>3232</v>
      </c>
      <c r="F269" s="18">
        <f xml:space="preserve"> RTD("cqg.rtd",,"StudyData", $K$1, "Bar", "", "Low", $K$2, $A269, $K$6,$K$8,,$K$4,$K$10)</f>
        <v>3158</v>
      </c>
      <c r="G269" s="18">
        <f xml:space="preserve"> RTD("cqg.rtd",,"StudyData", $K$1, "Bar", "", "Close", $K$2, $A269, $K$6,$K$8,,$K$4,$K$10)</f>
        <v>3211.75</v>
      </c>
      <c r="H269" s="18">
        <f xml:space="preserve"> RTD("cqg.rtd",,"StudyData","RMI.c1^("&amp;$K$1&amp;",Periods:="&amp;$K$12&amp;",MAType:="&amp;$K$13&amp;",mom:="&amp;$K$14&amp;")","Bar",,"Close", $K$2, $A269, $K$6,$K$8,,$K$4,$K$10)</f>
        <v>60.1667431411</v>
      </c>
      <c r="I269" s="3"/>
      <c r="J269" s="8"/>
      <c r="K269" s="7"/>
    </row>
    <row r="270" spans="1:11" x14ac:dyDescent="0.3">
      <c r="A270">
        <f t="shared" si="4"/>
        <v>-268</v>
      </c>
      <c r="B270" s="16">
        <f xml:space="preserve"> RTD("cqg.rtd",,"StudyData", $K$1, "Bar", "", "Time", $K$2,$A270, $K$6, "", "","False")</f>
        <v>44041</v>
      </c>
      <c r="C270" s="17">
        <f xml:space="preserve"> RTD("cqg.rtd",,"StudyData", $K$1, "Bar", "", "Time", $K$2, $A270,$K$6,$K$8, "","False")</f>
        <v>44041</v>
      </c>
      <c r="D270" s="18">
        <f xml:space="preserve"> RTD("cqg.rtd",,"StudyData", $K$1, "Bar", "", "Open", $K$2, $A270, $K$6,$K$8,,$K$4,$K$10)</f>
        <v>3178</v>
      </c>
      <c r="E270" s="18">
        <f xml:space="preserve"> RTD("cqg.rtd",,"StudyData", $K$1, "Bar", "", "High", $K$2, $A270, $K$6,$K$8,,$K$4,$K$10)</f>
        <v>3220</v>
      </c>
      <c r="F270" s="18">
        <f xml:space="preserve"> RTD("cqg.rtd",,"StudyData", $K$1, "Bar", "", "Low", $K$2, $A270, $K$6,$K$8,,$K$4,$K$10)</f>
        <v>3167.25</v>
      </c>
      <c r="G270" s="18">
        <f xml:space="preserve"> RTD("cqg.rtd",,"StudyData", $K$1, "Bar", "", "Close", $K$2, $A270, $K$6,$K$8,,$K$4,$K$10)</f>
        <v>3215.5</v>
      </c>
      <c r="H270" s="18">
        <f xml:space="preserve"> RTD("cqg.rtd",,"StudyData","RMI.c1^("&amp;$K$1&amp;",Periods:="&amp;$K$12&amp;",MAType:="&amp;$K$13&amp;",mom:="&amp;$K$14&amp;")","Bar",,"Close", $K$2, $A270, $K$6,$K$8,,$K$4,$K$10)</f>
        <v>61.159419382899998</v>
      </c>
      <c r="I270" s="3"/>
      <c r="J270" s="8"/>
      <c r="K270" s="7"/>
    </row>
    <row r="271" spans="1:11" x14ac:dyDescent="0.3">
      <c r="A271">
        <f t="shared" si="4"/>
        <v>-269</v>
      </c>
      <c r="B271" s="16">
        <f xml:space="preserve"> RTD("cqg.rtd",,"StudyData", $K$1, "Bar", "", "Time", $K$2,$A271, $K$6, "", "","False")</f>
        <v>44040</v>
      </c>
      <c r="C271" s="17">
        <f xml:space="preserve"> RTD("cqg.rtd",,"StudyData", $K$1, "Bar", "", "Time", $K$2, $A271,$K$6,$K$8, "","False")</f>
        <v>44040</v>
      </c>
      <c r="D271" s="18">
        <f xml:space="preserve"> RTD("cqg.rtd",,"StudyData", $K$1, "Bar", "", "Open", $K$2, $A271, $K$6,$K$8,,$K$4,$K$10)</f>
        <v>3198</v>
      </c>
      <c r="E271" s="18">
        <f xml:space="preserve"> RTD("cqg.rtd",,"StudyData", $K$1, "Bar", "", "High", $K$2, $A271, $K$6,$K$8,,$K$4,$K$10)</f>
        <v>3209.75</v>
      </c>
      <c r="F271" s="18">
        <f xml:space="preserve"> RTD("cqg.rtd",,"StudyData", $K$1, "Bar", "", "Low", $K$2, $A271, $K$6,$K$8,,$K$4,$K$10)</f>
        <v>3171</v>
      </c>
      <c r="G271" s="18">
        <f xml:space="preserve"> RTD("cqg.rtd",,"StudyData", $K$1, "Bar", "", "Close", $K$2, $A271, $K$6,$K$8,,$K$4,$K$10)</f>
        <v>3176</v>
      </c>
      <c r="H271" s="18">
        <f xml:space="preserve"> RTD("cqg.rtd",,"StudyData","RMI.c1^("&amp;$K$1&amp;",Periods:="&amp;$K$12&amp;",MAType:="&amp;$K$13&amp;",mom:="&amp;$K$14&amp;")","Bar",,"Close", $K$2, $A271, $K$6,$K$8,,$K$4,$K$10)</f>
        <v>54.062189034299998</v>
      </c>
      <c r="I271" s="3"/>
      <c r="J271" s="8"/>
      <c r="K271" s="7"/>
    </row>
    <row r="272" spans="1:11" x14ac:dyDescent="0.3">
      <c r="A272">
        <f t="shared" si="4"/>
        <v>-270</v>
      </c>
      <c r="B272" s="16">
        <f xml:space="preserve"> RTD("cqg.rtd",,"StudyData", $K$1, "Bar", "", "Time", $K$2,$A272, $K$6, "", "","False")</f>
        <v>44039</v>
      </c>
      <c r="C272" s="17">
        <f xml:space="preserve"> RTD("cqg.rtd",,"StudyData", $K$1, "Bar", "", "Time", $K$2, $A272,$K$6,$K$8, "","False")</f>
        <v>44039</v>
      </c>
      <c r="D272" s="18">
        <f xml:space="preserve"> RTD("cqg.rtd",,"StudyData", $K$1, "Bar", "", "Open", $K$2, $A272, $K$6,$K$8,,$K$4,$K$10)</f>
        <v>3173.75</v>
      </c>
      <c r="E272" s="18">
        <f xml:space="preserve"> RTD("cqg.rtd",,"StudyData", $K$1, "Bar", "", "High", $K$2, $A272, $K$6,$K$8,,$K$4,$K$10)</f>
        <v>3198</v>
      </c>
      <c r="F272" s="18">
        <f xml:space="preserve"> RTD("cqg.rtd",,"StudyData", $K$1, "Bar", "", "Low", $K$2, $A272, $K$6,$K$8,,$K$4,$K$10)</f>
        <v>3155</v>
      </c>
      <c r="G272" s="18">
        <f xml:space="preserve"> RTD("cqg.rtd",,"StudyData", $K$1, "Bar", "", "Close", $K$2, $A272, $K$6,$K$8,,$K$4,$K$10)</f>
        <v>3195.25</v>
      </c>
      <c r="H272" s="18">
        <f xml:space="preserve"> RTD("cqg.rtd",,"StudyData","RMI.c1^("&amp;$K$1&amp;",Periods:="&amp;$K$12&amp;",MAType:="&amp;$K$13&amp;",mom:="&amp;$K$14&amp;")","Bar",,"Close", $K$2, $A272, $K$6,$K$8,,$K$4,$K$10)</f>
        <v>58.709392658200002</v>
      </c>
      <c r="I272" s="3"/>
      <c r="J272" s="8"/>
      <c r="K272" s="7"/>
    </row>
    <row r="273" spans="1:11" x14ac:dyDescent="0.3">
      <c r="A273">
        <f t="shared" si="4"/>
        <v>-271</v>
      </c>
      <c r="B273" s="16">
        <f xml:space="preserve"> RTD("cqg.rtd",,"StudyData", $K$1, "Bar", "", "Time", $K$2,$A273, $K$6, "", "","False")</f>
        <v>44036</v>
      </c>
      <c r="C273" s="17">
        <f xml:space="preserve"> RTD("cqg.rtd",,"StudyData", $K$1, "Bar", "", "Time", $K$2, $A273,$K$6,$K$8, "","False")</f>
        <v>44036</v>
      </c>
      <c r="D273" s="18">
        <f xml:space="preserve"> RTD("cqg.rtd",,"StudyData", $K$1, "Bar", "", "Open", $K$2, $A273, $K$6,$K$8,,$K$4,$K$10)</f>
        <v>3193</v>
      </c>
      <c r="E273" s="18">
        <f xml:space="preserve"> RTD("cqg.rtd",,"StudyData", $K$1, "Bar", "", "High", $K$2, $A273, $K$6,$K$8,,$K$4,$K$10)</f>
        <v>3202</v>
      </c>
      <c r="F273" s="18">
        <f xml:space="preserve"> RTD("cqg.rtd",,"StudyData", $K$1, "Bar", "", "Low", $K$2, $A273, $K$6,$K$8,,$K$4,$K$10)</f>
        <v>3154.5</v>
      </c>
      <c r="G273" s="18">
        <f xml:space="preserve"> RTD("cqg.rtd",,"StudyData", $K$1, "Bar", "", "Close", $K$2, $A273, $K$6,$K$8,,$K$4,$K$10)</f>
        <v>3167</v>
      </c>
      <c r="H273" s="18">
        <f xml:space="preserve"> RTD("cqg.rtd",,"StudyData","RMI.c1^("&amp;$K$1&amp;",Periods:="&amp;$K$12&amp;",MAType:="&amp;$K$13&amp;",mom:="&amp;$K$14&amp;")","Bar",,"Close", $K$2, $A273, $K$6,$K$8,,$K$4,$K$10)</f>
        <v>53.494722787400001</v>
      </c>
      <c r="I273" s="3"/>
      <c r="J273" s="8"/>
      <c r="K273" s="7"/>
    </row>
    <row r="274" spans="1:11" x14ac:dyDescent="0.3">
      <c r="A274">
        <f t="shared" si="4"/>
        <v>-272</v>
      </c>
      <c r="B274" s="16">
        <f xml:space="preserve"> RTD("cqg.rtd",,"StudyData", $K$1, "Bar", "", "Time", $K$2,$A274, $K$6, "", "","False")</f>
        <v>44035</v>
      </c>
      <c r="C274" s="17">
        <f xml:space="preserve"> RTD("cqg.rtd",,"StudyData", $K$1, "Bar", "", "Time", $K$2, $A274,$K$6,$K$8, "","False")</f>
        <v>44035</v>
      </c>
      <c r="D274" s="18">
        <f xml:space="preserve"> RTD("cqg.rtd",,"StudyData", $K$1, "Bar", "", "Open", $K$2, $A274, $K$6,$K$8,,$K$4,$K$10)</f>
        <v>3230.75</v>
      </c>
      <c r="E274" s="18">
        <f xml:space="preserve"> RTD("cqg.rtd",,"StudyData", $K$1, "Bar", "", "High", $K$2, $A274, $K$6,$K$8,,$K$4,$K$10)</f>
        <v>3247.5</v>
      </c>
      <c r="F274" s="18">
        <f xml:space="preserve"> RTD("cqg.rtd",,"StudyData", $K$1, "Bar", "", "Low", $K$2, $A274, $K$6,$K$8,,$K$4,$K$10)</f>
        <v>3177.25</v>
      </c>
      <c r="G274" s="18">
        <f xml:space="preserve"> RTD("cqg.rtd",,"StudyData", $K$1, "Bar", "", "Close", $K$2, $A274, $K$6,$K$8,,$K$4,$K$10)</f>
        <v>3190.5</v>
      </c>
      <c r="H274" s="18">
        <f xml:space="preserve"> RTD("cqg.rtd",,"StudyData","RMI.c1^("&amp;$K$1&amp;",Periods:="&amp;$K$12&amp;",MAType:="&amp;$K$13&amp;",mom:="&amp;$K$14&amp;")","Bar",,"Close", $K$2, $A274, $K$6,$K$8,,$K$4,$K$10)</f>
        <v>59.004895697999999</v>
      </c>
      <c r="I274" s="3"/>
      <c r="J274" s="8"/>
      <c r="K274" s="7"/>
    </row>
    <row r="275" spans="1:11" x14ac:dyDescent="0.3">
      <c r="A275">
        <f t="shared" si="4"/>
        <v>-273</v>
      </c>
      <c r="B275" s="16">
        <f xml:space="preserve"> RTD("cqg.rtd",,"StudyData", $K$1, "Bar", "", "Time", $K$2,$A275, $K$6, "", "","False")</f>
        <v>44034</v>
      </c>
      <c r="C275" s="17">
        <f xml:space="preserve"> RTD("cqg.rtd",,"StudyData", $K$1, "Bar", "", "Time", $K$2, $A275,$K$6,$K$8, "","False")</f>
        <v>44034</v>
      </c>
      <c r="D275" s="18">
        <f xml:space="preserve"> RTD("cqg.rtd",,"StudyData", $K$1, "Bar", "", "Open", $K$2, $A275, $K$6,$K$8,,$K$4,$K$10)</f>
        <v>3212.25</v>
      </c>
      <c r="E275" s="18">
        <f xml:space="preserve"> RTD("cqg.rtd",,"StudyData", $K$1, "Bar", "", "High", $K$2, $A275, $K$6,$K$8,,$K$4,$K$10)</f>
        <v>3234.75</v>
      </c>
      <c r="F275" s="18">
        <f xml:space="preserve"> RTD("cqg.rtd",,"StudyData", $K$1, "Bar", "", "Low", $K$2, $A275, $K$6,$K$8,,$K$4,$K$10)</f>
        <v>3190.25</v>
      </c>
      <c r="G275" s="18">
        <f xml:space="preserve"> RTD("cqg.rtd",,"StudyData", $K$1, "Bar", "", "Close", $K$2, $A275, $K$6,$K$8,,$K$4,$K$10)</f>
        <v>3228.5</v>
      </c>
      <c r="H275" s="18">
        <f xml:space="preserve"> RTD("cqg.rtd",,"StudyData","RMI.c1^("&amp;$K$1&amp;",Periods:="&amp;$K$12&amp;",MAType:="&amp;$K$13&amp;",mom:="&amp;$K$14&amp;")","Bar",,"Close", $K$2, $A275, $K$6,$K$8,,$K$4,$K$10)</f>
        <v>69.258834326200002</v>
      </c>
      <c r="I275" s="3"/>
      <c r="J275" s="8"/>
      <c r="K275" s="7"/>
    </row>
    <row r="276" spans="1:11" x14ac:dyDescent="0.3">
      <c r="A276">
        <f t="shared" si="4"/>
        <v>-274</v>
      </c>
      <c r="B276" s="16">
        <f xml:space="preserve"> RTD("cqg.rtd",,"StudyData", $K$1, "Bar", "", "Time", $K$2,$A276, $K$6, "", "","False")</f>
        <v>44033</v>
      </c>
      <c r="C276" s="17">
        <f xml:space="preserve"> RTD("cqg.rtd",,"StudyData", $K$1, "Bar", "", "Time", $K$2, $A276,$K$6,$K$8, "","False")</f>
        <v>44033</v>
      </c>
      <c r="D276" s="18">
        <f xml:space="preserve"> RTD("cqg.rtd",,"StudyData", $K$1, "Bar", "", "Open", $K$2, $A276, $K$6,$K$8,,$K$4,$K$10)</f>
        <v>3206.75</v>
      </c>
      <c r="E276" s="18">
        <f xml:space="preserve"> RTD("cqg.rtd",,"StudyData", $K$1, "Bar", "", "High", $K$2, $A276, $K$6,$K$8,,$K$4,$K$10)</f>
        <v>3236.25</v>
      </c>
      <c r="F276" s="18">
        <f xml:space="preserve"> RTD("cqg.rtd",,"StudyData", $K$1, "Bar", "", "Low", $K$2, $A276, $K$6,$K$8,,$K$4,$K$10)</f>
        <v>3202.25</v>
      </c>
      <c r="G276" s="18">
        <f xml:space="preserve"> RTD("cqg.rtd",,"StudyData", $K$1, "Bar", "", "Close", $K$2, $A276, $K$6,$K$8,,$K$4,$K$10)</f>
        <v>3214.25</v>
      </c>
      <c r="H276" s="18">
        <f xml:space="preserve"> RTD("cqg.rtd",,"StudyData","RMI.c1^("&amp;$K$1&amp;",Periods:="&amp;$K$12&amp;",MAType:="&amp;$K$13&amp;",mom:="&amp;$K$14&amp;")","Bar",,"Close", $K$2, $A276, $K$6,$K$8,,$K$4,$K$10)</f>
        <v>67.368624538999995</v>
      </c>
      <c r="I276" s="3"/>
      <c r="J276" s="8"/>
      <c r="K276" s="7"/>
    </row>
    <row r="277" spans="1:11" x14ac:dyDescent="0.3">
      <c r="A277">
        <f t="shared" si="4"/>
        <v>-275</v>
      </c>
      <c r="B277" s="16">
        <f xml:space="preserve"> RTD("cqg.rtd",,"StudyData", $K$1, "Bar", "", "Time", $K$2,$A277, $K$6, "", "","False")</f>
        <v>44032</v>
      </c>
      <c r="C277" s="17">
        <f xml:space="preserve"> RTD("cqg.rtd",,"StudyData", $K$1, "Bar", "", "Time", $K$2, $A277,$K$6,$K$8, "","False")</f>
        <v>44032</v>
      </c>
      <c r="D277" s="18">
        <f xml:space="preserve"> RTD("cqg.rtd",,"StudyData", $K$1, "Bar", "", "Open", $K$2, $A277, $K$6,$K$8,,$K$4,$K$10)</f>
        <v>3177.5</v>
      </c>
      <c r="E277" s="18">
        <f xml:space="preserve"> RTD("cqg.rtd",,"StudyData", $K$1, "Bar", "", "High", $K$2, $A277, $K$6,$K$8,,$K$4,$K$10)</f>
        <v>3213.5</v>
      </c>
      <c r="F277" s="18">
        <f xml:space="preserve"> RTD("cqg.rtd",,"StudyData", $K$1, "Bar", "", "Low", $K$2, $A277, $K$6,$K$8,,$K$4,$K$10)</f>
        <v>3153.25</v>
      </c>
      <c r="G277" s="18">
        <f xml:space="preserve"> RTD("cqg.rtd",,"StudyData", $K$1, "Bar", "", "Close", $K$2, $A277, $K$6,$K$8,,$K$4,$K$10)</f>
        <v>3208.25</v>
      </c>
      <c r="H277" s="18">
        <f xml:space="preserve"> RTD("cqg.rtd",,"StudyData","RMI.c1^("&amp;$K$1&amp;",Periods:="&amp;$K$12&amp;",MAType:="&amp;$K$13&amp;",mom:="&amp;$K$14&amp;")","Bar",,"Close", $K$2, $A277, $K$6,$K$8,,$K$4,$K$10)</f>
        <v>66.599990228899998</v>
      </c>
      <c r="I277" s="3"/>
      <c r="J277" s="8"/>
      <c r="K277" s="7"/>
    </row>
    <row r="278" spans="1:11" x14ac:dyDescent="0.3">
      <c r="A278">
        <f t="shared" si="4"/>
        <v>-276</v>
      </c>
      <c r="B278" s="16">
        <f xml:space="preserve"> RTD("cqg.rtd",,"StudyData", $K$1, "Bar", "", "Time", $K$2,$A278, $K$6, "", "","False")</f>
        <v>44029</v>
      </c>
      <c r="C278" s="17">
        <f xml:space="preserve"> RTD("cqg.rtd",,"StudyData", $K$1, "Bar", "", "Time", $K$2, $A278,$K$6,$K$8, "","False")</f>
        <v>44029</v>
      </c>
      <c r="D278" s="18">
        <f xml:space="preserve"> RTD("cqg.rtd",,"StudyData", $K$1, "Bar", "", "Open", $K$2, $A278, $K$6,$K$8,,$K$4,$K$10)</f>
        <v>3161.5</v>
      </c>
      <c r="E278" s="18">
        <f xml:space="preserve"> RTD("cqg.rtd",,"StudyData", $K$1, "Bar", "", "High", $K$2, $A278, $K$6,$K$8,,$K$4,$K$10)</f>
        <v>3188.25</v>
      </c>
      <c r="F278" s="18">
        <f xml:space="preserve"> RTD("cqg.rtd",,"StudyData", $K$1, "Bar", "", "Low", $K$2, $A278, $K$6,$K$8,,$K$4,$K$10)</f>
        <v>3157.75</v>
      </c>
      <c r="G278" s="18">
        <f xml:space="preserve"> RTD("cqg.rtd",,"StudyData", $K$1, "Bar", "", "Close", $K$2, $A278, $K$6,$K$8,,$K$4,$K$10)</f>
        <v>3177</v>
      </c>
      <c r="H278" s="18">
        <f xml:space="preserve"> RTD("cqg.rtd",,"StudyData","RMI.c1^("&amp;$K$1&amp;",Periods:="&amp;$K$12&amp;",MAType:="&amp;$K$13&amp;",mom:="&amp;$K$14&amp;")","Bar",,"Close", $K$2, $A278, $K$6,$K$8,,$K$4,$K$10)</f>
        <v>62.511733100900003</v>
      </c>
      <c r="I278" s="3"/>
      <c r="J278" s="8"/>
      <c r="K278" s="7"/>
    </row>
    <row r="279" spans="1:11" x14ac:dyDescent="0.3">
      <c r="A279">
        <f t="shared" si="4"/>
        <v>-277</v>
      </c>
      <c r="B279" s="16">
        <f xml:space="preserve"> RTD("cqg.rtd",,"StudyData", $K$1, "Bar", "", "Time", $K$2,$A279, $K$6, "", "","False")</f>
        <v>44028</v>
      </c>
      <c r="C279" s="17">
        <f xml:space="preserve"> RTD("cqg.rtd",,"StudyData", $K$1, "Bar", "", "Time", $K$2, $A279,$K$6,$K$8, "","False")</f>
        <v>44028</v>
      </c>
      <c r="D279" s="18">
        <f xml:space="preserve"> RTD("cqg.rtd",,"StudyData", $K$1, "Bar", "", "Open", $K$2, $A279, $K$6,$K$8,,$K$4,$K$10)</f>
        <v>3186.25</v>
      </c>
      <c r="E279" s="18">
        <f xml:space="preserve"> RTD("cqg.rtd",,"StudyData", $K$1, "Bar", "", "High", $K$2, $A279, $K$6,$K$8,,$K$4,$K$10)</f>
        <v>3191.5</v>
      </c>
      <c r="F279" s="18">
        <f xml:space="preserve"> RTD("cqg.rtd",,"StudyData", $K$1, "Bar", "", "Low", $K$2, $A279, $K$6,$K$8,,$K$4,$K$10)</f>
        <v>3151.5</v>
      </c>
      <c r="G279" s="18">
        <f xml:space="preserve"> RTD("cqg.rtd",,"StudyData", $K$1, "Bar", "", "Close", $K$2, $A279, $K$6,$K$8,,$K$4,$K$10)</f>
        <v>3157.5</v>
      </c>
      <c r="H279" s="18">
        <f xml:space="preserve"> RTD("cqg.rtd",,"StudyData","RMI.c1^("&amp;$K$1&amp;",Periods:="&amp;$K$12&amp;",MAType:="&amp;$K$13&amp;",mom:="&amp;$K$14&amp;")","Bar",,"Close", $K$2, $A279, $K$6,$K$8,,$K$4,$K$10)</f>
        <v>59.781185338999997</v>
      </c>
      <c r="I279" s="3"/>
      <c r="J279" s="8"/>
      <c r="K279" s="7"/>
    </row>
    <row r="280" spans="1:11" x14ac:dyDescent="0.3">
      <c r="A280">
        <f t="shared" si="4"/>
        <v>-278</v>
      </c>
      <c r="B280" s="16">
        <f xml:space="preserve"> RTD("cqg.rtd",,"StudyData", $K$1, "Bar", "", "Time", $K$2,$A280, $K$6, "", "","False")</f>
        <v>44027</v>
      </c>
      <c r="C280" s="17">
        <f xml:space="preserve"> RTD("cqg.rtd",,"StudyData", $K$1, "Bar", "", "Time", $K$2, $A280,$K$6,$K$8, "","False")</f>
        <v>44027</v>
      </c>
      <c r="D280" s="18">
        <f xml:space="preserve"> RTD("cqg.rtd",,"StudyData", $K$1, "Bar", "", "Open", $K$2, $A280, $K$6,$K$8,,$K$4,$K$10)</f>
        <v>3167</v>
      </c>
      <c r="E280" s="18">
        <f xml:space="preserve"> RTD("cqg.rtd",,"StudyData", $K$1, "Bar", "", "High", $K$2, $A280, $K$6,$K$8,,$K$4,$K$10)</f>
        <v>3196.25</v>
      </c>
      <c r="F280" s="18">
        <f xml:space="preserve"> RTD("cqg.rtd",,"StudyData", $K$1, "Bar", "", "Low", $K$2, $A280, $K$6,$K$8,,$K$4,$K$10)</f>
        <v>3155</v>
      </c>
      <c r="G280" s="18">
        <f xml:space="preserve"> RTD("cqg.rtd",,"StudyData", $K$1, "Bar", "", "Close", $K$2, $A280, $K$6,$K$8,,$K$4,$K$10)</f>
        <v>3182.5</v>
      </c>
      <c r="H280" s="18">
        <f xml:space="preserve"> RTD("cqg.rtd",,"StudyData","RMI.c1^("&amp;$K$1&amp;",Periods:="&amp;$K$12&amp;",MAType:="&amp;$K$13&amp;",mom:="&amp;$K$14&amp;")","Bar",,"Close", $K$2, $A280, $K$6,$K$8,,$K$4,$K$10)</f>
        <v>65.192449798799998</v>
      </c>
      <c r="I280" s="3"/>
      <c r="J280" s="8"/>
      <c r="K280" s="7"/>
    </row>
    <row r="281" spans="1:11" x14ac:dyDescent="0.3">
      <c r="A281">
        <f t="shared" si="4"/>
        <v>-279</v>
      </c>
      <c r="B281" s="16">
        <f xml:space="preserve"> RTD("cqg.rtd",,"StudyData", $K$1, "Bar", "", "Time", $K$2,$A281, $K$6, "", "","False")</f>
        <v>44026</v>
      </c>
      <c r="C281" s="17">
        <f xml:space="preserve"> RTD("cqg.rtd",,"StudyData", $K$1, "Bar", "", "Time", $K$2, $A281,$K$6,$K$8, "","False")</f>
        <v>44026</v>
      </c>
      <c r="D281" s="18">
        <f xml:space="preserve"> RTD("cqg.rtd",,"StudyData", $K$1, "Bar", "", "Open", $K$2, $A281, $K$6,$K$8,,$K$4,$K$10)</f>
        <v>3112.75</v>
      </c>
      <c r="E281" s="18">
        <f xml:space="preserve"> RTD("cqg.rtd",,"StudyData", $K$1, "Bar", "", "High", $K$2, $A281, $K$6,$K$8,,$K$4,$K$10)</f>
        <v>3155.25</v>
      </c>
      <c r="F281" s="18">
        <f xml:space="preserve"> RTD("cqg.rtd",,"StudyData", $K$1, "Bar", "", "Low", $K$2, $A281, $K$6,$K$8,,$K$4,$K$10)</f>
        <v>3082</v>
      </c>
      <c r="G281" s="18">
        <f xml:space="preserve"> RTD("cqg.rtd",,"StudyData", $K$1, "Bar", "", "Close", $K$2, $A281, $K$6,$K$8,,$K$4,$K$10)</f>
        <v>3146.5</v>
      </c>
      <c r="H281" s="18">
        <f xml:space="preserve"> RTD("cqg.rtd",,"StudyData","RMI.c1^("&amp;$K$1&amp;",Periods:="&amp;$K$12&amp;",MAType:="&amp;$K$13&amp;",mom:="&amp;$K$14&amp;")","Bar",,"Close", $K$2, $A281, $K$6,$K$8,,$K$4,$K$10)</f>
        <v>60.631150331100002</v>
      </c>
      <c r="I281" s="3"/>
      <c r="J281" s="8"/>
      <c r="K281" s="7"/>
    </row>
    <row r="282" spans="1:11" x14ac:dyDescent="0.3">
      <c r="A282">
        <f t="shared" si="4"/>
        <v>-280</v>
      </c>
      <c r="B282" s="16">
        <f xml:space="preserve"> RTD("cqg.rtd",,"StudyData", $K$1, "Bar", "", "Time", $K$2,$A282, $K$6, "", "","False")</f>
        <v>44025</v>
      </c>
      <c r="C282" s="17">
        <f xml:space="preserve"> RTD("cqg.rtd",,"StudyData", $K$1, "Bar", "", "Time", $K$2, $A282,$K$6,$K$8, "","False")</f>
        <v>44025</v>
      </c>
      <c r="D282" s="18">
        <f xml:space="preserve"> RTD("cqg.rtd",,"StudyData", $K$1, "Bar", "", "Open", $K$2, $A282, $K$6,$K$8,,$K$4,$K$10)</f>
        <v>3146.5</v>
      </c>
      <c r="E282" s="18">
        <f xml:space="preserve"> RTD("cqg.rtd",,"StudyData", $K$1, "Bar", "", "High", $K$2, $A282, $K$6,$K$8,,$K$4,$K$10)</f>
        <v>3189.25</v>
      </c>
      <c r="F282" s="18">
        <f xml:space="preserve"> RTD("cqg.rtd",,"StudyData", $K$1, "Bar", "", "Low", $K$2, $A282, $K$6,$K$8,,$K$4,$K$10)</f>
        <v>3103.5</v>
      </c>
      <c r="G282" s="18">
        <f xml:space="preserve"> RTD("cqg.rtd",,"StudyData", $K$1, "Bar", "", "Close", $K$2, $A282, $K$6,$K$8,,$K$4,$K$10)</f>
        <v>3111.25</v>
      </c>
      <c r="H282" s="18">
        <f xml:space="preserve"> RTD("cqg.rtd",,"StudyData","RMI.c1^("&amp;$K$1&amp;",Periods:="&amp;$K$12&amp;",MAType:="&amp;$K$13&amp;",mom:="&amp;$K$14&amp;")","Bar",,"Close", $K$2, $A282, $K$6,$K$8,,$K$4,$K$10)</f>
        <v>55.562495860699997</v>
      </c>
      <c r="I282" s="3"/>
      <c r="J282" s="8"/>
      <c r="K282" s="7"/>
    </row>
    <row r="283" spans="1:11" x14ac:dyDescent="0.3">
      <c r="A283">
        <f t="shared" si="4"/>
        <v>-281</v>
      </c>
      <c r="B283" s="16">
        <f xml:space="preserve"> RTD("cqg.rtd",,"StudyData", $K$1, "Bar", "", "Time", $K$2,$A283, $K$6, "", "","False")</f>
        <v>44022</v>
      </c>
      <c r="C283" s="17">
        <f xml:space="preserve"> RTD("cqg.rtd",,"StudyData", $K$1, "Bar", "", "Time", $K$2, $A283,$K$6,$K$8, "","False")</f>
        <v>44022</v>
      </c>
      <c r="D283" s="18">
        <f xml:space="preserve"> RTD("cqg.rtd",,"StudyData", $K$1, "Bar", "", "Open", $K$2, $A283, $K$6,$K$8,,$K$4,$K$10)</f>
        <v>3105.25</v>
      </c>
      <c r="E283" s="18">
        <f xml:space="preserve"> RTD("cqg.rtd",,"StudyData", $K$1, "Bar", "", "High", $K$2, $A283, $K$6,$K$8,,$K$4,$K$10)</f>
        <v>3144.25</v>
      </c>
      <c r="F283" s="18">
        <f xml:space="preserve"> RTD("cqg.rtd",,"StudyData", $K$1, "Bar", "", "Low", $K$2, $A283, $K$6,$K$8,,$K$4,$K$10)</f>
        <v>3074.5</v>
      </c>
      <c r="G283" s="18">
        <f xml:space="preserve"> RTD("cqg.rtd",,"StudyData", $K$1, "Bar", "", "Close", $K$2, $A283, $K$6,$K$8,,$K$4,$K$10)</f>
        <v>3141.5</v>
      </c>
      <c r="H283" s="18">
        <f xml:space="preserve"> RTD("cqg.rtd",,"StudyData","RMI.c1^("&amp;$K$1&amp;",Periods:="&amp;$K$12&amp;",MAType:="&amp;$K$13&amp;",mom:="&amp;$K$14&amp;")","Bar",,"Close", $K$2, $A283, $K$6,$K$8,,$K$4,$K$10)</f>
        <v>61.613490383200002</v>
      </c>
      <c r="I283" s="3"/>
      <c r="J283" s="8"/>
      <c r="K283" s="7"/>
    </row>
    <row r="284" spans="1:11" x14ac:dyDescent="0.3">
      <c r="A284">
        <f t="shared" si="4"/>
        <v>-282</v>
      </c>
      <c r="B284" s="16">
        <f xml:space="preserve"> RTD("cqg.rtd",,"StudyData", $K$1, "Bar", "", "Time", $K$2,$A284, $K$6, "", "","False")</f>
        <v>44021</v>
      </c>
      <c r="C284" s="17">
        <f xml:space="preserve"> RTD("cqg.rtd",,"StudyData", $K$1, "Bar", "", "Time", $K$2, $A284,$K$6,$K$8, "","False")</f>
        <v>44021</v>
      </c>
      <c r="D284" s="18">
        <f xml:space="preserve"> RTD("cqg.rtd",,"StudyData", $K$1, "Bar", "", "Open", $K$2, $A284, $K$6,$K$8,,$K$4,$K$10)</f>
        <v>3129.25</v>
      </c>
      <c r="E284" s="18">
        <f xml:space="preserve"> RTD("cqg.rtd",,"StudyData", $K$1, "Bar", "", "High", $K$2, $A284, $K$6,$K$8,,$K$4,$K$10)</f>
        <v>3133.75</v>
      </c>
      <c r="F284" s="18">
        <f xml:space="preserve"> RTD("cqg.rtd",,"StudyData", $K$1, "Bar", "", "Low", $K$2, $A284, $K$6,$K$8,,$K$4,$K$10)</f>
        <v>3068.25</v>
      </c>
      <c r="G284" s="18">
        <f xml:space="preserve"> RTD("cqg.rtd",,"StudyData", $K$1, "Bar", "", "Close", $K$2, $A284, $K$6,$K$8,,$K$4,$K$10)</f>
        <v>3104</v>
      </c>
      <c r="H284" s="18">
        <f xml:space="preserve"> RTD("cqg.rtd",,"StudyData","RMI.c1^("&amp;$K$1&amp;",Periods:="&amp;$K$12&amp;",MAType:="&amp;$K$13&amp;",mom:="&amp;$K$14&amp;")","Bar",,"Close", $K$2, $A284, $K$6,$K$8,,$K$4,$K$10)</f>
        <v>56.378794500300003</v>
      </c>
      <c r="I284" s="3"/>
      <c r="J284" s="8"/>
      <c r="K284" s="7"/>
    </row>
    <row r="285" spans="1:11" x14ac:dyDescent="0.3">
      <c r="A285">
        <f t="shared" si="4"/>
        <v>-283</v>
      </c>
      <c r="B285" s="16">
        <f xml:space="preserve"> RTD("cqg.rtd",,"StudyData", $K$1, "Bar", "", "Time", $K$2,$A285, $K$6, "", "","False")</f>
        <v>44020</v>
      </c>
      <c r="C285" s="17">
        <f xml:space="preserve"> RTD("cqg.rtd",,"StudyData", $K$1, "Bar", "", "Time", $K$2, $A285,$K$6,$K$8, "","False")</f>
        <v>44020</v>
      </c>
      <c r="D285" s="18">
        <f xml:space="preserve"> RTD("cqg.rtd",,"StudyData", $K$1, "Bar", "", "Open", $K$2, $A285, $K$6,$K$8,,$K$4,$K$10)</f>
        <v>3098.25</v>
      </c>
      <c r="E285" s="18">
        <f xml:space="preserve"> RTD("cqg.rtd",,"StudyData", $K$1, "Bar", "", "High", $K$2, $A285, $K$6,$K$8,,$K$4,$K$10)</f>
        <v>3129.25</v>
      </c>
      <c r="F285" s="18">
        <f xml:space="preserve"> RTD("cqg.rtd",,"StudyData", $K$1, "Bar", "", "Low", $K$2, $A285, $K$6,$K$8,,$K$4,$K$10)</f>
        <v>3088.5</v>
      </c>
      <c r="G285" s="18">
        <f xml:space="preserve"> RTD("cqg.rtd",,"StudyData", $K$1, "Bar", "", "Close", $K$2, $A285, $K$6,$K$8,,$K$4,$K$10)</f>
        <v>3126.5</v>
      </c>
      <c r="H285" s="18">
        <f xml:space="preserve"> RTD("cqg.rtd",,"StudyData","RMI.c1^("&amp;$K$1&amp;",Periods:="&amp;$K$12&amp;",MAType:="&amp;$K$13&amp;",mom:="&amp;$K$14&amp;")","Bar",,"Close", $K$2, $A285, $K$6,$K$8,,$K$4,$K$10)</f>
        <v>60.800674252</v>
      </c>
      <c r="I285" s="3"/>
      <c r="J285" s="8"/>
      <c r="K285" s="7"/>
    </row>
    <row r="286" spans="1:11" x14ac:dyDescent="0.3">
      <c r="A286">
        <f t="shared" si="4"/>
        <v>-284</v>
      </c>
      <c r="B286" s="16">
        <f xml:space="preserve"> RTD("cqg.rtd",,"StudyData", $K$1, "Bar", "", "Time", $K$2,$A286, $K$6, "", "","False")</f>
        <v>44019</v>
      </c>
      <c r="C286" s="17">
        <f xml:space="preserve"> RTD("cqg.rtd",,"StudyData", $K$1, "Bar", "", "Time", $K$2, $A286,$K$6,$K$8, "","False")</f>
        <v>44019</v>
      </c>
      <c r="D286" s="18">
        <f xml:space="preserve"> RTD("cqg.rtd",,"StudyData", $K$1, "Bar", "", "Open", $K$2, $A286, $K$6,$K$8,,$K$4,$K$10)</f>
        <v>3133</v>
      </c>
      <c r="E286" s="18">
        <f xml:space="preserve"> RTD("cqg.rtd",,"StudyData", $K$1, "Bar", "", "High", $K$2, $A286, $K$6,$K$8,,$K$4,$K$10)</f>
        <v>3147</v>
      </c>
      <c r="F286" s="18">
        <f xml:space="preserve"> RTD("cqg.rtd",,"StudyData", $K$1, "Bar", "", "Low", $K$2, $A286, $K$6,$K$8,,$K$4,$K$10)</f>
        <v>3095.5</v>
      </c>
      <c r="G286" s="18">
        <f xml:space="preserve"> RTD("cqg.rtd",,"StudyData", $K$1, "Bar", "", "Close", $K$2, $A286, $K$6,$K$8,,$K$4,$K$10)</f>
        <v>3099.5</v>
      </c>
      <c r="H286" s="18">
        <f xml:space="preserve"> RTD("cqg.rtd",,"StudyData","RMI.c1^("&amp;$K$1&amp;",Periods:="&amp;$K$12&amp;",MAType:="&amp;$K$13&amp;",mom:="&amp;$K$14&amp;")","Bar",,"Close", $K$2, $A286, $K$6,$K$8,,$K$4,$K$10)</f>
        <v>57.221762674700003</v>
      </c>
      <c r="I286" s="3"/>
      <c r="J286" s="8"/>
      <c r="K286" s="7"/>
    </row>
    <row r="287" spans="1:11" x14ac:dyDescent="0.3">
      <c r="A287">
        <f t="shared" si="4"/>
        <v>-285</v>
      </c>
      <c r="B287" s="16">
        <f xml:space="preserve"> RTD("cqg.rtd",,"StudyData", $K$1, "Bar", "", "Time", $K$2,$A287, $K$6, "", "","False")</f>
        <v>44018</v>
      </c>
      <c r="C287" s="17">
        <f xml:space="preserve"> RTD("cqg.rtd",,"StudyData", $K$1, "Bar", "", "Time", $K$2, $A287,$K$6,$K$8, "","False")</f>
        <v>44018</v>
      </c>
      <c r="D287" s="18">
        <f xml:space="preserve"> RTD("cqg.rtd",,"StudyData", $K$1, "Bar", "", "Open", $K$2, $A287, $K$6,$K$8,,$K$4,$K$10)</f>
        <v>3088.25</v>
      </c>
      <c r="E287" s="18">
        <f xml:space="preserve"> RTD("cqg.rtd",,"StudyData", $K$1, "Bar", "", "High", $K$2, $A287, $K$6,$K$8,,$K$4,$K$10)</f>
        <v>3137.5</v>
      </c>
      <c r="F287" s="18">
        <f xml:space="preserve"> RTD("cqg.rtd",,"StudyData", $K$1, "Bar", "", "Low", $K$2, $A287, $K$6,$K$8,,$K$4,$K$10)</f>
        <v>3068.75</v>
      </c>
      <c r="G287" s="18">
        <f xml:space="preserve"> RTD("cqg.rtd",,"StudyData", $K$1, "Bar", "", "Close", $K$2, $A287, $K$6,$K$8,,$K$4,$K$10)</f>
        <v>3135</v>
      </c>
      <c r="H287" s="18">
        <f xml:space="preserve"> RTD("cqg.rtd",,"StudyData","RMI.c1^("&amp;$K$1&amp;",Periods:="&amp;$K$12&amp;",MAType:="&amp;$K$13&amp;",mom:="&amp;$K$14&amp;")","Bar",,"Close", $K$2, $A287, $K$6,$K$8,,$K$4,$K$10)</f>
        <v>64.057052752999994</v>
      </c>
      <c r="I287" s="3"/>
      <c r="J287" s="8"/>
      <c r="K287" s="7"/>
    </row>
    <row r="288" spans="1:11" x14ac:dyDescent="0.3">
      <c r="A288">
        <f t="shared" si="4"/>
        <v>-286</v>
      </c>
      <c r="B288" s="16">
        <f xml:space="preserve"> RTD("cqg.rtd",,"StudyData", $K$1, "Bar", "", "Time", $K$2,$A288, $K$6, "", "","False")</f>
        <v>44014</v>
      </c>
      <c r="C288" s="17">
        <f xml:space="preserve"> RTD("cqg.rtd",,"StudyData", $K$1, "Bar", "", "Time", $K$2, $A288,$K$6,$K$8, "","False")</f>
        <v>44014</v>
      </c>
      <c r="D288" s="18">
        <f xml:space="preserve"> RTD("cqg.rtd",,"StudyData", $K$1, "Bar", "", "Open", $K$2, $A288, $K$6,$K$8,,$K$4,$K$10)</f>
        <v>3064.75</v>
      </c>
      <c r="E288" s="18">
        <f xml:space="preserve"> RTD("cqg.rtd",,"StudyData", $K$1, "Bar", "", "High", $K$2, $A288, $K$6,$K$8,,$K$4,$K$10)</f>
        <v>3119.5</v>
      </c>
      <c r="F288" s="18">
        <f xml:space="preserve"> RTD("cqg.rtd",,"StudyData", $K$1, "Bar", "", "Low", $K$2, $A288, $K$6,$K$8,,$K$4,$K$10)</f>
        <v>3058.5</v>
      </c>
      <c r="G288" s="18">
        <f xml:space="preserve"> RTD("cqg.rtd",,"StudyData", $K$1, "Bar", "", "Close", $K$2, $A288, $K$6,$K$8,,$K$4,$K$10)</f>
        <v>3092</v>
      </c>
      <c r="H288" s="18">
        <f xml:space="preserve"> RTD("cqg.rtd",,"StudyData","RMI.c1^("&amp;$K$1&amp;",Periods:="&amp;$K$12&amp;",MAType:="&amp;$K$13&amp;",mom:="&amp;$K$14&amp;")","Bar",,"Close", $K$2, $A288, $K$6,$K$8,,$K$4,$K$10)</f>
        <v>58.752215024599998</v>
      </c>
      <c r="I288" s="3"/>
      <c r="J288" s="8"/>
      <c r="K288" s="7"/>
    </row>
    <row r="289" spans="1:11" x14ac:dyDescent="0.3">
      <c r="A289">
        <f t="shared" si="4"/>
        <v>-287</v>
      </c>
      <c r="B289" s="16">
        <f xml:space="preserve"> RTD("cqg.rtd",,"StudyData", $K$1, "Bar", "", "Time", $K$2,$A289, $K$6, "", "","False")</f>
        <v>44013</v>
      </c>
      <c r="C289" s="17">
        <f xml:space="preserve"> RTD("cqg.rtd",,"StudyData", $K$1, "Bar", "", "Time", $K$2, $A289,$K$6,$K$8, "","False")</f>
        <v>44013</v>
      </c>
      <c r="D289" s="18">
        <f xml:space="preserve"> RTD("cqg.rtd",,"StudyData", $K$1, "Bar", "", "Open", $K$2, $A289, $K$6,$K$8,,$K$4,$K$10)</f>
        <v>3048.25</v>
      </c>
      <c r="E289" s="18">
        <f xml:space="preserve"> RTD("cqg.rtd",,"StudyData", $K$1, "Bar", "", "High", $K$2, $A289, $K$6,$K$8,,$K$4,$K$10)</f>
        <v>3080.75</v>
      </c>
      <c r="F289" s="18">
        <f xml:space="preserve"> RTD("cqg.rtd",,"StudyData", $K$1, "Bar", "", "Low", $K$2, $A289, $K$6,$K$8,,$K$4,$K$10)</f>
        <v>3025.75</v>
      </c>
      <c r="G289" s="18">
        <f xml:space="preserve"> RTD("cqg.rtd",,"StudyData", $K$1, "Bar", "", "Close", $K$2, $A289, $K$6,$K$8,,$K$4,$K$10)</f>
        <v>3066</v>
      </c>
      <c r="H289" s="18">
        <f xml:space="preserve"> RTD("cqg.rtd",,"StudyData","RMI.c1^("&amp;$K$1&amp;",Periods:="&amp;$K$12&amp;",MAType:="&amp;$K$13&amp;",mom:="&amp;$K$14&amp;")","Bar",,"Close", $K$2, $A289, $K$6,$K$8,,$K$4,$K$10)</f>
        <v>55.198095922599997</v>
      </c>
      <c r="I289" s="3"/>
      <c r="J289" s="8"/>
      <c r="K289" s="7"/>
    </row>
    <row r="290" spans="1:11" x14ac:dyDescent="0.3">
      <c r="A290">
        <f t="shared" si="4"/>
        <v>-288</v>
      </c>
      <c r="B290" s="16">
        <f xml:space="preserve"> RTD("cqg.rtd",,"StudyData", $K$1, "Bar", "", "Time", $K$2,$A290, $K$6, "", "","False")</f>
        <v>44012</v>
      </c>
      <c r="C290" s="17">
        <f xml:space="preserve"> RTD("cqg.rtd",,"StudyData", $K$1, "Bar", "", "Time", $K$2, $A290,$K$6,$K$8, "","False")</f>
        <v>44012</v>
      </c>
      <c r="D290" s="18">
        <f xml:space="preserve"> RTD("cqg.rtd",,"StudyData", $K$1, "Bar", "", "Open", $K$2, $A290, $K$6,$K$8,,$K$4,$K$10)</f>
        <v>3009</v>
      </c>
      <c r="E290" s="18">
        <f xml:space="preserve"> RTD("cqg.rtd",,"StudyData", $K$1, "Bar", "", "High", $K$2, $A290, $K$6,$K$8,,$K$4,$K$10)</f>
        <v>3064.25</v>
      </c>
      <c r="F290" s="18">
        <f xml:space="preserve"> RTD("cqg.rtd",,"StudyData", $K$1, "Bar", "", "Low", $K$2, $A290, $K$6,$K$8,,$K$4,$K$10)</f>
        <v>2993.25</v>
      </c>
      <c r="G290" s="18">
        <f xml:space="preserve"> RTD("cqg.rtd",,"StudyData", $K$1, "Bar", "", "Close", $K$2, $A290, $K$6,$K$8,,$K$4,$K$10)</f>
        <v>3053.25</v>
      </c>
      <c r="H290" s="18">
        <f xml:space="preserve"> RTD("cqg.rtd",,"StudyData","RMI.c1^("&amp;$K$1&amp;",Periods:="&amp;$K$12&amp;",MAType:="&amp;$K$13&amp;",mom:="&amp;$K$14&amp;")","Bar",,"Close", $K$2, $A290, $K$6,$K$8,,$K$4,$K$10)</f>
        <v>53.449874419399997</v>
      </c>
      <c r="I290" s="3"/>
      <c r="J290" s="8"/>
      <c r="K290" s="7"/>
    </row>
    <row r="291" spans="1:11" x14ac:dyDescent="0.3">
      <c r="A291">
        <f t="shared" si="4"/>
        <v>-289</v>
      </c>
      <c r="B291" s="16">
        <f xml:space="preserve"> RTD("cqg.rtd",,"StudyData", $K$1, "Bar", "", "Time", $K$2,$A291, $K$6, "", "","False")</f>
        <v>44011</v>
      </c>
      <c r="C291" s="17">
        <f xml:space="preserve"> RTD("cqg.rtd",,"StudyData", $K$1, "Bar", "", "Time", $K$2, $A291,$K$6,$K$8, "","False")</f>
        <v>44011</v>
      </c>
      <c r="D291" s="18">
        <f xml:space="preserve"> RTD("cqg.rtd",,"StudyData", $K$1, "Bar", "", "Open", $K$2, $A291, $K$6,$K$8,,$K$4,$K$10)</f>
        <v>2949.25</v>
      </c>
      <c r="E291" s="18">
        <f xml:space="preserve"> RTD("cqg.rtd",,"StudyData", $K$1, "Bar", "", "High", $K$2, $A291, $K$6,$K$8,,$K$4,$K$10)</f>
        <v>3014.25</v>
      </c>
      <c r="F291" s="18">
        <f xml:space="preserve"> RTD("cqg.rtd",,"StudyData", $K$1, "Bar", "", "Low", $K$2, $A291, $K$6,$K$8,,$K$4,$K$10)</f>
        <v>2946.5</v>
      </c>
      <c r="G291" s="18">
        <f xml:space="preserve"> RTD("cqg.rtd",,"StudyData", $K$1, "Bar", "", "Close", $K$2, $A291, $K$6,$K$8,,$K$4,$K$10)</f>
        <v>3010.75</v>
      </c>
      <c r="H291" s="18">
        <f xml:space="preserve"> RTD("cqg.rtd",,"StudyData","RMI.c1^("&amp;$K$1&amp;",Periods:="&amp;$K$12&amp;",MAType:="&amp;$K$13&amp;",mom:="&amp;$K$14&amp;")","Bar",,"Close", $K$2, $A291, $K$6,$K$8,,$K$4,$K$10)</f>
        <v>47.363850245400002</v>
      </c>
      <c r="I291" s="3"/>
      <c r="J291" s="8"/>
      <c r="K291" s="7"/>
    </row>
    <row r="292" spans="1:11" x14ac:dyDescent="0.3">
      <c r="A292">
        <f t="shared" si="4"/>
        <v>-290</v>
      </c>
      <c r="B292" s="16">
        <f xml:space="preserve"> RTD("cqg.rtd",,"StudyData", $K$1, "Bar", "", "Time", $K$2,$A292, $K$6, "", "","False")</f>
        <v>44008</v>
      </c>
      <c r="C292" s="17">
        <f xml:space="preserve"> RTD("cqg.rtd",,"StudyData", $K$1, "Bar", "", "Time", $K$2, $A292,$K$6,$K$8, "","False")</f>
        <v>44008</v>
      </c>
      <c r="D292" s="18">
        <f xml:space="preserve"> RTD("cqg.rtd",,"StudyData", $K$1, "Bar", "", "Open", $K$2, $A292, $K$6,$K$8,,$K$4,$K$10)</f>
        <v>3034.25</v>
      </c>
      <c r="E292" s="18">
        <f xml:space="preserve"> RTD("cqg.rtd",,"StudyData", $K$1, "Bar", "", "High", $K$2, $A292, $K$6,$K$8,,$K$4,$K$10)</f>
        <v>3045</v>
      </c>
      <c r="F292" s="18">
        <f xml:space="preserve"> RTD("cqg.rtd",,"StudyData", $K$1, "Bar", "", "Low", $K$2, $A292, $K$6,$K$8,,$K$4,$K$10)</f>
        <v>2955.5</v>
      </c>
      <c r="G292" s="18">
        <f xml:space="preserve"> RTD("cqg.rtd",,"StudyData", $K$1, "Bar", "", "Close", $K$2, $A292, $K$6,$K$8,,$K$4,$K$10)</f>
        <v>2970</v>
      </c>
      <c r="H292" s="18">
        <f xml:space="preserve"> RTD("cqg.rtd",,"StudyData","RMI.c1^("&amp;$K$1&amp;",Periods:="&amp;$K$12&amp;",MAType:="&amp;$K$13&amp;",mom:="&amp;$K$14&amp;")","Bar",,"Close", $K$2, $A292, $K$6,$K$8,,$K$4,$K$10)</f>
        <v>40.763373645800002</v>
      </c>
      <c r="I292" s="3"/>
      <c r="J292" s="8"/>
      <c r="K292" s="7"/>
    </row>
    <row r="293" spans="1:11" x14ac:dyDescent="0.3">
      <c r="A293">
        <f t="shared" si="4"/>
        <v>-291</v>
      </c>
      <c r="B293" s="16">
        <f xml:space="preserve"> RTD("cqg.rtd",,"StudyData", $K$1, "Bar", "", "Time", $K$2,$A293, $K$6, "", "","False")</f>
        <v>44007</v>
      </c>
      <c r="C293" s="17">
        <f xml:space="preserve"> RTD("cqg.rtd",,"StudyData", $K$1, "Bar", "", "Time", $K$2, $A293,$K$6,$K$8, "","False")</f>
        <v>44007</v>
      </c>
      <c r="D293" s="18">
        <f xml:space="preserve"> RTD("cqg.rtd",,"StudyData", $K$1, "Bar", "", "Open", $K$2, $A293, $K$6,$K$8,,$K$4,$K$10)</f>
        <v>3009.75</v>
      </c>
      <c r="E293" s="18">
        <f xml:space="preserve"> RTD("cqg.rtd",,"StudyData", $K$1, "Bar", "", "High", $K$2, $A293, $K$6,$K$8,,$K$4,$K$10)</f>
        <v>3042.5</v>
      </c>
      <c r="F293" s="18">
        <f xml:space="preserve"> RTD("cqg.rtd",,"StudyData", $K$1, "Bar", "", "Low", $K$2, $A293, $K$6,$K$8,,$K$4,$K$10)</f>
        <v>2968</v>
      </c>
      <c r="G293" s="18">
        <f xml:space="preserve"> RTD("cqg.rtd",,"StudyData", $K$1, "Bar", "", "Close", $K$2, $A293, $K$6,$K$8,,$K$4,$K$10)</f>
        <v>3033.75</v>
      </c>
      <c r="H293" s="18">
        <f xml:space="preserve"> RTD("cqg.rtd",,"StudyData","RMI.c1^("&amp;$K$1&amp;",Periods:="&amp;$K$12&amp;",MAType:="&amp;$K$13&amp;",mom:="&amp;$K$14&amp;")","Bar",,"Close", $K$2, $A293, $K$6,$K$8,,$K$4,$K$10)</f>
        <v>49.373121809799997</v>
      </c>
      <c r="I293" s="3"/>
      <c r="J293" s="8"/>
      <c r="K293" s="7"/>
    </row>
    <row r="294" spans="1:11" x14ac:dyDescent="0.3">
      <c r="A294">
        <f t="shared" si="4"/>
        <v>-292</v>
      </c>
      <c r="B294" s="16">
        <f xml:space="preserve"> RTD("cqg.rtd",,"StudyData", $K$1, "Bar", "", "Time", $K$2,$A294, $K$6, "", "","False")</f>
        <v>44006</v>
      </c>
      <c r="C294" s="17">
        <f xml:space="preserve"> RTD("cqg.rtd",,"StudyData", $K$1, "Bar", "", "Time", $K$2, $A294,$K$6,$K$8, "","False")</f>
        <v>44006</v>
      </c>
      <c r="D294" s="18">
        <f xml:space="preserve"> RTD("cqg.rtd",,"StudyData", $K$1, "Bar", "", "Open", $K$2, $A294, $K$6,$K$8,,$K$4,$K$10)</f>
        <v>3076.25</v>
      </c>
      <c r="E294" s="18">
        <f xml:space="preserve"> RTD("cqg.rtd",,"StudyData", $K$1, "Bar", "", "High", $K$2, $A294, $K$6,$K$8,,$K$4,$K$10)</f>
        <v>3091.5</v>
      </c>
      <c r="F294" s="18">
        <f xml:space="preserve"> RTD("cqg.rtd",,"StudyData", $K$1, "Bar", "", "Low", $K$2, $A294, $K$6,$K$8,,$K$4,$K$10)</f>
        <v>2982.75</v>
      </c>
      <c r="G294" s="18">
        <f xml:space="preserve"> RTD("cqg.rtd",,"StudyData", $K$1, "Bar", "", "Close", $K$2, $A294, $K$6,$K$8,,$K$4,$K$10)</f>
        <v>3012</v>
      </c>
      <c r="H294" s="18">
        <f xml:space="preserve"> RTD("cqg.rtd",,"StudyData","RMI.c1^("&amp;$K$1&amp;",Periods:="&amp;$K$12&amp;",MAType:="&amp;$K$13&amp;",mom:="&amp;$K$14&amp;")","Bar",,"Close", $K$2, $A294, $K$6,$K$8,,$K$4,$K$10)</f>
        <v>45.908161301699998</v>
      </c>
      <c r="I294" s="3"/>
      <c r="J294" s="8"/>
      <c r="K294" s="7"/>
    </row>
    <row r="295" spans="1:11" x14ac:dyDescent="0.3">
      <c r="A295">
        <f t="shared" si="4"/>
        <v>-293</v>
      </c>
      <c r="B295" s="16">
        <f xml:space="preserve"> RTD("cqg.rtd",,"StudyData", $K$1, "Bar", "", "Time", $K$2,$A295, $K$6, "", "","False")</f>
        <v>44005</v>
      </c>
      <c r="C295" s="17">
        <f xml:space="preserve"> RTD("cqg.rtd",,"StudyData", $K$1, "Bar", "", "Time", $K$2, $A295,$K$6,$K$8, "","False")</f>
        <v>44005</v>
      </c>
      <c r="D295" s="18">
        <f xml:space="preserve"> RTD("cqg.rtd",,"StudyData", $K$1, "Bar", "", "Open", $K$2, $A295, $K$6,$K$8,,$K$4,$K$10)</f>
        <v>3074.75</v>
      </c>
      <c r="E295" s="18">
        <f xml:space="preserve"> RTD("cqg.rtd",,"StudyData", $K$1, "Bar", "", "High", $K$2, $A295, $K$6,$K$8,,$K$4,$K$10)</f>
        <v>3108.75</v>
      </c>
      <c r="F295" s="18">
        <f xml:space="preserve"> RTD("cqg.rtd",,"StudyData", $K$1, "Bar", "", "Low", $K$2, $A295, $K$6,$K$8,,$K$4,$K$10)</f>
        <v>3023</v>
      </c>
      <c r="G295" s="18">
        <f xml:space="preserve"> RTD("cqg.rtd",,"StudyData", $K$1, "Bar", "", "Close", $K$2, $A295, $K$6,$K$8,,$K$4,$K$10)</f>
        <v>3081.5</v>
      </c>
      <c r="H295" s="18">
        <f xml:space="preserve"> RTD("cqg.rtd",,"StudyData","RMI.c1^("&amp;$K$1&amp;",Periods:="&amp;$K$12&amp;",MAType:="&amp;$K$13&amp;",mom:="&amp;$K$14&amp;")","Bar",,"Close", $K$2, $A295, $K$6,$K$8,,$K$4,$K$10)</f>
        <v>56.985607718700003</v>
      </c>
      <c r="I295" s="3"/>
      <c r="J295" s="8"/>
      <c r="K295" s="7"/>
    </row>
    <row r="296" spans="1:11" x14ac:dyDescent="0.3">
      <c r="A296">
        <f t="shared" si="4"/>
        <v>-294</v>
      </c>
      <c r="B296" s="16">
        <f xml:space="preserve"> RTD("cqg.rtd",,"StudyData", $K$1, "Bar", "", "Time", $K$2,$A296, $K$6, "", "","False")</f>
        <v>44004</v>
      </c>
      <c r="C296" s="17">
        <f xml:space="preserve"> RTD("cqg.rtd",,"StudyData", $K$1, "Bar", "", "Time", $K$2, $A296,$K$6,$K$8, "","False")</f>
        <v>44004</v>
      </c>
      <c r="D296" s="18">
        <f xml:space="preserve"> RTD("cqg.rtd",,"StudyData", $K$1, "Bar", "", "Open", $K$2, $A296, $K$6,$K$8,,$K$4,$K$10)</f>
        <v>3003.25</v>
      </c>
      <c r="E296" s="18">
        <f xml:space="preserve"> RTD("cqg.rtd",,"StudyData", $K$1, "Bar", "", "High", $K$2, $A296, $K$6,$K$8,,$K$4,$K$10)</f>
        <v>3077.25</v>
      </c>
      <c r="F296" s="18">
        <f xml:space="preserve"> RTD("cqg.rtd",,"StudyData", $K$1, "Bar", "", "Low", $K$2, $A296, $K$6,$K$8,,$K$4,$K$10)</f>
        <v>2990.25</v>
      </c>
      <c r="G296" s="18">
        <f xml:space="preserve"> RTD("cqg.rtd",,"StudyData", $K$1, "Bar", "", "Close", $K$2, $A296, $K$6,$K$8,,$K$4,$K$10)</f>
        <v>3073.75</v>
      </c>
      <c r="H296" s="18">
        <f xml:space="preserve"> RTD("cqg.rtd",,"StudyData","RMI.c1^("&amp;$K$1&amp;",Periods:="&amp;$K$12&amp;",MAType:="&amp;$K$13&amp;",mom:="&amp;$K$14&amp;")","Bar",,"Close", $K$2, $A296, $K$6,$K$8,,$K$4,$K$10)</f>
        <v>55.931574622299998</v>
      </c>
      <c r="I296" s="3"/>
      <c r="J296" s="8"/>
      <c r="K296" s="7"/>
    </row>
    <row r="297" spans="1:11" x14ac:dyDescent="0.3">
      <c r="A297">
        <f t="shared" si="4"/>
        <v>-295</v>
      </c>
      <c r="B297" s="16">
        <f xml:space="preserve"> RTD("cqg.rtd",,"StudyData", $K$1, "Bar", "", "Time", $K$2,$A297, $K$6, "", "","False")</f>
        <v>44001</v>
      </c>
      <c r="C297" s="17">
        <f xml:space="preserve"> RTD("cqg.rtd",,"StudyData", $K$1, "Bar", "", "Time", $K$2, $A297,$K$6,$K$8, "","False")</f>
        <v>44001</v>
      </c>
      <c r="D297" s="18">
        <f xml:space="preserve"> RTD("cqg.rtd",,"StudyData", $K$1, "Bar", "", "Open", $K$2, $A297, $K$6,$K$8,,$K$4,$K$10)</f>
        <v>3059.75</v>
      </c>
      <c r="E297" s="18">
        <f xml:space="preserve"> RTD("cqg.rtd",,"StudyData", $K$1, "Bar", "", "High", $K$2, $A297, $K$6,$K$8,,$K$4,$K$10)</f>
        <v>3107.75</v>
      </c>
      <c r="F297" s="18">
        <f xml:space="preserve"> RTD("cqg.rtd",,"StudyData", $K$1, "Bar", "", "Low", $K$2, $A297, $K$6,$K$8,,$K$4,$K$10)</f>
        <v>3019.75</v>
      </c>
      <c r="G297" s="18">
        <f xml:space="preserve"> RTD("cqg.rtd",,"StudyData", $K$1, "Bar", "", "Close", $K$2, $A297, $K$6,$K$8,,$K$4,$K$10)</f>
        <v>3022.5</v>
      </c>
      <c r="H297" s="18">
        <f xml:space="preserve"> RTD("cqg.rtd",,"StudyData","RMI.c1^("&amp;$K$1&amp;",Periods:="&amp;$K$12&amp;",MAType:="&amp;$K$13&amp;",mom:="&amp;$K$14&amp;")","Bar",,"Close", $K$2, $A297, $K$6,$K$8,,$K$4,$K$10)</f>
        <v>48.516233872400001</v>
      </c>
      <c r="I297" s="3"/>
      <c r="J297" s="8"/>
      <c r="K297" s="7"/>
    </row>
    <row r="298" spans="1:11" x14ac:dyDescent="0.3">
      <c r="A298">
        <f t="shared" si="4"/>
        <v>-296</v>
      </c>
      <c r="B298" s="16">
        <f xml:space="preserve"> RTD("cqg.rtd",,"StudyData", $K$1, "Bar", "", "Time", $K$2,$A298, $K$6, "", "","False")</f>
        <v>44000</v>
      </c>
      <c r="C298" s="17">
        <f xml:space="preserve"> RTD("cqg.rtd",,"StudyData", $K$1, "Bar", "", "Time", $K$2, $A298,$K$6,$K$8, "","False")</f>
        <v>44000</v>
      </c>
      <c r="D298" s="18">
        <f xml:space="preserve"> RTD("cqg.rtd",,"StudyData", $K$1, "Bar", "", "Open", $K$2, $A298, $K$6,$K$8,,$K$4,$K$10)</f>
        <v>3067</v>
      </c>
      <c r="E298" s="18">
        <f xml:space="preserve"> RTD("cqg.rtd",,"StudyData", $K$1, "Bar", "", "High", $K$2, $A298, $K$6,$K$8,,$K$4,$K$10)</f>
        <v>3083</v>
      </c>
      <c r="F298" s="18">
        <f xml:space="preserve"> RTD("cqg.rtd",,"StudyData", $K$1, "Bar", "", "Low", $K$2, $A298, $K$6,$K$8,,$K$4,$K$10)</f>
        <v>3027.5</v>
      </c>
      <c r="G298" s="18">
        <f xml:space="preserve"> RTD("cqg.rtd",,"StudyData", $K$1, "Bar", "", "Close", $K$2, $A298, $K$6,$K$8,,$K$4,$K$10)</f>
        <v>3061</v>
      </c>
      <c r="H298" s="18">
        <f xml:space="preserve"> RTD("cqg.rtd",,"StudyData","RMI.c1^("&amp;$K$1&amp;",Periods:="&amp;$K$12&amp;",MAType:="&amp;$K$13&amp;",mom:="&amp;$K$14&amp;")","Bar",,"Close", $K$2, $A298, $K$6,$K$8,,$K$4,$K$10)</f>
        <v>54.657703998099997</v>
      </c>
      <c r="I298" s="3"/>
      <c r="J298" s="8"/>
      <c r="K298" s="7"/>
    </row>
    <row r="299" spans="1:11" x14ac:dyDescent="0.3">
      <c r="A299">
        <f t="shared" si="4"/>
        <v>-297</v>
      </c>
      <c r="B299" s="16">
        <f xml:space="preserve"> RTD("cqg.rtd",,"StudyData", $K$1, "Bar", "", "Time", $K$2,$A299, $K$6, "", "","False")</f>
        <v>43999</v>
      </c>
      <c r="C299" s="17">
        <f xml:space="preserve"> RTD("cqg.rtd",,"StudyData", $K$1, "Bar", "", "Time", $K$2, $A299,$K$6,$K$8, "","False")</f>
        <v>43999</v>
      </c>
      <c r="D299" s="18">
        <f xml:space="preserve"> RTD("cqg.rtd",,"StudyData", $K$1, "Bar", "", "Open", $K$2, $A299, $K$6,$K$8,,$K$4,$K$10)</f>
        <v>3074.75</v>
      </c>
      <c r="E299" s="18">
        <f xml:space="preserve"> RTD("cqg.rtd",,"StudyData", $K$1, "Bar", "", "High", $K$2, $A299, $K$6,$K$8,,$K$4,$K$10)</f>
        <v>3110</v>
      </c>
      <c r="F299" s="18">
        <f xml:space="preserve"> RTD("cqg.rtd",,"StudyData", $K$1, "Bar", "", "Low", $K$2, $A299, $K$6,$K$8,,$K$4,$K$10)</f>
        <v>3057.5</v>
      </c>
      <c r="G299" s="18">
        <f xml:space="preserve"> RTD("cqg.rtd",,"StudyData", $K$1, "Bar", "", "Close", $K$2, $A299, $K$6,$K$8,,$K$4,$K$10)</f>
        <v>3070</v>
      </c>
      <c r="H299" s="18">
        <f xml:space="preserve"> RTD("cqg.rtd",,"StudyData","RMI.c1^("&amp;$K$1&amp;",Periods:="&amp;$K$12&amp;",MAType:="&amp;$K$13&amp;",mom:="&amp;$K$14&amp;")","Bar",,"Close", $K$2, $A299, $K$6,$K$8,,$K$4,$K$10)</f>
        <v>56.134239619399999</v>
      </c>
      <c r="I299" s="3"/>
      <c r="J299" s="8"/>
      <c r="K299" s="7"/>
    </row>
    <row r="300" spans="1:11" x14ac:dyDescent="0.3">
      <c r="A300">
        <f t="shared" si="4"/>
        <v>-298</v>
      </c>
      <c r="B300" s="16">
        <f xml:space="preserve"> RTD("cqg.rtd",,"StudyData", $K$1, "Bar", "", "Time", $K$2,$A300, $K$6, "", "","False")</f>
        <v>43998</v>
      </c>
      <c r="C300" s="17">
        <f xml:space="preserve"> RTD("cqg.rtd",,"StudyData", $K$1, "Bar", "", "Time", $K$2, $A300,$K$6,$K$8, "","False")</f>
        <v>43998</v>
      </c>
      <c r="D300" s="18">
        <f xml:space="preserve"> RTD("cqg.rtd",,"StudyData", $K$1, "Bar", "", "Open", $K$2, $A300, $K$6,$K$8,,$K$4,$K$10)</f>
        <v>3028.25</v>
      </c>
      <c r="E300" s="18">
        <f xml:space="preserve"> RTD("cqg.rtd",,"StudyData", $K$1, "Bar", "", "High", $K$2, $A300, $K$6,$K$8,,$K$4,$K$10)</f>
        <v>3119.25</v>
      </c>
      <c r="F300" s="18">
        <f xml:space="preserve"> RTD("cqg.rtd",,"StudyData", $K$1, "Bar", "", "Low", $K$2, $A300, $K$6,$K$8,,$K$4,$K$10)</f>
        <v>3023.25</v>
      </c>
      <c r="G300" s="18">
        <f xml:space="preserve"> RTD("cqg.rtd",,"StudyData", $K$1, "Bar", "", "Close", $K$2, $A300, $K$6,$K$8,,$K$4,$K$10)</f>
        <v>3081.25</v>
      </c>
      <c r="H300" s="18">
        <f xml:space="preserve"> RTD("cqg.rtd",,"StudyData","RMI.c1^("&amp;$K$1&amp;",Periods:="&amp;$K$12&amp;",MAType:="&amp;$K$13&amp;",mom:="&amp;$K$14&amp;")","Bar",,"Close", $K$2, $A300, $K$6,$K$8,,$K$4,$K$10)</f>
        <v>57.871172238200003</v>
      </c>
      <c r="I300" s="3"/>
      <c r="J300" s="8"/>
      <c r="K300" s="7"/>
    </row>
    <row r="301" spans="1:11" x14ac:dyDescent="0.3">
      <c r="A301">
        <f t="shared" si="4"/>
        <v>-299</v>
      </c>
      <c r="B301" s="16">
        <f xml:space="preserve"> RTD("cqg.rtd",,"StudyData", $K$1, "Bar", "", "Time", $K$2,$A301, $K$6, "", "","False")</f>
        <v>43997</v>
      </c>
      <c r="C301" s="17">
        <f xml:space="preserve"> RTD("cqg.rtd",,"StudyData", $K$1, "Bar", "", "Time", $K$2, $A301,$K$6,$K$8, "","False")</f>
        <v>43997</v>
      </c>
      <c r="D301" s="18">
        <f xml:space="preserve"> RTD("cqg.rtd",,"StudyData", $K$1, "Bar", "", "Open", $K$2, $A301, $K$6,$K$8,,$K$4,$K$10)</f>
        <v>2946.25</v>
      </c>
      <c r="E301" s="18">
        <f xml:space="preserve"> RTD("cqg.rtd",,"StudyData", $K$1, "Bar", "", "High", $K$2, $A301, $K$6,$K$8,,$K$4,$K$10)</f>
        <v>3031.25</v>
      </c>
      <c r="F301" s="18">
        <f xml:space="preserve"> RTD("cqg.rtd",,"StudyData", $K$1, "Bar", "", "Low", $K$2, $A301, $K$6,$K$8,,$K$4,$K$10)</f>
        <v>2886.75</v>
      </c>
      <c r="G301" s="18">
        <f xml:space="preserve"> RTD("cqg.rtd",,"StudyData", $K$1, "Bar", "", "Close", $K$2, $A301, $K$6,$K$8,,$K$4,$K$10)</f>
        <v>3025</v>
      </c>
      <c r="H301" s="18">
        <f xml:space="preserve"> RTD("cqg.rtd",,"StudyData","RMI.c1^("&amp;$K$1&amp;",Periods:="&amp;$K$12&amp;",MAType:="&amp;$K$13&amp;",mom:="&amp;$K$14&amp;")","Bar",,"Close", $K$2, $A301, $K$6,$K$8,,$K$4,$K$10)</f>
        <v>51.153252623</v>
      </c>
      <c r="I301" s="3"/>
      <c r="J301" s="8"/>
      <c r="K301" s="7"/>
    </row>
    <row r="302" spans="1:11" x14ac:dyDescent="0.3">
      <c r="A302">
        <f t="shared" si="4"/>
        <v>-300</v>
      </c>
      <c r="B302" s="16">
        <f xml:space="preserve"> RTD("cqg.rtd",,"StudyData", $K$1, "Bar", "", "Time", $K$2,$A302, $K$6, "", "","False")</f>
        <v>43994</v>
      </c>
      <c r="C302" s="17">
        <f xml:space="preserve"> RTD("cqg.rtd",,"StudyData", $K$1, "Bar", "", "Time", $K$2, $A302,$K$6,$K$8, "","False")</f>
        <v>43994</v>
      </c>
      <c r="D302" s="18">
        <f xml:space="preserve"> RTD("cqg.rtd",,"StudyData", $K$1, "Bar", "", "Open", $K$2, $A302, $K$6,$K$8,,$K$4,$K$10)</f>
        <v>2963.75</v>
      </c>
      <c r="E302" s="18">
        <f xml:space="preserve"> RTD("cqg.rtd",,"StudyData", $K$1, "Bar", "", "High", $K$2, $A302, $K$6,$K$8,,$K$4,$K$10)</f>
        <v>3039.75</v>
      </c>
      <c r="F302" s="18">
        <f xml:space="preserve"> RTD("cqg.rtd",,"StudyData", $K$1, "Bar", "", "Low", $K$2, $A302, $K$6,$K$8,,$K$4,$K$10)</f>
        <v>2934</v>
      </c>
      <c r="G302" s="18">
        <f xml:space="preserve"> RTD("cqg.rtd",,"StudyData", $K$1, "Bar", "", "Close", $K$2, $A302, $K$6,$K$8,,$K$4,$K$10)</f>
        <v>2986.75</v>
      </c>
      <c r="H302" s="18">
        <f xml:space="preserve"> RTD("cqg.rtd",,"StudyData","RMI.c1^("&amp;$K$1&amp;",Periods:="&amp;$K$12&amp;",MAType:="&amp;$K$13&amp;",mom:="&amp;$K$14&amp;")","Bar",,"Close", $K$2, $A302, $K$6,$K$8,,$K$4,$K$10)</f>
        <v>45.9430088752</v>
      </c>
      <c r="I302" s="3"/>
      <c r="J302" s="8"/>
      <c r="K302" s="7"/>
    </row>
    <row r="303" spans="1:11" x14ac:dyDescent="0.3">
      <c r="I303" s="3"/>
      <c r="J303" s="8"/>
      <c r="K303" s="7"/>
    </row>
    <row r="304" spans="1:11" x14ac:dyDescent="0.3">
      <c r="I304" s="3"/>
      <c r="J304" s="8"/>
      <c r="K304" s="7"/>
    </row>
    <row r="305" spans="9:11" x14ac:dyDescent="0.3">
      <c r="I305" s="3"/>
      <c r="J305" s="8"/>
      <c r="K305" s="7"/>
    </row>
    <row r="306" spans="9:11" x14ac:dyDescent="0.3">
      <c r="I306" s="3"/>
      <c r="J306" s="8"/>
      <c r="K306" s="7"/>
    </row>
    <row r="307" spans="9:11" x14ac:dyDescent="0.3">
      <c r="I307" s="3"/>
      <c r="J307" s="8"/>
      <c r="K307" s="7"/>
    </row>
    <row r="308" spans="9:11" x14ac:dyDescent="0.3">
      <c r="I308" s="3"/>
      <c r="J308" s="8"/>
      <c r="K308" s="7"/>
    </row>
    <row r="309" spans="9:11" x14ac:dyDescent="0.3">
      <c r="I309" s="3"/>
      <c r="J309" s="8"/>
      <c r="K309" s="7"/>
    </row>
    <row r="310" spans="9:11" x14ac:dyDescent="0.3">
      <c r="I310" s="3"/>
      <c r="J310" s="8"/>
      <c r="K310" s="7"/>
    </row>
    <row r="311" spans="9:11" x14ac:dyDescent="0.3">
      <c r="I311" s="3"/>
      <c r="J311" s="8"/>
      <c r="K311" s="7"/>
    </row>
    <row r="312" spans="9:11" x14ac:dyDescent="0.3">
      <c r="I312" s="3"/>
      <c r="J312" s="8"/>
      <c r="K312" s="7"/>
    </row>
    <row r="313" spans="9:11" x14ac:dyDescent="0.3">
      <c r="I313" s="3"/>
      <c r="J313" s="8"/>
      <c r="K313" s="7"/>
    </row>
    <row r="314" spans="9:11" x14ac:dyDescent="0.3">
      <c r="I314" s="3"/>
      <c r="J314" s="8"/>
      <c r="K314" s="7"/>
    </row>
    <row r="315" spans="9:11" x14ac:dyDescent="0.3">
      <c r="I315" s="3"/>
      <c r="J315" s="8"/>
      <c r="K315" s="7"/>
    </row>
    <row r="316" spans="9:11" x14ac:dyDescent="0.3">
      <c r="I316" s="3"/>
      <c r="J316" s="8"/>
      <c r="K316" s="7"/>
    </row>
    <row r="317" spans="9:11" x14ac:dyDescent="0.3">
      <c r="I317" s="3"/>
      <c r="J317" s="8"/>
      <c r="K317" s="7"/>
    </row>
    <row r="318" spans="9:11" x14ac:dyDescent="0.3">
      <c r="I318" s="3"/>
      <c r="J318" s="8"/>
      <c r="K318" s="7"/>
    </row>
    <row r="319" spans="9:11" x14ac:dyDescent="0.3">
      <c r="I319" s="3"/>
      <c r="J319" s="8"/>
      <c r="K319" s="7"/>
    </row>
    <row r="320" spans="9:11" x14ac:dyDescent="0.3">
      <c r="I320" s="3"/>
      <c r="J320" s="8"/>
      <c r="K320" s="7"/>
    </row>
    <row r="321" spans="9:11" x14ac:dyDescent="0.3">
      <c r="I321" s="3"/>
      <c r="J321" s="8"/>
      <c r="K321" s="7"/>
    </row>
    <row r="322" spans="9:11" x14ac:dyDescent="0.3">
      <c r="I322" s="3"/>
      <c r="J322" s="8"/>
      <c r="K322" s="7"/>
    </row>
    <row r="323" spans="9:11" x14ac:dyDescent="0.3">
      <c r="I323" s="3"/>
      <c r="J323" s="8"/>
      <c r="K323" s="7"/>
    </row>
    <row r="324" spans="9:11" x14ac:dyDescent="0.3">
      <c r="I324" s="3"/>
      <c r="J324" s="8"/>
      <c r="K324" s="7"/>
    </row>
    <row r="325" spans="9:11" x14ac:dyDescent="0.3">
      <c r="I325" s="3"/>
      <c r="J325" s="8"/>
      <c r="K325" s="7"/>
    </row>
    <row r="326" spans="9:11" x14ac:dyDescent="0.3">
      <c r="I326" s="3"/>
      <c r="J326" s="8"/>
      <c r="K326" s="7"/>
    </row>
    <row r="327" spans="9:11" x14ac:dyDescent="0.3">
      <c r="I327" s="3"/>
      <c r="J327" s="8"/>
      <c r="K327" s="7"/>
    </row>
    <row r="328" spans="9:11" x14ac:dyDescent="0.3">
      <c r="I328" s="3"/>
      <c r="J328" s="8"/>
      <c r="K328" s="7"/>
    </row>
    <row r="329" spans="9:11" x14ac:dyDescent="0.3">
      <c r="I329" s="3"/>
      <c r="J329" s="8"/>
      <c r="K329" s="7"/>
    </row>
    <row r="330" spans="9:11" x14ac:dyDescent="0.3">
      <c r="I330" s="3"/>
      <c r="J330" s="8"/>
      <c r="K330" s="7"/>
    </row>
    <row r="331" spans="9:11" x14ac:dyDescent="0.3">
      <c r="I331" s="3"/>
      <c r="J331" s="8"/>
      <c r="K331" s="7"/>
    </row>
    <row r="332" spans="9:11" x14ac:dyDescent="0.3">
      <c r="I332" s="3"/>
      <c r="J332" s="8"/>
      <c r="K332" s="7"/>
    </row>
    <row r="333" spans="9:11" x14ac:dyDescent="0.3">
      <c r="I333" s="3"/>
      <c r="J333" s="8"/>
      <c r="K333" s="7"/>
    </row>
    <row r="334" spans="9:11" x14ac:dyDescent="0.3">
      <c r="I334" s="3"/>
      <c r="J334" s="8"/>
      <c r="K334" s="7"/>
    </row>
    <row r="335" spans="9:11" x14ac:dyDescent="0.3">
      <c r="I335" s="3"/>
      <c r="J335" s="8"/>
      <c r="K335" s="7"/>
    </row>
    <row r="336" spans="9:11" x14ac:dyDescent="0.3">
      <c r="I336" s="3"/>
      <c r="J336" s="8"/>
      <c r="K336" s="7"/>
    </row>
    <row r="337" spans="9:11" x14ac:dyDescent="0.3">
      <c r="I337" s="3"/>
      <c r="J337" s="8"/>
      <c r="K337" s="7"/>
    </row>
    <row r="338" spans="9:11" x14ac:dyDescent="0.3">
      <c r="I338" s="3"/>
      <c r="J338" s="8"/>
      <c r="K338" s="7"/>
    </row>
    <row r="339" spans="9:11" x14ac:dyDescent="0.3">
      <c r="I339" s="3"/>
      <c r="J339" s="8"/>
      <c r="K339" s="7"/>
    </row>
    <row r="340" spans="9:11" x14ac:dyDescent="0.3">
      <c r="I340" s="3"/>
      <c r="J340" s="8"/>
      <c r="K340" s="7"/>
    </row>
    <row r="341" spans="9:11" x14ac:dyDescent="0.3">
      <c r="I341" s="3"/>
      <c r="J341" s="8"/>
      <c r="K341" s="7"/>
    </row>
    <row r="342" spans="9:11" x14ac:dyDescent="0.3">
      <c r="I342" s="3"/>
      <c r="J342" s="8"/>
      <c r="K342" s="7"/>
    </row>
    <row r="343" spans="9:11" x14ac:dyDescent="0.3">
      <c r="I343" s="3"/>
      <c r="J343" s="8"/>
      <c r="K343" s="7"/>
    </row>
    <row r="344" spans="9:11" x14ac:dyDescent="0.3">
      <c r="I344" s="3"/>
      <c r="J344" s="8"/>
      <c r="K344" s="7"/>
    </row>
    <row r="345" spans="9:11" x14ac:dyDescent="0.3">
      <c r="I345" s="3"/>
      <c r="J345" s="8"/>
      <c r="K345" s="7"/>
    </row>
    <row r="346" spans="9:11" x14ac:dyDescent="0.3">
      <c r="I346" s="3"/>
      <c r="J346" s="8"/>
      <c r="K346" s="7"/>
    </row>
    <row r="347" spans="9:11" x14ac:dyDescent="0.3">
      <c r="I347" s="3"/>
      <c r="J347" s="8"/>
      <c r="K347" s="7"/>
    </row>
    <row r="348" spans="9:11" x14ac:dyDescent="0.3">
      <c r="I348" s="3"/>
      <c r="J348" s="8"/>
      <c r="K348" s="7"/>
    </row>
    <row r="349" spans="9:11" x14ac:dyDescent="0.3">
      <c r="I349" s="3"/>
      <c r="J349" s="8"/>
      <c r="K349" s="7"/>
    </row>
    <row r="350" spans="9:11" x14ac:dyDescent="0.3">
      <c r="I350" s="3"/>
      <c r="J350" s="8"/>
      <c r="K350" s="7"/>
    </row>
    <row r="351" spans="9:11" x14ac:dyDescent="0.3">
      <c r="I351" s="3"/>
      <c r="J351" s="8"/>
      <c r="K351" s="7"/>
    </row>
    <row r="352" spans="9:11" x14ac:dyDescent="0.3">
      <c r="I352" s="3"/>
      <c r="J352" s="8"/>
      <c r="K352" s="7"/>
    </row>
    <row r="353" spans="9:11" x14ac:dyDescent="0.3">
      <c r="I353" s="3"/>
      <c r="J353" s="8"/>
      <c r="K353" s="7"/>
    </row>
    <row r="354" spans="9:11" x14ac:dyDescent="0.3">
      <c r="I354" s="3"/>
      <c r="J354" s="8"/>
      <c r="K354" s="7"/>
    </row>
    <row r="355" spans="9:11" x14ac:dyDescent="0.3">
      <c r="I355" s="3"/>
      <c r="J355" s="8"/>
      <c r="K355" s="7"/>
    </row>
    <row r="356" spans="9:11" x14ac:dyDescent="0.3">
      <c r="I356" s="3"/>
      <c r="J356" s="8"/>
      <c r="K356" s="7"/>
    </row>
    <row r="357" spans="9:11" x14ac:dyDescent="0.3">
      <c r="I357" s="3"/>
      <c r="J357" s="8"/>
      <c r="K357" s="7"/>
    </row>
    <row r="358" spans="9:11" x14ac:dyDescent="0.3">
      <c r="I358" s="3"/>
      <c r="J358" s="8"/>
      <c r="K358" s="7"/>
    </row>
    <row r="359" spans="9:11" x14ac:dyDescent="0.3">
      <c r="I359" s="3"/>
      <c r="J359" s="8"/>
      <c r="K359" s="7"/>
    </row>
    <row r="360" spans="9:11" x14ac:dyDescent="0.3">
      <c r="I360" s="3"/>
      <c r="J360" s="8"/>
      <c r="K360" s="7"/>
    </row>
    <row r="361" spans="9:11" x14ac:dyDescent="0.3">
      <c r="I361" s="3"/>
      <c r="J361" s="8"/>
      <c r="K361" s="7"/>
    </row>
    <row r="362" spans="9:11" x14ac:dyDescent="0.3">
      <c r="I362" s="3"/>
      <c r="J362" s="8"/>
      <c r="K362" s="7"/>
    </row>
    <row r="363" spans="9:11" x14ac:dyDescent="0.3">
      <c r="I363" s="3"/>
      <c r="J363" s="8"/>
      <c r="K363" s="7"/>
    </row>
    <row r="364" spans="9:11" x14ac:dyDescent="0.3">
      <c r="I364" s="3"/>
      <c r="J364" s="8"/>
      <c r="K364" s="7"/>
    </row>
    <row r="365" spans="9:11" x14ac:dyDescent="0.3">
      <c r="I365" s="3"/>
      <c r="J365" s="8"/>
      <c r="K365" s="7"/>
    </row>
    <row r="366" spans="9:11" x14ac:dyDescent="0.3">
      <c r="I366" s="3"/>
      <c r="J366" s="8"/>
      <c r="K366" s="7"/>
    </row>
    <row r="367" spans="9:11" x14ac:dyDescent="0.3">
      <c r="I367" s="3"/>
      <c r="J367" s="8"/>
      <c r="K367" s="7"/>
    </row>
    <row r="368" spans="9:11" x14ac:dyDescent="0.3">
      <c r="I368" s="3"/>
      <c r="J368" s="8"/>
      <c r="K368" s="7"/>
    </row>
    <row r="369" spans="9:11" x14ac:dyDescent="0.3">
      <c r="I369" s="3"/>
      <c r="J369" s="8"/>
      <c r="K369" s="7"/>
    </row>
    <row r="370" spans="9:11" x14ac:dyDescent="0.3">
      <c r="I370" s="3"/>
      <c r="J370" s="8"/>
      <c r="K370" s="7"/>
    </row>
    <row r="371" spans="9:11" x14ac:dyDescent="0.3">
      <c r="I371" s="3"/>
      <c r="J371" s="8"/>
      <c r="K371" s="7"/>
    </row>
    <row r="372" spans="9:11" x14ac:dyDescent="0.3">
      <c r="I372" s="3"/>
      <c r="J372" s="8"/>
      <c r="K372" s="7"/>
    </row>
    <row r="373" spans="9:11" x14ac:dyDescent="0.3">
      <c r="I373" s="3"/>
      <c r="J373" s="8"/>
      <c r="K373" s="7"/>
    </row>
    <row r="374" spans="9:11" x14ac:dyDescent="0.3">
      <c r="I374" s="3"/>
      <c r="J374" s="8"/>
      <c r="K374" s="7"/>
    </row>
    <row r="375" spans="9:11" x14ac:dyDescent="0.3">
      <c r="I375" s="3"/>
      <c r="J375" s="8"/>
      <c r="K375" s="7"/>
    </row>
    <row r="376" spans="9:11" x14ac:dyDescent="0.3">
      <c r="I376" s="3"/>
      <c r="J376" s="8"/>
      <c r="K376" s="7"/>
    </row>
    <row r="377" spans="9:11" x14ac:dyDescent="0.3">
      <c r="I377" s="3"/>
      <c r="J377" s="8"/>
      <c r="K377" s="7"/>
    </row>
    <row r="378" spans="9:11" x14ac:dyDescent="0.3">
      <c r="I378" s="3"/>
      <c r="J378" s="8"/>
      <c r="K378" s="7"/>
    </row>
    <row r="379" spans="9:11" x14ac:dyDescent="0.3">
      <c r="I379" s="3"/>
      <c r="J379" s="8"/>
      <c r="K379" s="7"/>
    </row>
    <row r="380" spans="9:11" x14ac:dyDescent="0.3">
      <c r="I380" s="3"/>
      <c r="J380" s="8"/>
      <c r="K380" s="7"/>
    </row>
    <row r="381" spans="9:11" x14ac:dyDescent="0.3">
      <c r="I381" s="3"/>
      <c r="J381" s="8"/>
      <c r="K381" s="7"/>
    </row>
    <row r="382" spans="9:11" x14ac:dyDescent="0.3">
      <c r="I382" s="3"/>
      <c r="J382" s="8"/>
      <c r="K382" s="7"/>
    </row>
    <row r="383" spans="9:11" x14ac:dyDescent="0.3">
      <c r="I383" s="3"/>
      <c r="J383" s="8"/>
      <c r="K383" s="7"/>
    </row>
    <row r="384" spans="9:11" x14ac:dyDescent="0.3">
      <c r="I384" s="3"/>
      <c r="J384" s="8"/>
      <c r="K384" s="7"/>
    </row>
    <row r="385" spans="9:11" x14ac:dyDescent="0.3">
      <c r="I385" s="3"/>
      <c r="J385" s="8"/>
      <c r="K385" s="7"/>
    </row>
    <row r="386" spans="9:11" x14ac:dyDescent="0.3">
      <c r="I386" s="3"/>
      <c r="J386" s="8"/>
      <c r="K386" s="7"/>
    </row>
    <row r="387" spans="9:11" x14ac:dyDescent="0.3">
      <c r="I387" s="3"/>
      <c r="J387" s="8"/>
      <c r="K387" s="7"/>
    </row>
    <row r="388" spans="9:11" x14ac:dyDescent="0.3">
      <c r="I388" s="3"/>
      <c r="J388" s="8"/>
      <c r="K388" s="7"/>
    </row>
    <row r="389" spans="9:11" x14ac:dyDescent="0.3">
      <c r="I389" s="3"/>
      <c r="J389" s="8"/>
      <c r="K389" s="7"/>
    </row>
    <row r="390" spans="9:11" x14ac:dyDescent="0.3">
      <c r="I390" s="3"/>
      <c r="J390" s="8"/>
      <c r="K390" s="7"/>
    </row>
    <row r="391" spans="9:11" x14ac:dyDescent="0.3">
      <c r="I391" s="3"/>
      <c r="J391" s="8"/>
      <c r="K391" s="7"/>
    </row>
    <row r="392" spans="9:11" x14ac:dyDescent="0.3">
      <c r="I392" s="3"/>
      <c r="J392" s="8"/>
      <c r="K392" s="7"/>
    </row>
    <row r="393" spans="9:11" x14ac:dyDescent="0.3">
      <c r="I393" s="3"/>
      <c r="J393" s="8"/>
      <c r="K393" s="7"/>
    </row>
    <row r="394" spans="9:11" x14ac:dyDescent="0.3">
      <c r="I394" s="3"/>
      <c r="J394" s="8"/>
      <c r="K394" s="7"/>
    </row>
    <row r="395" spans="9:11" x14ac:dyDescent="0.3">
      <c r="I395" s="3"/>
      <c r="J395" s="8"/>
      <c r="K395" s="7"/>
    </row>
    <row r="396" spans="9:11" x14ac:dyDescent="0.3">
      <c r="I396" s="3"/>
      <c r="J396" s="8"/>
      <c r="K396" s="7"/>
    </row>
    <row r="397" spans="9:11" x14ac:dyDescent="0.3">
      <c r="I397" s="3"/>
      <c r="J397" s="8"/>
      <c r="K397" s="7"/>
    </row>
    <row r="398" spans="9:11" x14ac:dyDescent="0.3">
      <c r="I398" s="3"/>
      <c r="J398" s="8"/>
      <c r="K398" s="7"/>
    </row>
    <row r="399" spans="9:11" x14ac:dyDescent="0.3">
      <c r="I399" s="3"/>
      <c r="J399" s="8"/>
      <c r="K399" s="7"/>
    </row>
    <row r="400" spans="9:11" x14ac:dyDescent="0.3">
      <c r="I400" s="3"/>
      <c r="J400" s="8"/>
      <c r="K400" s="7"/>
    </row>
    <row r="401" spans="9:11" x14ac:dyDescent="0.3">
      <c r="I401" s="3"/>
      <c r="J401" s="8"/>
      <c r="K401" s="7"/>
    </row>
    <row r="402" spans="9:11" x14ac:dyDescent="0.3">
      <c r="I402" s="3"/>
      <c r="J402" s="8"/>
      <c r="K402" s="7"/>
    </row>
    <row r="403" spans="9:11" x14ac:dyDescent="0.3">
      <c r="I403" s="3"/>
      <c r="J403" s="8"/>
      <c r="K403" s="7"/>
    </row>
    <row r="404" spans="9:11" x14ac:dyDescent="0.3">
      <c r="I404" s="3"/>
      <c r="J404" s="8"/>
      <c r="K404" s="7"/>
    </row>
    <row r="405" spans="9:11" x14ac:dyDescent="0.3">
      <c r="I405" s="3"/>
      <c r="J405" s="8"/>
      <c r="K405" s="7"/>
    </row>
    <row r="406" spans="9:11" x14ac:dyDescent="0.3">
      <c r="I406" s="3"/>
      <c r="J406" s="8"/>
      <c r="K406" s="7"/>
    </row>
    <row r="407" spans="9:11" x14ac:dyDescent="0.3">
      <c r="I407" s="3"/>
      <c r="J407" s="8"/>
      <c r="K407" s="7"/>
    </row>
    <row r="408" spans="9:11" x14ac:dyDescent="0.3">
      <c r="I408" s="3"/>
      <c r="J408" s="8"/>
      <c r="K408" s="7"/>
    </row>
    <row r="409" spans="9:11" x14ac:dyDescent="0.3">
      <c r="I409" s="3"/>
      <c r="J409" s="8"/>
      <c r="K409" s="7"/>
    </row>
    <row r="410" spans="9:11" x14ac:dyDescent="0.3">
      <c r="I410" s="3"/>
      <c r="J410" s="8"/>
      <c r="K410" s="7"/>
    </row>
    <row r="411" spans="9:11" x14ac:dyDescent="0.3">
      <c r="I411" s="3"/>
      <c r="J411" s="8"/>
      <c r="K411" s="7"/>
    </row>
    <row r="412" spans="9:11" x14ac:dyDescent="0.3">
      <c r="I412" s="3"/>
      <c r="J412" s="8"/>
      <c r="K412" s="7"/>
    </row>
    <row r="413" spans="9:11" x14ac:dyDescent="0.3">
      <c r="I413" s="3"/>
      <c r="J413" s="8"/>
      <c r="K413" s="7"/>
    </row>
    <row r="414" spans="9:11" x14ac:dyDescent="0.3">
      <c r="I414" s="3"/>
      <c r="J414" s="8"/>
      <c r="K414" s="7"/>
    </row>
    <row r="415" spans="9:11" x14ac:dyDescent="0.3">
      <c r="I415" s="3"/>
      <c r="J415" s="8"/>
      <c r="K415" s="7"/>
    </row>
    <row r="416" spans="9:11" x14ac:dyDescent="0.3">
      <c r="I416" s="3"/>
      <c r="J416" s="8"/>
      <c r="K416" s="7"/>
    </row>
    <row r="417" spans="9:11" x14ac:dyDescent="0.3">
      <c r="I417" s="3"/>
      <c r="J417" s="8"/>
      <c r="K417" s="7"/>
    </row>
    <row r="418" spans="9:11" x14ac:dyDescent="0.3">
      <c r="I418" s="3"/>
      <c r="J418" s="8"/>
      <c r="K418" s="7"/>
    </row>
    <row r="419" spans="9:11" x14ac:dyDescent="0.3">
      <c r="I419" s="3"/>
      <c r="J419" s="8"/>
      <c r="K419" s="7"/>
    </row>
    <row r="420" spans="9:11" x14ac:dyDescent="0.3">
      <c r="I420" s="3"/>
      <c r="J420" s="8"/>
      <c r="K420" s="7"/>
    </row>
    <row r="421" spans="9:11" x14ac:dyDescent="0.3">
      <c r="I421" s="3"/>
      <c r="J421" s="8"/>
      <c r="K421" s="7"/>
    </row>
    <row r="422" spans="9:11" x14ac:dyDescent="0.3">
      <c r="I422" s="3"/>
      <c r="J422" s="8"/>
      <c r="K422" s="7"/>
    </row>
    <row r="423" spans="9:11" x14ac:dyDescent="0.3">
      <c r="I423" s="3"/>
      <c r="J423" s="8"/>
      <c r="K423" s="7"/>
    </row>
    <row r="424" spans="9:11" x14ac:dyDescent="0.3">
      <c r="I424" s="3"/>
      <c r="J424" s="8"/>
      <c r="K424" s="7"/>
    </row>
    <row r="425" spans="9:11" x14ac:dyDescent="0.3">
      <c r="I425" s="3"/>
      <c r="J425" s="8"/>
      <c r="K425" s="7"/>
    </row>
    <row r="426" spans="9:11" x14ac:dyDescent="0.3">
      <c r="I426" s="3"/>
      <c r="J426" s="8"/>
      <c r="K426" s="7"/>
    </row>
    <row r="427" spans="9:11" x14ac:dyDescent="0.3">
      <c r="I427" s="3"/>
      <c r="J427" s="8"/>
      <c r="K427" s="7"/>
    </row>
    <row r="428" spans="9:11" x14ac:dyDescent="0.3">
      <c r="I428" s="3"/>
      <c r="J428" s="8"/>
      <c r="K428" s="7"/>
    </row>
    <row r="429" spans="9:11" x14ac:dyDescent="0.3">
      <c r="I429" s="3"/>
      <c r="J429" s="8"/>
      <c r="K429" s="7"/>
    </row>
    <row r="430" spans="9:11" x14ac:dyDescent="0.3">
      <c r="I430" s="3"/>
      <c r="J430" s="8"/>
      <c r="K430" s="7"/>
    </row>
    <row r="431" spans="9:11" x14ac:dyDescent="0.3">
      <c r="I431" s="3"/>
      <c r="J431" s="8"/>
      <c r="K431" s="7"/>
    </row>
    <row r="432" spans="9:11" x14ac:dyDescent="0.3">
      <c r="I432" s="3"/>
      <c r="J432" s="8"/>
      <c r="K432" s="7"/>
    </row>
    <row r="433" spans="9:11" x14ac:dyDescent="0.3">
      <c r="I433" s="3"/>
      <c r="J433" s="8"/>
      <c r="K433" s="7"/>
    </row>
    <row r="434" spans="9:11" x14ac:dyDescent="0.3">
      <c r="I434" s="3"/>
      <c r="J434" s="8"/>
      <c r="K434" s="7"/>
    </row>
    <row r="435" spans="9:11" x14ac:dyDescent="0.3">
      <c r="I435" s="3"/>
      <c r="J435" s="8"/>
      <c r="K435" s="7"/>
    </row>
    <row r="436" spans="9:11" x14ac:dyDescent="0.3">
      <c r="I436" s="3"/>
      <c r="J436" s="8"/>
      <c r="K436" s="7"/>
    </row>
    <row r="437" spans="9:11" x14ac:dyDescent="0.3">
      <c r="I437" s="3"/>
      <c r="J437" s="8"/>
      <c r="K437" s="7"/>
    </row>
    <row r="438" spans="9:11" x14ac:dyDescent="0.3">
      <c r="I438" s="3"/>
      <c r="J438" s="8"/>
      <c r="K438" s="7"/>
    </row>
    <row r="439" spans="9:11" x14ac:dyDescent="0.3">
      <c r="I439" s="3"/>
      <c r="J439" s="8"/>
      <c r="K439" s="7"/>
    </row>
    <row r="440" spans="9:11" x14ac:dyDescent="0.3">
      <c r="I440" s="3"/>
      <c r="J440" s="8"/>
      <c r="K440" s="7"/>
    </row>
    <row r="441" spans="9:11" x14ac:dyDescent="0.3">
      <c r="I441" s="3"/>
      <c r="J441" s="8"/>
      <c r="K441" s="7"/>
    </row>
    <row r="442" spans="9:11" x14ac:dyDescent="0.3">
      <c r="I442" s="3"/>
      <c r="J442" s="8"/>
      <c r="K442" s="7"/>
    </row>
    <row r="443" spans="9:11" x14ac:dyDescent="0.3">
      <c r="I443" s="3"/>
      <c r="J443" s="8"/>
      <c r="K443" s="7"/>
    </row>
    <row r="444" spans="9:11" x14ac:dyDescent="0.3">
      <c r="I444" s="3"/>
      <c r="J444" s="8"/>
      <c r="K444" s="7"/>
    </row>
    <row r="445" spans="9:11" x14ac:dyDescent="0.3">
      <c r="I445" s="3"/>
      <c r="J445" s="8"/>
      <c r="K445" s="7"/>
    </row>
    <row r="446" spans="9:11" x14ac:dyDescent="0.3">
      <c r="I446" s="3"/>
      <c r="J446" s="8"/>
      <c r="K446" s="7"/>
    </row>
    <row r="447" spans="9:11" x14ac:dyDescent="0.3">
      <c r="I447" s="3"/>
      <c r="J447" s="8"/>
      <c r="K447" s="7"/>
    </row>
    <row r="448" spans="9:11" x14ac:dyDescent="0.3">
      <c r="I448" s="3"/>
      <c r="J448" s="8"/>
      <c r="K448" s="7"/>
    </row>
    <row r="449" spans="9:11" x14ac:dyDescent="0.3">
      <c r="I449" s="3"/>
      <c r="J449" s="8"/>
      <c r="K449" s="7"/>
    </row>
    <row r="450" spans="9:11" x14ac:dyDescent="0.3">
      <c r="I450" s="3"/>
      <c r="J450" s="8"/>
      <c r="K450" s="7"/>
    </row>
    <row r="451" spans="9:11" x14ac:dyDescent="0.3">
      <c r="I451" s="3"/>
      <c r="J451" s="8"/>
      <c r="K451" s="7"/>
    </row>
    <row r="452" spans="9:11" x14ac:dyDescent="0.3">
      <c r="I452" s="3"/>
      <c r="J452" s="8"/>
      <c r="K452" s="7"/>
    </row>
    <row r="453" spans="9:11" x14ac:dyDescent="0.3">
      <c r="I453" s="3"/>
      <c r="J453" s="8"/>
      <c r="K453" s="7"/>
    </row>
    <row r="454" spans="9:11" x14ac:dyDescent="0.3">
      <c r="I454" s="3"/>
      <c r="J454" s="8"/>
      <c r="K454" s="7"/>
    </row>
    <row r="455" spans="9:11" x14ac:dyDescent="0.3">
      <c r="I455" s="3"/>
      <c r="J455" s="8"/>
      <c r="K455" s="7"/>
    </row>
    <row r="456" spans="9:11" x14ac:dyDescent="0.3">
      <c r="I456" s="3"/>
      <c r="J456" s="8"/>
      <c r="K456" s="7"/>
    </row>
    <row r="457" spans="9:11" x14ac:dyDescent="0.3">
      <c r="I457" s="3"/>
      <c r="J457" s="8"/>
      <c r="K457" s="7"/>
    </row>
    <row r="458" spans="9:11" x14ac:dyDescent="0.3">
      <c r="I458" s="3"/>
      <c r="J458" s="8"/>
      <c r="K458" s="7"/>
    </row>
    <row r="459" spans="9:11" x14ac:dyDescent="0.3">
      <c r="I459" s="3"/>
      <c r="J459" s="8"/>
      <c r="K459" s="7"/>
    </row>
    <row r="460" spans="9:11" x14ac:dyDescent="0.3">
      <c r="I460" s="3"/>
      <c r="J460" s="8"/>
      <c r="K460" s="7"/>
    </row>
    <row r="461" spans="9:11" x14ac:dyDescent="0.3">
      <c r="I461" s="3"/>
      <c r="J461" s="8"/>
      <c r="K461" s="7"/>
    </row>
    <row r="462" spans="9:11" x14ac:dyDescent="0.3">
      <c r="I462" s="3"/>
      <c r="J462" s="8"/>
      <c r="K462" s="7"/>
    </row>
    <row r="463" spans="9:11" x14ac:dyDescent="0.3">
      <c r="I463" s="3"/>
      <c r="J463" s="8"/>
      <c r="K463" s="7"/>
    </row>
    <row r="464" spans="9:11" x14ac:dyDescent="0.3">
      <c r="I464" s="3"/>
      <c r="J464" s="8"/>
      <c r="K464" s="7"/>
    </row>
    <row r="465" spans="9:11" x14ac:dyDescent="0.3">
      <c r="I465" s="3"/>
      <c r="J465" s="8"/>
      <c r="K465" s="7"/>
    </row>
    <row r="466" spans="9:11" x14ac:dyDescent="0.3">
      <c r="I466" s="3"/>
      <c r="J466" s="8"/>
      <c r="K466" s="7"/>
    </row>
    <row r="467" spans="9:11" x14ac:dyDescent="0.3">
      <c r="I467" s="3"/>
      <c r="J467" s="8"/>
      <c r="K467" s="7"/>
    </row>
    <row r="468" spans="9:11" x14ac:dyDescent="0.3">
      <c r="I468" s="3"/>
      <c r="J468" s="8"/>
      <c r="K468" s="7"/>
    </row>
    <row r="469" spans="9:11" x14ac:dyDescent="0.3">
      <c r="I469" s="3"/>
      <c r="J469" s="8"/>
      <c r="K469" s="7"/>
    </row>
    <row r="470" spans="9:11" x14ac:dyDescent="0.3">
      <c r="I470" s="3"/>
      <c r="J470" s="8"/>
      <c r="K470" s="7"/>
    </row>
    <row r="471" spans="9:11" x14ac:dyDescent="0.3">
      <c r="I471" s="3"/>
      <c r="J471" s="8"/>
      <c r="K471" s="7"/>
    </row>
    <row r="472" spans="9:11" x14ac:dyDescent="0.3">
      <c r="I472" s="3"/>
      <c r="J472" s="8"/>
      <c r="K472" s="7"/>
    </row>
    <row r="473" spans="9:11" x14ac:dyDescent="0.3">
      <c r="I473" s="3"/>
      <c r="J473" s="8"/>
      <c r="K473" s="7"/>
    </row>
    <row r="474" spans="9:11" x14ac:dyDescent="0.3">
      <c r="I474" s="3"/>
      <c r="J474" s="8"/>
      <c r="K474" s="7"/>
    </row>
    <row r="475" spans="9:11" x14ac:dyDescent="0.3">
      <c r="I475" s="3"/>
      <c r="J475" s="8"/>
      <c r="K475" s="7"/>
    </row>
    <row r="476" spans="9:11" x14ac:dyDescent="0.3">
      <c r="I476" s="3"/>
      <c r="J476" s="8"/>
      <c r="K476" s="7"/>
    </row>
    <row r="477" spans="9:11" x14ac:dyDescent="0.3">
      <c r="I477" s="3"/>
      <c r="J477" s="8"/>
      <c r="K477" s="7"/>
    </row>
    <row r="478" spans="9:11" x14ac:dyDescent="0.3">
      <c r="I478" s="3"/>
      <c r="J478" s="8"/>
      <c r="K478" s="7"/>
    </row>
    <row r="479" spans="9:11" x14ac:dyDescent="0.3">
      <c r="I479" s="3"/>
      <c r="J479" s="8"/>
      <c r="K479" s="7"/>
    </row>
    <row r="480" spans="9:11" x14ac:dyDescent="0.3">
      <c r="I480" s="3"/>
      <c r="J480" s="8"/>
      <c r="K480" s="7"/>
    </row>
    <row r="481" spans="9:11" x14ac:dyDescent="0.3">
      <c r="I481" s="3"/>
      <c r="J481" s="8"/>
      <c r="K481" s="7"/>
    </row>
    <row r="482" spans="9:11" x14ac:dyDescent="0.3">
      <c r="I482" s="3"/>
      <c r="J482" s="8"/>
      <c r="K482" s="7"/>
    </row>
    <row r="483" spans="9:11" x14ac:dyDescent="0.3">
      <c r="I483" s="3"/>
      <c r="J483" s="8"/>
      <c r="K483" s="7"/>
    </row>
    <row r="484" spans="9:11" x14ac:dyDescent="0.3">
      <c r="I484" s="3"/>
      <c r="J484" s="8"/>
      <c r="K484" s="7"/>
    </row>
    <row r="485" spans="9:11" x14ac:dyDescent="0.3">
      <c r="I485" s="3"/>
      <c r="J485" s="8"/>
      <c r="K485" s="7"/>
    </row>
    <row r="486" spans="9:11" x14ac:dyDescent="0.3">
      <c r="I486" s="3"/>
      <c r="J486" s="8"/>
      <c r="K486" s="7"/>
    </row>
    <row r="487" spans="9:11" x14ac:dyDescent="0.3">
      <c r="I487" s="3"/>
      <c r="J487" s="8"/>
      <c r="K487" s="7"/>
    </row>
    <row r="488" spans="9:11" x14ac:dyDescent="0.3">
      <c r="I488" s="3"/>
      <c r="J488" s="8"/>
      <c r="K488" s="7"/>
    </row>
    <row r="489" spans="9:11" x14ac:dyDescent="0.3">
      <c r="I489" s="3"/>
      <c r="J489" s="8"/>
      <c r="K489" s="7"/>
    </row>
    <row r="490" spans="9:11" x14ac:dyDescent="0.3">
      <c r="I490" s="3"/>
      <c r="J490" s="8"/>
      <c r="K490" s="7"/>
    </row>
    <row r="491" spans="9:11" x14ac:dyDescent="0.3">
      <c r="I491" s="3"/>
      <c r="J491" s="8"/>
      <c r="K491" s="7"/>
    </row>
    <row r="492" spans="9:11" x14ac:dyDescent="0.3">
      <c r="I492" s="3"/>
      <c r="J492" s="8"/>
      <c r="K492" s="7"/>
    </row>
    <row r="493" spans="9:11" x14ac:dyDescent="0.3">
      <c r="I493" s="3"/>
      <c r="J493" s="8"/>
      <c r="K493" s="7"/>
    </row>
    <row r="494" spans="9:11" x14ac:dyDescent="0.3">
      <c r="I494" s="3"/>
      <c r="J494" s="8"/>
      <c r="K494" s="7"/>
    </row>
    <row r="495" spans="9:11" x14ac:dyDescent="0.3">
      <c r="I495" s="3"/>
      <c r="J495" s="8"/>
      <c r="K495" s="7"/>
    </row>
    <row r="496" spans="9:11" x14ac:dyDescent="0.3">
      <c r="I496" s="3"/>
      <c r="J496" s="8"/>
      <c r="K496" s="7"/>
    </row>
    <row r="497" spans="9:11" x14ac:dyDescent="0.3">
      <c r="I497" s="3"/>
      <c r="J497" s="8"/>
      <c r="K497" s="7"/>
    </row>
    <row r="498" spans="9:11" x14ac:dyDescent="0.3">
      <c r="I498" s="3"/>
      <c r="J498" s="8"/>
      <c r="K498" s="7"/>
    </row>
    <row r="499" spans="9:11" x14ac:dyDescent="0.3">
      <c r="I499" s="3"/>
      <c r="J499" s="8"/>
      <c r="K499" s="7"/>
    </row>
    <row r="500" spans="9:11" x14ac:dyDescent="0.3">
      <c r="I500" s="3"/>
      <c r="J500" s="8"/>
      <c r="K500" s="7"/>
    </row>
    <row r="501" spans="9:11" x14ac:dyDescent="0.3">
      <c r="I501" s="3"/>
      <c r="J501" s="8"/>
      <c r="K501" s="7"/>
    </row>
    <row r="502" spans="9:11" x14ac:dyDescent="0.3">
      <c r="I502" s="3"/>
      <c r="J502" s="8"/>
      <c r="K502" s="7"/>
    </row>
    <row r="503" spans="9:11" x14ac:dyDescent="0.3">
      <c r="I503" s="3"/>
      <c r="J503" s="8"/>
      <c r="K503" s="7"/>
    </row>
    <row r="504" spans="9:11" x14ac:dyDescent="0.3">
      <c r="I504" s="3"/>
      <c r="J504" s="8"/>
      <c r="K504" s="7"/>
    </row>
    <row r="505" spans="9:11" x14ac:dyDescent="0.3">
      <c r="I505" s="3"/>
      <c r="J505" s="8"/>
      <c r="K505" s="7"/>
    </row>
    <row r="506" spans="9:11" x14ac:dyDescent="0.3">
      <c r="I506" s="3"/>
      <c r="J506" s="8"/>
      <c r="K506" s="7"/>
    </row>
    <row r="507" spans="9:11" x14ac:dyDescent="0.3">
      <c r="I507" s="3"/>
      <c r="J507" s="8"/>
      <c r="K507" s="7"/>
    </row>
    <row r="508" spans="9:11" x14ac:dyDescent="0.3">
      <c r="I508" s="3"/>
      <c r="J508" s="8"/>
      <c r="K508" s="7"/>
    </row>
    <row r="509" spans="9:11" x14ac:dyDescent="0.3">
      <c r="I509" s="3"/>
      <c r="J509" s="8"/>
      <c r="K509" s="7"/>
    </row>
    <row r="510" spans="9:11" x14ac:dyDescent="0.3">
      <c r="I510" s="3"/>
      <c r="J510" s="8"/>
      <c r="K510" s="7"/>
    </row>
    <row r="511" spans="9:11" x14ac:dyDescent="0.3">
      <c r="I511" s="3"/>
      <c r="J511" s="8"/>
      <c r="K511" s="7"/>
    </row>
    <row r="512" spans="9:11" x14ac:dyDescent="0.3">
      <c r="I512" s="3"/>
      <c r="J512" s="8"/>
      <c r="K512" s="7"/>
    </row>
    <row r="513" spans="9:11" x14ac:dyDescent="0.3">
      <c r="I513" s="3"/>
      <c r="J513" s="8"/>
      <c r="K513" s="7"/>
    </row>
    <row r="514" spans="9:11" x14ac:dyDescent="0.3">
      <c r="I514" s="3"/>
      <c r="J514" s="8"/>
      <c r="K514" s="7"/>
    </row>
    <row r="515" spans="9:11" x14ac:dyDescent="0.3">
      <c r="I515" s="3"/>
      <c r="J515" s="8"/>
      <c r="K515" s="7"/>
    </row>
    <row r="516" spans="9:11" x14ac:dyDescent="0.3">
      <c r="I516" s="3"/>
      <c r="J516" s="8"/>
      <c r="K516" s="7"/>
    </row>
    <row r="517" spans="9:11" x14ac:dyDescent="0.3">
      <c r="I517" s="3"/>
      <c r="J517" s="8"/>
      <c r="K517" s="7"/>
    </row>
    <row r="518" spans="9:11" x14ac:dyDescent="0.3">
      <c r="I518" s="3"/>
      <c r="J518" s="8"/>
      <c r="K518" s="7"/>
    </row>
    <row r="519" spans="9:11" x14ac:dyDescent="0.3">
      <c r="I519" s="3"/>
      <c r="J519" s="8"/>
      <c r="K519" s="7"/>
    </row>
    <row r="520" spans="9:11" x14ac:dyDescent="0.3">
      <c r="I520" s="3"/>
      <c r="J520" s="8"/>
      <c r="K520" s="7"/>
    </row>
    <row r="521" spans="9:11" x14ac:dyDescent="0.3">
      <c r="I521" s="3"/>
      <c r="J521" s="8"/>
      <c r="K521" s="7"/>
    </row>
    <row r="522" spans="9:11" x14ac:dyDescent="0.3">
      <c r="I522" s="3"/>
      <c r="J522" s="8"/>
      <c r="K522" s="7"/>
    </row>
    <row r="523" spans="9:11" x14ac:dyDescent="0.3">
      <c r="I523" s="3"/>
      <c r="J523" s="8"/>
      <c r="K523" s="7"/>
    </row>
    <row r="524" spans="9:11" x14ac:dyDescent="0.3">
      <c r="I524" s="3"/>
      <c r="J524" s="8"/>
      <c r="K524" s="7"/>
    </row>
    <row r="525" spans="9:11" x14ac:dyDescent="0.3">
      <c r="I525" s="3"/>
      <c r="J525" s="8"/>
      <c r="K525" s="7"/>
    </row>
    <row r="526" spans="9:11" x14ac:dyDescent="0.3">
      <c r="I526" s="3"/>
      <c r="J526" s="8"/>
      <c r="K526" s="7"/>
    </row>
    <row r="527" spans="9:11" x14ac:dyDescent="0.3">
      <c r="I527" s="3"/>
      <c r="J527" s="8"/>
      <c r="K527" s="7"/>
    </row>
    <row r="528" spans="9:11" x14ac:dyDescent="0.3">
      <c r="I528" s="3"/>
      <c r="J528" s="8"/>
      <c r="K528" s="7"/>
    </row>
    <row r="529" spans="9:11" x14ac:dyDescent="0.3">
      <c r="I529" s="3"/>
      <c r="J529" s="8"/>
      <c r="K529" s="7"/>
    </row>
    <row r="530" spans="9:11" x14ac:dyDescent="0.3">
      <c r="I530" s="3"/>
      <c r="J530" s="8"/>
      <c r="K530" s="7"/>
    </row>
    <row r="531" spans="9:11" x14ac:dyDescent="0.3">
      <c r="I531" s="3"/>
      <c r="J531" s="8"/>
      <c r="K531" s="7"/>
    </row>
    <row r="532" spans="9:11" x14ac:dyDescent="0.3">
      <c r="I532" s="3"/>
      <c r="J532" s="8"/>
      <c r="K532" s="7"/>
    </row>
    <row r="533" spans="9:11" x14ac:dyDescent="0.3">
      <c r="I533" s="3"/>
      <c r="J533" s="8"/>
      <c r="K533" s="7"/>
    </row>
    <row r="534" spans="9:11" x14ac:dyDescent="0.3">
      <c r="I534" s="3"/>
      <c r="J534" s="8"/>
      <c r="K534" s="7"/>
    </row>
    <row r="535" spans="9:11" x14ac:dyDescent="0.3">
      <c r="I535" s="3"/>
      <c r="J535" s="8"/>
      <c r="K535" s="7"/>
    </row>
    <row r="536" spans="9:11" x14ac:dyDescent="0.3">
      <c r="I536" s="3"/>
      <c r="J536" s="8"/>
      <c r="K536" s="7"/>
    </row>
    <row r="537" spans="9:11" x14ac:dyDescent="0.3">
      <c r="I537" s="3"/>
      <c r="J537" s="8"/>
      <c r="K537" s="7"/>
    </row>
    <row r="538" spans="9:11" x14ac:dyDescent="0.3">
      <c r="I538" s="3"/>
      <c r="J538" s="8"/>
      <c r="K538" s="7"/>
    </row>
    <row r="539" spans="9:11" x14ac:dyDescent="0.3">
      <c r="I539" s="3"/>
      <c r="J539" s="8"/>
      <c r="K539" s="7"/>
    </row>
    <row r="540" spans="9:11" x14ac:dyDescent="0.3">
      <c r="I540" s="3"/>
      <c r="J540" s="8"/>
      <c r="K540" s="7"/>
    </row>
    <row r="541" spans="9:11" x14ac:dyDescent="0.3">
      <c r="I541" s="3"/>
      <c r="J541" s="8"/>
      <c r="K541" s="7"/>
    </row>
    <row r="542" spans="9:11" x14ac:dyDescent="0.3">
      <c r="I542" s="3"/>
      <c r="J542" s="8"/>
      <c r="K542" s="7"/>
    </row>
    <row r="543" spans="9:11" x14ac:dyDescent="0.3">
      <c r="I543" s="3"/>
      <c r="J543" s="8"/>
      <c r="K543" s="7"/>
    </row>
    <row r="544" spans="9:11" x14ac:dyDescent="0.3">
      <c r="I544" s="3"/>
      <c r="J544" s="8"/>
      <c r="K544" s="7"/>
    </row>
    <row r="545" spans="9:11" x14ac:dyDescent="0.3">
      <c r="I545" s="3"/>
      <c r="J545" s="8"/>
      <c r="K545" s="7"/>
    </row>
    <row r="546" spans="9:11" x14ac:dyDescent="0.3">
      <c r="I546" s="3"/>
      <c r="J546" s="8"/>
      <c r="K546" s="7"/>
    </row>
    <row r="547" spans="9:11" x14ac:dyDescent="0.3">
      <c r="I547" s="3"/>
      <c r="J547" s="8"/>
      <c r="K547" s="7"/>
    </row>
    <row r="548" spans="9:11" x14ac:dyDescent="0.3">
      <c r="I548" s="3"/>
      <c r="J548" s="8"/>
      <c r="K548" s="7"/>
    </row>
    <row r="549" spans="9:11" x14ac:dyDescent="0.3">
      <c r="I549" s="3"/>
      <c r="J549" s="8"/>
      <c r="K549" s="7"/>
    </row>
    <row r="550" spans="9:11" x14ac:dyDescent="0.3">
      <c r="I550" s="3"/>
      <c r="J550" s="8"/>
      <c r="K550" s="7"/>
    </row>
    <row r="551" spans="9:11" x14ac:dyDescent="0.3">
      <c r="I551" s="3"/>
      <c r="J551" s="8"/>
      <c r="K551" s="7"/>
    </row>
    <row r="552" spans="9:11" x14ac:dyDescent="0.3">
      <c r="I552" s="3"/>
      <c r="J552" s="8"/>
      <c r="K552" s="7"/>
    </row>
    <row r="553" spans="9:11" x14ac:dyDescent="0.3">
      <c r="I553" s="3"/>
      <c r="J553" s="8"/>
      <c r="K553" s="7"/>
    </row>
    <row r="554" spans="9:11" x14ac:dyDescent="0.3">
      <c r="I554" s="3"/>
      <c r="J554" s="8"/>
      <c r="K554" s="7"/>
    </row>
    <row r="555" spans="9:11" x14ac:dyDescent="0.3">
      <c r="I555" s="3"/>
      <c r="J555" s="8"/>
      <c r="K555" s="7"/>
    </row>
    <row r="556" spans="9:11" x14ac:dyDescent="0.3">
      <c r="I556" s="3"/>
      <c r="J556" s="8"/>
      <c r="K556" s="7"/>
    </row>
    <row r="557" spans="9:11" x14ac:dyDescent="0.3">
      <c r="I557" s="3"/>
      <c r="J557" s="8"/>
      <c r="K557" s="7"/>
    </row>
    <row r="558" spans="9:11" x14ac:dyDescent="0.3">
      <c r="I558" s="3"/>
      <c r="J558" s="8"/>
      <c r="K558" s="7"/>
    </row>
    <row r="559" spans="9:11" x14ac:dyDescent="0.3">
      <c r="I559" s="3"/>
      <c r="J559" s="8"/>
      <c r="K559" s="7"/>
    </row>
    <row r="560" spans="9:11" x14ac:dyDescent="0.3">
      <c r="I560" s="3"/>
      <c r="J560" s="8"/>
      <c r="K560" s="7"/>
    </row>
    <row r="561" spans="9:11" x14ac:dyDescent="0.3">
      <c r="I561" s="3"/>
      <c r="J561" s="8"/>
      <c r="K561" s="7"/>
    </row>
    <row r="562" spans="9:11" x14ac:dyDescent="0.3">
      <c r="I562" s="3"/>
      <c r="J562" s="8"/>
      <c r="K562" s="7"/>
    </row>
    <row r="563" spans="9:11" x14ac:dyDescent="0.3">
      <c r="I563" s="3"/>
      <c r="J563" s="8"/>
      <c r="K563" s="7"/>
    </row>
    <row r="564" spans="9:11" x14ac:dyDescent="0.3">
      <c r="I564" s="3"/>
      <c r="J564" s="8"/>
      <c r="K564" s="7"/>
    </row>
    <row r="565" spans="9:11" x14ac:dyDescent="0.3">
      <c r="I565" s="3"/>
      <c r="J565" s="8"/>
      <c r="K565" s="7"/>
    </row>
    <row r="566" spans="9:11" x14ac:dyDescent="0.3">
      <c r="I566" s="3"/>
      <c r="J566" s="8"/>
      <c r="K566" s="7"/>
    </row>
    <row r="567" spans="9:11" x14ac:dyDescent="0.3">
      <c r="I567" s="3"/>
      <c r="J567" s="8"/>
      <c r="K567" s="7"/>
    </row>
    <row r="568" spans="9:11" x14ac:dyDescent="0.3">
      <c r="I568" s="3"/>
      <c r="J568" s="8"/>
      <c r="K568" s="7"/>
    </row>
    <row r="569" spans="9:11" x14ac:dyDescent="0.3">
      <c r="I569" s="3"/>
      <c r="J569" s="8"/>
      <c r="K569" s="7"/>
    </row>
    <row r="570" spans="9:11" x14ac:dyDescent="0.3">
      <c r="I570" s="3"/>
      <c r="J570" s="8"/>
      <c r="K570" s="7"/>
    </row>
    <row r="571" spans="9:11" x14ac:dyDescent="0.3">
      <c r="I571" s="3"/>
      <c r="J571" s="8"/>
      <c r="K571" s="7"/>
    </row>
    <row r="572" spans="9:11" x14ac:dyDescent="0.3">
      <c r="I572" s="3"/>
      <c r="J572" s="8"/>
      <c r="K572" s="7"/>
    </row>
    <row r="573" spans="9:11" x14ac:dyDescent="0.3">
      <c r="I573" s="3"/>
      <c r="J573" s="8"/>
      <c r="K573" s="7"/>
    </row>
    <row r="574" spans="9:11" x14ac:dyDescent="0.3">
      <c r="I574" s="3"/>
      <c r="J574" s="8"/>
      <c r="K574" s="7"/>
    </row>
    <row r="575" spans="9:11" x14ac:dyDescent="0.3">
      <c r="I575" s="3"/>
      <c r="J575" s="8"/>
      <c r="K575" s="7"/>
    </row>
    <row r="576" spans="9:11" x14ac:dyDescent="0.3">
      <c r="I576" s="3"/>
      <c r="J576" s="8"/>
      <c r="K576" s="7"/>
    </row>
    <row r="577" spans="9:11" x14ac:dyDescent="0.3">
      <c r="I577" s="3"/>
      <c r="J577" s="8"/>
      <c r="K577" s="7"/>
    </row>
    <row r="578" spans="9:11" x14ac:dyDescent="0.3">
      <c r="I578" s="3"/>
      <c r="J578" s="8"/>
      <c r="K578" s="7"/>
    </row>
    <row r="579" spans="9:11" x14ac:dyDescent="0.3">
      <c r="I579" s="3"/>
      <c r="J579" s="8"/>
      <c r="K579" s="7"/>
    </row>
    <row r="580" spans="9:11" x14ac:dyDescent="0.3">
      <c r="I580" s="3"/>
      <c r="J580" s="8"/>
      <c r="K580" s="7"/>
    </row>
    <row r="581" spans="9:11" x14ac:dyDescent="0.3">
      <c r="I581" s="3"/>
      <c r="J581" s="8"/>
      <c r="K581" s="7"/>
    </row>
    <row r="582" spans="9:11" x14ac:dyDescent="0.3">
      <c r="I582" s="3"/>
      <c r="J582" s="8"/>
      <c r="K582" s="7"/>
    </row>
    <row r="583" spans="9:11" x14ac:dyDescent="0.3">
      <c r="I583" s="3"/>
      <c r="J583" s="8"/>
      <c r="K583" s="7"/>
    </row>
    <row r="584" spans="9:11" x14ac:dyDescent="0.3">
      <c r="I584" s="3"/>
      <c r="J584" s="8"/>
      <c r="K584" s="7"/>
    </row>
    <row r="585" spans="9:11" x14ac:dyDescent="0.3">
      <c r="I585" s="3"/>
      <c r="J585" s="8"/>
      <c r="K585" s="7"/>
    </row>
    <row r="586" spans="9:11" x14ac:dyDescent="0.3">
      <c r="I586" s="3"/>
      <c r="J586" s="8"/>
      <c r="K586" s="7"/>
    </row>
    <row r="587" spans="9:11" x14ac:dyDescent="0.3">
      <c r="I587" s="3"/>
      <c r="J587" s="8"/>
      <c r="K587" s="7"/>
    </row>
    <row r="588" spans="9:11" x14ac:dyDescent="0.3">
      <c r="I588" s="3"/>
      <c r="J588" s="8"/>
      <c r="K588" s="7"/>
    </row>
    <row r="589" spans="9:11" x14ac:dyDescent="0.3">
      <c r="J589" s="8"/>
      <c r="K589" s="7"/>
    </row>
  </sheetData>
  <mergeCells count="2">
    <mergeCell ref="M2:U4"/>
    <mergeCell ref="L13:O13"/>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9"/>
  <sheetViews>
    <sheetView topLeftCell="B1" workbookViewId="0">
      <selection activeCell="P10" sqref="P10"/>
    </sheetView>
  </sheetViews>
  <sheetFormatPr defaultRowHeight="17.25" x14ac:dyDescent="0.3"/>
  <cols>
    <col min="1" max="1" width="5.5546875" customWidth="1"/>
    <col min="2" max="2" width="9.21875" style="1" customWidth="1"/>
    <col min="3" max="3" width="9.33203125" style="2" customWidth="1"/>
    <col min="4" max="4" width="8.21875" style="3" customWidth="1"/>
    <col min="5" max="5" width="7.5546875" style="3" customWidth="1"/>
    <col min="6" max="6" width="7.6640625" style="3" customWidth="1"/>
    <col min="7" max="7" width="7.5546875" style="3" customWidth="1"/>
    <col min="8" max="9" width="8.109375" style="3" customWidth="1"/>
    <col min="10" max="10" width="8.77734375" customWidth="1"/>
    <col min="11" max="11" width="20.109375" style="9" customWidth="1"/>
    <col min="12" max="12" width="10.88671875" style="4" customWidth="1"/>
    <col min="13" max="18" width="9" style="4" customWidth="1"/>
    <col min="19" max="47" width="9" customWidth="1"/>
  </cols>
  <sheetData>
    <row r="1" spans="1:22" s="4" customFormat="1" x14ac:dyDescent="0.3">
      <c r="B1" s="5" t="s">
        <v>3</v>
      </c>
      <c r="C1" s="6" t="s">
        <v>4</v>
      </c>
      <c r="D1" s="19" t="s">
        <v>5</v>
      </c>
      <c r="E1" s="19" t="s">
        <v>6</v>
      </c>
      <c r="F1" s="19" t="s">
        <v>7</v>
      </c>
      <c r="G1" s="19" t="s">
        <v>8</v>
      </c>
      <c r="H1" s="19" t="s">
        <v>55</v>
      </c>
      <c r="I1" s="19" t="s">
        <v>56</v>
      </c>
      <c r="J1" s="19"/>
      <c r="K1" s="8" t="s">
        <v>14</v>
      </c>
      <c r="L1" s="10" t="s">
        <v>0</v>
      </c>
    </row>
    <row r="2" spans="1:22" ht="17.25" customHeight="1" x14ac:dyDescent="0.3">
      <c r="A2">
        <v>0</v>
      </c>
      <c r="B2" s="1">
        <f xml:space="preserve"> RTD("cqg.rtd",,"StudyData", $L$1, "Bar", "", "Time", $L$2,$A2, $L$6, "", "","False")</f>
        <v>44427</v>
      </c>
      <c r="C2" s="2">
        <f xml:space="preserve"> RTD("cqg.rtd",,"StudyData", $L$1, "Bar", "", "Time", $L$2, $A2,$L$6,$L$8, "","False")</f>
        <v>44427</v>
      </c>
      <c r="D2" s="3">
        <f xml:space="preserve"> RTD("cqg.rtd",,"StudyData", $L$1, "Bar", "", "Open", $L$2, $A2, $L$6,$L$8,,$L$4,$L$10)</f>
        <v>4389.75</v>
      </c>
      <c r="E2" s="3">
        <f xml:space="preserve"> RTD("cqg.rtd",,"StudyData", $L$1, "Bar", "", "High", $L$2, $A2, $L$6,$L$8,,$L$4,$L$10)</f>
        <v>4414.75</v>
      </c>
      <c r="F2" s="3">
        <f xml:space="preserve"> RTD("cqg.rtd",,"StudyData", $L$1, "Bar", "", "Low", $L$2, $A2, $L$6,$L$8,,$L$4,$L$10)</f>
        <v>4347.75</v>
      </c>
      <c r="G2" s="3">
        <f xml:space="preserve"> RTD("cqg.rtd",,"StudyData", $L$1, "Bar", "", "Close", $L$2, $A2, $L$6,$L$8,,$L$4,$L$10)</f>
        <v>4399.5</v>
      </c>
      <c r="H2" s="3">
        <f xml:space="preserve"> RTD("cqg.rtd",,"StudyData","RVI.VI^("&amp;$L$1&amp;")","Bar",,"Close", $L$2, $A2, $L$6,$L$8,,$L$4,$L$10)</f>
        <v>0.14179104479999999</v>
      </c>
      <c r="I2" s="3">
        <f xml:space="preserve"> RTD("cqg.rtd",,"StudyData","RVI.V2^("&amp;$L$1&amp;")","Bar",, "Close", $L$2, $A2, $L$6,$L$8,,$L$4,$L$10)</f>
        <v>-8.6576600000000004E-2</v>
      </c>
      <c r="J2" s="3"/>
      <c r="K2" s="8" t="s">
        <v>13</v>
      </c>
      <c r="L2" s="10" t="s">
        <v>11</v>
      </c>
      <c r="N2" s="30" t="s">
        <v>57</v>
      </c>
      <c r="O2" s="30"/>
      <c r="P2" s="30"/>
      <c r="Q2" s="30"/>
      <c r="R2" s="30"/>
      <c r="S2" s="30"/>
      <c r="T2" s="30"/>
      <c r="U2" s="30"/>
      <c r="V2" s="30"/>
    </row>
    <row r="3" spans="1:22" x14ac:dyDescent="0.3">
      <c r="A3">
        <f>A2-1</f>
        <v>-1</v>
      </c>
      <c r="B3" s="1">
        <f xml:space="preserve"> RTD("cqg.rtd",,"StudyData", $L$1, "Bar", "", "Time", $L$2,$A3, $L$6, "", "","False")</f>
        <v>44426</v>
      </c>
      <c r="C3" s="2">
        <f xml:space="preserve"> RTD("cqg.rtd",,"StudyData", $L$1, "Bar", "", "Time", $L$2, $A3,$L$6,$L$8, "","False")</f>
        <v>44426</v>
      </c>
      <c r="D3" s="3">
        <f xml:space="preserve"> RTD("cqg.rtd",,"StudyData", $L$1, "Bar", "", "Open", $L$2, $A3, $L$6,$L$8,,$L$4,$L$10)</f>
        <v>4436.75</v>
      </c>
      <c r="E3" s="3">
        <f xml:space="preserve"> RTD("cqg.rtd",,"StudyData", $L$1, "Bar", "", "High", $L$2, $A3, $L$6,$L$8,,$L$4,$L$10)</f>
        <v>4449.75</v>
      </c>
      <c r="F3" s="3">
        <f xml:space="preserve"> RTD("cqg.rtd",,"StudyData", $L$1, "Bar", "", "Low", $L$2, $A3, $L$6,$L$8,,$L$4,$L$10)</f>
        <v>4381.5</v>
      </c>
      <c r="G3" s="3">
        <f xml:space="preserve"> RTD("cqg.rtd",,"StudyData", $L$1, "Bar", "", "Close", $L$2, $A3, $L$6,$L$8,,$L$4,$L$10)</f>
        <v>4394.5</v>
      </c>
      <c r="H3" s="3">
        <f xml:space="preserve"> RTD("cqg.rtd",,"StudyData","RVI.VI^("&amp;$L$1&amp;")","Bar",,"Close", $L$2, $A3, $L$6,$L$8,,$L$4,$L$10)</f>
        <v>-0.61904761900000005</v>
      </c>
      <c r="I3" s="3">
        <f xml:space="preserve"> RTD("cqg.rtd",,"StudyData","RVI.V2^("&amp;$L$1&amp;")","Bar",, "Close", $L$2, $A3, $L$6,$L$8,,$L$4,$L$10)</f>
        <v>-0.314944</v>
      </c>
      <c r="J3" s="3"/>
      <c r="K3" s="8" t="s">
        <v>18</v>
      </c>
      <c r="L3" s="19"/>
      <c r="N3" s="30"/>
      <c r="O3" s="30"/>
      <c r="P3" s="30"/>
      <c r="Q3" s="30"/>
      <c r="R3" s="30"/>
      <c r="S3" s="30"/>
      <c r="T3" s="30"/>
      <c r="U3" s="30"/>
      <c r="V3" s="30"/>
    </row>
    <row r="4" spans="1:22" x14ac:dyDescent="0.3">
      <c r="A4">
        <f t="shared" ref="A4:A67" si="0">A3-1</f>
        <v>-2</v>
      </c>
      <c r="B4" s="1">
        <f xml:space="preserve"> RTD("cqg.rtd",,"StudyData", $L$1, "Bar", "", "Time", $L$2,$A4, $L$6, "", "","False")</f>
        <v>44425</v>
      </c>
      <c r="C4" s="2">
        <f xml:space="preserve"> RTD("cqg.rtd",,"StudyData", $L$1, "Bar", "", "Time", $L$2, $A4,$L$6,$L$8, "","False")</f>
        <v>44425</v>
      </c>
      <c r="D4" s="3">
        <f xml:space="preserve"> RTD("cqg.rtd",,"StudyData", $L$1, "Bar", "", "Open", $L$2, $A4, $L$6,$L$8,,$L$4,$L$10)</f>
        <v>4472</v>
      </c>
      <c r="E4" s="3">
        <f xml:space="preserve"> RTD("cqg.rtd",,"StudyData", $L$1, "Bar", "", "High", $L$2, $A4, $L$6,$L$8,,$L$4,$L$10)</f>
        <v>4472.25</v>
      </c>
      <c r="F4" s="3">
        <f xml:space="preserve"> RTD("cqg.rtd",,"StudyData", $L$1, "Bar", "", "Low", $L$2, $A4, $L$6,$L$8,,$L$4,$L$10)</f>
        <v>4411.75</v>
      </c>
      <c r="G4" s="3">
        <f xml:space="preserve"> RTD("cqg.rtd",,"StudyData", $L$1, "Bar", "", "Close", $L$2, $A4, $L$6,$L$8,,$L$4,$L$10)</f>
        <v>4443.5</v>
      </c>
      <c r="H4" s="3">
        <f xml:space="preserve"> RTD("cqg.rtd",,"StudyData","RVI.VI^("&amp;$L$1&amp;")","Bar",,"Close", $L$2, $A4, $L$6,$L$8,,$L$4,$L$10)</f>
        <v>-0.47107438019999998</v>
      </c>
      <c r="I4" s="3">
        <f xml:space="preserve"> RTD("cqg.rtd",,"StudyData","RVI.V2^("&amp;$L$1&amp;")","Bar",, "Close", $L$2, $A4, $L$6,$L$8,,$L$4,$L$10)</f>
        <v>-1.08407E-2</v>
      </c>
      <c r="J4" s="3"/>
      <c r="K4" s="8" t="s">
        <v>16</v>
      </c>
      <c r="L4" s="10" t="b">
        <v>1</v>
      </c>
      <c r="N4" s="11"/>
      <c r="O4" s="11"/>
      <c r="P4" s="11"/>
      <c r="Q4" s="11"/>
      <c r="R4" s="11"/>
      <c r="S4" s="11"/>
      <c r="T4" s="11"/>
      <c r="U4" s="11"/>
      <c r="V4" s="11"/>
    </row>
    <row r="5" spans="1:22" x14ac:dyDescent="0.3">
      <c r="A5">
        <f t="shared" si="0"/>
        <v>-3</v>
      </c>
      <c r="B5" s="1">
        <f xml:space="preserve"> RTD("cqg.rtd",,"StudyData", $L$1, "Bar", "", "Time", $L$2,$A5, $L$6, "", "","False")</f>
        <v>44424</v>
      </c>
      <c r="C5" s="2">
        <f xml:space="preserve"> RTD("cqg.rtd",,"StudyData", $L$1, "Bar", "", "Time", $L$2, $A5,$L$6,$L$8, "","False")</f>
        <v>44424</v>
      </c>
      <c r="D5" s="3">
        <f xml:space="preserve"> RTD("cqg.rtd",,"StudyData", $L$1, "Bar", "", "Open", $L$2, $A5, $L$6,$L$8,,$L$4,$L$10)</f>
        <v>4456.25</v>
      </c>
      <c r="E5" s="3">
        <f xml:space="preserve"> RTD("cqg.rtd",,"StudyData", $L$1, "Bar", "", "High", $L$2, $A5, $L$6,$L$8,,$L$4,$L$10)</f>
        <v>4476.5</v>
      </c>
      <c r="F5" s="3">
        <f xml:space="preserve"> RTD("cqg.rtd",,"StudyData", $L$1, "Bar", "", "Low", $L$2, $A5, $L$6,$L$8,,$L$4,$L$10)</f>
        <v>4432.5</v>
      </c>
      <c r="G5" s="3">
        <f xml:space="preserve"> RTD("cqg.rtd",,"StudyData", $L$1, "Bar", "", "Close", $L$2, $A5, $L$6,$L$8,,$L$4,$L$10)</f>
        <v>4474</v>
      </c>
      <c r="H5" s="3">
        <f xml:space="preserve"> RTD("cqg.rtd",,"StudyData","RVI.VI^("&amp;$L$1&amp;")","Bar",,"Close", $L$2, $A5, $L$6,$L$8,,$L$4,$L$10)</f>
        <v>0.40340909089999999</v>
      </c>
      <c r="I5" s="3">
        <f xml:space="preserve"> RTD("cqg.rtd",,"StudyData","RVI.V2^("&amp;$L$1&amp;")","Bar",, "Close", $L$2, $A5, $L$6,$L$8,,$L$4,$L$10)</f>
        <v>0.44939299999999999</v>
      </c>
      <c r="J5" s="3"/>
      <c r="K5" s="9" t="s">
        <v>17</v>
      </c>
      <c r="L5" s="19"/>
    </row>
    <row r="6" spans="1:22" x14ac:dyDescent="0.3">
      <c r="A6">
        <f t="shared" si="0"/>
        <v>-4</v>
      </c>
      <c r="B6" s="1">
        <f xml:space="preserve"> RTD("cqg.rtd",,"StudyData", $L$1, "Bar", "", "Time", $L$2,$A6, $L$6, "", "","False")</f>
        <v>44421</v>
      </c>
      <c r="C6" s="2">
        <f xml:space="preserve"> RTD("cqg.rtd",,"StudyData", $L$1, "Bar", "", "Time", $L$2, $A6,$L$6,$L$8, "","False")</f>
        <v>44421</v>
      </c>
      <c r="D6" s="3">
        <f xml:space="preserve"> RTD("cqg.rtd",,"StudyData", $L$1, "Bar", "", "Open", $L$2, $A6, $L$6,$L$8,,$L$4,$L$10)</f>
        <v>4455.75</v>
      </c>
      <c r="E6" s="3">
        <f xml:space="preserve"> RTD("cqg.rtd",,"StudyData", $L$1, "Bar", "", "High", $L$2, $A6, $L$6,$L$8,,$L$4,$L$10)</f>
        <v>4463.25</v>
      </c>
      <c r="F6" s="3">
        <f xml:space="preserve"> RTD("cqg.rtd",,"StudyData", $L$1, "Bar", "", "Low", $L$2, $A6, $L$6,$L$8,,$L$4,$L$10)</f>
        <v>4451</v>
      </c>
      <c r="G6" s="3">
        <f xml:space="preserve"> RTD("cqg.rtd",,"StudyData", $L$1, "Bar", "", "Close", $L$2, $A6, $L$6,$L$8,,$L$4,$L$10)</f>
        <v>4462.5</v>
      </c>
      <c r="H6" s="3">
        <f xml:space="preserve"> RTD("cqg.rtd",,"StudyData","RVI.VI^("&amp;$L$1&amp;")","Bar",,"Close", $L$2, $A6, $L$6,$L$8,,$L$4,$L$10)</f>
        <v>0.55102040819999998</v>
      </c>
      <c r="I6" s="3">
        <f xml:space="preserve"> RTD("cqg.rtd",,"StudyData","RVI.V2^("&amp;$L$1&amp;")","Bar",, "Close", $L$2, $A6, $L$6,$L$8,,$L$4,$L$10)</f>
        <v>0.49537700000000001</v>
      </c>
      <c r="J6" s="3"/>
      <c r="K6" s="9" t="s">
        <v>15</v>
      </c>
      <c r="L6" s="10" t="s">
        <v>10</v>
      </c>
    </row>
    <row r="7" spans="1:22" x14ac:dyDescent="0.3">
      <c r="A7">
        <f t="shared" si="0"/>
        <v>-5</v>
      </c>
      <c r="B7" s="1">
        <f xml:space="preserve"> RTD("cqg.rtd",,"StudyData", $L$1, "Bar", "", "Time", $L$2,$A7, $L$6, "", "","False")</f>
        <v>44420</v>
      </c>
      <c r="C7" s="2">
        <f xml:space="preserve"> RTD("cqg.rtd",,"StudyData", $L$1, "Bar", "", "Time", $L$2, $A7,$L$6,$L$8, "","False")</f>
        <v>44420</v>
      </c>
      <c r="D7" s="3">
        <f xml:space="preserve"> RTD("cqg.rtd",,"StudyData", $L$1, "Bar", "", "Open", $L$2, $A7, $L$6,$L$8,,$L$4,$L$10)</f>
        <v>4440</v>
      </c>
      <c r="E7" s="3">
        <f xml:space="preserve"> RTD("cqg.rtd",,"StudyData", $L$1, "Bar", "", "High", $L$2, $A7, $L$6,$L$8,,$L$4,$L$10)</f>
        <v>4456.25</v>
      </c>
      <c r="F7" s="3">
        <f xml:space="preserve"> RTD("cqg.rtd",,"StudyData", $L$1, "Bar", "", "Low", $L$2, $A7, $L$6,$L$8,,$L$4,$L$10)</f>
        <v>4430.25</v>
      </c>
      <c r="G7" s="3">
        <f xml:space="preserve"> RTD("cqg.rtd",,"StudyData", $L$1, "Bar", "", "Close", $L$2, $A7, $L$6,$L$8,,$L$4,$L$10)</f>
        <v>4454.5</v>
      </c>
      <c r="H7" s="3">
        <f xml:space="preserve"> RTD("cqg.rtd",,"StudyData","RVI.VI^("&amp;$L$1&amp;")","Bar",,"Close", $L$2, $A7, $L$6,$L$8,,$L$4,$L$10)</f>
        <v>0.5576923077</v>
      </c>
      <c r="I7" s="3">
        <f xml:space="preserve"> RTD("cqg.rtd",,"StudyData","RVI.V2^("&amp;$L$1&amp;")","Bar",, "Close", $L$2, $A7, $L$6,$L$8,,$L$4,$L$10)</f>
        <v>0.43973299999999998</v>
      </c>
      <c r="J7" s="3"/>
      <c r="K7" s="8" t="s">
        <v>21</v>
      </c>
      <c r="L7" s="19"/>
    </row>
    <row r="8" spans="1:22" x14ac:dyDescent="0.3">
      <c r="A8">
        <f t="shared" si="0"/>
        <v>-6</v>
      </c>
      <c r="B8" s="1">
        <f xml:space="preserve"> RTD("cqg.rtd",,"StudyData", $L$1, "Bar", "", "Time", $L$2,$A8, $L$6, "", "","False")</f>
        <v>44419</v>
      </c>
      <c r="C8" s="2">
        <f xml:space="preserve"> RTD("cqg.rtd",,"StudyData", $L$1, "Bar", "", "Time", $L$2, $A8,$L$6,$L$8, "","False")</f>
        <v>44419</v>
      </c>
      <c r="D8" s="3">
        <f xml:space="preserve"> RTD("cqg.rtd",,"StudyData", $L$1, "Bar", "", "Open", $L$2, $A8, $L$6,$L$8,,$L$4,$L$10)</f>
        <v>4429.25</v>
      </c>
      <c r="E8" s="3">
        <f xml:space="preserve"> RTD("cqg.rtd",,"StudyData", $L$1, "Bar", "", "High", $L$2, $A8, $L$6,$L$8,,$L$4,$L$10)</f>
        <v>4443.25</v>
      </c>
      <c r="F8" s="3">
        <f xml:space="preserve"> RTD("cqg.rtd",,"StudyData", $L$1, "Bar", "", "Low", $L$2, $A8, $L$6,$L$8,,$L$4,$L$10)</f>
        <v>4420.75</v>
      </c>
      <c r="G8" s="3">
        <f xml:space="preserve"> RTD("cqg.rtd",,"StudyData", $L$1, "Bar", "", "Close", $L$2, $A8, $L$6,$L$8,,$L$4,$L$10)</f>
        <v>4440.5</v>
      </c>
      <c r="H8" s="3">
        <f xml:space="preserve"> RTD("cqg.rtd",,"StudyData","RVI.VI^("&amp;$L$1&amp;")","Bar",,"Close", $L$2, $A8, $L$6,$L$8,,$L$4,$L$10)</f>
        <v>0.5</v>
      </c>
      <c r="I8" s="3">
        <f xml:space="preserve"> RTD("cqg.rtd",,"StudyData","RVI.V2^("&amp;$L$1&amp;")","Bar",, "Close", $L$2, $A8, $L$6,$L$8,,$L$4,$L$10)</f>
        <v>0.321774</v>
      </c>
      <c r="J8" s="3"/>
      <c r="K8" s="8" t="s">
        <v>19</v>
      </c>
      <c r="L8" s="10"/>
    </row>
    <row r="9" spans="1:22" x14ac:dyDescent="0.3">
      <c r="A9">
        <f t="shared" si="0"/>
        <v>-7</v>
      </c>
      <c r="B9" s="1">
        <f xml:space="preserve"> RTD("cqg.rtd",,"StudyData", $L$1, "Bar", "", "Time", $L$2,$A9, $L$6, "", "","False")</f>
        <v>44418</v>
      </c>
      <c r="C9" s="2">
        <f xml:space="preserve"> RTD("cqg.rtd",,"StudyData", $L$1, "Bar", "", "Time", $L$2, $A9,$L$6,$L$8, "","False")</f>
        <v>44418</v>
      </c>
      <c r="D9" s="3">
        <f xml:space="preserve"> RTD("cqg.rtd",,"StudyData", $L$1, "Bar", "", "Open", $L$2, $A9, $L$6,$L$8,,$L$4,$L$10)</f>
        <v>4427.25</v>
      </c>
      <c r="E9" s="3">
        <f xml:space="preserve"> RTD("cqg.rtd",,"StudyData", $L$1, "Bar", "", "High", $L$2, $A9, $L$6,$L$8,,$L$4,$L$10)</f>
        <v>4438.25</v>
      </c>
      <c r="F9" s="3">
        <f xml:space="preserve"> RTD("cqg.rtd",,"StudyData", $L$1, "Bar", "", "Low", $L$2, $A9, $L$6,$L$8,,$L$4,$L$10)</f>
        <v>4416.5</v>
      </c>
      <c r="G9" s="3">
        <f xml:space="preserve"> RTD("cqg.rtd",,"StudyData", $L$1, "Bar", "", "Close", $L$2, $A9, $L$6,$L$8,,$L$4,$L$10)</f>
        <v>4430</v>
      </c>
      <c r="H9" s="3">
        <f xml:space="preserve"> RTD("cqg.rtd",,"StudyData","RVI.VI^("&amp;$L$1&amp;")","Bar",,"Close", $L$2, $A9, $L$6,$L$8,,$L$4,$L$10)</f>
        <v>0.12643678159999999</v>
      </c>
      <c r="I9" s="3">
        <f xml:space="preserve"> RTD("cqg.rtd",,"StudyData","RVI.V2^("&amp;$L$1&amp;")","Bar",, "Close", $L$2, $A9, $L$6,$L$8,,$L$4,$L$10)</f>
        <v>0.14354900000000001</v>
      </c>
      <c r="J9" s="3"/>
      <c r="K9" s="9" t="s">
        <v>22</v>
      </c>
      <c r="L9" s="19"/>
    </row>
    <row r="10" spans="1:22" x14ac:dyDescent="0.3">
      <c r="A10">
        <f t="shared" si="0"/>
        <v>-8</v>
      </c>
      <c r="B10" s="1">
        <f xml:space="preserve"> RTD("cqg.rtd",,"StudyData", $L$1, "Bar", "", "Time", $L$2,$A10, $L$6, "", "","False")</f>
        <v>44417</v>
      </c>
      <c r="C10" s="2">
        <f xml:space="preserve"> RTD("cqg.rtd",,"StudyData", $L$1, "Bar", "", "Time", $L$2, $A10,$L$6,$L$8, "","False")</f>
        <v>44417</v>
      </c>
      <c r="D10" s="3">
        <f xml:space="preserve"> RTD("cqg.rtd",,"StudyData", $L$1, "Bar", "", "Open", $L$2, $A10, $L$6,$L$8,,$L$4,$L$10)</f>
        <v>4428</v>
      </c>
      <c r="E10" s="3">
        <f xml:space="preserve"> RTD("cqg.rtd",,"StudyData", $L$1, "Bar", "", "High", $L$2, $A10, $L$6,$L$8,,$L$4,$L$10)</f>
        <v>4432</v>
      </c>
      <c r="F10" s="3">
        <f xml:space="preserve"> RTD("cqg.rtd",,"StudyData", $L$1, "Bar", "", "Low", $L$2, $A10, $L$6,$L$8,,$L$4,$L$10)</f>
        <v>4412.25</v>
      </c>
      <c r="G10" s="3">
        <f xml:space="preserve"> RTD("cqg.rtd",,"StudyData", $L$1, "Bar", "", "Close", $L$2, $A10, $L$6,$L$8,,$L$4,$L$10)</f>
        <v>4425.75</v>
      </c>
      <c r="H10" s="3">
        <f xml:space="preserve"> RTD("cqg.rtd",,"StudyData","RVI.VI^("&amp;$L$1&amp;")","Bar",,"Close", $L$2, $A10, $L$6,$L$8,,$L$4,$L$10)</f>
        <v>-0.11392405060000001</v>
      </c>
      <c r="I10" s="3">
        <f xml:space="preserve"> RTD("cqg.rtd",,"StudyData","RVI.V2^("&amp;$L$1&amp;")","Bar",, "Close", $L$2, $A10, $L$6,$L$8,,$L$4,$L$10)</f>
        <v>0.160661</v>
      </c>
      <c r="J10" s="3"/>
      <c r="K10" s="9" t="s">
        <v>20</v>
      </c>
      <c r="L10" s="10" t="s">
        <v>9</v>
      </c>
    </row>
    <row r="11" spans="1:22" x14ac:dyDescent="0.3">
      <c r="A11">
        <f t="shared" si="0"/>
        <v>-9</v>
      </c>
      <c r="B11" s="1">
        <f xml:space="preserve"> RTD("cqg.rtd",,"StudyData", $L$1, "Bar", "", "Time", $L$2,$A11, $L$6, "", "","False")</f>
        <v>44414</v>
      </c>
      <c r="C11" s="2">
        <f xml:space="preserve"> RTD("cqg.rtd",,"StudyData", $L$1, "Bar", "", "Time", $L$2, $A11,$L$6,$L$8, "","False")</f>
        <v>44414</v>
      </c>
      <c r="D11" s="3">
        <f xml:space="preserve"> RTD("cqg.rtd",,"StudyData", $L$1, "Bar", "", "Open", $L$2, $A11, $L$6,$L$8,,$L$4,$L$10)</f>
        <v>4420.25</v>
      </c>
      <c r="E11" s="3">
        <f xml:space="preserve"> RTD("cqg.rtd",,"StudyData", $L$1, "Bar", "", "High", $L$2, $A11, $L$6,$L$8,,$L$4,$L$10)</f>
        <v>4433.25</v>
      </c>
      <c r="F11" s="3">
        <f xml:space="preserve"> RTD("cqg.rtd",,"StudyData", $L$1, "Bar", "", "Low", $L$2, $A11, $L$6,$L$8,,$L$4,$L$10)</f>
        <v>4416</v>
      </c>
      <c r="G11" s="3">
        <f xml:space="preserve"> RTD("cqg.rtd",,"StudyData", $L$1, "Bar", "", "Close", $L$2, $A11, $L$6,$L$8,,$L$4,$L$10)</f>
        <v>4429.5</v>
      </c>
      <c r="H11" s="3">
        <f xml:space="preserve"> RTD("cqg.rtd",,"StudyData","RVI.VI^("&amp;$L$1&amp;")","Bar",,"Close", $L$2, $A11, $L$6,$L$8,,$L$4,$L$10)</f>
        <v>0.5362318841</v>
      </c>
      <c r="I11" s="3">
        <f xml:space="preserve"> RTD("cqg.rtd",,"StudyData","RVI.V2^("&amp;$L$1&amp;")","Bar",, "Close", $L$2, $A11, $L$6,$L$8,,$L$4,$L$10)</f>
        <v>0.43524600000000002</v>
      </c>
      <c r="J11" s="3"/>
      <c r="K11" s="8"/>
      <c r="L11" s="19"/>
    </row>
    <row r="12" spans="1:22" x14ac:dyDescent="0.3">
      <c r="A12">
        <f t="shared" si="0"/>
        <v>-10</v>
      </c>
      <c r="B12" s="1">
        <f xml:space="preserve"> RTD("cqg.rtd",,"StudyData", $L$1, "Bar", "", "Time", $L$2,$A12, $L$6, "", "","False")</f>
        <v>44413</v>
      </c>
      <c r="C12" s="2">
        <f xml:space="preserve"> RTD("cqg.rtd",,"StudyData", $L$1, "Bar", "", "Time", $L$2, $A12,$L$6,$L$8, "","False")</f>
        <v>44413</v>
      </c>
      <c r="D12" s="3">
        <f xml:space="preserve"> RTD("cqg.rtd",,"StudyData", $L$1, "Bar", "", "Open", $L$2, $A12, $L$6,$L$8,,$L$4,$L$10)</f>
        <v>4396.25</v>
      </c>
      <c r="E12" s="3">
        <f xml:space="preserve"> RTD("cqg.rtd",,"StudyData", $L$1, "Bar", "", "High", $L$2, $A12, $L$6,$L$8,,$L$4,$L$10)</f>
        <v>4422.75</v>
      </c>
      <c r="F12" s="3">
        <f xml:space="preserve"> RTD("cqg.rtd",,"StudyData", $L$1, "Bar", "", "Low", $L$2, $A12, $L$6,$L$8,,$L$4,$L$10)</f>
        <v>4393.75</v>
      </c>
      <c r="G12" s="3">
        <f xml:space="preserve"> RTD("cqg.rtd",,"StudyData", $L$1, "Bar", "", "Close", $L$2, $A12, $L$6,$L$8,,$L$4,$L$10)</f>
        <v>4421.5</v>
      </c>
      <c r="H12" s="3">
        <f xml:space="preserve"> RTD("cqg.rtd",,"StudyData","RVI.VI^("&amp;$L$1&amp;")","Bar",,"Close", $L$2, $A12, $L$6,$L$8,,$L$4,$L$10)</f>
        <v>0.87068965519999997</v>
      </c>
      <c r="I12" s="3">
        <f xml:space="preserve"> RTD("cqg.rtd",,"StudyData","RVI.V2^("&amp;$L$1&amp;")","Bar",, "Close", $L$2, $A12, $L$6,$L$8,,$L$4,$L$10)</f>
        <v>0.33426</v>
      </c>
      <c r="J12" s="3"/>
      <c r="K12" s="8"/>
      <c r="L12" s="19"/>
    </row>
    <row r="13" spans="1:22" x14ac:dyDescent="0.3">
      <c r="A13">
        <f t="shared" si="0"/>
        <v>-11</v>
      </c>
      <c r="B13" s="1">
        <f xml:space="preserve"> RTD("cqg.rtd",,"StudyData", $L$1, "Bar", "", "Time", $L$2,$A13, $L$6, "", "","False")</f>
        <v>44412</v>
      </c>
      <c r="C13" s="2">
        <f xml:space="preserve"> RTD("cqg.rtd",,"StudyData", $L$1, "Bar", "", "Time", $L$2, $A13,$L$6,$L$8, "","False")</f>
        <v>44412</v>
      </c>
      <c r="D13" s="3">
        <f xml:space="preserve"> RTD("cqg.rtd",,"StudyData", $L$1, "Bar", "", "Open", $L$2, $A13, $L$6,$L$8,,$L$4,$L$10)</f>
        <v>4409.75</v>
      </c>
      <c r="E13" s="3">
        <f xml:space="preserve"> RTD("cqg.rtd",,"StudyData", $L$1, "Bar", "", "High", $L$2, $A13, $L$6,$L$8,,$L$4,$L$10)</f>
        <v>4415</v>
      </c>
      <c r="F13" s="3">
        <f xml:space="preserve"> RTD("cqg.rtd",,"StudyData", $L$1, "Bar", "", "Low", $L$2, $A13, $L$6,$L$8,,$L$4,$L$10)</f>
        <v>4391.25</v>
      </c>
      <c r="G13" s="3">
        <f xml:space="preserve"> RTD("cqg.rtd",,"StudyData", $L$1, "Bar", "", "Close", $L$2, $A13, $L$6,$L$8,,$L$4,$L$10)</f>
        <v>4394.75</v>
      </c>
      <c r="H13" s="3">
        <f xml:space="preserve"> RTD("cqg.rtd",,"StudyData","RVI.VI^("&amp;$L$1&amp;")","Bar",,"Close", $L$2, $A13, $L$6,$L$8,,$L$4,$L$10)</f>
        <v>-0.63157894739999998</v>
      </c>
      <c r="I13" s="3">
        <f xml:space="preserve"> RTD("cqg.rtd",,"StudyData","RVI.V2^("&amp;$L$1&amp;")","Bar",, "Close", $L$2, $A13, $L$6,$L$8,,$L$4,$L$10)</f>
        <v>-0.20216899999999999</v>
      </c>
      <c r="J13" s="3"/>
      <c r="K13" s="8"/>
      <c r="L13" s="19"/>
    </row>
    <row r="14" spans="1:22" x14ac:dyDescent="0.3">
      <c r="A14">
        <f t="shared" si="0"/>
        <v>-12</v>
      </c>
      <c r="B14" s="1">
        <f xml:space="preserve"> RTD("cqg.rtd",,"StudyData", $L$1, "Bar", "", "Time", $L$2,$A14, $L$6, "", "","False")</f>
        <v>44411</v>
      </c>
      <c r="C14" s="2">
        <f xml:space="preserve"> RTD("cqg.rtd",,"StudyData", $L$1, "Bar", "", "Time", $L$2, $A14,$L$6,$L$8, "","False")</f>
        <v>44411</v>
      </c>
      <c r="D14" s="3">
        <f xml:space="preserve"> RTD("cqg.rtd",,"StudyData", $L$1, "Bar", "", "Open", $L$2, $A14, $L$6,$L$8,,$L$4,$L$10)</f>
        <v>4383.75</v>
      </c>
      <c r="E14" s="3">
        <f xml:space="preserve"> RTD("cqg.rtd",,"StudyData", $L$1, "Bar", "", "High", $L$2, $A14, $L$6,$L$8,,$L$4,$L$10)</f>
        <v>4417</v>
      </c>
      <c r="F14" s="3">
        <f xml:space="preserve"> RTD("cqg.rtd",,"StudyData", $L$1, "Bar", "", "Low", $L$2, $A14, $L$6,$L$8,,$L$4,$L$10)</f>
        <v>4365.25</v>
      </c>
      <c r="G14" s="3">
        <f xml:space="preserve"> RTD("cqg.rtd",,"StudyData", $L$1, "Bar", "", "Close", $L$2, $A14, $L$6,$L$8,,$L$4,$L$10)</f>
        <v>4415</v>
      </c>
      <c r="H14" s="3">
        <f xml:space="preserve"> RTD("cqg.rtd",,"StudyData","RVI.VI^("&amp;$L$1&amp;")","Bar",,"Close", $L$2, $A14, $L$6,$L$8,,$L$4,$L$10)</f>
        <v>0.60386473429999998</v>
      </c>
      <c r="I14" s="3">
        <f xml:space="preserve"> RTD("cqg.rtd",,"StudyData","RVI.V2^("&amp;$L$1&amp;")","Bar",, "Close", $L$2, $A14, $L$6,$L$8,,$L$4,$L$10)</f>
        <v>0.227241</v>
      </c>
      <c r="J14" s="3"/>
      <c r="K14" s="8"/>
      <c r="L14" s="19"/>
    </row>
    <row r="15" spans="1:22" x14ac:dyDescent="0.3">
      <c r="A15">
        <f t="shared" si="0"/>
        <v>-13</v>
      </c>
      <c r="B15" s="1">
        <f xml:space="preserve"> RTD("cqg.rtd",,"StudyData", $L$1, "Bar", "", "Time", $L$2,$A15, $L$6, "", "","False")</f>
        <v>44410</v>
      </c>
      <c r="C15" s="2">
        <f xml:space="preserve"> RTD("cqg.rtd",,"StudyData", $L$1, "Bar", "", "Time", $L$2, $A15,$L$6,$L$8, "","False")</f>
        <v>44410</v>
      </c>
      <c r="D15" s="3">
        <f xml:space="preserve"> RTD("cqg.rtd",,"StudyData", $L$1, "Bar", "", "Open", $L$2, $A15, $L$6,$L$8,,$L$4,$L$10)</f>
        <v>4396.5</v>
      </c>
      <c r="E15" s="3">
        <f xml:space="preserve"> RTD("cqg.rtd",,"StudyData", $L$1, "Bar", "", "High", $L$2, $A15, $L$6,$L$8,,$L$4,$L$10)</f>
        <v>4419.75</v>
      </c>
      <c r="F15" s="3">
        <f xml:space="preserve"> RTD("cqg.rtd",,"StudyData", $L$1, "Bar", "", "Low", $L$2, $A15, $L$6,$L$8,,$L$4,$L$10)</f>
        <v>4377.25</v>
      </c>
      <c r="G15" s="3">
        <f xml:space="preserve"> RTD("cqg.rtd",,"StudyData", $L$1, "Bar", "", "Close", $L$2, $A15, $L$6,$L$8,,$L$4,$L$10)</f>
        <v>4379.75</v>
      </c>
      <c r="H15" s="3">
        <f xml:space="preserve"> RTD("cqg.rtd",,"StudyData","RVI.VI^("&amp;$L$1&amp;")","Bar",,"Close", $L$2, $A15, $L$6,$L$8,,$L$4,$L$10)</f>
        <v>-0.39411764710000002</v>
      </c>
      <c r="I15" s="3">
        <f xml:space="preserve"> RTD("cqg.rtd",,"StudyData","RVI.V2^("&amp;$L$1&amp;")","Bar",, "Close", $L$2, $A15, $L$6,$L$8,,$L$4,$L$10)</f>
        <v>-0.14938299999999999</v>
      </c>
      <c r="J15" s="3"/>
      <c r="K15" s="8"/>
      <c r="L15" s="19"/>
    </row>
    <row r="16" spans="1:22" x14ac:dyDescent="0.3">
      <c r="A16">
        <f t="shared" si="0"/>
        <v>-14</v>
      </c>
      <c r="B16" s="1">
        <f xml:space="preserve"> RTD("cqg.rtd",,"StudyData", $L$1, "Bar", "", "Time", $L$2,$A16, $L$6, "", "","False")</f>
        <v>44407</v>
      </c>
      <c r="C16" s="2">
        <f xml:space="preserve"> RTD("cqg.rtd",,"StudyData", $L$1, "Bar", "", "Time", $L$2, $A16,$L$6,$L$8, "","False")</f>
        <v>44407</v>
      </c>
      <c r="D16" s="3">
        <f xml:space="preserve"> RTD("cqg.rtd",,"StudyData", $L$1, "Bar", "", "Open", $L$2, $A16, $L$6,$L$8,,$L$4,$L$10)</f>
        <v>4394.25</v>
      </c>
      <c r="E16" s="3">
        <f xml:space="preserve"> RTD("cqg.rtd",,"StudyData", $L$1, "Bar", "", "High", $L$2, $A16, $L$6,$L$8,,$L$4,$L$10)</f>
        <v>4405</v>
      </c>
      <c r="F16" s="3">
        <f xml:space="preserve"> RTD("cqg.rtd",,"StudyData", $L$1, "Bar", "", "Low", $L$2, $A16, $L$6,$L$8,,$L$4,$L$10)</f>
        <v>4370.75</v>
      </c>
      <c r="G16" s="3">
        <f xml:space="preserve"> RTD("cqg.rtd",,"StudyData", $L$1, "Bar", "", "Close", $L$2, $A16, $L$6,$L$8,,$L$4,$L$10)</f>
        <v>4389.5</v>
      </c>
      <c r="H16" s="3">
        <f xml:space="preserve"> RTD("cqg.rtd",,"StudyData","RVI.VI^("&amp;$L$1&amp;")","Bar",,"Close", $L$2, $A16, $L$6,$L$8,,$L$4,$L$10)</f>
        <v>-0.1386861314</v>
      </c>
      <c r="I16" s="3">
        <f xml:space="preserve"> RTD("cqg.rtd",,"StudyData","RVI.V2^("&amp;$L$1&amp;")","Bar",, "Close", $L$2, $A16, $L$6,$L$8,,$L$4,$L$10)</f>
        <v>9.5350799999999999E-2</v>
      </c>
      <c r="J16" s="3"/>
      <c r="K16" s="8"/>
      <c r="L16" s="19"/>
    </row>
    <row r="17" spans="1:12" x14ac:dyDescent="0.3">
      <c r="A17">
        <f t="shared" si="0"/>
        <v>-15</v>
      </c>
      <c r="B17" s="1">
        <f xml:space="preserve"> RTD("cqg.rtd",,"StudyData", $L$1, "Bar", "", "Time", $L$2,$A17, $L$6, "", "","False")</f>
        <v>44406</v>
      </c>
      <c r="C17" s="2">
        <f xml:space="preserve"> RTD("cqg.rtd",,"StudyData", $L$1, "Bar", "", "Time", $L$2, $A17,$L$6,$L$8, "","False")</f>
        <v>44406</v>
      </c>
      <c r="D17" s="3">
        <f xml:space="preserve"> RTD("cqg.rtd",,"StudyData", $L$1, "Bar", "", "Open", $L$2, $A17, $L$6,$L$8,,$L$4,$L$10)</f>
        <v>4393.75</v>
      </c>
      <c r="E17" s="3">
        <f xml:space="preserve"> RTD("cqg.rtd",,"StudyData", $L$1, "Bar", "", "High", $L$2, $A17, $L$6,$L$8,,$L$4,$L$10)</f>
        <v>4422.5</v>
      </c>
      <c r="F17" s="3">
        <f xml:space="preserve"> RTD("cqg.rtd",,"StudyData", $L$1, "Bar", "", "Low", $L$2, $A17, $L$6,$L$8,,$L$4,$L$10)</f>
        <v>4380.5</v>
      </c>
      <c r="G17" s="3">
        <f xml:space="preserve"> RTD("cqg.rtd",,"StudyData", $L$1, "Bar", "", "Close", $L$2, $A17, $L$6,$L$8,,$L$4,$L$10)</f>
        <v>4411.75</v>
      </c>
      <c r="H17" s="3">
        <f xml:space="preserve"> RTD("cqg.rtd",,"StudyData","RVI.VI^("&amp;$L$1&amp;")","Bar",,"Close", $L$2, $A17, $L$6,$L$8,,$L$4,$L$10)</f>
        <v>0.42857142860000003</v>
      </c>
      <c r="I17" s="3">
        <f xml:space="preserve"> RTD("cqg.rtd",,"StudyData","RVI.V2^("&amp;$L$1&amp;")","Bar",, "Close", $L$2, $A17, $L$6,$L$8,,$L$4,$L$10)</f>
        <v>0.32938800000000001</v>
      </c>
      <c r="J17" s="3"/>
      <c r="K17" s="8"/>
      <c r="L17" s="19"/>
    </row>
    <row r="18" spans="1:12" x14ac:dyDescent="0.3">
      <c r="A18">
        <f t="shared" si="0"/>
        <v>-16</v>
      </c>
      <c r="B18" s="1">
        <f xml:space="preserve"> RTD("cqg.rtd",,"StudyData", $L$1, "Bar", "", "Time", $L$2,$A18, $L$6, "", "","False")</f>
        <v>44405</v>
      </c>
      <c r="C18" s="2">
        <f xml:space="preserve"> RTD("cqg.rtd",,"StudyData", $L$1, "Bar", "", "Time", $L$2, $A18,$L$6,$L$8, "","False")</f>
        <v>44405</v>
      </c>
      <c r="D18" s="3">
        <f xml:space="preserve"> RTD("cqg.rtd",,"StudyData", $L$1, "Bar", "", "Open", $L$2, $A18, $L$6,$L$8,,$L$4,$L$10)</f>
        <v>4380</v>
      </c>
      <c r="E18" s="3">
        <f xml:space="preserve"> RTD("cqg.rtd",,"StudyData", $L$1, "Bar", "", "High", $L$2, $A18, $L$6,$L$8,,$L$4,$L$10)</f>
        <v>4407.75</v>
      </c>
      <c r="F18" s="3">
        <f xml:space="preserve"> RTD("cqg.rtd",,"StudyData", $L$1, "Bar", "", "Low", $L$2, $A18, $L$6,$L$8,,$L$4,$L$10)</f>
        <v>4377.5</v>
      </c>
      <c r="G18" s="3">
        <f xml:space="preserve"> RTD("cqg.rtd",,"StudyData", $L$1, "Bar", "", "Close", $L$2, $A18, $L$6,$L$8,,$L$4,$L$10)</f>
        <v>4393.75</v>
      </c>
      <c r="H18" s="3">
        <f xml:space="preserve"> RTD("cqg.rtd",,"StudyData","RVI.VI^("&amp;$L$1&amp;")","Bar",,"Close", $L$2, $A18, $L$6,$L$8,,$L$4,$L$10)</f>
        <v>0.4545454545</v>
      </c>
      <c r="I18" s="3">
        <f xml:space="preserve"> RTD("cqg.rtd",,"StudyData","RVI.V2^("&amp;$L$1&amp;")","Bar",, "Close", $L$2, $A18, $L$6,$L$8,,$L$4,$L$10)</f>
        <v>0.23020399999999999</v>
      </c>
      <c r="J18" s="3"/>
      <c r="K18" s="8"/>
      <c r="L18" s="19"/>
    </row>
    <row r="19" spans="1:12" x14ac:dyDescent="0.3">
      <c r="A19">
        <f t="shared" si="0"/>
        <v>-17</v>
      </c>
      <c r="B19" s="1">
        <f xml:space="preserve"> RTD("cqg.rtd",,"StudyData", $L$1, "Bar", "", "Time", $L$2,$A19, $L$6, "", "","False")</f>
        <v>44404</v>
      </c>
      <c r="C19" s="2">
        <f xml:space="preserve"> RTD("cqg.rtd",,"StudyData", $L$1, "Bar", "", "Time", $L$2, $A19,$L$6,$L$8, "","False")</f>
        <v>44404</v>
      </c>
      <c r="D19" s="3">
        <f xml:space="preserve"> RTD("cqg.rtd",,"StudyData", $L$1, "Bar", "", "Open", $L$2, $A19, $L$6,$L$8,,$L$4,$L$10)</f>
        <v>4415.75</v>
      </c>
      <c r="E19" s="3">
        <f xml:space="preserve"> RTD("cqg.rtd",,"StudyData", $L$1, "Bar", "", "High", $L$2, $A19, $L$6,$L$8,,$L$4,$L$10)</f>
        <v>4416</v>
      </c>
      <c r="F19" s="3">
        <f xml:space="preserve"> RTD("cqg.rtd",,"StudyData", $L$1, "Bar", "", "Low", $L$2, $A19, $L$6,$L$8,,$L$4,$L$10)</f>
        <v>4364.75</v>
      </c>
      <c r="G19" s="3">
        <f xml:space="preserve"> RTD("cqg.rtd",,"StudyData", $L$1, "Bar", "", "Close", $L$2, $A19, $L$6,$L$8,,$L$4,$L$10)</f>
        <v>4394.5</v>
      </c>
      <c r="H19" s="3">
        <f xml:space="preserve"> RTD("cqg.rtd",,"StudyData","RVI.VI^("&amp;$L$1&amp;")","Bar",,"Close", $L$2, $A19, $L$6,$L$8,,$L$4,$L$10)</f>
        <v>-0.41463414630000001</v>
      </c>
      <c r="I19" s="3">
        <f xml:space="preserve"> RTD("cqg.rtd",,"StudyData","RVI.V2^("&amp;$L$1&amp;")","Bar",, "Close", $L$2, $A19, $L$6,$L$8,,$L$4,$L$10)</f>
        <v>5.8625200000000004E-3</v>
      </c>
      <c r="J19" s="3"/>
      <c r="K19" s="8"/>
      <c r="L19" s="19"/>
    </row>
    <row r="20" spans="1:12" x14ac:dyDescent="0.3">
      <c r="A20">
        <f t="shared" si="0"/>
        <v>-18</v>
      </c>
      <c r="B20" s="1">
        <f xml:space="preserve"> RTD("cqg.rtd",,"StudyData", $L$1, "Bar", "", "Time", $L$2,$A20, $L$6, "", "","False")</f>
        <v>44403</v>
      </c>
      <c r="C20" s="2">
        <f xml:space="preserve"> RTD("cqg.rtd",,"StudyData", $L$1, "Bar", "", "Time", $L$2, $A20,$L$6,$L$8, "","False")</f>
        <v>44403</v>
      </c>
      <c r="D20" s="3">
        <f xml:space="preserve"> RTD("cqg.rtd",,"StudyData", $L$1, "Bar", "", "Open", $L$2, $A20, $L$6,$L$8,,$L$4,$L$10)</f>
        <v>4400.5</v>
      </c>
      <c r="E20" s="3">
        <f xml:space="preserve"> RTD("cqg.rtd",,"StudyData", $L$1, "Bar", "", "High", $L$2, $A20, $L$6,$L$8,,$L$4,$L$10)</f>
        <v>4416.75</v>
      </c>
      <c r="F20" s="3">
        <f xml:space="preserve"> RTD("cqg.rtd",,"StudyData", $L$1, "Bar", "", "Low", $L$2, $A20, $L$6,$L$8,,$L$4,$L$10)</f>
        <v>4375.5</v>
      </c>
      <c r="G20" s="3">
        <f xml:space="preserve"> RTD("cqg.rtd",,"StudyData", $L$1, "Bar", "", "Close", $L$2, $A20, $L$6,$L$8,,$L$4,$L$10)</f>
        <v>4414.25</v>
      </c>
      <c r="H20" s="3">
        <f xml:space="preserve"> RTD("cqg.rtd",,"StudyData","RVI.VI^("&amp;$L$1&amp;")","Bar",,"Close", $L$2, $A20, $L$6,$L$8,,$L$4,$L$10)</f>
        <v>0.33333333329999998</v>
      </c>
      <c r="I20" s="3">
        <f xml:space="preserve"> RTD("cqg.rtd",,"StudyData","RVI.V2^("&amp;$L$1&amp;")","Bar",, "Close", $L$2, $A20, $L$6,$L$8,,$L$4,$L$10)</f>
        <v>0.42635899999999999</v>
      </c>
      <c r="J20" s="3"/>
      <c r="K20" s="8"/>
      <c r="L20" s="19"/>
    </row>
    <row r="21" spans="1:12" x14ac:dyDescent="0.3">
      <c r="A21">
        <f t="shared" si="0"/>
        <v>-19</v>
      </c>
      <c r="B21" s="1">
        <f xml:space="preserve"> RTD("cqg.rtd",,"StudyData", $L$1, "Bar", "", "Time", $L$2,$A21, $L$6, "", "","False")</f>
        <v>44400</v>
      </c>
      <c r="C21" s="2">
        <f xml:space="preserve"> RTD("cqg.rtd",,"StudyData", $L$1, "Bar", "", "Time", $L$2, $A21,$L$6,$L$8, "","False")</f>
        <v>44400</v>
      </c>
      <c r="D21" s="3">
        <f xml:space="preserve"> RTD("cqg.rtd",,"StudyData", $L$1, "Bar", "", "Open", $L$2, $A21, $L$6,$L$8,,$L$4,$L$10)</f>
        <v>4371.5</v>
      </c>
      <c r="E21" s="3">
        <f xml:space="preserve"> RTD("cqg.rtd",,"StudyData", $L$1, "Bar", "", "High", $L$2, $A21, $L$6,$L$8,,$L$4,$L$10)</f>
        <v>4408.25</v>
      </c>
      <c r="F21" s="3">
        <f xml:space="preserve"> RTD("cqg.rtd",,"StudyData", $L$1, "Bar", "", "Low", $L$2, $A21, $L$6,$L$8,,$L$4,$L$10)</f>
        <v>4367.25</v>
      </c>
      <c r="G21" s="3">
        <f xml:space="preserve"> RTD("cqg.rtd",,"StudyData", $L$1, "Bar", "", "Close", $L$2, $A21, $L$6,$L$8,,$L$4,$L$10)</f>
        <v>4403</v>
      </c>
      <c r="H21" s="3">
        <f xml:space="preserve"> RTD("cqg.rtd",,"StudyData","RVI.VI^("&amp;$L$1&amp;")","Bar",,"Close", $L$2, $A21, $L$6,$L$8,,$L$4,$L$10)</f>
        <v>0.76829268289999997</v>
      </c>
      <c r="I21" s="3">
        <f xml:space="preserve"> RTD("cqg.rtd",,"StudyData","RVI.V2^("&amp;$L$1&amp;")","Bar",, "Close", $L$2, $A21, $L$6,$L$8,,$L$4,$L$10)</f>
        <v>0.51938499999999999</v>
      </c>
      <c r="J21" s="3"/>
      <c r="K21" s="8"/>
      <c r="L21" s="19"/>
    </row>
    <row r="22" spans="1:12" x14ac:dyDescent="0.3">
      <c r="A22">
        <f t="shared" si="0"/>
        <v>-20</v>
      </c>
      <c r="B22" s="1">
        <f xml:space="preserve"> RTD("cqg.rtd",,"StudyData", $L$1, "Bar", "", "Time", $L$2,$A22, $L$6, "", "","False")</f>
        <v>44399</v>
      </c>
      <c r="C22" s="2">
        <f xml:space="preserve"> RTD("cqg.rtd",,"StudyData", $L$1, "Bar", "", "Time", $L$2, $A22,$L$6,$L$8, "","False")</f>
        <v>44399</v>
      </c>
      <c r="D22" s="3">
        <f xml:space="preserve"> RTD("cqg.rtd",,"StudyData", $L$1, "Bar", "", "Open", $L$2, $A22, $L$6,$L$8,,$L$4,$L$10)</f>
        <v>4355</v>
      </c>
      <c r="E22" s="3">
        <f xml:space="preserve"> RTD("cqg.rtd",,"StudyData", $L$1, "Bar", "", "High", $L$2, $A22, $L$6,$L$8,,$L$4,$L$10)</f>
        <v>4371.5</v>
      </c>
      <c r="F22" s="3">
        <f xml:space="preserve"> RTD("cqg.rtd",,"StudyData", $L$1, "Bar", "", "Low", $L$2, $A22, $L$6,$L$8,,$L$4,$L$10)</f>
        <v>4341.5</v>
      </c>
      <c r="G22" s="3">
        <f xml:space="preserve"> RTD("cqg.rtd",,"StudyData", $L$1, "Bar", "", "Close", $L$2, $A22, $L$6,$L$8,,$L$4,$L$10)</f>
        <v>4359.5</v>
      </c>
      <c r="H22" s="3">
        <f xml:space="preserve"> RTD("cqg.rtd",,"StudyData","RVI.VI^("&amp;$L$1&amp;")","Bar",,"Close", $L$2, $A22, $L$6,$L$8,,$L$4,$L$10)</f>
        <v>0.15</v>
      </c>
      <c r="I22" s="3">
        <f xml:space="preserve"> RTD("cqg.rtd",,"StudyData","RVI.V2^("&amp;$L$1&amp;")","Bar",, "Close", $L$2, $A22, $L$6,$L$8,,$L$4,$L$10)</f>
        <v>0.27047700000000002</v>
      </c>
      <c r="J22" s="3"/>
      <c r="K22" s="8"/>
      <c r="L22" s="19"/>
    </row>
    <row r="23" spans="1:12" x14ac:dyDescent="0.3">
      <c r="A23">
        <f t="shared" si="0"/>
        <v>-21</v>
      </c>
      <c r="B23" s="1">
        <f xml:space="preserve"> RTD("cqg.rtd",,"StudyData", $L$1, "Bar", "", "Time", $L$2,$A23, $L$6, "", "","False")</f>
        <v>44398</v>
      </c>
      <c r="C23" s="2">
        <f xml:space="preserve"> RTD("cqg.rtd",,"StudyData", $L$1, "Bar", "", "Time", $L$2, $A23,$L$6,$L$8, "","False")</f>
        <v>44398</v>
      </c>
      <c r="D23" s="3">
        <f xml:space="preserve"> RTD("cqg.rtd",,"StudyData", $L$1, "Bar", "", "Open", $L$2, $A23, $L$6,$L$8,,$L$4,$L$10)</f>
        <v>4318.75</v>
      </c>
      <c r="E23" s="3">
        <f xml:space="preserve"> RTD("cqg.rtd",,"StudyData", $L$1, "Bar", "", "High", $L$2, $A23, $L$6,$L$8,,$L$4,$L$10)</f>
        <v>4355.25</v>
      </c>
      <c r="F23" s="3">
        <f xml:space="preserve"> RTD("cqg.rtd",,"StudyData", $L$1, "Bar", "", "Low", $L$2, $A23, $L$6,$L$8,,$L$4,$L$10)</f>
        <v>4310</v>
      </c>
      <c r="G23" s="3">
        <f xml:space="preserve"> RTD("cqg.rtd",,"StudyData", $L$1, "Bar", "", "Close", $L$2, $A23, $L$6,$L$8,,$L$4,$L$10)</f>
        <v>4350.5</v>
      </c>
      <c r="H23" s="3">
        <f xml:space="preserve"> RTD("cqg.rtd",,"StudyData","RVI.VI^("&amp;$L$1&amp;")","Bar",,"Close", $L$2, $A23, $L$6,$L$8,,$L$4,$L$10)</f>
        <v>0.70165745859999995</v>
      </c>
      <c r="I23" s="3">
        <f xml:space="preserve"> RTD("cqg.rtd",,"StudyData","RVI.V2^("&amp;$L$1&amp;")","Bar",, "Close", $L$2, $A23, $L$6,$L$8,,$L$4,$L$10)</f>
        <v>0.390955</v>
      </c>
      <c r="J23" s="3"/>
      <c r="K23" s="8"/>
      <c r="L23" s="19"/>
    </row>
    <row r="24" spans="1:12" x14ac:dyDescent="0.3">
      <c r="A24">
        <f t="shared" si="0"/>
        <v>-22</v>
      </c>
      <c r="B24" s="1">
        <f xml:space="preserve"> RTD("cqg.rtd",,"StudyData", $L$1, "Bar", "", "Time", $L$2,$A24, $L$6, "", "","False")</f>
        <v>44397</v>
      </c>
      <c r="C24" s="2">
        <f xml:space="preserve"> RTD("cqg.rtd",,"StudyData", $L$1, "Bar", "", "Time", $L$2, $A24,$L$6,$L$8, "","False")</f>
        <v>44397</v>
      </c>
      <c r="D24" s="3">
        <f xml:space="preserve"> RTD("cqg.rtd",,"StudyData", $L$1, "Bar", "", "Open", $L$2, $A24, $L$6,$L$8,,$L$4,$L$10)</f>
        <v>4262.75</v>
      </c>
      <c r="E24" s="3">
        <f xml:space="preserve"> RTD("cqg.rtd",,"StudyData", $L$1, "Bar", "", "High", $L$2, $A24, $L$6,$L$8,,$L$4,$L$10)</f>
        <v>4329</v>
      </c>
      <c r="F24" s="3">
        <f xml:space="preserve"> RTD("cqg.rtd",,"StudyData", $L$1, "Bar", "", "Low", $L$2, $A24, $L$6,$L$8,,$L$4,$L$10)</f>
        <v>4252.75</v>
      </c>
      <c r="G24" s="3">
        <f xml:space="preserve"> RTD("cqg.rtd",,"StudyData", $L$1, "Bar", "", "Close", $L$2, $A24, $L$6,$L$8,,$L$4,$L$10)</f>
        <v>4315.5</v>
      </c>
      <c r="H24" s="3">
        <f xml:space="preserve"> RTD("cqg.rtd",,"StudyData","RVI.VI^("&amp;$L$1&amp;")","Bar",,"Close", $L$2, $A24, $L$6,$L$8,,$L$4,$L$10)</f>
        <v>0.69180327870000002</v>
      </c>
      <c r="I24" s="3">
        <f xml:space="preserve"> RTD("cqg.rtd",,"StudyData","RVI.V2^("&amp;$L$1&amp;")","Bar",, "Close", $L$2, $A24, $L$6,$L$8,,$L$4,$L$10)</f>
        <v>8.0252199999999996E-2</v>
      </c>
      <c r="J24" s="3"/>
      <c r="K24" s="8"/>
      <c r="L24" s="19"/>
    </row>
    <row r="25" spans="1:12" x14ac:dyDescent="0.3">
      <c r="A25">
        <f t="shared" si="0"/>
        <v>-23</v>
      </c>
      <c r="B25" s="1">
        <f xml:space="preserve"> RTD("cqg.rtd",,"StudyData", $L$1, "Bar", "", "Time", $L$2,$A25, $L$6, "", "","False")</f>
        <v>44396</v>
      </c>
      <c r="C25" s="2">
        <f xml:space="preserve"> RTD("cqg.rtd",,"StudyData", $L$1, "Bar", "", "Time", $L$2, $A25,$L$6,$L$8, "","False")</f>
        <v>44396</v>
      </c>
      <c r="D25" s="3">
        <f xml:space="preserve"> RTD("cqg.rtd",,"StudyData", $L$1, "Bar", "", "Open", $L$2, $A25, $L$6,$L$8,,$L$4,$L$10)</f>
        <v>4320</v>
      </c>
      <c r="E25" s="3">
        <f xml:space="preserve"> RTD("cqg.rtd",,"StudyData", $L$1, "Bar", "", "High", $L$2, $A25, $L$6,$L$8,,$L$4,$L$10)</f>
        <v>4320.75</v>
      </c>
      <c r="F25" s="3">
        <f xml:space="preserve"> RTD("cqg.rtd",,"StudyData", $L$1, "Bar", "", "Low", $L$2, $A25, $L$6,$L$8,,$L$4,$L$10)</f>
        <v>4224</v>
      </c>
      <c r="G25" s="3">
        <f xml:space="preserve"> RTD("cqg.rtd",,"StudyData", $L$1, "Bar", "", "Close", $L$2, $A25, $L$6,$L$8,,$L$4,$L$10)</f>
        <v>4251.25</v>
      </c>
      <c r="H25" s="3">
        <f xml:space="preserve"> RTD("cqg.rtd",,"StudyData","RVI.VI^("&amp;$L$1&amp;")","Bar",,"Close", $L$2, $A25, $L$6,$L$8,,$L$4,$L$10)</f>
        <v>-0.71059431520000005</v>
      </c>
      <c r="I25" s="3">
        <f xml:space="preserve"> RTD("cqg.rtd",,"StudyData","RVI.V2^("&amp;$L$1&amp;")","Bar",, "Close", $L$2, $A25, $L$6,$L$8,,$L$4,$L$10)</f>
        <v>-0.53129899999999997</v>
      </c>
      <c r="J25" s="3"/>
      <c r="K25" s="8"/>
      <c r="L25" s="19"/>
    </row>
    <row r="26" spans="1:12" x14ac:dyDescent="0.3">
      <c r="A26">
        <f t="shared" si="0"/>
        <v>-24</v>
      </c>
      <c r="B26" s="1">
        <f xml:space="preserve"> RTD("cqg.rtd",,"StudyData", $L$1, "Bar", "", "Time", $L$2,$A26, $L$6, "", "","False")</f>
        <v>44393</v>
      </c>
      <c r="C26" s="2">
        <f xml:space="preserve"> RTD("cqg.rtd",,"StudyData", $L$1, "Bar", "", "Time", $L$2, $A26,$L$6,$L$8, "","False")</f>
        <v>44393</v>
      </c>
      <c r="D26" s="3">
        <f xml:space="preserve"> RTD("cqg.rtd",,"StudyData", $L$1, "Bar", "", "Open", $L$2, $A26, $L$6,$L$8,,$L$4,$L$10)</f>
        <v>4347.75</v>
      </c>
      <c r="E26" s="3">
        <f xml:space="preserve"> RTD("cqg.rtd",,"StudyData", $L$1, "Bar", "", "High", $L$2, $A26, $L$6,$L$8,,$L$4,$L$10)</f>
        <v>4368</v>
      </c>
      <c r="F26" s="3">
        <f xml:space="preserve"> RTD("cqg.rtd",,"StudyData", $L$1, "Bar", "", "Low", $L$2, $A26, $L$6,$L$8,,$L$4,$L$10)</f>
        <v>4314.25</v>
      </c>
      <c r="G26" s="3">
        <f xml:space="preserve"> RTD("cqg.rtd",,"StudyData", $L$1, "Bar", "", "Close", $L$2, $A26, $L$6,$L$8,,$L$4,$L$10)</f>
        <v>4318.5</v>
      </c>
      <c r="H26" s="3">
        <f xml:space="preserve"> RTD("cqg.rtd",,"StudyData","RVI.VI^("&amp;$L$1&amp;")","Bar",,"Close", $L$2, $A26, $L$6,$L$8,,$L$4,$L$10)</f>
        <v>-0.54418604650000002</v>
      </c>
      <c r="I26" s="3">
        <f xml:space="preserve"> RTD("cqg.rtd",,"StudyData","RVI.V2^("&amp;$L$1&amp;")","Bar",, "Close", $L$2, $A26, $L$6,$L$8,,$L$4,$L$10)</f>
        <v>-0.35200399999999998</v>
      </c>
      <c r="J26" s="3"/>
      <c r="K26" s="8"/>
      <c r="L26" s="19"/>
    </row>
    <row r="27" spans="1:12" x14ac:dyDescent="0.3">
      <c r="A27">
        <f t="shared" si="0"/>
        <v>-25</v>
      </c>
      <c r="B27" s="1">
        <f xml:space="preserve"> RTD("cqg.rtd",,"StudyData", $L$1, "Bar", "", "Time", $L$2,$A27, $L$6, "", "","False")</f>
        <v>44392</v>
      </c>
      <c r="C27" s="2">
        <f xml:space="preserve"> RTD("cqg.rtd",,"StudyData", $L$1, "Bar", "", "Time", $L$2, $A27,$L$6,$L$8, "","False")</f>
        <v>44392</v>
      </c>
      <c r="D27" s="3">
        <f xml:space="preserve"> RTD("cqg.rtd",,"StudyData", $L$1, "Bar", "", "Open", $L$2, $A27, $L$6,$L$8,,$L$4,$L$10)</f>
        <v>4366.5</v>
      </c>
      <c r="E27" s="3">
        <f xml:space="preserve"> RTD("cqg.rtd",,"StudyData", $L$1, "Bar", "", "High", $L$2, $A27, $L$6,$L$8,,$L$4,$L$10)</f>
        <v>4370.25</v>
      </c>
      <c r="F27" s="3">
        <f xml:space="preserve"> RTD("cqg.rtd",,"StudyData", $L$1, "Bar", "", "Low", $L$2, $A27, $L$6,$L$8,,$L$4,$L$10)</f>
        <v>4332.5</v>
      </c>
      <c r="G27" s="3">
        <f xml:space="preserve"> RTD("cqg.rtd",,"StudyData", $L$1, "Bar", "", "Close", $L$2, $A27, $L$6,$L$8,,$L$4,$L$10)</f>
        <v>4352</v>
      </c>
      <c r="H27" s="3">
        <f xml:space="preserve"> RTD("cqg.rtd",,"StudyData","RVI.VI^("&amp;$L$1&amp;")","Bar",,"Close", $L$2, $A27, $L$6,$L$8,,$L$4,$L$10)</f>
        <v>-0.38410596029999999</v>
      </c>
      <c r="I27" s="3">
        <f xml:space="preserve"> RTD("cqg.rtd",,"StudyData","RVI.V2^("&amp;$L$1&amp;")","Bar",, "Close", $L$2, $A27, $L$6,$L$8,,$L$4,$L$10)</f>
        <v>-0.15982099999999999</v>
      </c>
      <c r="J27" s="3"/>
      <c r="K27" s="8"/>
      <c r="L27" s="19"/>
    </row>
    <row r="28" spans="1:12" x14ac:dyDescent="0.3">
      <c r="A28">
        <f t="shared" si="0"/>
        <v>-26</v>
      </c>
      <c r="B28" s="1">
        <f xml:space="preserve"> RTD("cqg.rtd",,"StudyData", $L$1, "Bar", "", "Time", $L$2,$A28, $L$6, "", "","False")</f>
        <v>44391</v>
      </c>
      <c r="C28" s="2">
        <f xml:space="preserve"> RTD("cqg.rtd",,"StudyData", $L$1, "Bar", "", "Time", $L$2, $A28,$L$6,$L$8, "","False")</f>
        <v>44391</v>
      </c>
      <c r="D28" s="3">
        <f xml:space="preserve"> RTD("cqg.rtd",,"StudyData", $L$1, "Bar", "", "Open", $L$2, $A28, $L$6,$L$8,,$L$4,$L$10)</f>
        <v>4359.5</v>
      </c>
      <c r="E28" s="3">
        <f xml:space="preserve"> RTD("cqg.rtd",,"StudyData", $L$1, "Bar", "", "High", $L$2, $A28, $L$6,$L$8,,$L$4,$L$10)</f>
        <v>4384.5</v>
      </c>
      <c r="F28" s="3">
        <f xml:space="preserve"> RTD("cqg.rtd",,"StudyData", $L$1, "Bar", "", "Low", $L$2, $A28, $L$6,$L$8,,$L$4,$L$10)</f>
        <v>4350</v>
      </c>
      <c r="G28" s="3">
        <f xml:space="preserve"> RTD("cqg.rtd",,"StudyData", $L$1, "Bar", "", "Close", $L$2, $A28, $L$6,$L$8,,$L$4,$L$10)</f>
        <v>4367.75</v>
      </c>
      <c r="H28" s="3">
        <f xml:space="preserve"> RTD("cqg.rtd",,"StudyData","RVI.VI^("&amp;$L$1&amp;")","Bar",,"Close", $L$2, $A28, $L$6,$L$8,,$L$4,$L$10)</f>
        <v>0.23913043480000001</v>
      </c>
      <c r="I28" s="3">
        <f xml:space="preserve"> RTD("cqg.rtd",,"StudyData","RVI.V2^("&amp;$L$1&amp;")","Bar",, "Close", $L$2, $A28, $L$6,$L$8,,$L$4,$L$10)</f>
        <v>6.4463599999999996E-2</v>
      </c>
      <c r="J28" s="3"/>
      <c r="K28" s="8"/>
      <c r="L28" s="19"/>
    </row>
    <row r="29" spans="1:12" x14ac:dyDescent="0.3">
      <c r="A29">
        <f t="shared" si="0"/>
        <v>-27</v>
      </c>
      <c r="B29" s="1">
        <f xml:space="preserve"> RTD("cqg.rtd",,"StudyData", $L$1, "Bar", "", "Time", $L$2,$A29, $L$6, "", "","False")</f>
        <v>44390</v>
      </c>
      <c r="C29" s="2">
        <f xml:space="preserve"> RTD("cqg.rtd",,"StudyData", $L$1, "Bar", "", "Time", $L$2, $A29,$L$6,$L$8, "","False")</f>
        <v>44390</v>
      </c>
      <c r="D29" s="3">
        <f xml:space="preserve"> RTD("cqg.rtd",,"StudyData", $L$1, "Bar", "", "Open", $L$2, $A29, $L$6,$L$8,,$L$4,$L$10)</f>
        <v>4377</v>
      </c>
      <c r="E29" s="3">
        <f xml:space="preserve"> RTD("cqg.rtd",,"StudyData", $L$1, "Bar", "", "High", $L$2, $A29, $L$6,$L$8,,$L$4,$L$10)</f>
        <v>4383.75</v>
      </c>
      <c r="F29" s="3">
        <f xml:space="preserve"> RTD("cqg.rtd",,"StudyData", $L$1, "Bar", "", "Low", $L$2, $A29, $L$6,$L$8,,$L$4,$L$10)</f>
        <v>4356.5</v>
      </c>
      <c r="G29" s="3">
        <f xml:space="preserve"> RTD("cqg.rtd",,"StudyData", $L$1, "Bar", "", "Close", $L$2, $A29, $L$6,$L$8,,$L$4,$L$10)</f>
        <v>4361.25</v>
      </c>
      <c r="H29" s="3">
        <f xml:space="preserve"> RTD("cqg.rtd",,"StudyData","RVI.VI^("&amp;$L$1&amp;")","Bar",,"Close", $L$2, $A29, $L$6,$L$8,,$L$4,$L$10)</f>
        <v>-0.57798165140000002</v>
      </c>
      <c r="I29" s="3">
        <f xml:space="preserve"> RTD("cqg.rtd",,"StudyData","RVI.V2^("&amp;$L$1&amp;")","Bar",, "Close", $L$2, $A29, $L$6,$L$8,,$L$4,$L$10)</f>
        <v>-0.110203</v>
      </c>
      <c r="J29" s="3"/>
      <c r="K29" s="8"/>
      <c r="L29" s="19"/>
    </row>
    <row r="30" spans="1:12" x14ac:dyDescent="0.3">
      <c r="A30">
        <f t="shared" si="0"/>
        <v>-28</v>
      </c>
      <c r="B30" s="1">
        <f xml:space="preserve"> RTD("cqg.rtd",,"StudyData", $L$1, "Bar", "", "Time", $L$2,$A30, $L$6, "", "","False")</f>
        <v>44389</v>
      </c>
      <c r="C30" s="2">
        <f xml:space="preserve"> RTD("cqg.rtd",,"StudyData", $L$1, "Bar", "", "Time", $L$2, $A30,$L$6,$L$8, "","False")</f>
        <v>44389</v>
      </c>
      <c r="D30" s="3">
        <f xml:space="preserve"> RTD("cqg.rtd",,"StudyData", $L$1, "Bar", "", "Open", $L$2, $A30, $L$6,$L$8,,$L$4,$L$10)</f>
        <v>4362</v>
      </c>
      <c r="E30" s="3">
        <f xml:space="preserve"> RTD("cqg.rtd",,"StudyData", $L$1, "Bar", "", "High", $L$2, $A30, $L$6,$L$8,,$L$4,$L$10)</f>
        <v>4379.25</v>
      </c>
      <c r="F30" s="3">
        <f xml:space="preserve"> RTD("cqg.rtd",,"StudyData", $L$1, "Bar", "", "Low", $L$2, $A30, $L$6,$L$8,,$L$4,$L$10)</f>
        <v>4341.75</v>
      </c>
      <c r="G30" s="3">
        <f xml:space="preserve"> RTD("cqg.rtd",,"StudyData", $L$1, "Bar", "", "Close", $L$2, $A30, $L$6,$L$8,,$L$4,$L$10)</f>
        <v>4376.5</v>
      </c>
      <c r="H30" s="3">
        <f xml:space="preserve"> RTD("cqg.rtd",,"StudyData","RVI.VI^("&amp;$L$1&amp;")","Bar",,"Close", $L$2, $A30, $L$6,$L$8,,$L$4,$L$10)</f>
        <v>0.38666666669999999</v>
      </c>
      <c r="I30" s="3">
        <f xml:space="preserve"> RTD("cqg.rtd",,"StudyData","RVI.V2^("&amp;$L$1&amp;")","Bar",, "Close", $L$2, $A30, $L$6,$L$8,,$L$4,$L$10)</f>
        <v>0.35757499999999998</v>
      </c>
      <c r="J30" s="3"/>
      <c r="K30" s="8"/>
      <c r="L30" s="19"/>
    </row>
    <row r="31" spans="1:12" x14ac:dyDescent="0.3">
      <c r="A31">
        <f t="shared" si="0"/>
        <v>-29</v>
      </c>
      <c r="B31" s="1">
        <f xml:space="preserve"> RTD("cqg.rtd",,"StudyData", $L$1, "Bar", "", "Time", $L$2,$A31, $L$6, "", "","False")</f>
        <v>44386</v>
      </c>
      <c r="C31" s="2">
        <f xml:space="preserve"> RTD("cqg.rtd",,"StudyData", $L$1, "Bar", "", "Time", $L$2, $A31,$L$6,$L$8, "","False")</f>
        <v>44386</v>
      </c>
      <c r="D31" s="3">
        <f xml:space="preserve"> RTD("cqg.rtd",,"StudyData", $L$1, "Bar", "", "Open", $L$2, $A31, $L$6,$L$8,,$L$4,$L$10)</f>
        <v>4310.25</v>
      </c>
      <c r="E31" s="3">
        <f xml:space="preserve"> RTD("cqg.rtd",,"StudyData", $L$1, "Bar", "", "High", $L$2, $A31, $L$6,$L$8,,$L$4,$L$10)</f>
        <v>4364</v>
      </c>
      <c r="F31" s="3">
        <f xml:space="preserve"> RTD("cqg.rtd",,"StudyData", $L$1, "Bar", "", "Low", $L$2, $A31, $L$6,$L$8,,$L$4,$L$10)</f>
        <v>4293.25</v>
      </c>
      <c r="G31" s="3">
        <f xml:space="preserve"> RTD("cqg.rtd",,"StudyData", $L$1, "Bar", "", "Close", $L$2, $A31, $L$6,$L$8,,$L$4,$L$10)</f>
        <v>4360</v>
      </c>
      <c r="H31" s="3">
        <f xml:space="preserve"> RTD("cqg.rtd",,"StudyData","RVI.VI^("&amp;$L$1&amp;")","Bar",,"Close", $L$2, $A31, $L$6,$L$8,,$L$4,$L$10)</f>
        <v>0.70318021200000003</v>
      </c>
      <c r="I31" s="3">
        <f xml:space="preserve"> RTD("cqg.rtd",,"StudyData","RVI.V2^("&amp;$L$1&amp;")","Bar",, "Close", $L$2, $A31, $L$6,$L$8,,$L$4,$L$10)</f>
        <v>0.328484</v>
      </c>
      <c r="J31" s="3"/>
      <c r="K31" s="8"/>
      <c r="L31" s="19"/>
    </row>
    <row r="32" spans="1:12" x14ac:dyDescent="0.3">
      <c r="A32">
        <f t="shared" si="0"/>
        <v>-30</v>
      </c>
      <c r="B32" s="1">
        <f xml:space="preserve"> RTD("cqg.rtd",,"StudyData", $L$1, "Bar", "", "Time", $L$2,$A32, $L$6, "", "","False")</f>
        <v>44385</v>
      </c>
      <c r="C32" s="2">
        <f xml:space="preserve"> RTD("cqg.rtd",,"StudyData", $L$1, "Bar", "", "Time", $L$2, $A32,$L$6,$L$8, "","False")</f>
        <v>44385</v>
      </c>
      <c r="D32" s="3">
        <f xml:space="preserve"> RTD("cqg.rtd",,"StudyData", $L$1, "Bar", "", "Open", $L$2, $A32, $L$6,$L$8,,$L$4,$L$10)</f>
        <v>4352.25</v>
      </c>
      <c r="E32" s="3">
        <f xml:space="preserve"> RTD("cqg.rtd",,"StudyData", $L$1, "Bar", "", "High", $L$2, $A32, $L$6,$L$8,,$L$4,$L$10)</f>
        <v>4352.25</v>
      </c>
      <c r="F32" s="3">
        <f xml:space="preserve"> RTD("cqg.rtd",,"StudyData", $L$1, "Bar", "", "Low", $L$2, $A32, $L$6,$L$8,,$L$4,$L$10)</f>
        <v>4279.25</v>
      </c>
      <c r="G32" s="3">
        <f xml:space="preserve"> RTD("cqg.rtd",,"StudyData", $L$1, "Bar", "", "Close", $L$2, $A32, $L$6,$L$8,,$L$4,$L$10)</f>
        <v>4313</v>
      </c>
      <c r="H32" s="3">
        <f xml:space="preserve"> RTD("cqg.rtd",,"StudyData","RVI.VI^("&amp;$L$1&amp;")","Bar",,"Close", $L$2, $A32, $L$6,$L$8,,$L$4,$L$10)</f>
        <v>-0.53767123289999996</v>
      </c>
      <c r="I32" s="3">
        <f xml:space="preserve"> RTD("cqg.rtd",,"StudyData","RVI.V2^("&amp;$L$1&amp;")","Bar",, "Close", $L$2, $A32, $L$6,$L$8,,$L$4,$L$10)</f>
        <v>-4.6212400000000001E-2</v>
      </c>
      <c r="J32" s="3"/>
      <c r="K32" s="8"/>
      <c r="L32" s="19"/>
    </row>
    <row r="33" spans="1:12" x14ac:dyDescent="0.3">
      <c r="A33">
        <f t="shared" si="0"/>
        <v>-31</v>
      </c>
      <c r="B33" s="1">
        <f xml:space="preserve"> RTD("cqg.rtd",,"StudyData", $L$1, "Bar", "", "Time", $L$2,$A33, $L$6, "", "","False")</f>
        <v>44384</v>
      </c>
      <c r="C33" s="2">
        <f xml:space="preserve"> RTD("cqg.rtd",,"StudyData", $L$1, "Bar", "", "Time", $L$2, $A33,$L$6,$L$8, "","False")</f>
        <v>44384</v>
      </c>
      <c r="D33" s="3">
        <f xml:space="preserve"> RTD("cqg.rtd",,"StudyData", $L$1, "Bar", "", "Open", $L$2, $A33, $L$6,$L$8,,$L$4,$L$10)</f>
        <v>4328</v>
      </c>
      <c r="E33" s="3">
        <f xml:space="preserve"> RTD("cqg.rtd",,"StudyData", $L$1, "Bar", "", "High", $L$2, $A33, $L$6,$L$8,,$L$4,$L$10)</f>
        <v>4353.25</v>
      </c>
      <c r="F33" s="3">
        <f xml:space="preserve"> RTD("cqg.rtd",,"StudyData", $L$1, "Bar", "", "Low", $L$2, $A33, $L$6,$L$8,,$L$4,$L$10)</f>
        <v>4320.25</v>
      </c>
      <c r="G33" s="3">
        <f xml:space="preserve"> RTD("cqg.rtd",,"StudyData", $L$1, "Bar", "", "Close", $L$2, $A33, $L$6,$L$8,,$L$4,$L$10)</f>
        <v>4349.75</v>
      </c>
      <c r="H33" s="3">
        <f xml:space="preserve"> RTD("cqg.rtd",,"StudyData","RVI.VI^("&amp;$L$1&amp;")","Bar",,"Close", $L$2, $A33, $L$6,$L$8,,$L$4,$L$10)</f>
        <v>0.65909090910000001</v>
      </c>
      <c r="I33" s="3">
        <f xml:space="preserve"> RTD("cqg.rtd",,"StudyData","RVI.V2^("&amp;$L$1&amp;")","Bar",, "Close", $L$2, $A33, $L$6,$L$8,,$L$4,$L$10)</f>
        <v>0.44524599999999998</v>
      </c>
      <c r="J33" s="3"/>
      <c r="K33" s="8"/>
      <c r="L33" s="19"/>
    </row>
    <row r="34" spans="1:12" x14ac:dyDescent="0.3">
      <c r="A34">
        <f t="shared" si="0"/>
        <v>-32</v>
      </c>
      <c r="B34" s="1">
        <f xml:space="preserve"> RTD("cqg.rtd",,"StudyData", $L$1, "Bar", "", "Time", $L$2,$A34, $L$6, "", "","False")</f>
        <v>44383</v>
      </c>
      <c r="C34" s="2">
        <f xml:space="preserve"> RTD("cqg.rtd",,"StudyData", $L$1, "Bar", "", "Time", $L$2, $A34,$L$6,$L$8, "","False")</f>
        <v>44383</v>
      </c>
      <c r="D34" s="3">
        <f xml:space="preserve"> RTD("cqg.rtd",,"StudyData", $L$1, "Bar", "", "Open", $L$2, $A34, $L$6,$L$8,,$L$4,$L$10)</f>
        <v>4341</v>
      </c>
      <c r="E34" s="3">
        <f xml:space="preserve"> RTD("cqg.rtd",,"StudyData", $L$1, "Bar", "", "High", $L$2, $A34, $L$6,$L$8,,$L$4,$L$10)</f>
        <v>4348</v>
      </c>
      <c r="F34" s="3">
        <f xml:space="preserve"> RTD("cqg.rtd",,"StudyData", $L$1, "Bar", "", "Low", $L$2, $A34, $L$6,$L$8,,$L$4,$L$10)</f>
        <v>4305.25</v>
      </c>
      <c r="G34" s="3">
        <f xml:space="preserve"> RTD("cqg.rtd",,"StudyData", $L$1, "Bar", "", "Close", $L$2, $A34, $L$6,$L$8,,$L$4,$L$10)</f>
        <v>4334</v>
      </c>
      <c r="H34" s="3">
        <f xml:space="preserve"> RTD("cqg.rtd",,"StudyData","RVI.VI^("&amp;$L$1&amp;")","Bar",,"Close", $L$2, $A34, $L$6,$L$8,,$L$4,$L$10)</f>
        <v>-0.1637426901</v>
      </c>
      <c r="I34" s="3">
        <f xml:space="preserve"> RTD("cqg.rtd",,"StudyData","RVI.V2^("&amp;$L$1&amp;")","Bar",, "Close", $L$2, $A34, $L$6,$L$8,,$L$4,$L$10)</f>
        <v>0.231402</v>
      </c>
      <c r="J34" s="3"/>
      <c r="K34" s="8"/>
      <c r="L34" s="19"/>
    </row>
    <row r="35" spans="1:12" x14ac:dyDescent="0.3">
      <c r="A35">
        <f t="shared" si="0"/>
        <v>-33</v>
      </c>
      <c r="B35" s="1">
        <f xml:space="preserve"> RTD("cqg.rtd",,"StudyData", $L$1, "Bar", "", "Time", $L$2,$A35, $L$6, "", "","False")</f>
        <v>44379</v>
      </c>
      <c r="C35" s="2">
        <f xml:space="preserve"> RTD("cqg.rtd",,"StudyData", $L$1, "Bar", "", "Time", $L$2, $A35,$L$6,$L$8, "","False")</f>
        <v>44379</v>
      </c>
      <c r="D35" s="3">
        <f xml:space="preserve"> RTD("cqg.rtd",,"StudyData", $L$1, "Bar", "", "Open", $L$2, $A35, $L$6,$L$8,,$L$4,$L$10)</f>
        <v>4309.75</v>
      </c>
      <c r="E35" s="3">
        <f xml:space="preserve"> RTD("cqg.rtd",,"StudyData", $L$1, "Bar", "", "High", $L$2, $A35, $L$6,$L$8,,$L$4,$L$10)</f>
        <v>4347</v>
      </c>
      <c r="F35" s="3">
        <f xml:space="preserve"> RTD("cqg.rtd",,"StudyData", $L$1, "Bar", "", "Low", $L$2, $A35, $L$6,$L$8,,$L$4,$L$10)</f>
        <v>4308</v>
      </c>
      <c r="G35" s="3">
        <f xml:space="preserve"> RTD("cqg.rtd",,"StudyData", $L$1, "Bar", "", "Close", $L$2, $A35, $L$6,$L$8,,$L$4,$L$10)</f>
        <v>4342.75</v>
      </c>
      <c r="H35" s="3">
        <f xml:space="preserve"> RTD("cqg.rtd",,"StudyData","RVI.VI^("&amp;$L$1&amp;")","Bar",,"Close", $L$2, $A35, $L$6,$L$8,,$L$4,$L$10)</f>
        <v>0.8461538462</v>
      </c>
      <c r="I35" s="3">
        <f xml:space="preserve"> RTD("cqg.rtd",,"StudyData","RVI.V2^("&amp;$L$1&amp;")","Bar",, "Close", $L$2, $A35, $L$6,$L$8,,$L$4,$L$10)</f>
        <v>0.62654600000000005</v>
      </c>
      <c r="J35" s="3"/>
      <c r="K35" s="8"/>
      <c r="L35" s="19"/>
    </row>
    <row r="36" spans="1:12" x14ac:dyDescent="0.3">
      <c r="A36">
        <f t="shared" si="0"/>
        <v>-34</v>
      </c>
      <c r="B36" s="1">
        <f xml:space="preserve"> RTD("cqg.rtd",,"StudyData", $L$1, "Bar", "", "Time", $L$2,$A36, $L$6, "", "","False")</f>
        <v>44378</v>
      </c>
      <c r="C36" s="2">
        <f xml:space="preserve"> RTD("cqg.rtd",,"StudyData", $L$1, "Bar", "", "Time", $L$2, $A36,$L$6,$L$8, "","False")</f>
        <v>44378</v>
      </c>
      <c r="D36" s="3">
        <f xml:space="preserve"> RTD("cqg.rtd",,"StudyData", $L$1, "Bar", "", "Open", $L$2, $A36, $L$6,$L$8,,$L$4,$L$10)</f>
        <v>4294.25</v>
      </c>
      <c r="E36" s="3">
        <f xml:space="preserve"> RTD("cqg.rtd",,"StudyData", $L$1, "Bar", "", "High", $L$2, $A36, $L$6,$L$8,,$L$4,$L$10)</f>
        <v>4312</v>
      </c>
      <c r="F36" s="3">
        <f xml:space="preserve"> RTD("cqg.rtd",,"StudyData", $L$1, "Bar", "", "Low", $L$2, $A36, $L$6,$L$8,,$L$4,$L$10)</f>
        <v>4286</v>
      </c>
      <c r="G36" s="3">
        <f xml:space="preserve"> RTD("cqg.rtd",,"StudyData", $L$1, "Bar", "", "Close", $L$2, $A36, $L$6,$L$8,,$L$4,$L$10)</f>
        <v>4310.75</v>
      </c>
      <c r="H36" s="3">
        <f xml:space="preserve"> RTD("cqg.rtd",,"StudyData","RVI.VI^("&amp;$L$1&amp;")","Bar",,"Close", $L$2, $A36, $L$6,$L$8,,$L$4,$L$10)</f>
        <v>0.6346153846</v>
      </c>
      <c r="I36" s="3">
        <f xml:space="preserve"> RTD("cqg.rtd",,"StudyData","RVI.V2^("&amp;$L$1&amp;")","Bar",, "Close", $L$2, $A36, $L$6,$L$8,,$L$4,$L$10)</f>
        <v>0.406939</v>
      </c>
      <c r="J36" s="3"/>
      <c r="K36" s="8"/>
      <c r="L36" s="19"/>
    </row>
    <row r="37" spans="1:12" x14ac:dyDescent="0.3">
      <c r="A37">
        <f t="shared" si="0"/>
        <v>-35</v>
      </c>
      <c r="B37" s="1">
        <f xml:space="preserve"> RTD("cqg.rtd",,"StudyData", $L$1, "Bar", "", "Time", $L$2,$A37, $L$6, "", "","False")</f>
        <v>44377</v>
      </c>
      <c r="C37" s="2">
        <f xml:space="preserve"> RTD("cqg.rtd",,"StudyData", $L$1, "Bar", "", "Time", $L$2, $A37,$L$6,$L$8, "","False")</f>
        <v>44377</v>
      </c>
      <c r="D37" s="3">
        <f xml:space="preserve"> RTD("cqg.rtd",,"StudyData", $L$1, "Bar", "", "Open", $L$2, $A37, $L$6,$L$8,,$L$4,$L$10)</f>
        <v>4284.75</v>
      </c>
      <c r="E37" s="3">
        <f xml:space="preserve"> RTD("cqg.rtd",,"StudyData", $L$1, "Bar", "", "High", $L$2, $A37, $L$6,$L$8,,$L$4,$L$10)</f>
        <v>4294.25</v>
      </c>
      <c r="F37" s="3">
        <f xml:space="preserve"> RTD("cqg.rtd",,"StudyData", $L$1, "Bar", "", "Low", $L$2, $A37, $L$6,$L$8,,$L$4,$L$10)</f>
        <v>4269.25</v>
      </c>
      <c r="G37" s="3">
        <f xml:space="preserve"> RTD("cqg.rtd",,"StudyData", $L$1, "Bar", "", "Close", $L$2, $A37, $L$6,$L$8,,$L$4,$L$10)</f>
        <v>4288.5</v>
      </c>
      <c r="H37" s="3">
        <f xml:space="preserve"> RTD("cqg.rtd",,"StudyData","RVI.VI^("&amp;$L$1&amp;")","Bar",,"Close", $L$2, $A37, $L$6,$L$8,,$L$4,$L$10)</f>
        <v>0.15</v>
      </c>
      <c r="I37" s="3">
        <f xml:space="preserve"> RTD("cqg.rtd",,"StudyData","RVI.V2^("&amp;$L$1&amp;")","Bar",, "Close", $L$2, $A37, $L$6,$L$8,,$L$4,$L$10)</f>
        <v>0.17926300000000001</v>
      </c>
      <c r="J37" s="3"/>
      <c r="K37" s="8"/>
      <c r="L37" s="19"/>
    </row>
    <row r="38" spans="1:12" x14ac:dyDescent="0.3">
      <c r="A38">
        <f t="shared" si="0"/>
        <v>-36</v>
      </c>
      <c r="B38" s="1">
        <f xml:space="preserve"> RTD("cqg.rtd",,"StudyData", $L$1, "Bar", "", "Time", $L$2,$A38, $L$6, "", "","False")</f>
        <v>44376</v>
      </c>
      <c r="C38" s="2">
        <f xml:space="preserve"> RTD("cqg.rtd",,"StudyData", $L$1, "Bar", "", "Time", $L$2, $A38,$L$6,$L$8, "","False")</f>
        <v>44376</v>
      </c>
      <c r="D38" s="3">
        <f xml:space="preserve"> RTD("cqg.rtd",,"StudyData", $L$1, "Bar", "", "Open", $L$2, $A38, $L$6,$L$8,,$L$4,$L$10)</f>
        <v>4280.5</v>
      </c>
      <c r="E38" s="3">
        <f xml:space="preserve"> RTD("cqg.rtd",,"StudyData", $L$1, "Bar", "", "High", $L$2, $A38, $L$6,$L$8,,$L$4,$L$10)</f>
        <v>4291</v>
      </c>
      <c r="F38" s="3">
        <f xml:space="preserve"> RTD("cqg.rtd",,"StudyData", $L$1, "Bar", "", "Low", $L$2, $A38, $L$6,$L$8,,$L$4,$L$10)</f>
        <v>4271.75</v>
      </c>
      <c r="G38" s="3">
        <f xml:space="preserve"> RTD("cqg.rtd",,"StudyData", $L$1, "Bar", "", "Close", $L$2, $A38, $L$6,$L$8,,$L$4,$L$10)</f>
        <v>4282</v>
      </c>
      <c r="H38" s="3">
        <f xml:space="preserve"> RTD("cqg.rtd",,"StudyData","RVI.VI^("&amp;$L$1&amp;")","Bar",,"Close", $L$2, $A38, $L$6,$L$8,,$L$4,$L$10)</f>
        <v>7.7922077899999997E-2</v>
      </c>
      <c r="I38" s="3">
        <f xml:space="preserve"> RTD("cqg.rtd",,"StudyData","RVI.V2^("&amp;$L$1&amp;")","Bar",, "Close", $L$2, $A38, $L$6,$L$8,,$L$4,$L$10)</f>
        <v>0.20852599999999999</v>
      </c>
      <c r="J38" s="3"/>
      <c r="K38" s="8"/>
      <c r="L38" s="19"/>
    </row>
    <row r="39" spans="1:12" x14ac:dyDescent="0.3">
      <c r="A39">
        <f t="shared" si="0"/>
        <v>-37</v>
      </c>
      <c r="B39" s="1">
        <f xml:space="preserve"> RTD("cqg.rtd",,"StudyData", $L$1, "Bar", "", "Time", $L$2,$A39, $L$6, "", "","False")</f>
        <v>44375</v>
      </c>
      <c r="C39" s="2">
        <f xml:space="preserve"> RTD("cqg.rtd",,"StudyData", $L$1, "Bar", "", "Time", $L$2, $A39,$L$6,$L$8, "","False")</f>
        <v>44375</v>
      </c>
      <c r="D39" s="3">
        <f xml:space="preserve"> RTD("cqg.rtd",,"StudyData", $L$1, "Bar", "", "Open", $L$2, $A39, $L$6,$L$8,,$L$4,$L$10)</f>
        <v>4275</v>
      </c>
      <c r="E39" s="3">
        <f xml:space="preserve"> RTD("cqg.rtd",,"StudyData", $L$1, "Bar", "", "High", $L$2, $A39, $L$6,$L$8,,$L$4,$L$10)</f>
        <v>4282</v>
      </c>
      <c r="F39" s="3">
        <f xml:space="preserve"> RTD("cqg.rtd",,"StudyData", $L$1, "Bar", "", "Low", $L$2, $A39, $L$6,$L$8,,$L$4,$L$10)</f>
        <v>4264.25</v>
      </c>
      <c r="G39" s="3">
        <f xml:space="preserve"> RTD("cqg.rtd",,"StudyData", $L$1, "Bar", "", "Close", $L$2, $A39, $L$6,$L$8,,$L$4,$L$10)</f>
        <v>4280.5</v>
      </c>
      <c r="H39" s="3">
        <f xml:space="preserve"> RTD("cqg.rtd",,"StudyData","RVI.VI^("&amp;$L$1&amp;")","Bar",,"Close", $L$2, $A39, $L$6,$L$8,,$L$4,$L$10)</f>
        <v>0.30985915489999999</v>
      </c>
      <c r="I39" s="3">
        <f xml:space="preserve"> RTD("cqg.rtd",,"StudyData","RVI.V2^("&amp;$L$1&amp;")","Bar",, "Close", $L$2, $A39, $L$6,$L$8,,$L$4,$L$10)</f>
        <v>0.33912900000000001</v>
      </c>
      <c r="J39" s="3"/>
      <c r="K39" s="8"/>
      <c r="L39" s="19"/>
    </row>
    <row r="40" spans="1:12" x14ac:dyDescent="0.3">
      <c r="A40">
        <f t="shared" si="0"/>
        <v>-38</v>
      </c>
      <c r="B40" s="1">
        <f xml:space="preserve"> RTD("cqg.rtd",,"StudyData", $L$1, "Bar", "", "Time", $L$2,$A40, $L$6, "", "","False")</f>
        <v>44372</v>
      </c>
      <c r="C40" s="2">
        <f xml:space="preserve"> RTD("cqg.rtd",,"StudyData", $L$1, "Bar", "", "Time", $L$2, $A40,$L$6,$L$8, "","False")</f>
        <v>44372</v>
      </c>
      <c r="D40" s="3">
        <f xml:space="preserve"> RTD("cqg.rtd",,"StudyData", $L$1, "Bar", "", "Open", $L$2, $A40, $L$6,$L$8,,$L$4,$L$10)</f>
        <v>4262</v>
      </c>
      <c r="E40" s="3">
        <f xml:space="preserve"> RTD("cqg.rtd",,"StudyData", $L$1, "Bar", "", "High", $L$2, $A40, $L$6,$L$8,,$L$4,$L$10)</f>
        <v>4276.75</v>
      </c>
      <c r="F40" s="3">
        <f xml:space="preserve"> RTD("cqg.rtd",,"StudyData", $L$1, "Bar", "", "Low", $L$2, $A40, $L$6,$L$8,,$L$4,$L$10)</f>
        <v>4253.5</v>
      </c>
      <c r="G40" s="3">
        <f xml:space="preserve"> RTD("cqg.rtd",,"StudyData", $L$1, "Bar", "", "Close", $L$2, $A40, $L$6,$L$8,,$L$4,$L$10)</f>
        <v>4271.25</v>
      </c>
      <c r="H40" s="3">
        <f xml:space="preserve"> RTD("cqg.rtd",,"StudyData","RVI.VI^("&amp;$L$1&amp;")","Bar",,"Close", $L$2, $A40, $L$6,$L$8,,$L$4,$L$10)</f>
        <v>0.39784946240000002</v>
      </c>
      <c r="I40" s="3">
        <f xml:space="preserve"> RTD("cqg.rtd",,"StudyData","RVI.V2^("&amp;$L$1&amp;")","Bar",, "Close", $L$2, $A40, $L$6,$L$8,,$L$4,$L$10)</f>
        <v>0.36839899999999998</v>
      </c>
      <c r="J40" s="3"/>
      <c r="K40" s="8"/>
      <c r="L40" s="19"/>
    </row>
    <row r="41" spans="1:12" x14ac:dyDescent="0.3">
      <c r="A41">
        <f t="shared" si="0"/>
        <v>-39</v>
      </c>
      <c r="B41" s="1">
        <f xml:space="preserve"> RTD("cqg.rtd",,"StudyData", $L$1, "Bar", "", "Time", $L$2,$A41, $L$6, "", "","False")</f>
        <v>44371</v>
      </c>
      <c r="C41" s="2">
        <f xml:space="preserve"> RTD("cqg.rtd",,"StudyData", $L$1, "Bar", "", "Time", $L$2, $A41,$L$6,$L$8, "","False")</f>
        <v>44371</v>
      </c>
      <c r="D41" s="3">
        <f xml:space="preserve"> RTD("cqg.rtd",,"StudyData", $L$1, "Bar", "", "Open", $L$2, $A41, $L$6,$L$8,,$L$4,$L$10)</f>
        <v>4233.75</v>
      </c>
      <c r="E41" s="3">
        <f xml:space="preserve"> RTD("cqg.rtd",,"StudyData", $L$1, "Bar", "", "High", $L$2, $A41, $L$6,$L$8,,$L$4,$L$10)</f>
        <v>4263.75</v>
      </c>
      <c r="F41" s="3">
        <f xml:space="preserve"> RTD("cqg.rtd",,"StudyData", $L$1, "Bar", "", "Low", $L$2, $A41, $L$6,$L$8,,$L$4,$L$10)</f>
        <v>4231.75</v>
      </c>
      <c r="G41" s="3">
        <f xml:space="preserve"> RTD("cqg.rtd",,"StudyData", $L$1, "Bar", "", "Close", $L$2, $A41, $L$6,$L$8,,$L$4,$L$10)</f>
        <v>4256</v>
      </c>
      <c r="H41" s="3">
        <f xml:space="preserve"> RTD("cqg.rtd",,"StudyData","RVI.VI^("&amp;$L$1&amp;")","Bar",,"Close", $L$2, $A41, $L$6,$L$8,,$L$4,$L$10)</f>
        <v>0.6953125</v>
      </c>
      <c r="I41" s="3">
        <f xml:space="preserve"> RTD("cqg.rtd",,"StudyData","RVI.V2^("&amp;$L$1&amp;")","Bar",, "Close", $L$2, $A41, $L$6,$L$8,,$L$4,$L$10)</f>
        <v>0.338949</v>
      </c>
      <c r="J41" s="3"/>
      <c r="K41" s="8"/>
      <c r="L41" s="19"/>
    </row>
    <row r="42" spans="1:12" x14ac:dyDescent="0.3">
      <c r="A42">
        <f t="shared" si="0"/>
        <v>-40</v>
      </c>
      <c r="B42" s="1">
        <f xml:space="preserve"> RTD("cqg.rtd",,"StudyData", $L$1, "Bar", "", "Time", $L$2,$A42, $L$6, "", "","False")</f>
        <v>44370</v>
      </c>
      <c r="C42" s="2">
        <f xml:space="preserve"> RTD("cqg.rtd",,"StudyData", $L$1, "Bar", "", "Time", $L$2, $A42,$L$6,$L$8, "","False")</f>
        <v>44370</v>
      </c>
      <c r="D42" s="3">
        <f xml:space="preserve"> RTD("cqg.rtd",,"StudyData", $L$1, "Bar", "", "Open", $L$2, $A42, $L$6,$L$8,,$L$4,$L$10)</f>
        <v>4237.5</v>
      </c>
      <c r="E42" s="3">
        <f xml:space="preserve"> RTD("cqg.rtd",,"StudyData", $L$1, "Bar", "", "High", $L$2, $A42, $L$6,$L$8,,$L$4,$L$10)</f>
        <v>4248.25</v>
      </c>
      <c r="F42" s="3">
        <f xml:space="preserve"> RTD("cqg.rtd",,"StudyData", $L$1, "Bar", "", "Low", $L$2, $A42, $L$6,$L$8,,$L$4,$L$10)</f>
        <v>4230.5</v>
      </c>
      <c r="G42" s="3">
        <f xml:space="preserve"> RTD("cqg.rtd",,"StudyData", $L$1, "Bar", "", "Close", $L$2, $A42, $L$6,$L$8,,$L$4,$L$10)</f>
        <v>4231.5</v>
      </c>
      <c r="H42" s="3">
        <f xml:space="preserve"> RTD("cqg.rtd",,"StudyData","RVI.VI^("&amp;$L$1&amp;")","Bar",,"Close", $L$2, $A42, $L$6,$L$8,,$L$4,$L$10)</f>
        <v>-0.33802816899999999</v>
      </c>
      <c r="I42" s="3">
        <f xml:space="preserve"> RTD("cqg.rtd",,"StudyData","RVI.V2^("&amp;$L$1&amp;")","Bar",, "Close", $L$2, $A42, $L$6,$L$8,,$L$4,$L$10)</f>
        <v>-1.7413999999999999E-2</v>
      </c>
      <c r="J42" s="3"/>
      <c r="K42" s="8"/>
      <c r="L42" s="19"/>
    </row>
    <row r="43" spans="1:12" x14ac:dyDescent="0.3">
      <c r="A43">
        <f t="shared" si="0"/>
        <v>-41</v>
      </c>
      <c r="B43" s="1">
        <f xml:space="preserve"> RTD("cqg.rtd",,"StudyData", $L$1, "Bar", "", "Time", $L$2,$A43, $L$6, "", "","False")</f>
        <v>44369</v>
      </c>
      <c r="C43" s="2">
        <f xml:space="preserve"> RTD("cqg.rtd",,"StudyData", $L$1, "Bar", "", "Time", $L$2, $A43,$L$6,$L$8, "","False")</f>
        <v>44369</v>
      </c>
      <c r="D43" s="3">
        <f xml:space="preserve"> RTD("cqg.rtd",,"StudyData", $L$1, "Bar", "", "Open", $L$2, $A43, $L$6,$L$8,,$L$4,$L$10)</f>
        <v>4219.25</v>
      </c>
      <c r="E43" s="3">
        <f xml:space="preserve"> RTD("cqg.rtd",,"StudyData", $L$1, "Bar", "", "High", $L$2, $A43, $L$6,$L$8,,$L$4,$L$10)</f>
        <v>4245.5</v>
      </c>
      <c r="F43" s="3">
        <f xml:space="preserve"> RTD("cqg.rtd",,"StudyData", $L$1, "Bar", "", "Low", $L$2, $A43, $L$6,$L$8,,$L$4,$L$10)</f>
        <v>4205.75</v>
      </c>
      <c r="G43" s="3">
        <f xml:space="preserve"> RTD("cqg.rtd",,"StudyData", $L$1, "Bar", "", "Close", $L$2, $A43, $L$6,$L$8,,$L$4,$L$10)</f>
        <v>4236.25</v>
      </c>
      <c r="H43" s="3">
        <f xml:space="preserve"> RTD("cqg.rtd",,"StudyData","RVI.VI^("&amp;$L$1&amp;")","Bar",,"Close", $L$2, $A43, $L$6,$L$8,,$L$4,$L$10)</f>
        <v>0.42767295599999999</v>
      </c>
      <c r="I43" s="3">
        <f xml:space="preserve"> RTD("cqg.rtd",,"StudyData","RVI.V2^("&amp;$L$1&amp;")","Bar",, "Close", $L$2, $A43, $L$6,$L$8,,$L$4,$L$10)</f>
        <v>0.30320000000000003</v>
      </c>
      <c r="J43" s="3"/>
      <c r="K43" s="8"/>
      <c r="L43" s="19"/>
    </row>
    <row r="44" spans="1:12" x14ac:dyDescent="0.3">
      <c r="A44">
        <f t="shared" si="0"/>
        <v>-42</v>
      </c>
      <c r="B44" s="1">
        <f xml:space="preserve"> RTD("cqg.rtd",,"StudyData", $L$1, "Bar", "", "Time", $L$2,$A44, $L$6, "", "","False")</f>
        <v>44368</v>
      </c>
      <c r="C44" s="2">
        <f xml:space="preserve"> RTD("cqg.rtd",,"StudyData", $L$1, "Bar", "", "Time", $L$2, $A44,$L$6,$L$8, "","False")</f>
        <v>44368</v>
      </c>
      <c r="D44" s="3">
        <f xml:space="preserve"> RTD("cqg.rtd",,"StudyData", $L$1, "Bar", "", "Open", $L$2, $A44, $L$6,$L$8,,$L$4,$L$10)</f>
        <v>4142.5</v>
      </c>
      <c r="E44" s="3">
        <f xml:space="preserve"> RTD("cqg.rtd",,"StudyData", $L$1, "Bar", "", "High", $L$2, $A44, $L$6,$L$8,,$L$4,$L$10)</f>
        <v>4219.75</v>
      </c>
      <c r="F44" s="3">
        <f xml:space="preserve"> RTD("cqg.rtd",,"StudyData", $L$1, "Bar", "", "Low", $L$2, $A44, $L$6,$L$8,,$L$4,$L$10)</f>
        <v>4126.75</v>
      </c>
      <c r="G44" s="3">
        <f xml:space="preserve"> RTD("cqg.rtd",,"StudyData", $L$1, "Bar", "", "Close", $L$2, $A44, $L$6,$L$8,,$L$4,$L$10)</f>
        <v>4213.75</v>
      </c>
      <c r="H44" s="3">
        <f xml:space="preserve"> RTD("cqg.rtd",,"StudyData","RVI.VI^("&amp;$L$1&amp;")","Bar",,"Close", $L$2, $A44, $L$6,$L$8,,$L$4,$L$10)</f>
        <v>0.76612903229999996</v>
      </c>
      <c r="I44" s="3">
        <f xml:space="preserve"> RTD("cqg.rtd",,"StudyData","RVI.V2^("&amp;$L$1&amp;")","Bar",, "Close", $L$2, $A44, $L$6,$L$8,,$L$4,$L$10)</f>
        <v>0.178727</v>
      </c>
      <c r="J44" s="3"/>
      <c r="K44" s="8"/>
      <c r="L44" s="19"/>
    </row>
    <row r="45" spans="1:12" x14ac:dyDescent="0.3">
      <c r="A45">
        <f t="shared" si="0"/>
        <v>-43</v>
      </c>
      <c r="B45" s="1">
        <f xml:space="preserve"> RTD("cqg.rtd",,"StudyData", $L$1, "Bar", "", "Time", $L$2,$A45, $L$6, "", "","False")</f>
        <v>44365</v>
      </c>
      <c r="C45" s="2">
        <f xml:space="preserve"> RTD("cqg.rtd",,"StudyData", $L$1, "Bar", "", "Time", $L$2, $A45,$L$6,$L$8, "","False")</f>
        <v>44365</v>
      </c>
      <c r="D45" s="3">
        <f xml:space="preserve"> RTD("cqg.rtd",,"StudyData", $L$1, "Bar", "", "Open", $L$2, $A45, $L$6,$L$8,,$L$4,$L$10)</f>
        <v>4216</v>
      </c>
      <c r="E45" s="3">
        <f xml:space="preserve"> RTD("cqg.rtd",,"StudyData", $L$1, "Bar", "", "High", $L$2, $A45, $L$6,$L$8,,$L$4,$L$10)</f>
        <v>4220</v>
      </c>
      <c r="F45" s="3">
        <f xml:space="preserve"> RTD("cqg.rtd",,"StudyData", $L$1, "Bar", "", "Low", $L$2, $A45, $L$6,$L$8,,$L$4,$L$10)</f>
        <v>4140.75</v>
      </c>
      <c r="G45" s="3">
        <f xml:space="preserve"> RTD("cqg.rtd",,"StudyData", $L$1, "Bar", "", "Close", $L$2, $A45, $L$6,$L$8,,$L$4,$L$10)</f>
        <v>4153.5</v>
      </c>
      <c r="H45" s="3">
        <f xml:space="preserve"> RTD("cqg.rtd",,"StudyData","RVI.VI^("&amp;$L$1&amp;")","Bar",,"Close", $L$2, $A45, $L$6,$L$8,,$L$4,$L$10)</f>
        <v>-0.78864353310000002</v>
      </c>
      <c r="I45" s="3">
        <f xml:space="preserve"> RTD("cqg.rtd",,"StudyData","RVI.V2^("&amp;$L$1&amp;")","Bar",, "Close", $L$2, $A45, $L$6,$L$8,,$L$4,$L$10)</f>
        <v>-0.40867399999999998</v>
      </c>
      <c r="J45" s="3"/>
      <c r="K45" s="8"/>
      <c r="L45" s="19"/>
    </row>
    <row r="46" spans="1:12" x14ac:dyDescent="0.3">
      <c r="A46">
        <f t="shared" si="0"/>
        <v>-44</v>
      </c>
      <c r="B46" s="1">
        <f xml:space="preserve"> RTD("cqg.rtd",,"StudyData", $L$1, "Bar", "", "Time", $L$2,$A46, $L$6, "", "","False")</f>
        <v>44364</v>
      </c>
      <c r="C46" s="2">
        <f xml:space="preserve"> RTD("cqg.rtd",,"StudyData", $L$1, "Bar", "", "Time", $L$2, $A46,$L$6,$L$8, "","False")</f>
        <v>44364</v>
      </c>
      <c r="D46" s="3">
        <f xml:space="preserve"> RTD("cqg.rtd",,"StudyData", $L$1, "Bar", "", "Open", $L$2, $A46, $L$6,$L$8,,$L$4,$L$10)</f>
        <v>4204.25</v>
      </c>
      <c r="E46" s="3">
        <f xml:space="preserve"> RTD("cqg.rtd",,"StudyData", $L$1, "Bar", "", "High", $L$2, $A46, $L$6,$L$8,,$L$4,$L$10)</f>
        <v>4222.75</v>
      </c>
      <c r="F46" s="3">
        <f xml:space="preserve"> RTD("cqg.rtd",,"StudyData", $L$1, "Bar", "", "Low", $L$2, $A46, $L$6,$L$8,,$L$4,$L$10)</f>
        <v>4183</v>
      </c>
      <c r="G46" s="3">
        <f xml:space="preserve"> RTD("cqg.rtd",,"StudyData", $L$1, "Bar", "", "Close", $L$2, $A46, $L$6,$L$8,,$L$4,$L$10)</f>
        <v>4212.25</v>
      </c>
      <c r="H46" s="3">
        <f xml:space="preserve"> RTD("cqg.rtd",,"StudyData","RVI.VI^("&amp;$L$1&amp;")","Bar",,"Close", $L$2, $A46, $L$6,$L$8,,$L$4,$L$10)</f>
        <v>0.2012578616</v>
      </c>
      <c r="I46" s="3">
        <f xml:space="preserve"> RTD("cqg.rtd",,"StudyData","RVI.V2^("&amp;$L$1&amp;")","Bar",, "Close", $L$2, $A46, $L$6,$L$8,,$L$4,$L$10)</f>
        <v>-2.8705399999999999E-2</v>
      </c>
      <c r="J46" s="3"/>
      <c r="K46" s="8"/>
      <c r="L46" s="19"/>
    </row>
    <row r="47" spans="1:12" x14ac:dyDescent="0.3">
      <c r="A47">
        <f t="shared" si="0"/>
        <v>-45</v>
      </c>
      <c r="B47" s="1">
        <f xml:space="preserve"> RTD("cqg.rtd",,"StudyData", $L$1, "Bar", "", "Time", $L$2,$A47, $L$6, "", "","False")</f>
        <v>44363</v>
      </c>
      <c r="C47" s="2">
        <f xml:space="preserve"> RTD("cqg.rtd",,"StudyData", $L$1, "Bar", "", "Time", $L$2, $A47,$L$6,$L$8, "","False")</f>
        <v>44363</v>
      </c>
      <c r="D47" s="3">
        <f xml:space="preserve"> RTD("cqg.rtd",,"StudyData", $L$1, "Bar", "", "Open", $L$2, $A47, $L$6,$L$8,,$L$4,$L$10)</f>
        <v>4238</v>
      </c>
      <c r="E47" s="3">
        <f xml:space="preserve"> RTD("cqg.rtd",,"StudyData", $L$1, "Bar", "", "High", $L$2, $A47, $L$6,$L$8,,$L$4,$L$10)</f>
        <v>4241.5</v>
      </c>
      <c r="F47" s="3">
        <f xml:space="preserve"> RTD("cqg.rtd",,"StudyData", $L$1, "Bar", "", "Low", $L$2, $A47, $L$6,$L$8,,$L$4,$L$10)</f>
        <v>4190.25</v>
      </c>
      <c r="G47" s="3">
        <f xml:space="preserve"> RTD("cqg.rtd",,"StudyData", $L$1, "Bar", "", "Close", $L$2, $A47, $L$6,$L$8,,$L$4,$L$10)</f>
        <v>4213</v>
      </c>
      <c r="H47" s="3">
        <f xml:space="preserve"> RTD("cqg.rtd",,"StudyData","RVI.VI^("&amp;$L$1&amp;")","Bar",,"Close", $L$2, $A47, $L$6,$L$8,,$L$4,$L$10)</f>
        <v>-0.487804878</v>
      </c>
      <c r="I47" s="3">
        <f xml:space="preserve"> RTD("cqg.rtd",,"StudyData","RVI.V2^("&amp;$L$1&amp;")","Bar",, "Close", $L$2, $A47, $L$6,$L$8,,$L$4,$L$10)</f>
        <v>-0.25866899999999998</v>
      </c>
      <c r="J47" s="3"/>
      <c r="K47" s="8"/>
      <c r="L47" s="19"/>
    </row>
    <row r="48" spans="1:12" x14ac:dyDescent="0.3">
      <c r="A48">
        <f t="shared" si="0"/>
        <v>-46</v>
      </c>
      <c r="B48" s="1">
        <f xml:space="preserve"> RTD("cqg.rtd",,"StudyData", $L$1, "Bar", "", "Time", $L$2,$A48, $L$6, "", "","False")</f>
        <v>44362</v>
      </c>
      <c r="C48" s="2">
        <f xml:space="preserve"> RTD("cqg.rtd",,"StudyData", $L$1, "Bar", "", "Time", $L$2, $A48,$L$6,$L$8, "","False")</f>
        <v>44362</v>
      </c>
      <c r="D48" s="3">
        <f xml:space="preserve"> RTD("cqg.rtd",,"StudyData", $L$1, "Bar", "", "Open", $L$2, $A48, $L$6,$L$8,,$L$4,$L$10)</f>
        <v>4246.25</v>
      </c>
      <c r="E48" s="3">
        <f xml:space="preserve"> RTD("cqg.rtd",,"StudyData", $L$1, "Bar", "", "High", $L$2, $A48, $L$6,$L$8,,$L$4,$L$10)</f>
        <v>4258.25</v>
      </c>
      <c r="F48" s="3">
        <f xml:space="preserve"> RTD("cqg.rtd",,"StudyData", $L$1, "Bar", "", "Low", $L$2, $A48, $L$6,$L$8,,$L$4,$L$10)</f>
        <v>4228.25</v>
      </c>
      <c r="G48" s="3">
        <f xml:space="preserve"> RTD("cqg.rtd",,"StudyData", $L$1, "Bar", "", "Close", $L$2, $A48, $L$6,$L$8,,$L$4,$L$10)</f>
        <v>4236.5</v>
      </c>
      <c r="H48" s="3">
        <f xml:space="preserve"> RTD("cqg.rtd",,"StudyData","RVI.VI^("&amp;$L$1&amp;")","Bar",,"Close", $L$2, $A48, $L$6,$L$8,,$L$4,$L$10)</f>
        <v>-0.32500000000000001</v>
      </c>
      <c r="I48" s="3">
        <f xml:space="preserve"> RTD("cqg.rtd",,"StudyData","RVI.V2^("&amp;$L$1&amp;")","Bar",, "Close", $L$2, $A48, $L$6,$L$8,,$L$4,$L$10)</f>
        <v>-2.9532599999999999E-2</v>
      </c>
      <c r="J48" s="3"/>
      <c r="K48" s="8"/>
      <c r="L48" s="19"/>
    </row>
    <row r="49" spans="1:12" x14ac:dyDescent="0.3">
      <c r="A49">
        <f t="shared" si="0"/>
        <v>-47</v>
      </c>
      <c r="B49" s="1">
        <f xml:space="preserve"> RTD("cqg.rtd",,"StudyData", $L$1, "Bar", "", "Time", $L$2,$A49, $L$6, "", "","False")</f>
        <v>44361</v>
      </c>
      <c r="C49" s="2">
        <f xml:space="preserve"> RTD("cqg.rtd",,"StudyData", $L$1, "Bar", "", "Time", $L$2, $A49,$L$6,$L$8, "","False")</f>
        <v>44361</v>
      </c>
      <c r="D49" s="3">
        <f xml:space="preserve"> RTD("cqg.rtd",,"StudyData", $L$1, "Bar", "", "Open", $L$2, $A49, $L$6,$L$8,,$L$4,$L$10)</f>
        <v>4238.5</v>
      </c>
      <c r="E49" s="3">
        <f xml:space="preserve"> RTD("cqg.rtd",,"StudyData", $L$1, "Bar", "", "High", $L$2, $A49, $L$6,$L$8,,$L$4,$L$10)</f>
        <v>4248.5</v>
      </c>
      <c r="F49" s="3">
        <f xml:space="preserve"> RTD("cqg.rtd",,"StudyData", $L$1, "Bar", "", "Low", $L$2, $A49, $L$6,$L$8,,$L$4,$L$10)</f>
        <v>4224.5</v>
      </c>
      <c r="G49" s="3">
        <f xml:space="preserve"> RTD("cqg.rtd",,"StudyData", $L$1, "Bar", "", "Close", $L$2, $A49, $L$6,$L$8,,$L$4,$L$10)</f>
        <v>4245.75</v>
      </c>
      <c r="H49" s="3">
        <f xml:space="preserve"> RTD("cqg.rtd",,"StudyData","RVI.VI^("&amp;$L$1&amp;")","Bar",,"Close", $L$2, $A49, $L$6,$L$8,,$L$4,$L$10)</f>
        <v>0.30208333329999998</v>
      </c>
      <c r="I49" s="3">
        <f xml:space="preserve"> RTD("cqg.rtd",,"StudyData","RVI.V2^("&amp;$L$1&amp;")","Bar",, "Close", $L$2, $A49, $L$6,$L$8,,$L$4,$L$10)</f>
        <v>0.26593499999999998</v>
      </c>
      <c r="J49" s="3"/>
      <c r="K49" s="8"/>
      <c r="L49" s="19"/>
    </row>
    <row r="50" spans="1:12" x14ac:dyDescent="0.3">
      <c r="A50">
        <f t="shared" si="0"/>
        <v>-48</v>
      </c>
      <c r="B50" s="1">
        <f xml:space="preserve"> RTD("cqg.rtd",,"StudyData", $L$1, "Bar", "", "Time", $L$2,$A50, $L$6, "", "","False")</f>
        <v>44358</v>
      </c>
      <c r="C50" s="2">
        <f xml:space="preserve"> RTD("cqg.rtd",,"StudyData", $L$1, "Bar", "", "Time", $L$2, $A50,$L$6,$L$8, "","False")</f>
        <v>44358</v>
      </c>
      <c r="D50" s="3">
        <f xml:space="preserve"> RTD("cqg.rtd",,"StudyData", $L$1, "Bar", "", "Open", $L$2, $A50, $L$6,$L$8,,$L$4,$L$10)</f>
        <v>4230</v>
      </c>
      <c r="E50" s="3">
        <f xml:space="preserve"> RTD("cqg.rtd",,"StudyData", $L$1, "Bar", "", "High", $L$2, $A50, $L$6,$L$8,,$L$4,$L$10)</f>
        <v>4238.5</v>
      </c>
      <c r="F50" s="3">
        <f xml:space="preserve"> RTD("cqg.rtd",,"StudyData", $L$1, "Bar", "", "Low", $L$2, $A50, $L$6,$L$8,,$L$4,$L$10)</f>
        <v>4221.5</v>
      </c>
      <c r="G50" s="3">
        <f xml:space="preserve"> RTD("cqg.rtd",,"StudyData", $L$1, "Bar", "", "Close", $L$2, $A50, $L$6,$L$8,,$L$4,$L$10)</f>
        <v>4236.5</v>
      </c>
      <c r="H50" s="3">
        <f xml:space="preserve"> RTD("cqg.rtd",,"StudyData","RVI.VI^("&amp;$L$1&amp;")","Bar",,"Close", $L$2, $A50, $L$6,$L$8,,$L$4,$L$10)</f>
        <v>0.38235294120000002</v>
      </c>
      <c r="I50" s="3">
        <f xml:space="preserve"> RTD("cqg.rtd",,"StudyData","RVI.V2^("&amp;$L$1&amp;")","Bar",, "Close", $L$2, $A50, $L$6,$L$8,,$L$4,$L$10)</f>
        <v>0.22978599999999999</v>
      </c>
      <c r="J50" s="3"/>
      <c r="K50" s="8"/>
      <c r="L50" s="19"/>
    </row>
    <row r="51" spans="1:12" x14ac:dyDescent="0.3">
      <c r="A51">
        <f t="shared" si="0"/>
        <v>-49</v>
      </c>
      <c r="B51" s="1">
        <f xml:space="preserve"> RTD("cqg.rtd",,"StudyData", $L$1, "Bar", "", "Time", $L$2,$A51, $L$6, "", "","False")</f>
        <v>44357</v>
      </c>
      <c r="C51" s="2">
        <f xml:space="preserve"> RTD("cqg.rtd",,"StudyData", $L$1, "Bar", "", "Time", $L$2, $A51,$L$6,$L$8, "","False")</f>
        <v>44357</v>
      </c>
      <c r="D51" s="3">
        <f xml:space="preserve"> RTD("cqg.rtd",,"StudyData", $L$1, "Bar", "", "Open", $L$2, $A51, $L$6,$L$8,,$L$4,$L$10)</f>
        <v>4213</v>
      </c>
      <c r="E51" s="3">
        <f xml:space="preserve"> RTD("cqg.rtd",,"StudyData", $L$1, "Bar", "", "High", $L$2, $A51, $L$6,$L$8,,$L$4,$L$10)</f>
        <v>4239.75</v>
      </c>
      <c r="F51" s="3">
        <f xml:space="preserve"> RTD("cqg.rtd",,"StudyData", $L$1, "Bar", "", "Low", $L$2, $A51, $L$6,$L$8,,$L$4,$L$10)</f>
        <v>4197.75</v>
      </c>
      <c r="G51" s="3">
        <f xml:space="preserve"> RTD("cqg.rtd",,"StudyData", $L$1, "Bar", "", "Close", $L$2, $A51, $L$6,$L$8,,$L$4,$L$10)</f>
        <v>4228.75</v>
      </c>
      <c r="H51" s="3">
        <f xml:space="preserve"> RTD("cqg.rtd",,"StudyData","RVI.VI^("&amp;$L$1&amp;")","Bar",,"Close", $L$2, $A51, $L$6,$L$8,,$L$4,$L$10)</f>
        <v>0.375</v>
      </c>
      <c r="I51" s="3">
        <f xml:space="preserve"> RTD("cqg.rtd",,"StudyData","RVI.V2^("&amp;$L$1&amp;")","Bar",, "Close", $L$2, $A51, $L$6,$L$8,,$L$4,$L$10)</f>
        <v>7.7219899999999994E-2</v>
      </c>
      <c r="J51" s="3"/>
      <c r="K51" s="8"/>
      <c r="L51" s="19"/>
    </row>
    <row r="52" spans="1:12" x14ac:dyDescent="0.3">
      <c r="A52">
        <f t="shared" si="0"/>
        <v>-50</v>
      </c>
      <c r="B52" s="1">
        <f xml:space="preserve"> RTD("cqg.rtd",,"StudyData", $L$1, "Bar", "", "Time", $L$2,$A52, $L$6, "", "","False")</f>
        <v>44356</v>
      </c>
      <c r="C52" s="2">
        <f xml:space="preserve"> RTD("cqg.rtd",,"StudyData", $L$1, "Bar", "", "Time", $L$2, $A52,$L$6,$L$8, "","False")</f>
        <v>44356</v>
      </c>
      <c r="D52" s="3">
        <f xml:space="preserve"> RTD("cqg.rtd",,"StudyData", $L$1, "Bar", "", "Open", $L$2, $A52, $L$6,$L$8,,$L$4,$L$10)</f>
        <v>4216.25</v>
      </c>
      <c r="E52" s="3">
        <f xml:space="preserve"> RTD("cqg.rtd",,"StudyData", $L$1, "Bar", "", "High", $L$2, $A52, $L$6,$L$8,,$L$4,$L$10)</f>
        <v>4225.75</v>
      </c>
      <c r="F52" s="3">
        <f xml:space="preserve"> RTD("cqg.rtd",,"StudyData", $L$1, "Bar", "", "Low", $L$2, $A52, $L$6,$L$8,,$L$4,$L$10)</f>
        <v>4207.75</v>
      </c>
      <c r="G52" s="3">
        <f xml:space="preserve"> RTD("cqg.rtd",,"StudyData", $L$1, "Bar", "", "Close", $L$2, $A52, $L$6,$L$8,,$L$4,$L$10)</f>
        <v>4209.25</v>
      </c>
      <c r="H52" s="3">
        <f xml:space="preserve"> RTD("cqg.rtd",,"StudyData","RVI.VI^("&amp;$L$1&amp;")","Bar",,"Close", $L$2, $A52, $L$6,$L$8,,$L$4,$L$10)</f>
        <v>-0.38888888890000001</v>
      </c>
      <c r="I52" s="3">
        <f xml:space="preserve"> RTD("cqg.rtd",,"StudyData","RVI.V2^("&amp;$L$1&amp;")","Bar",, "Close", $L$2, $A52, $L$6,$L$8,,$L$4,$L$10)</f>
        <v>-0.22056000000000001</v>
      </c>
      <c r="J52" s="3"/>
      <c r="K52" s="8"/>
      <c r="L52" s="19"/>
    </row>
    <row r="53" spans="1:12" x14ac:dyDescent="0.3">
      <c r="A53">
        <f t="shared" si="0"/>
        <v>-51</v>
      </c>
      <c r="B53" s="1">
        <f xml:space="preserve"> RTD("cqg.rtd",,"StudyData", $L$1, "Bar", "", "Time", $L$2,$A53, $L$6, "", "","False")</f>
        <v>44355</v>
      </c>
      <c r="C53" s="2">
        <f xml:space="preserve"> RTD("cqg.rtd",,"StudyData", $L$1, "Bar", "", "Time", $L$2, $A53,$L$6,$L$8, "","False")</f>
        <v>44355</v>
      </c>
      <c r="D53" s="3">
        <f xml:space="preserve"> RTD("cqg.rtd",,"StudyData", $L$1, "Bar", "", "Open", $L$2, $A53, $L$6,$L$8,,$L$4,$L$10)</f>
        <v>4218.25</v>
      </c>
      <c r="E53" s="3">
        <f xml:space="preserve"> RTD("cqg.rtd",,"StudyData", $L$1, "Bar", "", "High", $L$2, $A53, $L$6,$L$8,,$L$4,$L$10)</f>
        <v>4227.5</v>
      </c>
      <c r="F53" s="3">
        <f xml:space="preserve"> RTD("cqg.rtd",,"StudyData", $L$1, "Bar", "", "Low", $L$2, $A53, $L$6,$L$8,,$L$4,$L$10)</f>
        <v>4196.5</v>
      </c>
      <c r="G53" s="3">
        <f xml:space="preserve"> RTD("cqg.rtd",,"StudyData", $L$1, "Bar", "", "Close", $L$2, $A53, $L$6,$L$8,,$L$4,$L$10)</f>
        <v>4216.5</v>
      </c>
      <c r="H53" s="3">
        <f xml:space="preserve"> RTD("cqg.rtd",,"StudyData","RVI.VI^("&amp;$L$1&amp;")","Bar",,"Close", $L$2, $A53, $L$6,$L$8,,$L$4,$L$10)</f>
        <v>-5.6451612900000003E-2</v>
      </c>
      <c r="I53" s="3">
        <f xml:space="preserve"> RTD("cqg.rtd",,"StudyData","RVI.V2^("&amp;$L$1&amp;")","Bar",, "Close", $L$2, $A53, $L$6,$L$8,,$L$4,$L$10)</f>
        <v>-5.2231399999999997E-2</v>
      </c>
      <c r="J53" s="3"/>
      <c r="K53" s="8"/>
      <c r="L53" s="19"/>
    </row>
    <row r="54" spans="1:12" x14ac:dyDescent="0.3">
      <c r="A54">
        <f t="shared" si="0"/>
        <v>-52</v>
      </c>
      <c r="B54" s="1">
        <f xml:space="preserve"> RTD("cqg.rtd",,"StudyData", $L$1, "Bar", "", "Time", $L$2,$A54, $L$6, "", "","False")</f>
        <v>44354</v>
      </c>
      <c r="C54" s="2">
        <f xml:space="preserve"> RTD("cqg.rtd",,"StudyData", $L$1, "Bar", "", "Time", $L$2, $A54,$L$6,$L$8, "","False")</f>
        <v>44354</v>
      </c>
      <c r="D54" s="3">
        <f xml:space="preserve"> RTD("cqg.rtd",,"StudyData", $L$1, "Bar", "", "Open", $L$2, $A54, $L$6,$L$8,,$L$4,$L$10)</f>
        <v>4223</v>
      </c>
      <c r="E54" s="3">
        <f xml:space="preserve"> RTD("cqg.rtd",,"StudyData", $L$1, "Bar", "", "High", $L$2, $A54, $L$6,$L$8,,$L$4,$L$10)</f>
        <v>4223.25</v>
      </c>
      <c r="F54" s="3">
        <f xml:space="preserve"> RTD("cqg.rtd",,"StudyData", $L$1, "Bar", "", "Low", $L$2, $A54, $L$6,$L$8,,$L$4,$L$10)</f>
        <v>4204.75</v>
      </c>
      <c r="G54" s="3">
        <f xml:space="preserve"> RTD("cqg.rtd",,"StudyData", $L$1, "Bar", "", "Close", $L$2, $A54, $L$6,$L$8,,$L$4,$L$10)</f>
        <v>4216.25</v>
      </c>
      <c r="H54" s="3">
        <f xml:space="preserve"> RTD("cqg.rtd",,"StudyData","RVI.VI^("&amp;$L$1&amp;")","Bar",,"Close", $L$2, $A54, $L$6,$L$8,,$L$4,$L$10)</f>
        <v>-0.36486486489999997</v>
      </c>
      <c r="I54" s="3">
        <f xml:space="preserve"> RTD("cqg.rtd",,"StudyData","RVI.V2^("&amp;$L$1&amp;")","Bar",, "Close", $L$2, $A54, $L$6,$L$8,,$L$4,$L$10)</f>
        <v>-4.80113E-2</v>
      </c>
      <c r="J54" s="3"/>
      <c r="K54" s="8"/>
      <c r="L54" s="19"/>
    </row>
    <row r="55" spans="1:12" x14ac:dyDescent="0.3">
      <c r="A55">
        <f t="shared" si="0"/>
        <v>-53</v>
      </c>
      <c r="B55" s="1">
        <f xml:space="preserve"> RTD("cqg.rtd",,"StudyData", $L$1, "Bar", "", "Time", $L$2,$A55, $L$6, "", "","False")</f>
        <v>44351</v>
      </c>
      <c r="C55" s="2">
        <f xml:space="preserve"> RTD("cqg.rtd",,"StudyData", $L$1, "Bar", "", "Time", $L$2, $A55,$L$6,$L$8, "","False")</f>
        <v>44351</v>
      </c>
      <c r="D55" s="3">
        <f xml:space="preserve"> RTD("cqg.rtd",,"StudyData", $L$1, "Bar", "", "Open", $L$2, $A55, $L$6,$L$8,,$L$4,$L$10)</f>
        <v>4181.5</v>
      </c>
      <c r="E55" s="3">
        <f xml:space="preserve"> RTD("cqg.rtd",,"StudyData", $L$1, "Bar", "", "High", $L$2, $A55, $L$6,$L$8,,$L$4,$L$10)</f>
        <v>4222.75</v>
      </c>
      <c r="F55" s="3">
        <f xml:space="preserve"> RTD("cqg.rtd",,"StudyData", $L$1, "Bar", "", "Low", $L$2, $A55, $L$6,$L$8,,$L$4,$L$10)</f>
        <v>4167.75</v>
      </c>
      <c r="G55" s="3">
        <f xml:space="preserve"> RTD("cqg.rtd",,"StudyData", $L$1, "Bar", "", "Close", $L$2, $A55, $L$6,$L$8,,$L$4,$L$10)</f>
        <v>4219</v>
      </c>
      <c r="H55" s="3">
        <f xml:space="preserve"> RTD("cqg.rtd",,"StudyData","RVI.VI^("&amp;$L$1&amp;")","Bar",,"Close", $L$2, $A55, $L$6,$L$8,,$L$4,$L$10)</f>
        <v>0.68181818179999998</v>
      </c>
      <c r="I55" s="3">
        <f xml:space="preserve"> RTD("cqg.rtd",,"StudyData","RVI.V2^("&amp;$L$1&amp;")","Bar",, "Close", $L$2, $A55, $L$6,$L$8,,$L$4,$L$10)</f>
        <v>0.26884200000000003</v>
      </c>
      <c r="J55" s="3"/>
      <c r="K55" s="8"/>
      <c r="L55" s="19"/>
    </row>
    <row r="56" spans="1:12" x14ac:dyDescent="0.3">
      <c r="A56">
        <f t="shared" si="0"/>
        <v>-54</v>
      </c>
      <c r="B56" s="1">
        <f xml:space="preserve"> RTD("cqg.rtd",,"StudyData", $L$1, "Bar", "", "Time", $L$2,$A56, $L$6, "", "","False")</f>
        <v>44350</v>
      </c>
      <c r="C56" s="2">
        <f xml:space="preserve"> RTD("cqg.rtd",,"StudyData", $L$1, "Bar", "", "Time", $L$2, $A56,$L$6,$L$8, "","False")</f>
        <v>44350</v>
      </c>
      <c r="D56" s="3">
        <f xml:space="preserve"> RTD("cqg.rtd",,"StudyData", $L$1, "Bar", "", "Open", $L$2, $A56, $L$6,$L$8,,$L$4,$L$10)</f>
        <v>4198.75</v>
      </c>
      <c r="E56" s="3">
        <f xml:space="preserve"> RTD("cqg.rtd",,"StudyData", $L$1, "Bar", "", "High", $L$2, $A56, $L$6,$L$8,,$L$4,$L$10)</f>
        <v>4204</v>
      </c>
      <c r="F56" s="3">
        <f xml:space="preserve"> RTD("cqg.rtd",,"StudyData", $L$1, "Bar", "", "Low", $L$2, $A56, $L$6,$L$8,,$L$4,$L$10)</f>
        <v>4156</v>
      </c>
      <c r="G56" s="3">
        <f xml:space="preserve"> RTD("cqg.rtd",,"StudyData", $L$1, "Bar", "", "Close", $L$2, $A56, $L$6,$L$8,,$L$4,$L$10)</f>
        <v>4182</v>
      </c>
      <c r="H56" s="3">
        <f xml:space="preserve"> RTD("cqg.rtd",,"StudyData","RVI.VI^("&amp;$L$1&amp;")","Bar",,"Close", $L$2, $A56, $L$6,$L$8,,$L$4,$L$10)</f>
        <v>-0.34895833329999998</v>
      </c>
      <c r="I56" s="3">
        <f xml:space="preserve"> RTD("cqg.rtd",,"StudyData","RVI.V2^("&amp;$L$1&amp;")","Bar",, "Close", $L$2, $A56, $L$6,$L$8,,$L$4,$L$10)</f>
        <v>-0.14413400000000001</v>
      </c>
      <c r="J56" s="3"/>
      <c r="K56" s="8"/>
      <c r="L56" s="19"/>
    </row>
    <row r="57" spans="1:12" x14ac:dyDescent="0.3">
      <c r="A57">
        <f t="shared" si="0"/>
        <v>-55</v>
      </c>
      <c r="B57" s="1">
        <f xml:space="preserve"> RTD("cqg.rtd",,"StudyData", $L$1, "Bar", "", "Time", $L$2,$A57, $L$6, "", "","False")</f>
        <v>44349</v>
      </c>
      <c r="C57" s="2">
        <f xml:space="preserve"> RTD("cqg.rtd",,"StudyData", $L$1, "Bar", "", "Time", $L$2, $A57,$L$6,$L$8, "","False")</f>
        <v>44349</v>
      </c>
      <c r="D57" s="3">
        <f xml:space="preserve"> RTD("cqg.rtd",,"StudyData", $L$1, "Bar", "", "Open", $L$2, $A57, $L$6,$L$8,,$L$4,$L$10)</f>
        <v>4189.25</v>
      </c>
      <c r="E57" s="3">
        <f xml:space="preserve"> RTD("cqg.rtd",,"StudyData", $L$1, "Bar", "", "High", $L$2, $A57, $L$6,$L$8,,$L$4,$L$10)</f>
        <v>4205.75</v>
      </c>
      <c r="F57" s="3">
        <f xml:space="preserve"> RTD("cqg.rtd",,"StudyData", $L$1, "Bar", "", "Low", $L$2, $A57, $L$6,$L$8,,$L$4,$L$10)</f>
        <v>4181.5</v>
      </c>
      <c r="G57" s="3">
        <f xml:space="preserve"> RTD("cqg.rtd",,"StudyData", $L$1, "Bar", "", "Close", $L$2, $A57, $L$6,$L$8,,$L$4,$L$10)</f>
        <v>4197</v>
      </c>
      <c r="H57" s="3">
        <f xml:space="preserve"> RTD("cqg.rtd",,"StudyData","RVI.VI^("&amp;$L$1&amp;")","Bar",,"Close", $L$2, $A57, $L$6,$L$8,,$L$4,$L$10)</f>
        <v>0.31958762889999998</v>
      </c>
      <c r="I57" s="3">
        <f xml:space="preserve"> RTD("cqg.rtd",,"StudyData","RVI.V2^("&amp;$L$1&amp;")","Bar",, "Close", $L$2, $A57, $L$6,$L$8,,$L$4,$L$10)</f>
        <v>6.0691299999999997E-2</v>
      </c>
      <c r="J57" s="3"/>
      <c r="K57" s="8"/>
      <c r="L57" s="19"/>
    </row>
    <row r="58" spans="1:12" x14ac:dyDescent="0.3">
      <c r="A58">
        <f t="shared" si="0"/>
        <v>-56</v>
      </c>
      <c r="B58" s="1">
        <f xml:space="preserve"> RTD("cqg.rtd",,"StudyData", $L$1, "Bar", "", "Time", $L$2,$A58, $L$6, "", "","False")</f>
        <v>44348</v>
      </c>
      <c r="C58" s="2">
        <f xml:space="preserve"> RTD("cqg.rtd",,"StudyData", $L$1, "Bar", "", "Time", $L$2, $A58,$L$6,$L$8, "","False")</f>
        <v>44348</v>
      </c>
      <c r="D58" s="3">
        <f xml:space="preserve"> RTD("cqg.rtd",,"StudyData", $L$1, "Bar", "", "Open", $L$2, $A58, $L$6,$L$8,,$L$4,$L$10)</f>
        <v>4197.25</v>
      </c>
      <c r="E58" s="3">
        <f xml:space="preserve"> RTD("cqg.rtd",,"StudyData", $L$1, "Bar", "", "High", $L$2, $A58, $L$6,$L$8,,$L$4,$L$10)</f>
        <v>4220.75</v>
      </c>
      <c r="F58" s="3">
        <f xml:space="preserve"> RTD("cqg.rtd",,"StudyData", $L$1, "Bar", "", "Low", $L$2, $A58, $L$6,$L$8,,$L$4,$L$10)</f>
        <v>4180.75</v>
      </c>
      <c r="G58" s="3">
        <f xml:space="preserve"> RTD("cqg.rtd",,"StudyData", $L$1, "Bar", "", "Close", $L$2, $A58, $L$6,$L$8,,$L$4,$L$10)</f>
        <v>4189.25</v>
      </c>
      <c r="H58" s="3">
        <f xml:space="preserve"> RTD("cqg.rtd",,"StudyData","RVI.VI^("&amp;$L$1&amp;")","Bar",,"Close", $L$2, $A58, $L$6,$L$8,,$L$4,$L$10)</f>
        <v>-0.2</v>
      </c>
      <c r="I58" s="3">
        <f xml:space="preserve"> RTD("cqg.rtd",,"StudyData","RVI.V2^("&amp;$L$1&amp;")","Bar",, "Close", $L$2, $A58, $L$6,$L$8,,$L$4,$L$10)</f>
        <v>-0.19820499999999999</v>
      </c>
      <c r="J58" s="3"/>
      <c r="K58" s="8"/>
      <c r="L58" s="19"/>
    </row>
    <row r="59" spans="1:12" x14ac:dyDescent="0.3">
      <c r="A59">
        <f t="shared" si="0"/>
        <v>-57</v>
      </c>
      <c r="B59" s="1">
        <f xml:space="preserve"> RTD("cqg.rtd",,"StudyData", $L$1, "Bar", "", "Time", $L$2,$A59, $L$6, "", "","False")</f>
        <v>44344</v>
      </c>
      <c r="C59" s="2">
        <f xml:space="preserve"> RTD("cqg.rtd",,"StudyData", $L$1, "Bar", "", "Time", $L$2, $A59,$L$6,$L$8, "","False")</f>
        <v>44344</v>
      </c>
      <c r="D59" s="3">
        <f xml:space="preserve"> RTD("cqg.rtd",,"StudyData", $L$1, "Bar", "", "Open", $L$2, $A59, $L$6,$L$8,,$L$4,$L$10)</f>
        <v>4202</v>
      </c>
      <c r="E59" s="3">
        <f xml:space="preserve"> RTD("cqg.rtd",,"StudyData", $L$1, "Bar", "", "High", $L$2, $A59, $L$6,$L$8,,$L$4,$L$10)</f>
        <v>4208.25</v>
      </c>
      <c r="F59" s="3">
        <f xml:space="preserve"> RTD("cqg.rtd",,"StudyData", $L$1, "Bar", "", "Low", $L$2, $A59, $L$6,$L$8,,$L$4,$L$10)</f>
        <v>4191.75</v>
      </c>
      <c r="G59" s="3">
        <f xml:space="preserve"> RTD("cqg.rtd",,"StudyData", $L$1, "Bar", "", "Close", $L$2, $A59, $L$6,$L$8,,$L$4,$L$10)</f>
        <v>4193.25</v>
      </c>
      <c r="H59" s="3">
        <f xml:space="preserve"> RTD("cqg.rtd",,"StudyData","RVI.VI^("&amp;$L$1&amp;")","Bar",,"Close", $L$2, $A59, $L$6,$L$8,,$L$4,$L$10)</f>
        <v>-0.53030303030000003</v>
      </c>
      <c r="I59" s="3">
        <f xml:space="preserve"> RTD("cqg.rtd",,"StudyData","RVI.V2^("&amp;$L$1&amp;")","Bar",, "Close", $L$2, $A59, $L$6,$L$8,,$L$4,$L$10)</f>
        <v>-0.19641</v>
      </c>
      <c r="J59" s="3"/>
      <c r="K59" s="8"/>
      <c r="L59" s="19"/>
    </row>
    <row r="60" spans="1:12" x14ac:dyDescent="0.3">
      <c r="A60">
        <f t="shared" si="0"/>
        <v>-58</v>
      </c>
      <c r="B60" s="1">
        <f xml:space="preserve"> RTD("cqg.rtd",,"StudyData", $L$1, "Bar", "", "Time", $L$2,$A60, $L$6, "", "","False")</f>
        <v>44343</v>
      </c>
      <c r="C60" s="2">
        <f xml:space="preserve"> RTD("cqg.rtd",,"StudyData", $L$1, "Bar", "", "Time", $L$2, $A60,$L$6,$L$8, "","False")</f>
        <v>44343</v>
      </c>
      <c r="D60" s="3">
        <f xml:space="preserve"> RTD("cqg.rtd",,"StudyData", $L$1, "Bar", "", "Open", $L$2, $A60, $L$6,$L$8,,$L$4,$L$10)</f>
        <v>4183.75</v>
      </c>
      <c r="E60" s="3">
        <f xml:space="preserve"> RTD("cqg.rtd",,"StudyData", $L$1, "Bar", "", "High", $L$2, $A60, $L$6,$L$8,,$L$4,$L$10)</f>
        <v>4202.25</v>
      </c>
      <c r="F60" s="3">
        <f xml:space="preserve"> RTD("cqg.rtd",,"StudyData", $L$1, "Bar", "", "Low", $L$2, $A60, $L$6,$L$8,,$L$4,$L$10)</f>
        <v>4168.5</v>
      </c>
      <c r="G60" s="3">
        <f xml:space="preserve"> RTD("cqg.rtd",,"StudyData", $L$1, "Bar", "", "Close", $L$2, $A60, $L$6,$L$8,,$L$4,$L$10)</f>
        <v>4189.75</v>
      </c>
      <c r="H60" s="3">
        <f xml:space="preserve"> RTD("cqg.rtd",,"StudyData","RVI.VI^("&amp;$L$1&amp;")","Bar",,"Close", $L$2, $A60, $L$6,$L$8,,$L$4,$L$10)</f>
        <v>0.17777777780000001</v>
      </c>
      <c r="I60" s="3">
        <f xml:space="preserve"> RTD("cqg.rtd",,"StudyData","RVI.V2^("&amp;$L$1&amp;")","Bar",, "Close", $L$2, $A60, $L$6,$L$8,,$L$4,$L$10)</f>
        <v>0.13748299999999999</v>
      </c>
      <c r="J60" s="3"/>
      <c r="K60" s="8"/>
      <c r="L60" s="19"/>
    </row>
    <row r="61" spans="1:12" x14ac:dyDescent="0.3">
      <c r="A61">
        <f t="shared" si="0"/>
        <v>-59</v>
      </c>
      <c r="B61" s="1">
        <f xml:space="preserve"> RTD("cqg.rtd",,"StudyData", $L$1, "Bar", "", "Time", $L$2,$A61, $L$6, "", "","False")</f>
        <v>44342</v>
      </c>
      <c r="C61" s="2">
        <f xml:space="preserve"> RTD("cqg.rtd",,"StudyData", $L$1, "Bar", "", "Time", $L$2, $A61,$L$6,$L$8, "","False")</f>
        <v>44342</v>
      </c>
      <c r="D61" s="3">
        <f xml:space="preserve"> RTD("cqg.rtd",,"StudyData", $L$1, "Bar", "", "Open", $L$2, $A61, $L$6,$L$8,,$L$4,$L$10)</f>
        <v>4178.75</v>
      </c>
      <c r="E61" s="3">
        <f xml:space="preserve"> RTD("cqg.rtd",,"StudyData", $L$1, "Bar", "", "High", $L$2, $A61, $L$6,$L$8,,$L$4,$L$10)</f>
        <v>4195</v>
      </c>
      <c r="F61" s="3">
        <f xml:space="preserve"> RTD("cqg.rtd",,"StudyData", $L$1, "Bar", "", "Low", $L$2, $A61, $L$6,$L$8,,$L$4,$L$10)</f>
        <v>4171.25</v>
      </c>
      <c r="G61" s="3">
        <f xml:space="preserve"> RTD("cqg.rtd",,"StudyData", $L$1, "Bar", "", "Close", $L$2, $A61, $L$6,$L$8,,$L$4,$L$10)</f>
        <v>4183.75</v>
      </c>
      <c r="H61" s="3">
        <f xml:space="preserve"> RTD("cqg.rtd",,"StudyData","RVI.VI^("&amp;$L$1&amp;")","Bar",,"Close", $L$2, $A61, $L$6,$L$8,,$L$4,$L$10)</f>
        <v>0.2105263158</v>
      </c>
      <c r="I61" s="3">
        <f xml:space="preserve"> RTD("cqg.rtd",,"StudyData","RVI.V2^("&amp;$L$1&amp;")","Bar",, "Close", $L$2, $A61, $L$6,$L$8,,$L$4,$L$10)</f>
        <v>9.7188499999999997E-2</v>
      </c>
      <c r="J61" s="3"/>
      <c r="K61" s="8"/>
      <c r="L61" s="19"/>
    </row>
    <row r="62" spans="1:12" x14ac:dyDescent="0.3">
      <c r="A62">
        <f t="shared" si="0"/>
        <v>-60</v>
      </c>
      <c r="B62" s="1">
        <f xml:space="preserve"> RTD("cqg.rtd",,"StudyData", $L$1, "Bar", "", "Time", $L$2,$A62, $L$6, "", "","False")</f>
        <v>44341</v>
      </c>
      <c r="C62" s="2">
        <f xml:space="preserve"> RTD("cqg.rtd",,"StudyData", $L$1, "Bar", "", "Time", $L$2, $A62,$L$6,$L$8, "","False")</f>
        <v>44341</v>
      </c>
      <c r="D62" s="3">
        <f xml:space="preserve"> RTD("cqg.rtd",,"StudyData", $L$1, "Bar", "", "Open", $L$2, $A62, $L$6,$L$8,,$L$4,$L$10)</f>
        <v>4190</v>
      </c>
      <c r="E62" s="3">
        <f xml:space="preserve"> RTD("cqg.rtd",,"StudyData", $L$1, "Bar", "", "High", $L$2, $A62, $L$6,$L$8,,$L$4,$L$10)</f>
        <v>4203.5</v>
      </c>
      <c r="F62" s="3">
        <f xml:space="preserve"> RTD("cqg.rtd",,"StudyData", $L$1, "Bar", "", "Low", $L$2, $A62, $L$6,$L$8,,$L$4,$L$10)</f>
        <v>4170</v>
      </c>
      <c r="G62" s="3">
        <f xml:space="preserve"> RTD("cqg.rtd",,"StudyData", $L$1, "Bar", "", "Close", $L$2, $A62, $L$6,$L$8,,$L$4,$L$10)</f>
        <v>4176.25</v>
      </c>
      <c r="H62" s="3">
        <f xml:space="preserve"> RTD("cqg.rtd",,"StudyData","RVI.VI^("&amp;$L$1&amp;")","Bar",,"Close", $L$2, $A62, $L$6,$L$8,,$L$4,$L$10)</f>
        <v>-0.41044776119999998</v>
      </c>
      <c r="I62" s="3">
        <f xml:space="preserve"> RTD("cqg.rtd",,"StudyData","RVI.V2^("&amp;$L$1&amp;")","Bar",, "Close", $L$2, $A62, $L$6,$L$8,,$L$4,$L$10)</f>
        <v>-1.6149299999999998E-2</v>
      </c>
      <c r="J62" s="3"/>
      <c r="K62" s="8"/>
      <c r="L62" s="19"/>
    </row>
    <row r="63" spans="1:12" x14ac:dyDescent="0.3">
      <c r="A63">
        <f t="shared" si="0"/>
        <v>-61</v>
      </c>
      <c r="B63" s="1">
        <f xml:space="preserve"> RTD("cqg.rtd",,"StudyData", $L$1, "Bar", "", "Time", $L$2,$A63, $L$6, "", "","False")</f>
        <v>44340</v>
      </c>
      <c r="C63" s="2">
        <f xml:space="preserve"> RTD("cqg.rtd",,"StudyData", $L$1, "Bar", "", "Time", $L$2, $A63,$L$6,$L$8, "","False")</f>
        <v>44340</v>
      </c>
      <c r="D63" s="3">
        <f xml:space="preserve"> RTD("cqg.rtd",,"StudyData", $L$1, "Bar", "", "Open", $L$2, $A63, $L$6,$L$8,,$L$4,$L$10)</f>
        <v>4142.25</v>
      </c>
      <c r="E63" s="3">
        <f xml:space="preserve"> RTD("cqg.rtd",,"StudyData", $L$1, "Bar", "", "High", $L$2, $A63, $L$6,$L$8,,$L$4,$L$10)</f>
        <v>4197</v>
      </c>
      <c r="F63" s="3">
        <f xml:space="preserve"> RTD("cqg.rtd",,"StudyData", $L$1, "Bar", "", "Low", $L$2, $A63, $L$6,$L$8,,$L$4,$L$10)</f>
        <v>4133.25</v>
      </c>
      <c r="G63" s="3">
        <f xml:space="preserve"> RTD("cqg.rtd",,"StudyData", $L$1, "Bar", "", "Close", $L$2, $A63, $L$6,$L$8,,$L$4,$L$10)</f>
        <v>4184.5</v>
      </c>
      <c r="H63" s="3">
        <f xml:space="preserve"> RTD("cqg.rtd",,"StudyData","RVI.VI^("&amp;$L$1&amp;")","Bar",,"Close", $L$2, $A63, $L$6,$L$8,,$L$4,$L$10)</f>
        <v>0.66274509800000003</v>
      </c>
      <c r="I63" s="3">
        <f xml:space="preserve"> RTD("cqg.rtd",,"StudyData","RVI.V2^("&amp;$L$1&amp;")","Bar",, "Close", $L$2, $A63, $L$6,$L$8,,$L$4,$L$10)</f>
        <v>0.37814900000000001</v>
      </c>
      <c r="J63" s="3"/>
      <c r="K63" s="8"/>
      <c r="L63" s="19"/>
    </row>
    <row r="64" spans="1:12" x14ac:dyDescent="0.3">
      <c r="A64">
        <f t="shared" si="0"/>
        <v>-62</v>
      </c>
      <c r="B64" s="1">
        <f xml:space="preserve"> RTD("cqg.rtd",,"StudyData", $L$1, "Bar", "", "Time", $L$2,$A64, $L$6, "", "","False")</f>
        <v>44337</v>
      </c>
      <c r="C64" s="2">
        <f xml:space="preserve"> RTD("cqg.rtd",,"StudyData", $L$1, "Bar", "", "Time", $L$2, $A64,$L$6,$L$8, "","False")</f>
        <v>44337</v>
      </c>
      <c r="D64" s="3">
        <f xml:space="preserve"> RTD("cqg.rtd",,"StudyData", $L$1, "Bar", "", "Open", $L$2, $A64, $L$6,$L$8,,$L$4,$L$10)</f>
        <v>4143.25</v>
      </c>
      <c r="E64" s="3">
        <f xml:space="preserve"> RTD("cqg.rtd",,"StudyData", $L$1, "Bar", "", "High", $L$2, $A64, $L$6,$L$8,,$L$4,$L$10)</f>
        <v>4175.75</v>
      </c>
      <c r="F64" s="3">
        <f xml:space="preserve"> RTD("cqg.rtd",,"StudyData", $L$1, "Bar", "", "Low", $L$2, $A64, $L$6,$L$8,,$L$4,$L$10)</f>
        <v>4137.75</v>
      </c>
      <c r="G64" s="3">
        <f xml:space="preserve"> RTD("cqg.rtd",,"StudyData", $L$1, "Bar", "", "Close", $L$2, $A64, $L$6,$L$8,,$L$4,$L$10)</f>
        <v>4142.5</v>
      </c>
      <c r="H64" s="3">
        <f xml:space="preserve"> RTD("cqg.rtd",,"StudyData","RVI.VI^("&amp;$L$1&amp;")","Bar",,"Close", $L$2, $A64, $L$6,$L$8,,$L$4,$L$10)</f>
        <v>-1.9736842099999999E-2</v>
      </c>
      <c r="I64" s="3">
        <f xml:space="preserve"> RTD("cqg.rtd",,"StudyData","RVI.V2^("&amp;$L$1&amp;")","Bar",, "Close", $L$2, $A64, $L$6,$L$8,,$L$4,$L$10)</f>
        <v>9.3553200000000003E-2</v>
      </c>
      <c r="J64" s="3"/>
      <c r="K64" s="8"/>
      <c r="L64" s="19"/>
    </row>
    <row r="65" spans="1:12" x14ac:dyDescent="0.3">
      <c r="A65">
        <f t="shared" si="0"/>
        <v>-63</v>
      </c>
      <c r="B65" s="1">
        <f xml:space="preserve"> RTD("cqg.rtd",,"StudyData", $L$1, "Bar", "", "Time", $L$2,$A65, $L$6, "", "","False")</f>
        <v>44336</v>
      </c>
      <c r="C65" s="2">
        <f xml:space="preserve"> RTD("cqg.rtd",,"StudyData", $L$1, "Bar", "", "Time", $L$2, $A65,$L$6,$L$8, "","False")</f>
        <v>44336</v>
      </c>
      <c r="D65" s="3">
        <f xml:space="preserve"> RTD("cqg.rtd",,"StudyData", $L$1, "Bar", "", "Open", $L$2, $A65, $L$6,$L$8,,$L$4,$L$10)</f>
        <v>4098.5</v>
      </c>
      <c r="E65" s="3">
        <f xml:space="preserve"> RTD("cqg.rtd",,"StudyData", $L$1, "Bar", "", "High", $L$2, $A65, $L$6,$L$8,,$L$4,$L$10)</f>
        <v>4160</v>
      </c>
      <c r="F65" s="3">
        <f xml:space="preserve"> RTD("cqg.rtd",,"StudyData", $L$1, "Bar", "", "Low", $L$2, $A65, $L$6,$L$8,,$L$4,$L$10)</f>
        <v>4075.25</v>
      </c>
      <c r="G65" s="3">
        <f xml:space="preserve"> RTD("cqg.rtd",,"StudyData", $L$1, "Bar", "", "Close", $L$2, $A65, $L$6,$L$8,,$L$4,$L$10)</f>
        <v>4145</v>
      </c>
      <c r="H65" s="3">
        <f xml:space="preserve"> RTD("cqg.rtd",,"StudyData","RVI.VI^("&amp;$L$1&amp;")","Bar",,"Close", $L$2, $A65, $L$6,$L$8,,$L$4,$L$10)</f>
        <v>0.54867256639999995</v>
      </c>
      <c r="I65" s="3">
        <f xml:space="preserve"> RTD("cqg.rtd",,"StudyData","RVI.V2^("&amp;$L$1&amp;")","Bar",, "Close", $L$2, $A65, $L$6,$L$8,,$L$4,$L$10)</f>
        <v>0.206843</v>
      </c>
      <c r="J65" s="3"/>
      <c r="K65" s="8"/>
      <c r="L65" s="19"/>
    </row>
    <row r="66" spans="1:12" x14ac:dyDescent="0.3">
      <c r="A66">
        <f t="shared" si="0"/>
        <v>-64</v>
      </c>
      <c r="B66" s="1">
        <f xml:space="preserve"> RTD("cqg.rtd",,"StudyData", $L$1, "Bar", "", "Time", $L$2,$A66, $L$6, "", "","False")</f>
        <v>44335</v>
      </c>
      <c r="C66" s="2">
        <f xml:space="preserve"> RTD("cqg.rtd",,"StudyData", $L$1, "Bar", "", "Time", $L$2, $A66,$L$6,$L$8, "","False")</f>
        <v>44335</v>
      </c>
      <c r="D66" s="3">
        <f xml:space="preserve"> RTD("cqg.rtd",,"StudyData", $L$1, "Bar", "", "Open", $L$2, $A66, $L$6,$L$8,,$L$4,$L$10)</f>
        <v>4104.75</v>
      </c>
      <c r="E66" s="3">
        <f xml:space="preserve"> RTD("cqg.rtd",,"StudyData", $L$1, "Bar", "", "High", $L$2, $A66, $L$6,$L$8,,$L$4,$L$10)</f>
        <v>4113.75</v>
      </c>
      <c r="F66" s="3">
        <f xml:space="preserve"> RTD("cqg.rtd",,"StudyData", $L$1, "Bar", "", "Low", $L$2, $A66, $L$6,$L$8,,$L$4,$L$10)</f>
        <v>4046.25</v>
      </c>
      <c r="G66" s="3">
        <f xml:space="preserve"> RTD("cqg.rtd",,"StudyData", $L$1, "Bar", "", "Close", $L$2, $A66, $L$6,$L$8,,$L$4,$L$10)</f>
        <v>4102.25</v>
      </c>
      <c r="H66" s="3">
        <f xml:space="preserve"> RTD("cqg.rtd",,"StudyData","RVI.VI^("&amp;$L$1&amp;")","Bar",,"Close", $L$2, $A66, $L$6,$L$8,,$L$4,$L$10)</f>
        <v>-3.7037037000000002E-2</v>
      </c>
      <c r="I66" s="3">
        <f xml:space="preserve"> RTD("cqg.rtd",,"StudyData","RVI.V2^("&amp;$L$1&amp;")","Bar",, "Close", $L$2, $A66, $L$6,$L$8,,$L$4,$L$10)</f>
        <v>-0.13498599999999999</v>
      </c>
      <c r="J66" s="3"/>
      <c r="K66" s="8"/>
      <c r="L66" s="19"/>
    </row>
    <row r="67" spans="1:12" x14ac:dyDescent="0.3">
      <c r="A67">
        <f t="shared" si="0"/>
        <v>-65</v>
      </c>
      <c r="B67" s="1">
        <f xml:space="preserve"> RTD("cqg.rtd",,"StudyData", $L$1, "Bar", "", "Time", $L$2,$A67, $L$6, "", "","False")</f>
        <v>44334</v>
      </c>
      <c r="C67" s="2">
        <f xml:space="preserve"> RTD("cqg.rtd",,"StudyData", $L$1, "Bar", "", "Time", $L$2, $A67,$L$6,$L$8, "","False")</f>
        <v>44334</v>
      </c>
      <c r="D67" s="3">
        <f xml:space="preserve"> RTD("cqg.rtd",,"StudyData", $L$1, "Bar", "", "Open", $L$2, $A67, $L$6,$L$8,,$L$4,$L$10)</f>
        <v>4149.75</v>
      </c>
      <c r="E67" s="3">
        <f xml:space="preserve"> RTD("cqg.rtd",,"StudyData", $L$1, "Bar", "", "High", $L$2, $A67, $L$6,$L$8,,$L$4,$L$10)</f>
        <v>4170.25</v>
      </c>
      <c r="F67" s="3">
        <f xml:space="preserve"> RTD("cqg.rtd",,"StudyData", $L$1, "Bar", "", "Low", $L$2, $A67, $L$6,$L$8,,$L$4,$L$10)</f>
        <v>4102.25</v>
      </c>
      <c r="G67" s="3">
        <f xml:space="preserve"> RTD("cqg.rtd",,"StudyData", $L$1, "Bar", "", "Close", $L$2, $A67, $L$6,$L$8,,$L$4,$L$10)</f>
        <v>4113.75</v>
      </c>
      <c r="H67" s="3">
        <f xml:space="preserve"> RTD("cqg.rtd",,"StudyData","RVI.VI^("&amp;$L$1&amp;")","Bar",,"Close", $L$2, $A67, $L$6,$L$8,,$L$4,$L$10)</f>
        <v>-0.52941176469999995</v>
      </c>
      <c r="I67" s="3">
        <f xml:space="preserve"> RTD("cqg.rtd",,"StudyData","RVI.V2^("&amp;$L$1&amp;")","Bar",, "Close", $L$2, $A67, $L$6,$L$8,,$L$4,$L$10)</f>
        <v>-0.232935</v>
      </c>
      <c r="J67" s="3"/>
      <c r="K67" s="8"/>
      <c r="L67" s="19"/>
    </row>
    <row r="68" spans="1:12" x14ac:dyDescent="0.3">
      <c r="A68">
        <f t="shared" ref="A68:A131" si="1">A67-1</f>
        <v>-66</v>
      </c>
      <c r="B68" s="1">
        <f xml:space="preserve"> RTD("cqg.rtd",,"StudyData", $L$1, "Bar", "", "Time", $L$2,$A68, $L$6, "", "","False")</f>
        <v>44333</v>
      </c>
      <c r="C68" s="2">
        <f xml:space="preserve"> RTD("cqg.rtd",,"StudyData", $L$1, "Bar", "", "Time", $L$2, $A68,$L$6,$L$8, "","False")</f>
        <v>44333</v>
      </c>
      <c r="D68" s="3">
        <f xml:space="preserve"> RTD("cqg.rtd",,"StudyData", $L$1, "Bar", "", "Open", $L$2, $A68, $L$6,$L$8,,$L$4,$L$10)</f>
        <v>4159.75</v>
      </c>
      <c r="E68" s="3">
        <f xml:space="preserve"> RTD("cqg.rtd",,"StudyData", $L$1, "Bar", "", "High", $L$2, $A68, $L$6,$L$8,,$L$4,$L$10)</f>
        <v>4169.5</v>
      </c>
      <c r="F68" s="3">
        <f xml:space="preserve"> RTD("cqg.rtd",,"StudyData", $L$1, "Bar", "", "Low", $L$2, $A68, $L$6,$L$8,,$L$4,$L$10)</f>
        <v>4127.25</v>
      </c>
      <c r="G68" s="3">
        <f xml:space="preserve"> RTD("cqg.rtd",,"StudyData", $L$1, "Bar", "", "Close", $L$2, $A68, $L$6,$L$8,,$L$4,$L$10)</f>
        <v>4148.5</v>
      </c>
      <c r="H68" s="3">
        <f xml:space="preserve"> RTD("cqg.rtd",,"StudyData","RVI.VI^("&amp;$L$1&amp;")","Bar",,"Close", $L$2, $A68, $L$6,$L$8,,$L$4,$L$10)</f>
        <v>-0.26627218930000002</v>
      </c>
      <c r="I68" s="3">
        <f xml:space="preserve"> RTD("cqg.rtd",,"StudyData","RVI.V2^("&amp;$L$1&amp;")","Bar",, "Close", $L$2, $A68, $L$6,$L$8,,$L$4,$L$10)</f>
        <v>6.3542000000000001E-2</v>
      </c>
      <c r="J68" s="3"/>
      <c r="K68" s="8"/>
      <c r="L68" s="19"/>
    </row>
    <row r="69" spans="1:12" x14ac:dyDescent="0.3">
      <c r="A69">
        <f t="shared" si="1"/>
        <v>-67</v>
      </c>
      <c r="B69" s="1">
        <f xml:space="preserve"> RTD("cqg.rtd",,"StudyData", $L$1, "Bar", "", "Time", $L$2,$A69, $L$6, "", "","False")</f>
        <v>44330</v>
      </c>
      <c r="C69" s="2">
        <f xml:space="preserve"> RTD("cqg.rtd",,"StudyData", $L$1, "Bar", "", "Time", $L$2, $A69,$L$6,$L$8, "","False")</f>
        <v>44330</v>
      </c>
      <c r="D69" s="3">
        <f xml:space="preserve"> RTD("cqg.rtd",,"StudyData", $L$1, "Bar", "", "Open", $L$2, $A69, $L$6,$L$8,,$L$4,$L$10)</f>
        <v>4103.25</v>
      </c>
      <c r="E69" s="3">
        <f xml:space="preserve"> RTD("cqg.rtd",,"StudyData", $L$1, "Bar", "", "High", $L$2, $A69, $L$6,$L$8,,$L$4,$L$10)</f>
        <v>4169</v>
      </c>
      <c r="F69" s="3">
        <f xml:space="preserve"> RTD("cqg.rtd",,"StudyData", $L$1, "Bar", "", "Low", $L$2, $A69, $L$6,$L$8,,$L$4,$L$10)</f>
        <v>4096</v>
      </c>
      <c r="G69" s="3">
        <f xml:space="preserve"> RTD("cqg.rtd",,"StudyData", $L$1, "Bar", "", "Close", $L$2, $A69, $L$6,$L$8,,$L$4,$L$10)</f>
        <v>4159.75</v>
      </c>
      <c r="H69" s="3">
        <f xml:space="preserve"> RTD("cqg.rtd",,"StudyData","RVI.VI^("&amp;$L$1&amp;")","Bar",,"Close", $L$2, $A69, $L$6,$L$8,,$L$4,$L$10)</f>
        <v>0.77397260270000001</v>
      </c>
      <c r="I69" s="3">
        <f xml:space="preserve"> RTD("cqg.rtd",,"StudyData","RVI.V2^("&amp;$L$1&amp;")","Bar",, "Close", $L$2, $A69, $L$6,$L$8,,$L$4,$L$10)</f>
        <v>0.39335599999999998</v>
      </c>
      <c r="J69" s="3"/>
      <c r="K69" s="8"/>
      <c r="L69" s="19"/>
    </row>
    <row r="70" spans="1:12" x14ac:dyDescent="0.3">
      <c r="A70">
        <f t="shared" si="1"/>
        <v>-68</v>
      </c>
      <c r="B70" s="1">
        <f xml:space="preserve"> RTD("cqg.rtd",,"StudyData", $L$1, "Bar", "", "Time", $L$2,$A70, $L$6, "", "","False")</f>
        <v>44329</v>
      </c>
      <c r="C70" s="2">
        <f xml:space="preserve"> RTD("cqg.rtd",,"StudyData", $L$1, "Bar", "", "Time", $L$2, $A70,$L$6,$L$8, "","False")</f>
        <v>44329</v>
      </c>
      <c r="D70" s="3">
        <f xml:space="preserve"> RTD("cqg.rtd",,"StudyData", $L$1, "Bar", "", "Open", $L$2, $A70, $L$6,$L$8,,$L$4,$L$10)</f>
        <v>4044.25</v>
      </c>
      <c r="E70" s="3">
        <f xml:space="preserve"> RTD("cqg.rtd",,"StudyData", $L$1, "Bar", "", "High", $L$2, $A70, $L$6,$L$8,,$L$4,$L$10)</f>
        <v>4117.5</v>
      </c>
      <c r="F70" s="3">
        <f xml:space="preserve"> RTD("cqg.rtd",,"StudyData", $L$1, "Bar", "", "Low", $L$2, $A70, $L$6,$L$8,,$L$4,$L$10)</f>
        <v>4020</v>
      </c>
      <c r="G70" s="3">
        <f xml:space="preserve"> RTD("cqg.rtd",,"StudyData", $L$1, "Bar", "", "Close", $L$2, $A70, $L$6,$L$8,,$L$4,$L$10)</f>
        <v>4097.75</v>
      </c>
      <c r="H70" s="3">
        <f xml:space="preserve"> RTD("cqg.rtd",,"StudyData","RVI.VI^("&amp;$L$1&amp;")","Bar",,"Close", $L$2, $A70, $L$6,$L$8,,$L$4,$L$10)</f>
        <v>0.54871794870000001</v>
      </c>
      <c r="I70" s="3">
        <f xml:space="preserve"> RTD("cqg.rtd",,"StudyData","RVI.V2^("&amp;$L$1&amp;")","Bar",, "Close", $L$2, $A70, $L$6,$L$8,,$L$4,$L$10)</f>
        <v>1.2739800000000001E-2</v>
      </c>
      <c r="J70" s="3"/>
      <c r="K70" s="8"/>
      <c r="L70" s="19"/>
    </row>
    <row r="71" spans="1:12" x14ac:dyDescent="0.3">
      <c r="A71">
        <f t="shared" si="1"/>
        <v>-69</v>
      </c>
      <c r="B71" s="1">
        <f xml:space="preserve"> RTD("cqg.rtd",,"StudyData", $L$1, "Bar", "", "Time", $L$2,$A71, $L$6, "", "","False")</f>
        <v>44328</v>
      </c>
      <c r="C71" s="2">
        <f xml:space="preserve"> RTD("cqg.rtd",,"StudyData", $L$1, "Bar", "", "Time", $L$2, $A71,$L$6,$L$8, "","False")</f>
        <v>44328</v>
      </c>
      <c r="D71" s="3">
        <f xml:space="preserve"> RTD("cqg.rtd",,"StudyData", $L$1, "Bar", "", "Open", $L$2, $A71, $L$6,$L$8,,$L$4,$L$10)</f>
        <v>4130.75</v>
      </c>
      <c r="E71" s="3">
        <f xml:space="preserve"> RTD("cqg.rtd",,"StudyData", $L$1, "Bar", "", "High", $L$2, $A71, $L$6,$L$8,,$L$4,$L$10)</f>
        <v>4141.25</v>
      </c>
      <c r="F71" s="3">
        <f xml:space="preserve"> RTD("cqg.rtd",,"StudyData", $L$1, "Bar", "", "Low", $L$2, $A71, $L$6,$L$8,,$L$4,$L$10)</f>
        <v>4041.75</v>
      </c>
      <c r="G71" s="3">
        <f xml:space="preserve"> RTD("cqg.rtd",,"StudyData", $L$1, "Bar", "", "Close", $L$2, $A71, $L$6,$L$8,,$L$4,$L$10)</f>
        <v>4049.5</v>
      </c>
      <c r="H71" s="3">
        <f xml:space="preserve"> RTD("cqg.rtd",,"StudyData","RVI.VI^("&amp;$L$1&amp;")","Bar",,"Close", $L$2, $A71, $L$6,$L$8,,$L$4,$L$10)</f>
        <v>-0.81658291459999999</v>
      </c>
      <c r="I71" s="3">
        <f xml:space="preserve"> RTD("cqg.rtd",,"StudyData","RVI.V2^("&amp;$L$1&amp;")","Bar",, "Close", $L$2, $A71, $L$6,$L$8,,$L$4,$L$10)</f>
        <v>-0.52323799999999998</v>
      </c>
      <c r="J71" s="3"/>
      <c r="K71" s="8"/>
      <c r="L71" s="19"/>
    </row>
    <row r="72" spans="1:12" x14ac:dyDescent="0.3">
      <c r="A72">
        <f t="shared" si="1"/>
        <v>-70</v>
      </c>
      <c r="B72" s="1">
        <f xml:space="preserve"> RTD("cqg.rtd",,"StudyData", $L$1, "Bar", "", "Time", $L$2,$A72, $L$6, "", "","False")</f>
        <v>44327</v>
      </c>
      <c r="C72" s="2">
        <f xml:space="preserve"> RTD("cqg.rtd",,"StudyData", $L$1, "Bar", "", "Time", $L$2, $A72,$L$6,$L$8, "","False")</f>
        <v>44327</v>
      </c>
      <c r="D72" s="3">
        <f xml:space="preserve"> RTD("cqg.rtd",,"StudyData", $L$1, "Bar", "", "Open", $L$2, $A72, $L$6,$L$8,,$L$4,$L$10)</f>
        <v>4167.5</v>
      </c>
      <c r="E72" s="3">
        <f xml:space="preserve"> RTD("cqg.rtd",,"StudyData", $L$1, "Bar", "", "High", $L$2, $A72, $L$6,$L$8,,$L$4,$L$10)</f>
        <v>4176.25</v>
      </c>
      <c r="F72" s="3">
        <f xml:space="preserve"> RTD("cqg.rtd",,"StudyData", $L$1, "Bar", "", "Low", $L$2, $A72, $L$6,$L$8,,$L$4,$L$10)</f>
        <v>4094.5</v>
      </c>
      <c r="G72" s="3">
        <f xml:space="preserve"> RTD("cqg.rtd",,"StudyData", $L$1, "Bar", "", "Close", $L$2, $A72, $L$6,$L$8,,$L$4,$L$10)</f>
        <v>4137</v>
      </c>
      <c r="H72" s="3">
        <f xml:space="preserve"> RTD("cqg.rtd",,"StudyData","RVI.VI^("&amp;$L$1&amp;")","Bar",,"Close", $L$2, $A72, $L$6,$L$8,,$L$4,$L$10)</f>
        <v>-0.37308868499999998</v>
      </c>
      <c r="I72" s="3">
        <f xml:space="preserve"> RTD("cqg.rtd",,"StudyData","RVI.V2^("&amp;$L$1&amp;")","Bar",, "Close", $L$2, $A72, $L$6,$L$8,,$L$4,$L$10)</f>
        <v>-0.22989399999999999</v>
      </c>
      <c r="J72" s="3"/>
      <c r="K72" s="8"/>
      <c r="L72" s="19"/>
    </row>
    <row r="73" spans="1:12" x14ac:dyDescent="0.3">
      <c r="A73">
        <f t="shared" si="1"/>
        <v>-71</v>
      </c>
      <c r="B73" s="1">
        <f xml:space="preserve"> RTD("cqg.rtd",,"StudyData", $L$1, "Bar", "", "Time", $L$2,$A73, $L$6, "", "","False")</f>
        <v>44326</v>
      </c>
      <c r="C73" s="2">
        <f xml:space="preserve"> RTD("cqg.rtd",,"StudyData", $L$1, "Bar", "", "Time", $L$2, $A73,$L$6,$L$8, "","False")</f>
        <v>44326</v>
      </c>
      <c r="D73" s="3">
        <f xml:space="preserve"> RTD("cqg.rtd",,"StudyData", $L$1, "Bar", "", "Open", $L$2, $A73, $L$6,$L$8,,$L$4,$L$10)</f>
        <v>4217.5</v>
      </c>
      <c r="E73" s="3">
        <f xml:space="preserve"> RTD("cqg.rtd",,"StudyData", $L$1, "Bar", "", "High", $L$2, $A73, $L$6,$L$8,,$L$4,$L$10)</f>
        <v>4229</v>
      </c>
      <c r="F73" s="3">
        <f xml:space="preserve"> RTD("cqg.rtd",,"StudyData", $L$1, "Bar", "", "Low", $L$2, $A73, $L$6,$L$8,,$L$4,$L$10)</f>
        <v>4162.75</v>
      </c>
      <c r="G73" s="3">
        <f xml:space="preserve"> RTD("cqg.rtd",,"StudyData", $L$1, "Bar", "", "Close", $L$2, $A73, $L$6,$L$8,,$L$4,$L$10)</f>
        <v>4174.25</v>
      </c>
      <c r="H73" s="3">
        <f xml:space="preserve"> RTD("cqg.rtd",,"StudyData","RVI.VI^("&amp;$L$1&amp;")","Bar",,"Close", $L$2, $A73, $L$6,$L$8,,$L$4,$L$10)</f>
        <v>-0.65283018869999998</v>
      </c>
      <c r="I73" s="3">
        <f xml:space="preserve"> RTD("cqg.rtd",,"StudyData","RVI.V2^("&amp;$L$1&amp;")","Bar",, "Close", $L$2, $A73, $L$6,$L$8,,$L$4,$L$10)</f>
        <v>-8.6698899999999995E-2</v>
      </c>
      <c r="J73" s="3"/>
      <c r="K73" s="8"/>
      <c r="L73" s="19"/>
    </row>
    <row r="74" spans="1:12" x14ac:dyDescent="0.3">
      <c r="A74">
        <f t="shared" si="1"/>
        <v>-72</v>
      </c>
      <c r="B74" s="1">
        <f xml:space="preserve"> RTD("cqg.rtd",,"StudyData", $L$1, "Bar", "", "Time", $L$2,$A74, $L$6, "", "","False")</f>
        <v>44323</v>
      </c>
      <c r="C74" s="2">
        <f xml:space="preserve"> RTD("cqg.rtd",,"StudyData", $L$1, "Bar", "", "Time", $L$2, $A74,$L$6,$L$8, "","False")</f>
        <v>44323</v>
      </c>
      <c r="D74" s="3">
        <f xml:space="preserve"> RTD("cqg.rtd",,"StudyData", $L$1, "Bar", "", "Open", $L$2, $A74, $L$6,$L$8,,$L$4,$L$10)</f>
        <v>4188.25</v>
      </c>
      <c r="E74" s="3">
        <f xml:space="preserve"> RTD("cqg.rtd",,"StudyData", $L$1, "Bar", "", "High", $L$2, $A74, $L$6,$L$8,,$L$4,$L$10)</f>
        <v>4223</v>
      </c>
      <c r="F74" s="3">
        <f xml:space="preserve"> RTD("cqg.rtd",,"StudyData", $L$1, "Bar", "", "Low", $L$2, $A74, $L$6,$L$8,,$L$4,$L$10)</f>
        <v>4182.5</v>
      </c>
      <c r="G74" s="3">
        <f xml:space="preserve"> RTD("cqg.rtd",,"StudyData", $L$1, "Bar", "", "Close", $L$2, $A74, $L$6,$L$8,,$L$4,$L$10)</f>
        <v>4216</v>
      </c>
      <c r="H74" s="3">
        <f xml:space="preserve"> RTD("cqg.rtd",,"StudyData","RVI.VI^("&amp;$L$1&amp;")","Bar",,"Close", $L$2, $A74, $L$6,$L$8,,$L$4,$L$10)</f>
        <v>0.68518518520000005</v>
      </c>
      <c r="I74" s="3">
        <f xml:space="preserve"> RTD("cqg.rtd",,"StudyData","RVI.V2^("&amp;$L$1&amp;")","Bar",, "Close", $L$2, $A74, $L$6,$L$8,,$L$4,$L$10)</f>
        <v>0.47943200000000002</v>
      </c>
      <c r="J74" s="3"/>
      <c r="K74" s="8"/>
      <c r="L74" s="19"/>
    </row>
    <row r="75" spans="1:12" x14ac:dyDescent="0.3">
      <c r="A75">
        <f t="shared" si="1"/>
        <v>-73</v>
      </c>
      <c r="B75" s="1">
        <f xml:space="preserve"> RTD("cqg.rtd",,"StudyData", $L$1, "Bar", "", "Time", $L$2,$A75, $L$6, "", "","False")</f>
        <v>44322</v>
      </c>
      <c r="C75" s="2">
        <f xml:space="preserve"> RTD("cqg.rtd",,"StudyData", $L$1, "Bar", "", "Time", $L$2, $A75,$L$6,$L$8, "","False")</f>
        <v>44322</v>
      </c>
      <c r="D75" s="3">
        <f xml:space="preserve"> RTD("cqg.rtd",,"StudyData", $L$1, "Bar", "", "Open", $L$2, $A75, $L$6,$L$8,,$L$4,$L$10)</f>
        <v>4149.5</v>
      </c>
      <c r="E75" s="3">
        <f xml:space="preserve"> RTD("cqg.rtd",,"StudyData", $L$1, "Bar", "", "High", $L$2, $A75, $L$6,$L$8,,$L$4,$L$10)</f>
        <v>4188</v>
      </c>
      <c r="F75" s="3">
        <f xml:space="preserve"> RTD("cqg.rtd",,"StudyData", $L$1, "Bar", "", "Low", $L$2, $A75, $L$6,$L$8,,$L$4,$L$10)</f>
        <v>4131.25</v>
      </c>
      <c r="G75" s="3">
        <f xml:space="preserve"> RTD("cqg.rtd",,"StudyData", $L$1, "Bar", "", "Close", $L$2, $A75, $L$6,$L$8,,$L$4,$L$10)</f>
        <v>4185</v>
      </c>
      <c r="H75" s="3">
        <f xml:space="preserve"> RTD("cqg.rtd",,"StudyData","RVI.VI^("&amp;$L$1&amp;")","Bar",,"Close", $L$2, $A75, $L$6,$L$8,,$L$4,$L$10)</f>
        <v>0.62555066079999999</v>
      </c>
      <c r="I75" s="3">
        <f xml:space="preserve"> RTD("cqg.rtd",,"StudyData","RVI.V2^("&amp;$L$1&amp;")","Bar",, "Close", $L$2, $A75, $L$6,$L$8,,$L$4,$L$10)</f>
        <v>0.27367999999999998</v>
      </c>
      <c r="J75" s="3"/>
      <c r="K75" s="8"/>
      <c r="L75" s="19"/>
    </row>
    <row r="76" spans="1:12" x14ac:dyDescent="0.3">
      <c r="A76">
        <f t="shared" si="1"/>
        <v>-74</v>
      </c>
      <c r="B76" s="1">
        <f xml:space="preserve"> RTD("cqg.rtd",,"StudyData", $L$1, "Bar", "", "Time", $L$2,$A76, $L$6, "", "","False")</f>
        <v>44321</v>
      </c>
      <c r="C76" s="2">
        <f xml:space="preserve"> RTD("cqg.rtd",,"StudyData", $L$1, "Bar", "", "Time", $L$2, $A76,$L$6,$L$8, "","False")</f>
        <v>44321</v>
      </c>
      <c r="D76" s="3">
        <f xml:space="preserve"> RTD("cqg.rtd",,"StudyData", $L$1, "Bar", "", "Open", $L$2, $A76, $L$6,$L$8,,$L$4,$L$10)</f>
        <v>4149</v>
      </c>
      <c r="E76" s="3">
        <f xml:space="preserve"> RTD("cqg.rtd",,"StudyData", $L$1, "Bar", "", "High", $L$2, $A76, $L$6,$L$8,,$L$4,$L$10)</f>
        <v>4170.75</v>
      </c>
      <c r="F76" s="3">
        <f xml:space="preserve"> RTD("cqg.rtd",,"StudyData", $L$1, "Bar", "", "Low", $L$2, $A76, $L$6,$L$8,,$L$4,$L$10)</f>
        <v>4143.75</v>
      </c>
      <c r="G76" s="3">
        <f xml:space="preserve"> RTD("cqg.rtd",,"StudyData", $L$1, "Bar", "", "Close", $L$2, $A76, $L$6,$L$8,,$L$4,$L$10)</f>
        <v>4150.75</v>
      </c>
      <c r="H76" s="3">
        <f xml:space="preserve"> RTD("cqg.rtd",,"StudyData","RVI.VI^("&amp;$L$1&amp;")","Bar",,"Close", $L$2, $A76, $L$6,$L$8,,$L$4,$L$10)</f>
        <v>6.4814814799999995E-2</v>
      </c>
      <c r="I76" s="3">
        <f xml:space="preserve"> RTD("cqg.rtd",,"StudyData","RVI.V2^("&amp;$L$1&amp;")","Bar",, "Close", $L$2, $A76, $L$6,$L$8,,$L$4,$L$10)</f>
        <v>-7.81916E-2</v>
      </c>
      <c r="J76" s="3"/>
      <c r="K76" s="8"/>
      <c r="L76" s="19"/>
    </row>
    <row r="77" spans="1:12" x14ac:dyDescent="0.3">
      <c r="A77">
        <f t="shared" si="1"/>
        <v>-75</v>
      </c>
      <c r="B77" s="1">
        <f xml:space="preserve"> RTD("cqg.rtd",,"StudyData", $L$1, "Bar", "", "Time", $L$2,$A77, $L$6, "", "","False")</f>
        <v>44320</v>
      </c>
      <c r="C77" s="2">
        <f xml:space="preserve"> RTD("cqg.rtd",,"StudyData", $L$1, "Bar", "", "Time", $L$2, $A77,$L$6,$L$8, "","False")</f>
        <v>44320</v>
      </c>
      <c r="D77" s="3">
        <f xml:space="preserve"> RTD("cqg.rtd",,"StudyData", $L$1, "Bar", "", "Open", $L$2, $A77, $L$6,$L$8,,$L$4,$L$10)</f>
        <v>4175</v>
      </c>
      <c r="E77" s="3">
        <f xml:space="preserve"> RTD("cqg.rtd",,"StudyData", $L$1, "Bar", "", "High", $L$2, $A77, $L$6,$L$8,,$L$4,$L$10)</f>
        <v>4176.25</v>
      </c>
      <c r="F77" s="3">
        <f xml:space="preserve"> RTD("cqg.rtd",,"StudyData", $L$1, "Bar", "", "Low", $L$2, $A77, $L$6,$L$8,,$L$4,$L$10)</f>
        <v>4111.25</v>
      </c>
      <c r="G77" s="3">
        <f xml:space="preserve"> RTD("cqg.rtd",,"StudyData", $L$1, "Bar", "", "Close", $L$2, $A77, $L$6,$L$8,,$L$4,$L$10)</f>
        <v>4149</v>
      </c>
      <c r="H77" s="3">
        <f xml:space="preserve"> RTD("cqg.rtd",,"StudyData","RVI.VI^("&amp;$L$1&amp;")","Bar",,"Close", $L$2, $A77, $L$6,$L$8,,$L$4,$L$10)</f>
        <v>-0.4</v>
      </c>
      <c r="I77" s="3">
        <f xml:space="preserve"> RTD("cqg.rtd",,"StudyData","RVI.V2^("&amp;$L$1&amp;")","Bar",, "Close", $L$2, $A77, $L$6,$L$8,,$L$4,$L$10)</f>
        <v>-0.22119800000000001</v>
      </c>
      <c r="J77" s="3"/>
      <c r="K77" s="8"/>
      <c r="L77" s="19"/>
    </row>
    <row r="78" spans="1:12" x14ac:dyDescent="0.3">
      <c r="A78">
        <f t="shared" si="1"/>
        <v>-76</v>
      </c>
      <c r="B78" s="1">
        <f xml:space="preserve"> RTD("cqg.rtd",,"StudyData", $L$1, "Bar", "", "Time", $L$2,$A78, $L$6, "", "","False")</f>
        <v>44319</v>
      </c>
      <c r="C78" s="2">
        <f xml:space="preserve"> RTD("cqg.rtd",,"StudyData", $L$1, "Bar", "", "Time", $L$2, $A78,$L$6,$L$8, "","False")</f>
        <v>44319</v>
      </c>
      <c r="D78" s="3">
        <f xml:space="preserve"> RTD("cqg.rtd",,"StudyData", $L$1, "Bar", "", "Open", $L$2, $A78, $L$6,$L$8,,$L$4,$L$10)</f>
        <v>4172.25</v>
      </c>
      <c r="E78" s="3">
        <f xml:space="preserve"> RTD("cqg.rtd",,"StudyData", $L$1, "Bar", "", "High", $L$2, $A78, $L$6,$L$8,,$L$4,$L$10)</f>
        <v>4193.25</v>
      </c>
      <c r="F78" s="3">
        <f xml:space="preserve"> RTD("cqg.rtd",,"StudyData", $L$1, "Bar", "", "Low", $L$2, $A78, $L$6,$L$8,,$L$4,$L$10)</f>
        <v>4171.75</v>
      </c>
      <c r="G78" s="3">
        <f xml:space="preserve"> RTD("cqg.rtd",,"StudyData", $L$1, "Bar", "", "Close", $L$2, $A78, $L$6,$L$8,,$L$4,$L$10)</f>
        <v>4176.5</v>
      </c>
      <c r="H78" s="3">
        <f xml:space="preserve"> RTD("cqg.rtd",,"StudyData","RVI.VI^("&amp;$L$1&amp;")","Bar",,"Close", $L$2, $A78, $L$6,$L$8,,$L$4,$L$10)</f>
        <v>0.19767441860000001</v>
      </c>
      <c r="I78" s="3">
        <f xml:space="preserve"> RTD("cqg.rtd",,"StudyData","RVI.V2^("&amp;$L$1&amp;")","Bar",, "Close", $L$2, $A78, $L$6,$L$8,,$L$4,$L$10)</f>
        <v>-4.2396000000000003E-2</v>
      </c>
      <c r="J78" s="3"/>
      <c r="K78" s="8"/>
      <c r="L78" s="19"/>
    </row>
    <row r="79" spans="1:12" x14ac:dyDescent="0.3">
      <c r="A79">
        <f t="shared" si="1"/>
        <v>-77</v>
      </c>
      <c r="B79" s="1">
        <f xml:space="preserve"> RTD("cqg.rtd",,"StudyData", $L$1, "Bar", "", "Time", $L$2,$A79, $L$6, "", "","False")</f>
        <v>44316</v>
      </c>
      <c r="C79" s="2">
        <f xml:space="preserve"> RTD("cqg.rtd",,"StudyData", $L$1, "Bar", "", "Time", $L$2, $A79,$L$6,$L$8, "","False")</f>
        <v>44316</v>
      </c>
      <c r="D79" s="3">
        <f xml:space="preserve"> RTD("cqg.rtd",,"StudyData", $L$1, "Bar", "", "Open", $L$2, $A79, $L$6,$L$8,,$L$4,$L$10)</f>
        <v>4191.5</v>
      </c>
      <c r="E79" s="3">
        <f xml:space="preserve"> RTD("cqg.rtd",,"StudyData", $L$1, "Bar", "", "High", $L$2, $A79, $L$6,$L$8,,$L$4,$L$10)</f>
        <v>4192.25</v>
      </c>
      <c r="F79" s="3">
        <f xml:space="preserve"> RTD("cqg.rtd",,"StudyData", $L$1, "Bar", "", "Low", $L$2, $A79, $L$6,$L$8,,$L$4,$L$10)</f>
        <v>4158</v>
      </c>
      <c r="G79" s="3">
        <f xml:space="preserve"> RTD("cqg.rtd",,"StudyData", $L$1, "Bar", "", "Close", $L$2, $A79, $L$6,$L$8,,$L$4,$L$10)</f>
        <v>4165.25</v>
      </c>
      <c r="H79" s="3">
        <f xml:space="preserve"> RTD("cqg.rtd",,"StudyData","RVI.VI^("&amp;$L$1&amp;")","Bar",,"Close", $L$2, $A79, $L$6,$L$8,,$L$4,$L$10)</f>
        <v>-0.76642335770000003</v>
      </c>
      <c r="I79" s="3">
        <f xml:space="preserve"> RTD("cqg.rtd",,"StudyData","RVI.V2^("&amp;$L$1&amp;")","Bar",, "Close", $L$2, $A79, $L$6,$L$8,,$L$4,$L$10)</f>
        <v>-0.28246599999999999</v>
      </c>
      <c r="J79" s="3"/>
      <c r="K79" s="8"/>
      <c r="L79" s="19"/>
    </row>
    <row r="80" spans="1:12" x14ac:dyDescent="0.3">
      <c r="A80">
        <f t="shared" si="1"/>
        <v>-78</v>
      </c>
      <c r="B80" s="1">
        <f xml:space="preserve"> RTD("cqg.rtd",,"StudyData", $L$1, "Bar", "", "Time", $L$2,$A80, $L$6, "", "","False")</f>
        <v>44315</v>
      </c>
      <c r="C80" s="2">
        <f xml:space="preserve"> RTD("cqg.rtd",,"StudyData", $L$1, "Bar", "", "Time", $L$2, $A80,$L$6,$L$8, "","False")</f>
        <v>44315</v>
      </c>
      <c r="D80" s="3">
        <f xml:space="preserve"> RTD("cqg.rtd",,"StudyData", $L$1, "Bar", "", "Open", $L$2, $A80, $L$6,$L$8,,$L$4,$L$10)</f>
        <v>4175.5</v>
      </c>
      <c r="E80" s="3">
        <f xml:space="preserve"> RTD("cqg.rtd",,"StudyData", $L$1, "Bar", "", "High", $L$2, $A80, $L$6,$L$8,,$L$4,$L$10)</f>
        <v>4201.75</v>
      </c>
      <c r="F80" s="3">
        <f xml:space="preserve"> RTD("cqg.rtd",,"StudyData", $L$1, "Bar", "", "Low", $L$2, $A80, $L$6,$L$8,,$L$4,$L$10)</f>
        <v>4158.75</v>
      </c>
      <c r="G80" s="3">
        <f xml:space="preserve"> RTD("cqg.rtd",,"StudyData", $L$1, "Bar", "", "Close", $L$2, $A80, $L$6,$L$8,,$L$4,$L$10)</f>
        <v>4194.25</v>
      </c>
      <c r="H80" s="3">
        <f xml:space="preserve"> RTD("cqg.rtd",,"StudyData","RVI.VI^("&amp;$L$1&amp;")","Bar",,"Close", $L$2, $A80, $L$6,$L$8,,$L$4,$L$10)</f>
        <v>0.43604651160000002</v>
      </c>
      <c r="I80" s="3">
        <f xml:space="preserve"> RTD("cqg.rtd",,"StudyData","RVI.V2^("&amp;$L$1&amp;")","Bar",, "Close", $L$2, $A80, $L$6,$L$8,,$L$4,$L$10)</f>
        <v>0.20149</v>
      </c>
      <c r="J80" s="3"/>
      <c r="K80" s="8"/>
      <c r="L80" s="19"/>
    </row>
    <row r="81" spans="1:12" x14ac:dyDescent="0.3">
      <c r="A81">
        <f t="shared" si="1"/>
        <v>-79</v>
      </c>
      <c r="B81" s="1">
        <f xml:space="preserve"> RTD("cqg.rtd",,"StudyData", $L$1, "Bar", "", "Time", $L$2,$A81, $L$6, "", "","False")</f>
        <v>44314</v>
      </c>
      <c r="C81" s="2">
        <f xml:space="preserve"> RTD("cqg.rtd",,"StudyData", $L$1, "Bar", "", "Time", $L$2, $A81,$L$6,$L$8, "","False")</f>
        <v>44314</v>
      </c>
      <c r="D81" s="3">
        <f xml:space="preserve"> RTD("cqg.rtd",,"StudyData", $L$1, "Bar", "", "Open", $L$2, $A81, $L$6,$L$8,,$L$4,$L$10)</f>
        <v>4171</v>
      </c>
      <c r="E81" s="3">
        <f xml:space="preserve"> RTD("cqg.rtd",,"StudyData", $L$1, "Bar", "", "High", $L$2, $A81, $L$6,$L$8,,$L$4,$L$10)</f>
        <v>4184.5</v>
      </c>
      <c r="F81" s="3">
        <f xml:space="preserve"> RTD("cqg.rtd",,"StudyData", $L$1, "Bar", "", "Low", $L$2, $A81, $L$6,$L$8,,$L$4,$L$10)</f>
        <v>4163.5</v>
      </c>
      <c r="G81" s="3">
        <f xml:space="preserve"> RTD("cqg.rtd",,"StudyData", $L$1, "Bar", "", "Close", $L$2, $A81, $L$6,$L$8,,$L$4,$L$10)</f>
        <v>4167</v>
      </c>
      <c r="H81" s="3">
        <f xml:space="preserve"> RTD("cqg.rtd",,"StudyData","RVI.VI^("&amp;$L$1&amp;")","Bar",,"Close", $L$2, $A81, $L$6,$L$8,,$L$4,$L$10)</f>
        <v>-0.1904761905</v>
      </c>
      <c r="I81" s="3">
        <f xml:space="preserve"> RTD("cqg.rtd",,"StudyData","RVI.V2^("&amp;$L$1&amp;")","Bar",, "Close", $L$2, $A81, $L$6,$L$8,,$L$4,$L$10)</f>
        <v>-3.3065700000000003E-2</v>
      </c>
      <c r="J81" s="3"/>
      <c r="K81" s="8"/>
      <c r="L81" s="19"/>
    </row>
    <row r="82" spans="1:12" x14ac:dyDescent="0.3">
      <c r="A82">
        <f t="shared" si="1"/>
        <v>-80</v>
      </c>
      <c r="B82" s="1">
        <f xml:space="preserve"> RTD("cqg.rtd",,"StudyData", $L$1, "Bar", "", "Time", $L$2,$A82, $L$6, "", "","False")</f>
        <v>44313</v>
      </c>
      <c r="C82" s="2">
        <f xml:space="preserve"> RTD("cqg.rtd",,"StudyData", $L$1, "Bar", "", "Time", $L$2, $A82,$L$6,$L$8, "","False")</f>
        <v>44313</v>
      </c>
      <c r="D82" s="3">
        <f xml:space="preserve"> RTD("cqg.rtd",,"StudyData", $L$1, "Bar", "", "Open", $L$2, $A82, $L$6,$L$8,,$L$4,$L$10)</f>
        <v>4172.25</v>
      </c>
      <c r="E82" s="3">
        <f xml:space="preserve"> RTD("cqg.rtd",,"StudyData", $L$1, "Bar", "", "High", $L$2, $A82, $L$6,$L$8,,$L$4,$L$10)</f>
        <v>4183.25</v>
      </c>
      <c r="F82" s="3">
        <f xml:space="preserve"> RTD("cqg.rtd",,"StudyData", $L$1, "Bar", "", "Low", $L$2, $A82, $L$6,$L$8,,$L$4,$L$10)</f>
        <v>4157.5</v>
      </c>
      <c r="G82" s="3">
        <f xml:space="preserve"> RTD("cqg.rtd",,"StudyData", $L$1, "Bar", "", "Close", $L$2, $A82, $L$6,$L$8,,$L$4,$L$10)</f>
        <v>4169.75</v>
      </c>
      <c r="H82" s="3">
        <f xml:space="preserve"> RTD("cqg.rtd",,"StudyData","RVI.VI^("&amp;$L$1&amp;")","Bar",,"Close", $L$2, $A82, $L$6,$L$8,,$L$4,$L$10)</f>
        <v>-9.7087378599999996E-2</v>
      </c>
      <c r="I82" s="3">
        <f xml:space="preserve"> RTD("cqg.rtd",,"StudyData","RVI.V2^("&amp;$L$1&amp;")","Bar",, "Close", $L$2, $A82, $L$6,$L$8,,$L$4,$L$10)</f>
        <v>0.124345</v>
      </c>
      <c r="J82" s="3"/>
      <c r="K82" s="8"/>
      <c r="L82" s="19"/>
    </row>
    <row r="83" spans="1:12" x14ac:dyDescent="0.3">
      <c r="A83">
        <f t="shared" si="1"/>
        <v>-81</v>
      </c>
      <c r="B83" s="1">
        <f xml:space="preserve"> RTD("cqg.rtd",,"StudyData", $L$1, "Bar", "", "Time", $L$2,$A83, $L$6, "", "","False")</f>
        <v>44312</v>
      </c>
      <c r="C83" s="2">
        <f xml:space="preserve"> RTD("cqg.rtd",,"StudyData", $L$1, "Bar", "", "Time", $L$2, $A83,$L$6,$L$8, "","False")</f>
        <v>44312</v>
      </c>
      <c r="D83" s="3">
        <f xml:space="preserve"> RTD("cqg.rtd",,"StudyData", $L$1, "Bar", "", "Open", $L$2, $A83, $L$6,$L$8,,$L$4,$L$10)</f>
        <v>4161.5</v>
      </c>
      <c r="E83" s="3">
        <f xml:space="preserve"> RTD("cqg.rtd",,"StudyData", $L$1, "Bar", "", "High", $L$2, $A83, $L$6,$L$8,,$L$4,$L$10)</f>
        <v>4176.75</v>
      </c>
      <c r="F83" s="3">
        <f xml:space="preserve"> RTD("cqg.rtd",,"StudyData", $L$1, "Bar", "", "Low", $L$2, $A83, $L$6,$L$8,,$L$4,$L$10)</f>
        <v>4154.5</v>
      </c>
      <c r="G83" s="3">
        <f xml:space="preserve"> RTD("cqg.rtd",,"StudyData", $L$1, "Bar", "", "Close", $L$2, $A83, $L$6,$L$8,,$L$4,$L$10)</f>
        <v>4170.25</v>
      </c>
      <c r="H83" s="3">
        <f xml:space="preserve"> RTD("cqg.rtd",,"StudyData","RVI.VI^("&amp;$L$1&amp;")","Bar",,"Close", $L$2, $A83, $L$6,$L$8,,$L$4,$L$10)</f>
        <v>0.39325842700000002</v>
      </c>
      <c r="I83" s="3">
        <f xml:space="preserve"> RTD("cqg.rtd",,"StudyData","RVI.V2^("&amp;$L$1&amp;")","Bar",, "Close", $L$2, $A83, $L$6,$L$8,,$L$4,$L$10)</f>
        <v>0.345777</v>
      </c>
      <c r="J83" s="3"/>
      <c r="K83" s="8"/>
      <c r="L83" s="19"/>
    </row>
    <row r="84" spans="1:12" x14ac:dyDescent="0.3">
      <c r="A84">
        <f t="shared" si="1"/>
        <v>-82</v>
      </c>
      <c r="B84" s="1">
        <f xml:space="preserve"> RTD("cqg.rtd",,"StudyData", $L$1, "Bar", "", "Time", $L$2,$A84, $L$6, "", "","False")</f>
        <v>44309</v>
      </c>
      <c r="C84" s="2">
        <f xml:space="preserve"> RTD("cqg.rtd",,"StudyData", $L$1, "Bar", "", "Time", $L$2, $A84,$L$6,$L$8, "","False")</f>
        <v>44309</v>
      </c>
      <c r="D84" s="3">
        <f xml:space="preserve"> RTD("cqg.rtd",,"StudyData", $L$1, "Bar", "", "Open", $L$2, $A84, $L$6,$L$8,,$L$4,$L$10)</f>
        <v>4119.75</v>
      </c>
      <c r="E84" s="3">
        <f xml:space="preserve"> RTD("cqg.rtd",,"StudyData", $L$1, "Bar", "", "High", $L$2, $A84, $L$6,$L$8,,$L$4,$L$10)</f>
        <v>4177.5</v>
      </c>
      <c r="F84" s="3">
        <f xml:space="preserve"> RTD("cqg.rtd",,"StudyData", $L$1, "Bar", "", "Low", $L$2, $A84, $L$6,$L$8,,$L$4,$L$10)</f>
        <v>4118.25</v>
      </c>
      <c r="G84" s="3">
        <f xml:space="preserve"> RTD("cqg.rtd",,"StudyData", $L$1, "Bar", "", "Close", $L$2, $A84, $L$6,$L$8,,$L$4,$L$10)</f>
        <v>4162.25</v>
      </c>
      <c r="H84" s="3">
        <f xml:space="preserve"> RTD("cqg.rtd",,"StudyData","RVI.VI^("&amp;$L$1&amp;")","Bar",,"Close", $L$2, $A84, $L$6,$L$8,,$L$4,$L$10)</f>
        <v>0.7172995781</v>
      </c>
      <c r="I84" s="3">
        <f xml:space="preserve"> RTD("cqg.rtd",,"StudyData","RVI.V2^("&amp;$L$1&amp;")","Bar",, "Close", $L$2, $A84, $L$6,$L$8,,$L$4,$L$10)</f>
        <v>0.29829499999999998</v>
      </c>
      <c r="J84" s="3"/>
      <c r="K84" s="8"/>
      <c r="L84" s="19"/>
    </row>
    <row r="85" spans="1:12" x14ac:dyDescent="0.3">
      <c r="A85">
        <f t="shared" si="1"/>
        <v>-83</v>
      </c>
      <c r="B85" s="1">
        <f xml:space="preserve"> RTD("cqg.rtd",,"StudyData", $L$1, "Bar", "", "Time", $L$2,$A85, $L$6, "", "","False")</f>
        <v>44308</v>
      </c>
      <c r="C85" s="2">
        <f xml:space="preserve"> RTD("cqg.rtd",,"StudyData", $L$1, "Bar", "", "Time", $L$2, $A85,$L$6,$L$8, "","False")</f>
        <v>44308</v>
      </c>
      <c r="D85" s="3">
        <f xml:space="preserve"> RTD("cqg.rtd",,"StudyData", $L$1, "Bar", "", "Open", $L$2, $A85, $L$6,$L$8,,$L$4,$L$10)</f>
        <v>4148.25</v>
      </c>
      <c r="E85" s="3">
        <f xml:space="preserve"> RTD("cqg.rtd",,"StudyData", $L$1, "Bar", "", "High", $L$2, $A85, $L$6,$L$8,,$L$4,$L$10)</f>
        <v>4162.5</v>
      </c>
      <c r="F85" s="3">
        <f xml:space="preserve"> RTD("cqg.rtd",,"StudyData", $L$1, "Bar", "", "Low", $L$2, $A85, $L$6,$L$8,,$L$4,$L$10)</f>
        <v>4106</v>
      </c>
      <c r="G85" s="3">
        <f xml:space="preserve"> RTD("cqg.rtd",,"StudyData", $L$1, "Bar", "", "Close", $L$2, $A85, $L$6,$L$8,,$L$4,$L$10)</f>
        <v>4118.5</v>
      </c>
      <c r="H85" s="3">
        <f xml:space="preserve"> RTD("cqg.rtd",,"StudyData","RVI.VI^("&amp;$L$1&amp;")","Bar",,"Close", $L$2, $A85, $L$6,$L$8,,$L$4,$L$10)</f>
        <v>-0.52654867260000005</v>
      </c>
      <c r="I85" s="3">
        <f xml:space="preserve"> RTD("cqg.rtd",,"StudyData","RVI.V2^("&amp;$L$1&amp;")","Bar",, "Close", $L$2, $A85, $L$6,$L$8,,$L$4,$L$10)</f>
        <v>-0.120709</v>
      </c>
      <c r="J85" s="3"/>
      <c r="K85" s="8"/>
      <c r="L85" s="19"/>
    </row>
    <row r="86" spans="1:12" x14ac:dyDescent="0.3">
      <c r="A86">
        <f t="shared" si="1"/>
        <v>-84</v>
      </c>
      <c r="B86" s="1">
        <f xml:space="preserve"> RTD("cqg.rtd",,"StudyData", $L$1, "Bar", "", "Time", $L$2,$A86, $L$6, "", "","False")</f>
        <v>44307</v>
      </c>
      <c r="C86" s="2">
        <f xml:space="preserve"> RTD("cqg.rtd",,"StudyData", $L$1, "Bar", "", "Time", $L$2, $A86,$L$6,$L$8, "","False")</f>
        <v>44307</v>
      </c>
      <c r="D86" s="3">
        <f xml:space="preserve"> RTD("cqg.rtd",,"StudyData", $L$1, "Bar", "", "Open", $L$2, $A86, $L$6,$L$8,,$L$4,$L$10)</f>
        <v>4112</v>
      </c>
      <c r="E86" s="3">
        <f xml:space="preserve"> RTD("cqg.rtd",,"StudyData", $L$1, "Bar", "", "High", $L$2, $A86, $L$6,$L$8,,$L$4,$L$10)</f>
        <v>4158</v>
      </c>
      <c r="F86" s="3">
        <f xml:space="preserve"> RTD("cqg.rtd",,"StudyData", $L$1, "Bar", "", "Low", $L$2, $A86, $L$6,$L$8,,$L$4,$L$10)</f>
        <v>4103.75</v>
      </c>
      <c r="G86" s="3">
        <f xml:space="preserve"> RTD("cqg.rtd",,"StudyData", $L$1, "Bar", "", "Close", $L$2, $A86, $L$6,$L$8,,$L$4,$L$10)</f>
        <v>4155.5</v>
      </c>
      <c r="H86" s="3">
        <f xml:space="preserve"> RTD("cqg.rtd",,"StudyData","RVI.VI^("&amp;$L$1&amp;")","Bar",,"Close", $L$2, $A86, $L$6,$L$8,,$L$4,$L$10)</f>
        <v>0.80184331799999997</v>
      </c>
      <c r="I86" s="3">
        <f xml:space="preserve"> RTD("cqg.rtd",,"StudyData","RVI.V2^("&amp;$L$1&amp;")","Bar",, "Close", $L$2, $A86, $L$6,$L$8,,$L$4,$L$10)</f>
        <v>0.28513100000000002</v>
      </c>
      <c r="J86" s="3"/>
      <c r="K86" s="8"/>
      <c r="L86" s="19"/>
    </row>
    <row r="87" spans="1:12" x14ac:dyDescent="0.3">
      <c r="A87">
        <f t="shared" si="1"/>
        <v>-85</v>
      </c>
      <c r="B87" s="1">
        <f xml:space="preserve"> RTD("cqg.rtd",,"StudyData", $L$1, "Bar", "", "Time", $L$2,$A87, $L$6, "", "","False")</f>
        <v>44306</v>
      </c>
      <c r="C87" s="2">
        <f xml:space="preserve"> RTD("cqg.rtd",,"StudyData", $L$1, "Bar", "", "Time", $L$2, $A87,$L$6,$L$8, "","False")</f>
        <v>44306</v>
      </c>
      <c r="D87" s="3">
        <f xml:space="preserve"> RTD("cqg.rtd",,"StudyData", $L$1, "Bar", "", "Open", $L$2, $A87, $L$6,$L$8,,$L$4,$L$10)</f>
        <v>4147</v>
      </c>
      <c r="E87" s="3">
        <f xml:space="preserve"> RTD("cqg.rtd",,"StudyData", $L$1, "Bar", "", "High", $L$2, $A87, $L$6,$L$8,,$L$4,$L$10)</f>
        <v>4158</v>
      </c>
      <c r="F87" s="3">
        <f xml:space="preserve"> RTD("cqg.rtd",,"StudyData", $L$1, "Bar", "", "Low", $L$2, $A87, $L$6,$L$8,,$L$4,$L$10)</f>
        <v>4101.25</v>
      </c>
      <c r="G87" s="3">
        <f xml:space="preserve"> RTD("cqg.rtd",,"StudyData", $L$1, "Bar", "", "Close", $L$2, $A87, $L$6,$L$8,,$L$4,$L$10)</f>
        <v>4117.25</v>
      </c>
      <c r="H87" s="3">
        <f xml:space="preserve"> RTD("cqg.rtd",,"StudyData","RVI.VI^("&amp;$L$1&amp;")","Bar",,"Close", $L$2, $A87, $L$6,$L$8,,$L$4,$L$10)</f>
        <v>-0.52422907490000004</v>
      </c>
      <c r="I87" s="3">
        <f xml:space="preserve"> RTD("cqg.rtd",,"StudyData","RVI.V2^("&amp;$L$1&amp;")","Bar",, "Close", $L$2, $A87, $L$6,$L$8,,$L$4,$L$10)</f>
        <v>-0.23158100000000001</v>
      </c>
      <c r="J87" s="3"/>
      <c r="K87" s="8"/>
      <c r="L87" s="19"/>
    </row>
    <row r="88" spans="1:12" x14ac:dyDescent="0.3">
      <c r="A88">
        <f t="shared" si="1"/>
        <v>-86</v>
      </c>
      <c r="B88" s="1">
        <f xml:space="preserve"> RTD("cqg.rtd",,"StudyData", $L$1, "Bar", "", "Time", $L$2,$A88, $L$6, "", "","False")</f>
        <v>44305</v>
      </c>
      <c r="C88" s="2">
        <f xml:space="preserve"> RTD("cqg.rtd",,"StudyData", $L$1, "Bar", "", "Time", $L$2, $A88,$L$6,$L$8, "","False")</f>
        <v>44305</v>
      </c>
      <c r="D88" s="3">
        <f xml:space="preserve"> RTD("cqg.rtd",,"StudyData", $L$1, "Bar", "", "Open", $L$2, $A88, $L$6,$L$8,,$L$4,$L$10)</f>
        <v>4155.75</v>
      </c>
      <c r="E88" s="3">
        <f xml:space="preserve"> RTD("cqg.rtd",,"StudyData", $L$1, "Bar", "", "High", $L$2, $A88, $L$6,$L$8,,$L$4,$L$10)</f>
        <v>4165.5</v>
      </c>
      <c r="F88" s="3">
        <f xml:space="preserve"> RTD("cqg.rtd",,"StudyData", $L$1, "Bar", "", "Low", $L$2, $A88, $L$6,$L$8,,$L$4,$L$10)</f>
        <v>4132.5</v>
      </c>
      <c r="G88" s="3">
        <f xml:space="preserve"> RTD("cqg.rtd",,"StudyData", $L$1, "Bar", "", "Close", $L$2, $A88, $L$6,$L$8,,$L$4,$L$10)</f>
        <v>4146.25</v>
      </c>
      <c r="H88" s="3">
        <f xml:space="preserve"> RTD("cqg.rtd",,"StudyData","RVI.VI^("&amp;$L$1&amp;")","Bar",,"Close", $L$2, $A88, $L$6,$L$8,,$L$4,$L$10)</f>
        <v>-0.28787878789999999</v>
      </c>
      <c r="I88" s="3">
        <f xml:space="preserve"> RTD("cqg.rtd",,"StudyData","RVI.V2^("&amp;$L$1&amp;")","Bar",, "Close", $L$2, $A88, $L$6,$L$8,,$L$4,$L$10)</f>
        <v>6.1066299999999997E-2</v>
      </c>
      <c r="J88" s="3"/>
      <c r="K88" s="8"/>
      <c r="L88" s="19"/>
    </row>
    <row r="89" spans="1:12" x14ac:dyDescent="0.3">
      <c r="A89">
        <f t="shared" si="1"/>
        <v>-87</v>
      </c>
      <c r="B89" s="1">
        <f xml:space="preserve"> RTD("cqg.rtd",,"StudyData", $L$1, "Bar", "", "Time", $L$2,$A89, $L$6, "", "","False")</f>
        <v>44302</v>
      </c>
      <c r="C89" s="2">
        <f xml:space="preserve"> RTD("cqg.rtd",,"StudyData", $L$1, "Bar", "", "Time", $L$2, $A89,$L$6,$L$8, "","False")</f>
        <v>44302</v>
      </c>
      <c r="D89" s="3">
        <f xml:space="preserve"> RTD("cqg.rtd",,"StudyData", $L$1, "Bar", "", "Open", $L$2, $A89, $L$6,$L$8,,$L$4,$L$10)</f>
        <v>4153.5</v>
      </c>
      <c r="E89" s="3">
        <f xml:space="preserve"> RTD("cqg.rtd",,"StudyData", $L$1, "Bar", "", "High", $L$2, $A89, $L$6,$L$8,,$L$4,$L$10)</f>
        <v>4174.25</v>
      </c>
      <c r="F89" s="3">
        <f xml:space="preserve"> RTD("cqg.rtd",,"StudyData", $L$1, "Bar", "", "Low", $L$2, $A89, $L$6,$L$8,,$L$4,$L$10)</f>
        <v>4145</v>
      </c>
      <c r="G89" s="3">
        <f xml:space="preserve"> RTD("cqg.rtd",,"StudyData", $L$1, "Bar", "", "Close", $L$2, $A89, $L$6,$L$8,,$L$4,$L$10)</f>
        <v>4167</v>
      </c>
      <c r="H89" s="3">
        <f xml:space="preserve"> RTD("cqg.rtd",,"StudyData","RVI.VI^("&amp;$L$1&amp;")","Bar",,"Close", $L$2, $A89, $L$6,$L$8,,$L$4,$L$10)</f>
        <v>0.4615384615</v>
      </c>
      <c r="I89" s="3">
        <f xml:space="preserve"> RTD("cqg.rtd",,"StudyData","RVI.V2^("&amp;$L$1&amp;")","Bar",, "Close", $L$2, $A89, $L$6,$L$8,,$L$4,$L$10)</f>
        <v>0.41001100000000001</v>
      </c>
      <c r="J89" s="3"/>
      <c r="K89" s="8"/>
      <c r="L89" s="19"/>
    </row>
    <row r="90" spans="1:12" x14ac:dyDescent="0.3">
      <c r="A90">
        <f t="shared" si="1"/>
        <v>-88</v>
      </c>
      <c r="B90" s="1">
        <f xml:space="preserve"> RTD("cqg.rtd",,"StudyData", $L$1, "Bar", "", "Time", $L$2,$A90, $L$6, "", "","False")</f>
        <v>44301</v>
      </c>
      <c r="C90" s="2">
        <f xml:space="preserve"> RTD("cqg.rtd",,"StudyData", $L$1, "Bar", "", "Time", $L$2, $A90,$L$6,$L$8, "","False")</f>
        <v>44301</v>
      </c>
      <c r="D90" s="3">
        <f xml:space="preserve"> RTD("cqg.rtd",,"StudyData", $L$1, "Bar", "", "Open", $L$2, $A90, $L$6,$L$8,,$L$4,$L$10)</f>
        <v>4114.25</v>
      </c>
      <c r="E90" s="3">
        <f xml:space="preserve"> RTD("cqg.rtd",,"StudyData", $L$1, "Bar", "", "High", $L$2, $A90, $L$6,$L$8,,$L$4,$L$10)</f>
        <v>4157.25</v>
      </c>
      <c r="F90" s="3">
        <f xml:space="preserve"> RTD("cqg.rtd",,"StudyData", $L$1, "Bar", "", "Low", $L$2, $A90, $L$6,$L$8,,$L$4,$L$10)</f>
        <v>4110.25</v>
      </c>
      <c r="G90" s="3">
        <f xml:space="preserve"> RTD("cqg.rtd",,"StudyData", $L$1, "Bar", "", "Close", $L$2, $A90, $L$6,$L$8,,$L$4,$L$10)</f>
        <v>4153.25</v>
      </c>
      <c r="H90" s="3">
        <f xml:space="preserve"> RTD("cqg.rtd",,"StudyData","RVI.VI^("&amp;$L$1&amp;")","Bar",,"Close", $L$2, $A90, $L$6,$L$8,,$L$4,$L$10)</f>
        <v>0.82978723399999998</v>
      </c>
      <c r="I90" s="3">
        <f xml:space="preserve"> RTD("cqg.rtd",,"StudyData","RVI.V2^("&amp;$L$1&amp;")","Bar",, "Close", $L$2, $A90, $L$6,$L$8,,$L$4,$L$10)</f>
        <v>0.35848400000000002</v>
      </c>
      <c r="J90" s="3"/>
      <c r="K90" s="8"/>
      <c r="L90" s="19"/>
    </row>
    <row r="91" spans="1:12" x14ac:dyDescent="0.3">
      <c r="A91">
        <f t="shared" si="1"/>
        <v>-89</v>
      </c>
      <c r="B91" s="1">
        <f xml:space="preserve"> RTD("cqg.rtd",,"StudyData", $L$1, "Bar", "", "Time", $L$2,$A91, $L$6, "", "","False")</f>
        <v>44300</v>
      </c>
      <c r="C91" s="2">
        <f xml:space="preserve"> RTD("cqg.rtd",,"StudyData", $L$1, "Bar", "", "Time", $L$2, $A91,$L$6,$L$8, "","False")</f>
        <v>44300</v>
      </c>
      <c r="D91" s="3">
        <f xml:space="preserve"> RTD("cqg.rtd",,"StudyData", $L$1, "Bar", "", "Open", $L$2, $A91, $L$6,$L$8,,$L$4,$L$10)</f>
        <v>4125.5</v>
      </c>
      <c r="E91" s="3">
        <f xml:space="preserve"> RTD("cqg.rtd",,"StudyData", $L$1, "Bar", "", "High", $L$2, $A91, $L$6,$L$8,,$L$4,$L$10)</f>
        <v>4134.75</v>
      </c>
      <c r="F91" s="3">
        <f xml:space="preserve"> RTD("cqg.rtd",,"StudyData", $L$1, "Bar", "", "Low", $L$2, $A91, $L$6,$L$8,,$L$4,$L$10)</f>
        <v>4103.75</v>
      </c>
      <c r="G91" s="3">
        <f xml:space="preserve"> RTD("cqg.rtd",,"StudyData", $L$1, "Bar", "", "Close", $L$2, $A91, $L$6,$L$8,,$L$4,$L$10)</f>
        <v>4108.75</v>
      </c>
      <c r="H91" s="3">
        <f xml:space="preserve"> RTD("cqg.rtd",,"StudyData","RVI.VI^("&amp;$L$1&amp;")","Bar",,"Close", $L$2, $A91, $L$6,$L$8,,$L$4,$L$10)</f>
        <v>-0.54032258060000005</v>
      </c>
      <c r="I91" s="3">
        <f xml:space="preserve"> RTD("cqg.rtd",,"StudyData","RVI.V2^("&amp;$L$1&amp;")","Bar",, "Close", $L$2, $A91, $L$6,$L$8,,$L$4,$L$10)</f>
        <v>-0.112819</v>
      </c>
      <c r="J91" s="3"/>
      <c r="K91" s="8"/>
      <c r="L91" s="19"/>
    </row>
    <row r="92" spans="1:12" x14ac:dyDescent="0.3">
      <c r="A92">
        <f t="shared" si="1"/>
        <v>-90</v>
      </c>
      <c r="B92" s="1">
        <f xml:space="preserve"> RTD("cqg.rtd",,"StudyData", $L$1, "Bar", "", "Time", $L$2,$A92, $L$6, "", "","False")</f>
        <v>44299</v>
      </c>
      <c r="C92" s="2">
        <f xml:space="preserve"> RTD("cqg.rtd",,"StudyData", $L$1, "Bar", "", "Time", $L$2, $A92,$L$6,$L$8, "","False")</f>
        <v>44299</v>
      </c>
      <c r="D92" s="3">
        <f xml:space="preserve"> RTD("cqg.rtd",,"StudyData", $L$1, "Bar", "", "Open", $L$2, $A92, $L$6,$L$8,,$L$4,$L$10)</f>
        <v>4113.5</v>
      </c>
      <c r="E92" s="3">
        <f xml:space="preserve"> RTD("cqg.rtd",,"StudyData", $L$1, "Bar", "", "High", $L$2, $A92, $L$6,$L$8,,$L$4,$L$10)</f>
        <v>4130.5</v>
      </c>
      <c r="F92" s="3">
        <f xml:space="preserve"> RTD("cqg.rtd",,"StudyData", $L$1, "Bar", "", "Low", $L$2, $A92, $L$6,$L$8,,$L$4,$L$10)</f>
        <v>4092</v>
      </c>
      <c r="G92" s="3">
        <f xml:space="preserve"> RTD("cqg.rtd",,"StudyData", $L$1, "Bar", "", "Close", $L$2, $A92, $L$6,$L$8,,$L$4,$L$10)</f>
        <v>4123.5</v>
      </c>
      <c r="H92" s="3">
        <f xml:space="preserve"> RTD("cqg.rtd",,"StudyData","RVI.VI^("&amp;$L$1&amp;")","Bar",,"Close", $L$2, $A92, $L$6,$L$8,,$L$4,$L$10)</f>
        <v>0.25974025969999998</v>
      </c>
      <c r="I92" s="3">
        <f xml:space="preserve"> RTD("cqg.rtd",,"StudyData","RVI.V2^("&amp;$L$1&amp;")","Bar",, "Close", $L$2, $A92, $L$6,$L$8,,$L$4,$L$10)</f>
        <v>0.31468499999999999</v>
      </c>
      <c r="J92" s="3"/>
      <c r="K92" s="8"/>
      <c r="L92" s="19"/>
    </row>
    <row r="93" spans="1:12" x14ac:dyDescent="0.3">
      <c r="A93">
        <f t="shared" si="1"/>
        <v>-91</v>
      </c>
      <c r="B93" s="1">
        <f xml:space="preserve"> RTD("cqg.rtd",,"StudyData", $L$1, "Bar", "", "Time", $L$2,$A93, $L$6, "", "","False")</f>
        <v>44298</v>
      </c>
      <c r="C93" s="2">
        <f xml:space="preserve"> RTD("cqg.rtd",,"StudyData", $L$1, "Bar", "", "Time", $L$2, $A93,$L$6,$L$8, "","False")</f>
        <v>44298</v>
      </c>
      <c r="D93" s="3">
        <f xml:space="preserve"> RTD("cqg.rtd",,"StudyData", $L$1, "Bar", "", "Open", $L$2, $A93, $L$6,$L$8,,$L$4,$L$10)</f>
        <v>4105</v>
      </c>
      <c r="E93" s="3">
        <f xml:space="preserve"> RTD("cqg.rtd",,"StudyData", $L$1, "Bar", "", "High", $L$2, $A93, $L$6,$L$8,,$L$4,$L$10)</f>
        <v>4115.25</v>
      </c>
      <c r="F93" s="3">
        <f xml:space="preserve"> RTD("cqg.rtd",,"StudyData", $L$1, "Bar", "", "Low", $L$2, $A93, $L$6,$L$8,,$L$4,$L$10)</f>
        <v>4095.25</v>
      </c>
      <c r="G93" s="3">
        <f xml:space="preserve"> RTD("cqg.rtd",,"StudyData", $L$1, "Bar", "", "Close", $L$2, $A93, $L$6,$L$8,,$L$4,$L$10)</f>
        <v>4111</v>
      </c>
      <c r="H93" s="3">
        <f xml:space="preserve"> RTD("cqg.rtd",,"StudyData","RVI.VI^("&amp;$L$1&amp;")","Bar",,"Close", $L$2, $A93, $L$6,$L$8,,$L$4,$L$10)</f>
        <v>0.3</v>
      </c>
      <c r="I93" s="3">
        <f xml:space="preserve"> RTD("cqg.rtd",,"StudyData","RVI.V2^("&amp;$L$1&amp;")","Bar",, "Close", $L$2, $A93, $L$6,$L$8,,$L$4,$L$10)</f>
        <v>0.36962899999999999</v>
      </c>
      <c r="J93" s="3"/>
      <c r="K93" s="8"/>
      <c r="L93" s="19"/>
    </row>
    <row r="94" spans="1:12" x14ac:dyDescent="0.3">
      <c r="A94">
        <f t="shared" si="1"/>
        <v>-92</v>
      </c>
      <c r="B94" s="1">
        <f xml:space="preserve"> RTD("cqg.rtd",,"StudyData", $L$1, "Bar", "", "Time", $L$2,$A94, $L$6, "", "","False")</f>
        <v>44295</v>
      </c>
      <c r="C94" s="2">
        <f xml:space="preserve"> RTD("cqg.rtd",,"StudyData", $L$1, "Bar", "", "Time", $L$2, $A94,$L$6,$L$8, "","False")</f>
        <v>44295</v>
      </c>
      <c r="D94" s="3">
        <f xml:space="preserve"> RTD("cqg.rtd",,"StudyData", $L$1, "Bar", "", "Open", $L$2, $A94, $L$6,$L$8,,$L$4,$L$10)</f>
        <v>4088.75</v>
      </c>
      <c r="E94" s="3">
        <f xml:space="preserve"> RTD("cqg.rtd",,"StudyData", $L$1, "Bar", "", "High", $L$2, $A94, $L$6,$L$8,,$L$4,$L$10)</f>
        <v>4112.25</v>
      </c>
      <c r="F94" s="3">
        <f xml:space="preserve"> RTD("cqg.rtd",,"StudyData", $L$1, "Bar", "", "Low", $L$2, $A94, $L$6,$L$8,,$L$4,$L$10)</f>
        <v>4071.75</v>
      </c>
      <c r="G94" s="3">
        <f xml:space="preserve"> RTD("cqg.rtd",,"StudyData", $L$1, "Bar", "", "Close", $L$2, $A94, $L$6,$L$8,,$L$4,$L$10)</f>
        <v>4110.25</v>
      </c>
      <c r="H94" s="3">
        <f xml:space="preserve"> RTD("cqg.rtd",,"StudyData","RVI.VI^("&amp;$L$1&amp;")","Bar",,"Close", $L$2, $A94, $L$6,$L$8,,$L$4,$L$10)</f>
        <v>0.53086419750000002</v>
      </c>
      <c r="I94" s="3">
        <f xml:space="preserve"> RTD("cqg.rtd",,"StudyData","RVI.V2^("&amp;$L$1&amp;")","Bar",, "Close", $L$2, $A94, $L$6,$L$8,,$L$4,$L$10)</f>
        <v>0.43925799999999998</v>
      </c>
      <c r="J94" s="3"/>
      <c r="K94" s="8"/>
      <c r="L94" s="19"/>
    </row>
    <row r="95" spans="1:12" x14ac:dyDescent="0.3">
      <c r="A95">
        <f t="shared" si="1"/>
        <v>-93</v>
      </c>
      <c r="B95" s="1">
        <f xml:space="preserve"> RTD("cqg.rtd",,"StudyData", $L$1, "Bar", "", "Time", $L$2,$A95, $L$6, "", "","False")</f>
        <v>44294</v>
      </c>
      <c r="C95" s="2">
        <f xml:space="preserve"> RTD("cqg.rtd",,"StudyData", $L$1, "Bar", "", "Time", $L$2, $A95,$L$6,$L$8, "","False")</f>
        <v>44294</v>
      </c>
      <c r="D95" s="3">
        <f xml:space="preserve"> RTD("cqg.rtd",,"StudyData", $L$1, "Bar", "", "Open", $L$2, $A95, $L$6,$L$8,,$L$4,$L$10)</f>
        <v>4065</v>
      </c>
      <c r="E95" s="3">
        <f xml:space="preserve"> RTD("cqg.rtd",,"StudyData", $L$1, "Bar", "", "High", $L$2, $A95, $L$6,$L$8,,$L$4,$L$10)</f>
        <v>4089.25</v>
      </c>
      <c r="F95" s="3">
        <f xml:space="preserve"> RTD("cqg.rtd",,"StudyData", $L$1, "Bar", "", "Low", $L$2, $A95, $L$6,$L$8,,$L$4,$L$10)</f>
        <v>4063.25</v>
      </c>
      <c r="G95" s="3">
        <f xml:space="preserve"> RTD("cqg.rtd",,"StudyData", $L$1, "Bar", "", "Close", $L$2, $A95, $L$6,$L$8,,$L$4,$L$10)</f>
        <v>4079.75</v>
      </c>
      <c r="H95" s="3">
        <f xml:space="preserve"> RTD("cqg.rtd",,"StudyData","RVI.VI^("&amp;$L$1&amp;")","Bar",,"Close", $L$2, $A95, $L$6,$L$8,,$L$4,$L$10)</f>
        <v>0.5673076923</v>
      </c>
      <c r="I95" s="3">
        <f xml:space="preserve"> RTD("cqg.rtd",,"StudyData","RVI.V2^("&amp;$L$1&amp;")","Bar",, "Close", $L$2, $A95, $L$6,$L$8,,$L$4,$L$10)</f>
        <v>0.34765200000000002</v>
      </c>
      <c r="J95" s="3"/>
      <c r="K95" s="8"/>
      <c r="L95" s="19"/>
    </row>
    <row r="96" spans="1:12" x14ac:dyDescent="0.3">
      <c r="A96">
        <f t="shared" si="1"/>
        <v>-94</v>
      </c>
      <c r="B96" s="1">
        <f xml:space="preserve"> RTD("cqg.rtd",,"StudyData", $L$1, "Bar", "", "Time", $L$2,$A96, $L$6, "", "","False")</f>
        <v>44293</v>
      </c>
      <c r="C96" s="2">
        <f xml:space="preserve"> RTD("cqg.rtd",,"StudyData", $L$1, "Bar", "", "Time", $L$2, $A96,$L$6,$L$8, "","False")</f>
        <v>44293</v>
      </c>
      <c r="D96" s="3">
        <f xml:space="preserve"> RTD("cqg.rtd",,"StudyData", $L$1, "Bar", "", "Open", $L$2, $A96, $L$6,$L$8,,$L$4,$L$10)</f>
        <v>4057.75</v>
      </c>
      <c r="E96" s="3">
        <f xml:space="preserve"> RTD("cqg.rtd",,"StudyData", $L$1, "Bar", "", "High", $L$2, $A96, $L$6,$L$8,,$L$4,$L$10)</f>
        <v>4066.25</v>
      </c>
      <c r="F96" s="3">
        <f xml:space="preserve"> RTD("cqg.rtd",,"StudyData", $L$1, "Bar", "", "Low", $L$2, $A96, $L$6,$L$8,,$L$4,$L$10)</f>
        <v>4047.25</v>
      </c>
      <c r="G96" s="3">
        <f xml:space="preserve"> RTD("cqg.rtd",,"StudyData", $L$1, "Bar", "", "Close", $L$2, $A96, $L$6,$L$8,,$L$4,$L$10)</f>
        <v>4060.75</v>
      </c>
      <c r="H96" s="3">
        <f xml:space="preserve"> RTD("cqg.rtd",,"StudyData","RVI.VI^("&amp;$L$1&amp;")","Bar",,"Close", $L$2, $A96, $L$6,$L$8,,$L$4,$L$10)</f>
        <v>0.15789473679999999</v>
      </c>
      <c r="I96" s="3">
        <f xml:space="preserve"> RTD("cqg.rtd",,"StudyData","RVI.V2^("&amp;$L$1&amp;")","Bar",, "Close", $L$2, $A96, $L$6,$L$8,,$L$4,$L$10)</f>
        <v>0.127996</v>
      </c>
      <c r="J96" s="3"/>
      <c r="K96" s="8"/>
      <c r="L96" s="19"/>
    </row>
    <row r="97" spans="1:12" x14ac:dyDescent="0.3">
      <c r="A97">
        <f t="shared" si="1"/>
        <v>-95</v>
      </c>
      <c r="B97" s="1">
        <f xml:space="preserve"> RTD("cqg.rtd",,"StudyData", $L$1, "Bar", "", "Time", $L$2,$A97, $L$6, "", "","False")</f>
        <v>44292</v>
      </c>
      <c r="C97" s="2">
        <f xml:space="preserve"> RTD("cqg.rtd",,"StudyData", $L$1, "Bar", "", "Time", $L$2, $A97,$L$6,$L$8, "","False")</f>
        <v>44292</v>
      </c>
      <c r="D97" s="3">
        <f xml:space="preserve"> RTD("cqg.rtd",,"StudyData", $L$1, "Bar", "", "Open", $L$2, $A97, $L$6,$L$8,,$L$4,$L$10)</f>
        <v>4060.5</v>
      </c>
      <c r="E97" s="3">
        <f xml:space="preserve"> RTD("cqg.rtd",,"StudyData", $L$1, "Bar", "", "High", $L$2, $A97, $L$6,$L$8,,$L$4,$L$10)</f>
        <v>4066.75</v>
      </c>
      <c r="F97" s="3">
        <f xml:space="preserve"> RTD("cqg.rtd",,"StudyData", $L$1, "Bar", "", "Low", $L$2, $A97, $L$6,$L$8,,$L$4,$L$10)</f>
        <v>4043</v>
      </c>
      <c r="G97" s="3">
        <f xml:space="preserve"> RTD("cqg.rtd",,"StudyData", $L$1, "Bar", "", "Close", $L$2, $A97, $L$6,$L$8,,$L$4,$L$10)</f>
        <v>4054.75</v>
      </c>
      <c r="H97" s="3">
        <f xml:space="preserve"> RTD("cqg.rtd",,"StudyData","RVI.VI^("&amp;$L$1&amp;")","Bar",,"Close", $L$2, $A97, $L$6,$L$8,,$L$4,$L$10)</f>
        <v>-0.2421052632</v>
      </c>
      <c r="I97" s="3">
        <f xml:space="preserve"> RTD("cqg.rtd",,"StudyData","RVI.V2^("&amp;$L$1&amp;")","Bar",, "Close", $L$2, $A97, $L$6,$L$8,,$L$4,$L$10)</f>
        <v>9.8097500000000004E-2</v>
      </c>
      <c r="J97" s="3"/>
      <c r="K97" s="8"/>
      <c r="L97" s="19"/>
    </row>
    <row r="98" spans="1:12" x14ac:dyDescent="0.3">
      <c r="A98">
        <f t="shared" si="1"/>
        <v>-96</v>
      </c>
      <c r="B98" s="1">
        <f xml:space="preserve"> RTD("cqg.rtd",,"StudyData", $L$1, "Bar", "", "Time", $L$2,$A98, $L$6, "", "","False")</f>
        <v>44291</v>
      </c>
      <c r="C98" s="2">
        <f xml:space="preserve"> RTD("cqg.rtd",,"StudyData", $L$1, "Bar", "", "Time", $L$2, $A98,$L$6,$L$8, "","False")</f>
        <v>44291</v>
      </c>
      <c r="D98" s="3">
        <f xml:space="preserve"> RTD("cqg.rtd",,"StudyData", $L$1, "Bar", "", "Open", $L$2, $A98, $L$6,$L$8,,$L$4,$L$10)</f>
        <v>4020.75</v>
      </c>
      <c r="E98" s="3">
        <f xml:space="preserve"> RTD("cqg.rtd",,"StudyData", $L$1, "Bar", "", "High", $L$2, $A98, $L$6,$L$8,,$L$4,$L$10)</f>
        <v>4064.5</v>
      </c>
      <c r="F98" s="3">
        <f xml:space="preserve"> RTD("cqg.rtd",,"StudyData", $L$1, "Bar", "", "Low", $L$2, $A98, $L$6,$L$8,,$L$4,$L$10)</f>
        <v>4011.75</v>
      </c>
      <c r="G98" s="3">
        <f xml:space="preserve"> RTD("cqg.rtd",,"StudyData", $L$1, "Bar", "", "Close", $L$2, $A98, $L$6,$L$8,,$L$4,$L$10)</f>
        <v>4058.5</v>
      </c>
      <c r="H98" s="3">
        <f xml:space="preserve"> RTD("cqg.rtd",,"StudyData","RVI.VI^("&amp;$L$1&amp;")","Bar",,"Close", $L$2, $A98, $L$6,$L$8,,$L$4,$L$10)</f>
        <v>0.71563981040000002</v>
      </c>
      <c r="I98" s="3">
        <f xml:space="preserve"> RTD("cqg.rtd",,"StudyData","RVI.V2^("&amp;$L$1&amp;")","Bar",, "Close", $L$2, $A98, $L$6,$L$8,,$L$4,$L$10)</f>
        <v>0.43830000000000002</v>
      </c>
      <c r="J98" s="3"/>
      <c r="K98" s="8"/>
      <c r="L98" s="19"/>
    </row>
    <row r="99" spans="1:12" x14ac:dyDescent="0.3">
      <c r="A99">
        <f t="shared" si="1"/>
        <v>-97</v>
      </c>
      <c r="B99" s="1">
        <f xml:space="preserve"> RTD("cqg.rtd",,"StudyData", $L$1, "Bar", "", "Time", $L$2,$A99, $L$6, "", "","False")</f>
        <v>44288</v>
      </c>
      <c r="C99" s="2">
        <f xml:space="preserve"> RTD("cqg.rtd",,"StudyData", $L$1, "Bar", "", "Time", $L$2, $A99,$L$6,$L$8, "","False")</f>
        <v>44288</v>
      </c>
      <c r="D99" s="3">
        <f xml:space="preserve"> RTD("cqg.rtd",,"StudyData", $L$1, "Bar", "", "Open", $L$2, $A99, $L$6,$L$8,,$L$4,$L$10)</f>
        <v>4005.25</v>
      </c>
      <c r="E99" s="3">
        <f xml:space="preserve"> RTD("cqg.rtd",,"StudyData", $L$1, "Bar", "", "High", $L$2, $A99, $L$6,$L$8,,$L$4,$L$10)</f>
        <v>4028.75</v>
      </c>
      <c r="F99" s="3">
        <f xml:space="preserve"> RTD("cqg.rtd",,"StudyData", $L$1, "Bar", "", "Low", $L$2, $A99, $L$6,$L$8,,$L$4,$L$10)</f>
        <v>4000.75</v>
      </c>
      <c r="G99" s="3">
        <f xml:space="preserve"> RTD("cqg.rtd",,"StudyData", $L$1, "Bar", "", "Close", $L$2, $A99, $L$6,$L$8,,$L$4,$L$10)</f>
        <v>4000.75</v>
      </c>
      <c r="H99" s="3">
        <f xml:space="preserve"> RTD("cqg.rtd",,"StudyData","RVI.VI^("&amp;$L$1&amp;")","Bar",,"Close", $L$2, $A99, $L$6,$L$8,,$L$4,$L$10)</f>
        <v>-0.16071428569999999</v>
      </c>
      <c r="I99" s="3">
        <f xml:space="preserve"> RTD("cqg.rtd",,"StudyData","RVI.V2^("&amp;$L$1&amp;")","Bar",, "Close", $L$2, $A99, $L$6,$L$8,,$L$4,$L$10)</f>
        <v>0.16096099999999999</v>
      </c>
      <c r="J99" s="3"/>
      <c r="K99" s="8"/>
      <c r="L99" s="19"/>
    </row>
    <row r="100" spans="1:12" x14ac:dyDescent="0.3">
      <c r="A100">
        <f t="shared" si="1"/>
        <v>-98</v>
      </c>
      <c r="B100" s="1">
        <f xml:space="preserve"> RTD("cqg.rtd",,"StudyData", $L$1, "Bar", "", "Time", $L$2,$A100, $L$6, "", "","False")</f>
        <v>44287</v>
      </c>
      <c r="C100" s="2">
        <f xml:space="preserve"> RTD("cqg.rtd",,"StudyData", $L$1, "Bar", "", "Time", $L$2, $A100,$L$6,$L$8, "","False")</f>
        <v>44287</v>
      </c>
      <c r="D100" s="3">
        <f xml:space="preserve"> RTD("cqg.rtd",,"StudyData", $L$1, "Bar", "", "Open", $L$2, $A100, $L$6,$L$8,,$L$4,$L$10)</f>
        <v>3958.25</v>
      </c>
      <c r="E100" s="3">
        <f xml:space="preserve"> RTD("cqg.rtd",,"StudyData", $L$1, "Bar", "", "High", $L$2, $A100, $L$6,$L$8,,$L$4,$L$10)</f>
        <v>4006</v>
      </c>
      <c r="F100" s="3">
        <f xml:space="preserve"> RTD("cqg.rtd",,"StudyData", $L$1, "Bar", "", "Low", $L$2, $A100, $L$6,$L$8,,$L$4,$L$10)</f>
        <v>3955.25</v>
      </c>
      <c r="G100" s="3">
        <f xml:space="preserve"> RTD("cqg.rtd",,"StudyData", $L$1, "Bar", "", "Close", $L$2, $A100, $L$6,$L$8,,$L$4,$L$10)</f>
        <v>4000.75</v>
      </c>
      <c r="H100" s="3">
        <f xml:space="preserve"> RTD("cqg.rtd",,"StudyData","RVI.VI^("&amp;$L$1&amp;")","Bar",,"Close", $L$2, $A100, $L$6,$L$8,,$L$4,$L$10)</f>
        <v>0.83743842359999998</v>
      </c>
      <c r="I100" s="3">
        <f xml:space="preserve"> RTD("cqg.rtd",,"StudyData","RVI.V2^("&amp;$L$1&amp;")","Bar",, "Close", $L$2, $A100, $L$6,$L$8,,$L$4,$L$10)</f>
        <v>0.48263499999999998</v>
      </c>
      <c r="J100" s="3"/>
      <c r="K100" s="8"/>
      <c r="L100" s="19"/>
    </row>
    <row r="101" spans="1:12" x14ac:dyDescent="0.3">
      <c r="A101">
        <f t="shared" si="1"/>
        <v>-99</v>
      </c>
      <c r="B101" s="1">
        <f xml:space="preserve"> RTD("cqg.rtd",,"StudyData", $L$1, "Bar", "", "Time", $L$2,$A101, $L$6, "", "","False")</f>
        <v>44286</v>
      </c>
      <c r="C101" s="2">
        <f xml:space="preserve"> RTD("cqg.rtd",,"StudyData", $L$1, "Bar", "", "Time", $L$2, $A101,$L$6,$L$8, "","False")</f>
        <v>44286</v>
      </c>
      <c r="D101" s="3">
        <f xml:space="preserve"> RTD("cqg.rtd",,"StudyData", $L$1, "Bar", "", "Open", $L$2, $A101, $L$6,$L$8,,$L$4,$L$10)</f>
        <v>3940.25</v>
      </c>
      <c r="E101" s="3">
        <f xml:space="preserve"> RTD("cqg.rtd",,"StudyData", $L$1, "Bar", "", "High", $L$2, $A101, $L$6,$L$8,,$L$4,$L$10)</f>
        <v>3974.5</v>
      </c>
      <c r="F101" s="3">
        <f xml:space="preserve"> RTD("cqg.rtd",,"StudyData", $L$1, "Bar", "", "Low", $L$2, $A101, $L$6,$L$8,,$L$4,$L$10)</f>
        <v>3932.25</v>
      </c>
      <c r="G101" s="3">
        <f xml:space="preserve"> RTD("cqg.rtd",,"StudyData", $L$1, "Bar", "", "Close", $L$2, $A101, $L$6,$L$8,,$L$4,$L$10)</f>
        <v>3958.25</v>
      </c>
      <c r="H101" s="3">
        <f xml:space="preserve"> RTD("cqg.rtd",,"StudyData","RVI.VI^("&amp;$L$1&amp;")","Bar",,"Close", $L$2, $A101, $L$6,$L$8,,$L$4,$L$10)</f>
        <v>0.42603550299999998</v>
      </c>
      <c r="I101" s="3">
        <f xml:space="preserve"> RTD("cqg.rtd",,"StudyData","RVI.V2^("&amp;$L$1&amp;")","Bar",, "Close", $L$2, $A101, $L$6,$L$8,,$L$4,$L$10)</f>
        <v>0.127832</v>
      </c>
      <c r="J101" s="3"/>
      <c r="K101" s="8"/>
      <c r="L101" s="19"/>
    </row>
    <row r="102" spans="1:12" x14ac:dyDescent="0.3">
      <c r="A102">
        <f t="shared" si="1"/>
        <v>-100</v>
      </c>
      <c r="B102" s="1">
        <f xml:space="preserve"> RTD("cqg.rtd",,"StudyData", $L$1, "Bar", "", "Time", $L$2,$A102, $L$6, "", "","False")</f>
        <v>44285</v>
      </c>
      <c r="C102" s="2">
        <f xml:space="preserve"> RTD("cqg.rtd",,"StudyData", $L$1, "Bar", "", "Time", $L$2, $A102,$L$6,$L$8, "","False")</f>
        <v>44285</v>
      </c>
      <c r="D102" s="3">
        <f xml:space="preserve"> RTD("cqg.rtd",,"StudyData", $L$1, "Bar", "", "Open", $L$2, $A102, $L$6,$L$8,,$L$4,$L$10)</f>
        <v>3956</v>
      </c>
      <c r="E102" s="3">
        <f xml:space="preserve"> RTD("cqg.rtd",,"StudyData", $L$1, "Bar", "", "High", $L$2, $A102, $L$6,$L$8,,$L$4,$L$10)</f>
        <v>3959.25</v>
      </c>
      <c r="F102" s="3">
        <f xml:space="preserve"> RTD("cqg.rtd",,"StudyData", $L$1, "Bar", "", "Low", $L$2, $A102, $L$6,$L$8,,$L$4,$L$10)</f>
        <v>3924.5</v>
      </c>
      <c r="G102" s="3">
        <f xml:space="preserve"> RTD("cqg.rtd",,"StudyData", $L$1, "Bar", "", "Close", $L$2, $A102, $L$6,$L$8,,$L$4,$L$10)</f>
        <v>3938.5</v>
      </c>
      <c r="H102" s="3">
        <f xml:space="preserve"> RTD("cqg.rtd",,"StudyData","RVI.VI^("&amp;$L$1&amp;")","Bar",,"Close", $L$2, $A102, $L$6,$L$8,,$L$4,$L$10)</f>
        <v>-0.50359712229999998</v>
      </c>
      <c r="I102" s="3">
        <f xml:space="preserve"> RTD("cqg.rtd",,"StudyData","RVI.V2^("&amp;$L$1&amp;")","Bar",, "Close", $L$2, $A102, $L$6,$L$8,,$L$4,$L$10)</f>
        <v>-0.17037099999999999</v>
      </c>
      <c r="J102" s="3"/>
      <c r="K102" s="8"/>
      <c r="L102" s="19"/>
    </row>
    <row r="103" spans="1:12" x14ac:dyDescent="0.3">
      <c r="A103">
        <f t="shared" si="1"/>
        <v>-101</v>
      </c>
      <c r="B103" s="1">
        <f xml:space="preserve"> RTD("cqg.rtd",,"StudyData", $L$1, "Bar", "", "Time", $L$2,$A103, $L$6, "", "","False")</f>
        <v>44284</v>
      </c>
      <c r="C103" s="2">
        <f xml:space="preserve"> RTD("cqg.rtd",,"StudyData", $L$1, "Bar", "", "Time", $L$2, $A103,$L$6,$L$8, "","False")</f>
        <v>44284</v>
      </c>
      <c r="D103" s="3">
        <f xml:space="preserve"> RTD("cqg.rtd",,"StudyData", $L$1, "Bar", "", "Open", $L$2, $A103, $L$6,$L$8,,$L$4,$L$10)</f>
        <v>3953</v>
      </c>
      <c r="E103" s="3">
        <f xml:space="preserve"> RTD("cqg.rtd",,"StudyData", $L$1, "Bar", "", "High", $L$2, $A103, $L$6,$L$8,,$L$4,$L$10)</f>
        <v>3962</v>
      </c>
      <c r="F103" s="3">
        <f xml:space="preserve"> RTD("cqg.rtd",,"StudyData", $L$1, "Bar", "", "Low", $L$2, $A103, $L$6,$L$8,,$L$4,$L$10)</f>
        <v>3919.5</v>
      </c>
      <c r="G103" s="3">
        <f xml:space="preserve"> RTD("cqg.rtd",,"StudyData", $L$1, "Bar", "", "Close", $L$2, $A103, $L$6,$L$8,,$L$4,$L$10)</f>
        <v>3949.75</v>
      </c>
      <c r="H103" s="3">
        <f xml:space="preserve"> RTD("cqg.rtd",,"StudyData","RVI.VI^("&amp;$L$1&amp;")","Bar",,"Close", $L$2, $A103, $L$6,$L$8,,$L$4,$L$10)</f>
        <v>-7.6470588199999995E-2</v>
      </c>
      <c r="I103" s="3">
        <f xml:space="preserve"> RTD("cqg.rtd",,"StudyData","RVI.V2^("&amp;$L$1&amp;")","Bar",, "Close", $L$2, $A103, $L$6,$L$8,,$L$4,$L$10)</f>
        <v>0.162855</v>
      </c>
      <c r="J103" s="3"/>
      <c r="K103" s="8"/>
      <c r="L103" s="19"/>
    </row>
    <row r="104" spans="1:12" x14ac:dyDescent="0.3">
      <c r="A104">
        <f t="shared" si="1"/>
        <v>-102</v>
      </c>
      <c r="B104" s="1">
        <f xml:space="preserve"> RTD("cqg.rtd",,"StudyData", $L$1, "Bar", "", "Time", $L$2,$A104, $L$6, "", "","False")</f>
        <v>44281</v>
      </c>
      <c r="C104" s="2">
        <f xml:space="preserve"> RTD("cqg.rtd",,"StudyData", $L$1, "Bar", "", "Time", $L$2, $A104,$L$6,$L$8, "","False")</f>
        <v>44281</v>
      </c>
      <c r="D104" s="3">
        <f xml:space="preserve"> RTD("cqg.rtd",,"StudyData", $L$1, "Bar", "", "Open", $L$2, $A104, $L$6,$L$8,,$L$4,$L$10)</f>
        <v>3898.25</v>
      </c>
      <c r="E104" s="3">
        <f xml:space="preserve"> RTD("cqg.rtd",,"StudyData", $L$1, "Bar", "", "High", $L$2, $A104, $L$6,$L$8,,$L$4,$L$10)</f>
        <v>3958.75</v>
      </c>
      <c r="F104" s="3">
        <f xml:space="preserve"> RTD("cqg.rtd",,"StudyData", $L$1, "Bar", "", "Low", $L$2, $A104, $L$6,$L$8,,$L$4,$L$10)</f>
        <v>3891.5</v>
      </c>
      <c r="G104" s="3">
        <f xml:space="preserve"> RTD("cqg.rtd",,"StudyData", $L$1, "Bar", "", "Close", $L$2, $A104, $L$6,$L$8,,$L$4,$L$10)</f>
        <v>3955.5</v>
      </c>
      <c r="H104" s="3">
        <f xml:space="preserve"> RTD("cqg.rtd",,"StudyData","RVI.VI^("&amp;$L$1&amp;")","Bar",,"Close", $L$2, $A104, $L$6,$L$8,,$L$4,$L$10)</f>
        <v>0.85130111519999996</v>
      </c>
      <c r="I104" s="3">
        <f xml:space="preserve"> RTD("cqg.rtd",,"StudyData","RVI.V2^("&amp;$L$1&amp;")","Bar",, "Close", $L$2, $A104, $L$6,$L$8,,$L$4,$L$10)</f>
        <v>0.40218100000000001</v>
      </c>
      <c r="J104" s="3"/>
      <c r="K104" s="8"/>
      <c r="L104" s="19"/>
    </row>
    <row r="105" spans="1:12" x14ac:dyDescent="0.3">
      <c r="A105">
        <f t="shared" si="1"/>
        <v>-103</v>
      </c>
      <c r="B105" s="1">
        <f xml:space="preserve"> RTD("cqg.rtd",,"StudyData", $L$1, "Bar", "", "Time", $L$2,$A105, $L$6, "", "","False")</f>
        <v>44280</v>
      </c>
      <c r="C105" s="2">
        <f xml:space="preserve"> RTD("cqg.rtd",,"StudyData", $L$1, "Bar", "", "Time", $L$2, $A105,$L$6,$L$8, "","False")</f>
        <v>44280</v>
      </c>
      <c r="D105" s="3">
        <f xml:space="preserve"> RTD("cqg.rtd",,"StudyData", $L$1, "Bar", "", "Open", $L$2, $A105, $L$6,$L$8,,$L$4,$L$10)</f>
        <v>3873.5</v>
      </c>
      <c r="E105" s="3">
        <f xml:space="preserve"> RTD("cqg.rtd",,"StudyData", $L$1, "Bar", "", "High", $L$2, $A105, $L$6,$L$8,,$L$4,$L$10)</f>
        <v>3900.25</v>
      </c>
      <c r="F105" s="3">
        <f xml:space="preserve"> RTD("cqg.rtd",,"StudyData", $L$1, "Bar", "", "Low", $L$2, $A105, $L$6,$L$8,,$L$4,$L$10)</f>
        <v>3834</v>
      </c>
      <c r="G105" s="3">
        <f xml:space="preserve"> RTD("cqg.rtd",,"StudyData", $L$1, "Bar", "", "Close", $L$2, $A105, $L$6,$L$8,,$L$4,$L$10)</f>
        <v>3891.25</v>
      </c>
      <c r="H105" s="3">
        <f xml:space="preserve"> RTD("cqg.rtd",,"StudyData","RVI.VI^("&amp;$L$1&amp;")","Bar",,"Close", $L$2, $A105, $L$6,$L$8,,$L$4,$L$10)</f>
        <v>0.26792452830000002</v>
      </c>
      <c r="I105" s="3">
        <f xml:space="preserve"> RTD("cqg.rtd",,"StudyData","RVI.V2^("&amp;$L$1&amp;")","Bar",, "Close", $L$2, $A105, $L$6,$L$8,,$L$4,$L$10)</f>
        <v>-4.6939700000000001E-2</v>
      </c>
      <c r="J105" s="3"/>
      <c r="K105" s="8"/>
      <c r="L105" s="19"/>
    </row>
    <row r="106" spans="1:12" x14ac:dyDescent="0.3">
      <c r="A106">
        <f t="shared" si="1"/>
        <v>-104</v>
      </c>
      <c r="B106" s="1">
        <f xml:space="preserve"> RTD("cqg.rtd",,"StudyData", $L$1, "Bar", "", "Time", $L$2,$A106, $L$6, "", "","False")</f>
        <v>44279</v>
      </c>
      <c r="C106" s="2">
        <f xml:space="preserve"> RTD("cqg.rtd",,"StudyData", $L$1, "Bar", "", "Time", $L$2, $A106,$L$6,$L$8, "","False")</f>
        <v>44279</v>
      </c>
      <c r="D106" s="3">
        <f xml:space="preserve"> RTD("cqg.rtd",,"StudyData", $L$1, "Bar", "", "Open", $L$2, $A106, $L$6,$L$8,,$L$4,$L$10)</f>
        <v>3896.5</v>
      </c>
      <c r="E106" s="3">
        <f xml:space="preserve"> RTD("cqg.rtd",,"StudyData", $L$1, "Bar", "", "High", $L$2, $A106, $L$6,$L$8,,$L$4,$L$10)</f>
        <v>3922.25</v>
      </c>
      <c r="F106" s="3">
        <f xml:space="preserve"> RTD("cqg.rtd",,"StudyData", $L$1, "Bar", "", "Low", $L$2, $A106, $L$6,$L$8,,$L$4,$L$10)</f>
        <v>3868.25</v>
      </c>
      <c r="G106" s="3">
        <f xml:space="preserve"> RTD("cqg.rtd",,"StudyData", $L$1, "Bar", "", "Close", $L$2, $A106, $L$6,$L$8,,$L$4,$L$10)</f>
        <v>3871.5</v>
      </c>
      <c r="H106" s="3">
        <f xml:space="preserve"> RTD("cqg.rtd",,"StudyData","RVI.VI^("&amp;$L$1&amp;")","Bar",,"Close", $L$2, $A106, $L$6,$L$8,,$L$4,$L$10)</f>
        <v>-0.46296296300000001</v>
      </c>
      <c r="I106" s="3">
        <f xml:space="preserve"> RTD("cqg.rtd",,"StudyData","RVI.V2^("&amp;$L$1&amp;")","Bar",, "Close", $L$2, $A106, $L$6,$L$8,,$L$4,$L$10)</f>
        <v>-0.36180400000000001</v>
      </c>
      <c r="J106" s="3"/>
      <c r="K106" s="8"/>
      <c r="L106" s="19"/>
    </row>
    <row r="107" spans="1:12" x14ac:dyDescent="0.3">
      <c r="A107">
        <f t="shared" si="1"/>
        <v>-105</v>
      </c>
      <c r="B107" s="1">
        <f xml:space="preserve"> RTD("cqg.rtd",,"StudyData", $L$1, "Bar", "", "Time", $L$2,$A107, $L$6, "", "","False")</f>
        <v>44278</v>
      </c>
      <c r="C107" s="2">
        <f xml:space="preserve"> RTD("cqg.rtd",,"StudyData", $L$1, "Bar", "", "Time", $L$2, $A107,$L$6,$L$8, "","False")</f>
        <v>44278</v>
      </c>
      <c r="D107" s="3">
        <f xml:space="preserve"> RTD("cqg.rtd",,"StudyData", $L$1, "Bar", "", "Open", $L$2, $A107, $L$6,$L$8,,$L$4,$L$10)</f>
        <v>3924</v>
      </c>
      <c r="E107" s="3">
        <f xml:space="preserve"> RTD("cqg.rtd",,"StudyData", $L$1, "Bar", "", "High", $L$2, $A107, $L$6,$L$8,,$L$4,$L$10)</f>
        <v>3929.5</v>
      </c>
      <c r="F107" s="3">
        <f xml:space="preserve"> RTD("cqg.rtd",,"StudyData", $L$1, "Bar", "", "Low", $L$2, $A107, $L$6,$L$8,,$L$4,$L$10)</f>
        <v>3881.25</v>
      </c>
      <c r="G107" s="3">
        <f xml:space="preserve"> RTD("cqg.rtd",,"StudyData", $L$1, "Bar", "", "Close", $L$2, $A107, $L$6,$L$8,,$L$4,$L$10)</f>
        <v>3890.5</v>
      </c>
      <c r="H107" s="3">
        <f xml:space="preserve"> RTD("cqg.rtd",,"StudyData","RVI.VI^("&amp;$L$1&amp;")","Bar",,"Close", $L$2, $A107, $L$6,$L$8,,$L$4,$L$10)</f>
        <v>-0.69430051810000004</v>
      </c>
      <c r="I107" s="3">
        <f xml:space="preserve"> RTD("cqg.rtd",,"StudyData","RVI.V2^("&amp;$L$1&amp;")","Bar",, "Close", $L$2, $A107, $L$6,$L$8,,$L$4,$L$10)</f>
        <v>-0.26064500000000002</v>
      </c>
      <c r="J107" s="3"/>
      <c r="K107" s="8"/>
      <c r="L107" s="19"/>
    </row>
    <row r="108" spans="1:12" x14ac:dyDescent="0.3">
      <c r="A108">
        <f t="shared" si="1"/>
        <v>-106</v>
      </c>
      <c r="B108" s="1">
        <f xml:space="preserve"> RTD("cqg.rtd",,"StudyData", $L$1, "Bar", "", "Time", $L$2,$A108, $L$6, "", "","False")</f>
        <v>44277</v>
      </c>
      <c r="C108" s="2">
        <f xml:space="preserve"> RTD("cqg.rtd",,"StudyData", $L$1, "Bar", "", "Time", $L$2, $A108,$L$6,$L$8, "","False")</f>
        <v>44277</v>
      </c>
      <c r="D108" s="3">
        <f xml:space="preserve"> RTD("cqg.rtd",,"StudyData", $L$1, "Bar", "", "Open", $L$2, $A108, $L$6,$L$8,,$L$4,$L$10)</f>
        <v>3884.25</v>
      </c>
      <c r="E108" s="3">
        <f xml:space="preserve"> RTD("cqg.rtd",,"StudyData", $L$1, "Bar", "", "High", $L$2, $A108, $L$6,$L$8,,$L$4,$L$10)</f>
        <v>3935.25</v>
      </c>
      <c r="F108" s="3">
        <f xml:space="preserve"> RTD("cqg.rtd",,"StudyData", $L$1, "Bar", "", "Low", $L$2, $A108, $L$6,$L$8,,$L$4,$L$10)</f>
        <v>3875.75</v>
      </c>
      <c r="G108" s="3">
        <f xml:space="preserve"> RTD("cqg.rtd",,"StudyData", $L$1, "Bar", "", "Close", $L$2, $A108, $L$6,$L$8,,$L$4,$L$10)</f>
        <v>3920.75</v>
      </c>
      <c r="H108" s="3">
        <f xml:space="preserve"> RTD("cqg.rtd",,"StudyData","RVI.VI^("&amp;$L$1&amp;")","Bar",,"Close", $L$2, $A108, $L$6,$L$8,,$L$4,$L$10)</f>
        <v>0.6134453782</v>
      </c>
      <c r="I108" s="3">
        <f xml:space="preserve"> RTD("cqg.rtd",,"StudyData","RVI.V2^("&amp;$L$1&amp;")","Bar",, "Close", $L$2, $A108, $L$6,$L$8,,$L$4,$L$10)</f>
        <v>0.173011</v>
      </c>
      <c r="J108" s="3"/>
      <c r="K108" s="8"/>
      <c r="L108" s="19"/>
    </row>
    <row r="109" spans="1:12" x14ac:dyDescent="0.3">
      <c r="A109">
        <f t="shared" si="1"/>
        <v>-107</v>
      </c>
      <c r="B109" s="1">
        <f xml:space="preserve"> RTD("cqg.rtd",,"StudyData", $L$1, "Bar", "", "Time", $L$2,$A109, $L$6, "", "","False")</f>
        <v>44274</v>
      </c>
      <c r="C109" s="2">
        <f xml:space="preserve"> RTD("cqg.rtd",,"StudyData", $L$1, "Bar", "", "Time", $L$2, $A109,$L$6,$L$8, "","False")</f>
        <v>44274</v>
      </c>
      <c r="D109" s="3">
        <f xml:space="preserve"> RTD("cqg.rtd",,"StudyData", $L$1, "Bar", "", "Open", $L$2, $A109, $L$6,$L$8,,$L$4,$L$10)</f>
        <v>3901.5</v>
      </c>
      <c r="E109" s="3">
        <f xml:space="preserve"> RTD("cqg.rtd",,"StudyData", $L$1, "Bar", "", "High", $L$2, $A109, $L$6,$L$8,,$L$4,$L$10)</f>
        <v>3914.25</v>
      </c>
      <c r="F109" s="3">
        <f xml:space="preserve"> RTD("cqg.rtd",,"StudyData", $L$1, "Bar", "", "Low", $L$2, $A109, $L$6,$L$8,,$L$4,$L$10)</f>
        <v>3865.75</v>
      </c>
      <c r="G109" s="3">
        <f xml:space="preserve"> RTD("cqg.rtd",,"StudyData", $L$1, "Bar", "", "Close", $L$2, $A109, $L$6,$L$8,,$L$4,$L$10)</f>
        <v>3890.5</v>
      </c>
      <c r="H109" s="3">
        <f xml:space="preserve"> RTD("cqg.rtd",,"StudyData","RVI.VI^("&amp;$L$1&amp;")","Bar",,"Close", $L$2, $A109, $L$6,$L$8,,$L$4,$L$10)</f>
        <v>-0.2268041237</v>
      </c>
      <c r="I109" s="3">
        <f xml:space="preserve"> RTD("cqg.rtd",,"StudyData","RVI.V2^("&amp;$L$1&amp;")","Bar",, "Close", $L$2, $A109, $L$6,$L$8,,$L$4,$L$10)</f>
        <v>-0.267424</v>
      </c>
      <c r="J109" s="3"/>
      <c r="K109" s="8"/>
      <c r="L109" s="19"/>
    </row>
    <row r="110" spans="1:12" x14ac:dyDescent="0.3">
      <c r="A110">
        <f t="shared" si="1"/>
        <v>-108</v>
      </c>
      <c r="B110" s="1">
        <f xml:space="preserve"> RTD("cqg.rtd",,"StudyData", $L$1, "Bar", "", "Time", $L$2,$A110, $L$6, "", "","False")</f>
        <v>44273</v>
      </c>
      <c r="C110" s="2">
        <f xml:space="preserve"> RTD("cqg.rtd",,"StudyData", $L$1, "Bar", "", "Time", $L$2, $A110,$L$6,$L$8, "","False")</f>
        <v>44273</v>
      </c>
      <c r="D110" s="3">
        <f xml:space="preserve"> RTD("cqg.rtd",,"StudyData", $L$1, "Bar", "", "Open", $L$2, $A110, $L$6,$L$8,,$L$4,$L$10)</f>
        <v>3952.75</v>
      </c>
      <c r="E110" s="3">
        <f xml:space="preserve"> RTD("cqg.rtd",,"StudyData", $L$1, "Bar", "", "High", $L$2, $A110, $L$6,$L$8,,$L$4,$L$10)</f>
        <v>3969.25</v>
      </c>
      <c r="F110" s="3">
        <f xml:space="preserve"> RTD("cqg.rtd",,"StudyData", $L$1, "Bar", "", "Low", $L$2, $A110, $L$6,$L$8,,$L$4,$L$10)</f>
        <v>3891.25</v>
      </c>
      <c r="G110" s="3">
        <f xml:space="preserve"> RTD("cqg.rtd",,"StudyData", $L$1, "Bar", "", "Close", $L$2, $A110, $L$6,$L$8,,$L$4,$L$10)</f>
        <v>3896.75</v>
      </c>
      <c r="H110" s="3">
        <f xml:space="preserve"> RTD("cqg.rtd",,"StudyData","RVI.VI^("&amp;$L$1&amp;")","Bar",,"Close", $L$2, $A110, $L$6,$L$8,,$L$4,$L$10)</f>
        <v>-0.71794871790000003</v>
      </c>
      <c r="I110" s="3">
        <f xml:space="preserve"> RTD("cqg.rtd",,"StudyData","RVI.V2^("&amp;$L$1&amp;")","Bar",, "Close", $L$2, $A110, $L$6,$L$8,,$L$4,$L$10)</f>
        <v>-0.30804399999999998</v>
      </c>
      <c r="J110" s="3"/>
      <c r="K110" s="8"/>
      <c r="L110" s="19"/>
    </row>
    <row r="111" spans="1:12" x14ac:dyDescent="0.3">
      <c r="A111">
        <f t="shared" si="1"/>
        <v>-109</v>
      </c>
      <c r="B111" s="1">
        <f xml:space="preserve"> RTD("cqg.rtd",,"StudyData", $L$1, "Bar", "", "Time", $L$2,$A111, $L$6, "", "","False")</f>
        <v>44272</v>
      </c>
      <c r="C111" s="2">
        <f xml:space="preserve"> RTD("cqg.rtd",,"StudyData", $L$1, "Bar", "", "Time", $L$2, $A111,$L$6,$L$8, "","False")</f>
        <v>44272</v>
      </c>
      <c r="D111" s="3">
        <f xml:space="preserve"> RTD("cqg.rtd",,"StudyData", $L$1, "Bar", "", "Open", $L$2, $A111, $L$6,$L$8,,$L$4,$L$10)</f>
        <v>3948</v>
      </c>
      <c r="E111" s="3">
        <f xml:space="preserve"> RTD("cqg.rtd",,"StudyData", $L$1, "Bar", "", "High", $L$2, $A111, $L$6,$L$8,,$L$4,$L$10)</f>
        <v>3964.25</v>
      </c>
      <c r="F111" s="3">
        <f xml:space="preserve"> RTD("cqg.rtd",,"StudyData", $L$1, "Bar", "", "Low", $L$2, $A111, $L$6,$L$8,,$L$4,$L$10)</f>
        <v>3915.75</v>
      </c>
      <c r="G111" s="3">
        <f xml:space="preserve"> RTD("cqg.rtd",,"StudyData", $L$1, "Bar", "", "Close", $L$2, $A111, $L$6,$L$8,,$L$4,$L$10)</f>
        <v>3954.25</v>
      </c>
      <c r="H111" s="3">
        <f xml:space="preserve"> RTD("cqg.rtd",,"StudyData","RVI.VI^("&amp;$L$1&amp;")","Bar",,"Close", $L$2, $A111, $L$6,$L$8,,$L$4,$L$10)</f>
        <v>0.1288659794</v>
      </c>
      <c r="I111" s="3">
        <f xml:space="preserve"> RTD("cqg.rtd",,"StudyData","RVI.V2^("&amp;$L$1&amp;")","Bar",, "Close", $L$2, $A111, $L$6,$L$8,,$L$4,$L$10)</f>
        <v>0.10186099999999999</v>
      </c>
      <c r="J111" s="3"/>
      <c r="K111" s="8"/>
      <c r="L111" s="19"/>
    </row>
    <row r="112" spans="1:12" x14ac:dyDescent="0.3">
      <c r="A112">
        <f t="shared" si="1"/>
        <v>-110</v>
      </c>
      <c r="B112" s="1">
        <f xml:space="preserve"> RTD("cqg.rtd",,"StudyData", $L$1, "Bar", "", "Time", $L$2,$A112, $L$6, "", "","False")</f>
        <v>44271</v>
      </c>
      <c r="C112" s="2">
        <f xml:space="preserve"> RTD("cqg.rtd",,"StudyData", $L$1, "Bar", "", "Time", $L$2, $A112,$L$6,$L$8, "","False")</f>
        <v>44271</v>
      </c>
      <c r="D112" s="3">
        <f xml:space="preserve"> RTD("cqg.rtd",,"StudyData", $L$1, "Bar", "", "Open", $L$2, $A112, $L$6,$L$8,,$L$4,$L$10)</f>
        <v>3948.5</v>
      </c>
      <c r="E112" s="3">
        <f xml:space="preserve"> RTD("cqg.rtd",,"StudyData", $L$1, "Bar", "", "High", $L$2, $A112, $L$6,$L$8,,$L$4,$L$10)</f>
        <v>3961.5</v>
      </c>
      <c r="F112" s="3">
        <f xml:space="preserve"> RTD("cqg.rtd",,"StudyData", $L$1, "Bar", "", "Low", $L$2, $A112, $L$6,$L$8,,$L$4,$L$10)</f>
        <v>3933.5</v>
      </c>
      <c r="G112" s="3">
        <f xml:space="preserve"> RTD("cqg.rtd",,"StudyData", $L$1, "Bar", "", "Close", $L$2, $A112, $L$6,$L$8,,$L$4,$L$10)</f>
        <v>3943.25</v>
      </c>
      <c r="H112" s="3">
        <f xml:space="preserve"> RTD("cqg.rtd",,"StudyData","RVI.VI^("&amp;$L$1&amp;")","Bar",,"Close", $L$2, $A112, $L$6,$L$8,,$L$4,$L$10)</f>
        <v>-0.1875</v>
      </c>
      <c r="I112" s="3">
        <f xml:space="preserve"> RTD("cqg.rtd",,"StudyData","RVI.V2^("&amp;$L$1&amp;")","Bar",, "Close", $L$2, $A112, $L$6,$L$8,,$L$4,$L$10)</f>
        <v>7.4856300000000001E-2</v>
      </c>
      <c r="J112" s="3"/>
      <c r="K112" s="8"/>
      <c r="L112" s="19"/>
    </row>
    <row r="113" spans="1:12" x14ac:dyDescent="0.3">
      <c r="A113">
        <f t="shared" si="1"/>
        <v>-111</v>
      </c>
      <c r="B113" s="1">
        <f xml:space="preserve"> RTD("cqg.rtd",,"StudyData", $L$1, "Bar", "", "Time", $L$2,$A113, $L$6, "", "","False")</f>
        <v>44270</v>
      </c>
      <c r="C113" s="2">
        <f xml:space="preserve"> RTD("cqg.rtd",,"StudyData", $L$1, "Bar", "", "Time", $L$2, $A113,$L$6,$L$8, "","False")</f>
        <v>44270</v>
      </c>
      <c r="D113" s="3">
        <f xml:space="preserve"> RTD("cqg.rtd",,"StudyData", $L$1, "Bar", "", "Open", $L$2, $A113, $L$6,$L$8,,$L$4,$L$10)</f>
        <v>3928.25</v>
      </c>
      <c r="E113" s="3">
        <f xml:space="preserve"> RTD("cqg.rtd",,"StudyData", $L$1, "Bar", "", "High", $L$2, $A113, $L$6,$L$8,,$L$4,$L$10)</f>
        <v>3951</v>
      </c>
      <c r="F113" s="3">
        <f xml:space="preserve"> RTD("cqg.rtd",,"StudyData", $L$1, "Bar", "", "Low", $L$2, $A113, $L$6,$L$8,,$L$4,$L$10)</f>
        <v>3903.75</v>
      </c>
      <c r="G113" s="3">
        <f xml:space="preserve"> RTD("cqg.rtd",,"StudyData", $L$1, "Bar", "", "Close", $L$2, $A113, $L$6,$L$8,,$L$4,$L$10)</f>
        <v>3949</v>
      </c>
      <c r="H113" s="3">
        <f xml:space="preserve"> RTD("cqg.rtd",,"StudyData","RVI.VI^("&amp;$L$1&amp;")","Bar",,"Close", $L$2, $A113, $L$6,$L$8,,$L$4,$L$10)</f>
        <v>0.4391534392</v>
      </c>
      <c r="I113" s="3">
        <f xml:space="preserve"> RTD("cqg.rtd",,"StudyData","RVI.V2^("&amp;$L$1&amp;")","Bar",, "Close", $L$2, $A113, $L$6,$L$8,,$L$4,$L$10)</f>
        <v>0.33721299999999998</v>
      </c>
      <c r="J113" s="3"/>
      <c r="K113" s="8"/>
      <c r="L113" s="19"/>
    </row>
    <row r="114" spans="1:12" x14ac:dyDescent="0.3">
      <c r="A114">
        <f t="shared" si="1"/>
        <v>-112</v>
      </c>
      <c r="B114" s="1">
        <f xml:space="preserve"> RTD("cqg.rtd",,"StudyData", $L$1, "Bar", "", "Time", $L$2,$A114, $L$6, "", "","False")</f>
        <v>44267</v>
      </c>
      <c r="C114" s="2">
        <f xml:space="preserve"> RTD("cqg.rtd",,"StudyData", $L$1, "Bar", "", "Time", $L$2, $A114,$L$6,$L$8, "","False")</f>
        <v>44267</v>
      </c>
      <c r="D114" s="3">
        <f xml:space="preserve"> RTD("cqg.rtd",,"StudyData", $L$1, "Bar", "", "Open", $L$2, $A114, $L$6,$L$8,,$L$4,$L$10)</f>
        <v>3918.75</v>
      </c>
      <c r="E114" s="3">
        <f xml:space="preserve"> RTD("cqg.rtd",,"StudyData", $L$1, "Bar", "", "High", $L$2, $A114, $L$6,$L$8,,$L$4,$L$10)</f>
        <v>3929.25</v>
      </c>
      <c r="F114" s="3">
        <f xml:space="preserve"> RTD("cqg.rtd",,"StudyData", $L$1, "Bar", "", "Low", $L$2, $A114, $L$6,$L$8,,$L$4,$L$10)</f>
        <v>3891.5</v>
      </c>
      <c r="G114" s="3">
        <f xml:space="preserve"> RTD("cqg.rtd",,"StudyData", $L$1, "Bar", "", "Close", $L$2, $A114, $L$6,$L$8,,$L$4,$L$10)</f>
        <v>3923.5</v>
      </c>
      <c r="H114" s="3">
        <f xml:space="preserve"> RTD("cqg.rtd",,"StudyData","RVI.VI^("&amp;$L$1&amp;")","Bar",,"Close", $L$2, $A114, $L$6,$L$8,,$L$4,$L$10)</f>
        <v>0.1258278146</v>
      </c>
      <c r="I114" s="3">
        <f xml:space="preserve"> RTD("cqg.rtd",,"StudyData","RVI.V2^("&amp;$L$1&amp;")","Bar",, "Close", $L$2, $A114, $L$6,$L$8,,$L$4,$L$10)</f>
        <v>0.23527200000000001</v>
      </c>
      <c r="J114" s="3"/>
      <c r="K114" s="8"/>
      <c r="L114" s="19"/>
    </row>
    <row r="115" spans="1:12" x14ac:dyDescent="0.3">
      <c r="A115">
        <f t="shared" si="1"/>
        <v>-113</v>
      </c>
      <c r="B115" s="1">
        <f xml:space="preserve"> RTD("cqg.rtd",,"StudyData", $L$1, "Bar", "", "Time", $L$2,$A115, $L$6, "", "","False")</f>
        <v>44266</v>
      </c>
      <c r="C115" s="2">
        <f xml:space="preserve"> RTD("cqg.rtd",,"StudyData", $L$1, "Bar", "", "Time", $L$2, $A115,$L$6,$L$8, "","False")</f>
        <v>44266</v>
      </c>
      <c r="D115" s="3">
        <f xml:space="preserve"> RTD("cqg.rtd",,"StudyData", $L$1, "Bar", "", "Open", $L$2, $A115, $L$6,$L$8,,$L$4,$L$10)</f>
        <v>3889</v>
      </c>
      <c r="E115" s="3">
        <f xml:space="preserve"> RTD("cqg.rtd",,"StudyData", $L$1, "Bar", "", "High", $L$2, $A115, $L$6,$L$8,,$L$4,$L$10)</f>
        <v>3939.75</v>
      </c>
      <c r="F115" s="3">
        <f xml:space="preserve"> RTD("cqg.rtd",,"StudyData", $L$1, "Bar", "", "Low", $L$2, $A115, $L$6,$L$8,,$L$4,$L$10)</f>
        <v>3874.25</v>
      </c>
      <c r="G115" s="3">
        <f xml:space="preserve"> RTD("cqg.rtd",,"StudyData", $L$1, "Bar", "", "Close", $L$2, $A115, $L$6,$L$8,,$L$4,$L$10)</f>
        <v>3918</v>
      </c>
      <c r="H115" s="3">
        <f xml:space="preserve"> RTD("cqg.rtd",,"StudyData","RVI.VI^("&amp;$L$1&amp;")","Bar",,"Close", $L$2, $A115, $L$6,$L$8,,$L$4,$L$10)</f>
        <v>0.4427480916</v>
      </c>
      <c r="I115" s="3">
        <f xml:space="preserve"> RTD("cqg.rtd",,"StudyData","RVI.V2^("&amp;$L$1&amp;")","Bar",, "Close", $L$2, $A115, $L$6,$L$8,,$L$4,$L$10)</f>
        <v>0.34471600000000002</v>
      </c>
      <c r="J115" s="3"/>
      <c r="K115" s="8"/>
      <c r="L115" s="19"/>
    </row>
    <row r="116" spans="1:12" x14ac:dyDescent="0.3">
      <c r="A116">
        <f t="shared" si="1"/>
        <v>-114</v>
      </c>
      <c r="B116" s="1">
        <f xml:space="preserve"> RTD("cqg.rtd",,"StudyData", $L$1, "Bar", "", "Time", $L$2,$A116, $L$6, "", "","False")</f>
        <v>44265</v>
      </c>
      <c r="C116" s="2">
        <f xml:space="preserve"> RTD("cqg.rtd",,"StudyData", $L$1, "Bar", "", "Time", $L$2, $A116,$L$6,$L$8, "","False")</f>
        <v>44265</v>
      </c>
      <c r="D116" s="3">
        <f xml:space="preserve"> RTD("cqg.rtd",,"StudyData", $L$1, "Bar", "", "Open", $L$2, $A116, $L$6,$L$8,,$L$4,$L$10)</f>
        <v>3859.75</v>
      </c>
      <c r="E116" s="3">
        <f xml:space="preserve"> RTD("cqg.rtd",,"StudyData", $L$1, "Bar", "", "High", $L$2, $A116, $L$6,$L$8,,$L$4,$L$10)</f>
        <v>3897.5</v>
      </c>
      <c r="F116" s="3">
        <f xml:space="preserve"> RTD("cqg.rtd",,"StudyData", $L$1, "Bar", "", "Low", $L$2, $A116, $L$6,$L$8,,$L$4,$L$10)</f>
        <v>3837.5</v>
      </c>
      <c r="G116" s="3">
        <f xml:space="preserve"> RTD("cqg.rtd",,"StudyData", $L$1, "Bar", "", "Close", $L$2, $A116, $L$6,$L$8,,$L$4,$L$10)</f>
        <v>3877.75</v>
      </c>
      <c r="H116" s="3">
        <f xml:space="preserve"> RTD("cqg.rtd",,"StudyData","RVI.VI^("&amp;$L$1&amp;")","Bar",,"Close", $L$2, $A116, $L$6,$L$8,,$L$4,$L$10)</f>
        <v>0.3</v>
      </c>
      <c r="I116" s="3">
        <f xml:space="preserve"> RTD("cqg.rtd",,"StudyData","RVI.V2^("&amp;$L$1&amp;")","Bar",, "Close", $L$2, $A116, $L$6,$L$8,,$L$4,$L$10)</f>
        <v>0.24668399999999999</v>
      </c>
      <c r="J116" s="3"/>
      <c r="K116" s="8"/>
      <c r="L116" s="19"/>
    </row>
    <row r="117" spans="1:12" x14ac:dyDescent="0.3">
      <c r="A117">
        <f t="shared" si="1"/>
        <v>-115</v>
      </c>
      <c r="B117" s="1">
        <f xml:space="preserve"> RTD("cqg.rtd",,"StudyData", $L$1, "Bar", "", "Time", $L$2,$A117, $L$6, "", "","False")</f>
        <v>44264</v>
      </c>
      <c r="C117" s="2">
        <f xml:space="preserve"> RTD("cqg.rtd",,"StudyData", $L$1, "Bar", "", "Time", $L$2, $A117,$L$6,$L$8, "","False")</f>
        <v>44264</v>
      </c>
      <c r="D117" s="3">
        <f xml:space="preserve"> RTD("cqg.rtd",,"StudyData", $L$1, "Bar", "", "Open", $L$2, $A117, $L$6,$L$8,,$L$4,$L$10)</f>
        <v>3812.5</v>
      </c>
      <c r="E117" s="3">
        <f xml:space="preserve"> RTD("cqg.rtd",,"StudyData", $L$1, "Bar", "", "High", $L$2, $A117, $L$6,$L$8,,$L$4,$L$10)</f>
        <v>3882.5</v>
      </c>
      <c r="F117" s="3">
        <f xml:space="preserve"> RTD("cqg.rtd",,"StudyData", $L$1, "Bar", "", "Low", $L$2, $A117, $L$6,$L$8,,$L$4,$L$10)</f>
        <v>3807.5</v>
      </c>
      <c r="G117" s="3">
        <f xml:space="preserve"> RTD("cqg.rtd",,"StudyData", $L$1, "Bar", "", "Close", $L$2, $A117, $L$6,$L$8,,$L$4,$L$10)</f>
        <v>3854.5</v>
      </c>
      <c r="H117" s="3">
        <f xml:space="preserve"> RTD("cqg.rtd",,"StudyData","RVI.VI^("&amp;$L$1&amp;")","Bar",,"Close", $L$2, $A117, $L$6,$L$8,,$L$4,$L$10)</f>
        <v>0.56000000000000005</v>
      </c>
      <c r="I117" s="3">
        <f xml:space="preserve"> RTD("cqg.rtd",,"StudyData","RVI.V2^("&amp;$L$1&amp;")","Bar",, "Close", $L$2, $A117, $L$6,$L$8,,$L$4,$L$10)</f>
        <v>0.19336800000000001</v>
      </c>
      <c r="J117" s="3"/>
      <c r="K117" s="8"/>
      <c r="L117" s="19"/>
    </row>
    <row r="118" spans="1:12" x14ac:dyDescent="0.3">
      <c r="A118">
        <f t="shared" si="1"/>
        <v>-116</v>
      </c>
      <c r="B118" s="1">
        <f xml:space="preserve"> RTD("cqg.rtd",,"StudyData", $L$1, "Bar", "", "Time", $L$2,$A118, $L$6, "", "","False")</f>
        <v>44263</v>
      </c>
      <c r="C118" s="2">
        <f xml:space="preserve"> RTD("cqg.rtd",,"StudyData", $L$1, "Bar", "", "Time", $L$2, $A118,$L$6,$L$8, "","False")</f>
        <v>44263</v>
      </c>
      <c r="D118" s="3">
        <f xml:space="preserve"> RTD("cqg.rtd",,"StudyData", $L$1, "Bar", "", "Open", $L$2, $A118, $L$6,$L$8,,$L$4,$L$10)</f>
        <v>3836</v>
      </c>
      <c r="E118" s="3">
        <f xml:space="preserve"> RTD("cqg.rtd",,"StudyData", $L$1, "Bar", "", "High", $L$2, $A118, $L$6,$L$8,,$L$4,$L$10)</f>
        <v>3860</v>
      </c>
      <c r="F118" s="3">
        <f xml:space="preserve"> RTD("cqg.rtd",,"StudyData", $L$1, "Bar", "", "Low", $L$2, $A118, $L$6,$L$8,,$L$4,$L$10)</f>
        <v>3777.5</v>
      </c>
      <c r="G118" s="3">
        <f xml:space="preserve"> RTD("cqg.rtd",,"StudyData", $L$1, "Bar", "", "Close", $L$2, $A118, $L$6,$L$8,,$L$4,$L$10)</f>
        <v>3800.5</v>
      </c>
      <c r="H118" s="3">
        <f xml:space="preserve"> RTD("cqg.rtd",,"StudyData","RVI.VI^("&amp;$L$1&amp;")","Bar",,"Close", $L$2, $A118, $L$6,$L$8,,$L$4,$L$10)</f>
        <v>-0.4303030303</v>
      </c>
      <c r="I118" s="3">
        <f xml:space="preserve"> RTD("cqg.rtd",,"StudyData","RVI.V2^("&amp;$L$1&amp;")","Bar",, "Close", $L$2, $A118, $L$6,$L$8,,$L$4,$L$10)</f>
        <v>-0.173265</v>
      </c>
      <c r="J118" s="3"/>
      <c r="K118" s="8"/>
      <c r="L118" s="19"/>
    </row>
    <row r="119" spans="1:12" x14ac:dyDescent="0.3">
      <c r="A119">
        <f t="shared" si="1"/>
        <v>-117</v>
      </c>
      <c r="B119" s="1">
        <f xml:space="preserve"> RTD("cqg.rtd",,"StudyData", $L$1, "Bar", "", "Time", $L$2,$A119, $L$6, "", "","False")</f>
        <v>44260</v>
      </c>
      <c r="C119" s="2">
        <f xml:space="preserve"> RTD("cqg.rtd",,"StudyData", $L$1, "Bar", "", "Time", $L$2, $A119,$L$6,$L$8, "","False")</f>
        <v>44260</v>
      </c>
      <c r="D119" s="3">
        <f xml:space="preserve"> RTD("cqg.rtd",,"StudyData", $L$1, "Bar", "", "Open", $L$2, $A119, $L$6,$L$8,,$L$4,$L$10)</f>
        <v>3746.75</v>
      </c>
      <c r="E119" s="3">
        <f xml:space="preserve"> RTD("cqg.rtd",,"StudyData", $L$1, "Bar", "", "High", $L$2, $A119, $L$6,$L$8,,$L$4,$L$10)</f>
        <v>3831.25</v>
      </c>
      <c r="F119" s="3">
        <f xml:space="preserve"> RTD("cqg.rtd",,"StudyData", $L$1, "Bar", "", "Low", $L$2, $A119, $L$6,$L$8,,$L$4,$L$10)</f>
        <v>3709.75</v>
      </c>
      <c r="G119" s="3">
        <f xml:space="preserve"> RTD("cqg.rtd",,"StudyData", $L$1, "Bar", "", "Close", $L$2, $A119, $L$6,$L$8,,$L$4,$L$10)</f>
        <v>3820.25</v>
      </c>
      <c r="H119" s="3">
        <f xml:space="preserve"> RTD("cqg.rtd",,"StudyData","RVI.VI^("&amp;$L$1&amp;")","Bar",,"Close", $L$2, $A119, $L$6,$L$8,,$L$4,$L$10)</f>
        <v>0.60493827160000002</v>
      </c>
      <c r="I119" s="3">
        <f xml:space="preserve"> RTD("cqg.rtd",,"StudyData","RVI.V2^("&amp;$L$1&amp;")","Bar",, "Close", $L$2, $A119, $L$6,$L$8,,$L$4,$L$10)</f>
        <v>8.3773100000000003E-2</v>
      </c>
      <c r="J119" s="3"/>
      <c r="K119" s="8"/>
      <c r="L119" s="19"/>
    </row>
    <row r="120" spans="1:12" x14ac:dyDescent="0.3">
      <c r="A120">
        <f t="shared" si="1"/>
        <v>-118</v>
      </c>
      <c r="B120" s="1">
        <f xml:space="preserve"> RTD("cqg.rtd",,"StudyData", $L$1, "Bar", "", "Time", $L$2,$A120, $L$6, "", "","False")</f>
        <v>44259</v>
      </c>
      <c r="C120" s="2">
        <f xml:space="preserve"> RTD("cqg.rtd",,"StudyData", $L$1, "Bar", "", "Time", $L$2, $A120,$L$6,$L$8, "","False")</f>
        <v>44259</v>
      </c>
      <c r="D120" s="3">
        <f xml:space="preserve"> RTD("cqg.rtd",,"StudyData", $L$1, "Bar", "", "Open", $L$2, $A120, $L$6,$L$8,,$L$4,$L$10)</f>
        <v>3799.25</v>
      </c>
      <c r="E120" s="3">
        <f xml:space="preserve"> RTD("cqg.rtd",,"StudyData", $L$1, "Bar", "", "High", $L$2, $A120, $L$6,$L$8,,$L$4,$L$10)</f>
        <v>3823.5</v>
      </c>
      <c r="F120" s="3">
        <f xml:space="preserve"> RTD("cqg.rtd",,"StudyData", $L$1, "Bar", "", "Low", $L$2, $A120, $L$6,$L$8,,$L$4,$L$10)</f>
        <v>3701.75</v>
      </c>
      <c r="G120" s="3">
        <f xml:space="preserve"> RTD("cqg.rtd",,"StudyData", $L$1, "Bar", "", "Close", $L$2, $A120, $L$6,$L$8,,$L$4,$L$10)</f>
        <v>3746.75</v>
      </c>
      <c r="H120" s="3">
        <f xml:space="preserve"> RTD("cqg.rtd",,"StudyData","RVI.VI^("&amp;$L$1&amp;")","Bar",,"Close", $L$2, $A120, $L$6,$L$8,,$L$4,$L$10)</f>
        <v>-0.431211499</v>
      </c>
      <c r="I120" s="3">
        <f xml:space="preserve"> RTD("cqg.rtd",,"StudyData","RVI.V2^("&amp;$L$1&amp;")","Bar",, "Close", $L$2, $A120, $L$6,$L$8,,$L$4,$L$10)</f>
        <v>-0.437392</v>
      </c>
      <c r="J120" s="3"/>
      <c r="K120" s="8"/>
      <c r="L120" s="19"/>
    </row>
    <row r="121" spans="1:12" x14ac:dyDescent="0.3">
      <c r="A121">
        <f t="shared" si="1"/>
        <v>-119</v>
      </c>
      <c r="B121" s="1">
        <f xml:space="preserve"> RTD("cqg.rtd",,"StudyData", $L$1, "Bar", "", "Time", $L$2,$A121, $L$6, "", "","False")</f>
        <v>44258</v>
      </c>
      <c r="C121" s="2">
        <f xml:space="preserve"> RTD("cqg.rtd",,"StudyData", $L$1, "Bar", "", "Time", $L$2, $A121,$L$6,$L$8, "","False")</f>
        <v>44258</v>
      </c>
      <c r="D121" s="3">
        <f xml:space="preserve"> RTD("cqg.rtd",,"StudyData", $L$1, "Bar", "", "Open", $L$2, $A121, $L$6,$L$8,,$L$4,$L$10)</f>
        <v>3848.75</v>
      </c>
      <c r="E121" s="3">
        <f xml:space="preserve"> RTD("cqg.rtd",,"StudyData", $L$1, "Bar", "", "High", $L$2, $A121, $L$6,$L$8,,$L$4,$L$10)</f>
        <v>3879.25</v>
      </c>
      <c r="F121" s="3">
        <f xml:space="preserve"> RTD("cqg.rtd",,"StudyData", $L$1, "Bar", "", "Low", $L$2, $A121, $L$6,$L$8,,$L$4,$L$10)</f>
        <v>3794.25</v>
      </c>
      <c r="G121" s="3">
        <f xml:space="preserve"> RTD("cqg.rtd",,"StudyData", $L$1, "Bar", "", "Close", $L$2, $A121, $L$6,$L$8,,$L$4,$L$10)</f>
        <v>3798</v>
      </c>
      <c r="H121" s="3">
        <f xml:space="preserve"> RTD("cqg.rtd",,"StudyData","RVI.VI^("&amp;$L$1&amp;")","Bar",,"Close", $L$2, $A121, $L$6,$L$8,,$L$4,$L$10)</f>
        <v>-0.59705882349999995</v>
      </c>
      <c r="I121" s="3">
        <f xml:space="preserve"> RTD("cqg.rtd",,"StudyData","RVI.V2^("&amp;$L$1&amp;")","Bar",, "Close", $L$2, $A121, $L$6,$L$8,,$L$4,$L$10)</f>
        <v>-0.443573</v>
      </c>
      <c r="J121" s="3"/>
      <c r="K121" s="8"/>
      <c r="L121" s="19"/>
    </row>
    <row r="122" spans="1:12" x14ac:dyDescent="0.3">
      <c r="A122">
        <f t="shared" si="1"/>
        <v>-120</v>
      </c>
      <c r="B122" s="1">
        <f xml:space="preserve"> RTD("cqg.rtd",,"StudyData", $L$1, "Bar", "", "Time", $L$2,$A122, $L$6, "", "","False")</f>
        <v>44257</v>
      </c>
      <c r="C122" s="2">
        <f xml:space="preserve"> RTD("cqg.rtd",,"StudyData", $L$1, "Bar", "", "Time", $L$2, $A122,$L$6,$L$8, "","False")</f>
        <v>44257</v>
      </c>
      <c r="D122" s="3">
        <f xml:space="preserve"> RTD("cqg.rtd",,"StudyData", $L$1, "Bar", "", "Open", $L$2, $A122, $L$6,$L$8,,$L$4,$L$10)</f>
        <v>3884.5</v>
      </c>
      <c r="E122" s="3">
        <f xml:space="preserve"> RTD("cqg.rtd",,"StudyData", $L$1, "Bar", "", "High", $L$2, $A122, $L$6,$L$8,,$L$4,$L$10)</f>
        <v>3887.75</v>
      </c>
      <c r="F122" s="3">
        <f xml:space="preserve"> RTD("cqg.rtd",,"StudyData", $L$1, "Bar", "", "Low", $L$2, $A122, $L$6,$L$8,,$L$4,$L$10)</f>
        <v>3846.75</v>
      </c>
      <c r="G122" s="3">
        <f xml:space="preserve"> RTD("cqg.rtd",,"StudyData", $L$1, "Bar", "", "Close", $L$2, $A122, $L$6,$L$8,,$L$4,$L$10)</f>
        <v>3848.75</v>
      </c>
      <c r="H122" s="3">
        <f xml:space="preserve"> RTD("cqg.rtd",,"StudyData","RVI.VI^("&amp;$L$1&amp;")","Bar",,"Close", $L$2, $A122, $L$6,$L$8,,$L$4,$L$10)</f>
        <v>-0.87195121949999999</v>
      </c>
      <c r="I122" s="3">
        <f xml:space="preserve"> RTD("cqg.rtd",,"StudyData","RVI.V2^("&amp;$L$1&amp;")","Bar",, "Close", $L$2, $A122, $L$6,$L$8,,$L$4,$L$10)</f>
        <v>-0.29008600000000001</v>
      </c>
      <c r="J122" s="3"/>
      <c r="K122" s="8"/>
      <c r="L122" s="19"/>
    </row>
    <row r="123" spans="1:12" x14ac:dyDescent="0.3">
      <c r="A123">
        <f t="shared" si="1"/>
        <v>-121</v>
      </c>
      <c r="B123" s="1">
        <f xml:space="preserve"> RTD("cqg.rtd",,"StudyData", $L$1, "Bar", "", "Time", $L$2,$A123, $L$6, "", "","False")</f>
        <v>44256</v>
      </c>
      <c r="C123" s="2">
        <f xml:space="preserve"> RTD("cqg.rtd",,"StudyData", $L$1, "Bar", "", "Time", $L$2, $A123,$L$6,$L$8, "","False")</f>
        <v>44256</v>
      </c>
      <c r="D123" s="3">
        <f xml:space="preserve"> RTD("cqg.rtd",,"StudyData", $L$1, "Bar", "", "Open", $L$2, $A123, $L$6,$L$8,,$L$4,$L$10)</f>
        <v>3798.5</v>
      </c>
      <c r="E123" s="3">
        <f xml:space="preserve"> RTD("cqg.rtd",,"StudyData", $L$1, "Bar", "", "High", $L$2, $A123, $L$6,$L$8,,$L$4,$L$10)</f>
        <v>3893.25</v>
      </c>
      <c r="F123" s="3">
        <f xml:space="preserve"> RTD("cqg.rtd",,"StudyData", $L$1, "Bar", "", "Low", $L$2, $A123, $L$6,$L$8,,$L$4,$L$10)</f>
        <v>3793.75</v>
      </c>
      <c r="G123" s="3">
        <f xml:space="preserve"> RTD("cqg.rtd",,"StudyData", $L$1, "Bar", "", "Close", $L$2, $A123, $L$6,$L$8,,$L$4,$L$10)</f>
        <v>3880</v>
      </c>
      <c r="H123" s="3">
        <f xml:space="preserve"> RTD("cqg.rtd",,"StudyData","RVI.VI^("&amp;$L$1&amp;")","Bar",,"Close", $L$2, $A123, $L$6,$L$8,,$L$4,$L$10)</f>
        <v>0.81909547739999999</v>
      </c>
      <c r="I123" s="3">
        <f xml:space="preserve"> RTD("cqg.rtd",,"StudyData","RVI.V2^("&amp;$L$1&amp;")","Bar",, "Close", $L$2, $A123, $L$6,$L$8,,$L$4,$L$10)</f>
        <v>0.29177799999999998</v>
      </c>
      <c r="J123" s="3"/>
      <c r="K123" s="8"/>
      <c r="L123" s="19"/>
    </row>
    <row r="124" spans="1:12" x14ac:dyDescent="0.3">
      <c r="A124">
        <f t="shared" si="1"/>
        <v>-122</v>
      </c>
      <c r="B124" s="1">
        <f xml:space="preserve"> RTD("cqg.rtd",,"StudyData", $L$1, "Bar", "", "Time", $L$2,$A124, $L$6, "", "","False")</f>
        <v>44253</v>
      </c>
      <c r="C124" s="2">
        <f xml:space="preserve"> RTD("cqg.rtd",,"StudyData", $L$1, "Bar", "", "Time", $L$2, $A124,$L$6,$L$8, "","False")</f>
        <v>44253</v>
      </c>
      <c r="D124" s="3">
        <f xml:space="preserve"> RTD("cqg.rtd",,"StudyData", $L$1, "Bar", "", "Open", $L$2, $A124, $L$6,$L$8,,$L$4,$L$10)</f>
        <v>3804.5</v>
      </c>
      <c r="E124" s="3">
        <f xml:space="preserve"> RTD("cqg.rtd",,"StudyData", $L$1, "Bar", "", "High", $L$2, $A124, $L$6,$L$8,,$L$4,$L$10)</f>
        <v>3839.75</v>
      </c>
      <c r="F124" s="3">
        <f xml:space="preserve"> RTD("cqg.rtd",,"StudyData", $L$1, "Bar", "", "Low", $L$2, $A124, $L$6,$L$8,,$L$4,$L$10)</f>
        <v>3766.25</v>
      </c>
      <c r="G124" s="3">
        <f xml:space="preserve"> RTD("cqg.rtd",,"StudyData", $L$1, "Bar", "", "Close", $L$2, $A124, $L$6,$L$8,,$L$4,$L$10)</f>
        <v>3790.5</v>
      </c>
      <c r="H124" s="3">
        <f xml:space="preserve"> RTD("cqg.rtd",,"StudyData","RVI.VI^("&amp;$L$1&amp;")","Bar",,"Close", $L$2, $A124, $L$6,$L$8,,$L$4,$L$10)</f>
        <v>-0.1904761905</v>
      </c>
      <c r="I124" s="3">
        <f xml:space="preserve"> RTD("cqg.rtd",,"StudyData","RVI.V2^("&amp;$L$1&amp;")","Bar",, "Close", $L$2, $A124, $L$6,$L$8,,$L$4,$L$10)</f>
        <v>-0.235539</v>
      </c>
      <c r="J124" s="3"/>
      <c r="K124" s="8"/>
      <c r="L124" s="19"/>
    </row>
    <row r="125" spans="1:12" x14ac:dyDescent="0.3">
      <c r="A125">
        <f t="shared" si="1"/>
        <v>-123</v>
      </c>
      <c r="B125" s="1">
        <f xml:space="preserve"> RTD("cqg.rtd",,"StudyData", $L$1, "Bar", "", "Time", $L$2,$A125, $L$6, "", "","False")</f>
        <v>44252</v>
      </c>
      <c r="C125" s="2">
        <f xml:space="preserve"> RTD("cqg.rtd",,"StudyData", $L$1, "Bar", "", "Time", $L$2, $A125,$L$6,$L$8, "","False")</f>
        <v>44252</v>
      </c>
      <c r="D125" s="3">
        <f xml:space="preserve"> RTD("cqg.rtd",,"StudyData", $L$1, "Bar", "", "Open", $L$2, $A125, $L$6,$L$8,,$L$4,$L$10)</f>
        <v>3904.75</v>
      </c>
      <c r="E125" s="3">
        <f xml:space="preserve"> RTD("cqg.rtd",,"StudyData", $L$1, "Bar", "", "High", $L$2, $A125, $L$6,$L$8,,$L$4,$L$10)</f>
        <v>3915.75</v>
      </c>
      <c r="F125" s="3">
        <f xml:space="preserve"> RTD("cqg.rtd",,"StudyData", $L$1, "Bar", "", "Low", $L$2, $A125, $L$6,$L$8,,$L$4,$L$10)</f>
        <v>3791.5</v>
      </c>
      <c r="G125" s="3">
        <f xml:space="preserve"> RTD("cqg.rtd",,"StudyData", $L$1, "Bar", "", "Close", $L$2, $A125, $L$6,$L$8,,$L$4,$L$10)</f>
        <v>3809.25</v>
      </c>
      <c r="H125" s="3">
        <f xml:space="preserve"> RTD("cqg.rtd",,"StudyData","RVI.VI^("&amp;$L$1&amp;")","Bar",,"Close", $L$2, $A125, $L$6,$L$8,,$L$4,$L$10)</f>
        <v>-0.76861166999999997</v>
      </c>
      <c r="I125" s="3">
        <f xml:space="preserve"> RTD("cqg.rtd",,"StudyData","RVI.V2^("&amp;$L$1&amp;")","Bar",, "Close", $L$2, $A125, $L$6,$L$8,,$L$4,$L$10)</f>
        <v>-0.28060200000000002</v>
      </c>
      <c r="J125" s="3"/>
      <c r="K125" s="8"/>
      <c r="L125" s="19"/>
    </row>
    <row r="126" spans="1:12" x14ac:dyDescent="0.3">
      <c r="A126">
        <f t="shared" si="1"/>
        <v>-124</v>
      </c>
      <c r="B126" s="1">
        <f xml:space="preserve"> RTD("cqg.rtd",,"StudyData", $L$1, "Bar", "", "Time", $L$2,$A126, $L$6, "", "","False")</f>
        <v>44251</v>
      </c>
      <c r="C126" s="2">
        <f xml:space="preserve"> RTD("cqg.rtd",,"StudyData", $L$1, "Bar", "", "Time", $L$2, $A126,$L$6,$L$8, "","False")</f>
        <v>44251</v>
      </c>
      <c r="D126" s="3">
        <f xml:space="preserve"> RTD("cqg.rtd",,"StudyData", $L$1, "Bar", "", "Open", $L$2, $A126, $L$6,$L$8,,$L$4,$L$10)</f>
        <v>3857.5</v>
      </c>
      <c r="E126" s="3">
        <f xml:space="preserve"> RTD("cqg.rtd",,"StudyData", $L$1, "Bar", "", "High", $L$2, $A126, $L$6,$L$8,,$L$4,$L$10)</f>
        <v>3909</v>
      </c>
      <c r="F126" s="3">
        <f xml:space="preserve"> RTD("cqg.rtd",,"StudyData", $L$1, "Bar", "", "Low", $L$2, $A126, $L$6,$L$8,,$L$4,$L$10)</f>
        <v>3833</v>
      </c>
      <c r="G126" s="3">
        <f xml:space="preserve"> RTD("cqg.rtd",,"StudyData", $L$1, "Bar", "", "Close", $L$2, $A126, $L$6,$L$8,,$L$4,$L$10)</f>
        <v>3903.75</v>
      </c>
      <c r="H126" s="3">
        <f xml:space="preserve"> RTD("cqg.rtd",,"StudyData","RVI.VI^("&amp;$L$1&amp;")","Bar",,"Close", $L$2, $A126, $L$6,$L$8,,$L$4,$L$10)</f>
        <v>0.60855263159999995</v>
      </c>
      <c r="I126" s="3">
        <f xml:space="preserve"> RTD("cqg.rtd",,"StudyData","RVI.V2^("&amp;$L$1&amp;")","Bar",, "Close", $L$2, $A126, $L$6,$L$8,,$L$4,$L$10)</f>
        <v>0.20740800000000001</v>
      </c>
      <c r="J126" s="3"/>
      <c r="K126" s="8"/>
      <c r="L126" s="19"/>
    </row>
    <row r="127" spans="1:12" x14ac:dyDescent="0.3">
      <c r="A127">
        <f t="shared" si="1"/>
        <v>-125</v>
      </c>
      <c r="B127" s="1">
        <f xml:space="preserve"> RTD("cqg.rtd",,"StudyData", $L$1, "Bar", "", "Time", $L$2,$A127, $L$6, "", "","False")</f>
        <v>44250</v>
      </c>
      <c r="C127" s="2">
        <f xml:space="preserve"> RTD("cqg.rtd",,"StudyData", $L$1, "Bar", "", "Time", $L$2, $A127,$L$6,$L$8, "","False")</f>
        <v>44250</v>
      </c>
      <c r="D127" s="3">
        <f xml:space="preserve"> RTD("cqg.rtd",,"StudyData", $L$1, "Bar", "", "Open", $L$2, $A127, $L$6,$L$8,,$L$4,$L$10)</f>
        <v>3859.25</v>
      </c>
      <c r="E127" s="3">
        <f xml:space="preserve"> RTD("cqg.rtd",,"StudyData", $L$1, "Bar", "", "High", $L$2, $A127, $L$6,$L$8,,$L$4,$L$10)</f>
        <v>3877.25</v>
      </c>
      <c r="F127" s="3">
        <f xml:space="preserve"> RTD("cqg.rtd",,"StudyData", $L$1, "Bar", "", "Low", $L$2, $A127, $L$6,$L$8,,$L$4,$L$10)</f>
        <v>3786</v>
      </c>
      <c r="G127" s="3">
        <f xml:space="preserve"> RTD("cqg.rtd",,"StudyData", $L$1, "Bar", "", "Close", $L$2, $A127, $L$6,$L$8,,$L$4,$L$10)</f>
        <v>3859.25</v>
      </c>
      <c r="H127" s="3">
        <f xml:space="preserve"> RTD("cqg.rtd",,"StudyData","RVI.VI^("&amp;$L$1&amp;")","Bar",,"Close", $L$2, $A127, $L$6,$L$8,,$L$4,$L$10)</f>
        <v>0</v>
      </c>
      <c r="I127" s="3">
        <f xml:space="preserve"> RTD("cqg.rtd",,"StudyData","RVI.V2^("&amp;$L$1&amp;")","Bar",, "Close", $L$2, $A127, $L$6,$L$8,,$L$4,$L$10)</f>
        <v>-0.19373699999999999</v>
      </c>
      <c r="J127" s="3"/>
      <c r="K127" s="8"/>
      <c r="L127" s="19"/>
    </row>
    <row r="128" spans="1:12" x14ac:dyDescent="0.3">
      <c r="A128">
        <f t="shared" si="1"/>
        <v>-126</v>
      </c>
      <c r="B128" s="1">
        <f xml:space="preserve"> RTD("cqg.rtd",,"StudyData", $L$1, "Bar", "", "Time", $L$2,$A128, $L$6, "", "","False")</f>
        <v>44249</v>
      </c>
      <c r="C128" s="2">
        <f xml:space="preserve"> RTD("cqg.rtd",,"StudyData", $L$1, "Bar", "", "Time", $L$2, $A128,$L$6,$L$8, "","False")</f>
        <v>44249</v>
      </c>
      <c r="D128" s="3">
        <f xml:space="preserve"> RTD("cqg.rtd",,"StudyData", $L$1, "Bar", "", "Open", $L$2, $A128, $L$6,$L$8,,$L$4,$L$10)</f>
        <v>3886.75</v>
      </c>
      <c r="E128" s="3">
        <f xml:space="preserve"> RTD("cqg.rtd",,"StudyData", $L$1, "Bar", "", "High", $L$2, $A128, $L$6,$L$8,,$L$4,$L$10)</f>
        <v>3895.75</v>
      </c>
      <c r="F128" s="3">
        <f xml:space="preserve"> RTD("cqg.rtd",,"StudyData", $L$1, "Bar", "", "Low", $L$2, $A128, $L$6,$L$8,,$L$4,$L$10)</f>
        <v>3842.5</v>
      </c>
      <c r="G128" s="3">
        <f xml:space="preserve"> RTD("cqg.rtd",,"StudyData", $L$1, "Bar", "", "Close", $L$2, $A128, $L$6,$L$8,,$L$4,$L$10)</f>
        <v>3854.75</v>
      </c>
      <c r="H128" s="3">
        <f xml:space="preserve"> RTD("cqg.rtd",,"StudyData","RVI.VI^("&amp;$L$1&amp;")","Bar",,"Close", $L$2, $A128, $L$6,$L$8,,$L$4,$L$10)</f>
        <v>-0.60093896710000005</v>
      </c>
      <c r="I128" s="3">
        <f xml:space="preserve"> RTD("cqg.rtd",,"StudyData","RVI.V2^("&amp;$L$1&amp;")","Bar",, "Close", $L$2, $A128, $L$6,$L$8,,$L$4,$L$10)</f>
        <v>-0.38747300000000001</v>
      </c>
      <c r="J128" s="3"/>
      <c r="K128" s="8"/>
      <c r="L128" s="19"/>
    </row>
    <row r="129" spans="1:12" x14ac:dyDescent="0.3">
      <c r="A129">
        <f t="shared" si="1"/>
        <v>-127</v>
      </c>
      <c r="B129" s="1">
        <f xml:space="preserve"> RTD("cqg.rtd",,"StudyData", $L$1, "Bar", "", "Time", $L$2,$A129, $L$6, "", "","False")</f>
        <v>44246</v>
      </c>
      <c r="C129" s="2">
        <f xml:space="preserve"> RTD("cqg.rtd",,"StudyData", $L$1, "Bar", "", "Time", $L$2, $A129,$L$6,$L$8, "","False")</f>
        <v>44246</v>
      </c>
      <c r="D129" s="3">
        <f xml:space="preserve"> RTD("cqg.rtd",,"StudyData", $L$1, "Bar", "", "Open", $L$2, $A129, $L$6,$L$8,,$L$4,$L$10)</f>
        <v>3891.75</v>
      </c>
      <c r="E129" s="3">
        <f xml:space="preserve"> RTD("cqg.rtd",,"StudyData", $L$1, "Bar", "", "High", $L$2, $A129, $L$6,$L$8,,$L$4,$L$10)</f>
        <v>3912.25</v>
      </c>
      <c r="F129" s="3">
        <f xml:space="preserve"> RTD("cqg.rtd",,"StudyData", $L$1, "Bar", "", "Low", $L$2, $A129, $L$6,$L$8,,$L$4,$L$10)</f>
        <v>3871.5</v>
      </c>
      <c r="G129" s="3">
        <f xml:space="preserve"> RTD("cqg.rtd",,"StudyData", $L$1, "Bar", "", "Close", $L$2, $A129, $L$6,$L$8,,$L$4,$L$10)</f>
        <v>3884.25</v>
      </c>
      <c r="H129" s="3">
        <f xml:space="preserve"> RTD("cqg.rtd",,"StudyData","RVI.VI^("&amp;$L$1&amp;")","Bar",,"Close", $L$2, $A129, $L$6,$L$8,,$L$4,$L$10)</f>
        <v>-0.18404907979999999</v>
      </c>
      <c r="I129" s="3">
        <f xml:space="preserve"> RTD("cqg.rtd",,"StudyData","RVI.V2^("&amp;$L$1&amp;")","Bar",, "Close", $L$2, $A129, $L$6,$L$8,,$L$4,$L$10)</f>
        <v>-0.174008</v>
      </c>
      <c r="J129" s="3"/>
      <c r="K129" s="8"/>
      <c r="L129" s="19"/>
    </row>
    <row r="130" spans="1:12" x14ac:dyDescent="0.3">
      <c r="A130">
        <f t="shared" si="1"/>
        <v>-128</v>
      </c>
      <c r="B130" s="1">
        <f xml:space="preserve"> RTD("cqg.rtd",,"StudyData", $L$1, "Bar", "", "Time", $L$2,$A130, $L$6, "", "","False")</f>
        <v>44245</v>
      </c>
      <c r="C130" s="2">
        <f xml:space="preserve"> RTD("cqg.rtd",,"StudyData", $L$1, "Bar", "", "Time", $L$2, $A130,$L$6,$L$8, "","False")</f>
        <v>44245</v>
      </c>
      <c r="D130" s="3">
        <f xml:space="preserve"> RTD("cqg.rtd",,"StudyData", $L$1, "Bar", "", "Open", $L$2, $A130, $L$6,$L$8,,$L$4,$L$10)</f>
        <v>3909.5</v>
      </c>
      <c r="E130" s="3">
        <f xml:space="preserve"> RTD("cqg.rtd",,"StudyData", $L$1, "Bar", "", "High", $L$2, $A130, $L$6,$L$8,,$L$4,$L$10)</f>
        <v>3917.25</v>
      </c>
      <c r="F130" s="3">
        <f xml:space="preserve"> RTD("cqg.rtd",,"StudyData", $L$1, "Bar", "", "Low", $L$2, $A130, $L$6,$L$8,,$L$4,$L$10)</f>
        <v>3861.75</v>
      </c>
      <c r="G130" s="3">
        <f xml:space="preserve"> RTD("cqg.rtd",,"StudyData", $L$1, "Bar", "", "Close", $L$2, $A130, $L$6,$L$8,,$L$4,$L$10)</f>
        <v>3890.75</v>
      </c>
      <c r="H130" s="3">
        <f xml:space="preserve"> RTD("cqg.rtd",,"StudyData","RVI.VI^("&amp;$L$1&amp;")","Bar",,"Close", $L$2, $A130, $L$6,$L$8,,$L$4,$L$10)</f>
        <v>-0.33783783779999998</v>
      </c>
      <c r="I130" s="3">
        <f xml:space="preserve"> RTD("cqg.rtd",,"StudyData","RVI.V2^("&amp;$L$1&amp;")","Bar",, "Close", $L$2, $A130, $L$6,$L$8,,$L$4,$L$10)</f>
        <v>-0.163967</v>
      </c>
      <c r="J130" s="3"/>
      <c r="K130" s="8"/>
      <c r="L130" s="19"/>
    </row>
    <row r="131" spans="1:12" x14ac:dyDescent="0.3">
      <c r="A131">
        <f t="shared" si="1"/>
        <v>-129</v>
      </c>
      <c r="B131" s="1">
        <f xml:space="preserve"> RTD("cqg.rtd",,"StudyData", $L$1, "Bar", "", "Time", $L$2,$A131, $L$6, "", "","False")</f>
        <v>44244</v>
      </c>
      <c r="C131" s="2">
        <f xml:space="preserve"> RTD("cqg.rtd",,"StudyData", $L$1, "Bar", "", "Time", $L$2, $A131,$L$6,$L$8, "","False")</f>
        <v>44244</v>
      </c>
      <c r="D131" s="3">
        <f xml:space="preserve"> RTD("cqg.rtd",,"StudyData", $L$1, "Bar", "", "Open", $L$2, $A131, $L$6,$L$8,,$L$4,$L$10)</f>
        <v>3910.25</v>
      </c>
      <c r="E131" s="3">
        <f xml:space="preserve"> RTD("cqg.rtd",,"StudyData", $L$1, "Bar", "", "High", $L$2, $A131, $L$6,$L$8,,$L$4,$L$10)</f>
        <v>3913.5</v>
      </c>
      <c r="F131" s="3">
        <f xml:space="preserve"> RTD("cqg.rtd",,"StudyData", $L$1, "Bar", "", "Low", $L$2, $A131, $L$6,$L$8,,$L$4,$L$10)</f>
        <v>3877.75</v>
      </c>
      <c r="G131" s="3">
        <f xml:space="preserve"> RTD("cqg.rtd",,"StudyData", $L$1, "Bar", "", "Close", $L$2, $A131, $L$6,$L$8,,$L$4,$L$10)</f>
        <v>3909.25</v>
      </c>
      <c r="H131" s="3">
        <f xml:space="preserve"> RTD("cqg.rtd",,"StudyData","RVI.VI^("&amp;$L$1&amp;")","Bar",,"Close", $L$2, $A131, $L$6,$L$8,,$L$4,$L$10)</f>
        <v>-2.7972027999999999E-2</v>
      </c>
      <c r="I131" s="3">
        <f xml:space="preserve"> RTD("cqg.rtd",,"StudyData","RVI.V2^("&amp;$L$1&amp;")","Bar",, "Close", $L$2, $A131, $L$6,$L$8,,$L$4,$L$10)</f>
        <v>9.90394E-3</v>
      </c>
      <c r="J131" s="3"/>
      <c r="K131" s="8"/>
      <c r="L131" s="19"/>
    </row>
    <row r="132" spans="1:12" x14ac:dyDescent="0.3">
      <c r="A132">
        <f t="shared" ref="A132:A195" si="2">A131-1</f>
        <v>-130</v>
      </c>
      <c r="B132" s="1">
        <f xml:space="preserve"> RTD("cqg.rtd",,"StudyData", $L$1, "Bar", "", "Time", $L$2,$A132, $L$6, "", "","False")</f>
        <v>44243</v>
      </c>
      <c r="C132" s="2">
        <f xml:space="preserve"> RTD("cqg.rtd",,"StudyData", $L$1, "Bar", "", "Time", $L$2, $A132,$L$6,$L$8, "","False")</f>
        <v>44243</v>
      </c>
      <c r="D132" s="3">
        <f xml:space="preserve"> RTD("cqg.rtd",,"StudyData", $L$1, "Bar", "", "Open", $L$2, $A132, $L$6,$L$8,,$L$4,$L$10)</f>
        <v>3917.75</v>
      </c>
      <c r="E132" s="3">
        <f xml:space="preserve"> RTD("cqg.rtd",,"StudyData", $L$1, "Bar", "", "High", $L$2, $A132, $L$6,$L$8,,$L$4,$L$10)</f>
        <v>3940.5</v>
      </c>
      <c r="F132" s="3">
        <f xml:space="preserve"> RTD("cqg.rtd",,"StudyData", $L$1, "Bar", "", "Low", $L$2, $A132, $L$6,$L$8,,$L$4,$L$10)</f>
        <v>3900</v>
      </c>
      <c r="G132" s="3">
        <f xml:space="preserve"> RTD("cqg.rtd",,"StudyData", $L$1, "Bar", "", "Close", $L$2, $A132, $L$6,$L$8,,$L$4,$L$10)</f>
        <v>3909</v>
      </c>
      <c r="H132" s="3">
        <f xml:space="preserve"> RTD("cqg.rtd",,"StudyData","RVI.VI^("&amp;$L$1&amp;")","Bar",,"Close", $L$2, $A132, $L$6,$L$8,,$L$4,$L$10)</f>
        <v>-0.21604938269999999</v>
      </c>
      <c r="I132" s="3">
        <f xml:space="preserve"> RTD("cqg.rtd",,"StudyData","RVI.V2^("&amp;$L$1&amp;")","Bar",, "Close", $L$2, $A132, $L$6,$L$8,,$L$4,$L$10)</f>
        <v>4.77799E-2</v>
      </c>
      <c r="J132" s="3"/>
      <c r="K132" s="8"/>
      <c r="L132" s="19"/>
    </row>
    <row r="133" spans="1:12" x14ac:dyDescent="0.3">
      <c r="A133">
        <f t="shared" si="2"/>
        <v>-131</v>
      </c>
      <c r="B133" s="1">
        <f xml:space="preserve"> RTD("cqg.rtd",,"StudyData", $L$1, "Bar", "", "Time", $L$2,$A133, $L$6, "", "","False")</f>
        <v>44239</v>
      </c>
      <c r="C133" s="2">
        <f xml:space="preserve"> RTD("cqg.rtd",,"StudyData", $L$1, "Bar", "", "Time", $L$2, $A133,$L$6,$L$8, "","False")</f>
        <v>44239</v>
      </c>
      <c r="D133" s="3">
        <f xml:space="preserve"> RTD("cqg.rtd",,"StudyData", $L$1, "Bar", "", "Open", $L$2, $A133, $L$6,$L$8,,$L$4,$L$10)</f>
        <v>3886.5</v>
      </c>
      <c r="E133" s="3">
        <f xml:space="preserve"> RTD("cqg.rtd",,"StudyData", $L$1, "Bar", "", "High", $L$2, $A133, $L$6,$L$8,,$L$4,$L$10)</f>
        <v>3917.5</v>
      </c>
      <c r="F133" s="3">
        <f xml:space="preserve"> RTD("cqg.rtd",,"StudyData", $L$1, "Bar", "", "Low", $L$2, $A133, $L$6,$L$8,,$L$4,$L$10)</f>
        <v>3871.5</v>
      </c>
      <c r="G133" s="3">
        <f xml:space="preserve"> RTD("cqg.rtd",,"StudyData", $L$1, "Bar", "", "Close", $L$2, $A133, $L$6,$L$8,,$L$4,$L$10)</f>
        <v>3912.25</v>
      </c>
      <c r="H133" s="3">
        <f xml:space="preserve"> RTD("cqg.rtd",,"StudyData","RVI.VI^("&amp;$L$1&amp;")","Bar",,"Close", $L$2, $A133, $L$6,$L$8,,$L$4,$L$10)</f>
        <v>0.55978260869999996</v>
      </c>
      <c r="I133" s="3">
        <f xml:space="preserve"> RTD("cqg.rtd",,"StudyData","RVI.V2^("&amp;$L$1&amp;")","Bar",, "Close", $L$2, $A133, $L$6,$L$8,,$L$4,$L$10)</f>
        <v>0.31160900000000002</v>
      </c>
      <c r="J133" s="3"/>
      <c r="K133" s="8"/>
      <c r="L133" s="19"/>
    </row>
    <row r="134" spans="1:12" x14ac:dyDescent="0.3">
      <c r="A134">
        <f t="shared" si="2"/>
        <v>-132</v>
      </c>
      <c r="B134" s="1">
        <f xml:space="preserve"> RTD("cqg.rtd",,"StudyData", $L$1, "Bar", "", "Time", $L$2,$A134, $L$6, "", "","False")</f>
        <v>44238</v>
      </c>
      <c r="C134" s="2">
        <f xml:space="preserve"> RTD("cqg.rtd",,"StudyData", $L$1, "Bar", "", "Time", $L$2, $A134,$L$6,$L$8, "","False")</f>
        <v>44238</v>
      </c>
      <c r="D134" s="3">
        <f xml:space="preserve"> RTD("cqg.rtd",,"StudyData", $L$1, "Bar", "", "Open", $L$2, $A134, $L$6,$L$8,,$L$4,$L$10)</f>
        <v>3888.25</v>
      </c>
      <c r="E134" s="3">
        <f xml:space="preserve"> RTD("cqg.rtd",,"StudyData", $L$1, "Bar", "", "High", $L$2, $A134, $L$6,$L$8,,$L$4,$L$10)</f>
        <v>3901.75</v>
      </c>
      <c r="F134" s="3">
        <f xml:space="preserve"> RTD("cqg.rtd",,"StudyData", $L$1, "Bar", "", "Low", $L$2, $A134, $L$6,$L$8,,$L$4,$L$10)</f>
        <v>3865.75</v>
      </c>
      <c r="G134" s="3">
        <f xml:space="preserve"> RTD("cqg.rtd",,"StudyData", $L$1, "Bar", "", "Close", $L$2, $A134, $L$6,$L$8,,$L$4,$L$10)</f>
        <v>3893.25</v>
      </c>
      <c r="H134" s="3">
        <f xml:space="preserve"> RTD("cqg.rtd",,"StudyData","RVI.VI^("&amp;$L$1&amp;")","Bar",,"Close", $L$2, $A134, $L$6,$L$8,,$L$4,$L$10)</f>
        <v>0.13888888890000001</v>
      </c>
      <c r="I134" s="3">
        <f xml:space="preserve"> RTD("cqg.rtd",,"StudyData","RVI.V2^("&amp;$L$1&amp;")","Bar",, "Close", $L$2, $A134, $L$6,$L$8,,$L$4,$L$10)</f>
        <v>6.3435800000000001E-2</v>
      </c>
      <c r="J134" s="3"/>
      <c r="K134" s="8"/>
      <c r="L134" s="19"/>
    </row>
    <row r="135" spans="1:12" x14ac:dyDescent="0.3">
      <c r="A135">
        <f t="shared" si="2"/>
        <v>-133</v>
      </c>
      <c r="B135" s="1">
        <f xml:space="preserve"> RTD("cqg.rtd",,"StudyData", $L$1, "Bar", "", "Time", $L$2,$A135, $L$6, "", "","False")</f>
        <v>44237</v>
      </c>
      <c r="C135" s="2">
        <f xml:space="preserve"> RTD("cqg.rtd",,"StudyData", $L$1, "Bar", "", "Time", $L$2, $A135,$L$6,$L$8, "","False")</f>
        <v>44237</v>
      </c>
      <c r="D135" s="3">
        <f xml:space="preserve"> RTD("cqg.rtd",,"StudyData", $L$1, "Bar", "", "Open", $L$2, $A135, $L$6,$L$8,,$L$4,$L$10)</f>
        <v>3893.5</v>
      </c>
      <c r="E135" s="3">
        <f xml:space="preserve"> RTD("cqg.rtd",,"StudyData", $L$1, "Bar", "", "High", $L$2, $A135, $L$6,$L$8,,$L$4,$L$10)</f>
        <v>3909.75</v>
      </c>
      <c r="F135" s="3">
        <f xml:space="preserve"> RTD("cqg.rtd",,"StudyData", $L$1, "Bar", "", "Low", $L$2, $A135, $L$6,$L$8,,$L$4,$L$10)</f>
        <v>3859.5</v>
      </c>
      <c r="G135" s="3">
        <f xml:space="preserve"> RTD("cqg.rtd",,"StudyData", $L$1, "Bar", "", "Close", $L$2, $A135, $L$6,$L$8,,$L$4,$L$10)</f>
        <v>3884.25</v>
      </c>
      <c r="H135" s="3">
        <f xml:space="preserve"> RTD("cqg.rtd",,"StudyData","RVI.VI^("&amp;$L$1&amp;")","Bar",,"Close", $L$2, $A135, $L$6,$L$8,,$L$4,$L$10)</f>
        <v>-0.18407960200000001</v>
      </c>
      <c r="I135" s="3">
        <f xml:space="preserve"> RTD("cqg.rtd",,"StudyData","RVI.V2^("&amp;$L$1&amp;")","Bar",, "Close", $L$2, $A135, $L$6,$L$8,,$L$4,$L$10)</f>
        <v>-1.20173E-2</v>
      </c>
      <c r="J135" s="3"/>
      <c r="K135" s="8"/>
      <c r="L135" s="19"/>
    </row>
    <row r="136" spans="1:12" x14ac:dyDescent="0.3">
      <c r="A136">
        <f t="shared" si="2"/>
        <v>-134</v>
      </c>
      <c r="B136" s="1">
        <f xml:space="preserve"> RTD("cqg.rtd",,"StudyData", $L$1, "Bar", "", "Time", $L$2,$A136, $L$6, "", "","False")</f>
        <v>44236</v>
      </c>
      <c r="C136" s="2">
        <f xml:space="preserve"> RTD("cqg.rtd",,"StudyData", $L$1, "Bar", "", "Time", $L$2, $A136,$L$6,$L$8, "","False")</f>
        <v>44236</v>
      </c>
      <c r="D136" s="3">
        <f xml:space="preserve"> RTD("cqg.rtd",,"StudyData", $L$1, "Bar", "", "Open", $L$2, $A136, $L$6,$L$8,,$L$4,$L$10)</f>
        <v>3891.75</v>
      </c>
      <c r="E136" s="3">
        <f xml:space="preserve"> RTD("cqg.rtd",,"StudyData", $L$1, "Bar", "", "High", $L$2, $A136, $L$6,$L$8,,$L$4,$L$10)</f>
        <v>3894.5</v>
      </c>
      <c r="F136" s="3">
        <f xml:space="preserve"> RTD("cqg.rtd",,"StudyData", $L$1, "Bar", "", "Low", $L$2, $A136, $L$6,$L$8,,$L$4,$L$10)</f>
        <v>3876.25</v>
      </c>
      <c r="G136" s="3">
        <f xml:space="preserve"> RTD("cqg.rtd",,"StudyData", $L$1, "Bar", "", "Close", $L$2, $A136, $L$6,$L$8,,$L$4,$L$10)</f>
        <v>3886.75</v>
      </c>
      <c r="H136" s="3">
        <f xml:space="preserve"> RTD("cqg.rtd",,"StudyData","RVI.VI^("&amp;$L$1&amp;")","Bar",,"Close", $L$2, $A136, $L$6,$L$8,,$L$4,$L$10)</f>
        <v>-0.27397260270000001</v>
      </c>
      <c r="I136" s="3">
        <f xml:space="preserve"> RTD("cqg.rtd",,"StudyData","RVI.V2^("&amp;$L$1&amp;")","Bar",, "Close", $L$2, $A136, $L$6,$L$8,,$L$4,$L$10)</f>
        <v>0.16004499999999999</v>
      </c>
      <c r="J136" s="3"/>
      <c r="K136" s="8"/>
      <c r="L136" s="19"/>
    </row>
    <row r="137" spans="1:12" x14ac:dyDescent="0.3">
      <c r="A137">
        <f t="shared" si="2"/>
        <v>-135</v>
      </c>
      <c r="B137" s="1">
        <f xml:space="preserve"> RTD("cqg.rtd",,"StudyData", $L$1, "Bar", "", "Time", $L$2,$A137, $L$6, "", "","False")</f>
        <v>44235</v>
      </c>
      <c r="C137" s="2">
        <f xml:space="preserve"> RTD("cqg.rtd",,"StudyData", $L$1, "Bar", "", "Time", $L$2, $A137,$L$6,$L$8, "","False")</f>
        <v>44235</v>
      </c>
      <c r="D137" s="3">
        <f xml:space="preserve"> RTD("cqg.rtd",,"StudyData", $L$1, "Bar", "", "Open", $L$2, $A137, $L$6,$L$8,,$L$4,$L$10)</f>
        <v>3870.25</v>
      </c>
      <c r="E137" s="3">
        <f xml:space="preserve"> RTD("cqg.rtd",,"StudyData", $L$1, "Bar", "", "High", $L$2, $A137, $L$6,$L$8,,$L$4,$L$10)</f>
        <v>3892.5</v>
      </c>
      <c r="F137" s="3">
        <f xml:space="preserve"> RTD("cqg.rtd",,"StudyData", $L$1, "Bar", "", "Low", $L$2, $A137, $L$6,$L$8,,$L$4,$L$10)</f>
        <v>3866.75</v>
      </c>
      <c r="G137" s="3">
        <f xml:space="preserve"> RTD("cqg.rtd",,"StudyData", $L$1, "Bar", "", "Close", $L$2, $A137, $L$6,$L$8,,$L$4,$L$10)</f>
        <v>3889.25</v>
      </c>
      <c r="H137" s="3">
        <f xml:space="preserve"> RTD("cqg.rtd",,"StudyData","RVI.VI^("&amp;$L$1&amp;")","Bar",,"Close", $L$2, $A137, $L$6,$L$8,,$L$4,$L$10)</f>
        <v>0.73786407769999995</v>
      </c>
      <c r="I137" s="3">
        <f xml:space="preserve"> RTD("cqg.rtd",,"StudyData","RVI.V2^("&amp;$L$1&amp;")","Bar",, "Close", $L$2, $A137, $L$6,$L$8,,$L$4,$L$10)</f>
        <v>0.59406300000000001</v>
      </c>
      <c r="J137" s="3"/>
      <c r="K137" s="8"/>
      <c r="L137" s="19"/>
    </row>
    <row r="138" spans="1:12" x14ac:dyDescent="0.3">
      <c r="A138">
        <f t="shared" si="2"/>
        <v>-136</v>
      </c>
      <c r="B138" s="1">
        <f xml:space="preserve"> RTD("cqg.rtd",,"StudyData", $L$1, "Bar", "", "Time", $L$2,$A138, $L$6, "", "","False")</f>
        <v>44232</v>
      </c>
      <c r="C138" s="2">
        <f xml:space="preserve"> RTD("cqg.rtd",,"StudyData", $L$1, "Bar", "", "Time", $L$2, $A138,$L$6,$L$8, "","False")</f>
        <v>44232</v>
      </c>
      <c r="D138" s="3">
        <f xml:space="preserve"> RTD("cqg.rtd",,"StudyData", $L$1, "Bar", "", "Open", $L$2, $A138, $L$6,$L$8,,$L$4,$L$10)</f>
        <v>3845.5</v>
      </c>
      <c r="E138" s="3">
        <f xml:space="preserve"> RTD("cqg.rtd",,"StudyData", $L$1, "Bar", "", "High", $L$2, $A138, $L$6,$L$8,,$L$4,$L$10)</f>
        <v>3869.5</v>
      </c>
      <c r="F138" s="3">
        <f xml:space="preserve"> RTD("cqg.rtd",,"StudyData", $L$1, "Bar", "", "Low", $L$2, $A138, $L$6,$L$8,,$L$4,$L$10)</f>
        <v>3841.25</v>
      </c>
      <c r="G138" s="3">
        <f xml:space="preserve"> RTD("cqg.rtd",,"StudyData", $L$1, "Bar", "", "Close", $L$2, $A138, $L$6,$L$8,,$L$4,$L$10)</f>
        <v>3861.5</v>
      </c>
      <c r="H138" s="3">
        <f xml:space="preserve"> RTD("cqg.rtd",,"StudyData","RVI.VI^("&amp;$L$1&amp;")","Bar",,"Close", $L$2, $A138, $L$6,$L$8,,$L$4,$L$10)</f>
        <v>0.56637168140000005</v>
      </c>
      <c r="I138" s="3">
        <f xml:space="preserve"> RTD("cqg.rtd",,"StudyData","RVI.V2^("&amp;$L$1&amp;")","Bar",, "Close", $L$2, $A138, $L$6,$L$8,,$L$4,$L$10)</f>
        <v>0.450262</v>
      </c>
      <c r="J138" s="3"/>
      <c r="K138" s="8"/>
      <c r="L138" s="19"/>
    </row>
    <row r="139" spans="1:12" x14ac:dyDescent="0.3">
      <c r="A139">
        <f t="shared" si="2"/>
        <v>-137</v>
      </c>
      <c r="B139" s="1">
        <f xml:space="preserve"> RTD("cqg.rtd",,"StudyData", $L$1, "Bar", "", "Time", $L$2,$A139, $L$6, "", "","False")</f>
        <v>44231</v>
      </c>
      <c r="C139" s="2">
        <f xml:space="preserve"> RTD("cqg.rtd",,"StudyData", $L$1, "Bar", "", "Time", $L$2, $A139,$L$6,$L$8, "","False")</f>
        <v>44231</v>
      </c>
      <c r="D139" s="3">
        <f xml:space="preserve"> RTD("cqg.rtd",,"StudyData", $L$1, "Bar", "", "Open", $L$2, $A139, $L$6,$L$8,,$L$4,$L$10)</f>
        <v>3814</v>
      </c>
      <c r="E139" s="3">
        <f xml:space="preserve"> RTD("cqg.rtd",,"StudyData", $L$1, "Bar", "", "High", $L$2, $A139, $L$6,$L$8,,$L$4,$L$10)</f>
        <v>3851</v>
      </c>
      <c r="F139" s="3">
        <f xml:space="preserve"> RTD("cqg.rtd",,"StudyData", $L$1, "Bar", "", "Low", $L$2, $A139, $L$6,$L$8,,$L$4,$L$10)</f>
        <v>3792.5</v>
      </c>
      <c r="G139" s="3">
        <f xml:space="preserve"> RTD("cqg.rtd",,"StudyData", $L$1, "Bar", "", "Close", $L$2, $A139, $L$6,$L$8,,$L$4,$L$10)</f>
        <v>3845.75</v>
      </c>
      <c r="H139" s="3">
        <f xml:space="preserve"> RTD("cqg.rtd",,"StudyData","RVI.VI^("&amp;$L$1&amp;")","Bar",,"Close", $L$2, $A139, $L$6,$L$8,,$L$4,$L$10)</f>
        <v>0.54273504269999995</v>
      </c>
      <c r="I139" s="3">
        <f xml:space="preserve"> RTD("cqg.rtd",,"StudyData","RVI.V2^("&amp;$L$1&amp;")","Bar",, "Close", $L$2, $A139, $L$6,$L$8,,$L$4,$L$10)</f>
        <v>0.33415099999999998</v>
      </c>
      <c r="J139" s="3"/>
      <c r="K139" s="8"/>
      <c r="L139" s="19"/>
    </row>
    <row r="140" spans="1:12" x14ac:dyDescent="0.3">
      <c r="A140">
        <f t="shared" si="2"/>
        <v>-138</v>
      </c>
      <c r="B140" s="1">
        <f xml:space="preserve"> RTD("cqg.rtd",,"StudyData", $L$1, "Bar", "", "Time", $L$2,$A140, $L$6, "", "","False")</f>
        <v>44230</v>
      </c>
      <c r="C140" s="2">
        <f xml:space="preserve"> RTD("cqg.rtd",,"StudyData", $L$1, "Bar", "", "Time", $L$2, $A140,$L$6,$L$8, "","False")</f>
        <v>44230</v>
      </c>
      <c r="D140" s="3">
        <f xml:space="preserve"> RTD("cqg.rtd",,"StudyData", $L$1, "Bar", "", "Open", $L$2, $A140, $L$6,$L$8,,$L$4,$L$10)</f>
        <v>3810.75</v>
      </c>
      <c r="E140" s="3">
        <f xml:space="preserve"> RTD("cqg.rtd",,"StudyData", $L$1, "Bar", "", "High", $L$2, $A140, $L$6,$L$8,,$L$4,$L$10)</f>
        <v>3824.75</v>
      </c>
      <c r="F140" s="3">
        <f xml:space="preserve"> RTD("cqg.rtd",,"StudyData", $L$1, "Bar", "", "Low", $L$2, $A140, $L$6,$L$8,,$L$4,$L$10)</f>
        <v>3789</v>
      </c>
      <c r="G140" s="3">
        <f xml:space="preserve"> RTD("cqg.rtd",,"StudyData", $L$1, "Bar", "", "Close", $L$2, $A140, $L$6,$L$8,,$L$4,$L$10)</f>
        <v>3804.75</v>
      </c>
      <c r="H140" s="3">
        <f xml:space="preserve"> RTD("cqg.rtd",,"StudyData","RVI.VI^("&amp;$L$1&amp;")","Bar",,"Close", $L$2, $A140, $L$6,$L$8,,$L$4,$L$10)</f>
        <v>-0.16783216779999999</v>
      </c>
      <c r="I140" s="3">
        <f xml:space="preserve"> RTD("cqg.rtd",,"StudyData","RVI.V2^("&amp;$L$1&amp;")","Bar",, "Close", $L$2, $A140, $L$6,$L$8,,$L$4,$L$10)</f>
        <v>0.12556800000000001</v>
      </c>
      <c r="J140" s="3"/>
      <c r="K140" s="8"/>
      <c r="L140" s="19"/>
    </row>
    <row r="141" spans="1:12" x14ac:dyDescent="0.3">
      <c r="A141">
        <f t="shared" si="2"/>
        <v>-139</v>
      </c>
      <c r="B141" s="1">
        <f xml:space="preserve"> RTD("cqg.rtd",,"StudyData", $L$1, "Bar", "", "Time", $L$2,$A141, $L$6, "", "","False")</f>
        <v>44229</v>
      </c>
      <c r="C141" s="2">
        <f xml:space="preserve"> RTD("cqg.rtd",,"StudyData", $L$1, "Bar", "", "Time", $L$2, $A141,$L$6,$L$8, "","False")</f>
        <v>44229</v>
      </c>
      <c r="D141" s="3">
        <f xml:space="preserve"> RTD("cqg.rtd",,"StudyData", $L$1, "Bar", "", "Open", $L$2, $A141, $L$6,$L$8,,$L$4,$L$10)</f>
        <v>3746</v>
      </c>
      <c r="E141" s="3">
        <f xml:space="preserve"> RTD("cqg.rtd",,"StudyData", $L$1, "Bar", "", "High", $L$2, $A141, $L$6,$L$8,,$L$4,$L$10)</f>
        <v>3817</v>
      </c>
      <c r="F141" s="3">
        <f xml:space="preserve"> RTD("cqg.rtd",,"StudyData", $L$1, "Bar", "", "Low", $L$2, $A141, $L$6,$L$8,,$L$4,$L$10)</f>
        <v>3741.25</v>
      </c>
      <c r="G141" s="3">
        <f xml:space="preserve"> RTD("cqg.rtd",,"StudyData", $L$1, "Bar", "", "Close", $L$2, $A141, $L$6,$L$8,,$L$4,$L$10)</f>
        <v>3799.5</v>
      </c>
      <c r="H141" s="3">
        <f xml:space="preserve"> RTD("cqg.rtd",,"StudyData","RVI.VI^("&amp;$L$1&amp;")","Bar",,"Close", $L$2, $A141, $L$6,$L$8,,$L$4,$L$10)</f>
        <v>0.70627062709999999</v>
      </c>
      <c r="I141" s="3">
        <f xml:space="preserve"> RTD("cqg.rtd",,"StudyData","RVI.V2^("&amp;$L$1&amp;")","Bar",, "Close", $L$2, $A141, $L$6,$L$8,,$L$4,$L$10)</f>
        <v>0.41896699999999998</v>
      </c>
      <c r="J141" s="3"/>
      <c r="K141" s="8"/>
      <c r="L141" s="19"/>
    </row>
    <row r="142" spans="1:12" x14ac:dyDescent="0.3">
      <c r="A142">
        <f t="shared" si="2"/>
        <v>-140</v>
      </c>
      <c r="B142" s="1">
        <f xml:space="preserve"> RTD("cqg.rtd",,"StudyData", $L$1, "Bar", "", "Time", $L$2,$A142, $L$6, "", "","False")</f>
        <v>44228</v>
      </c>
      <c r="C142" s="2">
        <f xml:space="preserve"> RTD("cqg.rtd",,"StudyData", $L$1, "Bar", "", "Time", $L$2, $A142,$L$6,$L$8, "","False")</f>
        <v>44228</v>
      </c>
      <c r="D142" s="3">
        <f xml:space="preserve"> RTD("cqg.rtd",,"StudyData", $L$1, "Bar", "", "Open", $L$2, $A142, $L$6,$L$8,,$L$4,$L$10)</f>
        <v>3673.5</v>
      </c>
      <c r="E142" s="3">
        <f xml:space="preserve"> RTD("cqg.rtd",,"StudyData", $L$1, "Bar", "", "High", $L$2, $A142, $L$6,$L$8,,$L$4,$L$10)</f>
        <v>3758.25</v>
      </c>
      <c r="F142" s="3">
        <f xml:space="preserve"> RTD("cqg.rtd",,"StudyData", $L$1, "Bar", "", "Low", $L$2, $A142, $L$6,$L$8,,$L$4,$L$10)</f>
        <v>3637.75</v>
      </c>
      <c r="G142" s="3">
        <f xml:space="preserve"> RTD("cqg.rtd",,"StudyData", $L$1, "Bar", "", "Close", $L$2, $A142, $L$6,$L$8,,$L$4,$L$10)</f>
        <v>3747</v>
      </c>
      <c r="H142" s="3">
        <f xml:space="preserve"> RTD("cqg.rtd",,"StudyData","RVI.VI^("&amp;$L$1&amp;")","Bar",,"Close", $L$2, $A142, $L$6,$L$8,,$L$4,$L$10)</f>
        <v>0.60995850620000003</v>
      </c>
      <c r="I142" s="3">
        <f xml:space="preserve"> RTD("cqg.rtd",,"StudyData","RVI.V2^("&amp;$L$1&amp;")","Bar",, "Close", $L$2, $A142, $L$6,$L$8,,$L$4,$L$10)</f>
        <v>0.131664</v>
      </c>
      <c r="J142" s="3"/>
      <c r="K142" s="8"/>
      <c r="L142" s="19"/>
    </row>
    <row r="143" spans="1:12" x14ac:dyDescent="0.3">
      <c r="A143">
        <f t="shared" si="2"/>
        <v>-141</v>
      </c>
      <c r="B143" s="1">
        <f xml:space="preserve"> RTD("cqg.rtd",,"StudyData", $L$1, "Bar", "", "Time", $L$2,$A143, $L$6, "", "","False")</f>
        <v>44225</v>
      </c>
      <c r="C143" s="2">
        <f xml:space="preserve"> RTD("cqg.rtd",,"StudyData", $L$1, "Bar", "", "Time", $L$2, $A143,$L$6,$L$8, "","False")</f>
        <v>44225</v>
      </c>
      <c r="D143" s="3">
        <f xml:space="preserve"> RTD("cqg.rtd",,"StudyData", $L$1, "Bar", "", "Open", $L$2, $A143, $L$6,$L$8,,$L$4,$L$10)</f>
        <v>3751.5</v>
      </c>
      <c r="E143" s="3">
        <f xml:space="preserve"> RTD("cqg.rtd",,"StudyData", $L$1, "Bar", "", "High", $L$2, $A143, $L$6,$L$8,,$L$4,$L$10)</f>
        <v>3758.5</v>
      </c>
      <c r="F143" s="3">
        <f xml:space="preserve"> RTD("cqg.rtd",,"StudyData", $L$1, "Bar", "", "Low", $L$2, $A143, $L$6,$L$8,,$L$4,$L$10)</f>
        <v>3666.75</v>
      </c>
      <c r="G143" s="3">
        <f xml:space="preserve"> RTD("cqg.rtd",,"StudyData", $L$1, "Bar", "", "Close", $L$2, $A143, $L$6,$L$8,,$L$4,$L$10)</f>
        <v>3686.5</v>
      </c>
      <c r="H143" s="3">
        <f xml:space="preserve"> RTD("cqg.rtd",,"StudyData","RVI.VI^("&amp;$L$1&amp;")","Bar",,"Close", $L$2, $A143, $L$6,$L$8,,$L$4,$L$10)</f>
        <v>-0.70844686649999999</v>
      </c>
      <c r="I143" s="3">
        <f xml:space="preserve"> RTD("cqg.rtd",,"StudyData","RVI.V2^("&amp;$L$1&amp;")","Bar",, "Close", $L$2, $A143, $L$6,$L$8,,$L$4,$L$10)</f>
        <v>-0.34662999999999999</v>
      </c>
      <c r="J143" s="3"/>
      <c r="K143" s="8"/>
      <c r="L143" s="19"/>
    </row>
    <row r="144" spans="1:12" x14ac:dyDescent="0.3">
      <c r="A144">
        <f t="shared" si="2"/>
        <v>-142</v>
      </c>
      <c r="B144" s="1">
        <f xml:space="preserve"> RTD("cqg.rtd",,"StudyData", $L$1, "Bar", "", "Time", $L$2,$A144, $L$6, "", "","False")</f>
        <v>44224</v>
      </c>
      <c r="C144" s="2">
        <f xml:space="preserve"> RTD("cqg.rtd",,"StudyData", $L$1, "Bar", "", "Time", $L$2, $A144,$L$6,$L$8, "","False")</f>
        <v>44224</v>
      </c>
      <c r="D144" s="3">
        <f xml:space="preserve"> RTD("cqg.rtd",,"StudyData", $L$1, "Bar", "", "Open", $L$2, $A144, $L$6,$L$8,,$L$4,$L$10)</f>
        <v>3716.5</v>
      </c>
      <c r="E144" s="3">
        <f xml:space="preserve"> RTD("cqg.rtd",,"StudyData", $L$1, "Bar", "", "High", $L$2, $A144, $L$6,$L$8,,$L$4,$L$10)</f>
        <v>3804.75</v>
      </c>
      <c r="F144" s="3">
        <f xml:space="preserve"> RTD("cqg.rtd",,"StudyData", $L$1, "Bar", "", "Low", $L$2, $A144, $L$6,$L$8,,$L$4,$L$10)</f>
        <v>3684.75</v>
      </c>
      <c r="G144" s="3">
        <f xml:space="preserve"> RTD("cqg.rtd",,"StudyData", $L$1, "Bar", "", "Close", $L$2, $A144, $L$6,$L$8,,$L$4,$L$10)</f>
        <v>3760.5</v>
      </c>
      <c r="H144" s="3">
        <f xml:space="preserve"> RTD("cqg.rtd",,"StudyData","RVI.VI^("&amp;$L$1&amp;")","Bar",,"Close", $L$2, $A144, $L$6,$L$8,,$L$4,$L$10)</f>
        <v>0.36666666669999998</v>
      </c>
      <c r="I144" s="3">
        <f xml:space="preserve"> RTD("cqg.rtd",,"StudyData","RVI.V2^("&amp;$L$1&amp;")","Bar",, "Close", $L$2, $A144, $L$6,$L$8,,$L$4,$L$10)</f>
        <v>1.51869E-2</v>
      </c>
      <c r="J144" s="3"/>
      <c r="K144" s="8"/>
      <c r="L144" s="19"/>
    </row>
    <row r="145" spans="1:12" x14ac:dyDescent="0.3">
      <c r="A145">
        <f t="shared" si="2"/>
        <v>-143</v>
      </c>
      <c r="B145" s="1">
        <f xml:space="preserve"> RTD("cqg.rtd",,"StudyData", $L$1, "Bar", "", "Time", $L$2,$A145, $L$6, "", "","False")</f>
        <v>44223</v>
      </c>
      <c r="C145" s="2">
        <f xml:space="preserve"> RTD("cqg.rtd",,"StudyData", $L$1, "Bar", "", "Time", $L$2, $A145,$L$6,$L$8, "","False")</f>
        <v>44223</v>
      </c>
      <c r="D145" s="3">
        <f xml:space="preserve"> RTD("cqg.rtd",,"StudyData", $L$1, "Bar", "", "Open", $L$2, $A145, $L$6,$L$8,,$L$4,$L$10)</f>
        <v>3826.5</v>
      </c>
      <c r="E145" s="3">
        <f xml:space="preserve"> RTD("cqg.rtd",,"StudyData", $L$1, "Bar", "", "High", $L$2, $A145, $L$6,$L$8,,$L$4,$L$10)</f>
        <v>3834.25</v>
      </c>
      <c r="F145" s="3">
        <f xml:space="preserve"> RTD("cqg.rtd",,"StudyData", $L$1, "Bar", "", "Low", $L$2, $A145, $L$6,$L$8,,$L$4,$L$10)</f>
        <v>3687.75</v>
      </c>
      <c r="G145" s="3">
        <f xml:space="preserve"> RTD("cqg.rtd",,"StudyData", $L$1, "Bar", "", "Close", $L$2, $A145, $L$6,$L$8,,$L$4,$L$10)</f>
        <v>3725.5</v>
      </c>
      <c r="H145" s="3">
        <f xml:space="preserve"> RTD("cqg.rtd",,"StudyData","RVI.VI^("&amp;$L$1&amp;")","Bar",,"Close", $L$2, $A145, $L$6,$L$8,,$L$4,$L$10)</f>
        <v>-0.68941979519999996</v>
      </c>
      <c r="I145" s="3">
        <f xml:space="preserve"> RTD("cqg.rtd",,"StudyData","RVI.V2^("&amp;$L$1&amp;")","Bar",, "Close", $L$2, $A145, $L$6,$L$8,,$L$4,$L$10)</f>
        <v>-0.33629300000000001</v>
      </c>
      <c r="J145" s="3"/>
      <c r="K145" s="8"/>
      <c r="L145" s="19"/>
    </row>
    <row r="146" spans="1:12" x14ac:dyDescent="0.3">
      <c r="A146">
        <f t="shared" si="2"/>
        <v>-144</v>
      </c>
      <c r="B146" s="1">
        <f xml:space="preserve"> RTD("cqg.rtd",,"StudyData", $L$1, "Bar", "", "Time", $L$2,$A146, $L$6, "", "","False")</f>
        <v>44222</v>
      </c>
      <c r="C146" s="2">
        <f xml:space="preserve"> RTD("cqg.rtd",,"StudyData", $L$1, "Bar", "", "Time", $L$2, $A146,$L$6,$L$8, "","False")</f>
        <v>44222</v>
      </c>
      <c r="D146" s="3">
        <f xml:space="preserve"> RTD("cqg.rtd",,"StudyData", $L$1, "Bar", "", "Open", $L$2, $A146, $L$6,$L$8,,$L$4,$L$10)</f>
        <v>3826.25</v>
      </c>
      <c r="E146" s="3">
        <f xml:space="preserve"> RTD("cqg.rtd",,"StudyData", $L$1, "Bar", "", "High", $L$2, $A146, $L$6,$L$8,,$L$4,$L$10)</f>
        <v>3843.5</v>
      </c>
      <c r="F146" s="3">
        <f xml:space="preserve"> RTD("cqg.rtd",,"StudyData", $L$1, "Bar", "", "Low", $L$2, $A146, $L$6,$L$8,,$L$4,$L$10)</f>
        <v>3802.75</v>
      </c>
      <c r="G146" s="3">
        <f xml:space="preserve"> RTD("cqg.rtd",,"StudyData", $L$1, "Bar", "", "Close", $L$2, $A146, $L$6,$L$8,,$L$4,$L$10)</f>
        <v>3823.75</v>
      </c>
      <c r="H146" s="3">
        <f xml:space="preserve"> RTD("cqg.rtd",,"StudyData","RVI.VI^("&amp;$L$1&amp;")","Bar",,"Close", $L$2, $A146, $L$6,$L$8,,$L$4,$L$10)</f>
        <v>-6.1349693300000001E-2</v>
      </c>
      <c r="I146" s="3">
        <f xml:space="preserve"> RTD("cqg.rtd",,"StudyData","RVI.V2^("&amp;$L$1&amp;")","Bar",, "Close", $L$2, $A146, $L$6,$L$8,,$L$4,$L$10)</f>
        <v>1.6833999999999998E-2</v>
      </c>
      <c r="J146" s="3"/>
      <c r="K146" s="8"/>
      <c r="L146" s="19"/>
    </row>
    <row r="147" spans="1:12" x14ac:dyDescent="0.3">
      <c r="A147">
        <f t="shared" si="2"/>
        <v>-145</v>
      </c>
      <c r="B147" s="1">
        <f xml:space="preserve"> RTD("cqg.rtd",,"StudyData", $L$1, "Bar", "", "Time", $L$2,$A147, $L$6, "", "","False")</f>
        <v>44221</v>
      </c>
      <c r="C147" s="2">
        <f xml:space="preserve"> RTD("cqg.rtd",,"StudyData", $L$1, "Bar", "", "Time", $L$2, $A147,$L$6,$L$8, "","False")</f>
        <v>44221</v>
      </c>
      <c r="D147" s="3">
        <f xml:space="preserve"> RTD("cqg.rtd",,"StudyData", $L$1, "Bar", "", "Open", $L$2, $A147, $L$6,$L$8,,$L$4,$L$10)</f>
        <v>3816.75</v>
      </c>
      <c r="E147" s="3">
        <f xml:space="preserve"> RTD("cqg.rtd",,"StudyData", $L$1, "Bar", "", "High", $L$2, $A147, $L$6,$L$8,,$L$4,$L$10)</f>
        <v>3834.5</v>
      </c>
      <c r="F147" s="3">
        <f xml:space="preserve"> RTD("cqg.rtd",,"StudyData", $L$1, "Bar", "", "Low", $L$2, $A147, $L$6,$L$8,,$L$4,$L$10)</f>
        <v>3769.75</v>
      </c>
      <c r="G147" s="3">
        <f xml:space="preserve"> RTD("cqg.rtd",,"StudyData", $L$1, "Bar", "", "Close", $L$2, $A147, $L$6,$L$8,,$L$4,$L$10)</f>
        <v>3829.75</v>
      </c>
      <c r="H147" s="3">
        <f xml:space="preserve"> RTD("cqg.rtd",,"StudyData","RVI.VI^("&amp;$L$1&amp;")","Bar",,"Close", $L$2, $A147, $L$6,$L$8,,$L$4,$L$10)</f>
        <v>0.20077220079999999</v>
      </c>
      <c r="I147" s="3">
        <f xml:space="preserve"> RTD("cqg.rtd",,"StudyData","RVI.V2^("&amp;$L$1&amp;")","Bar",, "Close", $L$2, $A147, $L$6,$L$8,,$L$4,$L$10)</f>
        <v>9.5017799999999999E-2</v>
      </c>
      <c r="J147" s="3"/>
      <c r="K147" s="8"/>
      <c r="L147" s="19"/>
    </row>
    <row r="148" spans="1:12" x14ac:dyDescent="0.3">
      <c r="A148">
        <f t="shared" si="2"/>
        <v>-146</v>
      </c>
      <c r="B148" s="1">
        <f xml:space="preserve"> RTD("cqg.rtd",,"StudyData", $L$1, "Bar", "", "Time", $L$2,$A148, $L$6, "", "","False")</f>
        <v>44218</v>
      </c>
      <c r="C148" s="2">
        <f xml:space="preserve"> RTD("cqg.rtd",,"StudyData", $L$1, "Bar", "", "Time", $L$2, $A148,$L$6,$L$8, "","False")</f>
        <v>44218</v>
      </c>
      <c r="D148" s="3">
        <f xml:space="preserve"> RTD("cqg.rtd",,"StudyData", $L$1, "Bar", "", "Open", $L$2, $A148, $L$6,$L$8,,$L$4,$L$10)</f>
        <v>3828</v>
      </c>
      <c r="E148" s="3">
        <f xml:space="preserve"> RTD("cqg.rtd",,"StudyData", $L$1, "Bar", "", "High", $L$2, $A148, $L$6,$L$8,,$L$4,$L$10)</f>
        <v>3830.25</v>
      </c>
      <c r="F148" s="3">
        <f xml:space="preserve"> RTD("cqg.rtd",,"StudyData", $L$1, "Bar", "", "Low", $L$2, $A148, $L$6,$L$8,,$L$4,$L$10)</f>
        <v>3794.5</v>
      </c>
      <c r="G148" s="3">
        <f xml:space="preserve"> RTD("cqg.rtd",,"StudyData", $L$1, "Bar", "", "Close", $L$2, $A148, $L$6,$L$8,,$L$4,$L$10)</f>
        <v>3815.5</v>
      </c>
      <c r="H148" s="3">
        <f xml:space="preserve"> RTD("cqg.rtd",,"StudyData","RVI.VI^("&amp;$L$1&amp;")","Bar",,"Close", $L$2, $A148, $L$6,$L$8,,$L$4,$L$10)</f>
        <v>-0.34965034969999997</v>
      </c>
      <c r="I148" s="3">
        <f xml:space="preserve"> RTD("cqg.rtd",,"StudyData","RVI.V2^("&amp;$L$1&amp;")","Bar",, "Close", $L$2, $A148, $L$6,$L$8,,$L$4,$L$10)</f>
        <v>-1.0736600000000001E-2</v>
      </c>
      <c r="J148" s="3"/>
      <c r="K148" s="8"/>
      <c r="L148" s="19"/>
    </row>
    <row r="149" spans="1:12" x14ac:dyDescent="0.3">
      <c r="A149">
        <f t="shared" si="2"/>
        <v>-147</v>
      </c>
      <c r="B149" s="1">
        <f xml:space="preserve"> RTD("cqg.rtd",,"StudyData", $L$1, "Bar", "", "Time", $L$2,$A149, $L$6, "", "","False")</f>
        <v>44217</v>
      </c>
      <c r="C149" s="2">
        <f xml:space="preserve"> RTD("cqg.rtd",,"StudyData", $L$1, "Bar", "", "Time", $L$2, $A149,$L$6,$L$8, "","False")</f>
        <v>44217</v>
      </c>
      <c r="D149" s="3">
        <f xml:space="preserve"> RTD("cqg.rtd",,"StudyData", $L$1, "Bar", "", "Open", $L$2, $A149, $L$6,$L$8,,$L$4,$L$10)</f>
        <v>3822.75</v>
      </c>
      <c r="E149" s="3">
        <f xml:space="preserve"> RTD("cqg.rtd",,"StudyData", $L$1, "Bar", "", "High", $L$2, $A149, $L$6,$L$8,,$L$4,$L$10)</f>
        <v>3841</v>
      </c>
      <c r="F149" s="3">
        <f xml:space="preserve"> RTD("cqg.rtd",,"StudyData", $L$1, "Bar", "", "Low", $L$2, $A149, $L$6,$L$8,,$L$4,$L$10)</f>
        <v>3817.75</v>
      </c>
      <c r="G149" s="3">
        <f xml:space="preserve"> RTD("cqg.rtd",,"StudyData", $L$1, "Bar", "", "Close", $L$2, $A149, $L$6,$L$8,,$L$4,$L$10)</f>
        <v>3827.25</v>
      </c>
      <c r="H149" s="3">
        <f xml:space="preserve"> RTD("cqg.rtd",,"StudyData","RVI.VI^("&amp;$L$1&amp;")","Bar",,"Close", $L$2, $A149, $L$6,$L$8,,$L$4,$L$10)</f>
        <v>0.1935483871</v>
      </c>
      <c r="I149" s="3">
        <f xml:space="preserve"> RTD("cqg.rtd",,"StudyData","RVI.V2^("&amp;$L$1&amp;")","Bar",, "Close", $L$2, $A149, $L$6,$L$8,,$L$4,$L$10)</f>
        <v>0.328177</v>
      </c>
      <c r="J149" s="3"/>
      <c r="K149" s="8"/>
      <c r="L149" s="19"/>
    </row>
    <row r="150" spans="1:12" x14ac:dyDescent="0.3">
      <c r="A150">
        <f t="shared" si="2"/>
        <v>-148</v>
      </c>
      <c r="B150" s="1">
        <f xml:space="preserve"> RTD("cqg.rtd",,"StudyData", $L$1, "Bar", "", "Time", $L$2,$A150, $L$6, "", "","False")</f>
        <v>44216</v>
      </c>
      <c r="C150" s="2">
        <f xml:space="preserve"> RTD("cqg.rtd",,"StudyData", $L$1, "Bar", "", "Time", $L$2, $A150,$L$6,$L$8, "","False")</f>
        <v>44216</v>
      </c>
      <c r="D150" s="3">
        <f xml:space="preserve"> RTD("cqg.rtd",,"StudyData", $L$1, "Bar", "", "Open", $L$2, $A150, $L$6,$L$8,,$L$4,$L$10)</f>
        <v>3778</v>
      </c>
      <c r="E150" s="3">
        <f xml:space="preserve"> RTD("cqg.rtd",,"StudyData", $L$1, "Bar", "", "High", $L$2, $A150, $L$6,$L$8,,$L$4,$L$10)</f>
        <v>3833.75</v>
      </c>
      <c r="F150" s="3">
        <f xml:space="preserve"> RTD("cqg.rtd",,"StudyData", $L$1, "Bar", "", "Low", $L$2, $A150, $L$6,$L$8,,$L$4,$L$10)</f>
        <v>3769.75</v>
      </c>
      <c r="G150" s="3">
        <f xml:space="preserve"> RTD("cqg.rtd",,"StudyData", $L$1, "Bar", "", "Close", $L$2, $A150, $L$6,$L$8,,$L$4,$L$10)</f>
        <v>3826.25</v>
      </c>
      <c r="H150" s="3">
        <f xml:space="preserve"> RTD("cqg.rtd",,"StudyData","RVI.VI^("&amp;$L$1&amp;")","Bar",,"Close", $L$2, $A150, $L$6,$L$8,,$L$4,$L$10)</f>
        <v>0.75390625</v>
      </c>
      <c r="I150" s="3">
        <f xml:space="preserve"> RTD("cqg.rtd",,"StudyData","RVI.V2^("&amp;$L$1&amp;")","Bar",, "Close", $L$2, $A150, $L$6,$L$8,,$L$4,$L$10)</f>
        <v>0.462806</v>
      </c>
      <c r="J150" s="3"/>
      <c r="K150" s="8"/>
      <c r="L150" s="19"/>
    </row>
    <row r="151" spans="1:12" x14ac:dyDescent="0.3">
      <c r="A151">
        <f t="shared" si="2"/>
        <v>-149</v>
      </c>
      <c r="B151" s="1">
        <f xml:space="preserve"> RTD("cqg.rtd",,"StudyData", $L$1, "Bar", "", "Time", $L$2,$A151, $L$6, "", "","False")</f>
        <v>44215</v>
      </c>
      <c r="C151" s="2">
        <f xml:space="preserve"> RTD("cqg.rtd",,"StudyData", $L$1, "Bar", "", "Time", $L$2, $A151,$L$6,$L$8, "","False")</f>
        <v>44215</v>
      </c>
      <c r="D151" s="3">
        <f xml:space="preserve"> RTD("cqg.rtd",,"StudyData", $L$1, "Bar", "", "Open", $L$2, $A151, $L$6,$L$8,,$L$4,$L$10)</f>
        <v>3731.25</v>
      </c>
      <c r="E151" s="3">
        <f xml:space="preserve"> RTD("cqg.rtd",,"StudyData", $L$1, "Bar", "", "High", $L$2, $A151, $L$6,$L$8,,$L$4,$L$10)</f>
        <v>3778.25</v>
      </c>
      <c r="F151" s="3">
        <f xml:space="preserve"> RTD("cqg.rtd",,"StudyData", $L$1, "Bar", "", "Low", $L$2, $A151, $L$6,$L$8,,$L$4,$L$10)</f>
        <v>3721.75</v>
      </c>
      <c r="G151" s="3">
        <f xml:space="preserve"> RTD("cqg.rtd",,"StudyData", $L$1, "Bar", "", "Close", $L$2, $A151, $L$6,$L$8,,$L$4,$L$10)</f>
        <v>3771.75</v>
      </c>
      <c r="H151" s="3">
        <f xml:space="preserve"> RTD("cqg.rtd",,"StudyData","RVI.VI^("&amp;$L$1&amp;")","Bar",,"Close", $L$2, $A151, $L$6,$L$8,,$L$4,$L$10)</f>
        <v>0.71681415930000003</v>
      </c>
      <c r="I151" s="3">
        <f xml:space="preserve"> RTD("cqg.rtd",,"StudyData","RVI.V2^("&amp;$L$1&amp;")","Bar",, "Close", $L$2, $A151, $L$6,$L$8,,$L$4,$L$10)</f>
        <v>0.171705</v>
      </c>
      <c r="J151" s="3"/>
      <c r="K151" s="8"/>
      <c r="L151" s="19"/>
    </row>
    <row r="152" spans="1:12" x14ac:dyDescent="0.3">
      <c r="A152">
        <f t="shared" si="2"/>
        <v>-150</v>
      </c>
      <c r="B152" s="1">
        <f xml:space="preserve"> RTD("cqg.rtd",,"StudyData", $L$1, "Bar", "", "Time", $L$2,$A152, $L$6, "", "","False")</f>
        <v>44211</v>
      </c>
      <c r="C152" s="2">
        <f xml:space="preserve"> RTD("cqg.rtd",,"StudyData", $L$1, "Bar", "", "Time", $L$2, $A152,$L$6,$L$8, "","False")</f>
        <v>44211</v>
      </c>
      <c r="D152" s="3">
        <f xml:space="preserve"> RTD("cqg.rtd",,"StudyData", $L$1, "Bar", "", "Open", $L$2, $A152, $L$6,$L$8,,$L$4,$L$10)</f>
        <v>3774.25</v>
      </c>
      <c r="E152" s="3">
        <f xml:space="preserve"> RTD("cqg.rtd",,"StudyData", $L$1, "Bar", "", "High", $L$2, $A152, $L$6,$L$8,,$L$4,$L$10)</f>
        <v>3779</v>
      </c>
      <c r="F152" s="3">
        <f xml:space="preserve"> RTD("cqg.rtd",,"StudyData", $L$1, "Bar", "", "Low", $L$2, $A152, $L$6,$L$8,,$L$4,$L$10)</f>
        <v>3722.75</v>
      </c>
      <c r="G152" s="3">
        <f xml:space="preserve"> RTD("cqg.rtd",,"StudyData", $L$1, "Bar", "", "Close", $L$2, $A152, $L$6,$L$8,,$L$4,$L$10)</f>
        <v>3743.5</v>
      </c>
      <c r="H152" s="3">
        <f xml:space="preserve"> RTD("cqg.rtd",,"StudyData","RVI.VI^("&amp;$L$1&amp;")","Bar",,"Close", $L$2, $A152, $L$6,$L$8,,$L$4,$L$10)</f>
        <v>-0.54666666669999997</v>
      </c>
      <c r="I152" s="3">
        <f xml:space="preserve"> RTD("cqg.rtd",,"StudyData","RVI.V2^("&amp;$L$1&amp;")","Bar",, "Close", $L$2, $A152, $L$6,$L$8,,$L$4,$L$10)</f>
        <v>-0.37340400000000001</v>
      </c>
      <c r="J152" s="3"/>
      <c r="K152" s="8"/>
      <c r="L152" s="19"/>
    </row>
    <row r="153" spans="1:12" x14ac:dyDescent="0.3">
      <c r="A153">
        <f t="shared" si="2"/>
        <v>-151</v>
      </c>
      <c r="B153" s="1">
        <f xml:space="preserve"> RTD("cqg.rtd",,"StudyData", $L$1, "Bar", "", "Time", $L$2,$A153, $L$6, "", "","False")</f>
        <v>44210</v>
      </c>
      <c r="C153" s="2">
        <f xml:space="preserve"> RTD("cqg.rtd",,"StudyData", $L$1, "Bar", "", "Time", $L$2, $A153,$L$6,$L$8, "","False")</f>
        <v>44210</v>
      </c>
      <c r="D153" s="3">
        <f xml:space="preserve"> RTD("cqg.rtd",,"StudyData", $L$1, "Bar", "", "Open", $L$2, $A153, $L$6,$L$8,,$L$4,$L$10)</f>
        <v>3789.75</v>
      </c>
      <c r="E153" s="3">
        <f xml:space="preserve"> RTD("cqg.rtd",,"StudyData", $L$1, "Bar", "", "High", $L$2, $A153, $L$6,$L$8,,$L$4,$L$10)</f>
        <v>3799</v>
      </c>
      <c r="F153" s="3">
        <f xml:space="preserve"> RTD("cqg.rtd",,"StudyData", $L$1, "Bar", "", "Low", $L$2, $A153, $L$6,$L$8,,$L$4,$L$10)</f>
        <v>3767.5</v>
      </c>
      <c r="G153" s="3">
        <f xml:space="preserve"> RTD("cqg.rtd",,"StudyData", $L$1, "Bar", "", "Close", $L$2, $A153, $L$6,$L$8,,$L$4,$L$10)</f>
        <v>3772.5</v>
      </c>
      <c r="H153" s="3">
        <f xml:space="preserve"> RTD("cqg.rtd",,"StudyData","RVI.VI^("&amp;$L$1&amp;")","Bar",,"Close", $L$2, $A153, $L$6,$L$8,,$L$4,$L$10)</f>
        <v>-0.54761904760000002</v>
      </c>
      <c r="I153" s="3">
        <f xml:space="preserve"> RTD("cqg.rtd",,"StudyData","RVI.V2^("&amp;$L$1&amp;")","Bar",, "Close", $L$2, $A153, $L$6,$L$8,,$L$4,$L$10)</f>
        <v>-0.20014100000000001</v>
      </c>
      <c r="J153" s="3"/>
      <c r="K153" s="8"/>
      <c r="L153" s="19"/>
    </row>
    <row r="154" spans="1:12" x14ac:dyDescent="0.3">
      <c r="A154">
        <f t="shared" si="2"/>
        <v>-152</v>
      </c>
      <c r="B154" s="1">
        <f xml:space="preserve"> RTD("cqg.rtd",,"StudyData", $L$1, "Bar", "", "Time", $L$2,$A154, $L$6, "", "","False")</f>
        <v>44209</v>
      </c>
      <c r="C154" s="2">
        <f xml:space="preserve"> RTD("cqg.rtd",,"StudyData", $L$1, "Bar", "", "Time", $L$2, $A154,$L$6,$L$8, "","False")</f>
        <v>44209</v>
      </c>
      <c r="D154" s="3">
        <f xml:space="preserve"> RTD("cqg.rtd",,"StudyData", $L$1, "Bar", "", "Open", $L$2, $A154, $L$6,$L$8,,$L$4,$L$10)</f>
        <v>3773.25</v>
      </c>
      <c r="E154" s="3">
        <f xml:space="preserve"> RTD("cqg.rtd",,"StudyData", $L$1, "Bar", "", "High", $L$2, $A154, $L$6,$L$8,,$L$4,$L$10)</f>
        <v>3794.75</v>
      </c>
      <c r="F154" s="3">
        <f xml:space="preserve"> RTD("cqg.rtd",,"StudyData", $L$1, "Bar", "", "Low", $L$2, $A154, $L$6,$L$8,,$L$4,$L$10)</f>
        <v>3757.75</v>
      </c>
      <c r="G154" s="3">
        <f xml:space="preserve"> RTD("cqg.rtd",,"StudyData", $L$1, "Bar", "", "Close", $L$2, $A154, $L$6,$L$8,,$L$4,$L$10)</f>
        <v>3785</v>
      </c>
      <c r="H154" s="3">
        <f xml:space="preserve"> RTD("cqg.rtd",,"StudyData","RVI.VI^("&amp;$L$1&amp;")","Bar",,"Close", $L$2, $A154, $L$6,$L$8,,$L$4,$L$10)</f>
        <v>0.31756756759999999</v>
      </c>
      <c r="I154" s="3">
        <f xml:space="preserve"> RTD("cqg.rtd",,"StudyData","RVI.V2^("&amp;$L$1&amp;")","Bar",, "Close", $L$2, $A154, $L$6,$L$8,,$L$4,$L$10)</f>
        <v>0.147338</v>
      </c>
      <c r="J154" s="3"/>
      <c r="K154" s="8"/>
      <c r="L154" s="19"/>
    </row>
    <row r="155" spans="1:12" x14ac:dyDescent="0.3">
      <c r="A155">
        <f t="shared" si="2"/>
        <v>-153</v>
      </c>
      <c r="B155" s="1">
        <f xml:space="preserve"> RTD("cqg.rtd",,"StudyData", $L$1, "Bar", "", "Time", $L$2,$A155, $L$6, "", "","False")</f>
        <v>44208</v>
      </c>
      <c r="C155" s="2">
        <f xml:space="preserve"> RTD("cqg.rtd",,"StudyData", $L$1, "Bar", "", "Time", $L$2, $A155,$L$6,$L$8, "","False")</f>
        <v>44208</v>
      </c>
      <c r="D155" s="3">
        <f xml:space="preserve"> RTD("cqg.rtd",,"StudyData", $L$1, "Bar", "", "Open", $L$2, $A155, $L$6,$L$8,,$L$4,$L$10)</f>
        <v>3775.5</v>
      </c>
      <c r="E155" s="3">
        <f xml:space="preserve"> RTD("cqg.rtd",,"StudyData", $L$1, "Bar", "", "High", $L$2, $A155, $L$6,$L$8,,$L$4,$L$10)</f>
        <v>3788</v>
      </c>
      <c r="F155" s="3">
        <f xml:space="preserve"> RTD("cqg.rtd",,"StudyData", $L$1, "Bar", "", "Low", $L$2, $A155, $L$6,$L$8,,$L$4,$L$10)</f>
        <v>3749.25</v>
      </c>
      <c r="G155" s="3">
        <f xml:space="preserve"> RTD("cqg.rtd",,"StudyData", $L$1, "Bar", "", "Close", $L$2, $A155, $L$6,$L$8,,$L$4,$L$10)</f>
        <v>3775.75</v>
      </c>
      <c r="H155" s="3">
        <f xml:space="preserve"> RTD("cqg.rtd",,"StudyData","RVI.VI^("&amp;$L$1&amp;")","Bar",,"Close", $L$2, $A155, $L$6,$L$8,,$L$4,$L$10)</f>
        <v>6.4516128999999997E-3</v>
      </c>
      <c r="I155" s="3">
        <f xml:space="preserve"> RTD("cqg.rtd",,"StudyData","RVI.V2^("&amp;$L$1&amp;")","Bar",, "Close", $L$2, $A155, $L$6,$L$8,,$L$4,$L$10)</f>
        <v>-2.28925E-2</v>
      </c>
      <c r="J155" s="3"/>
      <c r="K155" s="8"/>
      <c r="L155" s="19"/>
    </row>
    <row r="156" spans="1:12" x14ac:dyDescent="0.3">
      <c r="A156">
        <f t="shared" si="2"/>
        <v>-154</v>
      </c>
      <c r="B156" s="1">
        <f xml:space="preserve"> RTD("cqg.rtd",,"StudyData", $L$1, "Bar", "", "Time", $L$2,$A156, $L$6, "", "","False")</f>
        <v>44207</v>
      </c>
      <c r="C156" s="2">
        <f xml:space="preserve"> RTD("cqg.rtd",,"StudyData", $L$1, "Bar", "", "Time", $L$2, $A156,$L$6,$L$8, "","False")</f>
        <v>44207</v>
      </c>
      <c r="D156" s="3">
        <f xml:space="preserve"> RTD("cqg.rtd",,"StudyData", $L$1, "Bar", "", "Open", $L$2, $A156, $L$6,$L$8,,$L$4,$L$10)</f>
        <v>3796.75</v>
      </c>
      <c r="E156" s="3">
        <f xml:space="preserve"> RTD("cqg.rtd",,"StudyData", $L$1, "Bar", "", "High", $L$2, $A156, $L$6,$L$8,,$L$4,$L$10)</f>
        <v>3802</v>
      </c>
      <c r="F156" s="3">
        <f xml:space="preserve"> RTD("cqg.rtd",,"StudyData", $L$1, "Bar", "", "Low", $L$2, $A156, $L$6,$L$8,,$L$4,$L$10)</f>
        <v>3757.75</v>
      </c>
      <c r="G156" s="3">
        <f xml:space="preserve"> RTD("cqg.rtd",,"StudyData", $L$1, "Bar", "", "Close", $L$2, $A156, $L$6,$L$8,,$L$4,$L$10)</f>
        <v>3773.25</v>
      </c>
      <c r="H156" s="3">
        <f xml:space="preserve"> RTD("cqg.rtd",,"StudyData","RVI.VI^("&amp;$L$1&amp;")","Bar",,"Close", $L$2, $A156, $L$6,$L$8,,$L$4,$L$10)</f>
        <v>-0.53107344629999997</v>
      </c>
      <c r="I156" s="3">
        <f xml:space="preserve"> RTD("cqg.rtd",,"StudyData","RVI.V2^("&amp;$L$1&amp;")","Bar",, "Close", $L$2, $A156, $L$6,$L$8,,$L$4,$L$10)</f>
        <v>-5.2236600000000001E-2</v>
      </c>
      <c r="J156" s="3"/>
      <c r="K156" s="8"/>
      <c r="L156" s="19"/>
    </row>
    <row r="157" spans="1:12" x14ac:dyDescent="0.3">
      <c r="A157">
        <f t="shared" si="2"/>
        <v>-155</v>
      </c>
      <c r="B157" s="1">
        <f xml:space="preserve"> RTD("cqg.rtd",,"StudyData", $L$1, "Bar", "", "Time", $L$2,$A157, $L$6, "", "","False")</f>
        <v>44204</v>
      </c>
      <c r="C157" s="2">
        <f xml:space="preserve"> RTD("cqg.rtd",,"StudyData", $L$1, "Bar", "", "Time", $L$2, $A157,$L$6,$L$8, "","False")</f>
        <v>44204</v>
      </c>
      <c r="D157" s="3">
        <f xml:space="preserve"> RTD("cqg.rtd",,"StudyData", $L$1, "Bar", "", "Open", $L$2, $A157, $L$6,$L$8,,$L$4,$L$10)</f>
        <v>3779</v>
      </c>
      <c r="E157" s="3">
        <f xml:space="preserve"> RTD("cqg.rtd",,"StudyData", $L$1, "Bar", "", "High", $L$2, $A157, $L$6,$L$8,,$L$4,$L$10)</f>
        <v>3805.75</v>
      </c>
      <c r="F157" s="3">
        <f xml:space="preserve"> RTD("cqg.rtd",,"StudyData", $L$1, "Bar", "", "Low", $L$2, $A157, $L$6,$L$8,,$L$4,$L$10)</f>
        <v>3756.25</v>
      </c>
      <c r="G157" s="3">
        <f xml:space="preserve"> RTD("cqg.rtd",,"StudyData", $L$1, "Bar", "", "Close", $L$2, $A157, $L$6,$L$8,,$L$4,$L$10)</f>
        <v>3798.75</v>
      </c>
      <c r="H157" s="3">
        <f xml:space="preserve"> RTD("cqg.rtd",,"StudyData","RVI.VI^("&amp;$L$1&amp;")","Bar",,"Close", $L$2, $A157, $L$6,$L$8,,$L$4,$L$10)</f>
        <v>0.39898989899999998</v>
      </c>
      <c r="I157" s="3">
        <f xml:space="preserve"> RTD("cqg.rtd",,"StudyData","RVI.V2^("&amp;$L$1&amp;")","Bar",, "Close", $L$2, $A157, $L$6,$L$8,,$L$4,$L$10)</f>
        <v>0.42659999999999998</v>
      </c>
      <c r="J157" s="3"/>
      <c r="K157" s="8"/>
      <c r="L157" s="19"/>
    </row>
    <row r="158" spans="1:12" x14ac:dyDescent="0.3">
      <c r="A158">
        <f t="shared" si="2"/>
        <v>-156</v>
      </c>
      <c r="B158" s="1">
        <f xml:space="preserve"> RTD("cqg.rtd",,"StudyData", $L$1, "Bar", "", "Time", $L$2,$A158, $L$6, "", "","False")</f>
        <v>44203</v>
      </c>
      <c r="C158" s="2">
        <f xml:space="preserve"> RTD("cqg.rtd",,"StudyData", $L$1, "Bar", "", "Time", $L$2, $A158,$L$6,$L$8, "","False")</f>
        <v>44203</v>
      </c>
      <c r="D158" s="3">
        <f xml:space="preserve"> RTD("cqg.rtd",,"StudyData", $L$1, "Bar", "", "Open", $L$2, $A158, $L$6,$L$8,,$L$4,$L$10)</f>
        <v>3733.75</v>
      </c>
      <c r="E158" s="3">
        <f xml:space="preserve"> RTD("cqg.rtd",,"StudyData", $L$1, "Bar", "", "High", $L$2, $A158, $L$6,$L$8,,$L$4,$L$10)</f>
        <v>3785.25</v>
      </c>
      <c r="F158" s="3">
        <f xml:space="preserve"> RTD("cqg.rtd",,"StudyData", $L$1, "Bar", "", "Low", $L$2, $A158, $L$6,$L$8,,$L$4,$L$10)</f>
        <v>3723.25</v>
      </c>
      <c r="G158" s="3">
        <f xml:space="preserve"> RTD("cqg.rtd",,"StudyData", $L$1, "Bar", "", "Close", $L$2, $A158, $L$6,$L$8,,$L$4,$L$10)</f>
        <v>3776.75</v>
      </c>
      <c r="H158" s="3">
        <f xml:space="preserve"> RTD("cqg.rtd",,"StudyData","RVI.VI^("&amp;$L$1&amp;")","Bar",,"Close", $L$2, $A158, $L$6,$L$8,,$L$4,$L$10)</f>
        <v>0.6935483871</v>
      </c>
      <c r="I158" s="3">
        <f xml:space="preserve"> RTD("cqg.rtd",,"StudyData","RVI.V2^("&amp;$L$1&amp;")","Bar",, "Close", $L$2, $A158, $L$6,$L$8,,$L$4,$L$10)</f>
        <v>0.45421099999999998</v>
      </c>
      <c r="J158" s="3"/>
      <c r="K158" s="8"/>
      <c r="L158" s="19"/>
    </row>
    <row r="159" spans="1:12" x14ac:dyDescent="0.3">
      <c r="A159">
        <f t="shared" si="2"/>
        <v>-157</v>
      </c>
      <c r="B159" s="1">
        <f xml:space="preserve"> RTD("cqg.rtd",,"StudyData", $L$1, "Bar", "", "Time", $L$2,$A159, $L$6, "", "","False")</f>
        <v>44202</v>
      </c>
      <c r="C159" s="2">
        <f xml:space="preserve"> RTD("cqg.rtd",,"StudyData", $L$1, "Bar", "", "Time", $L$2, $A159,$L$6,$L$8, "","False")</f>
        <v>44202</v>
      </c>
      <c r="D159" s="3">
        <f xml:space="preserve"> RTD("cqg.rtd",,"StudyData", $L$1, "Bar", "", "Open", $L$2, $A159, $L$6,$L$8,,$L$4,$L$10)</f>
        <v>3698.75</v>
      </c>
      <c r="E159" s="3">
        <f xml:space="preserve"> RTD("cqg.rtd",,"StudyData", $L$1, "Bar", "", "High", $L$2, $A159, $L$6,$L$8,,$L$4,$L$10)</f>
        <v>3756</v>
      </c>
      <c r="F159" s="3">
        <f xml:space="preserve"> RTD("cqg.rtd",,"StudyData", $L$1, "Bar", "", "Low", $L$2, $A159, $L$6,$L$8,,$L$4,$L$10)</f>
        <v>3666.75</v>
      </c>
      <c r="G159" s="3">
        <f xml:space="preserve"> RTD("cqg.rtd",,"StudyData", $L$1, "Bar", "", "Close", $L$2, $A159, $L$6,$L$8,,$L$4,$L$10)</f>
        <v>3721.75</v>
      </c>
      <c r="H159" s="3">
        <f xml:space="preserve"> RTD("cqg.rtd",,"StudyData","RVI.VI^("&amp;$L$1&amp;")","Bar",,"Close", $L$2, $A159, $L$6,$L$8,,$L$4,$L$10)</f>
        <v>0.25770308120000002</v>
      </c>
      <c r="I159" s="3">
        <f xml:space="preserve"> RTD("cqg.rtd",,"StudyData","RVI.V2^("&amp;$L$1&amp;")","Bar",, "Close", $L$2, $A159, $L$6,$L$8,,$L$4,$L$10)</f>
        <v>0.21487300000000001</v>
      </c>
      <c r="J159" s="3"/>
      <c r="K159" s="8"/>
      <c r="L159" s="19"/>
    </row>
    <row r="160" spans="1:12" x14ac:dyDescent="0.3">
      <c r="A160">
        <f t="shared" si="2"/>
        <v>-158</v>
      </c>
      <c r="B160" s="1">
        <f xml:space="preserve"> RTD("cqg.rtd",,"StudyData", $L$1, "Bar", "", "Time", $L$2,$A160, $L$6, "", "","False")</f>
        <v>44201</v>
      </c>
      <c r="C160" s="2">
        <f xml:space="preserve"> RTD("cqg.rtd",,"StudyData", $L$1, "Bar", "", "Time", $L$2, $A160,$L$6,$L$8, "","False")</f>
        <v>44201</v>
      </c>
      <c r="D160" s="3">
        <f xml:space="preserve"> RTD("cqg.rtd",,"StudyData", $L$1, "Bar", "", "Open", $L$2, $A160, $L$6,$L$8,,$L$4,$L$10)</f>
        <v>3676.25</v>
      </c>
      <c r="E160" s="3">
        <f xml:space="preserve"> RTD("cqg.rtd",,"StudyData", $L$1, "Bar", "", "High", $L$2, $A160, $L$6,$L$8,,$L$4,$L$10)</f>
        <v>3711.25</v>
      </c>
      <c r="F160" s="3">
        <f xml:space="preserve"> RTD("cqg.rtd",,"StudyData", $L$1, "Bar", "", "Low", $L$2, $A160, $L$6,$L$8,,$L$4,$L$10)</f>
        <v>3654.5</v>
      </c>
      <c r="G160" s="3">
        <f xml:space="preserve"> RTD("cqg.rtd",,"StudyData", $L$1, "Bar", "", "Close", $L$2, $A160, $L$6,$L$8,,$L$4,$L$10)</f>
        <v>3699.5</v>
      </c>
      <c r="H160" s="3">
        <f xml:space="preserve"> RTD("cqg.rtd",,"StudyData","RVI.VI^("&amp;$L$1&amp;")","Bar",,"Close", $L$2, $A160, $L$6,$L$8,,$L$4,$L$10)</f>
        <v>0.40969162999999997</v>
      </c>
      <c r="I160" s="3">
        <f xml:space="preserve"> RTD("cqg.rtd",,"StudyData","RVI.V2^("&amp;$L$1&amp;")","Bar",, "Close", $L$2, $A160, $L$6,$L$8,,$L$4,$L$10)</f>
        <v>0.172042</v>
      </c>
      <c r="J160" s="3"/>
      <c r="K160" s="8"/>
      <c r="L160" s="19"/>
    </row>
    <row r="161" spans="1:12" x14ac:dyDescent="0.3">
      <c r="A161">
        <f t="shared" si="2"/>
        <v>-159</v>
      </c>
      <c r="B161" s="1">
        <f xml:space="preserve"> RTD("cqg.rtd",,"StudyData", $L$1, "Bar", "", "Time", $L$2,$A161, $L$6, "", "","False")</f>
        <v>44200</v>
      </c>
      <c r="C161" s="2">
        <f xml:space="preserve"> RTD("cqg.rtd",,"StudyData", $L$1, "Bar", "", "Time", $L$2, $A161,$L$6,$L$8, "","False")</f>
        <v>44200</v>
      </c>
      <c r="D161" s="3">
        <f xml:space="preserve"> RTD("cqg.rtd",,"StudyData", $L$1, "Bar", "", "Open", $L$2, $A161, $L$6,$L$8,,$L$4,$L$10)</f>
        <v>3730</v>
      </c>
      <c r="E161" s="3">
        <f xml:space="preserve"> RTD("cqg.rtd",,"StudyData", $L$1, "Bar", "", "High", $L$2, $A161, $L$6,$L$8,,$L$4,$L$10)</f>
        <v>3754.5</v>
      </c>
      <c r="F161" s="3">
        <f xml:space="preserve"> RTD("cqg.rtd",,"StudyData", $L$1, "Bar", "", "Low", $L$2, $A161, $L$6,$L$8,,$L$4,$L$10)</f>
        <v>3633.75</v>
      </c>
      <c r="G161" s="3">
        <f xml:space="preserve"> RTD("cqg.rtd",,"StudyData", $L$1, "Bar", "", "Close", $L$2, $A161, $L$6,$L$8,,$L$4,$L$10)</f>
        <v>3673.5</v>
      </c>
      <c r="H161" s="3">
        <f xml:space="preserve"> RTD("cqg.rtd",,"StudyData","RVI.VI^("&amp;$L$1&amp;")","Bar",,"Close", $L$2, $A161, $L$6,$L$8,,$L$4,$L$10)</f>
        <v>-0.46790890270000002</v>
      </c>
      <c r="I161" s="3">
        <f xml:space="preserve"> RTD("cqg.rtd",,"StudyData","RVI.V2^("&amp;$L$1&amp;")","Bar",, "Close", $L$2, $A161, $L$6,$L$8,,$L$4,$L$10)</f>
        <v>-6.5606600000000001E-2</v>
      </c>
      <c r="J161" s="3"/>
      <c r="K161" s="8"/>
      <c r="L161" s="19"/>
    </row>
    <row r="162" spans="1:12" x14ac:dyDescent="0.3">
      <c r="A162">
        <f t="shared" si="2"/>
        <v>-160</v>
      </c>
      <c r="B162" s="1">
        <f xml:space="preserve"> RTD("cqg.rtd",,"StudyData", $L$1, "Bar", "", "Time", $L$2,$A162, $L$6, "", "","False")</f>
        <v>44196</v>
      </c>
      <c r="C162" s="2">
        <f xml:space="preserve"> RTD("cqg.rtd",,"StudyData", $L$1, "Bar", "", "Time", $L$2, $A162,$L$6,$L$8, "","False")</f>
        <v>44196</v>
      </c>
      <c r="D162" s="3">
        <f xml:space="preserve"> RTD("cqg.rtd",,"StudyData", $L$1, "Bar", "", "Open", $L$2, $A162, $L$6,$L$8,,$L$4,$L$10)</f>
        <v>3706.25</v>
      </c>
      <c r="E162" s="3">
        <f xml:space="preserve"> RTD("cqg.rtd",,"StudyData", $L$1, "Bar", "", "High", $L$2, $A162, $L$6,$L$8,,$L$4,$L$10)</f>
        <v>3734.25</v>
      </c>
      <c r="F162" s="3">
        <f xml:space="preserve"> RTD("cqg.rtd",,"StudyData", $L$1, "Bar", "", "Low", $L$2, $A162, $L$6,$L$8,,$L$4,$L$10)</f>
        <v>3696.25</v>
      </c>
      <c r="G162" s="3">
        <f xml:space="preserve"> RTD("cqg.rtd",,"StudyData", $L$1, "Bar", "", "Close", $L$2, $A162, $L$6,$L$8,,$L$4,$L$10)</f>
        <v>3730.05</v>
      </c>
      <c r="H162" s="3">
        <f xml:space="preserve"> RTD("cqg.rtd",,"StudyData","RVI.VI^("&amp;$L$1&amp;")","Bar",,"Close", $L$2, $A162, $L$6,$L$8,,$L$4,$L$10)</f>
        <v>0.6263157895</v>
      </c>
      <c r="I162" s="3">
        <f xml:space="preserve"> RTD("cqg.rtd",,"StudyData","RVI.V2^("&amp;$L$1&amp;")","Bar",, "Close", $L$2, $A162, $L$6,$L$8,,$L$4,$L$10)</f>
        <v>0.336696</v>
      </c>
      <c r="J162" s="3"/>
      <c r="K162" s="8"/>
      <c r="L162" s="19"/>
    </row>
    <row r="163" spans="1:12" x14ac:dyDescent="0.3">
      <c r="A163">
        <f t="shared" si="2"/>
        <v>-161</v>
      </c>
      <c r="B163" s="1">
        <f xml:space="preserve"> RTD("cqg.rtd",,"StudyData", $L$1, "Bar", "", "Time", $L$2,$A163, $L$6, "", "","False")</f>
        <v>44195</v>
      </c>
      <c r="C163" s="2">
        <f xml:space="preserve"> RTD("cqg.rtd",,"StudyData", $L$1, "Bar", "", "Time", $L$2, $A163,$L$6,$L$8, "","False")</f>
        <v>44195</v>
      </c>
      <c r="D163" s="3">
        <f xml:space="preserve"> RTD("cqg.rtd",,"StudyData", $L$1, "Bar", "", "Open", $L$2, $A163, $L$6,$L$8,,$L$4,$L$10)</f>
        <v>3705.75</v>
      </c>
      <c r="E163" s="3">
        <f xml:space="preserve"> RTD("cqg.rtd",,"StudyData", $L$1, "Bar", "", "High", $L$2, $A163, $L$6,$L$8,,$L$4,$L$10)</f>
        <v>3719.5</v>
      </c>
      <c r="F163" s="3">
        <f xml:space="preserve"> RTD("cqg.rtd",,"StudyData", $L$1, "Bar", "", "Low", $L$2, $A163, $L$6,$L$8,,$L$4,$L$10)</f>
        <v>3697.75</v>
      </c>
      <c r="G163" s="3">
        <f xml:space="preserve"> RTD("cqg.rtd",,"StudyData", $L$1, "Bar", "", "Close", $L$2, $A163, $L$6,$L$8,,$L$4,$L$10)</f>
        <v>3705.5</v>
      </c>
      <c r="H163" s="3">
        <f xml:space="preserve"> RTD("cqg.rtd",,"StudyData","RVI.VI^("&amp;$L$1&amp;")","Bar",,"Close", $L$2, $A163, $L$6,$L$8,,$L$4,$L$10)</f>
        <v>-1.14942529E-2</v>
      </c>
      <c r="I163" s="3">
        <f xml:space="preserve"> RTD("cqg.rtd",,"StudyData","RVI.V2^("&amp;$L$1&amp;")","Bar",, "Close", $L$2, $A163, $L$6,$L$8,,$L$4,$L$10)</f>
        <v>4.7075400000000003E-2</v>
      </c>
      <c r="J163" s="3"/>
      <c r="K163" s="8"/>
      <c r="L163" s="19"/>
    </row>
    <row r="164" spans="1:12" x14ac:dyDescent="0.3">
      <c r="A164">
        <f t="shared" si="2"/>
        <v>-162</v>
      </c>
      <c r="B164" s="1">
        <f xml:space="preserve"> RTD("cqg.rtd",,"StudyData", $L$1, "Bar", "", "Time", $L$2,$A164, $L$6, "", "","False")</f>
        <v>44194</v>
      </c>
      <c r="C164" s="2">
        <f xml:space="preserve"> RTD("cqg.rtd",,"StudyData", $L$1, "Bar", "", "Time", $L$2, $A164,$L$6,$L$8, "","False")</f>
        <v>44194</v>
      </c>
      <c r="D164" s="3">
        <f xml:space="preserve"> RTD("cqg.rtd",,"StudyData", $L$1, "Bar", "", "Open", $L$2, $A164, $L$6,$L$8,,$L$4,$L$10)</f>
        <v>3712.25</v>
      </c>
      <c r="E164" s="3">
        <f xml:space="preserve"> RTD("cqg.rtd",,"StudyData", $L$1, "Bar", "", "High", $L$2, $A164, $L$6,$L$8,,$L$4,$L$10)</f>
        <v>3729</v>
      </c>
      <c r="F164" s="3">
        <f xml:space="preserve"> RTD("cqg.rtd",,"StudyData", $L$1, "Bar", "", "Low", $L$2, $A164, $L$6,$L$8,,$L$4,$L$10)</f>
        <v>3695.75</v>
      </c>
      <c r="G164" s="3">
        <f xml:space="preserve"> RTD("cqg.rtd",,"StudyData", $L$1, "Bar", "", "Close", $L$2, $A164, $L$6,$L$8,,$L$4,$L$10)</f>
        <v>3701.25</v>
      </c>
      <c r="H164" s="3">
        <f xml:space="preserve"> RTD("cqg.rtd",,"StudyData","RVI.VI^("&amp;$L$1&amp;")","Bar",,"Close", $L$2, $A164, $L$6,$L$8,,$L$4,$L$10)</f>
        <v>-0.33082706769999998</v>
      </c>
      <c r="I164" s="3">
        <f xml:space="preserve"> RTD("cqg.rtd",,"StudyData","RVI.V2^("&amp;$L$1&amp;")","Bar",, "Close", $L$2, $A164, $L$6,$L$8,,$L$4,$L$10)</f>
        <v>0.105645</v>
      </c>
      <c r="J164" s="3"/>
      <c r="K164" s="8"/>
      <c r="L164" s="19"/>
    </row>
    <row r="165" spans="1:12" x14ac:dyDescent="0.3">
      <c r="A165">
        <f t="shared" si="2"/>
        <v>-163</v>
      </c>
      <c r="B165" s="1">
        <f xml:space="preserve"> RTD("cqg.rtd",,"StudyData", $L$1, "Bar", "", "Time", $L$2,$A165, $L$6, "", "","False")</f>
        <v>44193</v>
      </c>
      <c r="C165" s="2">
        <f xml:space="preserve"> RTD("cqg.rtd",,"StudyData", $L$1, "Bar", "", "Time", $L$2, $A165,$L$6,$L$8, "","False")</f>
        <v>44193</v>
      </c>
      <c r="D165" s="3">
        <f xml:space="preserve"> RTD("cqg.rtd",,"StudyData", $L$1, "Bar", "", "Open", $L$2, $A165, $L$6,$L$8,,$L$4,$L$10)</f>
        <v>3663.25</v>
      </c>
      <c r="E165" s="3">
        <f xml:space="preserve"> RTD("cqg.rtd",,"StudyData", $L$1, "Bar", "", "High", $L$2, $A165, $L$6,$L$8,,$L$4,$L$10)</f>
        <v>3713.5</v>
      </c>
      <c r="F165" s="3">
        <f xml:space="preserve"> RTD("cqg.rtd",,"StudyData", $L$1, "Bar", "", "Low", $L$2, $A165, $L$6,$L$8,,$L$4,$L$10)</f>
        <v>3657.25</v>
      </c>
      <c r="G165" s="3">
        <f xml:space="preserve"> RTD("cqg.rtd",,"StudyData", $L$1, "Bar", "", "Close", $L$2, $A165, $L$6,$L$8,,$L$4,$L$10)</f>
        <v>3708.75</v>
      </c>
      <c r="H165" s="3">
        <f xml:space="preserve"> RTD("cqg.rtd",,"StudyData","RVI.VI^("&amp;$L$1&amp;")","Bar",,"Close", $L$2, $A165, $L$6,$L$8,,$L$4,$L$10)</f>
        <v>0.80888888889999999</v>
      </c>
      <c r="I165" s="3">
        <f xml:space="preserve"> RTD("cqg.rtd",,"StudyData","RVI.V2^("&amp;$L$1&amp;")","Bar",, "Close", $L$2, $A165, $L$6,$L$8,,$L$4,$L$10)</f>
        <v>0.54211699999999996</v>
      </c>
      <c r="J165" s="3"/>
      <c r="K165" s="8"/>
      <c r="L165" s="19"/>
    </row>
    <row r="166" spans="1:12" x14ac:dyDescent="0.3">
      <c r="A166">
        <f t="shared" si="2"/>
        <v>-164</v>
      </c>
      <c r="B166" s="1">
        <f xml:space="preserve"> RTD("cqg.rtd",,"StudyData", $L$1, "Bar", "", "Time", $L$2,$A166, $L$6, "", "","False")</f>
        <v>44189</v>
      </c>
      <c r="C166" s="2">
        <f xml:space="preserve"> RTD("cqg.rtd",,"StudyData", $L$1, "Bar", "", "Time", $L$2, $A166,$L$6,$L$8, "","False")</f>
        <v>44189</v>
      </c>
      <c r="D166" s="3">
        <f xml:space="preserve"> RTD("cqg.rtd",,"StudyData", $L$1, "Bar", "", "Open", $L$2, $A166, $L$6,$L$8,,$L$4,$L$10)</f>
        <v>3666.5</v>
      </c>
      <c r="E166" s="3">
        <f xml:space="preserve"> RTD("cqg.rtd",,"StudyData", $L$1, "Bar", "", "High", $L$2, $A166, $L$6,$L$8,,$L$4,$L$10)</f>
        <v>3677.25</v>
      </c>
      <c r="F166" s="3">
        <f xml:space="preserve"> RTD("cqg.rtd",,"StudyData", $L$1, "Bar", "", "Low", $L$2, $A166, $L$6,$L$8,,$L$4,$L$10)</f>
        <v>3659.75</v>
      </c>
      <c r="G166" s="3">
        <f xml:space="preserve"> RTD("cqg.rtd",,"StudyData", $L$1, "Bar", "", "Close", $L$2, $A166, $L$6,$L$8,,$L$4,$L$10)</f>
        <v>3676.25</v>
      </c>
      <c r="H166" s="3">
        <f xml:space="preserve"> RTD("cqg.rtd",,"StudyData","RVI.VI^("&amp;$L$1&amp;")","Bar",,"Close", $L$2, $A166, $L$6,$L$8,,$L$4,$L$10)</f>
        <v>0.5571428571</v>
      </c>
      <c r="I166" s="3">
        <f xml:space="preserve"> RTD("cqg.rtd",,"StudyData","RVI.V2^("&amp;$L$1&amp;")","Bar",, "Close", $L$2, $A166, $L$6,$L$8,,$L$4,$L$10)</f>
        <v>0.27534599999999998</v>
      </c>
      <c r="J166" s="3"/>
      <c r="K166" s="8"/>
      <c r="L166" s="19"/>
    </row>
    <row r="167" spans="1:12" x14ac:dyDescent="0.3">
      <c r="A167">
        <f t="shared" si="2"/>
        <v>-165</v>
      </c>
      <c r="B167" s="1">
        <f xml:space="preserve"> RTD("cqg.rtd",,"StudyData", $L$1, "Bar", "", "Time", $L$2,$A167, $L$6, "", "","False")</f>
        <v>44188</v>
      </c>
      <c r="C167" s="2">
        <f xml:space="preserve"> RTD("cqg.rtd",,"StudyData", $L$1, "Bar", "", "Time", $L$2, $A167,$L$6,$L$8, "","False")</f>
        <v>44188</v>
      </c>
      <c r="D167" s="3">
        <f xml:space="preserve"> RTD("cqg.rtd",,"StudyData", $L$1, "Bar", "", "Open", $L$2, $A167, $L$6,$L$8,,$L$4,$L$10)</f>
        <v>3655.5</v>
      </c>
      <c r="E167" s="3">
        <f xml:space="preserve"> RTD("cqg.rtd",,"StudyData", $L$1, "Bar", "", "High", $L$2, $A167, $L$6,$L$8,,$L$4,$L$10)</f>
        <v>3683</v>
      </c>
      <c r="F167" s="3">
        <f xml:space="preserve"> RTD("cqg.rtd",,"StudyData", $L$1, "Bar", "", "Low", $L$2, $A167, $L$6,$L$8,,$L$4,$L$10)</f>
        <v>3632.25</v>
      </c>
      <c r="G167" s="3">
        <f xml:space="preserve"> RTD("cqg.rtd",,"StudyData", $L$1, "Bar", "", "Close", $L$2, $A167, $L$6,$L$8,,$L$4,$L$10)</f>
        <v>3662.75</v>
      </c>
      <c r="H167" s="3">
        <f xml:space="preserve"> RTD("cqg.rtd",,"StudyData","RVI.VI^("&amp;$L$1&amp;")","Bar",,"Close", $L$2, $A167, $L$6,$L$8,,$L$4,$L$10)</f>
        <v>0.14285714290000001</v>
      </c>
      <c r="I167" s="3">
        <f xml:space="preserve"> RTD("cqg.rtd",,"StudyData","RVI.V2^("&amp;$L$1&amp;")","Bar",, "Close", $L$2, $A167, $L$6,$L$8,,$L$4,$L$10)</f>
        <v>-6.45161E-3</v>
      </c>
      <c r="J167" s="3"/>
      <c r="K167" s="8"/>
      <c r="L167" s="19"/>
    </row>
    <row r="168" spans="1:12" x14ac:dyDescent="0.3">
      <c r="A168">
        <f t="shared" si="2"/>
        <v>-166</v>
      </c>
      <c r="B168" s="1">
        <f xml:space="preserve"> RTD("cqg.rtd",,"StudyData", $L$1, "Bar", "", "Time", $L$2,$A168, $L$6, "", "","False")</f>
        <v>44187</v>
      </c>
      <c r="C168" s="2">
        <f xml:space="preserve"> RTD("cqg.rtd",,"StudyData", $L$1, "Bar", "", "Time", $L$2, $A168,$L$6,$L$8, "","False")</f>
        <v>44187</v>
      </c>
      <c r="D168" s="3">
        <f xml:space="preserve"> RTD("cqg.rtd",,"StudyData", $L$1, "Bar", "", "Open", $L$2, $A168, $L$6,$L$8,,$L$4,$L$10)</f>
        <v>3666.25</v>
      </c>
      <c r="E168" s="3">
        <f xml:space="preserve"> RTD("cqg.rtd",,"StudyData", $L$1, "Bar", "", "High", $L$2, $A168, $L$6,$L$8,,$L$4,$L$10)</f>
        <v>3676.25</v>
      </c>
      <c r="F168" s="3">
        <f xml:space="preserve"> RTD("cqg.rtd",,"StudyData", $L$1, "Bar", "", "Low", $L$2, $A168, $L$6,$L$8,,$L$4,$L$10)</f>
        <v>3645</v>
      </c>
      <c r="G168" s="3">
        <f xml:space="preserve"> RTD("cqg.rtd",,"StudyData", $L$1, "Bar", "", "Close", $L$2, $A168, $L$6,$L$8,,$L$4,$L$10)</f>
        <v>3658.5</v>
      </c>
      <c r="H168" s="3">
        <f xml:space="preserve"> RTD("cqg.rtd",,"StudyData","RVI.VI^("&amp;$L$1&amp;")","Bar",,"Close", $L$2, $A168, $L$6,$L$8,,$L$4,$L$10)</f>
        <v>-0.248</v>
      </c>
      <c r="I168" s="3">
        <f xml:space="preserve"> RTD("cqg.rtd",,"StudyData","RVI.V2^("&amp;$L$1&amp;")","Bar",, "Close", $L$2, $A168, $L$6,$L$8,,$L$4,$L$10)</f>
        <v>-0.15576000000000001</v>
      </c>
      <c r="J168" s="3"/>
      <c r="K168" s="8"/>
      <c r="L168" s="19"/>
    </row>
    <row r="169" spans="1:12" x14ac:dyDescent="0.3">
      <c r="A169">
        <f t="shared" si="2"/>
        <v>-167</v>
      </c>
      <c r="B169" s="1">
        <f xml:space="preserve"> RTD("cqg.rtd",,"StudyData", $L$1, "Bar", "", "Time", $L$2,$A169, $L$6, "", "","False")</f>
        <v>44186</v>
      </c>
      <c r="C169" s="2">
        <f xml:space="preserve"> RTD("cqg.rtd",,"StudyData", $L$1, "Bar", "", "Time", $L$2, $A169,$L$6,$L$8, "","False")</f>
        <v>44186</v>
      </c>
      <c r="D169" s="3">
        <f xml:space="preserve"> RTD("cqg.rtd",,"StudyData", $L$1, "Bar", "", "Open", $L$2, $A169, $L$6,$L$8,,$L$4,$L$10)</f>
        <v>3699.5</v>
      </c>
      <c r="E169" s="3">
        <f xml:space="preserve"> RTD("cqg.rtd",,"StudyData", $L$1, "Bar", "", "High", $L$2, $A169, $L$6,$L$8,,$L$4,$L$10)</f>
        <v>3705.25</v>
      </c>
      <c r="F169" s="3">
        <f xml:space="preserve"> RTD("cqg.rtd",,"StudyData", $L$1, "Bar", "", "Low", $L$2, $A169, $L$6,$L$8,,$L$4,$L$10)</f>
        <v>3577.25</v>
      </c>
      <c r="G169" s="3">
        <f xml:space="preserve"> RTD("cqg.rtd",,"StudyData", $L$1, "Bar", "", "Close", $L$2, $A169, $L$6,$L$8,,$L$4,$L$10)</f>
        <v>3667</v>
      </c>
      <c r="H169" s="3">
        <f xml:space="preserve"> RTD("cqg.rtd",,"StudyData","RVI.VI^("&amp;$L$1&amp;")","Bar",,"Close", $L$2, $A169, $L$6,$L$8,,$L$4,$L$10)</f>
        <v>-0.25390625</v>
      </c>
      <c r="I169" s="3">
        <f xml:space="preserve"> RTD("cqg.rtd",,"StudyData","RVI.V2^("&amp;$L$1&amp;")","Bar",, "Close", $L$2, $A169, $L$6,$L$8,,$L$4,$L$10)</f>
        <v>-6.3520699999999999E-2</v>
      </c>
      <c r="J169" s="3"/>
      <c r="K169" s="8"/>
      <c r="L169" s="19"/>
    </row>
    <row r="170" spans="1:12" x14ac:dyDescent="0.3">
      <c r="A170">
        <f t="shared" si="2"/>
        <v>-168</v>
      </c>
      <c r="B170" s="1">
        <f xml:space="preserve"> RTD("cqg.rtd",,"StudyData", $L$1, "Bar", "", "Time", $L$2,$A170, $L$6, "", "","False")</f>
        <v>44183</v>
      </c>
      <c r="C170" s="2">
        <f xml:space="preserve"> RTD("cqg.rtd",,"StudyData", $L$1, "Bar", "", "Time", $L$2, $A170,$L$6,$L$8, "","False")</f>
        <v>44183</v>
      </c>
      <c r="D170" s="3">
        <f xml:space="preserve"> RTD("cqg.rtd",,"StudyData", $L$1, "Bar", "", "Open", $L$2, $A170, $L$6,$L$8,,$L$4,$L$10)</f>
        <v>3694.25</v>
      </c>
      <c r="E170" s="3">
        <f xml:space="preserve"> RTD("cqg.rtd",,"StudyData", $L$1, "Bar", "", "High", $L$2, $A170, $L$6,$L$8,,$L$4,$L$10)</f>
        <v>3704.25</v>
      </c>
      <c r="F170" s="3">
        <f xml:space="preserve"> RTD("cqg.rtd",,"StudyData", $L$1, "Bar", "", "Low", $L$2, $A170, $L$6,$L$8,,$L$4,$L$10)</f>
        <v>3658.5</v>
      </c>
      <c r="G170" s="3">
        <f xml:space="preserve"> RTD("cqg.rtd",,"StudyData", $L$1, "Bar", "", "Close", $L$2, $A170, $L$6,$L$8,,$L$4,$L$10)</f>
        <v>3687.5</v>
      </c>
      <c r="H170" s="3">
        <f xml:space="preserve"> RTD("cqg.rtd",,"StudyData","RVI.VI^("&amp;$L$1&amp;")","Bar",,"Close", $L$2, $A170, $L$6,$L$8,,$L$4,$L$10)</f>
        <v>-0.14754098360000001</v>
      </c>
      <c r="I170" s="3">
        <f xml:space="preserve"> RTD("cqg.rtd",,"StudyData","RVI.V2^("&amp;$L$1&amp;")","Bar",, "Close", $L$2, $A170, $L$6,$L$8,,$L$4,$L$10)</f>
        <v>0.12686500000000001</v>
      </c>
      <c r="J170" s="3"/>
      <c r="K170" s="8"/>
      <c r="L170" s="19"/>
    </row>
    <row r="171" spans="1:12" x14ac:dyDescent="0.3">
      <c r="A171">
        <f t="shared" si="2"/>
        <v>-169</v>
      </c>
      <c r="B171" s="1">
        <f xml:space="preserve"> RTD("cqg.rtd",,"StudyData", $L$1, "Bar", "", "Time", $L$2,$A171, $L$6, "", "","False")</f>
        <v>44182</v>
      </c>
      <c r="C171" s="2">
        <f xml:space="preserve"> RTD("cqg.rtd",,"StudyData", $L$1, "Bar", "", "Time", $L$2, $A171,$L$6,$L$8, "","False")</f>
        <v>44182</v>
      </c>
      <c r="D171" s="3">
        <f xml:space="preserve"> RTD("cqg.rtd",,"StudyData", $L$1, "Bar", "", "Open", $L$2, $A171, $L$6,$L$8,,$L$4,$L$10)</f>
        <v>3678.25</v>
      </c>
      <c r="E171" s="3">
        <f xml:space="preserve"> RTD("cqg.rtd",,"StudyData", $L$1, "Bar", "", "High", $L$2, $A171, $L$6,$L$8,,$L$4,$L$10)</f>
        <v>3698.75</v>
      </c>
      <c r="F171" s="3">
        <f xml:space="preserve"> RTD("cqg.rtd",,"StudyData", $L$1, "Bar", "", "Low", $L$2, $A171, $L$6,$L$8,,$L$4,$L$10)</f>
        <v>3673.25</v>
      </c>
      <c r="G171" s="3">
        <f xml:space="preserve"> RTD("cqg.rtd",,"StudyData", $L$1, "Bar", "", "Close", $L$2, $A171, $L$6,$L$8,,$L$4,$L$10)</f>
        <v>3694</v>
      </c>
      <c r="H171" s="3">
        <f xml:space="preserve"> RTD("cqg.rtd",,"StudyData","RVI.VI^("&amp;$L$1&amp;")","Bar",,"Close", $L$2, $A171, $L$6,$L$8,,$L$4,$L$10)</f>
        <v>0.61764705880000004</v>
      </c>
      <c r="I171" s="3">
        <f xml:space="preserve"> RTD("cqg.rtd",,"StudyData","RVI.V2^("&amp;$L$1&amp;")","Bar",, "Close", $L$2, $A171, $L$6,$L$8,,$L$4,$L$10)</f>
        <v>0.40127099999999999</v>
      </c>
      <c r="J171" s="3"/>
      <c r="K171" s="8"/>
      <c r="L171" s="19"/>
    </row>
    <row r="172" spans="1:12" x14ac:dyDescent="0.3">
      <c r="A172">
        <f t="shared" si="2"/>
        <v>-170</v>
      </c>
      <c r="B172" s="1">
        <f xml:space="preserve"> RTD("cqg.rtd",,"StudyData", $L$1, "Bar", "", "Time", $L$2,$A172, $L$6, "", "","False")</f>
        <v>44181</v>
      </c>
      <c r="C172" s="2">
        <f xml:space="preserve"> RTD("cqg.rtd",,"StudyData", $L$1, "Bar", "", "Time", $L$2, $A172,$L$6,$L$8, "","False")</f>
        <v>44181</v>
      </c>
      <c r="D172" s="3">
        <f xml:space="preserve"> RTD("cqg.rtd",,"StudyData", $L$1, "Bar", "", "Open", $L$2, $A172, $L$6,$L$8,,$L$4,$L$10)</f>
        <v>3671</v>
      </c>
      <c r="E172" s="3">
        <f xml:space="preserve"> RTD("cqg.rtd",,"StudyData", $L$1, "Bar", "", "High", $L$2, $A172, $L$6,$L$8,,$L$4,$L$10)</f>
        <v>3685.75</v>
      </c>
      <c r="F172" s="3">
        <f xml:space="preserve"> RTD("cqg.rtd",,"StudyData", $L$1, "Bar", "", "Low", $L$2, $A172, $L$6,$L$8,,$L$4,$L$10)</f>
        <v>3661.25</v>
      </c>
      <c r="G172" s="3">
        <f xml:space="preserve"> RTD("cqg.rtd",,"StudyData", $L$1, "Bar", "", "Close", $L$2, $A172, $L$6,$L$8,,$L$4,$L$10)</f>
        <v>3675</v>
      </c>
      <c r="H172" s="3">
        <f xml:space="preserve"> RTD("cqg.rtd",,"StudyData","RVI.VI^("&amp;$L$1&amp;")","Bar",,"Close", $L$2, $A172, $L$6,$L$8,,$L$4,$L$10)</f>
        <v>0.16326530610000001</v>
      </c>
      <c r="I172" s="3">
        <f xml:space="preserve"> RTD("cqg.rtd",,"StudyData","RVI.V2^("&amp;$L$1&amp;")","Bar",, "Close", $L$2, $A172, $L$6,$L$8,,$L$4,$L$10)</f>
        <v>0.184894</v>
      </c>
      <c r="J172" s="3"/>
      <c r="K172" s="8"/>
      <c r="L172" s="19"/>
    </row>
    <row r="173" spans="1:12" x14ac:dyDescent="0.3">
      <c r="A173">
        <f t="shared" si="2"/>
        <v>-171</v>
      </c>
      <c r="B173" s="1">
        <f xml:space="preserve"> RTD("cqg.rtd",,"StudyData", $L$1, "Bar", "", "Time", $L$2,$A173, $L$6, "", "","False")</f>
        <v>44180</v>
      </c>
      <c r="C173" s="2">
        <f xml:space="preserve"> RTD("cqg.rtd",,"StudyData", $L$1, "Bar", "", "Time", $L$2, $A173,$L$6,$L$8, "","False")</f>
        <v>44180</v>
      </c>
      <c r="D173" s="3">
        <f xml:space="preserve"> RTD("cqg.rtd",,"StudyData", $L$1, "Bar", "", "Open", $L$2, $A173, $L$6,$L$8,,$L$4,$L$10)</f>
        <v>3628.25</v>
      </c>
      <c r="E173" s="3">
        <f xml:space="preserve"> RTD("cqg.rtd",,"StudyData", $L$1, "Bar", "", "High", $L$2, $A173, $L$6,$L$8,,$L$4,$L$10)</f>
        <v>3669.75</v>
      </c>
      <c r="F173" s="3">
        <f xml:space="preserve"> RTD("cqg.rtd",,"StudyData", $L$1, "Bar", "", "Low", $L$2, $A173, $L$6,$L$8,,$L$4,$L$10)</f>
        <v>3617.5</v>
      </c>
      <c r="G173" s="3">
        <f xml:space="preserve"> RTD("cqg.rtd",,"StudyData", $L$1, "Bar", "", "Close", $L$2, $A173, $L$6,$L$8,,$L$4,$L$10)</f>
        <v>3668.25</v>
      </c>
      <c r="H173" s="3">
        <f xml:space="preserve"> RTD("cqg.rtd",,"StudyData","RVI.VI^("&amp;$L$1&amp;")","Bar",,"Close", $L$2, $A173, $L$6,$L$8,,$L$4,$L$10)</f>
        <v>0.76555023919999998</v>
      </c>
      <c r="I173" s="3">
        <f xml:space="preserve"> RTD("cqg.rtd",,"StudyData","RVI.V2^("&amp;$L$1&amp;")","Bar",, "Close", $L$2, $A173, $L$6,$L$8,,$L$4,$L$10)</f>
        <v>0.20652300000000001</v>
      </c>
      <c r="J173" s="3"/>
      <c r="K173" s="8"/>
      <c r="L173" s="19"/>
    </row>
    <row r="174" spans="1:12" x14ac:dyDescent="0.3">
      <c r="A174">
        <f t="shared" si="2"/>
        <v>-172</v>
      </c>
      <c r="B174" s="1">
        <f xml:space="preserve"> RTD("cqg.rtd",,"StudyData", $L$1, "Bar", "", "Time", $L$2,$A174, $L$6, "", "","False")</f>
        <v>44179</v>
      </c>
      <c r="C174" s="2">
        <f xml:space="preserve"> RTD("cqg.rtd",,"StudyData", $L$1, "Bar", "", "Time", $L$2, $A174,$L$6,$L$8, "","False")</f>
        <v>44179</v>
      </c>
      <c r="D174" s="3">
        <f xml:space="preserve"> RTD("cqg.rtd",,"StudyData", $L$1, "Bar", "", "Open", $L$2, $A174, $L$6,$L$8,,$L$4,$L$10)</f>
        <v>3651.25</v>
      </c>
      <c r="E174" s="3">
        <f xml:space="preserve"> RTD("cqg.rtd",,"StudyData", $L$1, "Bar", "", "High", $L$2, $A174, $L$6,$L$8,,$L$4,$L$10)</f>
        <v>3672.75</v>
      </c>
      <c r="F174" s="3">
        <f xml:space="preserve"> RTD("cqg.rtd",,"StudyData", $L$1, "Bar", "", "Low", $L$2, $A174, $L$6,$L$8,,$L$4,$L$10)</f>
        <v>3618.75</v>
      </c>
      <c r="G174" s="3">
        <f xml:space="preserve"> RTD("cqg.rtd",,"StudyData", $L$1, "Bar", "", "Close", $L$2, $A174, $L$6,$L$8,,$L$4,$L$10)</f>
        <v>3621.25</v>
      </c>
      <c r="H174" s="3">
        <f xml:space="preserve"> RTD("cqg.rtd",,"StudyData","RVI.VI^("&amp;$L$1&amp;")","Bar",,"Close", $L$2, $A174, $L$6,$L$8,,$L$4,$L$10)</f>
        <v>-0.55555555560000003</v>
      </c>
      <c r="I174" s="3">
        <f xml:space="preserve"> RTD("cqg.rtd",,"StudyData","RVI.V2^("&amp;$L$1&amp;")","Bar",, "Close", $L$2, $A174, $L$6,$L$8,,$L$4,$L$10)</f>
        <v>-0.35250399999999998</v>
      </c>
      <c r="J174" s="3"/>
      <c r="K174" s="8"/>
      <c r="L174" s="19"/>
    </row>
    <row r="175" spans="1:12" x14ac:dyDescent="0.3">
      <c r="A175">
        <f t="shared" si="2"/>
        <v>-173</v>
      </c>
      <c r="B175" s="1">
        <f xml:space="preserve"> RTD("cqg.rtd",,"StudyData", $L$1, "Bar", "", "Time", $L$2,$A175, $L$6, "", "","False")</f>
        <v>44176</v>
      </c>
      <c r="C175" s="2">
        <f xml:space="preserve"> RTD("cqg.rtd",,"StudyData", $L$1, "Bar", "", "Time", $L$2, $A175,$L$6,$L$8, "","False")</f>
        <v>44176</v>
      </c>
      <c r="D175" s="3">
        <f xml:space="preserve"> RTD("cqg.rtd",,"StudyData", $L$1, "Bar", "", "Open", $L$2, $A175, $L$6,$L$8,,$L$4,$L$10)</f>
        <v>3644</v>
      </c>
      <c r="E175" s="3">
        <f xml:space="preserve"> RTD("cqg.rtd",,"StudyData", $L$1, "Bar", "", "High", $L$2, $A175, $L$6,$L$8,,$L$4,$L$10)</f>
        <v>3648.25</v>
      </c>
      <c r="F175" s="3">
        <f xml:space="preserve"> RTD("cqg.rtd",,"StudyData", $L$1, "Bar", "", "Low", $L$2, $A175, $L$6,$L$8,,$L$4,$L$10)</f>
        <v>3602</v>
      </c>
      <c r="G175" s="3">
        <f xml:space="preserve"> RTD("cqg.rtd",,"StudyData", $L$1, "Bar", "", "Close", $L$2, $A175, $L$6,$L$8,,$L$4,$L$10)</f>
        <v>3634.75</v>
      </c>
      <c r="H175" s="3">
        <f xml:space="preserve"> RTD("cqg.rtd",,"StudyData","RVI.VI^("&amp;$L$1&amp;")","Bar",,"Close", $L$2, $A175, $L$6,$L$8,,$L$4,$L$10)</f>
        <v>-0.2</v>
      </c>
      <c r="I175" s="3">
        <f xml:space="preserve"> RTD("cqg.rtd",,"StudyData","RVI.V2^("&amp;$L$1&amp;")","Bar",, "Close", $L$2, $A175, $L$6,$L$8,,$L$4,$L$10)</f>
        <v>-0.149453</v>
      </c>
      <c r="J175" s="3"/>
      <c r="K175" s="8"/>
      <c r="L175" s="19"/>
    </row>
    <row r="176" spans="1:12" x14ac:dyDescent="0.3">
      <c r="A176">
        <f t="shared" si="2"/>
        <v>-174</v>
      </c>
      <c r="B176" s="1">
        <f xml:space="preserve"> RTD("cqg.rtd",,"StudyData", $L$1, "Bar", "", "Time", $L$2,$A176, $L$6, "", "","False")</f>
        <v>44175</v>
      </c>
      <c r="C176" s="2">
        <f xml:space="preserve"> RTD("cqg.rtd",,"StudyData", $L$1, "Bar", "", "Time", $L$2, $A176,$L$6,$L$8, "","False")</f>
        <v>44175</v>
      </c>
      <c r="D176" s="3">
        <f xml:space="preserve"> RTD("cqg.rtd",,"StudyData", $L$1, "Bar", "", "Open", $L$2, $A176, $L$6,$L$8,,$L$4,$L$10)</f>
        <v>3643</v>
      </c>
      <c r="E176" s="3">
        <f xml:space="preserve"> RTD("cqg.rtd",,"StudyData", $L$1, "Bar", "", "High", $L$2, $A176, $L$6,$L$8,,$L$4,$L$10)</f>
        <v>3654.75</v>
      </c>
      <c r="F176" s="3">
        <f xml:space="preserve"> RTD("cqg.rtd",,"StudyData", $L$1, "Bar", "", "Low", $L$2, $A176, $L$6,$L$8,,$L$4,$L$10)</f>
        <v>3617.5</v>
      </c>
      <c r="G176" s="3">
        <f xml:space="preserve"> RTD("cqg.rtd",,"StudyData", $L$1, "Bar", "", "Close", $L$2, $A176, $L$6,$L$8,,$L$4,$L$10)</f>
        <v>3642</v>
      </c>
      <c r="H176" s="3">
        <f xml:space="preserve"> RTD("cqg.rtd",,"StudyData","RVI.VI^("&amp;$L$1&amp;")","Bar",,"Close", $L$2, $A176, $L$6,$L$8,,$L$4,$L$10)</f>
        <v>-2.68456376E-2</v>
      </c>
      <c r="I176" s="3">
        <f xml:space="preserve"> RTD("cqg.rtd",,"StudyData","RVI.V2^("&amp;$L$1&amp;")","Bar",, "Close", $L$2, $A176, $L$6,$L$8,,$L$4,$L$10)</f>
        <v>-9.89067E-2</v>
      </c>
      <c r="J176" s="3"/>
      <c r="K176" s="8"/>
      <c r="L176" s="19"/>
    </row>
    <row r="177" spans="1:12" x14ac:dyDescent="0.3">
      <c r="A177">
        <f t="shared" si="2"/>
        <v>-175</v>
      </c>
      <c r="B177" s="1">
        <f xml:space="preserve"> RTD("cqg.rtd",,"StudyData", $L$1, "Bar", "", "Time", $L$2,$A177, $L$6, "", "","False")</f>
        <v>44174</v>
      </c>
      <c r="C177" s="2">
        <f xml:space="preserve"> RTD("cqg.rtd",,"StudyData", $L$1, "Bar", "", "Time", $L$2, $A177,$L$6,$L$8, "","False")</f>
        <v>44174</v>
      </c>
      <c r="D177" s="3">
        <f xml:space="preserve"> RTD("cqg.rtd",,"StudyData", $L$1, "Bar", "", "Open", $L$2, $A177, $L$6,$L$8,,$L$4,$L$10)</f>
        <v>3681.25</v>
      </c>
      <c r="E177" s="3">
        <f xml:space="preserve"> RTD("cqg.rtd",,"StudyData", $L$1, "Bar", "", "High", $L$2, $A177, $L$6,$L$8,,$L$4,$L$10)</f>
        <v>3688.25</v>
      </c>
      <c r="F177" s="3">
        <f xml:space="preserve"> RTD("cqg.rtd",,"StudyData", $L$1, "Bar", "", "Low", $L$2, $A177, $L$6,$L$8,,$L$4,$L$10)</f>
        <v>3633</v>
      </c>
      <c r="G177" s="3">
        <f xml:space="preserve"> RTD("cqg.rtd",,"StudyData", $L$1, "Bar", "", "Close", $L$2, $A177, $L$6,$L$8,,$L$4,$L$10)</f>
        <v>3646</v>
      </c>
      <c r="H177" s="3">
        <f xml:space="preserve"> RTD("cqg.rtd",,"StudyData","RVI.VI^("&amp;$L$1&amp;")","Bar",,"Close", $L$2, $A177, $L$6,$L$8,,$L$4,$L$10)</f>
        <v>-0.63800904979999995</v>
      </c>
      <c r="I177" s="3">
        <f xml:space="preserve"> RTD("cqg.rtd",,"StudyData","RVI.V2^("&amp;$L$1&amp;")","Bar",, "Close", $L$2, $A177, $L$6,$L$8,,$L$4,$L$10)</f>
        <v>-0.17096800000000001</v>
      </c>
      <c r="J177" s="3"/>
      <c r="K177" s="8"/>
      <c r="L177" s="19"/>
    </row>
    <row r="178" spans="1:12" x14ac:dyDescent="0.3">
      <c r="A178">
        <f t="shared" si="2"/>
        <v>-176</v>
      </c>
      <c r="B178" s="1">
        <f xml:space="preserve"> RTD("cqg.rtd",,"StudyData", $L$1, "Bar", "", "Time", $L$2,$A178, $L$6, "", "","False")</f>
        <v>44173</v>
      </c>
      <c r="C178" s="2">
        <f xml:space="preserve"> RTD("cqg.rtd",,"StudyData", $L$1, "Bar", "", "Time", $L$2, $A178,$L$6,$L$8, "","False")</f>
        <v>44173</v>
      </c>
      <c r="D178" s="3">
        <f xml:space="preserve"> RTD("cqg.rtd",,"StudyData", $L$1, "Bar", "", "Open", $L$2, $A178, $L$6,$L$8,,$L$4,$L$10)</f>
        <v>3656.25</v>
      </c>
      <c r="E178" s="3">
        <f xml:space="preserve"> RTD("cqg.rtd",,"StudyData", $L$1, "Bar", "", "High", $L$2, $A178, $L$6,$L$8,,$L$4,$L$10)</f>
        <v>3681.5</v>
      </c>
      <c r="F178" s="3">
        <f xml:space="preserve"> RTD("cqg.rtd",,"StudyData", $L$1, "Bar", "", "Low", $L$2, $A178, $L$6,$L$8,,$L$4,$L$10)</f>
        <v>3637.75</v>
      </c>
      <c r="G178" s="3">
        <f xml:space="preserve"> RTD("cqg.rtd",,"StudyData", $L$1, "Bar", "", "Close", $L$2, $A178, $L$6,$L$8,,$L$4,$L$10)</f>
        <v>3675.5</v>
      </c>
      <c r="H178" s="3">
        <f xml:space="preserve"> RTD("cqg.rtd",,"StudyData","RVI.VI^("&amp;$L$1&amp;")","Bar",,"Close", $L$2, $A178, $L$6,$L$8,,$L$4,$L$10)</f>
        <v>0.44</v>
      </c>
      <c r="I178" s="3">
        <f xml:space="preserve"> RTD("cqg.rtd",,"StudyData","RVI.V2^("&amp;$L$1&amp;")","Bar",, "Close", $L$2, $A178, $L$6,$L$8,,$L$4,$L$10)</f>
        <v>0.29607299999999998</v>
      </c>
      <c r="J178" s="3"/>
      <c r="K178" s="8"/>
      <c r="L178" s="19"/>
    </row>
    <row r="179" spans="1:12" x14ac:dyDescent="0.3">
      <c r="A179">
        <f t="shared" si="2"/>
        <v>-177</v>
      </c>
      <c r="B179" s="1">
        <f xml:space="preserve"> RTD("cqg.rtd",,"StudyData", $L$1, "Bar", "", "Time", $L$2,$A179, $L$6, "", "","False")</f>
        <v>44172</v>
      </c>
      <c r="C179" s="2">
        <f xml:space="preserve"> RTD("cqg.rtd",,"StudyData", $L$1, "Bar", "", "Time", $L$2, $A179,$L$6,$L$8, "","False")</f>
        <v>44172</v>
      </c>
      <c r="D179" s="3">
        <f xml:space="preserve"> RTD("cqg.rtd",,"StudyData", $L$1, "Bar", "", "Open", $L$2, $A179, $L$6,$L$8,,$L$4,$L$10)</f>
        <v>3668.25</v>
      </c>
      <c r="E179" s="3">
        <f xml:space="preserve"> RTD("cqg.rtd",,"StudyData", $L$1, "Bar", "", "High", $L$2, $A179, $L$6,$L$8,,$L$4,$L$10)</f>
        <v>3678.5</v>
      </c>
      <c r="F179" s="3">
        <f xml:space="preserve"> RTD("cqg.rtd",,"StudyData", $L$1, "Bar", "", "Low", $L$2, $A179, $L$6,$L$8,,$L$4,$L$10)</f>
        <v>3645.75</v>
      </c>
      <c r="G179" s="3">
        <f xml:space="preserve"> RTD("cqg.rtd",,"StudyData", $L$1, "Bar", "", "Close", $L$2, $A179, $L$6,$L$8,,$L$4,$L$10)</f>
        <v>3664.25</v>
      </c>
      <c r="H179" s="3">
        <f xml:space="preserve"> RTD("cqg.rtd",,"StudyData","RVI.VI^("&amp;$L$1&amp;")","Bar",,"Close", $L$2, $A179, $L$6,$L$8,,$L$4,$L$10)</f>
        <v>-0.1221374046</v>
      </c>
      <c r="I179" s="3">
        <f xml:space="preserve"> RTD("cqg.rtd",,"StudyData","RVI.V2^("&amp;$L$1&amp;")","Bar",, "Close", $L$2, $A179, $L$6,$L$8,,$L$4,$L$10)</f>
        <v>0.152147</v>
      </c>
      <c r="J179" s="3"/>
      <c r="K179" s="8"/>
      <c r="L179" s="19"/>
    </row>
    <row r="180" spans="1:12" x14ac:dyDescent="0.3">
      <c r="A180">
        <f t="shared" si="2"/>
        <v>-178</v>
      </c>
      <c r="B180" s="1">
        <f xml:space="preserve"> RTD("cqg.rtd",,"StudyData", $L$1, "Bar", "", "Time", $L$2,$A180, $L$6, "", "","False")</f>
        <v>44169</v>
      </c>
      <c r="C180" s="2">
        <f xml:space="preserve"> RTD("cqg.rtd",,"StudyData", $L$1, "Bar", "", "Time", $L$2, $A180,$L$6,$L$8, "","False")</f>
        <v>44169</v>
      </c>
      <c r="D180" s="3">
        <f xml:space="preserve"> RTD("cqg.rtd",,"StudyData", $L$1, "Bar", "", "Open", $L$2, $A180, $L$6,$L$8,,$L$4,$L$10)</f>
        <v>3641.75</v>
      </c>
      <c r="E180" s="3">
        <f xml:space="preserve"> RTD("cqg.rtd",,"StudyData", $L$1, "Bar", "", "High", $L$2, $A180, $L$6,$L$8,,$L$4,$L$10)</f>
        <v>3673.5</v>
      </c>
      <c r="F180" s="3">
        <f xml:space="preserve"> RTD("cqg.rtd",,"StudyData", $L$1, "Bar", "", "Low", $L$2, $A180, $L$6,$L$8,,$L$4,$L$10)</f>
        <v>3639</v>
      </c>
      <c r="G180" s="3">
        <f xml:space="preserve"> RTD("cqg.rtd",,"StudyData", $L$1, "Bar", "", "Close", $L$2, $A180, $L$6,$L$8,,$L$4,$L$10)</f>
        <v>3671.5</v>
      </c>
      <c r="H180" s="3">
        <f xml:space="preserve"> RTD("cqg.rtd",,"StudyData","RVI.VI^("&amp;$L$1&amp;")","Bar",,"Close", $L$2, $A180, $L$6,$L$8,,$L$4,$L$10)</f>
        <v>0.86231884059999997</v>
      </c>
      <c r="I180" s="3">
        <f xml:space="preserve"> RTD("cqg.rtd",,"StudyData","RVI.V2^("&amp;$L$1&amp;")","Bar",, "Close", $L$2, $A180, $L$6,$L$8,,$L$4,$L$10)</f>
        <v>0.426431</v>
      </c>
      <c r="J180" s="3"/>
      <c r="K180" s="8"/>
      <c r="L180" s="19"/>
    </row>
    <row r="181" spans="1:12" x14ac:dyDescent="0.3">
      <c r="A181">
        <f t="shared" si="2"/>
        <v>-179</v>
      </c>
      <c r="B181" s="1">
        <f xml:space="preserve"> RTD("cqg.rtd",,"StudyData", $L$1, "Bar", "", "Time", $L$2,$A181, $L$6, "", "","False")</f>
        <v>44168</v>
      </c>
      <c r="C181" s="2">
        <f xml:space="preserve"> RTD("cqg.rtd",,"StudyData", $L$1, "Bar", "", "Time", $L$2, $A181,$L$6,$L$8, "","False")</f>
        <v>44168</v>
      </c>
      <c r="D181" s="3">
        <f xml:space="preserve"> RTD("cqg.rtd",,"StudyData", $L$1, "Bar", "", "Open", $L$2, $A181, $L$6,$L$8,,$L$4,$L$10)</f>
        <v>3644.5</v>
      </c>
      <c r="E181" s="3">
        <f xml:space="preserve"> RTD("cqg.rtd",,"StudyData", $L$1, "Bar", "", "High", $L$2, $A181, $L$6,$L$8,,$L$4,$L$10)</f>
        <v>3655.5</v>
      </c>
      <c r="F181" s="3">
        <f xml:space="preserve"> RTD("cqg.rtd",,"StudyData", $L$1, "Bar", "", "Low", $L$2, $A181, $L$6,$L$8,,$L$4,$L$10)</f>
        <v>3628.75</v>
      </c>
      <c r="G181" s="3">
        <f xml:space="preserve"> RTD("cqg.rtd",,"StudyData", $L$1, "Bar", "", "Close", $L$2, $A181, $L$6,$L$8,,$L$4,$L$10)</f>
        <v>3638</v>
      </c>
      <c r="H181" s="3">
        <f xml:space="preserve"> RTD("cqg.rtd",,"StudyData","RVI.VI^("&amp;$L$1&amp;")","Bar",,"Close", $L$2, $A181, $L$6,$L$8,,$L$4,$L$10)</f>
        <v>-0.24299065419999999</v>
      </c>
      <c r="I181" s="3">
        <f xml:space="preserve"> RTD("cqg.rtd",,"StudyData","RVI.V2^("&amp;$L$1&amp;")","Bar",, "Close", $L$2, $A181, $L$6,$L$8,,$L$4,$L$10)</f>
        <v>-9.4566400000000005E-3</v>
      </c>
      <c r="J181" s="3"/>
      <c r="K181" s="8"/>
      <c r="L181" s="19"/>
    </row>
    <row r="182" spans="1:12" x14ac:dyDescent="0.3">
      <c r="A182">
        <f t="shared" si="2"/>
        <v>-180</v>
      </c>
      <c r="B182" s="1">
        <f xml:space="preserve"> RTD("cqg.rtd",,"StudyData", $L$1, "Bar", "", "Time", $L$2,$A182, $L$6, "", "","False")</f>
        <v>44167</v>
      </c>
      <c r="C182" s="2">
        <f xml:space="preserve"> RTD("cqg.rtd",,"StudyData", $L$1, "Bar", "", "Time", $L$2, $A182,$L$6,$L$8, "","False")</f>
        <v>44167</v>
      </c>
      <c r="D182" s="3">
        <f xml:space="preserve"> RTD("cqg.rtd",,"StudyData", $L$1, "Bar", "", "Open", $L$2, $A182, $L$6,$L$8,,$L$4,$L$10)</f>
        <v>3634.75</v>
      </c>
      <c r="E182" s="3">
        <f xml:space="preserve"> RTD("cqg.rtd",,"StudyData", $L$1, "Bar", "", "High", $L$2, $A182, $L$6,$L$8,,$L$4,$L$10)</f>
        <v>3646.25</v>
      </c>
      <c r="F182" s="3">
        <f xml:space="preserve"> RTD("cqg.rtd",,"StudyData", $L$1, "Bar", "", "Low", $L$2, $A182, $L$6,$L$8,,$L$4,$L$10)</f>
        <v>3615.75</v>
      </c>
      <c r="G182" s="3">
        <f xml:space="preserve"> RTD("cqg.rtd",,"StudyData", $L$1, "Bar", "", "Close", $L$2, $A182, $L$6,$L$8,,$L$4,$L$10)</f>
        <v>3640.75</v>
      </c>
      <c r="H182" s="3">
        <f xml:space="preserve"> RTD("cqg.rtd",,"StudyData","RVI.VI^("&amp;$L$1&amp;")","Bar",,"Close", $L$2, $A182, $L$6,$L$8,,$L$4,$L$10)</f>
        <v>0.1967213115</v>
      </c>
      <c r="I182" s="3">
        <f xml:space="preserve"> RTD("cqg.rtd",,"StudyData","RVI.V2^("&amp;$L$1&amp;")","Bar",, "Close", $L$2, $A182, $L$6,$L$8,,$L$4,$L$10)</f>
        <v>0.224077</v>
      </c>
      <c r="J182" s="3"/>
      <c r="K182" s="8"/>
      <c r="L182" s="19"/>
    </row>
    <row r="183" spans="1:12" x14ac:dyDescent="0.3">
      <c r="A183">
        <f t="shared" si="2"/>
        <v>-181</v>
      </c>
      <c r="B183" s="1">
        <f xml:space="preserve"> RTD("cqg.rtd",,"StudyData", $L$1, "Bar", "", "Time", $L$2,$A183, $L$6, "", "","False")</f>
        <v>44166</v>
      </c>
      <c r="C183" s="2">
        <f xml:space="preserve"> RTD("cqg.rtd",,"StudyData", $L$1, "Bar", "", "Time", $L$2, $A183,$L$6,$L$8, "","False")</f>
        <v>44166</v>
      </c>
      <c r="D183" s="3">
        <f xml:space="preserve"> RTD("cqg.rtd",,"StudyData", $L$1, "Bar", "", "Open", $L$2, $A183, $L$6,$L$8,,$L$4,$L$10)</f>
        <v>3604.5</v>
      </c>
      <c r="E183" s="3">
        <f xml:space="preserve"> RTD("cqg.rtd",,"StudyData", $L$1, "Bar", "", "High", $L$2, $A183, $L$6,$L$8,,$L$4,$L$10)</f>
        <v>3651</v>
      </c>
      <c r="F183" s="3">
        <f xml:space="preserve"> RTD("cqg.rtd",,"StudyData", $L$1, "Bar", "", "Low", $L$2, $A183, $L$6,$L$8,,$L$4,$L$10)</f>
        <v>3599.5</v>
      </c>
      <c r="G183" s="3">
        <f xml:space="preserve"> RTD("cqg.rtd",,"StudyData", $L$1, "Bar", "", "Close", $L$2, $A183, $L$6,$L$8,,$L$4,$L$10)</f>
        <v>3634</v>
      </c>
      <c r="H183" s="3">
        <f xml:space="preserve"> RTD("cqg.rtd",,"StudyData","RVI.VI^("&amp;$L$1&amp;")","Bar",,"Close", $L$2, $A183, $L$6,$L$8,,$L$4,$L$10)</f>
        <v>0.57281553399999996</v>
      </c>
      <c r="I183" s="3">
        <f xml:space="preserve"> RTD("cqg.rtd",,"StudyData","RVI.V2^("&amp;$L$1&amp;")","Bar",, "Close", $L$2, $A183, $L$6,$L$8,,$L$4,$L$10)</f>
        <v>0.25143300000000002</v>
      </c>
      <c r="J183" s="3"/>
      <c r="K183" s="8"/>
      <c r="L183" s="19"/>
    </row>
    <row r="184" spans="1:12" x14ac:dyDescent="0.3">
      <c r="A184">
        <f t="shared" si="2"/>
        <v>-182</v>
      </c>
      <c r="B184" s="1">
        <f xml:space="preserve"> RTD("cqg.rtd",,"StudyData", $L$1, "Bar", "", "Time", $L$2,$A184, $L$6, "", "","False")</f>
        <v>44165</v>
      </c>
      <c r="C184" s="2">
        <f xml:space="preserve"> RTD("cqg.rtd",,"StudyData", $L$1, "Bar", "", "Time", $L$2, $A184,$L$6,$L$8, "","False")</f>
        <v>44165</v>
      </c>
      <c r="D184" s="3">
        <f xml:space="preserve"> RTD("cqg.rtd",,"StudyData", $L$1, "Bar", "", "Open", $L$2, $A184, $L$6,$L$8,,$L$4,$L$10)</f>
        <v>3617.25</v>
      </c>
      <c r="E184" s="3">
        <f xml:space="preserve"> RTD("cqg.rtd",,"StudyData", $L$1, "Bar", "", "High", $L$2, $A184, $L$6,$L$8,,$L$4,$L$10)</f>
        <v>3625.5</v>
      </c>
      <c r="F184" s="3">
        <f xml:space="preserve"> RTD("cqg.rtd",,"StudyData", $L$1, "Bar", "", "Low", $L$2, $A184, $L$6,$L$8,,$L$4,$L$10)</f>
        <v>3565.75</v>
      </c>
      <c r="G184" s="3">
        <f xml:space="preserve"> RTD("cqg.rtd",,"StudyData", $L$1, "Bar", "", "Close", $L$2, $A184, $L$6,$L$8,,$L$4,$L$10)</f>
        <v>3596.75</v>
      </c>
      <c r="H184" s="3">
        <f xml:space="preserve"> RTD("cqg.rtd",,"StudyData","RVI.VI^("&amp;$L$1&amp;")","Bar",,"Close", $L$2, $A184, $L$6,$L$8,,$L$4,$L$10)</f>
        <v>-0.34309623430000002</v>
      </c>
      <c r="I184" s="3">
        <f xml:space="preserve"> RTD("cqg.rtd",,"StudyData","RVI.V2^("&amp;$L$1&amp;")","Bar",, "Close", $L$2, $A184, $L$6,$L$8,,$L$4,$L$10)</f>
        <v>-6.99486E-2</v>
      </c>
      <c r="J184" s="3"/>
      <c r="K184" s="8"/>
      <c r="L184" s="19"/>
    </row>
    <row r="185" spans="1:12" x14ac:dyDescent="0.3">
      <c r="A185">
        <f t="shared" si="2"/>
        <v>-183</v>
      </c>
      <c r="B185" s="1">
        <f xml:space="preserve"> RTD("cqg.rtd",,"StudyData", $L$1, "Bar", "", "Time", $L$2,$A185, $L$6, "", "","False")</f>
        <v>44162</v>
      </c>
      <c r="C185" s="2">
        <f xml:space="preserve"> RTD("cqg.rtd",,"StudyData", $L$1, "Bar", "", "Time", $L$2, $A185,$L$6,$L$8, "","False")</f>
        <v>44162</v>
      </c>
      <c r="D185" s="3">
        <f xml:space="preserve"> RTD("cqg.rtd",,"StudyData", $L$1, "Bar", "", "Open", $L$2, $A185, $L$6,$L$8,,$L$4,$L$10)</f>
        <v>3603.75</v>
      </c>
      <c r="E185" s="3">
        <f xml:space="preserve"> RTD("cqg.rtd",,"StudyData", $L$1, "Bar", "", "High", $L$2, $A185, $L$6,$L$8,,$L$4,$L$10)</f>
        <v>3616.25</v>
      </c>
      <c r="F185" s="3">
        <f xml:space="preserve"> RTD("cqg.rtd",,"StudyData", $L$1, "Bar", "", "Low", $L$2, $A185, $L$6,$L$8,,$L$4,$L$10)</f>
        <v>3586.25</v>
      </c>
      <c r="G185" s="3">
        <f xml:space="preserve"> RTD("cqg.rtd",,"StudyData", $L$1, "Bar", "", "Close", $L$2, $A185, $L$6,$L$8,,$L$4,$L$10)</f>
        <v>3610</v>
      </c>
      <c r="H185" s="3">
        <f xml:space="preserve"> RTD("cqg.rtd",,"StudyData","RVI.VI^("&amp;$L$1&amp;")","Bar",,"Close", $L$2, $A185, $L$6,$L$8,,$L$4,$L$10)</f>
        <v>0.20833333330000001</v>
      </c>
      <c r="I185" s="3">
        <f xml:space="preserve"> RTD("cqg.rtd",,"StudyData","RVI.V2^("&amp;$L$1&amp;")","Bar",, "Close", $L$2, $A185, $L$6,$L$8,,$L$4,$L$10)</f>
        <v>0.20319899999999999</v>
      </c>
      <c r="J185" s="3"/>
      <c r="K185" s="8"/>
      <c r="L185" s="19"/>
    </row>
    <row r="186" spans="1:12" x14ac:dyDescent="0.3">
      <c r="A186">
        <f t="shared" si="2"/>
        <v>-184</v>
      </c>
      <c r="B186" s="1">
        <f xml:space="preserve"> RTD("cqg.rtd",,"StudyData", $L$1, "Bar", "", "Time", $L$2,$A186, $L$6, "", "","False")</f>
        <v>44160</v>
      </c>
      <c r="C186" s="2">
        <f xml:space="preserve"> RTD("cqg.rtd",,"StudyData", $L$1, "Bar", "", "Time", $L$2, $A186,$L$6,$L$8, "","False")</f>
        <v>44160</v>
      </c>
      <c r="D186" s="3">
        <f xml:space="preserve"> RTD("cqg.rtd",,"StudyData", $L$1, "Bar", "", "Open", $L$2, $A186, $L$6,$L$8,,$L$4,$L$10)</f>
        <v>3609</v>
      </c>
      <c r="E186" s="3">
        <f xml:space="preserve"> RTD("cqg.rtd",,"StudyData", $L$1, "Bar", "", "High", $L$2, $A186, $L$6,$L$8,,$L$4,$L$10)</f>
        <v>3628.5</v>
      </c>
      <c r="F186" s="3">
        <f xml:space="preserve"> RTD("cqg.rtd",,"StudyData", $L$1, "Bar", "", "Low", $L$2, $A186, $L$6,$L$8,,$L$4,$L$10)</f>
        <v>3588.75</v>
      </c>
      <c r="G186" s="3">
        <f xml:space="preserve"> RTD("cqg.rtd",,"StudyData", $L$1, "Bar", "", "Close", $L$2, $A186, $L$6,$L$8,,$L$4,$L$10)</f>
        <v>3600.75</v>
      </c>
      <c r="H186" s="3">
        <f xml:space="preserve"> RTD("cqg.rtd",,"StudyData","RVI.VI^("&amp;$L$1&amp;")","Bar",,"Close", $L$2, $A186, $L$6,$L$8,,$L$4,$L$10)</f>
        <v>-0.20754716979999999</v>
      </c>
      <c r="I186" s="3">
        <f xml:space="preserve"> RTD("cqg.rtd",,"StudyData","RVI.V2^("&amp;$L$1&amp;")","Bar",, "Close", $L$2, $A186, $L$6,$L$8,,$L$4,$L$10)</f>
        <v>0.19806499999999999</v>
      </c>
      <c r="J186" s="3"/>
      <c r="K186" s="8"/>
      <c r="L186" s="19"/>
    </row>
    <row r="187" spans="1:12" x14ac:dyDescent="0.3">
      <c r="A187">
        <f t="shared" si="2"/>
        <v>-185</v>
      </c>
      <c r="B187" s="1">
        <f xml:space="preserve"> RTD("cqg.rtd",,"StudyData", $L$1, "Bar", "", "Time", $L$2,$A187, $L$6, "", "","False")</f>
        <v>44159</v>
      </c>
      <c r="C187" s="2">
        <f xml:space="preserve"> RTD("cqg.rtd",,"StudyData", $L$1, "Bar", "", "Time", $L$2, $A187,$L$6,$L$8, "","False")</f>
        <v>44159</v>
      </c>
      <c r="D187" s="3">
        <f xml:space="preserve"> RTD("cqg.rtd",,"StudyData", $L$1, "Bar", "", "Open", $L$2, $A187, $L$6,$L$8,,$L$4,$L$10)</f>
        <v>3549.5</v>
      </c>
      <c r="E187" s="3">
        <f xml:space="preserve"> RTD("cqg.rtd",,"StudyData", $L$1, "Bar", "", "High", $L$2, $A187, $L$6,$L$8,,$L$4,$L$10)</f>
        <v>3613.5</v>
      </c>
      <c r="F187" s="3">
        <f xml:space="preserve"> RTD("cqg.rtd",,"StudyData", $L$1, "Bar", "", "Low", $L$2, $A187, $L$6,$L$8,,$L$4,$L$10)</f>
        <v>3548.75</v>
      </c>
      <c r="G187" s="3">
        <f xml:space="preserve"> RTD("cqg.rtd",,"StudyData", $L$1, "Bar", "", "Close", $L$2, $A187, $L$6,$L$8,,$L$4,$L$10)</f>
        <v>3606.25</v>
      </c>
      <c r="H187" s="3">
        <f xml:space="preserve"> RTD("cqg.rtd",,"StudyData","RVI.VI^("&amp;$L$1&amp;")","Bar",,"Close", $L$2, $A187, $L$6,$L$8,,$L$4,$L$10)</f>
        <v>0.87644787639999999</v>
      </c>
      <c r="I187" s="3">
        <f xml:space="preserve"> RTD("cqg.rtd",,"StudyData","RVI.V2^("&amp;$L$1&amp;")","Bar",, "Close", $L$2, $A187, $L$6,$L$8,,$L$4,$L$10)</f>
        <v>0.60367599999999999</v>
      </c>
      <c r="J187" s="3"/>
      <c r="K187" s="8"/>
      <c r="L187" s="19"/>
    </row>
    <row r="188" spans="1:12" x14ac:dyDescent="0.3">
      <c r="A188">
        <f t="shared" si="2"/>
        <v>-186</v>
      </c>
      <c r="B188" s="1">
        <f xml:space="preserve"> RTD("cqg.rtd",,"StudyData", $L$1, "Bar", "", "Time", $L$2,$A188, $L$6, "", "","False")</f>
        <v>44158</v>
      </c>
      <c r="C188" s="2">
        <f xml:space="preserve"> RTD("cqg.rtd",,"StudyData", $L$1, "Bar", "", "Time", $L$2, $A188,$L$6,$L$8, "","False")</f>
        <v>44158</v>
      </c>
      <c r="D188" s="3">
        <f xml:space="preserve"> RTD("cqg.rtd",,"StudyData", $L$1, "Bar", "", "Open", $L$2, $A188, $L$6,$L$8,,$L$4,$L$10)</f>
        <v>3520</v>
      </c>
      <c r="E188" s="3">
        <f xml:space="preserve"> RTD("cqg.rtd",,"StudyData", $L$1, "Bar", "", "High", $L$2, $A188, $L$6,$L$8,,$L$4,$L$10)</f>
        <v>3561.5</v>
      </c>
      <c r="F188" s="3">
        <f xml:space="preserve"> RTD("cqg.rtd",,"StudyData", $L$1, "Bar", "", "Low", $L$2, $A188, $L$6,$L$8,,$L$4,$L$10)</f>
        <v>3519</v>
      </c>
      <c r="G188" s="3">
        <f xml:space="preserve"> RTD("cqg.rtd",,"StudyData", $L$1, "Bar", "", "Close", $L$2, $A188, $L$6,$L$8,,$L$4,$L$10)</f>
        <v>3549.5</v>
      </c>
      <c r="H188" s="3">
        <f xml:space="preserve"> RTD("cqg.rtd",,"StudyData","RVI.VI^("&amp;$L$1&amp;")","Bar",,"Close", $L$2, $A188, $L$6,$L$8,,$L$4,$L$10)</f>
        <v>0.69411764710000001</v>
      </c>
      <c r="I188" s="3">
        <f xml:space="preserve"> RTD("cqg.rtd",,"StudyData","RVI.V2^("&amp;$L$1&amp;")","Bar",, "Close", $L$2, $A188, $L$6,$L$8,,$L$4,$L$10)</f>
        <v>0.330905</v>
      </c>
      <c r="J188" s="3"/>
      <c r="K188" s="8"/>
      <c r="L188" s="19"/>
    </row>
    <row r="189" spans="1:12" x14ac:dyDescent="0.3">
      <c r="A189">
        <f t="shared" si="2"/>
        <v>-187</v>
      </c>
      <c r="B189" s="1">
        <f xml:space="preserve"> RTD("cqg.rtd",,"StudyData", $L$1, "Bar", "", "Time", $L$2,$A189, $L$6, "", "","False")</f>
        <v>44155</v>
      </c>
      <c r="C189" s="2">
        <f xml:space="preserve"> RTD("cqg.rtd",,"StudyData", $L$1, "Bar", "", "Time", $L$2, $A189,$L$6,$L$8, "","False")</f>
        <v>44155</v>
      </c>
      <c r="D189" s="3">
        <f xml:space="preserve"> RTD("cqg.rtd",,"StudyData", $L$1, "Bar", "", "Open", $L$2, $A189, $L$6,$L$8,,$L$4,$L$10)</f>
        <v>3533.5</v>
      </c>
      <c r="E189" s="3">
        <f xml:space="preserve"> RTD("cqg.rtd",,"StudyData", $L$1, "Bar", "", "High", $L$2, $A189, $L$6,$L$8,,$L$4,$L$10)</f>
        <v>3556</v>
      </c>
      <c r="F189" s="3">
        <f xml:space="preserve"> RTD("cqg.rtd",,"StudyData", $L$1, "Bar", "", "Low", $L$2, $A189, $L$6,$L$8,,$L$4,$L$10)</f>
        <v>3516.25</v>
      </c>
      <c r="G189" s="3">
        <f xml:space="preserve"> RTD("cqg.rtd",,"StudyData", $L$1, "Bar", "", "Close", $L$2, $A189, $L$6,$L$8,,$L$4,$L$10)</f>
        <v>3527.75</v>
      </c>
      <c r="H189" s="3">
        <f xml:space="preserve"> RTD("cqg.rtd",,"StudyData","RVI.VI^("&amp;$L$1&amp;")","Bar",,"Close", $L$2, $A189, $L$6,$L$8,,$L$4,$L$10)</f>
        <v>-0.14465408809999999</v>
      </c>
      <c r="I189" s="3">
        <f xml:space="preserve"> RTD("cqg.rtd",,"StudyData","RVI.V2^("&amp;$L$1&amp;")","Bar",, "Close", $L$2, $A189, $L$6,$L$8,,$L$4,$L$10)</f>
        <v>-3.2307700000000002E-2</v>
      </c>
      <c r="J189" s="3"/>
      <c r="K189" s="8"/>
      <c r="L189" s="19"/>
    </row>
    <row r="190" spans="1:12" x14ac:dyDescent="0.3">
      <c r="A190">
        <f t="shared" si="2"/>
        <v>-188</v>
      </c>
      <c r="B190" s="1">
        <f xml:space="preserve"> RTD("cqg.rtd",,"StudyData", $L$1, "Bar", "", "Time", $L$2,$A190, $L$6, "", "","False")</f>
        <v>44154</v>
      </c>
      <c r="C190" s="2">
        <f xml:space="preserve"> RTD("cqg.rtd",,"StudyData", $L$1, "Bar", "", "Time", $L$2, $A190,$L$6,$L$8, "","False")</f>
        <v>44154</v>
      </c>
      <c r="D190" s="3">
        <f xml:space="preserve"> RTD("cqg.rtd",,"StudyData", $L$1, "Bar", "", "Open", $L$2, $A190, $L$6,$L$8,,$L$4,$L$10)</f>
        <v>3535.5</v>
      </c>
      <c r="E190" s="3">
        <f xml:space="preserve"> RTD("cqg.rtd",,"StudyData", $L$1, "Bar", "", "High", $L$2, $A190, $L$6,$L$8,,$L$4,$L$10)</f>
        <v>3556.25</v>
      </c>
      <c r="F190" s="3">
        <f xml:space="preserve"> RTD("cqg.rtd",,"StudyData", $L$1, "Bar", "", "Low", $L$2, $A190, $L$6,$L$8,,$L$4,$L$10)</f>
        <v>3515.75</v>
      </c>
      <c r="G190" s="3">
        <f xml:space="preserve"> RTD("cqg.rtd",,"StudyData", $L$1, "Bar", "", "Close", $L$2, $A190, $L$6,$L$8,,$L$4,$L$10)</f>
        <v>3553.5</v>
      </c>
      <c r="H190" s="3">
        <f xml:space="preserve"> RTD("cqg.rtd",,"StudyData","RVI.VI^("&amp;$L$1&amp;")","Bar",,"Close", $L$2, $A190, $L$6,$L$8,,$L$4,$L$10)</f>
        <v>0.44444444440000003</v>
      </c>
      <c r="I190" s="3">
        <f xml:space="preserve"> RTD("cqg.rtd",,"StudyData","RVI.V2^("&amp;$L$1&amp;")","Bar",, "Close", $L$2, $A190, $L$6,$L$8,,$L$4,$L$10)</f>
        <v>8.0038600000000001E-2</v>
      </c>
      <c r="J190" s="3"/>
      <c r="K190" s="8"/>
      <c r="L190" s="19"/>
    </row>
    <row r="191" spans="1:12" x14ac:dyDescent="0.3">
      <c r="A191">
        <f t="shared" si="2"/>
        <v>-189</v>
      </c>
      <c r="B191" s="1">
        <f xml:space="preserve"> RTD("cqg.rtd",,"StudyData", $L$1, "Bar", "", "Time", $L$2,$A191, $L$6, "", "","False")</f>
        <v>44153</v>
      </c>
      <c r="C191" s="2">
        <f xml:space="preserve"> RTD("cqg.rtd",,"StudyData", $L$1, "Bar", "", "Time", $L$2, $A191,$L$6,$L$8, "","False")</f>
        <v>44153</v>
      </c>
      <c r="D191" s="3">
        <f xml:space="preserve"> RTD("cqg.rtd",,"StudyData", $L$1, "Bar", "", "Open", $L$2, $A191, $L$6,$L$8,,$L$4,$L$10)</f>
        <v>3578</v>
      </c>
      <c r="E191" s="3">
        <f xml:space="preserve"> RTD("cqg.rtd",,"StudyData", $L$1, "Bar", "", "High", $L$2, $A191, $L$6,$L$8,,$L$4,$L$10)</f>
        <v>3596.75</v>
      </c>
      <c r="F191" s="3">
        <f xml:space="preserve"> RTD("cqg.rtd",,"StudyData", $L$1, "Bar", "", "Low", $L$2, $A191, $L$6,$L$8,,$L$4,$L$10)</f>
        <v>3530</v>
      </c>
      <c r="G191" s="3">
        <f xml:space="preserve"> RTD("cqg.rtd",,"StudyData", $L$1, "Bar", "", "Close", $L$2, $A191, $L$6,$L$8,,$L$4,$L$10)</f>
        <v>3538.5</v>
      </c>
      <c r="H191" s="3">
        <f xml:space="preserve"> RTD("cqg.rtd",,"StudyData","RVI.VI^("&amp;$L$1&amp;")","Bar",,"Close", $L$2, $A191, $L$6,$L$8,,$L$4,$L$10)</f>
        <v>-0.59176029959999998</v>
      </c>
      <c r="I191" s="3">
        <f xml:space="preserve"> RTD("cqg.rtd",,"StudyData","RVI.V2^("&amp;$L$1&amp;")","Bar",, "Close", $L$2, $A191, $L$6,$L$8,,$L$4,$L$10)</f>
        <v>-0.28436699999999998</v>
      </c>
      <c r="J191" s="3"/>
      <c r="K191" s="8"/>
      <c r="L191" s="19"/>
    </row>
    <row r="192" spans="1:12" x14ac:dyDescent="0.3">
      <c r="A192">
        <f t="shared" si="2"/>
        <v>-190</v>
      </c>
      <c r="B192" s="1">
        <f xml:space="preserve"> RTD("cqg.rtd",,"StudyData", $L$1, "Bar", "", "Time", $L$2,$A192, $L$6, "", "","False")</f>
        <v>44152</v>
      </c>
      <c r="C192" s="2">
        <f xml:space="preserve"> RTD("cqg.rtd",,"StudyData", $L$1, "Bar", "", "Time", $L$2, $A192,$L$6,$L$8, "","False")</f>
        <v>44152</v>
      </c>
      <c r="D192" s="3">
        <f xml:space="preserve"> RTD("cqg.rtd",,"StudyData", $L$1, "Bar", "", "Open", $L$2, $A192, $L$6,$L$8,,$L$4,$L$10)</f>
        <v>3599</v>
      </c>
      <c r="E192" s="3">
        <f xml:space="preserve"> RTD("cqg.rtd",,"StudyData", $L$1, "Bar", "", "High", $L$2, $A192, $L$6,$L$8,,$L$4,$L$10)</f>
        <v>3603.5</v>
      </c>
      <c r="F192" s="3">
        <f xml:space="preserve"> RTD("cqg.rtd",,"StudyData", $L$1, "Bar", "", "Low", $L$2, $A192, $L$6,$L$8,,$L$4,$L$10)</f>
        <v>3557.75</v>
      </c>
      <c r="G192" s="3">
        <f xml:space="preserve"> RTD("cqg.rtd",,"StudyData", $L$1, "Bar", "", "Close", $L$2, $A192, $L$6,$L$8,,$L$4,$L$10)</f>
        <v>3580.25</v>
      </c>
      <c r="H192" s="3">
        <f xml:space="preserve"> RTD("cqg.rtd",,"StudyData","RVI.VI^("&amp;$L$1&amp;")","Bar",,"Close", $L$2, $A192, $L$6,$L$8,,$L$4,$L$10)</f>
        <v>-0.40983606560000002</v>
      </c>
      <c r="I192" s="3">
        <f xml:space="preserve"> RTD("cqg.rtd",,"StudyData","RVI.V2^("&amp;$L$1&amp;")","Bar",, "Close", $L$2, $A192, $L$6,$L$8,,$L$4,$L$10)</f>
        <v>2.3025799999999999E-2</v>
      </c>
      <c r="J192" s="3"/>
      <c r="K192" s="8"/>
      <c r="L192" s="19"/>
    </row>
    <row r="193" spans="1:12" x14ac:dyDescent="0.3">
      <c r="A193">
        <f t="shared" si="2"/>
        <v>-191</v>
      </c>
      <c r="B193" s="1">
        <f xml:space="preserve"> RTD("cqg.rtd",,"StudyData", $L$1, "Bar", "", "Time", $L$2,$A193, $L$6, "", "","False")</f>
        <v>44151</v>
      </c>
      <c r="C193" s="2">
        <f xml:space="preserve"> RTD("cqg.rtd",,"StudyData", $L$1, "Bar", "", "Time", $L$2, $A193,$L$6,$L$8, "","False")</f>
        <v>44151</v>
      </c>
      <c r="D193" s="3">
        <f xml:space="preserve"> RTD("cqg.rtd",,"StudyData", $L$1, "Bar", "", "Open", $L$2, $A193, $L$6,$L$8,,$L$4,$L$10)</f>
        <v>3560.5</v>
      </c>
      <c r="E193" s="3">
        <f xml:space="preserve"> RTD("cqg.rtd",,"StudyData", $L$1, "Bar", "", "High", $L$2, $A193, $L$6,$L$8,,$L$4,$L$10)</f>
        <v>3610.5</v>
      </c>
      <c r="F193" s="3">
        <f xml:space="preserve"> RTD("cqg.rtd",,"StudyData", $L$1, "Bar", "", "Low", $L$2, $A193, $L$6,$L$8,,$L$4,$L$10)</f>
        <v>3560</v>
      </c>
      <c r="G193" s="3">
        <f xml:space="preserve"> RTD("cqg.rtd",,"StudyData", $L$1, "Bar", "", "Close", $L$2, $A193, $L$6,$L$8,,$L$4,$L$10)</f>
        <v>3596.5</v>
      </c>
      <c r="H193" s="3">
        <f xml:space="preserve"> RTD("cqg.rtd",,"StudyData","RVI.VI^("&amp;$L$1&amp;")","Bar",,"Close", $L$2, $A193, $L$6,$L$8,,$L$4,$L$10)</f>
        <v>0.71287128710000003</v>
      </c>
      <c r="I193" s="3">
        <f xml:space="preserve"> RTD("cqg.rtd",,"StudyData","RVI.V2^("&amp;$L$1&amp;")","Bar",, "Close", $L$2, $A193, $L$6,$L$8,,$L$4,$L$10)</f>
        <v>0.45588800000000002</v>
      </c>
      <c r="J193" s="3"/>
      <c r="K193" s="8"/>
      <c r="L193" s="19"/>
    </row>
    <row r="194" spans="1:12" x14ac:dyDescent="0.3">
      <c r="A194">
        <f t="shared" si="2"/>
        <v>-192</v>
      </c>
      <c r="B194" s="1">
        <f xml:space="preserve"> RTD("cqg.rtd",,"StudyData", $L$1, "Bar", "", "Time", $L$2,$A194, $L$6, "", "","False")</f>
        <v>44148</v>
      </c>
      <c r="C194" s="2">
        <f xml:space="preserve"> RTD("cqg.rtd",,"StudyData", $L$1, "Bar", "", "Time", $L$2, $A194,$L$6,$L$8, "","False")</f>
        <v>44148</v>
      </c>
      <c r="D194" s="3">
        <f xml:space="preserve"> RTD("cqg.rtd",,"StudyData", $L$1, "Bar", "", "Open", $L$2, $A194, $L$6,$L$8,,$L$4,$L$10)</f>
        <v>3511</v>
      </c>
      <c r="E194" s="3">
        <f xml:space="preserve"> RTD("cqg.rtd",,"StudyData", $L$1, "Bar", "", "High", $L$2, $A194, $L$6,$L$8,,$L$4,$L$10)</f>
        <v>3563.5</v>
      </c>
      <c r="F194" s="3">
        <f xml:space="preserve"> RTD("cqg.rtd",,"StudyData", $L$1, "Bar", "", "Low", $L$2, $A194, $L$6,$L$8,,$L$4,$L$10)</f>
        <v>3491.5</v>
      </c>
      <c r="G194" s="3">
        <f xml:space="preserve"> RTD("cqg.rtd",,"StudyData", $L$1, "Bar", "", "Close", $L$2, $A194, $L$6,$L$8,,$L$4,$L$10)</f>
        <v>3555.5</v>
      </c>
      <c r="H194" s="3">
        <f xml:space="preserve"> RTD("cqg.rtd",,"StudyData","RVI.VI^("&amp;$L$1&amp;")","Bar",,"Close", $L$2, $A194, $L$6,$L$8,,$L$4,$L$10)</f>
        <v>0.61805555560000003</v>
      </c>
      <c r="I194" s="3">
        <f xml:space="preserve"> RTD("cqg.rtd",,"StudyData","RVI.V2^("&amp;$L$1&amp;")","Bar",, "Close", $L$2, $A194, $L$6,$L$8,,$L$4,$L$10)</f>
        <v>0.198904</v>
      </c>
      <c r="J194" s="3"/>
      <c r="K194" s="8"/>
      <c r="L194" s="19"/>
    </row>
    <row r="195" spans="1:12" x14ac:dyDescent="0.3">
      <c r="A195">
        <f t="shared" si="2"/>
        <v>-193</v>
      </c>
      <c r="B195" s="1">
        <f xml:space="preserve"> RTD("cqg.rtd",,"StudyData", $L$1, "Bar", "", "Time", $L$2,$A195, $L$6, "", "","False")</f>
        <v>44147</v>
      </c>
      <c r="C195" s="2">
        <f xml:space="preserve"> RTD("cqg.rtd",,"StudyData", $L$1, "Bar", "", "Time", $L$2, $A195,$L$6,$L$8, "","False")</f>
        <v>44147</v>
      </c>
      <c r="D195" s="3">
        <f xml:space="preserve"> RTD("cqg.rtd",,"StudyData", $L$1, "Bar", "", "Open", $L$2, $A195, $L$6,$L$8,,$L$4,$L$10)</f>
        <v>3548</v>
      </c>
      <c r="E195" s="3">
        <f xml:space="preserve"> RTD("cqg.rtd",,"StudyData", $L$1, "Bar", "", "High", $L$2, $A195, $L$6,$L$8,,$L$4,$L$10)</f>
        <v>3548</v>
      </c>
      <c r="F195" s="3">
        <f xml:space="preserve"> RTD("cqg.rtd",,"StudyData", $L$1, "Bar", "", "Low", $L$2, $A195, $L$6,$L$8,,$L$4,$L$10)</f>
        <v>3486.5</v>
      </c>
      <c r="G195" s="3">
        <f xml:space="preserve"> RTD("cqg.rtd",,"StudyData", $L$1, "Bar", "", "Close", $L$2, $A195, $L$6,$L$8,,$L$4,$L$10)</f>
        <v>3506</v>
      </c>
      <c r="H195" s="3">
        <f xml:space="preserve"> RTD("cqg.rtd",,"StudyData","RVI.VI^("&amp;$L$1&amp;")","Bar",,"Close", $L$2, $A195, $L$6,$L$8,,$L$4,$L$10)</f>
        <v>-0.68292682930000004</v>
      </c>
      <c r="I195" s="3">
        <f xml:space="preserve"> RTD("cqg.rtd",,"StudyData","RVI.V2^("&amp;$L$1&amp;")","Bar",, "Close", $L$2, $A195, $L$6,$L$8,,$L$4,$L$10)</f>
        <v>-0.220247</v>
      </c>
      <c r="J195" s="3"/>
      <c r="K195" s="8"/>
      <c r="L195" s="19"/>
    </row>
    <row r="196" spans="1:12" x14ac:dyDescent="0.3">
      <c r="A196">
        <f t="shared" ref="A196:A259" si="3">A195-1</f>
        <v>-194</v>
      </c>
      <c r="B196" s="1">
        <f xml:space="preserve"> RTD("cqg.rtd",,"StudyData", $L$1, "Bar", "", "Time", $L$2,$A196, $L$6, "", "","False")</f>
        <v>44146</v>
      </c>
      <c r="C196" s="2">
        <f xml:space="preserve"> RTD("cqg.rtd",,"StudyData", $L$1, "Bar", "", "Time", $L$2, $A196,$L$6,$L$8, "","False")</f>
        <v>44146</v>
      </c>
      <c r="D196" s="3">
        <f xml:space="preserve"> RTD("cqg.rtd",,"StudyData", $L$1, "Bar", "", "Open", $L$2, $A196, $L$6,$L$8,,$L$4,$L$10)</f>
        <v>3519.75</v>
      </c>
      <c r="E196" s="3">
        <f xml:space="preserve"> RTD("cqg.rtd",,"StudyData", $L$1, "Bar", "", "High", $L$2, $A196, $L$6,$L$8,,$L$4,$L$10)</f>
        <v>3550.25</v>
      </c>
      <c r="F196" s="3">
        <f xml:space="preserve"> RTD("cqg.rtd",,"StudyData", $L$1, "Bar", "", "Low", $L$2, $A196, $L$6,$L$8,,$L$4,$L$10)</f>
        <v>3504.5</v>
      </c>
      <c r="G196" s="3">
        <f xml:space="preserve"> RTD("cqg.rtd",,"StudyData", $L$1, "Bar", "", "Close", $L$2, $A196, $L$6,$L$8,,$L$4,$L$10)</f>
        <v>3541.5</v>
      </c>
      <c r="H196" s="3">
        <f xml:space="preserve"> RTD("cqg.rtd",,"StudyData","RVI.VI^("&amp;$L$1&amp;")","Bar",,"Close", $L$2, $A196, $L$6,$L$8,,$L$4,$L$10)</f>
        <v>0.47540983609999998</v>
      </c>
      <c r="I196" s="3">
        <f xml:space="preserve"> RTD("cqg.rtd",,"StudyData","RVI.V2^("&amp;$L$1&amp;")","Bar",, "Close", $L$2, $A196, $L$6,$L$8,,$L$4,$L$10)</f>
        <v>0.24243200000000001</v>
      </c>
      <c r="J196" s="3"/>
      <c r="K196" s="8"/>
      <c r="L196" s="19"/>
    </row>
    <row r="197" spans="1:12" x14ac:dyDescent="0.3">
      <c r="A197">
        <f t="shared" si="3"/>
        <v>-195</v>
      </c>
      <c r="B197" s="1">
        <f xml:space="preserve"> RTD("cqg.rtd",,"StudyData", $L$1, "Bar", "", "Time", $L$2,$A197, $L$6, "", "","False")</f>
        <v>44145</v>
      </c>
      <c r="C197" s="2">
        <f xml:space="preserve"> RTD("cqg.rtd",,"StudyData", $L$1, "Bar", "", "Time", $L$2, $A197,$L$6,$L$8, "","False")</f>
        <v>44145</v>
      </c>
      <c r="D197" s="3">
        <f xml:space="preserve"> RTD("cqg.rtd",,"StudyData", $L$1, "Bar", "", "Open", $L$2, $A197, $L$6,$L$8,,$L$4,$L$10)</f>
        <v>3523</v>
      </c>
      <c r="E197" s="3">
        <f xml:space="preserve"> RTD("cqg.rtd",,"StudyData", $L$1, "Bar", "", "High", $L$2, $A197, $L$6,$L$8,,$L$4,$L$10)</f>
        <v>3536.25</v>
      </c>
      <c r="F197" s="3">
        <f xml:space="preserve"> RTD("cqg.rtd",,"StudyData", $L$1, "Bar", "", "Low", $L$2, $A197, $L$6,$L$8,,$L$4,$L$10)</f>
        <v>3480</v>
      </c>
      <c r="G197" s="3">
        <f xml:space="preserve"> RTD("cqg.rtd",,"StudyData", $L$1, "Bar", "", "Close", $L$2, $A197, $L$6,$L$8,,$L$4,$L$10)</f>
        <v>3514.5</v>
      </c>
      <c r="H197" s="3">
        <f xml:space="preserve"> RTD("cqg.rtd",,"StudyData","RVI.VI^("&amp;$L$1&amp;")","Bar",,"Close", $L$2, $A197, $L$6,$L$8,,$L$4,$L$10)</f>
        <v>-0.1511111111</v>
      </c>
      <c r="I197" s="3">
        <f xml:space="preserve"> RTD("cqg.rtd",,"StudyData","RVI.V2^("&amp;$L$1&amp;")","Bar",, "Close", $L$2, $A197, $L$6,$L$8,,$L$4,$L$10)</f>
        <v>9.4549999999999999E-3</v>
      </c>
      <c r="J197" s="3"/>
      <c r="K197" s="8"/>
      <c r="L197" s="19"/>
    </row>
    <row r="198" spans="1:12" x14ac:dyDescent="0.3">
      <c r="A198">
        <f t="shared" si="3"/>
        <v>-196</v>
      </c>
      <c r="B198" s="1">
        <f xml:space="preserve"> RTD("cqg.rtd",,"StudyData", $L$1, "Bar", "", "Time", $L$2,$A198, $L$6, "", "","False")</f>
        <v>44144</v>
      </c>
      <c r="C198" s="2">
        <f xml:space="preserve"> RTD("cqg.rtd",,"StudyData", $L$1, "Bar", "", "Time", $L$2, $A198,$L$6,$L$8, "","False")</f>
        <v>44144</v>
      </c>
      <c r="D198" s="3">
        <f xml:space="preserve"> RTD("cqg.rtd",,"StudyData", $L$1, "Bar", "", "Open", $L$2, $A198, $L$6,$L$8,,$L$4,$L$10)</f>
        <v>3496</v>
      </c>
      <c r="E198" s="3">
        <f xml:space="preserve"> RTD("cqg.rtd",,"StudyData", $L$1, "Bar", "", "High", $L$2, $A198, $L$6,$L$8,,$L$4,$L$10)</f>
        <v>3641.5</v>
      </c>
      <c r="F198" s="3">
        <f xml:space="preserve"> RTD("cqg.rtd",,"StudyData", $L$1, "Bar", "", "Low", $L$2, $A198, $L$6,$L$8,,$L$4,$L$10)</f>
        <v>3489.25</v>
      </c>
      <c r="G198" s="3">
        <f xml:space="preserve"> RTD("cqg.rtd",,"StudyData", $L$1, "Bar", "", "Close", $L$2, $A198, $L$6,$L$8,,$L$4,$L$10)</f>
        <v>3517.5</v>
      </c>
      <c r="H198" s="3">
        <f xml:space="preserve"> RTD("cqg.rtd",,"StudyData","RVI.VI^("&amp;$L$1&amp;")","Bar",,"Close", $L$2, $A198, $L$6,$L$8,,$L$4,$L$10)</f>
        <v>0.14121510670000001</v>
      </c>
      <c r="I198" s="3">
        <f xml:space="preserve"> RTD("cqg.rtd",,"StudyData","RVI.V2^("&amp;$L$1&amp;")","Bar",, "Close", $L$2, $A198, $L$6,$L$8,,$L$4,$L$10)</f>
        <v>0.17002100000000001</v>
      </c>
      <c r="J198" s="3"/>
      <c r="K198" s="8"/>
      <c r="L198" s="19"/>
    </row>
    <row r="199" spans="1:12" x14ac:dyDescent="0.3">
      <c r="A199">
        <f t="shared" si="3"/>
        <v>-197</v>
      </c>
      <c r="B199" s="1">
        <f xml:space="preserve"> RTD("cqg.rtd",,"StudyData", $L$1, "Bar", "", "Time", $L$2,$A199, $L$6, "", "","False")</f>
        <v>44141</v>
      </c>
      <c r="C199" s="2">
        <f xml:space="preserve"> RTD("cqg.rtd",,"StudyData", $L$1, "Bar", "", "Time", $L$2, $A199,$L$6,$L$8, "","False")</f>
        <v>44141</v>
      </c>
      <c r="D199" s="3">
        <f xml:space="preserve"> RTD("cqg.rtd",,"StudyData", $L$1, "Bar", "", "Open", $L$2, $A199, $L$6,$L$8,,$L$4,$L$10)</f>
        <v>3482.25</v>
      </c>
      <c r="E199" s="3">
        <f xml:space="preserve"> RTD("cqg.rtd",,"StudyData", $L$1, "Bar", "", "High", $L$2, $A199, $L$6,$L$8,,$L$4,$L$10)</f>
        <v>3492.5</v>
      </c>
      <c r="F199" s="3">
        <f xml:space="preserve"> RTD("cqg.rtd",,"StudyData", $L$1, "Bar", "", "Low", $L$2, $A199, $L$6,$L$8,,$L$4,$L$10)</f>
        <v>3430.25</v>
      </c>
      <c r="G199" s="3">
        <f xml:space="preserve"> RTD("cqg.rtd",,"StudyData", $L$1, "Bar", "", "Close", $L$2, $A199, $L$6,$L$8,,$L$4,$L$10)</f>
        <v>3474.25</v>
      </c>
      <c r="H199" s="3">
        <f xml:space="preserve"> RTD("cqg.rtd",,"StudyData","RVI.VI^("&amp;$L$1&amp;")","Bar",,"Close", $L$2, $A199, $L$6,$L$8,,$L$4,$L$10)</f>
        <v>-0.1285140562</v>
      </c>
      <c r="I199" s="3">
        <f xml:space="preserve"> RTD("cqg.rtd",,"StudyData","RVI.V2^("&amp;$L$1&amp;")","Bar",, "Close", $L$2, $A199, $L$6,$L$8,,$L$4,$L$10)</f>
        <v>0.198827</v>
      </c>
      <c r="J199" s="3"/>
      <c r="K199" s="8"/>
      <c r="L199" s="19"/>
    </row>
    <row r="200" spans="1:12" x14ac:dyDescent="0.3">
      <c r="A200">
        <f t="shared" si="3"/>
        <v>-198</v>
      </c>
      <c r="B200" s="1">
        <f xml:space="preserve"> RTD("cqg.rtd",,"StudyData", $L$1, "Bar", "", "Time", $L$2,$A200, $L$6, "", "","False")</f>
        <v>44140</v>
      </c>
      <c r="C200" s="2">
        <f xml:space="preserve"> RTD("cqg.rtd",,"StudyData", $L$1, "Bar", "", "Time", $L$2, $A200,$L$6,$L$8, "","False")</f>
        <v>44140</v>
      </c>
      <c r="D200" s="3">
        <f xml:space="preserve"> RTD("cqg.rtd",,"StudyData", $L$1, "Bar", "", "Open", $L$2, $A200, $L$6,$L$8,,$L$4,$L$10)</f>
        <v>3421.5</v>
      </c>
      <c r="E200" s="3">
        <f xml:space="preserve"> RTD("cqg.rtd",,"StudyData", $L$1, "Bar", "", "High", $L$2, $A200, $L$6,$L$8,,$L$4,$L$10)</f>
        <v>3496</v>
      </c>
      <c r="F200" s="3">
        <f xml:space="preserve"> RTD("cqg.rtd",,"StudyData", $L$1, "Bar", "", "Low", $L$2, $A200, $L$6,$L$8,,$L$4,$L$10)</f>
        <v>3401.75</v>
      </c>
      <c r="G200" s="3">
        <f xml:space="preserve"> RTD("cqg.rtd",,"StudyData", $L$1, "Bar", "", "Close", $L$2, $A200, $L$6,$L$8,,$L$4,$L$10)</f>
        <v>3478.25</v>
      </c>
      <c r="H200" s="3">
        <f xml:space="preserve"> RTD("cqg.rtd",,"StudyData","RVI.VI^("&amp;$L$1&amp;")","Bar",,"Close", $L$2, $A200, $L$6,$L$8,,$L$4,$L$10)</f>
        <v>0.60212201590000003</v>
      </c>
      <c r="I200" s="3">
        <f xml:space="preserve"> RTD("cqg.rtd",,"StudyData","RVI.V2^("&amp;$L$1&amp;")","Bar",, "Close", $L$2, $A200, $L$6,$L$8,,$L$4,$L$10)</f>
        <v>0.52616799999999997</v>
      </c>
      <c r="J200" s="3"/>
      <c r="K200" s="8"/>
      <c r="L200" s="19"/>
    </row>
    <row r="201" spans="1:12" x14ac:dyDescent="0.3">
      <c r="A201">
        <f t="shared" si="3"/>
        <v>-199</v>
      </c>
      <c r="B201" s="1">
        <f xml:space="preserve"> RTD("cqg.rtd",,"StudyData", $L$1, "Bar", "", "Time", $L$2,$A201, $L$6, "", "","False")</f>
        <v>44139</v>
      </c>
      <c r="C201" s="2">
        <f xml:space="preserve"> RTD("cqg.rtd",,"StudyData", $L$1, "Bar", "", "Time", $L$2, $A201,$L$6,$L$8, "","False")</f>
        <v>44139</v>
      </c>
      <c r="D201" s="3">
        <f xml:space="preserve"> RTD("cqg.rtd",,"StudyData", $L$1, "Bar", "", "Open", $L$2, $A201, $L$6,$L$8,,$L$4,$L$10)</f>
        <v>3336.25</v>
      </c>
      <c r="E201" s="3">
        <f xml:space="preserve"> RTD("cqg.rtd",,"StudyData", $L$1, "Bar", "", "High", $L$2, $A201, $L$6,$L$8,,$L$4,$L$10)</f>
        <v>3453.5</v>
      </c>
      <c r="F201" s="3">
        <f xml:space="preserve"> RTD("cqg.rtd",,"StudyData", $L$1, "Bar", "", "Low", $L$2, $A201, $L$6,$L$8,,$L$4,$L$10)</f>
        <v>3292.5</v>
      </c>
      <c r="G201" s="3">
        <f xml:space="preserve"> RTD("cqg.rtd",,"StudyData", $L$1, "Bar", "", "Close", $L$2, $A201, $L$6,$L$8,,$L$4,$L$10)</f>
        <v>3408.5</v>
      </c>
      <c r="H201" s="3">
        <f xml:space="preserve"> RTD("cqg.rtd",,"StudyData","RVI.VI^("&amp;$L$1&amp;")","Bar",,"Close", $L$2, $A201, $L$6,$L$8,,$L$4,$L$10)</f>
        <v>0.448757764</v>
      </c>
      <c r="I201" s="3">
        <f xml:space="preserve"> RTD("cqg.rtd",,"StudyData","RVI.V2^("&amp;$L$1&amp;")","Bar",, "Close", $L$2, $A201, $L$6,$L$8,,$L$4,$L$10)</f>
        <v>0.45021499999999998</v>
      </c>
      <c r="J201" s="3"/>
      <c r="K201" s="8"/>
      <c r="L201" s="19"/>
    </row>
    <row r="202" spans="1:12" x14ac:dyDescent="0.3">
      <c r="A202">
        <f t="shared" si="3"/>
        <v>-200</v>
      </c>
      <c r="B202" s="1">
        <f xml:space="preserve"> RTD("cqg.rtd",,"StudyData", $L$1, "Bar", "", "Time", $L$2,$A202, $L$6, "", "","False")</f>
        <v>44138</v>
      </c>
      <c r="C202" s="2">
        <f xml:space="preserve"> RTD("cqg.rtd",,"StudyData", $L$1, "Bar", "", "Time", $L$2, $A202,$L$6,$L$8, "","False")</f>
        <v>44138</v>
      </c>
      <c r="D202" s="3">
        <f xml:space="preserve"> RTD("cqg.rtd",,"StudyData", $L$1, "Bar", "", "Open", $L$2, $A202, $L$6,$L$8,,$L$4,$L$10)</f>
        <v>3277.5</v>
      </c>
      <c r="E202" s="3">
        <f xml:space="preserve"> RTD("cqg.rtd",,"StudyData", $L$1, "Bar", "", "High", $L$2, $A202, $L$6,$L$8,,$L$4,$L$10)</f>
        <v>3356.25</v>
      </c>
      <c r="F202" s="3">
        <f xml:space="preserve"> RTD("cqg.rtd",,"StudyData", $L$1, "Bar", "", "Low", $L$2, $A202, $L$6,$L$8,,$L$4,$L$10)</f>
        <v>3274.75</v>
      </c>
      <c r="G202" s="3">
        <f xml:space="preserve"> RTD("cqg.rtd",,"StudyData", $L$1, "Bar", "", "Close", $L$2, $A202, $L$6,$L$8,,$L$4,$L$10)</f>
        <v>3335</v>
      </c>
      <c r="H202" s="3">
        <f xml:space="preserve"> RTD("cqg.rtd",,"StudyData","RVI.VI^("&amp;$L$1&amp;")","Bar",,"Close", $L$2, $A202, $L$6,$L$8,,$L$4,$L$10)</f>
        <v>0.70552147239999996</v>
      </c>
      <c r="I202" s="3">
        <f xml:space="preserve"> RTD("cqg.rtd",,"StudyData","RVI.V2^("&amp;$L$1&amp;")","Bar",, "Close", $L$2, $A202, $L$6,$L$8,,$L$4,$L$10)</f>
        <v>0.45167099999999999</v>
      </c>
      <c r="J202" s="3"/>
      <c r="K202" s="8"/>
      <c r="L202" s="19"/>
    </row>
    <row r="203" spans="1:12" x14ac:dyDescent="0.3">
      <c r="A203">
        <f t="shared" si="3"/>
        <v>-201</v>
      </c>
      <c r="B203" s="1">
        <f xml:space="preserve"> RTD("cqg.rtd",,"StudyData", $L$1, "Bar", "", "Time", $L$2,$A203, $L$6, "", "","False")</f>
        <v>44137</v>
      </c>
      <c r="C203" s="2">
        <f xml:space="preserve"> RTD("cqg.rtd",,"StudyData", $L$1, "Bar", "", "Time", $L$2, $A203,$L$6,$L$8, "","False")</f>
        <v>44137</v>
      </c>
      <c r="D203" s="3">
        <f xml:space="preserve"> RTD("cqg.rtd",,"StudyData", $L$1, "Bar", "", "Open", $L$2, $A203, $L$6,$L$8,,$L$4,$L$10)</f>
        <v>3233.5</v>
      </c>
      <c r="E203" s="3">
        <f xml:space="preserve"> RTD("cqg.rtd",,"StudyData", $L$1, "Bar", "", "High", $L$2, $A203, $L$6,$L$8,,$L$4,$L$10)</f>
        <v>3297</v>
      </c>
      <c r="F203" s="3">
        <f xml:space="preserve"> RTD("cqg.rtd",,"StudyData", $L$1, "Bar", "", "Low", $L$2, $A203, $L$6,$L$8,,$L$4,$L$10)</f>
        <v>3216.75</v>
      </c>
      <c r="G203" s="3">
        <f xml:space="preserve"> RTD("cqg.rtd",,"StudyData", $L$1, "Bar", "", "Close", $L$2, $A203, $L$6,$L$8,,$L$4,$L$10)</f>
        <v>3274</v>
      </c>
      <c r="H203" s="3">
        <f xml:space="preserve"> RTD("cqg.rtd",,"StudyData","RVI.VI^("&amp;$L$1&amp;")","Bar",,"Close", $L$2, $A203, $L$6,$L$8,,$L$4,$L$10)</f>
        <v>0.50467289719999997</v>
      </c>
      <c r="I203" s="3">
        <f xml:space="preserve"> RTD("cqg.rtd",,"StudyData","RVI.V2^("&amp;$L$1&amp;")","Bar",, "Close", $L$2, $A203, $L$6,$L$8,,$L$4,$L$10)</f>
        <v>0.197821</v>
      </c>
      <c r="J203" s="3"/>
      <c r="K203" s="8"/>
      <c r="L203" s="19"/>
    </row>
    <row r="204" spans="1:12" x14ac:dyDescent="0.3">
      <c r="A204">
        <f t="shared" si="3"/>
        <v>-202</v>
      </c>
      <c r="B204" s="1">
        <f xml:space="preserve"> RTD("cqg.rtd",,"StudyData", $L$1, "Bar", "", "Time", $L$2,$A204, $L$6, "", "","False")</f>
        <v>44134</v>
      </c>
      <c r="C204" s="2">
        <f xml:space="preserve"> RTD("cqg.rtd",,"StudyData", $L$1, "Bar", "", "Time", $L$2, $A204,$L$6,$L$8, "","False")</f>
        <v>44134</v>
      </c>
      <c r="D204" s="3">
        <f xml:space="preserve"> RTD("cqg.rtd",,"StudyData", $L$1, "Bar", "", "Open", $L$2, $A204, $L$6,$L$8,,$L$4,$L$10)</f>
        <v>3241.5</v>
      </c>
      <c r="E204" s="3">
        <f xml:space="preserve"> RTD("cqg.rtd",,"StudyData", $L$1, "Bar", "", "High", $L$2, $A204, $L$6,$L$8,,$L$4,$L$10)</f>
        <v>3269.75</v>
      </c>
      <c r="F204" s="3">
        <f xml:space="preserve"> RTD("cqg.rtd",,"StudyData", $L$1, "Bar", "", "Low", $L$2, $A204, $L$6,$L$8,,$L$4,$L$10)</f>
        <v>3198.5</v>
      </c>
      <c r="G204" s="3">
        <f xml:space="preserve"> RTD("cqg.rtd",,"StudyData", $L$1, "Bar", "", "Close", $L$2, $A204, $L$6,$L$8,,$L$4,$L$10)</f>
        <v>3238.25</v>
      </c>
      <c r="H204" s="3">
        <f xml:space="preserve"> RTD("cqg.rtd",,"StudyData","RVI.VI^("&amp;$L$1&amp;")","Bar",,"Close", $L$2, $A204, $L$6,$L$8,,$L$4,$L$10)</f>
        <v>-4.5614035099999999E-2</v>
      </c>
      <c r="I204" s="3">
        <f xml:space="preserve"> RTD("cqg.rtd",,"StudyData","RVI.V2^("&amp;$L$1&amp;")","Bar",, "Close", $L$2, $A204, $L$6,$L$8,,$L$4,$L$10)</f>
        <v>-0.10903</v>
      </c>
      <c r="J204" s="3"/>
      <c r="K204" s="8"/>
      <c r="L204" s="19"/>
    </row>
    <row r="205" spans="1:12" x14ac:dyDescent="0.3">
      <c r="A205">
        <f t="shared" si="3"/>
        <v>-203</v>
      </c>
      <c r="B205" s="1">
        <f xml:space="preserve"> RTD("cqg.rtd",,"StudyData", $L$1, "Bar", "", "Time", $L$2,$A205, $L$6, "", "","False")</f>
        <v>44133</v>
      </c>
      <c r="C205" s="2">
        <f xml:space="preserve"> RTD("cqg.rtd",,"StudyData", $L$1, "Bar", "", "Time", $L$2, $A205,$L$6,$L$8, "","False")</f>
        <v>44133</v>
      </c>
      <c r="D205" s="3">
        <f xml:space="preserve"> RTD("cqg.rtd",,"StudyData", $L$1, "Bar", "", "Open", $L$2, $A205, $L$6,$L$8,,$L$4,$L$10)</f>
        <v>3252.5</v>
      </c>
      <c r="E205" s="3">
        <f xml:space="preserve"> RTD("cqg.rtd",,"StudyData", $L$1, "Bar", "", "High", $L$2, $A205, $L$6,$L$8,,$L$4,$L$10)</f>
        <v>3307.25</v>
      </c>
      <c r="F205" s="3">
        <f xml:space="preserve"> RTD("cqg.rtd",,"StudyData", $L$1, "Bar", "", "Low", $L$2, $A205, $L$6,$L$8,,$L$4,$L$10)</f>
        <v>3223.75</v>
      </c>
      <c r="G205" s="3">
        <f xml:space="preserve"> RTD("cqg.rtd",,"StudyData", $L$1, "Bar", "", "Close", $L$2, $A205, $L$6,$L$8,,$L$4,$L$10)</f>
        <v>3275.75</v>
      </c>
      <c r="H205" s="3">
        <f xml:space="preserve"> RTD("cqg.rtd",,"StudyData","RVI.VI^("&amp;$L$1&amp;")","Bar",,"Close", $L$2, $A205, $L$6,$L$8,,$L$4,$L$10)</f>
        <v>0.27844311379999998</v>
      </c>
      <c r="I205" s="3">
        <f xml:space="preserve"> RTD("cqg.rtd",,"StudyData","RVI.V2^("&amp;$L$1&amp;")","Bar",, "Close", $L$2, $A205, $L$6,$L$8,,$L$4,$L$10)</f>
        <v>-0.17244699999999999</v>
      </c>
      <c r="J205" s="3"/>
      <c r="K205" s="8"/>
      <c r="L205" s="19"/>
    </row>
    <row r="206" spans="1:12" x14ac:dyDescent="0.3">
      <c r="A206">
        <f t="shared" si="3"/>
        <v>-204</v>
      </c>
      <c r="B206" s="1">
        <f xml:space="preserve"> RTD("cqg.rtd",,"StudyData", $L$1, "Bar", "", "Time", $L$2,$A206, $L$6, "", "","False")</f>
        <v>44132</v>
      </c>
      <c r="C206" s="2">
        <f xml:space="preserve"> RTD("cqg.rtd",,"StudyData", $L$1, "Bar", "", "Time", $L$2, $A206,$L$6,$L$8, "","False")</f>
        <v>44132</v>
      </c>
      <c r="D206" s="3">
        <f xml:space="preserve"> RTD("cqg.rtd",,"StudyData", $L$1, "Bar", "", "Open", $L$2, $A206, $L$6,$L$8,,$L$4,$L$10)</f>
        <v>3342.5</v>
      </c>
      <c r="E206" s="3">
        <f xml:space="preserve"> RTD("cqg.rtd",,"StudyData", $L$1, "Bar", "", "High", $L$2, $A206, $L$6,$L$8,,$L$4,$L$10)</f>
        <v>3343.75</v>
      </c>
      <c r="F206" s="3">
        <f xml:space="preserve"> RTD("cqg.rtd",,"StudyData", $L$1, "Bar", "", "Low", $L$2, $A206, $L$6,$L$8,,$L$4,$L$10)</f>
        <v>3234.25</v>
      </c>
      <c r="G206" s="3">
        <f xml:space="preserve"> RTD("cqg.rtd",,"StudyData", $L$1, "Bar", "", "Close", $L$2, $A206, $L$6,$L$8,,$L$4,$L$10)</f>
        <v>3237</v>
      </c>
      <c r="H206" s="3">
        <f xml:space="preserve"> RTD("cqg.rtd",,"StudyData","RVI.VI^("&amp;$L$1&amp;")","Bar",,"Close", $L$2, $A206, $L$6,$L$8,,$L$4,$L$10)</f>
        <v>-0.96347031959999996</v>
      </c>
      <c r="I206" s="3">
        <f xml:space="preserve"> RTD("cqg.rtd",,"StudyData","RVI.V2^("&amp;$L$1&amp;")","Bar",, "Close", $L$2, $A206, $L$6,$L$8,,$L$4,$L$10)</f>
        <v>-0.623336</v>
      </c>
      <c r="J206" s="3"/>
      <c r="K206" s="8"/>
      <c r="L206" s="19"/>
    </row>
    <row r="207" spans="1:12" x14ac:dyDescent="0.3">
      <c r="A207">
        <f t="shared" si="3"/>
        <v>-205</v>
      </c>
      <c r="B207" s="1">
        <f xml:space="preserve"> RTD("cqg.rtd",,"StudyData", $L$1, "Bar", "", "Time", $L$2,$A207, $L$6, "", "","False")</f>
        <v>44131</v>
      </c>
      <c r="C207" s="2">
        <f xml:space="preserve"> RTD("cqg.rtd",,"StudyData", $L$1, "Bar", "", "Time", $L$2, $A207,$L$6,$L$8, "","False")</f>
        <v>44131</v>
      </c>
      <c r="D207" s="3">
        <f xml:space="preserve"> RTD("cqg.rtd",,"StudyData", $L$1, "Bar", "", "Open", $L$2, $A207, $L$6,$L$8,,$L$4,$L$10)</f>
        <v>3367.75</v>
      </c>
      <c r="E207" s="3">
        <f xml:space="preserve"> RTD("cqg.rtd",,"StudyData", $L$1, "Bar", "", "High", $L$2, $A207, $L$6,$L$8,,$L$4,$L$10)</f>
        <v>3383.5</v>
      </c>
      <c r="F207" s="3">
        <f xml:space="preserve"> RTD("cqg.rtd",,"StudyData", $L$1, "Bar", "", "Low", $L$2, $A207, $L$6,$L$8,,$L$4,$L$10)</f>
        <v>3341.75</v>
      </c>
      <c r="G207" s="3">
        <f xml:space="preserve"> RTD("cqg.rtd",,"StudyData", $L$1, "Bar", "", "Close", $L$2, $A207, $L$6,$L$8,,$L$4,$L$10)</f>
        <v>3356.5</v>
      </c>
      <c r="H207" s="3">
        <f xml:space="preserve"> RTD("cqg.rtd",,"StudyData","RVI.VI^("&amp;$L$1&amp;")","Bar",,"Close", $L$2, $A207, $L$6,$L$8,,$L$4,$L$10)</f>
        <v>-0.2694610778</v>
      </c>
      <c r="I207" s="3">
        <f xml:space="preserve"> RTD("cqg.rtd",,"StudyData","RVI.V2^("&amp;$L$1&amp;")","Bar",, "Close", $L$2, $A207, $L$6,$L$8,,$L$4,$L$10)</f>
        <v>-0.28320299999999998</v>
      </c>
      <c r="J207" s="3"/>
      <c r="K207" s="8"/>
      <c r="L207" s="19"/>
    </row>
    <row r="208" spans="1:12" x14ac:dyDescent="0.3">
      <c r="A208">
        <f t="shared" si="3"/>
        <v>-206</v>
      </c>
      <c r="B208" s="1">
        <f xml:space="preserve"> RTD("cqg.rtd",,"StudyData", $L$1, "Bar", "", "Time", $L$2,$A208, $L$6, "", "","False")</f>
        <v>44130</v>
      </c>
      <c r="C208" s="2">
        <f xml:space="preserve"> RTD("cqg.rtd",,"StudyData", $L$1, "Bar", "", "Time", $L$2, $A208,$L$6,$L$8, "","False")</f>
        <v>44130</v>
      </c>
      <c r="D208" s="3">
        <f xml:space="preserve"> RTD("cqg.rtd",,"StudyData", $L$1, "Bar", "", "Open", $L$2, $A208, $L$6,$L$8,,$L$4,$L$10)</f>
        <v>3419.25</v>
      </c>
      <c r="E208" s="3">
        <f xml:space="preserve"> RTD("cqg.rtd",,"StudyData", $L$1, "Bar", "", "High", $L$2, $A208, $L$6,$L$8,,$L$4,$L$10)</f>
        <v>3419.75</v>
      </c>
      <c r="F208" s="3">
        <f xml:space="preserve"> RTD("cqg.rtd",,"StudyData", $L$1, "Bar", "", "Low", $L$2, $A208, $L$6,$L$8,,$L$4,$L$10)</f>
        <v>3329.5</v>
      </c>
      <c r="G208" s="3">
        <f xml:space="preserve"> RTD("cqg.rtd",,"StudyData", $L$1, "Bar", "", "Close", $L$2, $A208, $L$6,$L$8,,$L$4,$L$10)</f>
        <v>3367</v>
      </c>
      <c r="H208" s="3">
        <f xml:space="preserve"> RTD("cqg.rtd",,"StudyData","RVI.VI^("&amp;$L$1&amp;")","Bar",,"Close", $L$2, $A208, $L$6,$L$8,,$L$4,$L$10)</f>
        <v>-0.57894736840000005</v>
      </c>
      <c r="I208" s="3">
        <f xml:space="preserve"> RTD("cqg.rtd",,"StudyData","RVI.V2^("&amp;$L$1&amp;")","Bar",, "Close", $L$2, $A208, $L$6,$L$8,,$L$4,$L$10)</f>
        <v>-0.29694399999999999</v>
      </c>
      <c r="J208" s="3"/>
      <c r="K208" s="8"/>
      <c r="L208" s="19"/>
    </row>
    <row r="209" spans="1:12" x14ac:dyDescent="0.3">
      <c r="A209">
        <f t="shared" si="3"/>
        <v>-207</v>
      </c>
      <c r="B209" s="1">
        <f xml:space="preserve"> RTD("cqg.rtd",,"StudyData", $L$1, "Bar", "", "Time", $L$2,$A209, $L$6, "", "","False")</f>
        <v>44127</v>
      </c>
      <c r="C209" s="2">
        <f xml:space="preserve"> RTD("cqg.rtd",,"StudyData", $L$1, "Bar", "", "Time", $L$2, $A209,$L$6,$L$8, "","False")</f>
        <v>44127</v>
      </c>
      <c r="D209" s="3">
        <f xml:space="preserve"> RTD("cqg.rtd",,"StudyData", $L$1, "Bar", "", "Open", $L$2, $A209, $L$6,$L$8,,$L$4,$L$10)</f>
        <v>3429.25</v>
      </c>
      <c r="E209" s="3">
        <f xml:space="preserve"> RTD("cqg.rtd",,"StudyData", $L$1, "Bar", "", "High", $L$2, $A209, $L$6,$L$8,,$L$4,$L$10)</f>
        <v>3436</v>
      </c>
      <c r="F209" s="3">
        <f xml:space="preserve"> RTD("cqg.rtd",,"StudyData", $L$1, "Bar", "", "Low", $L$2, $A209, $L$6,$L$8,,$L$4,$L$10)</f>
        <v>3405</v>
      </c>
      <c r="G209" s="3">
        <f xml:space="preserve"> RTD("cqg.rtd",,"StudyData", $L$1, "Bar", "", "Close", $L$2, $A209, $L$6,$L$8,,$L$4,$L$10)</f>
        <v>3425.25</v>
      </c>
      <c r="H209" s="3">
        <f xml:space="preserve"> RTD("cqg.rtd",,"StudyData","RVI.VI^("&amp;$L$1&amp;")","Bar",,"Close", $L$2, $A209, $L$6,$L$8,,$L$4,$L$10)</f>
        <v>-0.12903225809999999</v>
      </c>
      <c r="I209" s="3">
        <f xml:space="preserve"> RTD("cqg.rtd",,"StudyData","RVI.V2^("&amp;$L$1&amp;")","Bar",, "Close", $L$2, $A209, $L$6,$L$8,,$L$4,$L$10)</f>
        <v>-1.49409E-2</v>
      </c>
      <c r="J209" s="3"/>
      <c r="K209" s="8"/>
      <c r="L209" s="19"/>
    </row>
    <row r="210" spans="1:12" x14ac:dyDescent="0.3">
      <c r="A210">
        <f t="shared" si="3"/>
        <v>-208</v>
      </c>
      <c r="B210" s="1">
        <f xml:space="preserve"> RTD("cqg.rtd",,"StudyData", $L$1, "Bar", "", "Time", $L$2,$A210, $L$6, "", "","False")</f>
        <v>44126</v>
      </c>
      <c r="C210" s="2">
        <f xml:space="preserve"> RTD("cqg.rtd",,"StudyData", $L$1, "Bar", "", "Time", $L$2, $A210,$L$6,$L$8, "","False")</f>
        <v>44126</v>
      </c>
      <c r="D210" s="3">
        <f xml:space="preserve"> RTD("cqg.rtd",,"StudyData", $L$1, "Bar", "", "Open", $L$2, $A210, $L$6,$L$8,,$L$4,$L$10)</f>
        <v>3403.75</v>
      </c>
      <c r="E210" s="3">
        <f xml:space="preserve"> RTD("cqg.rtd",,"StudyData", $L$1, "Bar", "", "High", $L$2, $A210, $L$6,$L$8,,$L$4,$L$10)</f>
        <v>3426.5</v>
      </c>
      <c r="F210" s="3">
        <f xml:space="preserve"> RTD("cqg.rtd",,"StudyData", $L$1, "Bar", "", "Low", $L$2, $A210, $L$6,$L$8,,$L$4,$L$10)</f>
        <v>3376</v>
      </c>
      <c r="G210" s="3">
        <f xml:space="preserve"> RTD("cqg.rtd",,"StudyData", $L$1, "Bar", "", "Close", $L$2, $A210, $L$6,$L$8,,$L$4,$L$10)</f>
        <v>3422.75</v>
      </c>
      <c r="H210" s="3">
        <f xml:space="preserve"> RTD("cqg.rtd",,"StudyData","RVI.VI^("&amp;$L$1&amp;")","Bar",,"Close", $L$2, $A210, $L$6,$L$8,,$L$4,$L$10)</f>
        <v>0.37623762379999998</v>
      </c>
      <c r="I210" s="3">
        <f xml:space="preserve"> RTD("cqg.rtd",,"StudyData","RVI.V2^("&amp;$L$1&amp;")","Bar",, "Close", $L$2, $A210, $L$6,$L$8,,$L$4,$L$10)</f>
        <v>9.91504E-2</v>
      </c>
      <c r="J210" s="3"/>
      <c r="K210" s="8"/>
      <c r="L210" s="19"/>
    </row>
    <row r="211" spans="1:12" x14ac:dyDescent="0.3">
      <c r="A211">
        <f t="shared" si="3"/>
        <v>-209</v>
      </c>
      <c r="B211" s="1">
        <f xml:space="preserve"> RTD("cqg.rtd",,"StudyData", $L$1, "Bar", "", "Time", $L$2,$A211, $L$6, "", "","False")</f>
        <v>44125</v>
      </c>
      <c r="C211" s="2">
        <f xml:space="preserve"> RTD("cqg.rtd",,"StudyData", $L$1, "Bar", "", "Time", $L$2, $A211,$L$6,$L$8, "","False")</f>
        <v>44125</v>
      </c>
      <c r="D211" s="3">
        <f xml:space="preserve"> RTD("cqg.rtd",,"StudyData", $L$1, "Bar", "", "Open", $L$2, $A211, $L$6,$L$8,,$L$4,$L$10)</f>
        <v>3410.5</v>
      </c>
      <c r="E211" s="3">
        <f xml:space="preserve"> RTD("cqg.rtd",,"StudyData", $L$1, "Bar", "", "High", $L$2, $A211, $L$6,$L$8,,$L$4,$L$10)</f>
        <v>3431.5</v>
      </c>
      <c r="F211" s="3">
        <f xml:space="preserve"> RTD("cqg.rtd",,"StudyData", $L$1, "Bar", "", "Low", $L$2, $A211, $L$6,$L$8,,$L$4,$L$10)</f>
        <v>3394</v>
      </c>
      <c r="G211" s="3">
        <f xml:space="preserve"> RTD("cqg.rtd",,"StudyData", $L$1, "Bar", "", "Close", $L$2, $A211, $L$6,$L$8,,$L$4,$L$10)</f>
        <v>3406</v>
      </c>
      <c r="H211" s="3">
        <f xml:space="preserve"> RTD("cqg.rtd",,"StudyData","RVI.VI^("&amp;$L$1&amp;")","Bar",,"Close", $L$2, $A211, $L$6,$L$8,,$L$4,$L$10)</f>
        <v>-0.12</v>
      </c>
      <c r="I211" s="3">
        <f xml:space="preserve"> RTD("cqg.rtd",,"StudyData","RVI.V2^("&amp;$L$1&amp;")","Bar",, "Close", $L$2, $A211, $L$6,$L$8,,$L$4,$L$10)</f>
        <v>-0.17793700000000001</v>
      </c>
      <c r="J211" s="3"/>
      <c r="K211" s="8"/>
      <c r="L211" s="19"/>
    </row>
    <row r="212" spans="1:12" x14ac:dyDescent="0.3">
      <c r="A212">
        <f t="shared" si="3"/>
        <v>-210</v>
      </c>
      <c r="B212" s="1">
        <f xml:space="preserve"> RTD("cqg.rtd",,"StudyData", $L$1, "Bar", "", "Time", $L$2,$A212, $L$6, "", "","False")</f>
        <v>44124</v>
      </c>
      <c r="C212" s="2">
        <f xml:space="preserve"> RTD("cqg.rtd",,"StudyData", $L$1, "Bar", "", "Time", $L$2, $A212,$L$6,$L$8, "","False")</f>
        <v>44124</v>
      </c>
      <c r="D212" s="3">
        <f xml:space="preserve"> RTD("cqg.rtd",,"StudyData", $L$1, "Bar", "", "Open", $L$2, $A212, $L$6,$L$8,,$L$4,$L$10)</f>
        <v>3409.5</v>
      </c>
      <c r="E212" s="3">
        <f xml:space="preserve"> RTD("cqg.rtd",,"StudyData", $L$1, "Bar", "", "High", $L$2, $A212, $L$6,$L$8,,$L$4,$L$10)</f>
        <v>3443.25</v>
      </c>
      <c r="F212" s="3">
        <f xml:space="preserve"> RTD("cqg.rtd",,"StudyData", $L$1, "Bar", "", "Low", $L$2, $A212, $L$6,$L$8,,$L$4,$L$10)</f>
        <v>3392.25</v>
      </c>
      <c r="G212" s="3">
        <f xml:space="preserve"> RTD("cqg.rtd",,"StudyData", $L$1, "Bar", "", "Close", $L$2, $A212, $L$6,$L$8,,$L$4,$L$10)</f>
        <v>3405.75</v>
      </c>
      <c r="H212" s="3">
        <f xml:space="preserve"> RTD("cqg.rtd",,"StudyData","RVI.VI^("&amp;$L$1&amp;")","Bar",,"Close", $L$2, $A212, $L$6,$L$8,,$L$4,$L$10)</f>
        <v>-7.35294118E-2</v>
      </c>
      <c r="I212" s="3">
        <f xml:space="preserve"> RTD("cqg.rtd",,"StudyData","RVI.V2^("&amp;$L$1&amp;")","Bar",, "Close", $L$2, $A212, $L$6,$L$8,,$L$4,$L$10)</f>
        <v>-0.235874</v>
      </c>
      <c r="J212" s="3"/>
      <c r="K212" s="8"/>
      <c r="L212" s="19"/>
    </row>
    <row r="213" spans="1:12" x14ac:dyDescent="0.3">
      <c r="A213">
        <f t="shared" si="3"/>
        <v>-211</v>
      </c>
      <c r="B213" s="1">
        <f xml:space="preserve"> RTD("cqg.rtd",,"StudyData", $L$1, "Bar", "", "Time", $L$2,$A213, $L$6, "", "","False")</f>
        <v>44123</v>
      </c>
      <c r="C213" s="2">
        <f xml:space="preserve"> RTD("cqg.rtd",,"StudyData", $L$1, "Bar", "", "Time", $L$2, $A213,$L$6,$L$8, "","False")</f>
        <v>44123</v>
      </c>
      <c r="D213" s="3">
        <f xml:space="preserve"> RTD("cqg.rtd",,"StudyData", $L$1, "Bar", "", "Open", $L$2, $A213, $L$6,$L$8,,$L$4,$L$10)</f>
        <v>3444.5</v>
      </c>
      <c r="E213" s="3">
        <f xml:space="preserve"> RTD("cqg.rtd",,"StudyData", $L$1, "Bar", "", "High", $L$2, $A213, $L$6,$L$8,,$L$4,$L$10)</f>
        <v>3470</v>
      </c>
      <c r="F213" s="3">
        <f xml:space="preserve"> RTD("cqg.rtd",,"StudyData", $L$1, "Bar", "", "Low", $L$2, $A213, $L$6,$L$8,,$L$4,$L$10)</f>
        <v>3384.25</v>
      </c>
      <c r="G213" s="3">
        <f xml:space="preserve"> RTD("cqg.rtd",,"StudyData", $L$1, "Bar", "", "Close", $L$2, $A213, $L$6,$L$8,,$L$4,$L$10)</f>
        <v>3396.25</v>
      </c>
      <c r="H213" s="3">
        <f xml:space="preserve"> RTD("cqg.rtd",,"StudyData","RVI.VI^("&amp;$L$1&amp;")","Bar",,"Close", $L$2, $A213, $L$6,$L$8,,$L$4,$L$10)</f>
        <v>-0.56268221569999999</v>
      </c>
      <c r="I213" s="3">
        <f xml:space="preserve"> RTD("cqg.rtd",,"StudyData","RVI.V2^("&amp;$L$1&amp;")","Bar",, "Close", $L$2, $A213, $L$6,$L$8,,$L$4,$L$10)</f>
        <v>-0.39821800000000002</v>
      </c>
      <c r="J213" s="3"/>
      <c r="K213" s="8"/>
      <c r="L213" s="19"/>
    </row>
    <row r="214" spans="1:12" x14ac:dyDescent="0.3">
      <c r="A214">
        <f t="shared" si="3"/>
        <v>-212</v>
      </c>
      <c r="B214" s="1">
        <f xml:space="preserve"> RTD("cqg.rtd",,"StudyData", $L$1, "Bar", "", "Time", $L$2,$A214, $L$6, "", "","False")</f>
        <v>44120</v>
      </c>
      <c r="C214" s="2">
        <f xml:space="preserve"> RTD("cqg.rtd",,"StudyData", $L$1, "Bar", "", "Time", $L$2, $A214,$L$6,$L$8, "","False")</f>
        <v>44120</v>
      </c>
      <c r="D214" s="3">
        <f xml:space="preserve"> RTD("cqg.rtd",,"StudyData", $L$1, "Bar", "", "Open", $L$2, $A214, $L$6,$L$8,,$L$4,$L$10)</f>
        <v>3452</v>
      </c>
      <c r="E214" s="3">
        <f xml:space="preserve"> RTD("cqg.rtd",,"StudyData", $L$1, "Bar", "", "High", $L$2, $A214, $L$6,$L$8,,$L$4,$L$10)</f>
        <v>3482</v>
      </c>
      <c r="F214" s="3">
        <f xml:space="preserve"> RTD("cqg.rtd",,"StudyData", $L$1, "Bar", "", "Low", $L$2, $A214, $L$6,$L$8,,$L$4,$L$10)</f>
        <v>3434.75</v>
      </c>
      <c r="G214" s="3">
        <f xml:space="preserve"> RTD("cqg.rtd",,"StudyData", $L$1, "Bar", "", "Close", $L$2, $A214, $L$6,$L$8,,$L$4,$L$10)</f>
        <v>3435.75</v>
      </c>
      <c r="H214" s="3">
        <f xml:space="preserve"> RTD("cqg.rtd",,"StudyData","RVI.VI^("&amp;$L$1&amp;")","Bar",,"Close", $L$2, $A214, $L$6,$L$8,,$L$4,$L$10)</f>
        <v>-0.3439153439</v>
      </c>
      <c r="I214" s="3">
        <f xml:space="preserve"> RTD("cqg.rtd",,"StudyData","RVI.V2^("&amp;$L$1&amp;")","Bar",, "Close", $L$2, $A214, $L$6,$L$8,,$L$4,$L$10)</f>
        <v>-0.23375299999999999</v>
      </c>
      <c r="J214" s="3"/>
      <c r="K214" s="8"/>
      <c r="L214" s="19"/>
    </row>
    <row r="215" spans="1:12" x14ac:dyDescent="0.3">
      <c r="A215">
        <f t="shared" si="3"/>
        <v>-213</v>
      </c>
      <c r="B215" s="1">
        <f xml:space="preserve"> RTD("cqg.rtd",,"StudyData", $L$1, "Bar", "", "Time", $L$2,$A215, $L$6, "", "","False")</f>
        <v>44119</v>
      </c>
      <c r="C215" s="2">
        <f xml:space="preserve"> RTD("cqg.rtd",,"StudyData", $L$1, "Bar", "", "Time", $L$2, $A215,$L$6,$L$8, "","False")</f>
        <v>44119</v>
      </c>
      <c r="D215" s="3">
        <f xml:space="preserve"> RTD("cqg.rtd",,"StudyData", $L$1, "Bar", "", "Open", $L$2, $A215, $L$6,$L$8,,$L$4,$L$10)</f>
        <v>3452.75</v>
      </c>
      <c r="E215" s="3">
        <f xml:space="preserve"> RTD("cqg.rtd",,"StudyData", $L$1, "Bar", "", "High", $L$2, $A215, $L$6,$L$8,,$L$4,$L$10)</f>
        <v>3460</v>
      </c>
      <c r="F215" s="3">
        <f xml:space="preserve"> RTD("cqg.rtd",,"StudyData", $L$1, "Bar", "", "Low", $L$2, $A215, $L$6,$L$8,,$L$4,$L$10)</f>
        <v>3405</v>
      </c>
      <c r="G215" s="3">
        <f xml:space="preserve"> RTD("cqg.rtd",,"StudyData", $L$1, "Bar", "", "Close", $L$2, $A215, $L$6,$L$8,,$L$4,$L$10)</f>
        <v>3449</v>
      </c>
      <c r="H215" s="3">
        <f xml:space="preserve"> RTD("cqg.rtd",,"StudyData","RVI.VI^("&amp;$L$1&amp;")","Bar",,"Close", $L$2, $A215, $L$6,$L$8,,$L$4,$L$10)</f>
        <v>-6.8181818199999994E-2</v>
      </c>
      <c r="I215" s="3">
        <f xml:space="preserve"> RTD("cqg.rtd",,"StudyData","RVI.V2^("&amp;$L$1&amp;")","Bar",, "Close", $L$2, $A215, $L$6,$L$8,,$L$4,$L$10)</f>
        <v>-0.12359100000000001</v>
      </c>
      <c r="J215" s="3"/>
      <c r="K215" s="8"/>
      <c r="L215" s="19"/>
    </row>
    <row r="216" spans="1:12" x14ac:dyDescent="0.3">
      <c r="A216">
        <f t="shared" si="3"/>
        <v>-214</v>
      </c>
      <c r="B216" s="1">
        <f xml:space="preserve"> RTD("cqg.rtd",,"StudyData", $L$1, "Bar", "", "Time", $L$2,$A216, $L$6, "", "","False")</f>
        <v>44118</v>
      </c>
      <c r="C216" s="2">
        <f xml:space="preserve"> RTD("cqg.rtd",,"StudyData", $L$1, "Bar", "", "Time", $L$2, $A216,$L$6,$L$8, "","False")</f>
        <v>44118</v>
      </c>
      <c r="D216" s="3">
        <f xml:space="preserve"> RTD("cqg.rtd",,"StudyData", $L$1, "Bar", "", "Open", $L$2, $A216, $L$6,$L$8,,$L$4,$L$10)</f>
        <v>3475.5</v>
      </c>
      <c r="E216" s="3">
        <f xml:space="preserve"> RTD("cqg.rtd",,"StudyData", $L$1, "Bar", "", "High", $L$2, $A216, $L$6,$L$8,,$L$4,$L$10)</f>
        <v>3497.5</v>
      </c>
      <c r="F216" s="3">
        <f xml:space="preserve"> RTD("cqg.rtd",,"StudyData", $L$1, "Bar", "", "Low", $L$2, $A216, $L$6,$L$8,,$L$4,$L$10)</f>
        <v>3445.5</v>
      </c>
      <c r="G216" s="3">
        <f xml:space="preserve"> RTD("cqg.rtd",,"StudyData", $L$1, "Bar", "", "Close", $L$2, $A216, $L$6,$L$8,,$L$4,$L$10)</f>
        <v>3454.5</v>
      </c>
      <c r="H216" s="3">
        <f xml:space="preserve"> RTD("cqg.rtd",,"StudyData","RVI.VI^("&amp;$L$1&amp;")","Bar",,"Close", $L$2, $A216, $L$6,$L$8,,$L$4,$L$10)</f>
        <v>-0.4038461538</v>
      </c>
      <c r="I216" s="3">
        <f xml:space="preserve"> RTD("cqg.rtd",,"StudyData","RVI.V2^("&amp;$L$1&amp;")","Bar",, "Close", $L$2, $A216, $L$6,$L$8,,$L$4,$L$10)</f>
        <v>-0.17900099999999999</v>
      </c>
      <c r="J216" s="3"/>
      <c r="K216" s="8"/>
      <c r="L216" s="19"/>
    </row>
    <row r="217" spans="1:12" x14ac:dyDescent="0.3">
      <c r="A217">
        <f t="shared" si="3"/>
        <v>-215</v>
      </c>
      <c r="B217" s="1">
        <f xml:space="preserve"> RTD("cqg.rtd",,"StudyData", $L$1, "Bar", "", "Time", $L$2,$A217, $L$6, "", "","False")</f>
        <v>44117</v>
      </c>
      <c r="C217" s="2">
        <f xml:space="preserve"> RTD("cqg.rtd",,"StudyData", $L$1, "Bar", "", "Time", $L$2, $A217,$L$6,$L$8, "","False")</f>
        <v>44117</v>
      </c>
      <c r="D217" s="3">
        <f xml:space="preserve"> RTD("cqg.rtd",,"StudyData", $L$1, "Bar", "", "Open", $L$2, $A217, $L$6,$L$8,,$L$4,$L$10)</f>
        <v>3507.5</v>
      </c>
      <c r="E217" s="3">
        <f xml:space="preserve"> RTD("cqg.rtd",,"StudyData", $L$1, "Bar", "", "High", $L$2, $A217, $L$6,$L$8,,$L$4,$L$10)</f>
        <v>3509.25</v>
      </c>
      <c r="F217" s="3">
        <f xml:space="preserve"> RTD("cqg.rtd",,"StudyData", $L$1, "Bar", "", "Low", $L$2, $A217, $L$6,$L$8,,$L$4,$L$10)</f>
        <v>3465</v>
      </c>
      <c r="G217" s="3">
        <f xml:space="preserve"> RTD("cqg.rtd",,"StudyData", $L$1, "Bar", "", "Close", $L$2, $A217, $L$6,$L$8,,$L$4,$L$10)</f>
        <v>3478.25</v>
      </c>
      <c r="H217" s="3">
        <f xml:space="preserve"> RTD("cqg.rtd",,"StudyData","RVI.VI^("&amp;$L$1&amp;")","Bar",,"Close", $L$2, $A217, $L$6,$L$8,,$L$4,$L$10)</f>
        <v>-0.66101694919999998</v>
      </c>
      <c r="I217" s="3">
        <f xml:space="preserve"> RTD("cqg.rtd",,"StudyData","RVI.V2^("&amp;$L$1&amp;")","Bar",, "Close", $L$2, $A217, $L$6,$L$8,,$L$4,$L$10)</f>
        <v>4.5844799999999998E-2</v>
      </c>
      <c r="J217" s="3"/>
      <c r="K217" s="8"/>
      <c r="L217" s="19"/>
    </row>
    <row r="218" spans="1:12" x14ac:dyDescent="0.3">
      <c r="A218">
        <f t="shared" si="3"/>
        <v>-216</v>
      </c>
      <c r="B218" s="1">
        <f xml:space="preserve"> RTD("cqg.rtd",,"StudyData", $L$1, "Bar", "", "Time", $L$2,$A218, $L$6, "", "","False")</f>
        <v>44116</v>
      </c>
      <c r="C218" s="2">
        <f xml:space="preserve"> RTD("cqg.rtd",,"StudyData", $L$1, "Bar", "", "Time", $L$2, $A218,$L$6,$L$8, "","False")</f>
        <v>44116</v>
      </c>
      <c r="D218" s="3">
        <f xml:space="preserve"> RTD("cqg.rtd",,"StudyData", $L$1, "Bar", "", "Open", $L$2, $A218, $L$6,$L$8,,$L$4,$L$10)</f>
        <v>3441</v>
      </c>
      <c r="E218" s="3">
        <f xml:space="preserve"> RTD("cqg.rtd",,"StudyData", $L$1, "Bar", "", "High", $L$2, $A218, $L$6,$L$8,,$L$4,$L$10)</f>
        <v>3514.5</v>
      </c>
      <c r="F218" s="3">
        <f xml:space="preserve"> RTD("cqg.rtd",,"StudyData", $L$1, "Bar", "", "Low", $L$2, $A218, $L$6,$L$8,,$L$4,$L$10)</f>
        <v>3437.75</v>
      </c>
      <c r="G218" s="3">
        <f xml:space="preserve"> RTD("cqg.rtd",,"StudyData", $L$1, "Bar", "", "Close", $L$2, $A218, $L$6,$L$8,,$L$4,$L$10)</f>
        <v>3506.25</v>
      </c>
      <c r="H218" s="3">
        <f xml:space="preserve"> RTD("cqg.rtd",,"StudyData","RVI.VI^("&amp;$L$1&amp;")","Bar",,"Close", $L$2, $A218, $L$6,$L$8,,$L$4,$L$10)</f>
        <v>0.85016286640000005</v>
      </c>
      <c r="I218" s="3">
        <f xml:space="preserve"> RTD("cqg.rtd",,"StudyData","RVI.V2^("&amp;$L$1&amp;")","Bar",, "Close", $L$2, $A218, $L$6,$L$8,,$L$4,$L$10)</f>
        <v>0.75270700000000001</v>
      </c>
      <c r="J218" s="3"/>
      <c r="K218" s="8"/>
      <c r="L218" s="19"/>
    </row>
    <row r="219" spans="1:12" x14ac:dyDescent="0.3">
      <c r="A219">
        <f t="shared" si="3"/>
        <v>-217</v>
      </c>
      <c r="B219" s="1">
        <f xml:space="preserve"> RTD("cqg.rtd",,"StudyData", $L$1, "Bar", "", "Time", $L$2,$A219, $L$6, "", "","False")</f>
        <v>44113</v>
      </c>
      <c r="C219" s="2">
        <f xml:space="preserve"> RTD("cqg.rtd",,"StudyData", $L$1, "Bar", "", "Time", $L$2, $A219,$L$6,$L$8, "","False")</f>
        <v>44113</v>
      </c>
      <c r="D219" s="3">
        <f xml:space="preserve"> RTD("cqg.rtd",,"StudyData", $L$1, "Bar", "", "Open", $L$2, $A219, $L$6,$L$8,,$L$4,$L$10)</f>
        <v>3420.75</v>
      </c>
      <c r="E219" s="3">
        <f xml:space="preserve"> RTD("cqg.rtd",,"StudyData", $L$1, "Bar", "", "High", $L$2, $A219, $L$6,$L$8,,$L$4,$L$10)</f>
        <v>3453.5</v>
      </c>
      <c r="F219" s="3">
        <f xml:space="preserve"> RTD("cqg.rtd",,"StudyData", $L$1, "Bar", "", "Low", $L$2, $A219, $L$6,$L$8,,$L$4,$L$10)</f>
        <v>3418.75</v>
      </c>
      <c r="G219" s="3">
        <f xml:space="preserve"> RTD("cqg.rtd",,"StudyData", $L$1, "Bar", "", "Close", $L$2, $A219, $L$6,$L$8,,$L$4,$L$10)</f>
        <v>3446.75</v>
      </c>
      <c r="H219" s="3">
        <f xml:space="preserve"> RTD("cqg.rtd",,"StudyData","RVI.VI^("&amp;$L$1&amp;")","Bar",,"Close", $L$2, $A219, $L$6,$L$8,,$L$4,$L$10)</f>
        <v>0.74820143880000001</v>
      </c>
      <c r="I219" s="3">
        <f xml:space="preserve"> RTD("cqg.rtd",,"StudyData","RVI.V2^("&amp;$L$1&amp;")","Bar",, "Close", $L$2, $A219, $L$6,$L$8,,$L$4,$L$10)</f>
        <v>0.65525</v>
      </c>
      <c r="J219" s="3"/>
      <c r="K219" s="8"/>
      <c r="L219" s="19"/>
    </row>
    <row r="220" spans="1:12" x14ac:dyDescent="0.3">
      <c r="A220">
        <f t="shared" si="3"/>
        <v>-218</v>
      </c>
      <c r="B220" s="1">
        <f xml:space="preserve"> RTD("cqg.rtd",,"StudyData", $L$1, "Bar", "", "Time", $L$2,$A220, $L$6, "", "","False")</f>
        <v>44112</v>
      </c>
      <c r="C220" s="2">
        <f xml:space="preserve"> RTD("cqg.rtd",,"StudyData", $L$1, "Bar", "", "Time", $L$2, $A220,$L$6,$L$8, "","False")</f>
        <v>44112</v>
      </c>
      <c r="D220" s="3">
        <f xml:space="preserve"> RTD("cqg.rtd",,"StudyData", $L$1, "Bar", "", "Open", $L$2, $A220, $L$6,$L$8,,$L$4,$L$10)</f>
        <v>3379.75</v>
      </c>
      <c r="E220" s="3">
        <f xml:space="preserve"> RTD("cqg.rtd",,"StudyData", $L$1, "Bar", "", "High", $L$2, $A220, $L$6,$L$8,,$L$4,$L$10)</f>
        <v>3420.75</v>
      </c>
      <c r="F220" s="3">
        <f xml:space="preserve"> RTD("cqg.rtd",,"StudyData", $L$1, "Bar", "", "Low", $L$2, $A220, $L$6,$L$8,,$L$4,$L$10)</f>
        <v>3379</v>
      </c>
      <c r="G220" s="3">
        <f xml:space="preserve"> RTD("cqg.rtd",,"StudyData", $L$1, "Bar", "", "Close", $L$2, $A220, $L$6,$L$8,,$L$4,$L$10)</f>
        <v>3411</v>
      </c>
      <c r="H220" s="3">
        <f xml:space="preserve"> RTD("cqg.rtd",,"StudyData","RVI.VI^("&amp;$L$1&amp;")","Bar",,"Close", $L$2, $A220, $L$6,$L$8,,$L$4,$L$10)</f>
        <v>0.74850299399999998</v>
      </c>
      <c r="I220" s="3">
        <f xml:space="preserve"> RTD("cqg.rtd",,"StudyData","RVI.V2^("&amp;$L$1&amp;")","Bar",, "Close", $L$2, $A220, $L$6,$L$8,,$L$4,$L$10)</f>
        <v>0.56229899999999999</v>
      </c>
      <c r="J220" s="3"/>
      <c r="K220" s="8"/>
      <c r="L220" s="19"/>
    </row>
    <row r="221" spans="1:12" x14ac:dyDescent="0.3">
      <c r="A221">
        <f t="shared" si="3"/>
        <v>-219</v>
      </c>
      <c r="B221" s="1">
        <f xml:space="preserve"> RTD("cqg.rtd",,"StudyData", $L$1, "Bar", "", "Time", $L$2,$A221, $L$6, "", "","False")</f>
        <v>44111</v>
      </c>
      <c r="C221" s="2">
        <f xml:space="preserve"> RTD("cqg.rtd",,"StudyData", $L$1, "Bar", "", "Time", $L$2, $A221,$L$6,$L$8, "","False")</f>
        <v>44111</v>
      </c>
      <c r="D221" s="3">
        <f xml:space="preserve"> RTD("cqg.rtd",,"StudyData", $L$1, "Bar", "", "Open", $L$2, $A221, $L$6,$L$8,,$L$4,$L$10)</f>
        <v>3311.5</v>
      </c>
      <c r="E221" s="3">
        <f xml:space="preserve"> RTD("cqg.rtd",,"StudyData", $L$1, "Bar", "", "High", $L$2, $A221, $L$6,$L$8,,$L$4,$L$10)</f>
        <v>3390.25</v>
      </c>
      <c r="F221" s="3">
        <f xml:space="preserve"> RTD("cqg.rtd",,"StudyData", $L$1, "Bar", "", "Low", $L$2, $A221, $L$6,$L$8,,$L$4,$L$10)</f>
        <v>3305.75</v>
      </c>
      <c r="G221" s="3">
        <f xml:space="preserve"> RTD("cqg.rtd",,"StudyData", $L$1, "Bar", "", "Close", $L$2, $A221, $L$6,$L$8,,$L$4,$L$10)</f>
        <v>3380.25</v>
      </c>
      <c r="H221" s="3">
        <f xml:space="preserve"> RTD("cqg.rtd",,"StudyData","RVI.VI^("&amp;$L$1&amp;")","Bar",,"Close", $L$2, $A221, $L$6,$L$8,,$L$4,$L$10)</f>
        <v>0.81360946749999996</v>
      </c>
      <c r="I221" s="3">
        <f xml:space="preserve"> RTD("cqg.rtd",,"StudyData","RVI.V2^("&amp;$L$1&amp;")","Bar",, "Close", $L$2, $A221, $L$6,$L$8,,$L$4,$L$10)</f>
        <v>0.37609599999999999</v>
      </c>
      <c r="J221" s="3"/>
      <c r="K221" s="8"/>
      <c r="L221" s="19"/>
    </row>
    <row r="222" spans="1:12" x14ac:dyDescent="0.3">
      <c r="A222">
        <f t="shared" si="3"/>
        <v>-220</v>
      </c>
      <c r="B222" s="1">
        <f xml:space="preserve"> RTD("cqg.rtd",,"StudyData", $L$1, "Bar", "", "Time", $L$2,$A222, $L$6, "", "","False")</f>
        <v>44110</v>
      </c>
      <c r="C222" s="2">
        <f xml:space="preserve"> RTD("cqg.rtd",,"StudyData", $L$1, "Bar", "", "Time", $L$2, $A222,$L$6,$L$8, "","False")</f>
        <v>44110</v>
      </c>
      <c r="D222" s="3">
        <f xml:space="preserve"> RTD("cqg.rtd",,"StudyData", $L$1, "Bar", "", "Open", $L$2, $A222, $L$6,$L$8,,$L$4,$L$10)</f>
        <v>3365.5</v>
      </c>
      <c r="E222" s="3">
        <f xml:space="preserve"> RTD("cqg.rtd",,"StudyData", $L$1, "Bar", "", "High", $L$2, $A222, $L$6,$L$8,,$L$4,$L$10)</f>
        <v>3395.25</v>
      </c>
      <c r="F222" s="3">
        <f xml:space="preserve"> RTD("cqg.rtd",,"StudyData", $L$1, "Bar", "", "Low", $L$2, $A222, $L$6,$L$8,,$L$4,$L$10)</f>
        <v>3304</v>
      </c>
      <c r="G222" s="3">
        <f xml:space="preserve"> RTD("cqg.rtd",,"StudyData", $L$1, "Bar", "", "Close", $L$2, $A222, $L$6,$L$8,,$L$4,$L$10)</f>
        <v>3326.75</v>
      </c>
      <c r="H222" s="3">
        <f xml:space="preserve"> RTD("cqg.rtd",,"StudyData","RVI.VI^("&amp;$L$1&amp;")","Bar",,"Close", $L$2, $A222, $L$6,$L$8,,$L$4,$L$10)</f>
        <v>-0.42465753420000002</v>
      </c>
      <c r="I222" s="3">
        <f xml:space="preserve"> RTD("cqg.rtd",,"StudyData","RVI.V2^("&amp;$L$1&amp;")","Bar",, "Close", $L$2, $A222, $L$6,$L$8,,$L$4,$L$10)</f>
        <v>-6.1418399999999998E-2</v>
      </c>
      <c r="J222" s="3"/>
      <c r="K222" s="8"/>
      <c r="L222" s="19"/>
    </row>
    <row r="223" spans="1:12" x14ac:dyDescent="0.3">
      <c r="A223">
        <f t="shared" si="3"/>
        <v>-221</v>
      </c>
      <c r="B223" s="1">
        <f xml:space="preserve"> RTD("cqg.rtd",,"StudyData", $L$1, "Bar", "", "Time", $L$2,$A223, $L$6, "", "","False")</f>
        <v>44109</v>
      </c>
      <c r="C223" s="2">
        <f xml:space="preserve"> RTD("cqg.rtd",,"StudyData", $L$1, "Bar", "", "Time", $L$2, $A223,$L$6,$L$8, "","False")</f>
        <v>44109</v>
      </c>
      <c r="D223" s="3">
        <f xml:space="preserve"> RTD("cqg.rtd",,"StudyData", $L$1, "Bar", "", "Open", $L$2, $A223, $L$6,$L$8,,$L$4,$L$10)</f>
        <v>3333.5</v>
      </c>
      <c r="E223" s="3">
        <f xml:space="preserve"> RTD("cqg.rtd",,"StudyData", $L$1, "Bar", "", "High", $L$2, $A223, $L$6,$L$8,,$L$4,$L$10)</f>
        <v>3373.5</v>
      </c>
      <c r="F223" s="3">
        <f xml:space="preserve"> RTD("cqg.rtd",,"StudyData", $L$1, "Bar", "", "Low", $L$2, $A223, $L$6,$L$8,,$L$4,$L$10)</f>
        <v>3320</v>
      </c>
      <c r="G223" s="3">
        <f xml:space="preserve"> RTD("cqg.rtd",,"StudyData", $L$1, "Bar", "", "Close", $L$2, $A223, $L$6,$L$8,,$L$4,$L$10)</f>
        <v>3366.5</v>
      </c>
      <c r="H223" s="3">
        <f xml:space="preserve"> RTD("cqg.rtd",,"StudyData","RVI.VI^("&amp;$L$1&amp;")","Bar",,"Close", $L$2, $A223, $L$6,$L$8,,$L$4,$L$10)</f>
        <v>0.61682242990000002</v>
      </c>
      <c r="I223" s="3">
        <f xml:space="preserve"> RTD("cqg.rtd",,"StudyData","RVI.V2^("&amp;$L$1&amp;")","Bar",, "Close", $L$2, $A223, $L$6,$L$8,,$L$4,$L$10)</f>
        <v>0.30182100000000001</v>
      </c>
      <c r="J223" s="3"/>
      <c r="K223" s="8"/>
      <c r="L223" s="19"/>
    </row>
    <row r="224" spans="1:12" x14ac:dyDescent="0.3">
      <c r="A224">
        <f t="shared" si="3"/>
        <v>-222</v>
      </c>
      <c r="B224" s="1">
        <f xml:space="preserve"> RTD("cqg.rtd",,"StudyData", $L$1, "Bar", "", "Time", $L$2,$A224, $L$6, "", "","False")</f>
        <v>44106</v>
      </c>
      <c r="C224" s="2">
        <f xml:space="preserve"> RTD("cqg.rtd",,"StudyData", $L$1, "Bar", "", "Time", $L$2, $A224,$L$6,$L$8, "","False")</f>
        <v>44106</v>
      </c>
      <c r="D224" s="3">
        <f xml:space="preserve"> RTD("cqg.rtd",,"StudyData", $L$1, "Bar", "", "Open", $L$2, $A224, $L$6,$L$8,,$L$4,$L$10)</f>
        <v>3340.5</v>
      </c>
      <c r="E224" s="3">
        <f xml:space="preserve"> RTD("cqg.rtd",,"StudyData", $L$1, "Bar", "", "High", $L$2, $A224, $L$6,$L$8,,$L$4,$L$10)</f>
        <v>3349</v>
      </c>
      <c r="F224" s="3">
        <f xml:space="preserve"> RTD("cqg.rtd",,"StudyData", $L$1, "Bar", "", "Low", $L$2, $A224, $L$6,$L$8,,$L$4,$L$10)</f>
        <v>3273.75</v>
      </c>
      <c r="G224" s="3">
        <f xml:space="preserve"> RTD("cqg.rtd",,"StudyData", $L$1, "Bar", "", "Close", $L$2, $A224, $L$6,$L$8,,$L$4,$L$10)</f>
        <v>3312.75</v>
      </c>
      <c r="H224" s="3">
        <f xml:space="preserve"> RTD("cqg.rtd",,"StudyData","RVI.VI^("&amp;$L$1&amp;")","Bar",,"Close", $L$2, $A224, $L$6,$L$8,,$L$4,$L$10)</f>
        <v>-0.36877076409999998</v>
      </c>
      <c r="I224" s="3">
        <f xml:space="preserve"> RTD("cqg.rtd",,"StudyData","RVI.V2^("&amp;$L$1&amp;")","Bar",, "Close", $L$2, $A224, $L$6,$L$8,,$L$4,$L$10)</f>
        <v>-1.3181E-2</v>
      </c>
      <c r="J224" s="3"/>
      <c r="K224" s="8"/>
      <c r="L224" s="19"/>
    </row>
    <row r="225" spans="1:12" x14ac:dyDescent="0.3">
      <c r="A225">
        <f t="shared" si="3"/>
        <v>-223</v>
      </c>
      <c r="B225" s="1">
        <f xml:space="preserve"> RTD("cqg.rtd",,"StudyData", $L$1, "Bar", "", "Time", $L$2,$A225, $L$6, "", "","False")</f>
        <v>44105</v>
      </c>
      <c r="C225" s="2">
        <f xml:space="preserve"> RTD("cqg.rtd",,"StudyData", $L$1, "Bar", "", "Time", $L$2, $A225,$L$6,$L$8, "","False")</f>
        <v>44105</v>
      </c>
      <c r="D225" s="3">
        <f xml:space="preserve"> RTD("cqg.rtd",,"StudyData", $L$1, "Bar", "", "Open", $L$2, $A225, $L$6,$L$8,,$L$4,$L$10)</f>
        <v>3318.25</v>
      </c>
      <c r="E225" s="3">
        <f xml:space="preserve"> RTD("cqg.rtd",,"StudyData", $L$1, "Bar", "", "High", $L$2, $A225, $L$6,$L$8,,$L$4,$L$10)</f>
        <v>3361.5</v>
      </c>
      <c r="F225" s="3">
        <f xml:space="preserve"> RTD("cqg.rtd",,"StudyData", $L$1, "Bar", "", "Low", $L$2, $A225, $L$6,$L$8,,$L$4,$L$10)</f>
        <v>3316.75</v>
      </c>
      <c r="G225" s="3">
        <f xml:space="preserve"> RTD("cqg.rtd",,"StudyData", $L$1, "Bar", "", "Close", $L$2, $A225, $L$6,$L$8,,$L$4,$L$10)</f>
        <v>3341.25</v>
      </c>
      <c r="H225" s="3">
        <f xml:space="preserve"> RTD("cqg.rtd",,"StudyData","RVI.VI^("&amp;$L$1&amp;")","Bar",,"Close", $L$2, $A225, $L$6,$L$8,,$L$4,$L$10)</f>
        <v>0.51396648040000004</v>
      </c>
      <c r="I225" s="3">
        <f xml:space="preserve"> RTD("cqg.rtd",,"StudyData","RVI.V2^("&amp;$L$1&amp;")","Bar",, "Close", $L$2, $A225, $L$6,$L$8,,$L$4,$L$10)</f>
        <v>0.34240900000000002</v>
      </c>
      <c r="J225" s="3"/>
      <c r="K225" s="8"/>
      <c r="L225" s="19"/>
    </row>
    <row r="226" spans="1:12" x14ac:dyDescent="0.3">
      <c r="A226">
        <f t="shared" si="3"/>
        <v>-224</v>
      </c>
      <c r="B226" s="1">
        <f xml:space="preserve"> RTD("cqg.rtd",,"StudyData", $L$1, "Bar", "", "Time", $L$2,$A226, $L$6, "", "","False")</f>
        <v>44104</v>
      </c>
      <c r="C226" s="2">
        <f xml:space="preserve"> RTD("cqg.rtd",,"StudyData", $L$1, "Bar", "", "Time", $L$2, $A226,$L$6,$L$8, "","False")</f>
        <v>44104</v>
      </c>
      <c r="D226" s="3">
        <f xml:space="preserve"> RTD("cqg.rtd",,"StudyData", $L$1, "Bar", "", "Open", $L$2, $A226, $L$6,$L$8,,$L$4,$L$10)</f>
        <v>3303.5</v>
      </c>
      <c r="E226" s="3">
        <f xml:space="preserve"> RTD("cqg.rtd",,"StudyData", $L$1, "Bar", "", "High", $L$2, $A226, $L$6,$L$8,,$L$4,$L$10)</f>
        <v>3357.5</v>
      </c>
      <c r="F226" s="3">
        <f xml:space="preserve"> RTD("cqg.rtd",,"StudyData", $L$1, "Bar", "", "Low", $L$2, $A226, $L$6,$L$8,,$L$4,$L$10)</f>
        <v>3264.75</v>
      </c>
      <c r="G226" s="3">
        <f xml:space="preserve"> RTD("cqg.rtd",,"StudyData", $L$1, "Bar", "", "Close", $L$2, $A226, $L$6,$L$8,,$L$4,$L$10)</f>
        <v>3325.5</v>
      </c>
      <c r="H226" s="3">
        <f xml:space="preserve"> RTD("cqg.rtd",,"StudyData","RVI.VI^("&amp;$L$1&amp;")","Bar",,"Close", $L$2, $A226, $L$6,$L$8,,$L$4,$L$10)</f>
        <v>0.23719676549999999</v>
      </c>
      <c r="I226" s="3">
        <f xml:space="preserve"> RTD("cqg.rtd",,"StudyData","RVI.V2^("&amp;$L$1&amp;")","Bar",, "Close", $L$2, $A226, $L$6,$L$8,,$L$4,$L$10)</f>
        <v>0.170851</v>
      </c>
      <c r="J226" s="3"/>
      <c r="K226" s="8"/>
      <c r="L226" s="19"/>
    </row>
    <row r="227" spans="1:12" x14ac:dyDescent="0.3">
      <c r="A227">
        <f t="shared" si="3"/>
        <v>-225</v>
      </c>
      <c r="B227" s="1">
        <f xml:space="preserve"> RTD("cqg.rtd",,"StudyData", $L$1, "Bar", "", "Time", $L$2,$A227, $L$6, "", "","False")</f>
        <v>44103</v>
      </c>
      <c r="C227" s="2">
        <f xml:space="preserve"> RTD("cqg.rtd",,"StudyData", $L$1, "Bar", "", "Time", $L$2, $A227,$L$6,$L$8, "","False")</f>
        <v>44103</v>
      </c>
      <c r="D227" s="3">
        <f xml:space="preserve"> RTD("cqg.rtd",,"StudyData", $L$1, "Bar", "", "Open", $L$2, $A227, $L$6,$L$8,,$L$4,$L$10)</f>
        <v>3322.25</v>
      </c>
      <c r="E227" s="3">
        <f xml:space="preserve"> RTD("cqg.rtd",,"StudyData", $L$1, "Bar", "", "High", $L$2, $A227, $L$6,$L$8,,$L$4,$L$10)</f>
        <v>3336.5</v>
      </c>
      <c r="F227" s="3">
        <f xml:space="preserve"> RTD("cqg.rtd",,"StudyData", $L$1, "Bar", "", "Low", $L$2, $A227, $L$6,$L$8,,$L$4,$L$10)</f>
        <v>3290</v>
      </c>
      <c r="G227" s="3">
        <f xml:space="preserve"> RTD("cqg.rtd",,"StudyData", $L$1, "Bar", "", "Close", $L$2, $A227, $L$6,$L$8,,$L$4,$L$10)</f>
        <v>3307.25</v>
      </c>
      <c r="H227" s="3">
        <f xml:space="preserve"> RTD("cqg.rtd",,"StudyData","RVI.VI^("&amp;$L$1&amp;")","Bar",,"Close", $L$2, $A227, $L$6,$L$8,,$L$4,$L$10)</f>
        <v>-0.32258064520000002</v>
      </c>
      <c r="I227" s="3">
        <f xml:space="preserve"> RTD("cqg.rtd",,"StudyData","RVI.V2^("&amp;$L$1&amp;")","Bar",, "Close", $L$2, $A227, $L$6,$L$8,,$L$4,$L$10)</f>
        <v>0.104505</v>
      </c>
      <c r="J227" s="3"/>
      <c r="K227" s="8"/>
      <c r="L227" s="19"/>
    </row>
    <row r="228" spans="1:12" x14ac:dyDescent="0.3">
      <c r="A228">
        <f t="shared" si="3"/>
        <v>-226</v>
      </c>
      <c r="B228" s="1">
        <f xml:space="preserve"> RTD("cqg.rtd",,"StudyData", $L$1, "Bar", "", "Time", $L$2,$A228, $L$6, "", "","False")</f>
        <v>44102</v>
      </c>
      <c r="C228" s="2">
        <f xml:space="preserve"> RTD("cqg.rtd",,"StudyData", $L$1, "Bar", "", "Time", $L$2, $A228,$L$6,$L$8, "","False")</f>
        <v>44102</v>
      </c>
      <c r="D228" s="3">
        <f xml:space="preserve"> RTD("cqg.rtd",,"StudyData", $L$1, "Bar", "", "Open", $L$2, $A228, $L$6,$L$8,,$L$4,$L$10)</f>
        <v>3264.5</v>
      </c>
      <c r="E228" s="3">
        <f xml:space="preserve"> RTD("cqg.rtd",,"StudyData", $L$1, "Bar", "", "High", $L$2, $A228, $L$6,$L$8,,$L$4,$L$10)</f>
        <v>3324.75</v>
      </c>
      <c r="F228" s="3">
        <f xml:space="preserve"> RTD("cqg.rtd",,"StudyData", $L$1, "Bar", "", "Low", $L$2, $A228, $L$6,$L$8,,$L$4,$L$10)</f>
        <v>3261</v>
      </c>
      <c r="G228" s="3">
        <f xml:space="preserve"> RTD("cqg.rtd",,"StudyData", $L$1, "Bar", "", "Close", $L$2, $A228, $L$6,$L$8,,$L$4,$L$10)</f>
        <v>3319.5</v>
      </c>
      <c r="H228" s="3">
        <f xml:space="preserve"> RTD("cqg.rtd",,"StudyData","RVI.VI^("&amp;$L$1&amp;")","Bar",,"Close", $L$2, $A228, $L$6,$L$8,,$L$4,$L$10)</f>
        <v>0.86274509799999999</v>
      </c>
      <c r="I228" s="3">
        <f xml:space="preserve"> RTD("cqg.rtd",,"StudyData","RVI.V2^("&amp;$L$1&amp;")","Bar",, "Close", $L$2, $A228, $L$6,$L$8,,$L$4,$L$10)</f>
        <v>0.53159100000000004</v>
      </c>
      <c r="J228" s="3"/>
      <c r="K228" s="8"/>
      <c r="L228" s="19"/>
    </row>
    <row r="229" spans="1:12" x14ac:dyDescent="0.3">
      <c r="A229">
        <f t="shared" si="3"/>
        <v>-227</v>
      </c>
      <c r="B229" s="1">
        <f xml:space="preserve"> RTD("cqg.rtd",,"StudyData", $L$1, "Bar", "", "Time", $L$2,$A229, $L$6, "", "","False")</f>
        <v>44099</v>
      </c>
      <c r="C229" s="2">
        <f xml:space="preserve"> RTD("cqg.rtd",,"StudyData", $L$1, "Bar", "", "Time", $L$2, $A229,$L$6,$L$8, "","False")</f>
        <v>44099</v>
      </c>
      <c r="D229" s="3">
        <f xml:space="preserve"> RTD("cqg.rtd",,"StudyData", $L$1, "Bar", "", "Open", $L$2, $A229, $L$6,$L$8,,$L$4,$L$10)</f>
        <v>3217</v>
      </c>
      <c r="E229" s="3">
        <f xml:space="preserve"> RTD("cqg.rtd",,"StudyData", $L$1, "Bar", "", "High", $L$2, $A229, $L$6,$L$8,,$L$4,$L$10)</f>
        <v>3269.75</v>
      </c>
      <c r="F229" s="3">
        <f xml:space="preserve"> RTD("cqg.rtd",,"StudyData", $L$1, "Bar", "", "Low", $L$2, $A229, $L$6,$L$8,,$L$4,$L$10)</f>
        <v>3180</v>
      </c>
      <c r="G229" s="3">
        <f xml:space="preserve"> RTD("cqg.rtd",,"StudyData", $L$1, "Bar", "", "Close", $L$2, $A229, $L$6,$L$8,,$L$4,$L$10)</f>
        <v>3260.75</v>
      </c>
      <c r="H229" s="3">
        <f xml:space="preserve"> RTD("cqg.rtd",,"StudyData","RVI.VI^("&amp;$L$1&amp;")","Bar",,"Close", $L$2, $A229, $L$6,$L$8,,$L$4,$L$10)</f>
        <v>0.48746518109999998</v>
      </c>
      <c r="I229" s="3">
        <f xml:space="preserve"> RTD("cqg.rtd",,"StudyData","RVI.V2^("&amp;$L$1&amp;")","Bar",, "Close", $L$2, $A229, $L$6,$L$8,,$L$4,$L$10)</f>
        <v>0.20043800000000001</v>
      </c>
      <c r="J229" s="3"/>
      <c r="K229" s="8"/>
      <c r="L229" s="19"/>
    </row>
    <row r="230" spans="1:12" x14ac:dyDescent="0.3">
      <c r="A230">
        <f t="shared" si="3"/>
        <v>-228</v>
      </c>
      <c r="B230" s="1">
        <f xml:space="preserve"> RTD("cqg.rtd",,"StudyData", $L$1, "Bar", "", "Time", $L$2,$A230, $L$6, "", "","False")</f>
        <v>44098</v>
      </c>
      <c r="C230" s="2">
        <f xml:space="preserve"> RTD("cqg.rtd",,"StudyData", $L$1, "Bar", "", "Time", $L$2, $A230,$L$6,$L$8, "","False")</f>
        <v>44098</v>
      </c>
      <c r="D230" s="3">
        <f xml:space="preserve"> RTD("cqg.rtd",,"StudyData", $L$1, "Bar", "", "Open", $L$2, $A230, $L$6,$L$8,,$L$4,$L$10)</f>
        <v>3201.5</v>
      </c>
      <c r="E230" s="3">
        <f xml:space="preserve"> RTD("cqg.rtd",,"StudyData", $L$1, "Bar", "", "High", $L$2, $A230, $L$6,$L$8,,$L$4,$L$10)</f>
        <v>3241.75</v>
      </c>
      <c r="F230" s="3">
        <f xml:space="preserve"> RTD("cqg.rtd",,"StudyData", $L$1, "Bar", "", "Low", $L$2, $A230, $L$6,$L$8,,$L$4,$L$10)</f>
        <v>3171.5</v>
      </c>
      <c r="G230" s="3">
        <f xml:space="preserve"> RTD("cqg.rtd",,"StudyData", $L$1, "Bar", "", "Close", $L$2, $A230, $L$6,$L$8,,$L$4,$L$10)</f>
        <v>3211.5</v>
      </c>
      <c r="H230" s="3">
        <f xml:space="preserve"> RTD("cqg.rtd",,"StudyData","RVI.VI^("&amp;$L$1&amp;")","Bar",,"Close", $L$2, $A230, $L$6,$L$8,,$L$4,$L$10)</f>
        <v>0.1423487544</v>
      </c>
      <c r="I230" s="3">
        <f xml:space="preserve"> RTD("cqg.rtd",,"StudyData","RVI.V2^("&amp;$L$1&amp;")","Bar",, "Close", $L$2, $A230, $L$6,$L$8,,$L$4,$L$10)</f>
        <v>-8.6589700000000006E-2</v>
      </c>
      <c r="J230" s="3"/>
      <c r="K230" s="8"/>
      <c r="L230" s="19"/>
    </row>
    <row r="231" spans="1:12" x14ac:dyDescent="0.3">
      <c r="A231">
        <f t="shared" si="3"/>
        <v>-229</v>
      </c>
      <c r="B231" s="1">
        <f xml:space="preserve"> RTD("cqg.rtd",,"StudyData", $L$1, "Bar", "", "Time", $L$2,$A231, $L$6, "", "","False")</f>
        <v>44097</v>
      </c>
      <c r="C231" s="2">
        <f xml:space="preserve"> RTD("cqg.rtd",,"StudyData", $L$1, "Bar", "", "Time", $L$2, $A231,$L$6,$L$8, "","False")</f>
        <v>44097</v>
      </c>
      <c r="D231" s="3">
        <f xml:space="preserve"> RTD("cqg.rtd",,"StudyData", $L$1, "Bar", "", "Open", $L$2, $A231, $L$6,$L$8,,$L$4,$L$10)</f>
        <v>3277.25</v>
      </c>
      <c r="E231" s="3">
        <f xml:space="preserve"> RTD("cqg.rtd",,"StudyData", $L$1, "Bar", "", "High", $L$2, $A231, $L$6,$L$8,,$L$4,$L$10)</f>
        <v>3293.25</v>
      </c>
      <c r="F231" s="3">
        <f xml:space="preserve"> RTD("cqg.rtd",,"StudyData", $L$1, "Bar", "", "Low", $L$2, $A231, $L$6,$L$8,,$L$4,$L$10)</f>
        <v>3194.5</v>
      </c>
      <c r="G231" s="3">
        <f xml:space="preserve"> RTD("cqg.rtd",,"StudyData", $L$1, "Bar", "", "Close", $L$2, $A231, $L$6,$L$8,,$L$4,$L$10)</f>
        <v>3204.75</v>
      </c>
      <c r="H231" s="3">
        <f xml:space="preserve"> RTD("cqg.rtd",,"StudyData","RVI.VI^("&amp;$L$1&amp;")","Bar",,"Close", $L$2, $A231, $L$6,$L$8,,$L$4,$L$10)</f>
        <v>-0.73417721520000001</v>
      </c>
      <c r="I231" s="3">
        <f xml:space="preserve"> RTD("cqg.rtd",,"StudyData","RVI.V2^("&amp;$L$1&amp;")","Bar",, "Close", $L$2, $A231, $L$6,$L$8,,$L$4,$L$10)</f>
        <v>-0.31552799999999998</v>
      </c>
      <c r="J231" s="3"/>
      <c r="K231" s="8"/>
      <c r="L231" s="19"/>
    </row>
    <row r="232" spans="1:12" x14ac:dyDescent="0.3">
      <c r="A232">
        <f t="shared" si="3"/>
        <v>-230</v>
      </c>
      <c r="B232" s="1">
        <f xml:space="preserve"> RTD("cqg.rtd",,"StudyData", $L$1, "Bar", "", "Time", $L$2,$A232, $L$6, "", "","False")</f>
        <v>44096</v>
      </c>
      <c r="C232" s="2">
        <f xml:space="preserve"> RTD("cqg.rtd",,"StudyData", $L$1, "Bar", "", "Time", $L$2, $A232,$L$6,$L$8, "","False")</f>
        <v>44096</v>
      </c>
      <c r="D232" s="3">
        <f xml:space="preserve"> RTD("cqg.rtd",,"StudyData", $L$1, "Bar", "", "Open", $L$2, $A232, $L$6,$L$8,,$L$4,$L$10)</f>
        <v>3245</v>
      </c>
      <c r="E232" s="3">
        <f xml:space="preserve"> RTD("cqg.rtd",,"StudyData", $L$1, "Bar", "", "High", $L$2, $A232, $L$6,$L$8,,$L$4,$L$10)</f>
        <v>3283</v>
      </c>
      <c r="F232" s="3">
        <f xml:space="preserve"> RTD("cqg.rtd",,"StudyData", $L$1, "Bar", "", "Low", $L$2, $A232, $L$6,$L$8,,$L$4,$L$10)</f>
        <v>3230</v>
      </c>
      <c r="G232" s="3">
        <f xml:space="preserve"> RTD("cqg.rtd",,"StudyData", $L$1, "Bar", "", "Close", $L$2, $A232, $L$6,$L$8,,$L$4,$L$10)</f>
        <v>3272.75</v>
      </c>
      <c r="H232" s="3">
        <f xml:space="preserve"> RTD("cqg.rtd",,"StudyData","RVI.VI^("&amp;$L$1&amp;")","Bar",,"Close", $L$2, $A232, $L$6,$L$8,,$L$4,$L$10)</f>
        <v>0.52358490570000005</v>
      </c>
      <c r="I232" s="3">
        <f xml:space="preserve"> RTD("cqg.rtd",,"StudyData","RVI.V2^("&amp;$L$1&amp;")","Bar",, "Close", $L$2, $A232, $L$6,$L$8,,$L$4,$L$10)</f>
        <v>0.103121</v>
      </c>
      <c r="J232" s="3"/>
      <c r="K232" s="8"/>
      <c r="L232" s="19"/>
    </row>
    <row r="233" spans="1:12" x14ac:dyDescent="0.3">
      <c r="A233">
        <f t="shared" si="3"/>
        <v>-231</v>
      </c>
      <c r="B233" s="1">
        <f xml:space="preserve"> RTD("cqg.rtd",,"StudyData", $L$1, "Bar", "", "Time", $L$2,$A233, $L$6, "", "","False")</f>
        <v>44095</v>
      </c>
      <c r="C233" s="2">
        <f xml:space="preserve"> RTD("cqg.rtd",,"StudyData", $L$1, "Bar", "", "Time", $L$2, $A233,$L$6,$L$8, "","False")</f>
        <v>44095</v>
      </c>
      <c r="D233" s="3">
        <f xml:space="preserve"> RTD("cqg.rtd",,"StudyData", $L$1, "Bar", "", "Open", $L$2, $A233, $L$6,$L$8,,$L$4,$L$10)</f>
        <v>3288</v>
      </c>
      <c r="E233" s="3">
        <f xml:space="preserve"> RTD("cqg.rtd",,"StudyData", $L$1, "Bar", "", "High", $L$2, $A233, $L$6,$L$8,,$L$4,$L$10)</f>
        <v>3299.75</v>
      </c>
      <c r="F233" s="3">
        <f xml:space="preserve"> RTD("cqg.rtd",,"StudyData", $L$1, "Bar", "", "Low", $L$2, $A233, $L$6,$L$8,,$L$4,$L$10)</f>
        <v>3191.25</v>
      </c>
      <c r="G233" s="3">
        <f xml:space="preserve"> RTD("cqg.rtd",,"StudyData", $L$1, "Bar", "", "Close", $L$2, $A233, $L$6,$L$8,,$L$4,$L$10)</f>
        <v>3248.5</v>
      </c>
      <c r="H233" s="3">
        <f xml:space="preserve"> RTD("cqg.rtd",,"StudyData","RVI.VI^("&amp;$L$1&amp;")","Bar",,"Close", $L$2, $A233, $L$6,$L$8,,$L$4,$L$10)</f>
        <v>-0.36405529949999998</v>
      </c>
      <c r="I233" s="3">
        <f xml:space="preserve"> RTD("cqg.rtd",,"StudyData","RVI.V2^("&amp;$L$1&amp;")","Bar",, "Close", $L$2, $A233, $L$6,$L$8,,$L$4,$L$10)</f>
        <v>-0.31734299999999999</v>
      </c>
      <c r="J233" s="3"/>
      <c r="K233" s="8"/>
      <c r="L233" s="19"/>
    </row>
    <row r="234" spans="1:12" x14ac:dyDescent="0.3">
      <c r="A234">
        <f t="shared" si="3"/>
        <v>-232</v>
      </c>
      <c r="B234" s="1">
        <f xml:space="preserve"> RTD("cqg.rtd",,"StudyData", $L$1, "Bar", "", "Time", $L$2,$A234, $L$6, "", "","False")</f>
        <v>44092</v>
      </c>
      <c r="C234" s="2">
        <f xml:space="preserve"> RTD("cqg.rtd",,"StudyData", $L$1, "Bar", "", "Time", $L$2, $A234,$L$6,$L$8, "","False")</f>
        <v>44092</v>
      </c>
      <c r="D234" s="3">
        <f xml:space="preserve"> RTD("cqg.rtd",,"StudyData", $L$1, "Bar", "", "Open", $L$2, $A234, $L$6,$L$8,,$L$4,$L$10)</f>
        <v>3318.5</v>
      </c>
      <c r="E234" s="3">
        <f xml:space="preserve"> RTD("cqg.rtd",,"StudyData", $L$1, "Bar", "", "High", $L$2, $A234, $L$6,$L$8,,$L$4,$L$10)</f>
        <v>3336.5</v>
      </c>
      <c r="F234" s="3">
        <f xml:space="preserve"> RTD("cqg.rtd",,"StudyData", $L$1, "Bar", "", "Low", $L$2, $A234, $L$6,$L$8,,$L$4,$L$10)</f>
        <v>3254.25</v>
      </c>
      <c r="G234" s="3">
        <f xml:space="preserve"> RTD("cqg.rtd",,"StudyData", $L$1, "Bar", "", "Close", $L$2, $A234, $L$6,$L$8,,$L$4,$L$10)</f>
        <v>3289.75</v>
      </c>
      <c r="H234" s="3">
        <f xml:space="preserve"> RTD("cqg.rtd",,"StudyData","RVI.VI^("&amp;$L$1&amp;")","Bar",,"Close", $L$2, $A234, $L$6,$L$8,,$L$4,$L$10)</f>
        <v>-0.3495440729</v>
      </c>
      <c r="I234" s="3">
        <f xml:space="preserve"> RTD("cqg.rtd",,"StudyData","RVI.V2^("&amp;$L$1&amp;")","Bar",, "Close", $L$2, $A234, $L$6,$L$8,,$L$4,$L$10)</f>
        <v>-0.27063100000000001</v>
      </c>
      <c r="J234" s="3"/>
      <c r="K234" s="8"/>
      <c r="L234" s="19"/>
    </row>
    <row r="235" spans="1:12" x14ac:dyDescent="0.3">
      <c r="A235">
        <f t="shared" si="3"/>
        <v>-233</v>
      </c>
      <c r="B235" s="1">
        <f xml:space="preserve"> RTD("cqg.rtd",,"StudyData", $L$1, "Bar", "", "Time", $L$2,$A235, $L$6, "", "","False")</f>
        <v>44091</v>
      </c>
      <c r="C235" s="2">
        <f xml:space="preserve"> RTD("cqg.rtd",,"StudyData", $L$1, "Bar", "", "Time", $L$2, $A235,$L$6,$L$8, "","False")</f>
        <v>44091</v>
      </c>
      <c r="D235" s="3">
        <f xml:space="preserve"> RTD("cqg.rtd",,"StudyData", $L$1, "Bar", "", "Open", $L$2, $A235, $L$6,$L$8,,$L$4,$L$10)</f>
        <v>3355</v>
      </c>
      <c r="E235" s="3">
        <f xml:space="preserve"> RTD("cqg.rtd",,"StudyData", $L$1, "Bar", "", "High", $L$2, $A235, $L$6,$L$8,,$L$4,$L$10)</f>
        <v>3360</v>
      </c>
      <c r="F235" s="3">
        <f xml:space="preserve"> RTD("cqg.rtd",,"StudyData", $L$1, "Bar", "", "Low", $L$2, $A235, $L$6,$L$8,,$L$4,$L$10)</f>
        <v>3283.75</v>
      </c>
      <c r="G235" s="3">
        <f xml:space="preserve"> RTD("cqg.rtd",,"StudyData", $L$1, "Bar", "", "Close", $L$2, $A235, $L$6,$L$8,,$L$4,$L$10)</f>
        <v>3324.5</v>
      </c>
      <c r="H235" s="3">
        <f xml:space="preserve"> RTD("cqg.rtd",,"StudyData","RVI.VI^("&amp;$L$1&amp;")","Bar",,"Close", $L$2, $A235, $L$6,$L$8,,$L$4,$L$10)</f>
        <v>-0.4</v>
      </c>
      <c r="I235" s="3">
        <f xml:space="preserve"> RTD("cqg.rtd",,"StudyData","RVI.V2^("&amp;$L$1&amp;")","Bar",, "Close", $L$2, $A235, $L$6,$L$8,,$L$4,$L$10)</f>
        <v>-0.191718</v>
      </c>
      <c r="J235" s="3"/>
      <c r="K235" s="8"/>
      <c r="L235" s="19"/>
    </row>
    <row r="236" spans="1:12" x14ac:dyDescent="0.3">
      <c r="A236">
        <f t="shared" si="3"/>
        <v>-234</v>
      </c>
      <c r="B236" s="1">
        <f xml:space="preserve"> RTD("cqg.rtd",,"StudyData", $L$1, "Bar", "", "Time", $L$2,$A236, $L$6, "", "","False")</f>
        <v>44090</v>
      </c>
      <c r="C236" s="2">
        <f xml:space="preserve"> RTD("cqg.rtd",,"StudyData", $L$1, "Bar", "", "Time", $L$2, $A236,$L$6,$L$8, "","False")</f>
        <v>44090</v>
      </c>
      <c r="D236" s="3">
        <f xml:space="preserve"> RTD("cqg.rtd",,"StudyData", $L$1, "Bar", "", "Open", $L$2, $A236, $L$6,$L$8,,$L$4,$L$10)</f>
        <v>3369.25</v>
      </c>
      <c r="E236" s="3">
        <f xml:space="preserve"> RTD("cqg.rtd",,"StudyData", $L$1, "Bar", "", "High", $L$2, $A236, $L$6,$L$8,,$L$4,$L$10)</f>
        <v>3393</v>
      </c>
      <c r="F236" s="3">
        <f xml:space="preserve"> RTD("cqg.rtd",,"StudyData", $L$1, "Bar", "", "Low", $L$2, $A236, $L$6,$L$8,,$L$4,$L$10)</f>
        <v>3347.25</v>
      </c>
      <c r="G236" s="3">
        <f xml:space="preserve"> RTD("cqg.rtd",,"StudyData", $L$1, "Bar", "", "Close", $L$2, $A236, $L$6,$L$8,,$L$4,$L$10)</f>
        <v>3353</v>
      </c>
      <c r="H236" s="3">
        <f xml:space="preserve"> RTD("cqg.rtd",,"StudyData","RVI.VI^("&amp;$L$1&amp;")","Bar",,"Close", $L$2, $A236, $L$6,$L$8,,$L$4,$L$10)</f>
        <v>-0.35519125680000002</v>
      </c>
      <c r="I236" s="3">
        <f xml:space="preserve"> RTD("cqg.rtd",,"StudyData","RVI.V2^("&amp;$L$1&amp;")","Bar",, "Close", $L$2, $A236, $L$6,$L$8,,$L$4,$L$10)</f>
        <v>1.65632E-2</v>
      </c>
      <c r="J236" s="3"/>
      <c r="K236" s="8"/>
      <c r="L236" s="19"/>
    </row>
    <row r="237" spans="1:12" x14ac:dyDescent="0.3">
      <c r="A237">
        <f t="shared" si="3"/>
        <v>-235</v>
      </c>
      <c r="B237" s="1">
        <f xml:space="preserve"> RTD("cqg.rtd",,"StudyData", $L$1, "Bar", "", "Time", $L$2,$A237, $L$6, "", "","False")</f>
        <v>44089</v>
      </c>
      <c r="C237" s="2">
        <f xml:space="preserve"> RTD("cqg.rtd",,"StudyData", $L$1, "Bar", "", "Time", $L$2, $A237,$L$6,$L$8, "","False")</f>
        <v>44089</v>
      </c>
      <c r="D237" s="3">
        <f xml:space="preserve"> RTD("cqg.rtd",,"StudyData", $L$1, "Bar", "", "Open", $L$2, $A237, $L$6,$L$8,,$L$4,$L$10)</f>
        <v>3343.25</v>
      </c>
      <c r="E237" s="3">
        <f xml:space="preserve"> RTD("cqg.rtd",,"StudyData", $L$1, "Bar", "", "High", $L$2, $A237, $L$6,$L$8,,$L$4,$L$10)</f>
        <v>3382.5</v>
      </c>
      <c r="F237" s="3">
        <f xml:space="preserve"> RTD("cqg.rtd",,"StudyData", $L$1, "Bar", "", "Low", $L$2, $A237, $L$6,$L$8,,$L$4,$L$10)</f>
        <v>3339.75</v>
      </c>
      <c r="G237" s="3">
        <f xml:space="preserve"> RTD("cqg.rtd",,"StudyData", $L$1, "Bar", "", "Close", $L$2, $A237, $L$6,$L$8,,$L$4,$L$10)</f>
        <v>3368.5</v>
      </c>
      <c r="H237" s="3">
        <f xml:space="preserve"> RTD("cqg.rtd",,"StudyData","RVI.VI^("&amp;$L$1&amp;")","Bar",,"Close", $L$2, $A237, $L$6,$L$8,,$L$4,$L$10)</f>
        <v>0.59064327490000001</v>
      </c>
      <c r="I237" s="3">
        <f xml:space="preserve"> RTD("cqg.rtd",,"StudyData","RVI.V2^("&amp;$L$1&amp;")","Bar",, "Close", $L$2, $A237, $L$6,$L$8,,$L$4,$L$10)</f>
        <v>0.388318</v>
      </c>
      <c r="J237" s="3"/>
      <c r="K237" s="8"/>
      <c r="L237" s="19"/>
    </row>
    <row r="238" spans="1:12" x14ac:dyDescent="0.3">
      <c r="A238">
        <f t="shared" si="3"/>
        <v>-236</v>
      </c>
      <c r="B238" s="1">
        <f xml:space="preserve"> RTD("cqg.rtd",,"StudyData", $L$1, "Bar", "", "Time", $L$2,$A238, $L$6, "", "","False")</f>
        <v>44088</v>
      </c>
      <c r="C238" s="2">
        <f xml:space="preserve"> RTD("cqg.rtd",,"StudyData", $L$1, "Bar", "", "Time", $L$2, $A238,$L$6,$L$8, "","False")</f>
        <v>44088</v>
      </c>
      <c r="D238" s="3">
        <f xml:space="preserve"> RTD("cqg.rtd",,"StudyData", $L$1, "Bar", "", "Open", $L$2, $A238, $L$6,$L$8,,$L$4,$L$10)</f>
        <v>3313.5</v>
      </c>
      <c r="E238" s="3">
        <f xml:space="preserve"> RTD("cqg.rtd",,"StudyData", $L$1, "Bar", "", "High", $L$2, $A238, $L$6,$L$8,,$L$4,$L$10)</f>
        <v>3366</v>
      </c>
      <c r="F238" s="3">
        <f xml:space="preserve"> RTD("cqg.rtd",,"StudyData", $L$1, "Bar", "", "Low", $L$2, $A238, $L$6,$L$8,,$L$4,$L$10)</f>
        <v>3309.75</v>
      </c>
      <c r="G238" s="3">
        <f xml:space="preserve"> RTD("cqg.rtd",,"StudyData", $L$1, "Bar", "", "Close", $L$2, $A238, $L$6,$L$8,,$L$4,$L$10)</f>
        <v>3345.75</v>
      </c>
      <c r="H238" s="3">
        <f xml:space="preserve"> RTD("cqg.rtd",,"StudyData","RVI.VI^("&amp;$L$1&amp;")","Bar",,"Close", $L$2, $A238, $L$6,$L$8,,$L$4,$L$10)</f>
        <v>0.57333333330000003</v>
      </c>
      <c r="I238" s="3">
        <f xml:space="preserve"> RTD("cqg.rtd",,"StudyData","RVI.V2^("&amp;$L$1&amp;")","Bar",, "Close", $L$2, $A238, $L$6,$L$8,,$L$4,$L$10)</f>
        <v>0.18599199999999999</v>
      </c>
      <c r="J238" s="3"/>
      <c r="K238" s="8"/>
      <c r="L238" s="19"/>
    </row>
    <row r="239" spans="1:12" x14ac:dyDescent="0.3">
      <c r="A239">
        <f t="shared" si="3"/>
        <v>-237</v>
      </c>
      <c r="B239" s="1">
        <f xml:space="preserve"> RTD("cqg.rtd",,"StudyData", $L$1, "Bar", "", "Time", $L$2,$A239, $L$6, "", "","False")</f>
        <v>44085</v>
      </c>
      <c r="C239" s="2">
        <f xml:space="preserve"> RTD("cqg.rtd",,"StudyData", $L$1, "Bar", "", "Time", $L$2, $A239,$L$6,$L$8, "","False")</f>
        <v>44085</v>
      </c>
      <c r="D239" s="3">
        <f xml:space="preserve"> RTD("cqg.rtd",,"StudyData", $L$1, "Bar", "", "Open", $L$2, $A239, $L$6,$L$8,,$L$4,$L$10)</f>
        <v>3308.25</v>
      </c>
      <c r="E239" s="3">
        <f xml:space="preserve"> RTD("cqg.rtd",,"StudyData", $L$1, "Bar", "", "High", $L$2, $A239, $L$6,$L$8,,$L$4,$L$10)</f>
        <v>3338.25</v>
      </c>
      <c r="F239" s="3">
        <f xml:space="preserve"> RTD("cqg.rtd",,"StudyData", $L$1, "Bar", "", "Low", $L$2, $A239, $L$6,$L$8,,$L$4,$L$10)</f>
        <v>3271.75</v>
      </c>
      <c r="G239" s="3">
        <f xml:space="preserve"> RTD("cqg.rtd",,"StudyData", $L$1, "Bar", "", "Close", $L$2, $A239, $L$6,$L$8,,$L$4,$L$10)</f>
        <v>3296.75</v>
      </c>
      <c r="H239" s="3">
        <f xml:space="preserve"> RTD("cqg.rtd",,"StudyData","RVI.VI^("&amp;$L$1&amp;")","Bar",,"Close", $L$2, $A239, $L$6,$L$8,,$L$4,$L$10)</f>
        <v>-0.17293233080000001</v>
      </c>
      <c r="I239" s="3">
        <f xml:space="preserve"> RTD("cqg.rtd",,"StudyData","RVI.V2^("&amp;$L$1&amp;")","Bar",, "Close", $L$2, $A239, $L$6,$L$8,,$L$4,$L$10)</f>
        <v>-0.201349</v>
      </c>
      <c r="J239" s="3"/>
      <c r="K239" s="8"/>
      <c r="L239" s="19"/>
    </row>
    <row r="240" spans="1:12" x14ac:dyDescent="0.3">
      <c r="A240">
        <f t="shared" si="3"/>
        <v>-238</v>
      </c>
      <c r="B240" s="1">
        <f xml:space="preserve"> RTD("cqg.rtd",,"StudyData", $L$1, "Bar", "", "Time", $L$2,$A240, $L$6, "", "","False")</f>
        <v>44084</v>
      </c>
      <c r="C240" s="2">
        <f xml:space="preserve"> RTD("cqg.rtd",,"StudyData", $L$1, "Bar", "", "Time", $L$2, $A240,$L$6,$L$8, "","False")</f>
        <v>44084</v>
      </c>
      <c r="D240" s="3">
        <f xml:space="preserve"> RTD("cqg.rtd",,"StudyData", $L$1, "Bar", "", "Open", $L$2, $A240, $L$6,$L$8,,$L$4,$L$10)</f>
        <v>3359</v>
      </c>
      <c r="E240" s="3">
        <f xml:space="preserve"> RTD("cqg.rtd",,"StudyData", $L$1, "Bar", "", "High", $L$2, $A240, $L$6,$L$8,,$L$4,$L$10)</f>
        <v>3387.25</v>
      </c>
      <c r="F240" s="3">
        <f xml:space="preserve"> RTD("cqg.rtd",,"StudyData", $L$1, "Bar", "", "Low", $L$2, $A240, $L$6,$L$8,,$L$4,$L$10)</f>
        <v>3290.25</v>
      </c>
      <c r="G240" s="3">
        <f xml:space="preserve"> RTD("cqg.rtd",,"StudyData", $L$1, "Bar", "", "Close", $L$2, $A240, $L$6,$L$8,,$L$4,$L$10)</f>
        <v>3303.5</v>
      </c>
      <c r="H240" s="3">
        <f xml:space="preserve"> RTD("cqg.rtd",,"StudyData","RVI.VI^("&amp;$L$1&amp;")","Bar",,"Close", $L$2, $A240, $L$6,$L$8,,$L$4,$L$10)</f>
        <v>-0.57216494849999999</v>
      </c>
      <c r="I240" s="3">
        <f xml:space="preserve"> RTD("cqg.rtd",,"StudyData","RVI.V2^("&amp;$L$1&amp;")","Bar",, "Close", $L$2, $A240, $L$6,$L$8,,$L$4,$L$10)</f>
        <v>-0.229767</v>
      </c>
      <c r="J240" s="3"/>
      <c r="K240" s="8"/>
      <c r="L240" s="19"/>
    </row>
    <row r="241" spans="1:12" x14ac:dyDescent="0.3">
      <c r="A241">
        <f t="shared" si="3"/>
        <v>-239</v>
      </c>
      <c r="B241" s="1">
        <f xml:space="preserve"> RTD("cqg.rtd",,"StudyData", $L$1, "Bar", "", "Time", $L$2,$A241, $L$6, "", "","False")</f>
        <v>44083</v>
      </c>
      <c r="C241" s="2">
        <f xml:space="preserve"> RTD("cqg.rtd",,"StudyData", $L$1, "Bar", "", "Time", $L$2, $A241,$L$6,$L$8, "","False")</f>
        <v>44083</v>
      </c>
      <c r="D241" s="3">
        <f xml:space="preserve"> RTD("cqg.rtd",,"StudyData", $L$1, "Bar", "", "Open", $L$2, $A241, $L$6,$L$8,,$L$4,$L$10)</f>
        <v>3278.25</v>
      </c>
      <c r="E241" s="3">
        <f xml:space="preserve"> RTD("cqg.rtd",,"StudyData", $L$1, "Bar", "", "High", $L$2, $A241, $L$6,$L$8,,$L$4,$L$10)</f>
        <v>3387</v>
      </c>
      <c r="F241" s="3">
        <f xml:space="preserve"> RTD("cqg.rtd",,"StudyData", $L$1, "Bar", "", "Low", $L$2, $A241, $L$6,$L$8,,$L$4,$L$10)</f>
        <v>3258.5</v>
      </c>
      <c r="G241" s="3">
        <f xml:space="preserve"> RTD("cqg.rtd",,"StudyData", $L$1, "Bar", "", "Close", $L$2, $A241, $L$6,$L$8,,$L$4,$L$10)</f>
        <v>3363.25</v>
      </c>
      <c r="H241" s="3">
        <f xml:space="preserve"> RTD("cqg.rtd",,"StudyData","RVI.VI^("&amp;$L$1&amp;")","Bar",,"Close", $L$2, $A241, $L$6,$L$8,,$L$4,$L$10)</f>
        <v>0.66147859919999996</v>
      </c>
      <c r="I241" s="3">
        <f xml:space="preserve"> RTD("cqg.rtd",,"StudyData","RVI.V2^("&amp;$L$1&amp;")","Bar",, "Close", $L$2, $A241, $L$6,$L$8,,$L$4,$L$10)</f>
        <v>0.112632</v>
      </c>
      <c r="J241" s="3"/>
      <c r="K241" s="8"/>
      <c r="L241" s="19"/>
    </row>
    <row r="242" spans="1:12" x14ac:dyDescent="0.3">
      <c r="A242">
        <f t="shared" si="3"/>
        <v>-240</v>
      </c>
      <c r="B242" s="1">
        <f xml:space="preserve"> RTD("cqg.rtd",,"StudyData", $L$1, "Bar", "", "Time", $L$2,$A242, $L$6, "", "","False")</f>
        <v>44082</v>
      </c>
      <c r="C242" s="2">
        <f xml:space="preserve"> RTD("cqg.rtd",,"StudyData", $L$1, "Bar", "", "Time", $L$2, $A242,$L$6,$L$8, "","False")</f>
        <v>44082</v>
      </c>
      <c r="D242" s="3">
        <f xml:space="preserve"> RTD("cqg.rtd",,"StudyData", $L$1, "Bar", "", "Open", $L$2, $A242, $L$6,$L$8,,$L$4,$L$10)</f>
        <v>3383.5</v>
      </c>
      <c r="E242" s="3">
        <f xml:space="preserve"> RTD("cqg.rtd",,"StudyData", $L$1, "Bar", "", "High", $L$2, $A242, $L$6,$L$8,,$L$4,$L$10)</f>
        <v>3410</v>
      </c>
      <c r="F242" s="3">
        <f xml:space="preserve"> RTD("cqg.rtd",,"StudyData", $L$1, "Bar", "", "Low", $L$2, $A242, $L$6,$L$8,,$L$4,$L$10)</f>
        <v>3290.5</v>
      </c>
      <c r="G242" s="3">
        <f xml:space="preserve"> RTD("cqg.rtd",,"StudyData", $L$1, "Bar", "", "Close", $L$2, $A242, $L$6,$L$8,,$L$4,$L$10)</f>
        <v>3298.5</v>
      </c>
      <c r="H242" s="3">
        <f xml:space="preserve"> RTD("cqg.rtd",,"StudyData","RVI.VI^("&amp;$L$1&amp;")","Bar",,"Close", $L$2, $A242, $L$6,$L$8,,$L$4,$L$10)</f>
        <v>-0.71129707109999996</v>
      </c>
      <c r="I242" s="3">
        <f xml:space="preserve"> RTD("cqg.rtd",,"StudyData","RVI.V2^("&amp;$L$1&amp;")","Bar",, "Close", $L$2, $A242, $L$6,$L$8,,$L$4,$L$10)</f>
        <v>-0.43621500000000002</v>
      </c>
      <c r="J242" s="3"/>
      <c r="K242" s="8"/>
      <c r="L242" s="19"/>
    </row>
    <row r="243" spans="1:12" x14ac:dyDescent="0.3">
      <c r="A243">
        <f t="shared" si="3"/>
        <v>-241</v>
      </c>
      <c r="B243" s="1">
        <f xml:space="preserve"> RTD("cqg.rtd",,"StudyData", $L$1, "Bar", "", "Time", $L$2,$A243, $L$6, "", "","False")</f>
        <v>44078</v>
      </c>
      <c r="C243" s="2">
        <f xml:space="preserve"> RTD("cqg.rtd",,"StudyData", $L$1, "Bar", "", "Time", $L$2, $A243,$L$6,$L$8, "","False")</f>
        <v>44078</v>
      </c>
      <c r="D243" s="3">
        <f xml:space="preserve"> RTD("cqg.rtd",,"StudyData", $L$1, "Bar", "", "Open", $L$2, $A243, $L$6,$L$8,,$L$4,$L$10)</f>
        <v>3417.75</v>
      </c>
      <c r="E243" s="3">
        <f xml:space="preserve"> RTD("cqg.rtd",,"StudyData", $L$1, "Bar", "", "High", $L$2, $A243, $L$6,$L$8,,$L$4,$L$10)</f>
        <v>3447.25</v>
      </c>
      <c r="F243" s="3">
        <f xml:space="preserve"> RTD("cqg.rtd",,"StudyData", $L$1, "Bar", "", "Low", $L$2, $A243, $L$6,$L$8,,$L$4,$L$10)</f>
        <v>3310.75</v>
      </c>
      <c r="G243" s="3">
        <f xml:space="preserve"> RTD("cqg.rtd",,"StudyData", $L$1, "Bar", "", "Close", $L$2, $A243, $L$6,$L$8,,$L$4,$L$10)</f>
        <v>3380.5</v>
      </c>
      <c r="H243" s="3">
        <f xml:space="preserve"> RTD("cqg.rtd",,"StudyData","RVI.VI^("&amp;$L$1&amp;")","Bar",,"Close", $L$2, $A243, $L$6,$L$8,,$L$4,$L$10)</f>
        <v>-0.2728937729</v>
      </c>
      <c r="I243" s="3">
        <f xml:space="preserve"> RTD("cqg.rtd",,"StudyData","RVI.V2^("&amp;$L$1&amp;")","Bar",, "Close", $L$2, $A243, $L$6,$L$8,,$L$4,$L$10)</f>
        <v>-0.161133</v>
      </c>
      <c r="J243" s="3"/>
      <c r="K243" s="8"/>
      <c r="L243" s="19"/>
    </row>
    <row r="244" spans="1:12" x14ac:dyDescent="0.3">
      <c r="A244">
        <f t="shared" si="3"/>
        <v>-242</v>
      </c>
      <c r="B244" s="1">
        <f xml:space="preserve"> RTD("cqg.rtd",,"StudyData", $L$1, "Bar", "", "Time", $L$2,$A244, $L$6, "", "","False")</f>
        <v>44077</v>
      </c>
      <c r="C244" s="2">
        <f xml:space="preserve"> RTD("cqg.rtd",,"StudyData", $L$1, "Bar", "", "Time", $L$2, $A244,$L$6,$L$8, "","False")</f>
        <v>44077</v>
      </c>
      <c r="D244" s="3">
        <f xml:space="preserve"> RTD("cqg.rtd",,"StudyData", $L$1, "Bar", "", "Open", $L$2, $A244, $L$6,$L$8,,$L$4,$L$10)</f>
        <v>3541.75</v>
      </c>
      <c r="E244" s="3">
        <f xml:space="preserve"> RTD("cqg.rtd",,"StudyData", $L$1, "Bar", "", "High", $L$2, $A244, $L$6,$L$8,,$L$4,$L$10)</f>
        <v>3549.5</v>
      </c>
      <c r="F244" s="3">
        <f xml:space="preserve"> RTD("cqg.rtd",,"StudyData", $L$1, "Bar", "", "Low", $L$2, $A244, $L$6,$L$8,,$L$4,$L$10)</f>
        <v>3387.5</v>
      </c>
      <c r="G244" s="3">
        <f xml:space="preserve"> RTD("cqg.rtd",,"StudyData", $L$1, "Bar", "", "Close", $L$2, $A244, $L$6,$L$8,,$L$4,$L$10)</f>
        <v>3424.5</v>
      </c>
      <c r="H244" s="3">
        <f xml:space="preserve"> RTD("cqg.rtd",,"StudyData","RVI.VI^("&amp;$L$1&amp;")","Bar",,"Close", $L$2, $A244, $L$6,$L$8,,$L$4,$L$10)</f>
        <v>-0.72376543209999999</v>
      </c>
      <c r="I244" s="3">
        <f xml:space="preserve"> RTD("cqg.rtd",,"StudyData","RVI.V2^("&amp;$L$1&amp;")","Bar",, "Close", $L$2, $A244, $L$6,$L$8,,$L$4,$L$10)</f>
        <v>-4.9371400000000003E-2</v>
      </c>
      <c r="J244" s="3"/>
      <c r="K244" s="8"/>
      <c r="L244" s="19"/>
    </row>
    <row r="245" spans="1:12" x14ac:dyDescent="0.3">
      <c r="A245">
        <f t="shared" si="3"/>
        <v>-243</v>
      </c>
      <c r="B245" s="1">
        <f xml:space="preserve"> RTD("cqg.rtd",,"StudyData", $L$1, "Bar", "", "Time", $L$2,$A245, $L$6, "", "","False")</f>
        <v>44076</v>
      </c>
      <c r="C245" s="2">
        <f xml:space="preserve"> RTD("cqg.rtd",,"StudyData", $L$1, "Bar", "", "Time", $L$2, $A245,$L$6,$L$8, "","False")</f>
        <v>44076</v>
      </c>
      <c r="D245" s="3">
        <f xml:space="preserve"> RTD("cqg.rtd",,"StudyData", $L$1, "Bar", "", "Open", $L$2, $A245, $L$6,$L$8,,$L$4,$L$10)</f>
        <v>3492</v>
      </c>
      <c r="E245" s="3">
        <f xml:space="preserve"> RTD("cqg.rtd",,"StudyData", $L$1, "Bar", "", "High", $L$2, $A245, $L$6,$L$8,,$L$4,$L$10)</f>
        <v>3550</v>
      </c>
      <c r="F245" s="3">
        <f xml:space="preserve"> RTD("cqg.rtd",,"StudyData", $L$1, "Bar", "", "Low", $L$2, $A245, $L$6,$L$8,,$L$4,$L$10)</f>
        <v>3489.25</v>
      </c>
      <c r="G245" s="3">
        <f xml:space="preserve"> RTD("cqg.rtd",,"StudyData", $L$1, "Bar", "", "Close", $L$2, $A245, $L$6,$L$8,,$L$4,$L$10)</f>
        <v>3542.25</v>
      </c>
      <c r="H245" s="3">
        <f xml:space="preserve"> RTD("cqg.rtd",,"StudyData","RVI.VI^("&amp;$L$1&amp;")","Bar",,"Close", $L$2, $A245, $L$6,$L$8,,$L$4,$L$10)</f>
        <v>0.82716049380000001</v>
      </c>
      <c r="I245" s="3">
        <f xml:space="preserve"> RTD("cqg.rtd",,"StudyData","RVI.V2^("&amp;$L$1&amp;")","Bar",, "Close", $L$2, $A245, $L$6,$L$8,,$L$4,$L$10)</f>
        <v>0.625023</v>
      </c>
      <c r="J245" s="3"/>
      <c r="K245" s="8"/>
      <c r="L245" s="19"/>
    </row>
    <row r="246" spans="1:12" x14ac:dyDescent="0.3">
      <c r="A246">
        <f t="shared" si="3"/>
        <v>-244</v>
      </c>
      <c r="B246" s="1">
        <f xml:space="preserve"> RTD("cqg.rtd",,"StudyData", $L$1, "Bar", "", "Time", $L$2,$A246, $L$6, "", "","False")</f>
        <v>44075</v>
      </c>
      <c r="C246" s="2">
        <f xml:space="preserve"> RTD("cqg.rtd",,"StudyData", $L$1, "Bar", "", "Time", $L$2, $A246,$L$6,$L$8, "","False")</f>
        <v>44075</v>
      </c>
      <c r="D246" s="3">
        <f xml:space="preserve"> RTD("cqg.rtd",,"StudyData", $L$1, "Bar", "", "Open", $L$2, $A246, $L$6,$L$8,,$L$4,$L$10)</f>
        <v>3456.25</v>
      </c>
      <c r="E246" s="3">
        <f xml:space="preserve"> RTD("cqg.rtd",,"StudyData", $L$1, "Bar", "", "High", $L$2, $A246, $L$6,$L$8,,$L$4,$L$10)</f>
        <v>3493</v>
      </c>
      <c r="F246" s="3">
        <f xml:space="preserve"> RTD("cqg.rtd",,"StudyData", $L$1, "Bar", "", "Low", $L$2, $A246, $L$6,$L$8,,$L$4,$L$10)</f>
        <v>3447.25</v>
      </c>
      <c r="G246" s="3">
        <f xml:space="preserve"> RTD("cqg.rtd",,"StudyData", $L$1, "Bar", "", "Close", $L$2, $A246, $L$6,$L$8,,$L$4,$L$10)</f>
        <v>3490</v>
      </c>
      <c r="H246" s="3">
        <f xml:space="preserve"> RTD("cqg.rtd",,"StudyData","RVI.VI^("&amp;$L$1&amp;")","Bar",,"Close", $L$2, $A246, $L$6,$L$8,,$L$4,$L$10)</f>
        <v>0.73770491800000004</v>
      </c>
      <c r="I246" s="3">
        <f xml:space="preserve"> RTD("cqg.rtd",,"StudyData","RVI.V2^("&amp;$L$1&amp;")","Bar",, "Close", $L$2, $A246, $L$6,$L$8,,$L$4,$L$10)</f>
        <v>0.42288500000000001</v>
      </c>
      <c r="J246" s="3"/>
      <c r="K246" s="8"/>
      <c r="L246" s="19"/>
    </row>
    <row r="247" spans="1:12" x14ac:dyDescent="0.3">
      <c r="A247">
        <f t="shared" si="3"/>
        <v>-245</v>
      </c>
      <c r="B247" s="1">
        <f xml:space="preserve"> RTD("cqg.rtd",,"StudyData", $L$1, "Bar", "", "Time", $L$2,$A247, $L$6, "", "","False")</f>
        <v>44074</v>
      </c>
      <c r="C247" s="2">
        <f xml:space="preserve"> RTD("cqg.rtd",,"StudyData", $L$1, "Bar", "", "Time", $L$2, $A247,$L$6,$L$8, "","False")</f>
        <v>44074</v>
      </c>
      <c r="D247" s="3">
        <f xml:space="preserve"> RTD("cqg.rtd",,"StudyData", $L$1, "Bar", "", "Open", $L$2, $A247, $L$6,$L$8,,$L$4,$L$10)</f>
        <v>3471.5</v>
      </c>
      <c r="E247" s="3">
        <f xml:space="preserve"> RTD("cqg.rtd",,"StudyData", $L$1, "Bar", "", "High", $L$2, $A247, $L$6,$L$8,,$L$4,$L$10)</f>
        <v>3487.5</v>
      </c>
      <c r="F247" s="3">
        <f xml:space="preserve"> RTD("cqg.rtd",,"StudyData", $L$1, "Bar", "", "Low", $L$2, $A247, $L$6,$L$8,,$L$4,$L$10)</f>
        <v>3453</v>
      </c>
      <c r="G247" s="3">
        <f xml:space="preserve"> RTD("cqg.rtd",,"StudyData", $L$1, "Bar", "", "Close", $L$2, $A247, $L$6,$L$8,,$L$4,$L$10)</f>
        <v>3462</v>
      </c>
      <c r="H247" s="3">
        <f xml:space="preserve"> RTD("cqg.rtd",,"StudyData","RVI.VI^("&amp;$L$1&amp;")","Bar",,"Close", $L$2, $A247, $L$6,$L$8,,$L$4,$L$10)</f>
        <v>-0.27536231880000001</v>
      </c>
      <c r="I247" s="3">
        <f xml:space="preserve"> RTD("cqg.rtd",,"StudyData","RVI.V2^("&amp;$L$1&amp;")","Bar",, "Close", $L$2, $A247, $L$6,$L$8,,$L$4,$L$10)</f>
        <v>0.10806399999999999</v>
      </c>
      <c r="J247" s="3"/>
      <c r="K247" s="8"/>
      <c r="L247" s="19"/>
    </row>
    <row r="248" spans="1:12" x14ac:dyDescent="0.3">
      <c r="A248">
        <f t="shared" si="3"/>
        <v>-246</v>
      </c>
      <c r="B248" s="1">
        <f xml:space="preserve"> RTD("cqg.rtd",,"StudyData", $L$1, "Bar", "", "Time", $L$2,$A248, $L$6, "", "","False")</f>
        <v>44071</v>
      </c>
      <c r="C248" s="2">
        <f xml:space="preserve"> RTD("cqg.rtd",,"StudyData", $L$1, "Bar", "", "Time", $L$2, $A248,$L$6,$L$8, "","False")</f>
        <v>44071</v>
      </c>
      <c r="D248" s="3">
        <f xml:space="preserve"> RTD("cqg.rtd",,"StudyData", $L$1, "Bar", "", "Open", $L$2, $A248, $L$6,$L$8,,$L$4,$L$10)</f>
        <v>3451</v>
      </c>
      <c r="E248" s="3">
        <f xml:space="preserve"> RTD("cqg.rtd",,"StudyData", $L$1, "Bar", "", "High", $L$2, $A248, $L$6,$L$8,,$L$4,$L$10)</f>
        <v>3472.5</v>
      </c>
      <c r="F248" s="3">
        <f xml:space="preserve"> RTD("cqg.rtd",,"StudyData", $L$1, "Bar", "", "Low", $L$2, $A248, $L$6,$L$8,,$L$4,$L$10)</f>
        <v>3443.75</v>
      </c>
      <c r="G248" s="3">
        <f xml:space="preserve"> RTD("cqg.rtd",,"StudyData", $L$1, "Bar", "", "Close", $L$2, $A248, $L$6,$L$8,,$L$4,$L$10)</f>
        <v>3467.5</v>
      </c>
      <c r="H248" s="3">
        <f xml:space="preserve"> RTD("cqg.rtd",,"StudyData","RVI.VI^("&amp;$L$1&amp;")","Bar",,"Close", $L$2, $A248, $L$6,$L$8,,$L$4,$L$10)</f>
        <v>0.57391304350000005</v>
      </c>
      <c r="I248" s="3">
        <f xml:space="preserve"> RTD("cqg.rtd",,"StudyData","RVI.V2^("&amp;$L$1&amp;")","Bar",, "Close", $L$2, $A248, $L$6,$L$8,,$L$4,$L$10)</f>
        <v>0.49149100000000001</v>
      </c>
      <c r="J248" s="3"/>
      <c r="K248" s="8"/>
      <c r="L248" s="19"/>
    </row>
    <row r="249" spans="1:12" x14ac:dyDescent="0.3">
      <c r="A249">
        <f t="shared" si="3"/>
        <v>-247</v>
      </c>
      <c r="B249" s="1">
        <f xml:space="preserve"> RTD("cqg.rtd",,"StudyData", $L$1, "Bar", "", "Time", $L$2,$A249, $L$6, "", "","False")</f>
        <v>44070</v>
      </c>
      <c r="C249" s="2">
        <f xml:space="preserve"> RTD("cqg.rtd",,"StudyData", $L$1, "Bar", "", "Time", $L$2, $A249,$L$6,$L$8, "","False")</f>
        <v>44070</v>
      </c>
      <c r="D249" s="3">
        <f xml:space="preserve"> RTD("cqg.rtd",,"StudyData", $L$1, "Bar", "", "Open", $L$2, $A249, $L$6,$L$8,,$L$4,$L$10)</f>
        <v>3442.5</v>
      </c>
      <c r="E249" s="3">
        <f xml:space="preserve"> RTD("cqg.rtd",,"StudyData", $L$1, "Bar", "", "High", $L$2, $A249, $L$6,$L$8,,$L$4,$L$10)</f>
        <v>3461.25</v>
      </c>
      <c r="F249" s="3">
        <f xml:space="preserve"> RTD("cqg.rtd",,"StudyData", $L$1, "Bar", "", "Low", $L$2, $A249, $L$6,$L$8,,$L$4,$L$10)</f>
        <v>3427.75</v>
      </c>
      <c r="G249" s="3">
        <f xml:space="preserve"> RTD("cqg.rtd",,"StudyData", $L$1, "Bar", "", "Close", $L$2, $A249, $L$6,$L$8,,$L$4,$L$10)</f>
        <v>3448.25</v>
      </c>
      <c r="H249" s="3">
        <f xml:space="preserve"> RTD("cqg.rtd",,"StudyData","RVI.VI^("&amp;$L$1&amp;")","Bar",,"Close", $L$2, $A249, $L$6,$L$8,,$L$4,$L$10)</f>
        <v>0.17164179099999999</v>
      </c>
      <c r="I249" s="3">
        <f xml:space="preserve"> RTD("cqg.rtd",,"StudyData","RVI.V2^("&amp;$L$1&amp;")","Bar",, "Close", $L$2, $A249, $L$6,$L$8,,$L$4,$L$10)</f>
        <v>0.40906900000000002</v>
      </c>
      <c r="J249" s="3"/>
      <c r="K249" s="8"/>
      <c r="L249" s="19"/>
    </row>
    <row r="250" spans="1:12" x14ac:dyDescent="0.3">
      <c r="A250">
        <f t="shared" si="3"/>
        <v>-248</v>
      </c>
      <c r="B250" s="1">
        <f xml:space="preserve"> RTD("cqg.rtd",,"StudyData", $L$1, "Bar", "", "Time", $L$2,$A250, $L$6, "", "","False")</f>
        <v>44069</v>
      </c>
      <c r="C250" s="2">
        <f xml:space="preserve"> RTD("cqg.rtd",,"StudyData", $L$1, "Bar", "", "Time", $L$2, $A250,$L$6,$L$8, "","False")</f>
        <v>44069</v>
      </c>
      <c r="D250" s="3">
        <f xml:space="preserve"> RTD("cqg.rtd",,"StudyData", $L$1, "Bar", "", "Open", $L$2, $A250, $L$6,$L$8,,$L$4,$L$10)</f>
        <v>3407.75</v>
      </c>
      <c r="E250" s="3">
        <f xml:space="preserve"> RTD("cqg.rtd",,"StudyData", $L$1, "Bar", "", "High", $L$2, $A250, $L$6,$L$8,,$L$4,$L$10)</f>
        <v>3446.5</v>
      </c>
      <c r="F250" s="3">
        <f xml:space="preserve"> RTD("cqg.rtd",,"StudyData", $L$1, "Bar", "", "Low", $L$2, $A250, $L$6,$L$8,,$L$4,$L$10)</f>
        <v>3399.75</v>
      </c>
      <c r="G250" s="3">
        <f xml:space="preserve"> RTD("cqg.rtd",,"StudyData", $L$1, "Bar", "", "Close", $L$2, $A250, $L$6,$L$8,,$L$4,$L$10)</f>
        <v>3443.25</v>
      </c>
      <c r="H250" s="3">
        <f xml:space="preserve"> RTD("cqg.rtd",,"StudyData","RVI.VI^("&amp;$L$1&amp;")","Bar",,"Close", $L$2, $A250, $L$6,$L$8,,$L$4,$L$10)</f>
        <v>0.7593582888</v>
      </c>
      <c r="I250" s="3">
        <f xml:space="preserve"> RTD("cqg.rtd",,"StudyData","RVI.V2^("&amp;$L$1&amp;")","Bar",, "Close", $L$2, $A250, $L$6,$L$8,,$L$4,$L$10)</f>
        <v>0.64649699999999999</v>
      </c>
      <c r="J250" s="3"/>
      <c r="K250" s="8"/>
      <c r="L250" s="19"/>
    </row>
    <row r="251" spans="1:12" x14ac:dyDescent="0.3">
      <c r="A251">
        <f t="shared" si="3"/>
        <v>-249</v>
      </c>
      <c r="B251" s="1">
        <f xml:space="preserve"> RTD("cqg.rtd",,"StudyData", $L$1, "Bar", "", "Time", $L$2,$A251, $L$6, "", "","False")</f>
        <v>44068</v>
      </c>
      <c r="C251" s="2">
        <f xml:space="preserve"> RTD("cqg.rtd",,"StudyData", $L$1, "Bar", "", "Time", $L$2, $A251,$L$6,$L$8, "","False")</f>
        <v>44068</v>
      </c>
      <c r="D251" s="3">
        <f xml:space="preserve"> RTD("cqg.rtd",,"StudyData", $L$1, "Bar", "", "Open", $L$2, $A251, $L$6,$L$8,,$L$4,$L$10)</f>
        <v>3390</v>
      </c>
      <c r="E251" s="3">
        <f xml:space="preserve"> RTD("cqg.rtd",,"StudyData", $L$1, "Bar", "", "High", $L$2, $A251, $L$6,$L$8,,$L$4,$L$10)</f>
        <v>3411.75</v>
      </c>
      <c r="F251" s="3">
        <f xml:space="preserve"> RTD("cqg.rtd",,"StudyData", $L$1, "Bar", "", "Low", $L$2, $A251, $L$6,$L$8,,$L$4,$L$10)</f>
        <v>3384.75</v>
      </c>
      <c r="G251" s="3">
        <f xml:space="preserve"> RTD("cqg.rtd",,"StudyData", $L$1, "Bar", "", "Close", $L$2, $A251, $L$6,$L$8,,$L$4,$L$10)</f>
        <v>3406</v>
      </c>
      <c r="H251" s="3">
        <f xml:space="preserve"> RTD("cqg.rtd",,"StudyData","RVI.VI^("&amp;$L$1&amp;")","Bar",,"Close", $L$2, $A251, $L$6,$L$8,,$L$4,$L$10)</f>
        <v>0.59259259259999997</v>
      </c>
      <c r="I251" s="3">
        <f xml:space="preserve"> RTD("cqg.rtd",,"StudyData","RVI.V2^("&amp;$L$1&amp;")","Bar",, "Close", $L$2, $A251, $L$6,$L$8,,$L$4,$L$10)</f>
        <v>0.53363499999999997</v>
      </c>
      <c r="J251" s="3"/>
      <c r="K251" s="8"/>
      <c r="L251" s="19"/>
    </row>
    <row r="252" spans="1:12" x14ac:dyDescent="0.3">
      <c r="A252">
        <f t="shared" si="3"/>
        <v>-250</v>
      </c>
      <c r="B252" s="1">
        <f xml:space="preserve"> RTD("cqg.rtd",,"StudyData", $L$1, "Bar", "", "Time", $L$2,$A252, $L$6, "", "","False")</f>
        <v>44067</v>
      </c>
      <c r="C252" s="2">
        <f xml:space="preserve"> RTD("cqg.rtd",,"StudyData", $L$1, "Bar", "", "Time", $L$2, $A252,$L$6,$L$8, "","False")</f>
        <v>44067</v>
      </c>
      <c r="D252" s="3">
        <f xml:space="preserve"> RTD("cqg.rtd",,"StudyData", $L$1, "Bar", "", "Open", $L$2, $A252, $L$6,$L$8,,$L$4,$L$10)</f>
        <v>3361.75</v>
      </c>
      <c r="E252" s="3">
        <f xml:space="preserve"> RTD("cqg.rtd",,"StudyData", $L$1, "Bar", "", "High", $L$2, $A252, $L$6,$L$8,,$L$4,$L$10)</f>
        <v>3392.5</v>
      </c>
      <c r="F252" s="3">
        <f xml:space="preserve"> RTD("cqg.rtd",,"StudyData", $L$1, "Bar", "", "Low", $L$2, $A252, $L$6,$L$8,,$L$4,$L$10)</f>
        <v>3356.5</v>
      </c>
      <c r="G252" s="3">
        <f xml:space="preserve"> RTD("cqg.rtd",,"StudyData", $L$1, "Bar", "", "Close", $L$2, $A252, $L$6,$L$8,,$L$4,$L$10)</f>
        <v>3390.5</v>
      </c>
      <c r="H252" s="3">
        <f xml:space="preserve"> RTD("cqg.rtd",,"StudyData","RVI.VI^("&amp;$L$1&amp;")","Bar",,"Close", $L$2, $A252, $L$6,$L$8,,$L$4,$L$10)</f>
        <v>0.79861111110000005</v>
      </c>
      <c r="I252" s="3">
        <f xml:space="preserve"> RTD("cqg.rtd",,"StudyData","RVI.V2^("&amp;$L$1&amp;")","Bar",, "Close", $L$2, $A252, $L$6,$L$8,,$L$4,$L$10)</f>
        <v>0.47467799999999999</v>
      </c>
      <c r="J252" s="3"/>
      <c r="K252" s="8"/>
      <c r="L252" s="19"/>
    </row>
    <row r="253" spans="1:12" x14ac:dyDescent="0.3">
      <c r="A253">
        <f t="shared" si="3"/>
        <v>-251</v>
      </c>
      <c r="B253" s="1">
        <f xml:space="preserve"> RTD("cqg.rtd",,"StudyData", $L$1, "Bar", "", "Time", $L$2,$A253, $L$6, "", "","False")</f>
        <v>44064</v>
      </c>
      <c r="C253" s="2">
        <f xml:space="preserve"> RTD("cqg.rtd",,"StudyData", $L$1, "Bar", "", "Time", $L$2, $A253,$L$6,$L$8, "","False")</f>
        <v>44064</v>
      </c>
      <c r="D253" s="3">
        <f xml:space="preserve"> RTD("cqg.rtd",,"StudyData", $L$1, "Bar", "", "Open", $L$2, $A253, $L$6,$L$8,,$L$4,$L$10)</f>
        <v>3346.5</v>
      </c>
      <c r="E253" s="3">
        <f xml:space="preserve"> RTD("cqg.rtd",,"StudyData", $L$1, "Bar", "", "High", $L$2, $A253, $L$6,$L$8,,$L$4,$L$10)</f>
        <v>3359.25</v>
      </c>
      <c r="F253" s="3">
        <f xml:space="preserve"> RTD("cqg.rtd",,"StudyData", $L$1, "Bar", "", "Low", $L$2, $A253, $L$6,$L$8,,$L$4,$L$10)</f>
        <v>3319.75</v>
      </c>
      <c r="G253" s="3">
        <f xml:space="preserve"> RTD("cqg.rtd",,"StudyData", $L$1, "Bar", "", "Close", $L$2, $A253, $L$6,$L$8,,$L$4,$L$10)</f>
        <v>3355.5</v>
      </c>
      <c r="H253" s="3">
        <f xml:space="preserve"> RTD("cqg.rtd",,"StudyData","RVI.VI^("&amp;$L$1&amp;")","Bar",,"Close", $L$2, $A253, $L$6,$L$8,,$L$4,$L$10)</f>
        <v>0.22784810129999999</v>
      </c>
      <c r="I253" s="3">
        <f xml:space="preserve"> RTD("cqg.rtd",,"StudyData","RVI.V2^("&amp;$L$1&amp;")","Bar",, "Close", $L$2, $A253, $L$6,$L$8,,$L$4,$L$10)</f>
        <v>0.15074499999999999</v>
      </c>
      <c r="J253" s="3"/>
      <c r="K253" s="8"/>
      <c r="L253" s="19"/>
    </row>
    <row r="254" spans="1:12" x14ac:dyDescent="0.3">
      <c r="A254">
        <f t="shared" si="3"/>
        <v>-252</v>
      </c>
      <c r="B254" s="1">
        <f xml:space="preserve"> RTD("cqg.rtd",,"StudyData", $L$1, "Bar", "", "Time", $L$2,$A254, $L$6, "", "","False")</f>
        <v>44063</v>
      </c>
      <c r="C254" s="2">
        <f xml:space="preserve"> RTD("cqg.rtd",,"StudyData", $L$1, "Bar", "", "Time", $L$2, $A254,$L$6,$L$8, "","False")</f>
        <v>44063</v>
      </c>
      <c r="D254" s="3">
        <f xml:space="preserve"> RTD("cqg.rtd",,"StudyData", $L$1, "Bar", "", "Open", $L$2, $A254, $L$6,$L$8,,$L$4,$L$10)</f>
        <v>3333.25</v>
      </c>
      <c r="E254" s="3">
        <f xml:space="preserve"> RTD("cqg.rtd",,"StudyData", $L$1, "Bar", "", "High", $L$2, $A254, $L$6,$L$8,,$L$4,$L$10)</f>
        <v>3350</v>
      </c>
      <c r="F254" s="3">
        <f xml:space="preserve"> RTD("cqg.rtd",,"StudyData", $L$1, "Bar", "", "Low", $L$2, $A254, $L$6,$L$8,,$L$4,$L$10)</f>
        <v>3307.75</v>
      </c>
      <c r="G254" s="3">
        <f xml:space="preserve"> RTD("cqg.rtd",,"StudyData", $L$1, "Bar", "", "Close", $L$2, $A254, $L$6,$L$8,,$L$4,$L$10)</f>
        <v>3343.75</v>
      </c>
      <c r="H254" s="3">
        <f xml:space="preserve"> RTD("cqg.rtd",,"StudyData","RVI.VI^("&amp;$L$1&amp;")","Bar",,"Close", $L$2, $A254, $L$6,$L$8,,$L$4,$L$10)</f>
        <v>0.24852071009999999</v>
      </c>
      <c r="I254" s="3">
        <f xml:space="preserve"> RTD("cqg.rtd",,"StudyData","RVI.V2^("&amp;$L$1&amp;")","Bar",, "Close", $L$2, $A254, $L$6,$L$8,,$L$4,$L$10)</f>
        <v>7.3640999999999998E-2</v>
      </c>
      <c r="J254" s="3"/>
      <c r="K254" s="8"/>
      <c r="L254" s="19"/>
    </row>
    <row r="255" spans="1:12" x14ac:dyDescent="0.3">
      <c r="A255">
        <f t="shared" si="3"/>
        <v>-253</v>
      </c>
      <c r="B255" s="1">
        <f xml:space="preserve"> RTD("cqg.rtd",,"StudyData", $L$1, "Bar", "", "Time", $L$2,$A255, $L$6, "", "","False")</f>
        <v>44062</v>
      </c>
      <c r="C255" s="2">
        <f xml:space="preserve"> RTD("cqg.rtd",,"StudyData", $L$1, "Bar", "", "Time", $L$2, $A255,$L$6,$L$8, "","False")</f>
        <v>44062</v>
      </c>
      <c r="D255" s="3">
        <f xml:space="preserve"> RTD("cqg.rtd",,"StudyData", $L$1, "Bar", "", "Open", $L$2, $A255, $L$6,$L$8,,$L$4,$L$10)</f>
        <v>3351.75</v>
      </c>
      <c r="E255" s="3">
        <f xml:space="preserve"> RTD("cqg.rtd",,"StudyData", $L$1, "Bar", "", "High", $L$2, $A255, $L$6,$L$8,,$L$4,$L$10)</f>
        <v>3358.75</v>
      </c>
      <c r="F255" s="3">
        <f xml:space="preserve"> RTD("cqg.rtd",,"StudyData", $L$1, "Bar", "", "Low", $L$2, $A255, $L$6,$L$8,,$L$4,$L$10)</f>
        <v>3328.5</v>
      </c>
      <c r="G255" s="3">
        <f xml:space="preserve"> RTD("cqg.rtd",,"StudyData", $L$1, "Bar", "", "Close", $L$2, $A255, $L$6,$L$8,,$L$4,$L$10)</f>
        <v>3335.75</v>
      </c>
      <c r="H255" s="3">
        <f xml:space="preserve"> RTD("cqg.rtd",,"StudyData","RVI.VI^("&amp;$L$1&amp;")","Bar",,"Close", $L$2, $A255, $L$6,$L$8,,$L$4,$L$10)</f>
        <v>-0.52892561979999997</v>
      </c>
      <c r="I255" s="3">
        <f xml:space="preserve"> RTD("cqg.rtd",,"StudyData","RVI.V2^("&amp;$L$1&amp;")","Bar",, "Close", $L$2, $A255, $L$6,$L$8,,$L$4,$L$10)</f>
        <v>-0.101239</v>
      </c>
      <c r="J255" s="3"/>
      <c r="K255" s="8"/>
      <c r="L255" s="19"/>
    </row>
    <row r="256" spans="1:12" x14ac:dyDescent="0.3">
      <c r="A256">
        <f t="shared" si="3"/>
        <v>-254</v>
      </c>
      <c r="B256" s="1">
        <f xml:space="preserve"> RTD("cqg.rtd",,"StudyData", $L$1, "Bar", "", "Time", $L$2,$A256, $L$6, "", "","False")</f>
        <v>44061</v>
      </c>
      <c r="C256" s="2">
        <f xml:space="preserve"> RTD("cqg.rtd",,"StudyData", $L$1, "Bar", "", "Time", $L$2, $A256,$L$6,$L$8, "","False")</f>
        <v>44061</v>
      </c>
      <c r="D256" s="3">
        <f xml:space="preserve"> RTD("cqg.rtd",,"StudyData", $L$1, "Bar", "", "Open", $L$2, $A256, $L$6,$L$8,,$L$4,$L$10)</f>
        <v>3342.25</v>
      </c>
      <c r="E256" s="3">
        <f xml:space="preserve"> RTD("cqg.rtd",,"StudyData", $L$1, "Bar", "", "High", $L$2, $A256, $L$6,$L$8,,$L$4,$L$10)</f>
        <v>3353.75</v>
      </c>
      <c r="F256" s="3">
        <f xml:space="preserve"> RTD("cqg.rtd",,"StudyData", $L$1, "Bar", "", "Low", $L$2, $A256, $L$6,$L$8,,$L$4,$L$10)</f>
        <v>3328.25</v>
      </c>
      <c r="G256" s="3">
        <f xml:space="preserve"> RTD("cqg.rtd",,"StudyData", $L$1, "Bar", "", "Close", $L$2, $A256, $L$6,$L$8,,$L$4,$L$10)</f>
        <v>3350</v>
      </c>
      <c r="H256" s="3">
        <f xml:space="preserve"> RTD("cqg.rtd",,"StudyData","RVI.VI^("&amp;$L$1&amp;")","Bar",,"Close", $L$2, $A256, $L$6,$L$8,,$L$4,$L$10)</f>
        <v>0.30392156860000002</v>
      </c>
      <c r="I256" s="3">
        <f xml:space="preserve"> RTD("cqg.rtd",,"StudyData","RVI.V2^("&amp;$L$1&amp;")","Bar",, "Close", $L$2, $A256, $L$6,$L$8,,$L$4,$L$10)</f>
        <v>0.32644800000000002</v>
      </c>
      <c r="J256" s="3"/>
      <c r="K256" s="8"/>
      <c r="L256" s="19"/>
    </row>
    <row r="257" spans="1:12" x14ac:dyDescent="0.3">
      <c r="A257">
        <f t="shared" si="3"/>
        <v>-255</v>
      </c>
      <c r="B257" s="1">
        <f xml:space="preserve"> RTD("cqg.rtd",,"StudyData", $L$1, "Bar", "", "Time", $L$2,$A257, $L$6, "", "","False")</f>
        <v>44060</v>
      </c>
      <c r="C257" s="2">
        <f xml:space="preserve"> RTD("cqg.rtd",,"StudyData", $L$1, "Bar", "", "Time", $L$2, $A257,$L$6,$L$8, "","False")</f>
        <v>44060</v>
      </c>
      <c r="D257" s="3">
        <f xml:space="preserve"> RTD("cqg.rtd",,"StudyData", $L$1, "Bar", "", "Open", $L$2, $A257, $L$6,$L$8,,$L$4,$L$10)</f>
        <v>3329</v>
      </c>
      <c r="E257" s="3">
        <f xml:space="preserve"> RTD("cqg.rtd",,"StudyData", $L$1, "Bar", "", "High", $L$2, $A257, $L$6,$L$8,,$L$4,$L$10)</f>
        <v>3345.75</v>
      </c>
      <c r="F257" s="3">
        <f xml:space="preserve"> RTD("cqg.rtd",,"StudyData", $L$1, "Bar", "", "Low", $L$2, $A257, $L$6,$L$8,,$L$4,$L$10)</f>
        <v>3327.75</v>
      </c>
      <c r="G257" s="3">
        <f xml:space="preserve"> RTD("cqg.rtd",,"StudyData", $L$1, "Bar", "", "Close", $L$2, $A257, $L$6,$L$8,,$L$4,$L$10)</f>
        <v>3342.75</v>
      </c>
      <c r="H257" s="3">
        <f xml:space="preserve"> RTD("cqg.rtd",,"StudyData","RVI.VI^("&amp;$L$1&amp;")","Bar",,"Close", $L$2, $A257, $L$6,$L$8,,$L$4,$L$10)</f>
        <v>0.76388888889999995</v>
      </c>
      <c r="I257" s="3">
        <f xml:space="preserve"> RTD("cqg.rtd",,"StudyData","RVI.V2^("&amp;$L$1&amp;")","Bar",, "Close", $L$2, $A257, $L$6,$L$8,,$L$4,$L$10)</f>
        <v>0.34897499999999998</v>
      </c>
      <c r="J257" s="3"/>
      <c r="K257" s="8"/>
      <c r="L257" s="19"/>
    </row>
    <row r="258" spans="1:12" x14ac:dyDescent="0.3">
      <c r="A258">
        <f t="shared" si="3"/>
        <v>-256</v>
      </c>
      <c r="B258" s="1">
        <f xml:space="preserve"> RTD("cqg.rtd",,"StudyData", $L$1, "Bar", "", "Time", $L$2,$A258, $L$6, "", "","False")</f>
        <v>44057</v>
      </c>
      <c r="C258" s="2">
        <f xml:space="preserve"> RTD("cqg.rtd",,"StudyData", $L$1, "Bar", "", "Time", $L$2, $A258,$L$6,$L$8, "","False")</f>
        <v>44057</v>
      </c>
      <c r="D258" s="3">
        <f xml:space="preserve"> RTD("cqg.rtd",,"StudyData", $L$1, "Bar", "", "Open", $L$2, $A258, $L$6,$L$8,,$L$4,$L$10)</f>
        <v>3332.25</v>
      </c>
      <c r="E258" s="3">
        <f xml:space="preserve"> RTD("cqg.rtd",,"StudyData", $L$1, "Bar", "", "High", $L$2, $A258, $L$6,$L$8,,$L$4,$L$10)</f>
        <v>3343.5</v>
      </c>
      <c r="F258" s="3">
        <f xml:space="preserve"> RTD("cqg.rtd",,"StudyData", $L$1, "Bar", "", "Low", $L$2, $A258, $L$6,$L$8,,$L$4,$L$10)</f>
        <v>3313</v>
      </c>
      <c r="G258" s="3">
        <f xml:space="preserve"> RTD("cqg.rtd",,"StudyData", $L$1, "Bar", "", "Close", $L$2, $A258, $L$6,$L$8,,$L$4,$L$10)</f>
        <v>3324.5</v>
      </c>
      <c r="H258" s="3">
        <f xml:space="preserve"> RTD("cqg.rtd",,"StudyData","RVI.VI^("&amp;$L$1&amp;")","Bar",,"Close", $L$2, $A258, $L$6,$L$8,,$L$4,$L$10)</f>
        <v>-0.25409836070000003</v>
      </c>
      <c r="I258" s="3">
        <f xml:space="preserve"> RTD("cqg.rtd",,"StudyData","RVI.V2^("&amp;$L$1&amp;")","Bar",, "Close", $L$2, $A258, $L$6,$L$8,,$L$4,$L$10)</f>
        <v>-6.5939200000000003E-2</v>
      </c>
      <c r="J258" s="3"/>
      <c r="K258" s="8"/>
      <c r="L258" s="19"/>
    </row>
    <row r="259" spans="1:12" x14ac:dyDescent="0.3">
      <c r="A259">
        <f t="shared" si="3"/>
        <v>-257</v>
      </c>
      <c r="B259" s="1">
        <f xml:space="preserve"> RTD("cqg.rtd",,"StudyData", $L$1, "Bar", "", "Time", $L$2,$A259, $L$6, "", "","False")</f>
        <v>44056</v>
      </c>
      <c r="C259" s="2">
        <f xml:space="preserve"> RTD("cqg.rtd",,"StudyData", $L$1, "Bar", "", "Time", $L$2, $A259,$L$6,$L$8, "","False")</f>
        <v>44056</v>
      </c>
      <c r="D259" s="3">
        <f xml:space="preserve"> RTD("cqg.rtd",,"StudyData", $L$1, "Bar", "", "Open", $L$2, $A259, $L$6,$L$8,,$L$4,$L$10)</f>
        <v>3330.75</v>
      </c>
      <c r="E259" s="3">
        <f xml:space="preserve"> RTD("cqg.rtd",,"StudyData", $L$1, "Bar", "", "High", $L$2, $A259, $L$6,$L$8,,$L$4,$L$10)</f>
        <v>3345</v>
      </c>
      <c r="F259" s="3">
        <f xml:space="preserve"> RTD("cqg.rtd",,"StudyData", $L$1, "Bar", "", "Low", $L$2, $A259, $L$6,$L$8,,$L$4,$L$10)</f>
        <v>3320.5</v>
      </c>
      <c r="G259" s="3">
        <f xml:space="preserve"> RTD("cqg.rtd",,"StudyData", $L$1, "Bar", "", "Close", $L$2, $A259, $L$6,$L$8,,$L$4,$L$10)</f>
        <v>3330.75</v>
      </c>
      <c r="H259" s="3">
        <f xml:space="preserve"> RTD("cqg.rtd",,"StudyData","RVI.VI^("&amp;$L$1&amp;")","Bar",,"Close", $L$2, $A259, $L$6,$L$8,,$L$4,$L$10)</f>
        <v>0</v>
      </c>
      <c r="I259" s="3">
        <f xml:space="preserve"> RTD("cqg.rtd",,"StudyData","RVI.V2^("&amp;$L$1&amp;")","Bar",, "Close", $L$2, $A259, $L$6,$L$8,,$L$4,$L$10)</f>
        <v>0.12222</v>
      </c>
      <c r="J259" s="3"/>
      <c r="K259" s="8"/>
      <c r="L259" s="19"/>
    </row>
    <row r="260" spans="1:12" x14ac:dyDescent="0.3">
      <c r="A260">
        <f t="shared" ref="A260:A302" si="4">A259-1</f>
        <v>-258</v>
      </c>
      <c r="B260" s="1">
        <f xml:space="preserve"> RTD("cqg.rtd",,"StudyData", $L$1, "Bar", "", "Time", $L$2,$A260, $L$6, "", "","False")</f>
        <v>44055</v>
      </c>
      <c r="C260" s="2">
        <f xml:space="preserve"> RTD("cqg.rtd",,"StudyData", $L$1, "Bar", "", "Time", $L$2, $A260,$L$6,$L$8, "","False")</f>
        <v>44055</v>
      </c>
      <c r="D260" s="3">
        <f xml:space="preserve"> RTD("cqg.rtd",,"StudyData", $L$1, "Bar", "", "Open", $L$2, $A260, $L$6,$L$8,,$L$4,$L$10)</f>
        <v>3302.5</v>
      </c>
      <c r="E260" s="3">
        <f xml:space="preserve"> RTD("cqg.rtd",,"StudyData", $L$1, "Bar", "", "High", $L$2, $A260, $L$6,$L$8,,$L$4,$L$10)</f>
        <v>3345.5</v>
      </c>
      <c r="F260" s="3">
        <f xml:space="preserve"> RTD("cqg.rtd",,"StudyData", $L$1, "Bar", "", "Low", $L$2, $A260, $L$6,$L$8,,$L$4,$L$10)</f>
        <v>3289.25</v>
      </c>
      <c r="G260" s="3">
        <f xml:space="preserve"> RTD("cqg.rtd",,"StudyData", $L$1, "Bar", "", "Close", $L$2, $A260, $L$6,$L$8,,$L$4,$L$10)</f>
        <v>3333</v>
      </c>
      <c r="H260" s="3">
        <f xml:space="preserve"> RTD("cqg.rtd",,"StudyData","RVI.VI^("&amp;$L$1&amp;")","Bar",,"Close", $L$2, $A260, $L$6,$L$8,,$L$4,$L$10)</f>
        <v>0.54222222220000005</v>
      </c>
      <c r="I260" s="3">
        <f xml:space="preserve"> RTD("cqg.rtd",,"StudyData","RVI.V2^("&amp;$L$1&amp;")","Bar",, "Close", $L$2, $A260, $L$6,$L$8,,$L$4,$L$10)</f>
        <v>0.24443999999999999</v>
      </c>
      <c r="J260" s="3"/>
      <c r="K260" s="8"/>
      <c r="L260" s="19"/>
    </row>
    <row r="261" spans="1:12" x14ac:dyDescent="0.3">
      <c r="A261">
        <f t="shared" si="4"/>
        <v>-259</v>
      </c>
      <c r="B261" s="1">
        <f xml:space="preserve"> RTD("cqg.rtd",,"StudyData", $L$1, "Bar", "", "Time", $L$2,$A261, $L$6, "", "","False")</f>
        <v>44054</v>
      </c>
      <c r="C261" s="2">
        <f xml:space="preserve"> RTD("cqg.rtd",,"StudyData", $L$1, "Bar", "", "Time", $L$2, $A261,$L$6,$L$8, "","False")</f>
        <v>44054</v>
      </c>
      <c r="D261" s="3">
        <f xml:space="preserve"> RTD("cqg.rtd",,"StudyData", $L$1, "Bar", "", "Open", $L$2, $A261, $L$6,$L$8,,$L$4,$L$10)</f>
        <v>3313.25</v>
      </c>
      <c r="E261" s="3">
        <f xml:space="preserve"> RTD("cqg.rtd",,"StudyData", $L$1, "Bar", "", "High", $L$2, $A261, $L$6,$L$8,,$L$4,$L$10)</f>
        <v>3342</v>
      </c>
      <c r="F261" s="3">
        <f xml:space="preserve"> RTD("cqg.rtd",,"StudyData", $L$1, "Bar", "", "Low", $L$2, $A261, $L$6,$L$8,,$L$4,$L$10)</f>
        <v>3282.5</v>
      </c>
      <c r="G261" s="3">
        <f xml:space="preserve"> RTD("cqg.rtd",,"StudyData", $L$1, "Bar", "", "Close", $L$2, $A261, $L$6,$L$8,,$L$4,$L$10)</f>
        <v>3293</v>
      </c>
      <c r="H261" s="3">
        <f xml:space="preserve"> RTD("cqg.rtd",,"StudyData","RVI.VI^("&amp;$L$1&amp;")","Bar",,"Close", $L$2, $A261, $L$6,$L$8,,$L$4,$L$10)</f>
        <v>-0.3403361345</v>
      </c>
      <c r="I261" s="3">
        <f xml:space="preserve"> RTD("cqg.rtd",,"StudyData","RVI.V2^("&amp;$L$1&amp;")","Bar",, "Close", $L$2, $A261, $L$6,$L$8,,$L$4,$L$10)</f>
        <v>-5.3342300000000002E-2</v>
      </c>
      <c r="J261" s="3"/>
      <c r="K261" s="8"/>
      <c r="L261" s="19"/>
    </row>
    <row r="262" spans="1:12" x14ac:dyDescent="0.3">
      <c r="A262">
        <f t="shared" si="4"/>
        <v>-260</v>
      </c>
      <c r="B262" s="1">
        <f xml:space="preserve"> RTD("cqg.rtd",,"StudyData", $L$1, "Bar", "", "Time", $L$2,$A262, $L$6, "", "","False")</f>
        <v>44053</v>
      </c>
      <c r="C262" s="2">
        <f xml:space="preserve"> RTD("cqg.rtd",,"StudyData", $L$1, "Bar", "", "Time", $L$2, $A262,$L$6,$L$8, "","False")</f>
        <v>44053</v>
      </c>
      <c r="D262" s="3">
        <f xml:space="preserve"> RTD("cqg.rtd",,"StudyData", $L$1, "Bar", "", "Open", $L$2, $A262, $L$6,$L$8,,$L$4,$L$10)</f>
        <v>3310</v>
      </c>
      <c r="E262" s="3">
        <f xml:space="preserve"> RTD("cqg.rtd",,"StudyData", $L$1, "Bar", "", "High", $L$2, $A262, $L$6,$L$8,,$L$4,$L$10)</f>
        <v>3320.25</v>
      </c>
      <c r="F262" s="3">
        <f xml:space="preserve"> RTD("cqg.rtd",,"StudyData", $L$1, "Bar", "", "Low", $L$2, $A262, $L$6,$L$8,,$L$4,$L$10)</f>
        <v>3292</v>
      </c>
      <c r="G262" s="3">
        <f xml:space="preserve"> RTD("cqg.rtd",,"StudyData", $L$1, "Bar", "", "Close", $L$2, $A262, $L$6,$L$8,,$L$4,$L$10)</f>
        <v>3315.75</v>
      </c>
      <c r="H262" s="3">
        <f xml:space="preserve"> RTD("cqg.rtd",,"StudyData","RVI.VI^("&amp;$L$1&amp;")","Bar",,"Close", $L$2, $A262, $L$6,$L$8,,$L$4,$L$10)</f>
        <v>0.20353982300000001</v>
      </c>
      <c r="I262" s="3">
        <f xml:space="preserve"> RTD("cqg.rtd",,"StudyData","RVI.V2^("&amp;$L$1&amp;")","Bar",, "Close", $L$2, $A262, $L$6,$L$8,,$L$4,$L$10)</f>
        <v>0.233652</v>
      </c>
      <c r="J262" s="3"/>
      <c r="K262" s="8"/>
      <c r="L262" s="19"/>
    </row>
    <row r="263" spans="1:12" x14ac:dyDescent="0.3">
      <c r="A263">
        <f t="shared" si="4"/>
        <v>-261</v>
      </c>
      <c r="B263" s="1">
        <f xml:space="preserve"> RTD("cqg.rtd",,"StudyData", $L$1, "Bar", "", "Time", $L$2,$A263, $L$6, "", "","False")</f>
        <v>44050</v>
      </c>
      <c r="C263" s="2">
        <f xml:space="preserve"> RTD("cqg.rtd",,"StudyData", $L$1, "Bar", "", "Time", $L$2, $A263,$L$6,$L$8, "","False")</f>
        <v>44050</v>
      </c>
      <c r="D263" s="3">
        <f xml:space="preserve"> RTD("cqg.rtd",,"StudyData", $L$1, "Bar", "", "Open", $L$2, $A263, $L$6,$L$8,,$L$4,$L$10)</f>
        <v>3306.75</v>
      </c>
      <c r="E263" s="3">
        <f xml:space="preserve"> RTD("cqg.rtd",,"StudyData", $L$1, "Bar", "", "High", $L$2, $A263, $L$6,$L$8,,$L$4,$L$10)</f>
        <v>3310.75</v>
      </c>
      <c r="F263" s="3">
        <f xml:space="preserve"> RTD("cqg.rtd",,"StudyData", $L$1, "Bar", "", "Low", $L$2, $A263, $L$6,$L$8,,$L$4,$L$10)</f>
        <v>3285.25</v>
      </c>
      <c r="G263" s="3">
        <f xml:space="preserve"> RTD("cqg.rtd",,"StudyData", $L$1, "Bar", "", "Close", $L$2, $A263, $L$6,$L$8,,$L$4,$L$10)</f>
        <v>3307.75</v>
      </c>
      <c r="H263" s="3">
        <f xml:space="preserve"> RTD("cqg.rtd",,"StudyData","RVI.VI^("&amp;$L$1&amp;")","Bar",,"Close", $L$2, $A263, $L$6,$L$8,,$L$4,$L$10)</f>
        <v>3.9215686299999997E-2</v>
      </c>
      <c r="I263" s="3">
        <f xml:space="preserve"> RTD("cqg.rtd",,"StudyData","RVI.V2^("&amp;$L$1&amp;")","Bar",, "Close", $L$2, $A263, $L$6,$L$8,,$L$4,$L$10)</f>
        <v>0.26376300000000003</v>
      </c>
      <c r="J263" s="3"/>
      <c r="K263" s="8"/>
      <c r="L263" s="19"/>
    </row>
    <row r="264" spans="1:12" x14ac:dyDescent="0.3">
      <c r="A264">
        <f t="shared" si="4"/>
        <v>-262</v>
      </c>
      <c r="B264" s="1">
        <f xml:space="preserve"> RTD("cqg.rtd",,"StudyData", $L$1, "Bar", "", "Time", $L$2,$A264, $L$6, "", "","False")</f>
        <v>44049</v>
      </c>
      <c r="C264" s="2">
        <f xml:space="preserve"> RTD("cqg.rtd",,"StudyData", $L$1, "Bar", "", "Time", $L$2, $A264,$L$6,$L$8, "","False")</f>
        <v>44049</v>
      </c>
      <c r="D264" s="3">
        <f xml:space="preserve"> RTD("cqg.rtd",,"StudyData", $L$1, "Bar", "", "Open", $L$2, $A264, $L$6,$L$8,,$L$4,$L$10)</f>
        <v>3280</v>
      </c>
      <c r="E264" s="3">
        <f xml:space="preserve"> RTD("cqg.rtd",,"StudyData", $L$1, "Bar", "", "High", $L$2, $A264, $L$6,$L$8,,$L$4,$L$10)</f>
        <v>3308.5</v>
      </c>
      <c r="F264" s="3">
        <f xml:space="preserve"> RTD("cqg.rtd",,"StudyData", $L$1, "Bar", "", "Low", $L$2, $A264, $L$6,$L$8,,$L$4,$L$10)</f>
        <v>3263.5</v>
      </c>
      <c r="G264" s="3">
        <f xml:space="preserve"> RTD("cqg.rtd",,"StudyData", $L$1, "Bar", "", "Close", $L$2, $A264, $L$6,$L$8,,$L$4,$L$10)</f>
        <v>3307.25</v>
      </c>
      <c r="H264" s="3">
        <f xml:space="preserve"> RTD("cqg.rtd",,"StudyData","RVI.VI^("&amp;$L$1&amp;")","Bar",,"Close", $L$2, $A264, $L$6,$L$8,,$L$4,$L$10)</f>
        <v>0.60555555559999996</v>
      </c>
      <c r="I264" s="3">
        <f xml:space="preserve"> RTD("cqg.rtd",,"StudyData","RVI.V2^("&amp;$L$1&amp;")","Bar",, "Close", $L$2, $A264, $L$6,$L$8,,$L$4,$L$10)</f>
        <v>0.488311</v>
      </c>
      <c r="J264" s="3"/>
      <c r="K264" s="8"/>
      <c r="L264" s="19"/>
    </row>
    <row r="265" spans="1:12" x14ac:dyDescent="0.3">
      <c r="A265">
        <f t="shared" si="4"/>
        <v>-263</v>
      </c>
      <c r="B265" s="1">
        <f xml:space="preserve"> RTD("cqg.rtd",,"StudyData", $L$1, "Bar", "", "Time", $L$2,$A265, $L$6, "", "","False")</f>
        <v>44048</v>
      </c>
      <c r="C265" s="2">
        <f xml:space="preserve"> RTD("cqg.rtd",,"StudyData", $L$1, "Bar", "", "Time", $L$2, $A265,$L$6,$L$8, "","False")</f>
        <v>44048</v>
      </c>
      <c r="D265" s="3">
        <f xml:space="preserve"> RTD("cqg.rtd",,"StudyData", $L$1, "Bar", "", "Open", $L$2, $A265, $L$6,$L$8,,$L$4,$L$10)</f>
        <v>3263.75</v>
      </c>
      <c r="E265" s="3">
        <f xml:space="preserve"> RTD("cqg.rtd",,"StudyData", $L$1, "Bar", "", "High", $L$2, $A265, $L$6,$L$8,,$L$4,$L$10)</f>
        <v>3286.25</v>
      </c>
      <c r="F265" s="3">
        <f xml:space="preserve"> RTD("cqg.rtd",,"StudyData", $L$1, "Bar", "", "Low", $L$2, $A265, $L$6,$L$8,,$L$4,$L$10)</f>
        <v>3255</v>
      </c>
      <c r="G265" s="3">
        <f xml:space="preserve"> RTD("cqg.rtd",,"StudyData", $L$1, "Bar", "", "Close", $L$2, $A265, $L$6,$L$8,,$L$4,$L$10)</f>
        <v>3279</v>
      </c>
      <c r="H265" s="3">
        <f xml:space="preserve"> RTD("cqg.rtd",,"StudyData","RVI.VI^("&amp;$L$1&amp;")","Bar",,"Close", $L$2, $A265, $L$6,$L$8,,$L$4,$L$10)</f>
        <v>0.48799999999999999</v>
      </c>
      <c r="I265" s="3">
        <f xml:space="preserve"> RTD("cqg.rtd",,"StudyData","RVI.V2^("&amp;$L$1&amp;")","Bar",, "Close", $L$2, $A265, $L$6,$L$8,,$L$4,$L$10)</f>
        <v>0.37106699999999998</v>
      </c>
      <c r="J265" s="3"/>
      <c r="K265" s="8"/>
      <c r="L265" s="19"/>
    </row>
    <row r="266" spans="1:12" x14ac:dyDescent="0.3">
      <c r="A266">
        <f t="shared" si="4"/>
        <v>-264</v>
      </c>
      <c r="B266" s="1">
        <f xml:space="preserve"> RTD("cqg.rtd",,"StudyData", $L$1, "Bar", "", "Time", $L$2,$A266, $L$6, "", "","False")</f>
        <v>44047</v>
      </c>
      <c r="C266" s="2">
        <f xml:space="preserve"> RTD("cqg.rtd",,"StudyData", $L$1, "Bar", "", "Time", $L$2, $A266,$L$6,$L$8, "","False")</f>
        <v>44047</v>
      </c>
      <c r="D266" s="3">
        <f xml:space="preserve"> RTD("cqg.rtd",,"StudyData", $L$1, "Bar", "", "Open", $L$2, $A266, $L$6,$L$8,,$L$4,$L$10)</f>
        <v>3253.75</v>
      </c>
      <c r="E266" s="3">
        <f xml:space="preserve"> RTD("cqg.rtd",,"StudyData", $L$1, "Bar", "", "High", $L$2, $A266, $L$6,$L$8,,$L$4,$L$10)</f>
        <v>3263.5</v>
      </c>
      <c r="F266" s="3">
        <f xml:space="preserve"> RTD("cqg.rtd",,"StudyData", $L$1, "Bar", "", "Low", $L$2, $A266, $L$6,$L$8,,$L$4,$L$10)</f>
        <v>3234</v>
      </c>
      <c r="G266" s="3">
        <f xml:space="preserve"> RTD("cqg.rtd",,"StudyData", $L$1, "Bar", "", "Close", $L$2, $A266, $L$6,$L$8,,$L$4,$L$10)</f>
        <v>3263</v>
      </c>
      <c r="H266" s="3">
        <f xml:space="preserve"> RTD("cqg.rtd",,"StudyData","RVI.VI^("&amp;$L$1&amp;")","Bar",,"Close", $L$2, $A266, $L$6,$L$8,,$L$4,$L$10)</f>
        <v>0.31355932199999997</v>
      </c>
      <c r="I266" s="3">
        <f xml:space="preserve"> RTD("cqg.rtd",,"StudyData","RVI.V2^("&amp;$L$1&amp;")","Bar",, "Close", $L$2, $A266, $L$6,$L$8,,$L$4,$L$10)</f>
        <v>0.254133</v>
      </c>
      <c r="J266" s="3"/>
      <c r="K266" s="8"/>
      <c r="L266" s="19"/>
    </row>
    <row r="267" spans="1:12" x14ac:dyDescent="0.3">
      <c r="A267">
        <f t="shared" si="4"/>
        <v>-265</v>
      </c>
      <c r="B267" s="1">
        <f xml:space="preserve"> RTD("cqg.rtd",,"StudyData", $L$1, "Bar", "", "Time", $L$2,$A267, $L$6, "", "","False")</f>
        <v>44046</v>
      </c>
      <c r="C267" s="2">
        <f xml:space="preserve"> RTD("cqg.rtd",,"StudyData", $L$1, "Bar", "", "Time", $L$2, $A267,$L$6,$L$8, "","False")</f>
        <v>44046</v>
      </c>
      <c r="D267" s="3">
        <f xml:space="preserve"> RTD("cqg.rtd",,"StudyData", $L$1, "Bar", "", "Open", $L$2, $A267, $L$6,$L$8,,$L$4,$L$10)</f>
        <v>3235</v>
      </c>
      <c r="E267" s="3">
        <f xml:space="preserve"> RTD("cqg.rtd",,"StudyData", $L$1, "Bar", "", "High", $L$2, $A267, $L$6,$L$8,,$L$4,$L$10)</f>
        <v>3258.5</v>
      </c>
      <c r="F267" s="3">
        <f xml:space="preserve"> RTD("cqg.rtd",,"StudyData", $L$1, "Bar", "", "Low", $L$2, $A267, $L$6,$L$8,,$L$4,$L$10)</f>
        <v>3217.75</v>
      </c>
      <c r="G267" s="3">
        <f xml:space="preserve"> RTD("cqg.rtd",,"StudyData", $L$1, "Bar", "", "Close", $L$2, $A267, $L$6,$L$8,,$L$4,$L$10)</f>
        <v>3251.5</v>
      </c>
      <c r="H267" s="3">
        <f xml:space="preserve"> RTD("cqg.rtd",,"StudyData","RVI.VI^("&amp;$L$1&amp;")","Bar",,"Close", $L$2, $A267, $L$6,$L$8,,$L$4,$L$10)</f>
        <v>0.40490797550000002</v>
      </c>
      <c r="I267" s="3">
        <f xml:space="preserve"> RTD("cqg.rtd",,"StudyData","RVI.V2^("&amp;$L$1&amp;")","Bar",, "Close", $L$2, $A267, $L$6,$L$8,,$L$4,$L$10)</f>
        <v>0.19470699999999999</v>
      </c>
      <c r="J267" s="3"/>
      <c r="K267" s="8"/>
      <c r="L267" s="19"/>
    </row>
    <row r="268" spans="1:12" x14ac:dyDescent="0.3">
      <c r="A268">
        <f t="shared" si="4"/>
        <v>-266</v>
      </c>
      <c r="B268" s="1">
        <f xml:space="preserve"> RTD("cqg.rtd",,"StudyData", $L$1, "Bar", "", "Time", $L$2,$A268, $L$6, "", "","False")</f>
        <v>44043</v>
      </c>
      <c r="C268" s="2">
        <f xml:space="preserve"> RTD("cqg.rtd",,"StudyData", $L$1, "Bar", "", "Time", $L$2, $A268,$L$6,$L$8, "","False")</f>
        <v>44043</v>
      </c>
      <c r="D268" s="3">
        <f xml:space="preserve"> RTD("cqg.rtd",,"StudyData", $L$1, "Bar", "", "Open", $L$2, $A268, $L$6,$L$8,,$L$4,$L$10)</f>
        <v>3232.25</v>
      </c>
      <c r="E268" s="3">
        <f xml:space="preserve"> RTD("cqg.rtd",,"StudyData", $L$1, "Bar", "", "High", $L$2, $A268, $L$6,$L$8,,$L$4,$L$10)</f>
        <v>3236.75</v>
      </c>
      <c r="F268" s="3">
        <f xml:space="preserve"> RTD("cqg.rtd",,"StudyData", $L$1, "Bar", "", "Low", $L$2, $A268, $L$6,$L$8,,$L$4,$L$10)</f>
        <v>3175.5</v>
      </c>
      <c r="G268" s="3">
        <f xml:space="preserve"> RTD("cqg.rtd",,"StudyData", $L$1, "Bar", "", "Close", $L$2, $A268, $L$6,$L$8,,$L$4,$L$10)</f>
        <v>3226.5</v>
      </c>
      <c r="H268" s="3">
        <f xml:space="preserve"> RTD("cqg.rtd",,"StudyData","RVI.VI^("&amp;$L$1&amp;")","Bar",,"Close", $L$2, $A268, $L$6,$L$8,,$L$4,$L$10)</f>
        <v>-9.3877551000000004E-2</v>
      </c>
      <c r="I268" s="3">
        <f xml:space="preserve"> RTD("cqg.rtd",,"StudyData","RVI.V2^("&amp;$L$1&amp;")","Bar",, "Close", $L$2, $A268, $L$6,$L$8,,$L$4,$L$10)</f>
        <v>-1.5493699999999999E-2</v>
      </c>
      <c r="J268" s="3"/>
      <c r="K268" s="8"/>
      <c r="L268" s="19"/>
    </row>
    <row r="269" spans="1:12" x14ac:dyDescent="0.3">
      <c r="A269">
        <f t="shared" si="4"/>
        <v>-267</v>
      </c>
      <c r="B269" s="1">
        <f xml:space="preserve"> RTD("cqg.rtd",,"StudyData", $L$1, "Bar", "", "Time", $L$2,$A269, $L$6, "", "","False")</f>
        <v>44042</v>
      </c>
      <c r="C269" s="2">
        <f xml:space="preserve"> RTD("cqg.rtd",,"StudyData", $L$1, "Bar", "", "Time", $L$2, $A269,$L$6,$L$8, "","False")</f>
        <v>44042</v>
      </c>
      <c r="D269" s="3">
        <f xml:space="preserve"> RTD("cqg.rtd",,"StudyData", $L$1, "Bar", "", "Open", $L$2, $A269, $L$6,$L$8,,$L$4,$L$10)</f>
        <v>3219.75</v>
      </c>
      <c r="E269" s="3">
        <f xml:space="preserve"> RTD("cqg.rtd",,"StudyData", $L$1, "Bar", "", "High", $L$2, $A269, $L$6,$L$8,,$L$4,$L$10)</f>
        <v>3232</v>
      </c>
      <c r="F269" s="3">
        <f xml:space="preserve"> RTD("cqg.rtd",,"StudyData", $L$1, "Bar", "", "Low", $L$2, $A269, $L$6,$L$8,,$L$4,$L$10)</f>
        <v>3158</v>
      </c>
      <c r="G269" s="3">
        <f xml:space="preserve"> RTD("cqg.rtd",,"StudyData", $L$1, "Bar", "", "Close", $L$2, $A269, $L$6,$L$8,,$L$4,$L$10)</f>
        <v>3211.75</v>
      </c>
      <c r="H269" s="3">
        <f xml:space="preserve"> RTD("cqg.rtd",,"StudyData","RVI.VI^("&amp;$L$1&amp;")","Bar",,"Close", $L$2, $A269, $L$6,$L$8,,$L$4,$L$10)</f>
        <v>-0.1081081081</v>
      </c>
      <c r="I269" s="3">
        <f xml:space="preserve"> RTD("cqg.rtd",,"StudyData","RVI.V2^("&amp;$L$1&amp;")","Bar",, "Close", $L$2, $A269, $L$6,$L$8,,$L$4,$L$10)</f>
        <v>6.2890100000000004E-2</v>
      </c>
      <c r="J269" s="3"/>
      <c r="K269" s="8"/>
      <c r="L269" s="19"/>
    </row>
    <row r="270" spans="1:12" x14ac:dyDescent="0.3">
      <c r="A270">
        <f t="shared" si="4"/>
        <v>-268</v>
      </c>
      <c r="B270" s="1">
        <f xml:space="preserve"> RTD("cqg.rtd",,"StudyData", $L$1, "Bar", "", "Time", $L$2,$A270, $L$6, "", "","False")</f>
        <v>44041</v>
      </c>
      <c r="C270" s="2">
        <f xml:space="preserve"> RTD("cqg.rtd",,"StudyData", $L$1, "Bar", "", "Time", $L$2, $A270,$L$6,$L$8, "","False")</f>
        <v>44041</v>
      </c>
      <c r="D270" s="3">
        <f xml:space="preserve"> RTD("cqg.rtd",,"StudyData", $L$1, "Bar", "", "Open", $L$2, $A270, $L$6,$L$8,,$L$4,$L$10)</f>
        <v>3178</v>
      </c>
      <c r="E270" s="3">
        <f xml:space="preserve"> RTD("cqg.rtd",,"StudyData", $L$1, "Bar", "", "High", $L$2, $A270, $L$6,$L$8,,$L$4,$L$10)</f>
        <v>3220</v>
      </c>
      <c r="F270" s="3">
        <f xml:space="preserve"> RTD("cqg.rtd",,"StudyData", $L$1, "Bar", "", "Low", $L$2, $A270, $L$6,$L$8,,$L$4,$L$10)</f>
        <v>3167.25</v>
      </c>
      <c r="G270" s="3">
        <f xml:space="preserve"> RTD("cqg.rtd",,"StudyData", $L$1, "Bar", "", "Close", $L$2, $A270, $L$6,$L$8,,$L$4,$L$10)</f>
        <v>3215.5</v>
      </c>
      <c r="H270" s="3">
        <f xml:space="preserve"> RTD("cqg.rtd",,"StudyData","RVI.VI^("&amp;$L$1&amp;")","Bar",,"Close", $L$2, $A270, $L$6,$L$8,,$L$4,$L$10)</f>
        <v>0.7109004739</v>
      </c>
      <c r="I270" s="3">
        <f xml:space="preserve"> RTD("cqg.rtd",,"StudyData","RVI.V2^("&amp;$L$1&amp;")","Bar",, "Close", $L$2, $A270, $L$6,$L$8,,$L$4,$L$10)</f>
        <v>0.23388800000000001</v>
      </c>
      <c r="J270" s="3"/>
      <c r="K270" s="8"/>
      <c r="L270" s="19"/>
    </row>
    <row r="271" spans="1:12" x14ac:dyDescent="0.3">
      <c r="A271">
        <f t="shared" si="4"/>
        <v>-269</v>
      </c>
      <c r="B271" s="1">
        <f xml:space="preserve"> RTD("cqg.rtd",,"StudyData", $L$1, "Bar", "", "Time", $L$2,$A271, $L$6, "", "","False")</f>
        <v>44040</v>
      </c>
      <c r="C271" s="2">
        <f xml:space="preserve"> RTD("cqg.rtd",,"StudyData", $L$1, "Bar", "", "Time", $L$2, $A271,$L$6,$L$8, "","False")</f>
        <v>44040</v>
      </c>
      <c r="D271" s="3">
        <f xml:space="preserve"> RTD("cqg.rtd",,"StudyData", $L$1, "Bar", "", "Open", $L$2, $A271, $L$6,$L$8,,$L$4,$L$10)</f>
        <v>3198</v>
      </c>
      <c r="E271" s="3">
        <f xml:space="preserve"> RTD("cqg.rtd",,"StudyData", $L$1, "Bar", "", "High", $L$2, $A271, $L$6,$L$8,,$L$4,$L$10)</f>
        <v>3209.75</v>
      </c>
      <c r="F271" s="3">
        <f xml:space="preserve"> RTD("cqg.rtd",,"StudyData", $L$1, "Bar", "", "Low", $L$2, $A271, $L$6,$L$8,,$L$4,$L$10)</f>
        <v>3171</v>
      </c>
      <c r="G271" s="3">
        <f xml:space="preserve"> RTD("cqg.rtd",,"StudyData", $L$1, "Bar", "", "Close", $L$2, $A271, $L$6,$L$8,,$L$4,$L$10)</f>
        <v>3176</v>
      </c>
      <c r="H271" s="3">
        <f xml:space="preserve"> RTD("cqg.rtd",,"StudyData","RVI.VI^("&amp;$L$1&amp;")","Bar",,"Close", $L$2, $A271, $L$6,$L$8,,$L$4,$L$10)</f>
        <v>-0.56774193549999996</v>
      </c>
      <c r="I271" s="3">
        <f xml:space="preserve"> RTD("cqg.rtd",,"StudyData","RVI.V2^("&amp;$L$1&amp;")","Bar",, "Close", $L$2, $A271, $L$6,$L$8,,$L$4,$L$10)</f>
        <v>-0.24312400000000001</v>
      </c>
      <c r="J271" s="3"/>
      <c r="K271" s="8"/>
      <c r="L271" s="19"/>
    </row>
    <row r="272" spans="1:12" x14ac:dyDescent="0.3">
      <c r="A272">
        <f t="shared" si="4"/>
        <v>-270</v>
      </c>
      <c r="B272" s="1">
        <f xml:space="preserve"> RTD("cqg.rtd",,"StudyData", $L$1, "Bar", "", "Time", $L$2,$A272, $L$6, "", "","False")</f>
        <v>44039</v>
      </c>
      <c r="C272" s="2">
        <f xml:space="preserve"> RTD("cqg.rtd",,"StudyData", $L$1, "Bar", "", "Time", $L$2, $A272,$L$6,$L$8, "","False")</f>
        <v>44039</v>
      </c>
      <c r="D272" s="3">
        <f xml:space="preserve"> RTD("cqg.rtd",,"StudyData", $L$1, "Bar", "", "Open", $L$2, $A272, $L$6,$L$8,,$L$4,$L$10)</f>
        <v>3173.75</v>
      </c>
      <c r="E272" s="3">
        <f xml:space="preserve"> RTD("cqg.rtd",,"StudyData", $L$1, "Bar", "", "High", $L$2, $A272, $L$6,$L$8,,$L$4,$L$10)</f>
        <v>3198</v>
      </c>
      <c r="F272" s="3">
        <f xml:space="preserve"> RTD("cqg.rtd",,"StudyData", $L$1, "Bar", "", "Low", $L$2, $A272, $L$6,$L$8,,$L$4,$L$10)</f>
        <v>3155</v>
      </c>
      <c r="G272" s="3">
        <f xml:space="preserve"> RTD("cqg.rtd",,"StudyData", $L$1, "Bar", "", "Close", $L$2, $A272, $L$6,$L$8,,$L$4,$L$10)</f>
        <v>3195.25</v>
      </c>
      <c r="H272" s="3">
        <f xml:space="preserve"> RTD("cqg.rtd",,"StudyData","RVI.VI^("&amp;$L$1&amp;")","Bar",,"Close", $L$2, $A272, $L$6,$L$8,,$L$4,$L$10)</f>
        <v>0.5</v>
      </c>
      <c r="I272" s="3">
        <f xml:space="preserve"> RTD("cqg.rtd",,"StudyData","RVI.V2^("&amp;$L$1&amp;")","Bar",, "Close", $L$2, $A272, $L$6,$L$8,,$L$4,$L$10)</f>
        <v>8.1494499999999997E-2</v>
      </c>
      <c r="J272" s="3"/>
      <c r="K272" s="8"/>
      <c r="L272" s="19"/>
    </row>
    <row r="273" spans="1:12" x14ac:dyDescent="0.3">
      <c r="A273">
        <f t="shared" si="4"/>
        <v>-271</v>
      </c>
      <c r="B273" s="1">
        <f xml:space="preserve"> RTD("cqg.rtd",,"StudyData", $L$1, "Bar", "", "Time", $L$2,$A273, $L$6, "", "","False")</f>
        <v>44036</v>
      </c>
      <c r="C273" s="2">
        <f xml:space="preserve"> RTD("cqg.rtd",,"StudyData", $L$1, "Bar", "", "Time", $L$2, $A273,$L$6,$L$8, "","False")</f>
        <v>44036</v>
      </c>
      <c r="D273" s="3">
        <f xml:space="preserve"> RTD("cqg.rtd",,"StudyData", $L$1, "Bar", "", "Open", $L$2, $A273, $L$6,$L$8,,$L$4,$L$10)</f>
        <v>3193</v>
      </c>
      <c r="E273" s="3">
        <f xml:space="preserve"> RTD("cqg.rtd",,"StudyData", $L$1, "Bar", "", "High", $L$2, $A273, $L$6,$L$8,,$L$4,$L$10)</f>
        <v>3202</v>
      </c>
      <c r="F273" s="3">
        <f xml:space="preserve"> RTD("cqg.rtd",,"StudyData", $L$1, "Bar", "", "Low", $L$2, $A273, $L$6,$L$8,,$L$4,$L$10)</f>
        <v>3154.5</v>
      </c>
      <c r="G273" s="3">
        <f xml:space="preserve"> RTD("cqg.rtd",,"StudyData", $L$1, "Bar", "", "Close", $L$2, $A273, $L$6,$L$8,,$L$4,$L$10)</f>
        <v>3167</v>
      </c>
      <c r="H273" s="3">
        <f xml:space="preserve"> RTD("cqg.rtd",,"StudyData","RVI.VI^("&amp;$L$1&amp;")","Bar",,"Close", $L$2, $A273, $L$6,$L$8,,$L$4,$L$10)</f>
        <v>-0.54736842109999995</v>
      </c>
      <c r="I273" s="3">
        <f xml:space="preserve"> RTD("cqg.rtd",,"StudyData","RVI.V2^("&amp;$L$1&amp;")","Bar",, "Close", $L$2, $A273, $L$6,$L$8,,$L$4,$L$10)</f>
        <v>-0.33701100000000001</v>
      </c>
      <c r="J273" s="3"/>
      <c r="K273" s="8"/>
      <c r="L273" s="19"/>
    </row>
    <row r="274" spans="1:12" x14ac:dyDescent="0.3">
      <c r="A274">
        <f t="shared" si="4"/>
        <v>-272</v>
      </c>
      <c r="B274" s="1">
        <f xml:space="preserve"> RTD("cqg.rtd",,"StudyData", $L$1, "Bar", "", "Time", $L$2,$A274, $L$6, "", "","False")</f>
        <v>44035</v>
      </c>
      <c r="C274" s="2">
        <f xml:space="preserve"> RTD("cqg.rtd",,"StudyData", $L$1, "Bar", "", "Time", $L$2, $A274,$L$6,$L$8, "","False")</f>
        <v>44035</v>
      </c>
      <c r="D274" s="3">
        <f xml:space="preserve"> RTD("cqg.rtd",,"StudyData", $L$1, "Bar", "", "Open", $L$2, $A274, $L$6,$L$8,,$L$4,$L$10)</f>
        <v>3230.75</v>
      </c>
      <c r="E274" s="3">
        <f xml:space="preserve"> RTD("cqg.rtd",,"StudyData", $L$1, "Bar", "", "High", $L$2, $A274, $L$6,$L$8,,$L$4,$L$10)</f>
        <v>3247.5</v>
      </c>
      <c r="F274" s="3">
        <f xml:space="preserve"> RTD("cqg.rtd",,"StudyData", $L$1, "Bar", "", "Low", $L$2, $A274, $L$6,$L$8,,$L$4,$L$10)</f>
        <v>3177.25</v>
      </c>
      <c r="G274" s="3">
        <f xml:space="preserve"> RTD("cqg.rtd",,"StudyData", $L$1, "Bar", "", "Close", $L$2, $A274, $L$6,$L$8,,$L$4,$L$10)</f>
        <v>3190.5</v>
      </c>
      <c r="H274" s="3">
        <f xml:space="preserve"> RTD("cqg.rtd",,"StudyData","RVI.VI^("&amp;$L$1&amp;")","Bar",,"Close", $L$2, $A274, $L$6,$L$8,,$L$4,$L$10)</f>
        <v>-0.57295373670000005</v>
      </c>
      <c r="I274" s="3">
        <f xml:space="preserve"> RTD("cqg.rtd",,"StudyData","RVI.V2^("&amp;$L$1&amp;")","Bar",, "Close", $L$2, $A274, $L$6,$L$8,,$L$4,$L$10)</f>
        <v>-0.12665299999999999</v>
      </c>
      <c r="J274" s="3"/>
      <c r="K274" s="8"/>
      <c r="L274" s="19"/>
    </row>
    <row r="275" spans="1:12" x14ac:dyDescent="0.3">
      <c r="A275">
        <f t="shared" si="4"/>
        <v>-273</v>
      </c>
      <c r="B275" s="1">
        <f xml:space="preserve"> RTD("cqg.rtd",,"StudyData", $L$1, "Bar", "", "Time", $L$2,$A275, $L$6, "", "","False")</f>
        <v>44034</v>
      </c>
      <c r="C275" s="2">
        <f xml:space="preserve"> RTD("cqg.rtd",,"StudyData", $L$1, "Bar", "", "Time", $L$2, $A275,$L$6,$L$8, "","False")</f>
        <v>44034</v>
      </c>
      <c r="D275" s="3">
        <f xml:space="preserve"> RTD("cqg.rtd",,"StudyData", $L$1, "Bar", "", "Open", $L$2, $A275, $L$6,$L$8,,$L$4,$L$10)</f>
        <v>3212.25</v>
      </c>
      <c r="E275" s="3">
        <f xml:space="preserve"> RTD("cqg.rtd",,"StudyData", $L$1, "Bar", "", "High", $L$2, $A275, $L$6,$L$8,,$L$4,$L$10)</f>
        <v>3234.75</v>
      </c>
      <c r="F275" s="3">
        <f xml:space="preserve"> RTD("cqg.rtd",,"StudyData", $L$1, "Bar", "", "Low", $L$2, $A275, $L$6,$L$8,,$L$4,$L$10)</f>
        <v>3190.25</v>
      </c>
      <c r="G275" s="3">
        <f xml:space="preserve"> RTD("cqg.rtd",,"StudyData", $L$1, "Bar", "", "Close", $L$2, $A275, $L$6,$L$8,,$L$4,$L$10)</f>
        <v>3228.5</v>
      </c>
      <c r="H275" s="3">
        <f xml:space="preserve"> RTD("cqg.rtd",,"StudyData","RVI.VI^("&amp;$L$1&amp;")","Bar",,"Close", $L$2, $A275, $L$6,$L$8,,$L$4,$L$10)</f>
        <v>0.36516853929999998</v>
      </c>
      <c r="I275" s="3">
        <f xml:space="preserve"> RTD("cqg.rtd",,"StudyData","RVI.V2^("&amp;$L$1&amp;")","Bar",, "Close", $L$2, $A275, $L$6,$L$8,,$L$4,$L$10)</f>
        <v>0.31964700000000001</v>
      </c>
      <c r="J275" s="3"/>
      <c r="K275" s="8"/>
      <c r="L275" s="19"/>
    </row>
    <row r="276" spans="1:12" x14ac:dyDescent="0.3">
      <c r="A276">
        <f t="shared" si="4"/>
        <v>-274</v>
      </c>
      <c r="B276" s="1">
        <f xml:space="preserve"> RTD("cqg.rtd",,"StudyData", $L$1, "Bar", "", "Time", $L$2,$A276, $L$6, "", "","False")</f>
        <v>44033</v>
      </c>
      <c r="C276" s="2">
        <f xml:space="preserve"> RTD("cqg.rtd",,"StudyData", $L$1, "Bar", "", "Time", $L$2, $A276,$L$6,$L$8, "","False")</f>
        <v>44033</v>
      </c>
      <c r="D276" s="3">
        <f xml:space="preserve"> RTD("cqg.rtd",,"StudyData", $L$1, "Bar", "", "Open", $L$2, $A276, $L$6,$L$8,,$L$4,$L$10)</f>
        <v>3206.75</v>
      </c>
      <c r="E276" s="3">
        <f xml:space="preserve"> RTD("cqg.rtd",,"StudyData", $L$1, "Bar", "", "High", $L$2, $A276, $L$6,$L$8,,$L$4,$L$10)</f>
        <v>3236.25</v>
      </c>
      <c r="F276" s="3">
        <f xml:space="preserve"> RTD("cqg.rtd",,"StudyData", $L$1, "Bar", "", "Low", $L$2, $A276, $L$6,$L$8,,$L$4,$L$10)</f>
        <v>3202.25</v>
      </c>
      <c r="G276" s="3">
        <f xml:space="preserve"> RTD("cqg.rtd",,"StudyData", $L$1, "Bar", "", "Close", $L$2, $A276, $L$6,$L$8,,$L$4,$L$10)</f>
        <v>3214.25</v>
      </c>
      <c r="H276" s="3">
        <f xml:space="preserve"> RTD("cqg.rtd",,"StudyData","RVI.VI^("&amp;$L$1&amp;")","Bar",,"Close", $L$2, $A276, $L$6,$L$8,,$L$4,$L$10)</f>
        <v>0.22058823529999999</v>
      </c>
      <c r="I276" s="3">
        <f xml:space="preserve"> RTD("cqg.rtd",,"StudyData","RVI.V2^("&amp;$L$1&amp;")","Bar",, "Close", $L$2, $A276, $L$6,$L$8,,$L$4,$L$10)</f>
        <v>0.27412500000000001</v>
      </c>
      <c r="J276" s="3"/>
      <c r="K276" s="8"/>
      <c r="L276" s="19"/>
    </row>
    <row r="277" spans="1:12" x14ac:dyDescent="0.3">
      <c r="A277">
        <f t="shared" si="4"/>
        <v>-275</v>
      </c>
      <c r="B277" s="1">
        <f xml:space="preserve"> RTD("cqg.rtd",,"StudyData", $L$1, "Bar", "", "Time", $L$2,$A277, $L$6, "", "","False")</f>
        <v>44032</v>
      </c>
      <c r="C277" s="2">
        <f xml:space="preserve"> RTD("cqg.rtd",,"StudyData", $L$1, "Bar", "", "Time", $L$2, $A277,$L$6,$L$8, "","False")</f>
        <v>44032</v>
      </c>
      <c r="D277" s="3">
        <f xml:space="preserve"> RTD("cqg.rtd",,"StudyData", $L$1, "Bar", "", "Open", $L$2, $A277, $L$6,$L$8,,$L$4,$L$10)</f>
        <v>3177.5</v>
      </c>
      <c r="E277" s="3">
        <f xml:space="preserve"> RTD("cqg.rtd",,"StudyData", $L$1, "Bar", "", "High", $L$2, $A277, $L$6,$L$8,,$L$4,$L$10)</f>
        <v>3213.5</v>
      </c>
      <c r="F277" s="3">
        <f xml:space="preserve"> RTD("cqg.rtd",,"StudyData", $L$1, "Bar", "", "Low", $L$2, $A277, $L$6,$L$8,,$L$4,$L$10)</f>
        <v>3153.25</v>
      </c>
      <c r="G277" s="3">
        <f xml:space="preserve"> RTD("cqg.rtd",,"StudyData", $L$1, "Bar", "", "Close", $L$2, $A277, $L$6,$L$8,,$L$4,$L$10)</f>
        <v>3208.25</v>
      </c>
      <c r="H277" s="3">
        <f xml:space="preserve"> RTD("cqg.rtd",,"StudyData","RVI.VI^("&amp;$L$1&amp;")","Bar",,"Close", $L$2, $A277, $L$6,$L$8,,$L$4,$L$10)</f>
        <v>0.51037344399999995</v>
      </c>
      <c r="I277" s="3">
        <f xml:space="preserve"> RTD("cqg.rtd",,"StudyData","RVI.V2^("&amp;$L$1&amp;")","Bar",, "Close", $L$2, $A277, $L$6,$L$8,,$L$4,$L$10)</f>
        <v>0.32766200000000001</v>
      </c>
      <c r="J277" s="3"/>
      <c r="K277" s="8"/>
      <c r="L277" s="19"/>
    </row>
    <row r="278" spans="1:12" x14ac:dyDescent="0.3">
      <c r="A278">
        <f t="shared" si="4"/>
        <v>-276</v>
      </c>
      <c r="B278" s="1">
        <f xml:space="preserve"> RTD("cqg.rtd",,"StudyData", $L$1, "Bar", "", "Time", $L$2,$A278, $L$6, "", "","False")</f>
        <v>44029</v>
      </c>
      <c r="C278" s="2">
        <f xml:space="preserve"> RTD("cqg.rtd",,"StudyData", $L$1, "Bar", "", "Time", $L$2, $A278,$L$6,$L$8, "","False")</f>
        <v>44029</v>
      </c>
      <c r="D278" s="3">
        <f xml:space="preserve"> RTD("cqg.rtd",,"StudyData", $L$1, "Bar", "", "Open", $L$2, $A278, $L$6,$L$8,,$L$4,$L$10)</f>
        <v>3161.5</v>
      </c>
      <c r="E278" s="3">
        <f xml:space="preserve"> RTD("cqg.rtd",,"StudyData", $L$1, "Bar", "", "High", $L$2, $A278, $L$6,$L$8,,$L$4,$L$10)</f>
        <v>3188.25</v>
      </c>
      <c r="F278" s="3">
        <f xml:space="preserve"> RTD("cqg.rtd",,"StudyData", $L$1, "Bar", "", "Low", $L$2, $A278, $L$6,$L$8,,$L$4,$L$10)</f>
        <v>3157.75</v>
      </c>
      <c r="G278" s="3">
        <f xml:space="preserve"> RTD("cqg.rtd",,"StudyData", $L$1, "Bar", "", "Close", $L$2, $A278, $L$6,$L$8,,$L$4,$L$10)</f>
        <v>3177</v>
      </c>
      <c r="H278" s="3">
        <f xml:space="preserve"> RTD("cqg.rtd",,"StudyData","RVI.VI^("&amp;$L$1&amp;")","Bar",,"Close", $L$2, $A278, $L$6,$L$8,,$L$4,$L$10)</f>
        <v>0.50819672130000004</v>
      </c>
      <c r="I278" s="3">
        <f xml:space="preserve"> RTD("cqg.rtd",,"StudyData","RVI.V2^("&amp;$L$1&amp;")","Bar",, "Close", $L$2, $A278, $L$6,$L$8,,$L$4,$L$10)</f>
        <v>0.14495</v>
      </c>
      <c r="J278" s="3"/>
      <c r="K278" s="8"/>
      <c r="L278" s="19"/>
    </row>
    <row r="279" spans="1:12" x14ac:dyDescent="0.3">
      <c r="A279">
        <f t="shared" si="4"/>
        <v>-277</v>
      </c>
      <c r="B279" s="1">
        <f xml:space="preserve"> RTD("cqg.rtd",,"StudyData", $L$1, "Bar", "", "Time", $L$2,$A279, $L$6, "", "","False")</f>
        <v>44028</v>
      </c>
      <c r="C279" s="2">
        <f xml:space="preserve"> RTD("cqg.rtd",,"StudyData", $L$1, "Bar", "", "Time", $L$2, $A279,$L$6,$L$8, "","False")</f>
        <v>44028</v>
      </c>
      <c r="D279" s="3">
        <f xml:space="preserve"> RTD("cqg.rtd",,"StudyData", $L$1, "Bar", "", "Open", $L$2, $A279, $L$6,$L$8,,$L$4,$L$10)</f>
        <v>3186.25</v>
      </c>
      <c r="E279" s="3">
        <f xml:space="preserve"> RTD("cqg.rtd",,"StudyData", $L$1, "Bar", "", "High", $L$2, $A279, $L$6,$L$8,,$L$4,$L$10)</f>
        <v>3191.5</v>
      </c>
      <c r="F279" s="3">
        <f xml:space="preserve"> RTD("cqg.rtd",,"StudyData", $L$1, "Bar", "", "Low", $L$2, $A279, $L$6,$L$8,,$L$4,$L$10)</f>
        <v>3151.5</v>
      </c>
      <c r="G279" s="3">
        <f xml:space="preserve"> RTD("cqg.rtd",,"StudyData", $L$1, "Bar", "", "Close", $L$2, $A279, $L$6,$L$8,,$L$4,$L$10)</f>
        <v>3157.5</v>
      </c>
      <c r="H279" s="3">
        <f xml:space="preserve"> RTD("cqg.rtd",,"StudyData","RVI.VI^("&amp;$L$1&amp;")","Bar",,"Close", $L$2, $A279, $L$6,$L$8,,$L$4,$L$10)</f>
        <v>-0.71875</v>
      </c>
      <c r="I279" s="3">
        <f xml:space="preserve"> RTD("cqg.rtd",,"StudyData","RVI.V2^("&amp;$L$1&amp;")","Bar",, "Close", $L$2, $A279, $L$6,$L$8,,$L$4,$L$10)</f>
        <v>-0.21829699999999999</v>
      </c>
      <c r="J279" s="3"/>
      <c r="K279" s="8"/>
      <c r="L279" s="19"/>
    </row>
    <row r="280" spans="1:12" x14ac:dyDescent="0.3">
      <c r="A280">
        <f t="shared" si="4"/>
        <v>-278</v>
      </c>
      <c r="B280" s="1">
        <f xml:space="preserve"> RTD("cqg.rtd",,"StudyData", $L$1, "Bar", "", "Time", $L$2,$A280, $L$6, "", "","False")</f>
        <v>44027</v>
      </c>
      <c r="C280" s="2">
        <f xml:space="preserve"> RTD("cqg.rtd",,"StudyData", $L$1, "Bar", "", "Time", $L$2, $A280,$L$6,$L$8, "","False")</f>
        <v>44027</v>
      </c>
      <c r="D280" s="3">
        <f xml:space="preserve"> RTD("cqg.rtd",,"StudyData", $L$1, "Bar", "", "Open", $L$2, $A280, $L$6,$L$8,,$L$4,$L$10)</f>
        <v>3167</v>
      </c>
      <c r="E280" s="3">
        <f xml:space="preserve"> RTD("cqg.rtd",,"StudyData", $L$1, "Bar", "", "High", $L$2, $A280, $L$6,$L$8,,$L$4,$L$10)</f>
        <v>3196.25</v>
      </c>
      <c r="F280" s="3">
        <f xml:space="preserve"> RTD("cqg.rtd",,"StudyData", $L$1, "Bar", "", "Low", $L$2, $A280, $L$6,$L$8,,$L$4,$L$10)</f>
        <v>3155</v>
      </c>
      <c r="G280" s="3">
        <f xml:space="preserve"> RTD("cqg.rtd",,"StudyData", $L$1, "Bar", "", "Close", $L$2, $A280, $L$6,$L$8,,$L$4,$L$10)</f>
        <v>3182.5</v>
      </c>
      <c r="H280" s="3">
        <f xml:space="preserve"> RTD("cqg.rtd",,"StudyData","RVI.VI^("&amp;$L$1&amp;")","Bar",,"Close", $L$2, $A280, $L$6,$L$8,,$L$4,$L$10)</f>
        <v>0.37575757580000002</v>
      </c>
      <c r="I280" s="3">
        <f xml:space="preserve"> RTD("cqg.rtd",,"StudyData","RVI.V2^("&amp;$L$1&amp;")","Bar",, "Close", $L$2, $A280, $L$6,$L$8,,$L$4,$L$10)</f>
        <v>0.28215699999999999</v>
      </c>
      <c r="J280" s="3"/>
      <c r="K280" s="8"/>
      <c r="L280" s="19"/>
    </row>
    <row r="281" spans="1:12" x14ac:dyDescent="0.3">
      <c r="A281">
        <f t="shared" si="4"/>
        <v>-279</v>
      </c>
      <c r="B281" s="1">
        <f xml:space="preserve"> RTD("cqg.rtd",,"StudyData", $L$1, "Bar", "", "Time", $L$2,$A281, $L$6, "", "","False")</f>
        <v>44026</v>
      </c>
      <c r="C281" s="2">
        <f xml:space="preserve"> RTD("cqg.rtd",,"StudyData", $L$1, "Bar", "", "Time", $L$2, $A281,$L$6,$L$8, "","False")</f>
        <v>44026</v>
      </c>
      <c r="D281" s="3">
        <f xml:space="preserve"> RTD("cqg.rtd",,"StudyData", $L$1, "Bar", "", "Open", $L$2, $A281, $L$6,$L$8,,$L$4,$L$10)</f>
        <v>3112.75</v>
      </c>
      <c r="E281" s="3">
        <f xml:space="preserve"> RTD("cqg.rtd",,"StudyData", $L$1, "Bar", "", "High", $L$2, $A281, $L$6,$L$8,,$L$4,$L$10)</f>
        <v>3155.25</v>
      </c>
      <c r="F281" s="3">
        <f xml:space="preserve"> RTD("cqg.rtd",,"StudyData", $L$1, "Bar", "", "Low", $L$2, $A281, $L$6,$L$8,,$L$4,$L$10)</f>
        <v>3082</v>
      </c>
      <c r="G281" s="3">
        <f xml:space="preserve"> RTD("cqg.rtd",,"StudyData", $L$1, "Bar", "", "Close", $L$2, $A281, $L$6,$L$8,,$L$4,$L$10)</f>
        <v>3146.5</v>
      </c>
      <c r="H281" s="3">
        <f xml:space="preserve"> RTD("cqg.rtd",,"StudyData","RVI.VI^("&amp;$L$1&amp;")","Bar",,"Close", $L$2, $A281, $L$6,$L$8,,$L$4,$L$10)</f>
        <v>0.46075085319999998</v>
      </c>
      <c r="I281" s="3">
        <f xml:space="preserve"> RTD("cqg.rtd",,"StudyData","RVI.V2^("&amp;$L$1&amp;")","Bar",, "Close", $L$2, $A281, $L$6,$L$8,,$L$4,$L$10)</f>
        <v>0.188556</v>
      </c>
      <c r="J281" s="3"/>
      <c r="K281" s="8"/>
      <c r="L281" s="19"/>
    </row>
    <row r="282" spans="1:12" x14ac:dyDescent="0.3">
      <c r="A282">
        <f t="shared" si="4"/>
        <v>-280</v>
      </c>
      <c r="B282" s="1">
        <f xml:space="preserve"> RTD("cqg.rtd",,"StudyData", $L$1, "Bar", "", "Time", $L$2,$A282, $L$6, "", "","False")</f>
        <v>44025</v>
      </c>
      <c r="C282" s="2">
        <f xml:space="preserve"> RTD("cqg.rtd",,"StudyData", $L$1, "Bar", "", "Time", $L$2, $A282,$L$6,$L$8, "","False")</f>
        <v>44025</v>
      </c>
      <c r="D282" s="3">
        <f xml:space="preserve"> RTD("cqg.rtd",,"StudyData", $L$1, "Bar", "", "Open", $L$2, $A282, $L$6,$L$8,,$L$4,$L$10)</f>
        <v>3146.5</v>
      </c>
      <c r="E282" s="3">
        <f xml:space="preserve"> RTD("cqg.rtd",,"StudyData", $L$1, "Bar", "", "High", $L$2, $A282, $L$6,$L$8,,$L$4,$L$10)</f>
        <v>3189.25</v>
      </c>
      <c r="F282" s="3">
        <f xml:space="preserve"> RTD("cqg.rtd",,"StudyData", $L$1, "Bar", "", "Low", $L$2, $A282, $L$6,$L$8,,$L$4,$L$10)</f>
        <v>3103.5</v>
      </c>
      <c r="G282" s="3">
        <f xml:space="preserve"> RTD("cqg.rtd",,"StudyData", $L$1, "Bar", "", "Close", $L$2, $A282, $L$6,$L$8,,$L$4,$L$10)</f>
        <v>3111.25</v>
      </c>
      <c r="H282" s="3">
        <f xml:space="preserve"> RTD("cqg.rtd",,"StudyData","RVI.VI^("&amp;$L$1&amp;")","Bar",,"Close", $L$2, $A282, $L$6,$L$8,,$L$4,$L$10)</f>
        <v>-0.4110787172</v>
      </c>
      <c r="I282" s="3">
        <f xml:space="preserve"> RTD("cqg.rtd",,"StudyData","RVI.V2^("&amp;$L$1&amp;")","Bar",, "Close", $L$2, $A282, $L$6,$L$8,,$L$4,$L$10)</f>
        <v>-8.3638799999999999E-2</v>
      </c>
      <c r="J282" s="3"/>
      <c r="K282" s="8"/>
      <c r="L282" s="19"/>
    </row>
    <row r="283" spans="1:12" x14ac:dyDescent="0.3">
      <c r="A283">
        <f t="shared" si="4"/>
        <v>-281</v>
      </c>
      <c r="B283" s="1">
        <f xml:space="preserve"> RTD("cqg.rtd",,"StudyData", $L$1, "Bar", "", "Time", $L$2,$A283, $L$6, "", "","False")</f>
        <v>44022</v>
      </c>
      <c r="C283" s="2">
        <f xml:space="preserve"> RTD("cqg.rtd",,"StudyData", $L$1, "Bar", "", "Time", $L$2, $A283,$L$6,$L$8, "","False")</f>
        <v>44022</v>
      </c>
      <c r="D283" s="3">
        <f xml:space="preserve"> RTD("cqg.rtd",,"StudyData", $L$1, "Bar", "", "Open", $L$2, $A283, $L$6,$L$8,,$L$4,$L$10)</f>
        <v>3105.25</v>
      </c>
      <c r="E283" s="3">
        <f xml:space="preserve"> RTD("cqg.rtd",,"StudyData", $L$1, "Bar", "", "High", $L$2, $A283, $L$6,$L$8,,$L$4,$L$10)</f>
        <v>3144.25</v>
      </c>
      <c r="F283" s="3">
        <f xml:space="preserve"> RTD("cqg.rtd",,"StudyData", $L$1, "Bar", "", "Low", $L$2, $A283, $L$6,$L$8,,$L$4,$L$10)</f>
        <v>3074.5</v>
      </c>
      <c r="G283" s="3">
        <f xml:space="preserve"> RTD("cqg.rtd",,"StudyData", $L$1, "Bar", "", "Close", $L$2, $A283, $L$6,$L$8,,$L$4,$L$10)</f>
        <v>3141.5</v>
      </c>
      <c r="H283" s="3">
        <f xml:space="preserve"> RTD("cqg.rtd",,"StudyData","RVI.VI^("&amp;$L$1&amp;")","Bar",,"Close", $L$2, $A283, $L$6,$L$8,,$L$4,$L$10)</f>
        <v>0.51971326159999998</v>
      </c>
      <c r="I283" s="3">
        <f xml:space="preserve"> RTD("cqg.rtd",,"StudyData","RVI.V2^("&amp;$L$1&amp;")","Bar",, "Close", $L$2, $A283, $L$6,$L$8,,$L$4,$L$10)</f>
        <v>0.24380099999999999</v>
      </c>
      <c r="J283" s="3"/>
      <c r="K283" s="8"/>
      <c r="L283" s="19"/>
    </row>
    <row r="284" spans="1:12" x14ac:dyDescent="0.3">
      <c r="A284">
        <f t="shared" si="4"/>
        <v>-282</v>
      </c>
      <c r="B284" s="1">
        <f xml:space="preserve"> RTD("cqg.rtd",,"StudyData", $L$1, "Bar", "", "Time", $L$2,$A284, $L$6, "", "","False")</f>
        <v>44021</v>
      </c>
      <c r="C284" s="2">
        <f xml:space="preserve"> RTD("cqg.rtd",,"StudyData", $L$1, "Bar", "", "Time", $L$2, $A284,$L$6,$L$8, "","False")</f>
        <v>44021</v>
      </c>
      <c r="D284" s="3">
        <f xml:space="preserve"> RTD("cqg.rtd",,"StudyData", $L$1, "Bar", "", "Open", $L$2, $A284, $L$6,$L$8,,$L$4,$L$10)</f>
        <v>3129.25</v>
      </c>
      <c r="E284" s="3">
        <f xml:space="preserve"> RTD("cqg.rtd",,"StudyData", $L$1, "Bar", "", "High", $L$2, $A284, $L$6,$L$8,,$L$4,$L$10)</f>
        <v>3133.75</v>
      </c>
      <c r="F284" s="3">
        <f xml:space="preserve"> RTD("cqg.rtd",,"StudyData", $L$1, "Bar", "", "Low", $L$2, $A284, $L$6,$L$8,,$L$4,$L$10)</f>
        <v>3068.25</v>
      </c>
      <c r="G284" s="3">
        <f xml:space="preserve"> RTD("cqg.rtd",,"StudyData", $L$1, "Bar", "", "Close", $L$2, $A284, $L$6,$L$8,,$L$4,$L$10)</f>
        <v>3104</v>
      </c>
      <c r="H284" s="3">
        <f xml:space="preserve"> RTD("cqg.rtd",,"StudyData","RVI.VI^("&amp;$L$1&amp;")","Bar",,"Close", $L$2, $A284, $L$6,$L$8,,$L$4,$L$10)</f>
        <v>-0.38549618320000001</v>
      </c>
      <c r="I284" s="3">
        <f xml:space="preserve"> RTD("cqg.rtd",,"StudyData","RVI.V2^("&amp;$L$1&amp;")","Bar",, "Close", $L$2, $A284, $L$6,$L$8,,$L$4,$L$10)</f>
        <v>-3.2111000000000001E-2</v>
      </c>
      <c r="J284" s="3"/>
      <c r="K284" s="8"/>
      <c r="L284" s="19"/>
    </row>
    <row r="285" spans="1:12" x14ac:dyDescent="0.3">
      <c r="A285">
        <f t="shared" si="4"/>
        <v>-283</v>
      </c>
      <c r="B285" s="1">
        <f xml:space="preserve"> RTD("cqg.rtd",,"StudyData", $L$1, "Bar", "", "Time", $L$2,$A285, $L$6, "", "","False")</f>
        <v>44020</v>
      </c>
      <c r="C285" s="2">
        <f xml:space="preserve"> RTD("cqg.rtd",,"StudyData", $L$1, "Bar", "", "Time", $L$2, $A285,$L$6,$L$8, "","False")</f>
        <v>44020</v>
      </c>
      <c r="D285" s="3">
        <f xml:space="preserve"> RTD("cqg.rtd",,"StudyData", $L$1, "Bar", "", "Open", $L$2, $A285, $L$6,$L$8,,$L$4,$L$10)</f>
        <v>3098.25</v>
      </c>
      <c r="E285" s="3">
        <f xml:space="preserve"> RTD("cqg.rtd",,"StudyData", $L$1, "Bar", "", "High", $L$2, $A285, $L$6,$L$8,,$L$4,$L$10)</f>
        <v>3129.25</v>
      </c>
      <c r="F285" s="3">
        <f xml:space="preserve"> RTD("cqg.rtd",,"StudyData", $L$1, "Bar", "", "Low", $L$2, $A285, $L$6,$L$8,,$L$4,$L$10)</f>
        <v>3088.5</v>
      </c>
      <c r="G285" s="3">
        <f xml:space="preserve"> RTD("cqg.rtd",,"StudyData", $L$1, "Bar", "", "Close", $L$2, $A285, $L$6,$L$8,,$L$4,$L$10)</f>
        <v>3126.5</v>
      </c>
      <c r="H285" s="3">
        <f xml:space="preserve"> RTD("cqg.rtd",,"StudyData","RVI.VI^("&amp;$L$1&amp;")","Bar",,"Close", $L$2, $A285, $L$6,$L$8,,$L$4,$L$10)</f>
        <v>0.69325153370000003</v>
      </c>
      <c r="I285" s="3">
        <f xml:space="preserve"> RTD("cqg.rtd",,"StudyData","RVI.V2^("&amp;$L$1&amp;")","Bar",, "Close", $L$2, $A285, $L$6,$L$8,,$L$4,$L$10)</f>
        <v>0.321274</v>
      </c>
      <c r="J285" s="3"/>
      <c r="K285" s="8"/>
      <c r="L285" s="19"/>
    </row>
    <row r="286" spans="1:12" x14ac:dyDescent="0.3">
      <c r="A286">
        <f t="shared" si="4"/>
        <v>-284</v>
      </c>
      <c r="B286" s="1">
        <f xml:space="preserve"> RTD("cqg.rtd",,"StudyData", $L$1, "Bar", "", "Time", $L$2,$A286, $L$6, "", "","False")</f>
        <v>44019</v>
      </c>
      <c r="C286" s="2">
        <f xml:space="preserve"> RTD("cqg.rtd",,"StudyData", $L$1, "Bar", "", "Time", $L$2, $A286,$L$6,$L$8, "","False")</f>
        <v>44019</v>
      </c>
      <c r="D286" s="3">
        <f xml:space="preserve"> RTD("cqg.rtd",,"StudyData", $L$1, "Bar", "", "Open", $L$2, $A286, $L$6,$L$8,,$L$4,$L$10)</f>
        <v>3133</v>
      </c>
      <c r="E286" s="3">
        <f xml:space="preserve"> RTD("cqg.rtd",,"StudyData", $L$1, "Bar", "", "High", $L$2, $A286, $L$6,$L$8,,$L$4,$L$10)</f>
        <v>3147</v>
      </c>
      <c r="F286" s="3">
        <f xml:space="preserve"> RTD("cqg.rtd",,"StudyData", $L$1, "Bar", "", "Low", $L$2, $A286, $L$6,$L$8,,$L$4,$L$10)</f>
        <v>3095.5</v>
      </c>
      <c r="G286" s="3">
        <f xml:space="preserve"> RTD("cqg.rtd",,"StudyData", $L$1, "Bar", "", "Close", $L$2, $A286, $L$6,$L$8,,$L$4,$L$10)</f>
        <v>3099.5</v>
      </c>
      <c r="H286" s="3">
        <f xml:space="preserve"> RTD("cqg.rtd",,"StudyData","RVI.VI^("&amp;$L$1&amp;")","Bar",,"Close", $L$2, $A286, $L$6,$L$8,,$L$4,$L$10)</f>
        <v>-0.65048543690000005</v>
      </c>
      <c r="I286" s="3">
        <f xml:space="preserve"> RTD("cqg.rtd",,"StudyData","RVI.V2^("&amp;$L$1&amp;")","Bar",, "Close", $L$2, $A286, $L$6,$L$8,,$L$4,$L$10)</f>
        <v>-5.0703100000000001E-2</v>
      </c>
      <c r="J286" s="3"/>
      <c r="K286" s="8"/>
      <c r="L286" s="19"/>
    </row>
    <row r="287" spans="1:12" x14ac:dyDescent="0.3">
      <c r="A287">
        <f t="shared" si="4"/>
        <v>-285</v>
      </c>
      <c r="B287" s="1">
        <f xml:space="preserve"> RTD("cqg.rtd",,"StudyData", $L$1, "Bar", "", "Time", $L$2,$A287, $L$6, "", "","False")</f>
        <v>44018</v>
      </c>
      <c r="C287" s="2">
        <f xml:space="preserve"> RTD("cqg.rtd",,"StudyData", $L$1, "Bar", "", "Time", $L$2, $A287,$L$6,$L$8, "","False")</f>
        <v>44018</v>
      </c>
      <c r="D287" s="3">
        <f xml:space="preserve"> RTD("cqg.rtd",,"StudyData", $L$1, "Bar", "", "Open", $L$2, $A287, $L$6,$L$8,,$L$4,$L$10)</f>
        <v>3088.25</v>
      </c>
      <c r="E287" s="3">
        <f xml:space="preserve"> RTD("cqg.rtd",,"StudyData", $L$1, "Bar", "", "High", $L$2, $A287, $L$6,$L$8,,$L$4,$L$10)</f>
        <v>3137.5</v>
      </c>
      <c r="F287" s="3">
        <f xml:space="preserve"> RTD("cqg.rtd",,"StudyData", $L$1, "Bar", "", "Low", $L$2, $A287, $L$6,$L$8,,$L$4,$L$10)</f>
        <v>3068.75</v>
      </c>
      <c r="G287" s="3">
        <f xml:space="preserve"> RTD("cqg.rtd",,"StudyData", $L$1, "Bar", "", "Close", $L$2, $A287, $L$6,$L$8,,$L$4,$L$10)</f>
        <v>3135</v>
      </c>
      <c r="H287" s="3">
        <f xml:space="preserve"> RTD("cqg.rtd",,"StudyData","RVI.VI^("&amp;$L$1&amp;")","Bar",,"Close", $L$2, $A287, $L$6,$L$8,,$L$4,$L$10)</f>
        <v>0.68</v>
      </c>
      <c r="I287" s="3">
        <f xml:space="preserve"> RTD("cqg.rtd",,"StudyData","RVI.V2^("&amp;$L$1&amp;")","Bar",, "Close", $L$2, $A287, $L$6,$L$8,,$L$4,$L$10)</f>
        <v>0.54907899999999998</v>
      </c>
      <c r="J287" s="3"/>
      <c r="K287" s="8"/>
      <c r="L287" s="19"/>
    </row>
    <row r="288" spans="1:12" x14ac:dyDescent="0.3">
      <c r="A288">
        <f t="shared" si="4"/>
        <v>-286</v>
      </c>
      <c r="B288" s="1">
        <f xml:space="preserve"> RTD("cqg.rtd",,"StudyData", $L$1, "Bar", "", "Time", $L$2,$A288, $L$6, "", "","False")</f>
        <v>44014</v>
      </c>
      <c r="C288" s="2">
        <f xml:space="preserve"> RTD("cqg.rtd",,"StudyData", $L$1, "Bar", "", "Time", $L$2, $A288,$L$6,$L$8, "","False")</f>
        <v>44014</v>
      </c>
      <c r="D288" s="3">
        <f xml:space="preserve"> RTD("cqg.rtd",,"StudyData", $L$1, "Bar", "", "Open", $L$2, $A288, $L$6,$L$8,,$L$4,$L$10)</f>
        <v>3064.75</v>
      </c>
      <c r="E288" s="3">
        <f xml:space="preserve"> RTD("cqg.rtd",,"StudyData", $L$1, "Bar", "", "High", $L$2, $A288, $L$6,$L$8,,$L$4,$L$10)</f>
        <v>3119.5</v>
      </c>
      <c r="F288" s="3">
        <f xml:space="preserve"> RTD("cqg.rtd",,"StudyData", $L$1, "Bar", "", "Low", $L$2, $A288, $L$6,$L$8,,$L$4,$L$10)</f>
        <v>3058.5</v>
      </c>
      <c r="G288" s="3">
        <f xml:space="preserve"> RTD("cqg.rtd",,"StudyData", $L$1, "Bar", "", "Close", $L$2, $A288, $L$6,$L$8,,$L$4,$L$10)</f>
        <v>3092</v>
      </c>
      <c r="H288" s="3">
        <f xml:space="preserve"> RTD("cqg.rtd",,"StudyData","RVI.VI^("&amp;$L$1&amp;")","Bar",,"Close", $L$2, $A288, $L$6,$L$8,,$L$4,$L$10)</f>
        <v>0.4467213115</v>
      </c>
      <c r="I288" s="3">
        <f xml:space="preserve"> RTD("cqg.rtd",,"StudyData","RVI.V2^("&amp;$L$1&amp;")","Bar",, "Close", $L$2, $A288, $L$6,$L$8,,$L$4,$L$10)</f>
        <v>0.418159</v>
      </c>
      <c r="J288" s="3"/>
      <c r="K288" s="8"/>
      <c r="L288" s="19"/>
    </row>
    <row r="289" spans="1:12" x14ac:dyDescent="0.3">
      <c r="A289">
        <f t="shared" si="4"/>
        <v>-287</v>
      </c>
      <c r="B289" s="1">
        <f xml:space="preserve"> RTD("cqg.rtd",,"StudyData", $L$1, "Bar", "", "Time", $L$2,$A289, $L$6, "", "","False")</f>
        <v>44013</v>
      </c>
      <c r="C289" s="2">
        <f xml:space="preserve"> RTD("cqg.rtd",,"StudyData", $L$1, "Bar", "", "Time", $L$2, $A289,$L$6,$L$8, "","False")</f>
        <v>44013</v>
      </c>
      <c r="D289" s="3">
        <f xml:space="preserve"> RTD("cqg.rtd",,"StudyData", $L$1, "Bar", "", "Open", $L$2, $A289, $L$6,$L$8,,$L$4,$L$10)</f>
        <v>3048.25</v>
      </c>
      <c r="E289" s="3">
        <f xml:space="preserve"> RTD("cqg.rtd",,"StudyData", $L$1, "Bar", "", "High", $L$2, $A289, $L$6,$L$8,,$L$4,$L$10)</f>
        <v>3080.75</v>
      </c>
      <c r="F289" s="3">
        <f xml:space="preserve"> RTD("cqg.rtd",,"StudyData", $L$1, "Bar", "", "Low", $L$2, $A289, $L$6,$L$8,,$L$4,$L$10)</f>
        <v>3025.75</v>
      </c>
      <c r="G289" s="3">
        <f xml:space="preserve"> RTD("cqg.rtd",,"StudyData", $L$1, "Bar", "", "Close", $L$2, $A289, $L$6,$L$8,,$L$4,$L$10)</f>
        <v>3066</v>
      </c>
      <c r="H289" s="3">
        <f xml:space="preserve"> RTD("cqg.rtd",,"StudyData","RVI.VI^("&amp;$L$1&amp;")","Bar",,"Close", $L$2, $A289, $L$6,$L$8,,$L$4,$L$10)</f>
        <v>0.32272727270000001</v>
      </c>
      <c r="I289" s="3">
        <f xml:space="preserve"> RTD("cqg.rtd",,"StudyData","RVI.V2^("&amp;$L$1&amp;")","Bar",, "Close", $L$2, $A289, $L$6,$L$8,,$L$4,$L$10)</f>
        <v>0.389596</v>
      </c>
      <c r="J289" s="3"/>
      <c r="K289" s="8"/>
      <c r="L289" s="19"/>
    </row>
    <row r="290" spans="1:12" x14ac:dyDescent="0.3">
      <c r="A290">
        <f t="shared" si="4"/>
        <v>-288</v>
      </c>
      <c r="B290" s="1">
        <f xml:space="preserve"> RTD("cqg.rtd",,"StudyData", $L$1, "Bar", "", "Time", $L$2,$A290, $L$6, "", "","False")</f>
        <v>44012</v>
      </c>
      <c r="C290" s="2">
        <f xml:space="preserve"> RTD("cqg.rtd",,"StudyData", $L$1, "Bar", "", "Time", $L$2, $A290,$L$6,$L$8, "","False")</f>
        <v>44012</v>
      </c>
      <c r="D290" s="3">
        <f xml:space="preserve"> RTD("cqg.rtd",,"StudyData", $L$1, "Bar", "", "Open", $L$2, $A290, $L$6,$L$8,,$L$4,$L$10)</f>
        <v>3009</v>
      </c>
      <c r="E290" s="3">
        <f xml:space="preserve"> RTD("cqg.rtd",,"StudyData", $L$1, "Bar", "", "High", $L$2, $A290, $L$6,$L$8,,$L$4,$L$10)</f>
        <v>3064.25</v>
      </c>
      <c r="F290" s="3">
        <f xml:space="preserve"> RTD("cqg.rtd",,"StudyData", $L$1, "Bar", "", "Low", $L$2, $A290, $L$6,$L$8,,$L$4,$L$10)</f>
        <v>2993.25</v>
      </c>
      <c r="G290" s="3">
        <f xml:space="preserve"> RTD("cqg.rtd",,"StudyData", $L$1, "Bar", "", "Close", $L$2, $A290, $L$6,$L$8,,$L$4,$L$10)</f>
        <v>3053.25</v>
      </c>
      <c r="H290" s="3">
        <f xml:space="preserve"> RTD("cqg.rtd",,"StudyData","RVI.VI^("&amp;$L$1&amp;")","Bar",,"Close", $L$2, $A290, $L$6,$L$8,,$L$4,$L$10)</f>
        <v>0.62323943660000003</v>
      </c>
      <c r="I290" s="3">
        <f xml:space="preserve"> RTD("cqg.rtd",,"StudyData","RVI.V2^("&amp;$L$1&amp;")","Bar",, "Close", $L$2, $A290, $L$6,$L$8,,$L$4,$L$10)</f>
        <v>0.45646399999999998</v>
      </c>
      <c r="J290" s="3"/>
      <c r="K290" s="8"/>
      <c r="L290" s="19"/>
    </row>
    <row r="291" spans="1:12" x14ac:dyDescent="0.3">
      <c r="A291">
        <f t="shared" si="4"/>
        <v>-289</v>
      </c>
      <c r="B291" s="1">
        <f xml:space="preserve"> RTD("cqg.rtd",,"StudyData", $L$1, "Bar", "", "Time", $L$2,$A291, $L$6, "", "","False")</f>
        <v>44011</v>
      </c>
      <c r="C291" s="2">
        <f xml:space="preserve"> RTD("cqg.rtd",,"StudyData", $L$1, "Bar", "", "Time", $L$2, $A291,$L$6,$L$8, "","False")</f>
        <v>44011</v>
      </c>
      <c r="D291" s="3">
        <f xml:space="preserve"> RTD("cqg.rtd",,"StudyData", $L$1, "Bar", "", "Open", $L$2, $A291, $L$6,$L$8,,$L$4,$L$10)</f>
        <v>2949.25</v>
      </c>
      <c r="E291" s="3">
        <f xml:space="preserve"> RTD("cqg.rtd",,"StudyData", $L$1, "Bar", "", "High", $L$2, $A291, $L$6,$L$8,,$L$4,$L$10)</f>
        <v>3014.25</v>
      </c>
      <c r="F291" s="3">
        <f xml:space="preserve"> RTD("cqg.rtd",,"StudyData", $L$1, "Bar", "", "Low", $L$2, $A291, $L$6,$L$8,,$L$4,$L$10)</f>
        <v>2946.5</v>
      </c>
      <c r="G291" s="3">
        <f xml:space="preserve"> RTD("cqg.rtd",,"StudyData", $L$1, "Bar", "", "Close", $L$2, $A291, $L$6,$L$8,,$L$4,$L$10)</f>
        <v>3010.75</v>
      </c>
      <c r="H291" s="3">
        <f xml:space="preserve"> RTD("cqg.rtd",,"StudyData","RVI.VI^("&amp;$L$1&amp;")","Bar",,"Close", $L$2, $A291, $L$6,$L$8,,$L$4,$L$10)</f>
        <v>0.9077490775</v>
      </c>
      <c r="I291" s="3">
        <f xml:space="preserve"> RTD("cqg.rtd",,"StudyData","RVI.V2^("&amp;$L$1&amp;")","Bar",, "Close", $L$2, $A291, $L$6,$L$8,,$L$4,$L$10)</f>
        <v>0.28969</v>
      </c>
      <c r="J291" s="3"/>
      <c r="K291" s="8"/>
      <c r="L291" s="19"/>
    </row>
    <row r="292" spans="1:12" x14ac:dyDescent="0.3">
      <c r="A292">
        <f t="shared" si="4"/>
        <v>-290</v>
      </c>
      <c r="B292" s="1">
        <f xml:space="preserve"> RTD("cqg.rtd",,"StudyData", $L$1, "Bar", "", "Time", $L$2,$A292, $L$6, "", "","False")</f>
        <v>44008</v>
      </c>
      <c r="C292" s="2">
        <f xml:space="preserve"> RTD("cqg.rtd",,"StudyData", $L$1, "Bar", "", "Time", $L$2, $A292,$L$6,$L$8, "","False")</f>
        <v>44008</v>
      </c>
      <c r="D292" s="3">
        <f xml:space="preserve"> RTD("cqg.rtd",,"StudyData", $L$1, "Bar", "", "Open", $L$2, $A292, $L$6,$L$8,,$L$4,$L$10)</f>
        <v>3034.25</v>
      </c>
      <c r="E292" s="3">
        <f xml:space="preserve"> RTD("cqg.rtd",,"StudyData", $L$1, "Bar", "", "High", $L$2, $A292, $L$6,$L$8,,$L$4,$L$10)</f>
        <v>3045</v>
      </c>
      <c r="F292" s="3">
        <f xml:space="preserve"> RTD("cqg.rtd",,"StudyData", $L$1, "Bar", "", "Low", $L$2, $A292, $L$6,$L$8,,$L$4,$L$10)</f>
        <v>2955.5</v>
      </c>
      <c r="G292" s="3">
        <f xml:space="preserve"> RTD("cqg.rtd",,"StudyData", $L$1, "Bar", "", "Close", $L$2, $A292, $L$6,$L$8,,$L$4,$L$10)</f>
        <v>2970</v>
      </c>
      <c r="H292" s="3">
        <f xml:space="preserve"> RTD("cqg.rtd",,"StudyData","RVI.VI^("&amp;$L$1&amp;")","Bar",,"Close", $L$2, $A292, $L$6,$L$8,,$L$4,$L$10)</f>
        <v>-0.71787709499999997</v>
      </c>
      <c r="I292" s="3">
        <f xml:space="preserve"> RTD("cqg.rtd",,"StudyData","RVI.V2^("&amp;$L$1&amp;")","Bar",, "Close", $L$2, $A292, $L$6,$L$8,,$L$4,$L$10)</f>
        <v>-0.32837</v>
      </c>
      <c r="J292" s="3"/>
      <c r="K292" s="8"/>
      <c r="L292" s="19"/>
    </row>
    <row r="293" spans="1:12" x14ac:dyDescent="0.3">
      <c r="A293">
        <f t="shared" si="4"/>
        <v>-291</v>
      </c>
      <c r="B293" s="1">
        <f xml:space="preserve"> RTD("cqg.rtd",,"StudyData", $L$1, "Bar", "", "Time", $L$2,$A293, $L$6, "", "","False")</f>
        <v>44007</v>
      </c>
      <c r="C293" s="2">
        <f xml:space="preserve"> RTD("cqg.rtd",,"StudyData", $L$1, "Bar", "", "Time", $L$2, $A293,$L$6,$L$8, "","False")</f>
        <v>44007</v>
      </c>
      <c r="D293" s="3">
        <f xml:space="preserve"> RTD("cqg.rtd",,"StudyData", $L$1, "Bar", "", "Open", $L$2, $A293, $L$6,$L$8,,$L$4,$L$10)</f>
        <v>3009.75</v>
      </c>
      <c r="E293" s="3">
        <f xml:space="preserve"> RTD("cqg.rtd",,"StudyData", $L$1, "Bar", "", "High", $L$2, $A293, $L$6,$L$8,,$L$4,$L$10)</f>
        <v>3042.5</v>
      </c>
      <c r="F293" s="3">
        <f xml:space="preserve"> RTD("cqg.rtd",,"StudyData", $L$1, "Bar", "", "Low", $L$2, $A293, $L$6,$L$8,,$L$4,$L$10)</f>
        <v>2968</v>
      </c>
      <c r="G293" s="3">
        <f xml:space="preserve"> RTD("cqg.rtd",,"StudyData", $L$1, "Bar", "", "Close", $L$2, $A293, $L$6,$L$8,,$L$4,$L$10)</f>
        <v>3033.75</v>
      </c>
      <c r="H293" s="3">
        <f xml:space="preserve"> RTD("cqg.rtd",,"StudyData","RVI.VI^("&amp;$L$1&amp;")","Bar",,"Close", $L$2, $A293, $L$6,$L$8,,$L$4,$L$10)</f>
        <v>0.32214765099999998</v>
      </c>
      <c r="I293" s="3">
        <f xml:space="preserve"> RTD("cqg.rtd",,"StudyData","RVI.V2^("&amp;$L$1&amp;")","Bar",, "Close", $L$2, $A293, $L$6,$L$8,,$L$4,$L$10)</f>
        <v>6.11371E-2</v>
      </c>
      <c r="J293" s="3"/>
      <c r="K293" s="8"/>
      <c r="L293" s="19"/>
    </row>
    <row r="294" spans="1:12" x14ac:dyDescent="0.3">
      <c r="A294">
        <f t="shared" si="4"/>
        <v>-292</v>
      </c>
      <c r="B294" s="1">
        <f xml:space="preserve"> RTD("cqg.rtd",,"StudyData", $L$1, "Bar", "", "Time", $L$2,$A294, $L$6, "", "","False")</f>
        <v>44006</v>
      </c>
      <c r="C294" s="2">
        <f xml:space="preserve"> RTD("cqg.rtd",,"StudyData", $L$1, "Bar", "", "Time", $L$2, $A294,$L$6,$L$8, "","False")</f>
        <v>44006</v>
      </c>
      <c r="D294" s="3">
        <f xml:space="preserve"> RTD("cqg.rtd",,"StudyData", $L$1, "Bar", "", "Open", $L$2, $A294, $L$6,$L$8,,$L$4,$L$10)</f>
        <v>3076.25</v>
      </c>
      <c r="E294" s="3">
        <f xml:space="preserve"> RTD("cqg.rtd",,"StudyData", $L$1, "Bar", "", "High", $L$2, $A294, $L$6,$L$8,,$L$4,$L$10)</f>
        <v>3091.5</v>
      </c>
      <c r="F294" s="3">
        <f xml:space="preserve"> RTD("cqg.rtd",,"StudyData", $L$1, "Bar", "", "Low", $L$2, $A294, $L$6,$L$8,,$L$4,$L$10)</f>
        <v>2982.75</v>
      </c>
      <c r="G294" s="3">
        <f xml:space="preserve"> RTD("cqg.rtd",,"StudyData", $L$1, "Bar", "", "Close", $L$2, $A294, $L$6,$L$8,,$L$4,$L$10)</f>
        <v>3012</v>
      </c>
      <c r="H294" s="3">
        <f xml:space="preserve"> RTD("cqg.rtd",,"StudyData","RVI.VI^("&amp;$L$1&amp;")","Bar",,"Close", $L$2, $A294, $L$6,$L$8,,$L$4,$L$10)</f>
        <v>-0.59080459770000004</v>
      </c>
      <c r="I294" s="3">
        <f xml:space="preserve"> RTD("cqg.rtd",,"StudyData","RVI.V2^("&amp;$L$1&amp;")","Bar",, "Close", $L$2, $A294, $L$6,$L$8,,$L$4,$L$10)</f>
        <v>-0.199874</v>
      </c>
      <c r="J294" s="3"/>
      <c r="K294" s="8"/>
      <c r="L294" s="19"/>
    </row>
    <row r="295" spans="1:12" x14ac:dyDescent="0.3">
      <c r="A295">
        <f t="shared" si="4"/>
        <v>-293</v>
      </c>
      <c r="B295" s="1">
        <f xml:space="preserve"> RTD("cqg.rtd",,"StudyData", $L$1, "Bar", "", "Time", $L$2,$A295, $L$6, "", "","False")</f>
        <v>44005</v>
      </c>
      <c r="C295" s="2">
        <f xml:space="preserve"> RTD("cqg.rtd",,"StudyData", $L$1, "Bar", "", "Time", $L$2, $A295,$L$6,$L$8, "","False")</f>
        <v>44005</v>
      </c>
      <c r="D295" s="3">
        <f xml:space="preserve"> RTD("cqg.rtd",,"StudyData", $L$1, "Bar", "", "Open", $L$2, $A295, $L$6,$L$8,,$L$4,$L$10)</f>
        <v>3074.75</v>
      </c>
      <c r="E295" s="3">
        <f xml:space="preserve"> RTD("cqg.rtd",,"StudyData", $L$1, "Bar", "", "High", $L$2, $A295, $L$6,$L$8,,$L$4,$L$10)</f>
        <v>3108.75</v>
      </c>
      <c r="F295" s="3">
        <f xml:space="preserve"> RTD("cqg.rtd",,"StudyData", $L$1, "Bar", "", "Low", $L$2, $A295, $L$6,$L$8,,$L$4,$L$10)</f>
        <v>3023</v>
      </c>
      <c r="G295" s="3">
        <f xml:space="preserve"> RTD("cqg.rtd",,"StudyData", $L$1, "Bar", "", "Close", $L$2, $A295, $L$6,$L$8,,$L$4,$L$10)</f>
        <v>3081.5</v>
      </c>
      <c r="H295" s="3">
        <f xml:space="preserve"> RTD("cqg.rtd",,"StudyData","RVI.VI^("&amp;$L$1&amp;")","Bar",,"Close", $L$2, $A295, $L$6,$L$8,,$L$4,$L$10)</f>
        <v>7.8717201200000003E-2</v>
      </c>
      <c r="I295" s="3">
        <f xml:space="preserve"> RTD("cqg.rtd",,"StudyData","RVI.V2^("&amp;$L$1&amp;")","Bar",, "Close", $L$2, $A295, $L$6,$L$8,,$L$4,$L$10)</f>
        <v>0.19105800000000001</v>
      </c>
      <c r="J295" s="3"/>
      <c r="K295" s="8"/>
      <c r="L295" s="19"/>
    </row>
    <row r="296" spans="1:12" x14ac:dyDescent="0.3">
      <c r="A296">
        <f t="shared" si="4"/>
        <v>-294</v>
      </c>
      <c r="B296" s="1">
        <f xml:space="preserve"> RTD("cqg.rtd",,"StudyData", $L$1, "Bar", "", "Time", $L$2,$A296, $L$6, "", "","False")</f>
        <v>44004</v>
      </c>
      <c r="C296" s="2">
        <f xml:space="preserve"> RTD("cqg.rtd",,"StudyData", $L$1, "Bar", "", "Time", $L$2, $A296,$L$6,$L$8, "","False")</f>
        <v>44004</v>
      </c>
      <c r="D296" s="3">
        <f xml:space="preserve"> RTD("cqg.rtd",,"StudyData", $L$1, "Bar", "", "Open", $L$2, $A296, $L$6,$L$8,,$L$4,$L$10)</f>
        <v>3003.25</v>
      </c>
      <c r="E296" s="3">
        <f xml:space="preserve"> RTD("cqg.rtd",,"StudyData", $L$1, "Bar", "", "High", $L$2, $A296, $L$6,$L$8,,$L$4,$L$10)</f>
        <v>3077.25</v>
      </c>
      <c r="F296" s="3">
        <f xml:space="preserve"> RTD("cqg.rtd",,"StudyData", $L$1, "Bar", "", "Low", $L$2, $A296, $L$6,$L$8,,$L$4,$L$10)</f>
        <v>2990.25</v>
      </c>
      <c r="G296" s="3">
        <f xml:space="preserve"> RTD("cqg.rtd",,"StudyData", $L$1, "Bar", "", "Close", $L$2, $A296, $L$6,$L$8,,$L$4,$L$10)</f>
        <v>3073.75</v>
      </c>
      <c r="H296" s="3">
        <f xml:space="preserve"> RTD("cqg.rtd",,"StudyData","RVI.VI^("&amp;$L$1&amp;")","Bar",,"Close", $L$2, $A296, $L$6,$L$8,,$L$4,$L$10)</f>
        <v>0.81034482760000004</v>
      </c>
      <c r="I296" s="3">
        <f xml:space="preserve"> RTD("cqg.rtd",,"StudyData","RVI.V2^("&amp;$L$1&amp;")","Bar",, "Close", $L$2, $A296, $L$6,$L$8,,$L$4,$L$10)</f>
        <v>0.303398</v>
      </c>
      <c r="J296" s="3"/>
      <c r="K296" s="8"/>
      <c r="L296" s="19"/>
    </row>
    <row r="297" spans="1:12" x14ac:dyDescent="0.3">
      <c r="A297">
        <f t="shared" si="4"/>
        <v>-295</v>
      </c>
      <c r="B297" s="1">
        <f xml:space="preserve"> RTD("cqg.rtd",,"StudyData", $L$1, "Bar", "", "Time", $L$2,$A297, $L$6, "", "","False")</f>
        <v>44001</v>
      </c>
      <c r="C297" s="2">
        <f xml:space="preserve"> RTD("cqg.rtd",,"StudyData", $L$1, "Bar", "", "Time", $L$2, $A297,$L$6,$L$8, "","False")</f>
        <v>44001</v>
      </c>
      <c r="D297" s="3">
        <f xml:space="preserve"> RTD("cqg.rtd",,"StudyData", $L$1, "Bar", "", "Open", $L$2, $A297, $L$6,$L$8,,$L$4,$L$10)</f>
        <v>3059.75</v>
      </c>
      <c r="E297" s="3">
        <f xml:space="preserve"> RTD("cqg.rtd",,"StudyData", $L$1, "Bar", "", "High", $L$2, $A297, $L$6,$L$8,,$L$4,$L$10)</f>
        <v>3107.75</v>
      </c>
      <c r="F297" s="3">
        <f xml:space="preserve"> RTD("cqg.rtd",,"StudyData", $L$1, "Bar", "", "Low", $L$2, $A297, $L$6,$L$8,,$L$4,$L$10)</f>
        <v>3019.75</v>
      </c>
      <c r="G297" s="3">
        <f xml:space="preserve"> RTD("cqg.rtd",,"StudyData", $L$1, "Bar", "", "Close", $L$2, $A297, $L$6,$L$8,,$L$4,$L$10)</f>
        <v>3022.5</v>
      </c>
      <c r="H297" s="3">
        <f xml:space="preserve"> RTD("cqg.rtd",,"StudyData","RVI.VI^("&amp;$L$1&amp;")","Bar",,"Close", $L$2, $A297, $L$6,$L$8,,$L$4,$L$10)</f>
        <v>-0.4232954545</v>
      </c>
      <c r="I297" s="3">
        <f xml:space="preserve"> RTD("cqg.rtd",,"StudyData","RVI.V2^("&amp;$L$1&amp;")","Bar",, "Close", $L$2, $A297, $L$6,$L$8,,$L$4,$L$10)</f>
        <v>-0.20354900000000001</v>
      </c>
      <c r="J297" s="3"/>
      <c r="K297" s="8"/>
      <c r="L297" s="19"/>
    </row>
    <row r="298" spans="1:12" x14ac:dyDescent="0.3">
      <c r="A298">
        <f t="shared" si="4"/>
        <v>-296</v>
      </c>
      <c r="B298" s="1">
        <f xml:space="preserve"> RTD("cqg.rtd",,"StudyData", $L$1, "Bar", "", "Time", $L$2,$A298, $L$6, "", "","False")</f>
        <v>44000</v>
      </c>
      <c r="C298" s="2">
        <f xml:space="preserve"> RTD("cqg.rtd",,"StudyData", $L$1, "Bar", "", "Time", $L$2, $A298,$L$6,$L$8, "","False")</f>
        <v>44000</v>
      </c>
      <c r="D298" s="3">
        <f xml:space="preserve"> RTD("cqg.rtd",,"StudyData", $L$1, "Bar", "", "Open", $L$2, $A298, $L$6,$L$8,,$L$4,$L$10)</f>
        <v>3067</v>
      </c>
      <c r="E298" s="3">
        <f xml:space="preserve"> RTD("cqg.rtd",,"StudyData", $L$1, "Bar", "", "High", $L$2, $A298, $L$6,$L$8,,$L$4,$L$10)</f>
        <v>3083</v>
      </c>
      <c r="F298" s="3">
        <f xml:space="preserve"> RTD("cqg.rtd",,"StudyData", $L$1, "Bar", "", "Low", $L$2, $A298, $L$6,$L$8,,$L$4,$L$10)</f>
        <v>3027.5</v>
      </c>
      <c r="G298" s="3">
        <f xml:space="preserve"> RTD("cqg.rtd",,"StudyData", $L$1, "Bar", "", "Close", $L$2, $A298, $L$6,$L$8,,$L$4,$L$10)</f>
        <v>3061</v>
      </c>
      <c r="H298" s="3">
        <f xml:space="preserve"> RTD("cqg.rtd",,"StudyData","RVI.VI^("&amp;$L$1&amp;")","Bar",,"Close", $L$2, $A298, $L$6,$L$8,,$L$4,$L$10)</f>
        <v>-0.1081081081</v>
      </c>
      <c r="I298" s="3">
        <f xml:space="preserve"> RTD("cqg.rtd",,"StudyData","RVI.V2^("&amp;$L$1&amp;")","Bar",, "Close", $L$2, $A298, $L$6,$L$8,,$L$4,$L$10)</f>
        <v>1.6197300000000001E-2</v>
      </c>
      <c r="J298" s="3"/>
      <c r="K298" s="8"/>
      <c r="L298" s="19"/>
    </row>
    <row r="299" spans="1:12" x14ac:dyDescent="0.3">
      <c r="A299">
        <f t="shared" si="4"/>
        <v>-297</v>
      </c>
      <c r="B299" s="1">
        <f xml:space="preserve"> RTD("cqg.rtd",,"StudyData", $L$1, "Bar", "", "Time", $L$2,$A299, $L$6, "", "","False")</f>
        <v>43999</v>
      </c>
      <c r="C299" s="2">
        <f xml:space="preserve"> RTD("cqg.rtd",,"StudyData", $L$1, "Bar", "", "Time", $L$2, $A299,$L$6,$L$8, "","False")</f>
        <v>43999</v>
      </c>
      <c r="D299" s="3">
        <f xml:space="preserve"> RTD("cqg.rtd",,"StudyData", $L$1, "Bar", "", "Open", $L$2, $A299, $L$6,$L$8,,$L$4,$L$10)</f>
        <v>3074.75</v>
      </c>
      <c r="E299" s="3">
        <f xml:space="preserve"> RTD("cqg.rtd",,"StudyData", $L$1, "Bar", "", "High", $L$2, $A299, $L$6,$L$8,,$L$4,$L$10)</f>
        <v>3110</v>
      </c>
      <c r="F299" s="3">
        <f xml:space="preserve"> RTD("cqg.rtd",,"StudyData", $L$1, "Bar", "", "Low", $L$2, $A299, $L$6,$L$8,,$L$4,$L$10)</f>
        <v>3057.5</v>
      </c>
      <c r="G299" s="3">
        <f xml:space="preserve"> RTD("cqg.rtd",,"StudyData", $L$1, "Bar", "", "Close", $L$2, $A299, $L$6,$L$8,,$L$4,$L$10)</f>
        <v>3070</v>
      </c>
      <c r="H299" s="3">
        <f xml:space="preserve"> RTD("cqg.rtd",,"StudyData","RVI.VI^("&amp;$L$1&amp;")","Bar",,"Close", $L$2, $A299, $L$6,$L$8,,$L$4,$L$10)</f>
        <v>-9.0476190499999998E-2</v>
      </c>
      <c r="I299" s="3">
        <f xml:space="preserve"> RTD("cqg.rtd",,"StudyData","RVI.V2^("&amp;$L$1&amp;")","Bar",, "Close", $L$2, $A299, $L$6,$L$8,,$L$4,$L$10)</f>
        <v>0.14050299999999999</v>
      </c>
      <c r="J299" s="3"/>
      <c r="K299" s="8"/>
      <c r="L299" s="19"/>
    </row>
    <row r="300" spans="1:12" x14ac:dyDescent="0.3">
      <c r="A300">
        <f t="shared" si="4"/>
        <v>-298</v>
      </c>
      <c r="B300" s="1">
        <f xml:space="preserve"> RTD("cqg.rtd",,"StudyData", $L$1, "Bar", "", "Time", $L$2,$A300, $L$6, "", "","False")</f>
        <v>43998</v>
      </c>
      <c r="C300" s="2">
        <f xml:space="preserve"> RTD("cqg.rtd",,"StudyData", $L$1, "Bar", "", "Time", $L$2, $A300,$L$6,$L$8, "","False")</f>
        <v>43998</v>
      </c>
      <c r="D300" s="3">
        <f xml:space="preserve"> RTD("cqg.rtd",,"StudyData", $L$1, "Bar", "", "Open", $L$2, $A300, $L$6,$L$8,,$L$4,$L$10)</f>
        <v>3028.25</v>
      </c>
      <c r="E300" s="3">
        <f xml:space="preserve"> RTD("cqg.rtd",,"StudyData", $L$1, "Bar", "", "High", $L$2, $A300, $L$6,$L$8,,$L$4,$L$10)</f>
        <v>3119.25</v>
      </c>
      <c r="F300" s="3">
        <f xml:space="preserve"> RTD("cqg.rtd",,"StudyData", $L$1, "Bar", "", "Low", $L$2, $A300, $L$6,$L$8,,$L$4,$L$10)</f>
        <v>3023.25</v>
      </c>
      <c r="G300" s="3">
        <f xml:space="preserve"> RTD("cqg.rtd",,"StudyData", $L$1, "Bar", "", "Close", $L$2, $A300, $L$6,$L$8,,$L$4,$L$10)</f>
        <v>3081.25</v>
      </c>
      <c r="H300" s="3">
        <f xml:space="preserve"> RTD("cqg.rtd",,"StudyData","RVI.VI^("&amp;$L$1&amp;")","Bar",,"Close", $L$2, $A300, $L$6,$L$8,,$L$4,$L$10)</f>
        <v>0.55208333330000003</v>
      </c>
      <c r="I300" s="3">
        <f xml:space="preserve"> RTD("cqg.rtd",,"StudyData","RVI.V2^("&amp;$L$1&amp;")","Bar",, "Close", $L$2, $A300, $L$6,$L$8,,$L$4,$L$10)</f>
        <v>0.37148100000000001</v>
      </c>
      <c r="J300" s="3"/>
      <c r="K300" s="8"/>
      <c r="L300" s="19"/>
    </row>
    <row r="301" spans="1:12" x14ac:dyDescent="0.3">
      <c r="A301">
        <f t="shared" si="4"/>
        <v>-299</v>
      </c>
      <c r="B301" s="1">
        <f xml:space="preserve"> RTD("cqg.rtd",,"StudyData", $L$1, "Bar", "", "Time", $L$2,$A301, $L$6, "", "","False")</f>
        <v>43997</v>
      </c>
      <c r="C301" s="2">
        <f xml:space="preserve"> RTD("cqg.rtd",,"StudyData", $L$1, "Bar", "", "Time", $L$2, $A301,$L$6,$L$8, "","False")</f>
        <v>43997</v>
      </c>
      <c r="D301" s="3">
        <f xml:space="preserve"> RTD("cqg.rtd",,"StudyData", $L$1, "Bar", "", "Open", $L$2, $A301, $L$6,$L$8,,$L$4,$L$10)</f>
        <v>2946.25</v>
      </c>
      <c r="E301" s="3">
        <f xml:space="preserve"> RTD("cqg.rtd",,"StudyData", $L$1, "Bar", "", "High", $L$2, $A301, $L$6,$L$8,,$L$4,$L$10)</f>
        <v>3031.25</v>
      </c>
      <c r="F301" s="3">
        <f xml:space="preserve"> RTD("cqg.rtd",,"StudyData", $L$1, "Bar", "", "Low", $L$2, $A301, $L$6,$L$8,,$L$4,$L$10)</f>
        <v>2886.75</v>
      </c>
      <c r="G301" s="3">
        <f xml:space="preserve"> RTD("cqg.rtd",,"StudyData", $L$1, "Bar", "", "Close", $L$2, $A301, $L$6,$L$8,,$L$4,$L$10)</f>
        <v>3025</v>
      </c>
      <c r="H301" s="3">
        <f xml:space="preserve"> RTD("cqg.rtd",,"StudyData","RVI.VI^("&amp;$L$1&amp;")","Bar",,"Close", $L$2, $A301, $L$6,$L$8,,$L$4,$L$10)</f>
        <v>0.54498269899999996</v>
      </c>
      <c r="I301" s="3">
        <f xml:space="preserve"> RTD("cqg.rtd",,"StudyData","RVI.V2^("&amp;$L$1&amp;")","Bar",, "Close", $L$2, $A301, $L$6,$L$8,,$L$4,$L$10)</f>
        <v>0.19087899999999999</v>
      </c>
      <c r="J301" s="3"/>
      <c r="K301" s="8"/>
      <c r="L301" s="19"/>
    </row>
    <row r="302" spans="1:12" x14ac:dyDescent="0.3">
      <c r="A302">
        <f t="shared" si="4"/>
        <v>-300</v>
      </c>
      <c r="B302" s="1">
        <f xml:space="preserve"> RTD("cqg.rtd",,"StudyData", $L$1, "Bar", "", "Time", $L$2,$A302, $L$6, "", "","False")</f>
        <v>43994</v>
      </c>
      <c r="C302" s="2">
        <f xml:space="preserve"> RTD("cqg.rtd",,"StudyData", $L$1, "Bar", "", "Time", $L$2, $A302,$L$6,$L$8, "","False")</f>
        <v>43994</v>
      </c>
      <c r="D302" s="3">
        <f xml:space="preserve"> RTD("cqg.rtd",,"StudyData", $L$1, "Bar", "", "Open", $L$2, $A302, $L$6,$L$8,,$L$4,$L$10)</f>
        <v>2963.75</v>
      </c>
      <c r="E302" s="3">
        <f xml:space="preserve"> RTD("cqg.rtd",,"StudyData", $L$1, "Bar", "", "High", $L$2, $A302, $L$6,$L$8,,$L$4,$L$10)</f>
        <v>3039.75</v>
      </c>
      <c r="F302" s="3">
        <f xml:space="preserve"> RTD("cqg.rtd",,"StudyData", $L$1, "Bar", "", "Low", $L$2, $A302, $L$6,$L$8,,$L$4,$L$10)</f>
        <v>2934</v>
      </c>
      <c r="G302" s="3">
        <f xml:space="preserve"> RTD("cqg.rtd",,"StudyData", $L$1, "Bar", "", "Close", $L$2, $A302, $L$6,$L$8,,$L$4,$L$10)</f>
        <v>2986.75</v>
      </c>
      <c r="H302" s="3">
        <f xml:space="preserve"> RTD("cqg.rtd",,"StudyData","RVI.VI^("&amp;$L$1&amp;")","Bar",,"Close", $L$2, $A302, $L$6,$L$8,,$L$4,$L$10)</f>
        <v>0.21749408980000001</v>
      </c>
      <c r="I302" s="3">
        <f xml:space="preserve"> RTD("cqg.rtd",,"StudyData","RVI.V2^("&amp;$L$1&amp;")","Bar",, "Close", $L$2, $A302, $L$6,$L$8,,$L$4,$L$10)</f>
        <v>-0.16322400000000001</v>
      </c>
      <c r="J302" s="3"/>
      <c r="K302" s="8"/>
      <c r="L302" s="19"/>
    </row>
    <row r="303" spans="1:12" x14ac:dyDescent="0.3">
      <c r="J303" s="3"/>
      <c r="K303" s="8"/>
      <c r="L303" s="19"/>
    </row>
    <row r="304" spans="1:12" x14ac:dyDescent="0.3">
      <c r="J304" s="3"/>
      <c r="K304" s="8"/>
      <c r="L304" s="19"/>
    </row>
    <row r="305" spans="10:12" x14ac:dyDescent="0.3">
      <c r="J305" s="3"/>
      <c r="K305" s="8"/>
      <c r="L305" s="19"/>
    </row>
    <row r="306" spans="10:12" x14ac:dyDescent="0.3">
      <c r="J306" s="3"/>
      <c r="K306" s="8"/>
      <c r="L306" s="19"/>
    </row>
    <row r="307" spans="10:12" x14ac:dyDescent="0.3">
      <c r="J307" s="3"/>
      <c r="K307" s="8"/>
      <c r="L307" s="19"/>
    </row>
    <row r="308" spans="10:12" x14ac:dyDescent="0.3">
      <c r="J308" s="3"/>
      <c r="K308" s="8"/>
      <c r="L308" s="19"/>
    </row>
    <row r="309" spans="10:12" x14ac:dyDescent="0.3">
      <c r="J309" s="3"/>
      <c r="K309" s="8"/>
      <c r="L309" s="19"/>
    </row>
    <row r="310" spans="10:12" x14ac:dyDescent="0.3">
      <c r="J310" s="3"/>
      <c r="K310" s="8"/>
      <c r="L310" s="19"/>
    </row>
    <row r="311" spans="10:12" x14ac:dyDescent="0.3">
      <c r="J311" s="3"/>
      <c r="K311" s="8"/>
      <c r="L311" s="19"/>
    </row>
    <row r="312" spans="10:12" x14ac:dyDescent="0.3">
      <c r="J312" s="3"/>
      <c r="K312" s="8"/>
      <c r="L312" s="19"/>
    </row>
    <row r="313" spans="10:12" x14ac:dyDescent="0.3">
      <c r="J313" s="3"/>
      <c r="K313" s="8"/>
      <c r="L313" s="19"/>
    </row>
    <row r="314" spans="10:12" x14ac:dyDescent="0.3">
      <c r="J314" s="3"/>
      <c r="K314" s="8"/>
      <c r="L314" s="19"/>
    </row>
    <row r="315" spans="10:12" x14ac:dyDescent="0.3">
      <c r="J315" s="3"/>
      <c r="K315" s="8"/>
      <c r="L315" s="19"/>
    </row>
    <row r="316" spans="10:12" x14ac:dyDescent="0.3">
      <c r="J316" s="3"/>
      <c r="K316" s="8"/>
      <c r="L316" s="19"/>
    </row>
    <row r="317" spans="10:12" x14ac:dyDescent="0.3">
      <c r="J317" s="3"/>
      <c r="K317" s="8"/>
      <c r="L317" s="19"/>
    </row>
    <row r="318" spans="10:12" x14ac:dyDescent="0.3">
      <c r="J318" s="3"/>
      <c r="K318" s="8"/>
      <c r="L318" s="19"/>
    </row>
    <row r="319" spans="10:12" x14ac:dyDescent="0.3">
      <c r="J319" s="3"/>
      <c r="K319" s="8"/>
      <c r="L319" s="19"/>
    </row>
    <row r="320" spans="10:12" x14ac:dyDescent="0.3">
      <c r="J320" s="3"/>
      <c r="K320" s="8"/>
      <c r="L320" s="19"/>
    </row>
    <row r="321" spans="10:12" x14ac:dyDescent="0.3">
      <c r="J321" s="3"/>
      <c r="K321" s="8"/>
      <c r="L321" s="19"/>
    </row>
    <row r="322" spans="10:12" x14ac:dyDescent="0.3">
      <c r="J322" s="3"/>
      <c r="K322" s="8"/>
      <c r="L322" s="19"/>
    </row>
    <row r="323" spans="10:12" x14ac:dyDescent="0.3">
      <c r="J323" s="3"/>
      <c r="K323" s="8"/>
      <c r="L323" s="19"/>
    </row>
    <row r="324" spans="10:12" x14ac:dyDescent="0.3">
      <c r="J324" s="3"/>
      <c r="K324" s="8"/>
      <c r="L324" s="19"/>
    </row>
    <row r="325" spans="10:12" x14ac:dyDescent="0.3">
      <c r="J325" s="3"/>
      <c r="K325" s="8"/>
      <c r="L325" s="19"/>
    </row>
    <row r="326" spans="10:12" x14ac:dyDescent="0.3">
      <c r="J326" s="3"/>
      <c r="K326" s="8"/>
      <c r="L326" s="19"/>
    </row>
    <row r="327" spans="10:12" x14ac:dyDescent="0.3">
      <c r="J327" s="3"/>
      <c r="K327" s="8"/>
      <c r="L327" s="19"/>
    </row>
    <row r="328" spans="10:12" x14ac:dyDescent="0.3">
      <c r="J328" s="3"/>
      <c r="K328" s="8"/>
      <c r="L328" s="19"/>
    </row>
    <row r="329" spans="10:12" x14ac:dyDescent="0.3">
      <c r="J329" s="3"/>
      <c r="K329" s="8"/>
      <c r="L329" s="19"/>
    </row>
    <row r="330" spans="10:12" x14ac:dyDescent="0.3">
      <c r="J330" s="3"/>
      <c r="K330" s="8"/>
      <c r="L330" s="19"/>
    </row>
    <row r="331" spans="10:12" x14ac:dyDescent="0.3">
      <c r="J331" s="3"/>
      <c r="K331" s="8"/>
      <c r="L331" s="19"/>
    </row>
    <row r="332" spans="10:12" x14ac:dyDescent="0.3">
      <c r="J332" s="3"/>
      <c r="K332" s="8"/>
      <c r="L332" s="19"/>
    </row>
    <row r="333" spans="10:12" x14ac:dyDescent="0.3">
      <c r="J333" s="3"/>
      <c r="K333" s="8"/>
      <c r="L333" s="19"/>
    </row>
    <row r="334" spans="10:12" x14ac:dyDescent="0.3">
      <c r="J334" s="3"/>
      <c r="K334" s="8"/>
      <c r="L334" s="19"/>
    </row>
    <row r="335" spans="10:12" x14ac:dyDescent="0.3">
      <c r="J335" s="3"/>
      <c r="K335" s="8"/>
      <c r="L335" s="19"/>
    </row>
    <row r="336" spans="10:12" x14ac:dyDescent="0.3">
      <c r="J336" s="3"/>
      <c r="K336" s="8"/>
      <c r="L336" s="19"/>
    </row>
    <row r="337" spans="10:12" x14ac:dyDescent="0.3">
      <c r="J337" s="3"/>
      <c r="K337" s="8"/>
      <c r="L337" s="19"/>
    </row>
    <row r="338" spans="10:12" x14ac:dyDescent="0.3">
      <c r="J338" s="3"/>
      <c r="K338" s="8"/>
      <c r="L338" s="19"/>
    </row>
    <row r="339" spans="10:12" x14ac:dyDescent="0.3">
      <c r="J339" s="3"/>
      <c r="K339" s="8"/>
      <c r="L339" s="19"/>
    </row>
    <row r="340" spans="10:12" x14ac:dyDescent="0.3">
      <c r="J340" s="3"/>
      <c r="K340" s="8"/>
      <c r="L340" s="19"/>
    </row>
    <row r="341" spans="10:12" x14ac:dyDescent="0.3">
      <c r="J341" s="3"/>
      <c r="K341" s="8"/>
      <c r="L341" s="19"/>
    </row>
    <row r="342" spans="10:12" x14ac:dyDescent="0.3">
      <c r="J342" s="3"/>
      <c r="K342" s="8"/>
      <c r="L342" s="19"/>
    </row>
    <row r="343" spans="10:12" x14ac:dyDescent="0.3">
      <c r="J343" s="3"/>
      <c r="K343" s="8"/>
      <c r="L343" s="19"/>
    </row>
    <row r="344" spans="10:12" x14ac:dyDescent="0.3">
      <c r="J344" s="3"/>
      <c r="K344" s="8"/>
      <c r="L344" s="19"/>
    </row>
    <row r="345" spans="10:12" x14ac:dyDescent="0.3">
      <c r="J345" s="3"/>
      <c r="K345" s="8"/>
      <c r="L345" s="19"/>
    </row>
    <row r="346" spans="10:12" x14ac:dyDescent="0.3">
      <c r="J346" s="3"/>
      <c r="K346" s="8"/>
      <c r="L346" s="19"/>
    </row>
    <row r="347" spans="10:12" x14ac:dyDescent="0.3">
      <c r="J347" s="3"/>
      <c r="K347" s="8"/>
      <c r="L347" s="19"/>
    </row>
    <row r="348" spans="10:12" x14ac:dyDescent="0.3">
      <c r="J348" s="3"/>
      <c r="K348" s="8"/>
      <c r="L348" s="19"/>
    </row>
    <row r="349" spans="10:12" x14ac:dyDescent="0.3">
      <c r="J349" s="3"/>
      <c r="K349" s="8"/>
      <c r="L349" s="19"/>
    </row>
    <row r="350" spans="10:12" x14ac:dyDescent="0.3">
      <c r="J350" s="3"/>
      <c r="K350" s="8"/>
      <c r="L350" s="19"/>
    </row>
    <row r="351" spans="10:12" x14ac:dyDescent="0.3">
      <c r="J351" s="3"/>
      <c r="K351" s="8"/>
      <c r="L351" s="19"/>
    </row>
    <row r="352" spans="10:12" x14ac:dyDescent="0.3">
      <c r="J352" s="3"/>
      <c r="K352" s="8"/>
      <c r="L352" s="19"/>
    </row>
    <row r="353" spans="10:12" x14ac:dyDescent="0.3">
      <c r="J353" s="3"/>
      <c r="K353" s="8"/>
      <c r="L353" s="19"/>
    </row>
    <row r="354" spans="10:12" x14ac:dyDescent="0.3">
      <c r="J354" s="3"/>
      <c r="K354" s="8"/>
      <c r="L354" s="19"/>
    </row>
    <row r="355" spans="10:12" x14ac:dyDescent="0.3">
      <c r="J355" s="3"/>
      <c r="K355" s="8"/>
      <c r="L355" s="19"/>
    </row>
    <row r="356" spans="10:12" x14ac:dyDescent="0.3">
      <c r="J356" s="3"/>
      <c r="K356" s="8"/>
      <c r="L356" s="19"/>
    </row>
    <row r="357" spans="10:12" x14ac:dyDescent="0.3">
      <c r="J357" s="3"/>
      <c r="K357" s="8"/>
      <c r="L357" s="19"/>
    </row>
    <row r="358" spans="10:12" x14ac:dyDescent="0.3">
      <c r="J358" s="3"/>
      <c r="K358" s="8"/>
      <c r="L358" s="19"/>
    </row>
    <row r="359" spans="10:12" x14ac:dyDescent="0.3">
      <c r="J359" s="3"/>
      <c r="K359" s="8"/>
      <c r="L359" s="19"/>
    </row>
    <row r="360" spans="10:12" x14ac:dyDescent="0.3">
      <c r="J360" s="3"/>
      <c r="K360" s="8"/>
      <c r="L360" s="19"/>
    </row>
    <row r="361" spans="10:12" x14ac:dyDescent="0.3">
      <c r="J361" s="3"/>
      <c r="K361" s="8"/>
      <c r="L361" s="19"/>
    </row>
    <row r="362" spans="10:12" x14ac:dyDescent="0.3">
      <c r="J362" s="3"/>
      <c r="K362" s="8"/>
      <c r="L362" s="19"/>
    </row>
    <row r="363" spans="10:12" x14ac:dyDescent="0.3">
      <c r="J363" s="3"/>
      <c r="K363" s="8"/>
      <c r="L363" s="19"/>
    </row>
    <row r="364" spans="10:12" x14ac:dyDescent="0.3">
      <c r="J364" s="3"/>
      <c r="K364" s="8"/>
      <c r="L364" s="19"/>
    </row>
    <row r="365" spans="10:12" x14ac:dyDescent="0.3">
      <c r="J365" s="3"/>
      <c r="K365" s="8"/>
      <c r="L365" s="19"/>
    </row>
    <row r="366" spans="10:12" x14ac:dyDescent="0.3">
      <c r="J366" s="3"/>
      <c r="K366" s="8"/>
      <c r="L366" s="19"/>
    </row>
    <row r="367" spans="10:12" x14ac:dyDescent="0.3">
      <c r="J367" s="3"/>
      <c r="K367" s="8"/>
      <c r="L367" s="19"/>
    </row>
    <row r="368" spans="10:12" x14ac:dyDescent="0.3">
      <c r="J368" s="3"/>
      <c r="K368" s="8"/>
      <c r="L368" s="19"/>
    </row>
    <row r="369" spans="10:12" x14ac:dyDescent="0.3">
      <c r="J369" s="3"/>
      <c r="K369" s="8"/>
      <c r="L369" s="19"/>
    </row>
    <row r="370" spans="10:12" x14ac:dyDescent="0.3">
      <c r="J370" s="3"/>
      <c r="K370" s="8"/>
      <c r="L370" s="19"/>
    </row>
    <row r="371" spans="10:12" x14ac:dyDescent="0.3">
      <c r="J371" s="3"/>
      <c r="K371" s="8"/>
      <c r="L371" s="19"/>
    </row>
    <row r="372" spans="10:12" x14ac:dyDescent="0.3">
      <c r="J372" s="3"/>
      <c r="K372" s="8"/>
      <c r="L372" s="19"/>
    </row>
    <row r="373" spans="10:12" x14ac:dyDescent="0.3">
      <c r="J373" s="3"/>
      <c r="K373" s="8"/>
      <c r="L373" s="19"/>
    </row>
    <row r="374" spans="10:12" x14ac:dyDescent="0.3">
      <c r="J374" s="3"/>
      <c r="K374" s="8"/>
      <c r="L374" s="19"/>
    </row>
    <row r="375" spans="10:12" x14ac:dyDescent="0.3">
      <c r="J375" s="3"/>
      <c r="K375" s="8"/>
      <c r="L375" s="19"/>
    </row>
    <row r="376" spans="10:12" x14ac:dyDescent="0.3">
      <c r="J376" s="3"/>
      <c r="K376" s="8"/>
      <c r="L376" s="19"/>
    </row>
    <row r="377" spans="10:12" x14ac:dyDescent="0.3">
      <c r="J377" s="3"/>
      <c r="K377" s="8"/>
      <c r="L377" s="19"/>
    </row>
    <row r="378" spans="10:12" x14ac:dyDescent="0.3">
      <c r="J378" s="3"/>
      <c r="K378" s="8"/>
      <c r="L378" s="19"/>
    </row>
    <row r="379" spans="10:12" x14ac:dyDescent="0.3">
      <c r="J379" s="3"/>
      <c r="K379" s="8"/>
      <c r="L379" s="19"/>
    </row>
    <row r="380" spans="10:12" x14ac:dyDescent="0.3">
      <c r="J380" s="3"/>
      <c r="K380" s="8"/>
      <c r="L380" s="19"/>
    </row>
    <row r="381" spans="10:12" x14ac:dyDescent="0.3">
      <c r="J381" s="3"/>
      <c r="K381" s="8"/>
      <c r="L381" s="19"/>
    </row>
    <row r="382" spans="10:12" x14ac:dyDescent="0.3">
      <c r="J382" s="3"/>
      <c r="K382" s="8"/>
      <c r="L382" s="19"/>
    </row>
    <row r="383" spans="10:12" x14ac:dyDescent="0.3">
      <c r="J383" s="3"/>
      <c r="K383" s="8"/>
      <c r="L383" s="19"/>
    </row>
    <row r="384" spans="10:12" x14ac:dyDescent="0.3">
      <c r="J384" s="3"/>
      <c r="K384" s="8"/>
      <c r="L384" s="19"/>
    </row>
    <row r="385" spans="10:12" x14ac:dyDescent="0.3">
      <c r="J385" s="3"/>
      <c r="K385" s="8"/>
      <c r="L385" s="19"/>
    </row>
    <row r="386" spans="10:12" x14ac:dyDescent="0.3">
      <c r="J386" s="3"/>
      <c r="K386" s="8"/>
      <c r="L386" s="19"/>
    </row>
    <row r="387" spans="10:12" x14ac:dyDescent="0.3">
      <c r="J387" s="3"/>
      <c r="K387" s="8"/>
      <c r="L387" s="19"/>
    </row>
    <row r="388" spans="10:12" x14ac:dyDescent="0.3">
      <c r="J388" s="3"/>
      <c r="K388" s="8"/>
      <c r="L388" s="19"/>
    </row>
    <row r="389" spans="10:12" x14ac:dyDescent="0.3">
      <c r="J389" s="3"/>
      <c r="K389" s="8"/>
      <c r="L389" s="19"/>
    </row>
    <row r="390" spans="10:12" x14ac:dyDescent="0.3">
      <c r="J390" s="3"/>
      <c r="K390" s="8"/>
      <c r="L390" s="19"/>
    </row>
    <row r="391" spans="10:12" x14ac:dyDescent="0.3">
      <c r="J391" s="3"/>
      <c r="K391" s="8"/>
      <c r="L391" s="19"/>
    </row>
    <row r="392" spans="10:12" x14ac:dyDescent="0.3">
      <c r="J392" s="3"/>
      <c r="K392" s="8"/>
      <c r="L392" s="19"/>
    </row>
    <row r="393" spans="10:12" x14ac:dyDescent="0.3">
      <c r="J393" s="3"/>
      <c r="K393" s="8"/>
      <c r="L393" s="19"/>
    </row>
    <row r="394" spans="10:12" x14ac:dyDescent="0.3">
      <c r="J394" s="3"/>
      <c r="K394" s="8"/>
      <c r="L394" s="19"/>
    </row>
    <row r="395" spans="10:12" x14ac:dyDescent="0.3">
      <c r="J395" s="3"/>
      <c r="K395" s="8"/>
      <c r="L395" s="19"/>
    </row>
    <row r="396" spans="10:12" x14ac:dyDescent="0.3">
      <c r="J396" s="3"/>
      <c r="K396" s="8"/>
      <c r="L396" s="19"/>
    </row>
    <row r="397" spans="10:12" x14ac:dyDescent="0.3">
      <c r="J397" s="3"/>
      <c r="K397" s="8"/>
      <c r="L397" s="19"/>
    </row>
    <row r="398" spans="10:12" x14ac:dyDescent="0.3">
      <c r="J398" s="3"/>
      <c r="K398" s="8"/>
      <c r="L398" s="19"/>
    </row>
    <row r="399" spans="10:12" x14ac:dyDescent="0.3">
      <c r="J399" s="3"/>
      <c r="K399" s="8"/>
      <c r="L399" s="19"/>
    </row>
    <row r="400" spans="10:12" x14ac:dyDescent="0.3">
      <c r="J400" s="3"/>
      <c r="K400" s="8"/>
      <c r="L400" s="19"/>
    </row>
    <row r="401" spans="10:12" x14ac:dyDescent="0.3">
      <c r="J401" s="3"/>
      <c r="K401" s="8"/>
      <c r="L401" s="19"/>
    </row>
    <row r="402" spans="10:12" x14ac:dyDescent="0.3">
      <c r="J402" s="3"/>
      <c r="K402" s="8"/>
      <c r="L402" s="19"/>
    </row>
    <row r="403" spans="10:12" x14ac:dyDescent="0.3">
      <c r="J403" s="3"/>
      <c r="K403" s="8"/>
      <c r="L403" s="19"/>
    </row>
    <row r="404" spans="10:12" x14ac:dyDescent="0.3">
      <c r="J404" s="3"/>
      <c r="K404" s="8"/>
      <c r="L404" s="19"/>
    </row>
    <row r="405" spans="10:12" x14ac:dyDescent="0.3">
      <c r="J405" s="3"/>
      <c r="K405" s="8"/>
      <c r="L405" s="19"/>
    </row>
    <row r="406" spans="10:12" x14ac:dyDescent="0.3">
      <c r="J406" s="3"/>
      <c r="K406" s="8"/>
      <c r="L406" s="19"/>
    </row>
    <row r="407" spans="10:12" x14ac:dyDescent="0.3">
      <c r="J407" s="3"/>
      <c r="K407" s="8"/>
      <c r="L407" s="19"/>
    </row>
    <row r="408" spans="10:12" x14ac:dyDescent="0.3">
      <c r="J408" s="3"/>
      <c r="K408" s="8"/>
      <c r="L408" s="19"/>
    </row>
    <row r="409" spans="10:12" x14ac:dyDescent="0.3">
      <c r="J409" s="3"/>
      <c r="K409" s="8"/>
      <c r="L409" s="19"/>
    </row>
    <row r="410" spans="10:12" x14ac:dyDescent="0.3">
      <c r="J410" s="3"/>
      <c r="K410" s="8"/>
      <c r="L410" s="19"/>
    </row>
    <row r="411" spans="10:12" x14ac:dyDescent="0.3">
      <c r="J411" s="3"/>
      <c r="K411" s="8"/>
      <c r="L411" s="19"/>
    </row>
    <row r="412" spans="10:12" x14ac:dyDescent="0.3">
      <c r="J412" s="3"/>
      <c r="K412" s="8"/>
      <c r="L412" s="19"/>
    </row>
    <row r="413" spans="10:12" x14ac:dyDescent="0.3">
      <c r="J413" s="3"/>
      <c r="K413" s="8"/>
      <c r="L413" s="19"/>
    </row>
    <row r="414" spans="10:12" x14ac:dyDescent="0.3">
      <c r="J414" s="3"/>
      <c r="K414" s="8"/>
      <c r="L414" s="19"/>
    </row>
    <row r="415" spans="10:12" x14ac:dyDescent="0.3">
      <c r="J415" s="3"/>
      <c r="K415" s="8"/>
      <c r="L415" s="19"/>
    </row>
    <row r="416" spans="10:12" x14ac:dyDescent="0.3">
      <c r="J416" s="3"/>
      <c r="K416" s="8"/>
      <c r="L416" s="19"/>
    </row>
    <row r="417" spans="10:12" x14ac:dyDescent="0.3">
      <c r="J417" s="3"/>
      <c r="K417" s="8"/>
      <c r="L417" s="19"/>
    </row>
    <row r="418" spans="10:12" x14ac:dyDescent="0.3">
      <c r="J418" s="3"/>
      <c r="K418" s="8"/>
      <c r="L418" s="19"/>
    </row>
    <row r="419" spans="10:12" x14ac:dyDescent="0.3">
      <c r="J419" s="3"/>
      <c r="K419" s="8"/>
      <c r="L419" s="19"/>
    </row>
    <row r="420" spans="10:12" x14ac:dyDescent="0.3">
      <c r="J420" s="3"/>
      <c r="K420" s="8"/>
      <c r="L420" s="19"/>
    </row>
    <row r="421" spans="10:12" x14ac:dyDescent="0.3">
      <c r="J421" s="3"/>
      <c r="K421" s="8"/>
      <c r="L421" s="19"/>
    </row>
    <row r="422" spans="10:12" x14ac:dyDescent="0.3">
      <c r="J422" s="3"/>
      <c r="K422" s="8"/>
      <c r="L422" s="19"/>
    </row>
    <row r="423" spans="10:12" x14ac:dyDescent="0.3">
      <c r="J423" s="3"/>
      <c r="K423" s="8"/>
      <c r="L423" s="19"/>
    </row>
    <row r="424" spans="10:12" x14ac:dyDescent="0.3">
      <c r="J424" s="3"/>
      <c r="K424" s="8"/>
      <c r="L424" s="19"/>
    </row>
    <row r="425" spans="10:12" x14ac:dyDescent="0.3">
      <c r="J425" s="3"/>
      <c r="K425" s="8"/>
      <c r="L425" s="19"/>
    </row>
    <row r="426" spans="10:12" x14ac:dyDescent="0.3">
      <c r="J426" s="3"/>
      <c r="K426" s="8"/>
      <c r="L426" s="19"/>
    </row>
    <row r="427" spans="10:12" x14ac:dyDescent="0.3">
      <c r="J427" s="3"/>
      <c r="K427" s="8"/>
      <c r="L427" s="19"/>
    </row>
    <row r="428" spans="10:12" x14ac:dyDescent="0.3">
      <c r="J428" s="3"/>
      <c r="K428" s="8"/>
      <c r="L428" s="19"/>
    </row>
    <row r="429" spans="10:12" x14ac:dyDescent="0.3">
      <c r="J429" s="3"/>
      <c r="K429" s="8"/>
      <c r="L429" s="19"/>
    </row>
    <row r="430" spans="10:12" x14ac:dyDescent="0.3">
      <c r="J430" s="3"/>
      <c r="K430" s="8"/>
      <c r="L430" s="19"/>
    </row>
    <row r="431" spans="10:12" x14ac:dyDescent="0.3">
      <c r="J431" s="3"/>
      <c r="K431" s="8"/>
      <c r="L431" s="19"/>
    </row>
    <row r="432" spans="10:12" x14ac:dyDescent="0.3">
      <c r="J432" s="3"/>
      <c r="K432" s="8"/>
      <c r="L432" s="19"/>
    </row>
    <row r="433" spans="10:12" x14ac:dyDescent="0.3">
      <c r="J433" s="3"/>
      <c r="K433" s="8"/>
      <c r="L433" s="19"/>
    </row>
    <row r="434" spans="10:12" x14ac:dyDescent="0.3">
      <c r="J434" s="3"/>
      <c r="K434" s="8"/>
      <c r="L434" s="19"/>
    </row>
    <row r="435" spans="10:12" x14ac:dyDescent="0.3">
      <c r="J435" s="3"/>
      <c r="K435" s="8"/>
      <c r="L435" s="19"/>
    </row>
    <row r="436" spans="10:12" x14ac:dyDescent="0.3">
      <c r="J436" s="3"/>
      <c r="K436" s="8"/>
      <c r="L436" s="19"/>
    </row>
    <row r="437" spans="10:12" x14ac:dyDescent="0.3">
      <c r="J437" s="3"/>
      <c r="K437" s="8"/>
      <c r="L437" s="19"/>
    </row>
    <row r="438" spans="10:12" x14ac:dyDescent="0.3">
      <c r="J438" s="3"/>
      <c r="K438" s="8"/>
      <c r="L438" s="19"/>
    </row>
    <row r="439" spans="10:12" x14ac:dyDescent="0.3">
      <c r="J439" s="3"/>
      <c r="K439" s="8"/>
      <c r="L439" s="19"/>
    </row>
    <row r="440" spans="10:12" x14ac:dyDescent="0.3">
      <c r="J440" s="3"/>
      <c r="K440" s="8"/>
      <c r="L440" s="19"/>
    </row>
    <row r="441" spans="10:12" x14ac:dyDescent="0.3">
      <c r="J441" s="3"/>
      <c r="K441" s="8"/>
      <c r="L441" s="19"/>
    </row>
    <row r="442" spans="10:12" x14ac:dyDescent="0.3">
      <c r="J442" s="3"/>
      <c r="K442" s="8"/>
      <c r="L442" s="19"/>
    </row>
    <row r="443" spans="10:12" x14ac:dyDescent="0.3">
      <c r="J443" s="3"/>
      <c r="K443" s="8"/>
      <c r="L443" s="19"/>
    </row>
    <row r="444" spans="10:12" x14ac:dyDescent="0.3">
      <c r="J444" s="3"/>
      <c r="K444" s="8"/>
      <c r="L444" s="19"/>
    </row>
    <row r="445" spans="10:12" x14ac:dyDescent="0.3">
      <c r="J445" s="3"/>
      <c r="K445" s="8"/>
      <c r="L445" s="19"/>
    </row>
    <row r="446" spans="10:12" x14ac:dyDescent="0.3">
      <c r="J446" s="3"/>
      <c r="K446" s="8"/>
      <c r="L446" s="19"/>
    </row>
    <row r="447" spans="10:12" x14ac:dyDescent="0.3">
      <c r="J447" s="3"/>
      <c r="K447" s="8"/>
      <c r="L447" s="19"/>
    </row>
    <row r="448" spans="10:12" x14ac:dyDescent="0.3">
      <c r="J448" s="3"/>
      <c r="K448" s="8"/>
      <c r="L448" s="19"/>
    </row>
    <row r="449" spans="10:12" x14ac:dyDescent="0.3">
      <c r="J449" s="3"/>
      <c r="K449" s="8"/>
      <c r="L449" s="19"/>
    </row>
    <row r="450" spans="10:12" x14ac:dyDescent="0.3">
      <c r="J450" s="3"/>
      <c r="K450" s="8"/>
      <c r="L450" s="19"/>
    </row>
    <row r="451" spans="10:12" x14ac:dyDescent="0.3">
      <c r="J451" s="3"/>
      <c r="K451" s="8"/>
      <c r="L451" s="19"/>
    </row>
    <row r="452" spans="10:12" x14ac:dyDescent="0.3">
      <c r="J452" s="3"/>
      <c r="K452" s="8"/>
      <c r="L452" s="19"/>
    </row>
    <row r="453" spans="10:12" x14ac:dyDescent="0.3">
      <c r="J453" s="3"/>
      <c r="K453" s="8"/>
      <c r="L453" s="19"/>
    </row>
    <row r="454" spans="10:12" x14ac:dyDescent="0.3">
      <c r="J454" s="3"/>
      <c r="K454" s="8"/>
      <c r="L454" s="19"/>
    </row>
    <row r="455" spans="10:12" x14ac:dyDescent="0.3">
      <c r="J455" s="3"/>
      <c r="K455" s="8"/>
      <c r="L455" s="19"/>
    </row>
    <row r="456" spans="10:12" x14ac:dyDescent="0.3">
      <c r="J456" s="3"/>
      <c r="K456" s="8"/>
      <c r="L456" s="19"/>
    </row>
    <row r="457" spans="10:12" x14ac:dyDescent="0.3">
      <c r="J457" s="3"/>
      <c r="K457" s="8"/>
      <c r="L457" s="19"/>
    </row>
    <row r="458" spans="10:12" x14ac:dyDescent="0.3">
      <c r="J458" s="3"/>
      <c r="K458" s="8"/>
      <c r="L458" s="19"/>
    </row>
    <row r="459" spans="10:12" x14ac:dyDescent="0.3">
      <c r="J459" s="3"/>
      <c r="K459" s="8"/>
      <c r="L459" s="19"/>
    </row>
    <row r="460" spans="10:12" x14ac:dyDescent="0.3">
      <c r="J460" s="3"/>
      <c r="K460" s="8"/>
      <c r="L460" s="19"/>
    </row>
    <row r="461" spans="10:12" x14ac:dyDescent="0.3">
      <c r="J461" s="3"/>
      <c r="K461" s="8"/>
      <c r="L461" s="19"/>
    </row>
    <row r="462" spans="10:12" x14ac:dyDescent="0.3">
      <c r="J462" s="3"/>
      <c r="K462" s="8"/>
      <c r="L462" s="19"/>
    </row>
    <row r="463" spans="10:12" x14ac:dyDescent="0.3">
      <c r="J463" s="3"/>
      <c r="K463" s="8"/>
      <c r="L463" s="19"/>
    </row>
    <row r="464" spans="10:12" x14ac:dyDescent="0.3">
      <c r="J464" s="3"/>
      <c r="K464" s="8"/>
      <c r="L464" s="19"/>
    </row>
    <row r="465" spans="10:12" x14ac:dyDescent="0.3">
      <c r="J465" s="3"/>
      <c r="K465" s="8"/>
      <c r="L465" s="19"/>
    </row>
    <row r="466" spans="10:12" x14ac:dyDescent="0.3">
      <c r="J466" s="3"/>
      <c r="K466" s="8"/>
      <c r="L466" s="19"/>
    </row>
    <row r="467" spans="10:12" x14ac:dyDescent="0.3">
      <c r="J467" s="3"/>
      <c r="K467" s="8"/>
      <c r="L467" s="19"/>
    </row>
    <row r="468" spans="10:12" x14ac:dyDescent="0.3">
      <c r="J468" s="3"/>
      <c r="K468" s="8"/>
      <c r="L468" s="19"/>
    </row>
    <row r="469" spans="10:12" x14ac:dyDescent="0.3">
      <c r="J469" s="3"/>
      <c r="K469" s="8"/>
      <c r="L469" s="19"/>
    </row>
    <row r="470" spans="10:12" x14ac:dyDescent="0.3">
      <c r="J470" s="3"/>
      <c r="K470" s="8"/>
      <c r="L470" s="19"/>
    </row>
    <row r="471" spans="10:12" x14ac:dyDescent="0.3">
      <c r="J471" s="3"/>
      <c r="K471" s="8"/>
      <c r="L471" s="19"/>
    </row>
    <row r="472" spans="10:12" x14ac:dyDescent="0.3">
      <c r="J472" s="3"/>
      <c r="K472" s="8"/>
      <c r="L472" s="19"/>
    </row>
    <row r="473" spans="10:12" x14ac:dyDescent="0.3">
      <c r="J473" s="3"/>
      <c r="K473" s="8"/>
      <c r="L473" s="19"/>
    </row>
    <row r="474" spans="10:12" x14ac:dyDescent="0.3">
      <c r="J474" s="3"/>
      <c r="K474" s="8"/>
      <c r="L474" s="19"/>
    </row>
    <row r="475" spans="10:12" x14ac:dyDescent="0.3">
      <c r="J475" s="3"/>
      <c r="K475" s="8"/>
      <c r="L475" s="19"/>
    </row>
    <row r="476" spans="10:12" x14ac:dyDescent="0.3">
      <c r="J476" s="3"/>
      <c r="K476" s="8"/>
      <c r="L476" s="19"/>
    </row>
    <row r="477" spans="10:12" x14ac:dyDescent="0.3">
      <c r="J477" s="3"/>
      <c r="K477" s="8"/>
      <c r="L477" s="19"/>
    </row>
    <row r="478" spans="10:12" x14ac:dyDescent="0.3">
      <c r="J478" s="3"/>
      <c r="K478" s="8"/>
      <c r="L478" s="19"/>
    </row>
    <row r="479" spans="10:12" x14ac:dyDescent="0.3">
      <c r="J479" s="3"/>
      <c r="K479" s="8"/>
      <c r="L479" s="19"/>
    </row>
    <row r="480" spans="10:12" x14ac:dyDescent="0.3">
      <c r="J480" s="3"/>
      <c r="K480" s="8"/>
      <c r="L480" s="19"/>
    </row>
    <row r="481" spans="10:12" x14ac:dyDescent="0.3">
      <c r="J481" s="3"/>
      <c r="K481" s="8"/>
      <c r="L481" s="19"/>
    </row>
    <row r="482" spans="10:12" x14ac:dyDescent="0.3">
      <c r="J482" s="3"/>
      <c r="K482" s="8"/>
      <c r="L482" s="19"/>
    </row>
    <row r="483" spans="10:12" x14ac:dyDescent="0.3">
      <c r="J483" s="3"/>
      <c r="K483" s="8"/>
      <c r="L483" s="19"/>
    </row>
    <row r="484" spans="10:12" x14ac:dyDescent="0.3">
      <c r="J484" s="3"/>
      <c r="K484" s="8"/>
      <c r="L484" s="19"/>
    </row>
    <row r="485" spans="10:12" x14ac:dyDescent="0.3">
      <c r="J485" s="3"/>
      <c r="K485" s="8"/>
      <c r="L485" s="19"/>
    </row>
    <row r="486" spans="10:12" x14ac:dyDescent="0.3">
      <c r="J486" s="3"/>
      <c r="K486" s="8"/>
      <c r="L486" s="19"/>
    </row>
    <row r="487" spans="10:12" x14ac:dyDescent="0.3">
      <c r="J487" s="3"/>
      <c r="K487" s="8"/>
      <c r="L487" s="19"/>
    </row>
    <row r="488" spans="10:12" x14ac:dyDescent="0.3">
      <c r="J488" s="3"/>
      <c r="K488" s="8"/>
      <c r="L488" s="19"/>
    </row>
    <row r="489" spans="10:12" x14ac:dyDescent="0.3">
      <c r="J489" s="3"/>
      <c r="K489" s="8"/>
      <c r="L489" s="19"/>
    </row>
    <row r="490" spans="10:12" x14ac:dyDescent="0.3">
      <c r="J490" s="3"/>
      <c r="K490" s="8"/>
      <c r="L490" s="19"/>
    </row>
    <row r="491" spans="10:12" x14ac:dyDescent="0.3">
      <c r="J491" s="3"/>
      <c r="K491" s="8"/>
      <c r="L491" s="19"/>
    </row>
    <row r="492" spans="10:12" x14ac:dyDescent="0.3">
      <c r="J492" s="3"/>
      <c r="K492" s="8"/>
      <c r="L492" s="19"/>
    </row>
    <row r="493" spans="10:12" x14ac:dyDescent="0.3">
      <c r="J493" s="3"/>
      <c r="K493" s="8"/>
      <c r="L493" s="19"/>
    </row>
    <row r="494" spans="10:12" x14ac:dyDescent="0.3">
      <c r="J494" s="3"/>
      <c r="K494" s="8"/>
      <c r="L494" s="19"/>
    </row>
    <row r="495" spans="10:12" x14ac:dyDescent="0.3">
      <c r="J495" s="3"/>
      <c r="K495" s="8"/>
      <c r="L495" s="19"/>
    </row>
    <row r="496" spans="10:12" x14ac:dyDescent="0.3">
      <c r="J496" s="3"/>
      <c r="K496" s="8"/>
      <c r="L496" s="19"/>
    </row>
    <row r="497" spans="10:12" x14ac:dyDescent="0.3">
      <c r="J497" s="3"/>
      <c r="K497" s="8"/>
      <c r="L497" s="19"/>
    </row>
    <row r="498" spans="10:12" x14ac:dyDescent="0.3">
      <c r="J498" s="3"/>
      <c r="K498" s="8"/>
      <c r="L498" s="19"/>
    </row>
    <row r="499" spans="10:12" x14ac:dyDescent="0.3">
      <c r="J499" s="3"/>
      <c r="K499" s="8"/>
      <c r="L499" s="19"/>
    </row>
    <row r="500" spans="10:12" x14ac:dyDescent="0.3">
      <c r="J500" s="3"/>
      <c r="K500" s="8"/>
      <c r="L500" s="19"/>
    </row>
    <row r="501" spans="10:12" x14ac:dyDescent="0.3">
      <c r="J501" s="3"/>
      <c r="K501" s="8"/>
      <c r="L501" s="19"/>
    </row>
    <row r="502" spans="10:12" x14ac:dyDescent="0.3">
      <c r="J502" s="3"/>
      <c r="K502" s="8"/>
      <c r="L502" s="19"/>
    </row>
    <row r="503" spans="10:12" x14ac:dyDescent="0.3">
      <c r="J503" s="3"/>
      <c r="K503" s="8"/>
      <c r="L503" s="19"/>
    </row>
    <row r="504" spans="10:12" x14ac:dyDescent="0.3">
      <c r="J504" s="3"/>
      <c r="K504" s="8"/>
      <c r="L504" s="19"/>
    </row>
    <row r="505" spans="10:12" x14ac:dyDescent="0.3">
      <c r="J505" s="3"/>
      <c r="K505" s="8"/>
      <c r="L505" s="19"/>
    </row>
    <row r="506" spans="10:12" x14ac:dyDescent="0.3">
      <c r="J506" s="3"/>
      <c r="K506" s="8"/>
      <c r="L506" s="19"/>
    </row>
    <row r="507" spans="10:12" x14ac:dyDescent="0.3">
      <c r="J507" s="3"/>
      <c r="K507" s="8"/>
      <c r="L507" s="19"/>
    </row>
    <row r="508" spans="10:12" x14ac:dyDescent="0.3">
      <c r="J508" s="3"/>
      <c r="K508" s="8"/>
      <c r="L508" s="19"/>
    </row>
    <row r="509" spans="10:12" x14ac:dyDescent="0.3">
      <c r="J509" s="3"/>
      <c r="K509" s="8"/>
      <c r="L509" s="19"/>
    </row>
    <row r="510" spans="10:12" x14ac:dyDescent="0.3">
      <c r="J510" s="3"/>
      <c r="K510" s="8"/>
      <c r="L510" s="19"/>
    </row>
    <row r="511" spans="10:12" x14ac:dyDescent="0.3">
      <c r="J511" s="3"/>
      <c r="K511" s="8"/>
      <c r="L511" s="19"/>
    </row>
    <row r="512" spans="10:12" x14ac:dyDescent="0.3">
      <c r="J512" s="3"/>
      <c r="K512" s="8"/>
      <c r="L512" s="19"/>
    </row>
    <row r="513" spans="10:12" x14ac:dyDescent="0.3">
      <c r="J513" s="3"/>
      <c r="K513" s="8"/>
      <c r="L513" s="19"/>
    </row>
    <row r="514" spans="10:12" x14ac:dyDescent="0.3">
      <c r="J514" s="3"/>
      <c r="K514" s="8"/>
      <c r="L514" s="19"/>
    </row>
    <row r="515" spans="10:12" x14ac:dyDescent="0.3">
      <c r="J515" s="3"/>
      <c r="K515" s="8"/>
      <c r="L515" s="19"/>
    </row>
    <row r="516" spans="10:12" x14ac:dyDescent="0.3">
      <c r="J516" s="3"/>
      <c r="K516" s="8"/>
      <c r="L516" s="19"/>
    </row>
    <row r="517" spans="10:12" x14ac:dyDescent="0.3">
      <c r="J517" s="3"/>
      <c r="K517" s="8"/>
      <c r="L517" s="19"/>
    </row>
    <row r="518" spans="10:12" x14ac:dyDescent="0.3">
      <c r="J518" s="3"/>
      <c r="K518" s="8"/>
      <c r="L518" s="19"/>
    </row>
    <row r="519" spans="10:12" x14ac:dyDescent="0.3">
      <c r="J519" s="3"/>
      <c r="K519" s="8"/>
      <c r="L519" s="19"/>
    </row>
    <row r="520" spans="10:12" x14ac:dyDescent="0.3">
      <c r="J520" s="3"/>
      <c r="K520" s="8"/>
      <c r="L520" s="19"/>
    </row>
    <row r="521" spans="10:12" x14ac:dyDescent="0.3">
      <c r="J521" s="3"/>
      <c r="K521" s="8"/>
      <c r="L521" s="19"/>
    </row>
    <row r="522" spans="10:12" x14ac:dyDescent="0.3">
      <c r="J522" s="3"/>
      <c r="K522" s="8"/>
      <c r="L522" s="19"/>
    </row>
    <row r="523" spans="10:12" x14ac:dyDescent="0.3">
      <c r="J523" s="3"/>
      <c r="K523" s="8"/>
      <c r="L523" s="19"/>
    </row>
    <row r="524" spans="10:12" x14ac:dyDescent="0.3">
      <c r="J524" s="3"/>
      <c r="K524" s="8"/>
      <c r="L524" s="19"/>
    </row>
    <row r="525" spans="10:12" x14ac:dyDescent="0.3">
      <c r="J525" s="3"/>
      <c r="K525" s="8"/>
      <c r="L525" s="19"/>
    </row>
    <row r="526" spans="10:12" x14ac:dyDescent="0.3">
      <c r="J526" s="3"/>
      <c r="K526" s="8"/>
      <c r="L526" s="19"/>
    </row>
    <row r="527" spans="10:12" x14ac:dyDescent="0.3">
      <c r="J527" s="3"/>
      <c r="K527" s="8"/>
      <c r="L527" s="19"/>
    </row>
    <row r="528" spans="10:12" x14ac:dyDescent="0.3">
      <c r="J528" s="3"/>
      <c r="K528" s="8"/>
      <c r="L528" s="19"/>
    </row>
    <row r="529" spans="10:12" x14ac:dyDescent="0.3">
      <c r="J529" s="3"/>
      <c r="K529" s="8"/>
      <c r="L529" s="19"/>
    </row>
    <row r="530" spans="10:12" x14ac:dyDescent="0.3">
      <c r="J530" s="3"/>
      <c r="K530" s="8"/>
      <c r="L530" s="19"/>
    </row>
    <row r="531" spans="10:12" x14ac:dyDescent="0.3">
      <c r="J531" s="3"/>
      <c r="K531" s="8"/>
      <c r="L531" s="19"/>
    </row>
    <row r="532" spans="10:12" x14ac:dyDescent="0.3">
      <c r="J532" s="3"/>
      <c r="K532" s="8"/>
      <c r="L532" s="19"/>
    </row>
    <row r="533" spans="10:12" x14ac:dyDescent="0.3">
      <c r="J533" s="3"/>
      <c r="K533" s="8"/>
      <c r="L533" s="19"/>
    </row>
    <row r="534" spans="10:12" x14ac:dyDescent="0.3">
      <c r="J534" s="3"/>
      <c r="K534" s="8"/>
      <c r="L534" s="19"/>
    </row>
    <row r="535" spans="10:12" x14ac:dyDescent="0.3">
      <c r="J535" s="3"/>
      <c r="K535" s="8"/>
      <c r="L535" s="19"/>
    </row>
    <row r="536" spans="10:12" x14ac:dyDescent="0.3">
      <c r="J536" s="3"/>
      <c r="K536" s="8"/>
      <c r="L536" s="19"/>
    </row>
    <row r="537" spans="10:12" x14ac:dyDescent="0.3">
      <c r="J537" s="3"/>
      <c r="K537" s="8"/>
      <c r="L537" s="19"/>
    </row>
    <row r="538" spans="10:12" x14ac:dyDescent="0.3">
      <c r="J538" s="3"/>
      <c r="K538" s="8"/>
      <c r="L538" s="19"/>
    </row>
    <row r="539" spans="10:12" x14ac:dyDescent="0.3">
      <c r="J539" s="3"/>
      <c r="K539" s="8"/>
      <c r="L539" s="19"/>
    </row>
    <row r="540" spans="10:12" x14ac:dyDescent="0.3">
      <c r="J540" s="3"/>
      <c r="K540" s="8"/>
      <c r="L540" s="19"/>
    </row>
    <row r="541" spans="10:12" x14ac:dyDescent="0.3">
      <c r="J541" s="3"/>
      <c r="K541" s="8"/>
      <c r="L541" s="19"/>
    </row>
    <row r="542" spans="10:12" x14ac:dyDescent="0.3">
      <c r="J542" s="3"/>
      <c r="K542" s="8"/>
      <c r="L542" s="19"/>
    </row>
    <row r="543" spans="10:12" x14ac:dyDescent="0.3">
      <c r="J543" s="3"/>
      <c r="K543" s="8"/>
      <c r="L543" s="19"/>
    </row>
    <row r="544" spans="10:12" x14ac:dyDescent="0.3">
      <c r="J544" s="3"/>
      <c r="K544" s="8"/>
      <c r="L544" s="19"/>
    </row>
    <row r="545" spans="10:12" x14ac:dyDescent="0.3">
      <c r="J545" s="3"/>
      <c r="K545" s="8"/>
      <c r="L545" s="19"/>
    </row>
    <row r="546" spans="10:12" x14ac:dyDescent="0.3">
      <c r="J546" s="3"/>
      <c r="K546" s="8"/>
      <c r="L546" s="19"/>
    </row>
    <row r="547" spans="10:12" x14ac:dyDescent="0.3">
      <c r="J547" s="3"/>
      <c r="K547" s="8"/>
      <c r="L547" s="19"/>
    </row>
    <row r="548" spans="10:12" x14ac:dyDescent="0.3">
      <c r="J548" s="3"/>
      <c r="K548" s="8"/>
      <c r="L548" s="19"/>
    </row>
    <row r="549" spans="10:12" x14ac:dyDescent="0.3">
      <c r="J549" s="3"/>
      <c r="K549" s="8"/>
      <c r="L549" s="19"/>
    </row>
    <row r="550" spans="10:12" x14ac:dyDescent="0.3">
      <c r="J550" s="3"/>
      <c r="K550" s="8"/>
      <c r="L550" s="19"/>
    </row>
    <row r="551" spans="10:12" x14ac:dyDescent="0.3">
      <c r="J551" s="3"/>
      <c r="K551" s="8"/>
      <c r="L551" s="19"/>
    </row>
    <row r="552" spans="10:12" x14ac:dyDescent="0.3">
      <c r="J552" s="3"/>
      <c r="K552" s="8"/>
      <c r="L552" s="19"/>
    </row>
    <row r="553" spans="10:12" x14ac:dyDescent="0.3">
      <c r="J553" s="3"/>
      <c r="K553" s="8"/>
      <c r="L553" s="19"/>
    </row>
    <row r="554" spans="10:12" x14ac:dyDescent="0.3">
      <c r="J554" s="3"/>
      <c r="K554" s="8"/>
      <c r="L554" s="19"/>
    </row>
    <row r="555" spans="10:12" x14ac:dyDescent="0.3">
      <c r="J555" s="3"/>
      <c r="K555" s="8"/>
      <c r="L555" s="19"/>
    </row>
    <row r="556" spans="10:12" x14ac:dyDescent="0.3">
      <c r="J556" s="3"/>
      <c r="K556" s="8"/>
      <c r="L556" s="19"/>
    </row>
    <row r="557" spans="10:12" x14ac:dyDescent="0.3">
      <c r="J557" s="3"/>
      <c r="K557" s="8"/>
      <c r="L557" s="19"/>
    </row>
    <row r="558" spans="10:12" x14ac:dyDescent="0.3">
      <c r="J558" s="3"/>
      <c r="K558" s="8"/>
      <c r="L558" s="19"/>
    </row>
    <row r="559" spans="10:12" x14ac:dyDescent="0.3">
      <c r="J559" s="3"/>
      <c r="K559" s="8"/>
      <c r="L559" s="19"/>
    </row>
    <row r="560" spans="10:12" x14ac:dyDescent="0.3">
      <c r="J560" s="3"/>
      <c r="K560" s="8"/>
      <c r="L560" s="19"/>
    </row>
    <row r="561" spans="10:12" x14ac:dyDescent="0.3">
      <c r="J561" s="3"/>
      <c r="K561" s="8"/>
      <c r="L561" s="19"/>
    </row>
    <row r="562" spans="10:12" x14ac:dyDescent="0.3">
      <c r="J562" s="3"/>
      <c r="K562" s="8"/>
      <c r="L562" s="19"/>
    </row>
    <row r="563" spans="10:12" x14ac:dyDescent="0.3">
      <c r="J563" s="3"/>
      <c r="K563" s="8"/>
      <c r="L563" s="19"/>
    </row>
    <row r="564" spans="10:12" x14ac:dyDescent="0.3">
      <c r="J564" s="3"/>
      <c r="K564" s="8"/>
      <c r="L564" s="19"/>
    </row>
    <row r="565" spans="10:12" x14ac:dyDescent="0.3">
      <c r="J565" s="3"/>
      <c r="K565" s="8"/>
      <c r="L565" s="19"/>
    </row>
    <row r="566" spans="10:12" x14ac:dyDescent="0.3">
      <c r="J566" s="3"/>
      <c r="K566" s="8"/>
      <c r="L566" s="19"/>
    </row>
    <row r="567" spans="10:12" x14ac:dyDescent="0.3">
      <c r="J567" s="3"/>
      <c r="K567" s="8"/>
      <c r="L567" s="19"/>
    </row>
    <row r="568" spans="10:12" x14ac:dyDescent="0.3">
      <c r="J568" s="3"/>
      <c r="K568" s="8"/>
      <c r="L568" s="19"/>
    </row>
    <row r="569" spans="10:12" x14ac:dyDescent="0.3">
      <c r="J569" s="3"/>
      <c r="K569" s="8"/>
      <c r="L569" s="19"/>
    </row>
    <row r="570" spans="10:12" x14ac:dyDescent="0.3">
      <c r="J570" s="3"/>
      <c r="K570" s="8"/>
      <c r="L570" s="19"/>
    </row>
    <row r="571" spans="10:12" x14ac:dyDescent="0.3">
      <c r="J571" s="3"/>
      <c r="K571" s="8"/>
      <c r="L571" s="19"/>
    </row>
    <row r="572" spans="10:12" x14ac:dyDescent="0.3">
      <c r="J572" s="3"/>
      <c r="K572" s="8"/>
      <c r="L572" s="19"/>
    </row>
    <row r="573" spans="10:12" x14ac:dyDescent="0.3">
      <c r="J573" s="3"/>
      <c r="K573" s="8"/>
      <c r="L573" s="19"/>
    </row>
    <row r="574" spans="10:12" x14ac:dyDescent="0.3">
      <c r="J574" s="3"/>
      <c r="K574" s="8"/>
      <c r="L574" s="19"/>
    </row>
    <row r="575" spans="10:12" x14ac:dyDescent="0.3">
      <c r="J575" s="3"/>
      <c r="K575" s="8"/>
      <c r="L575" s="19"/>
    </row>
    <row r="576" spans="10:12" x14ac:dyDescent="0.3">
      <c r="J576" s="3"/>
      <c r="K576" s="8"/>
      <c r="L576" s="19"/>
    </row>
    <row r="577" spans="10:12" x14ac:dyDescent="0.3">
      <c r="J577" s="3"/>
      <c r="K577" s="8"/>
      <c r="L577" s="19"/>
    </row>
    <row r="578" spans="10:12" x14ac:dyDescent="0.3">
      <c r="J578" s="3"/>
      <c r="K578" s="8"/>
      <c r="L578" s="19"/>
    </row>
    <row r="579" spans="10:12" x14ac:dyDescent="0.3">
      <c r="J579" s="3"/>
      <c r="K579" s="8"/>
      <c r="L579" s="19"/>
    </row>
    <row r="580" spans="10:12" x14ac:dyDescent="0.3">
      <c r="J580" s="3"/>
      <c r="K580" s="8"/>
      <c r="L580" s="19"/>
    </row>
    <row r="581" spans="10:12" x14ac:dyDescent="0.3">
      <c r="J581" s="3"/>
      <c r="K581" s="8"/>
      <c r="L581" s="19"/>
    </row>
    <row r="582" spans="10:12" x14ac:dyDescent="0.3">
      <c r="J582" s="3"/>
      <c r="K582" s="8"/>
      <c r="L582" s="19"/>
    </row>
    <row r="583" spans="10:12" x14ac:dyDescent="0.3">
      <c r="J583" s="3"/>
      <c r="K583" s="8"/>
      <c r="L583" s="19"/>
    </row>
    <row r="584" spans="10:12" x14ac:dyDescent="0.3">
      <c r="J584" s="3"/>
      <c r="K584" s="8"/>
      <c r="L584" s="19"/>
    </row>
    <row r="585" spans="10:12" x14ac:dyDescent="0.3">
      <c r="J585" s="3"/>
      <c r="K585" s="8"/>
      <c r="L585" s="19"/>
    </row>
    <row r="586" spans="10:12" x14ac:dyDescent="0.3">
      <c r="J586" s="3"/>
      <c r="K586" s="8"/>
      <c r="L586" s="19"/>
    </row>
    <row r="587" spans="10:12" x14ac:dyDescent="0.3">
      <c r="J587" s="3"/>
      <c r="K587" s="8"/>
      <c r="L587" s="19"/>
    </row>
    <row r="588" spans="10:12" x14ac:dyDescent="0.3">
      <c r="J588" s="3"/>
      <c r="K588" s="8"/>
      <c r="L588" s="19"/>
    </row>
    <row r="589" spans="10:12" x14ac:dyDescent="0.3">
      <c r="K589" s="8"/>
      <c r="L589" s="19"/>
    </row>
  </sheetData>
  <mergeCells count="1">
    <mergeCell ref="N2:V3"/>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8"/>
  <sheetViews>
    <sheetView workbookViewId="0">
      <selection activeCell="L7" sqref="L7"/>
    </sheetView>
  </sheetViews>
  <sheetFormatPr defaultRowHeight="17.25" x14ac:dyDescent="0.3"/>
  <cols>
    <col min="2" max="2" width="23.44140625" customWidth="1"/>
    <col min="3" max="3" width="13.88671875" customWidth="1"/>
  </cols>
  <sheetData>
    <row r="2" spans="2:9" x14ac:dyDescent="0.3">
      <c r="B2" s="37" t="s">
        <v>58</v>
      </c>
      <c r="C2" s="38"/>
      <c r="D2" s="38"/>
      <c r="E2" s="38"/>
      <c r="F2" s="38"/>
      <c r="G2" s="39"/>
    </row>
    <row r="3" spans="2:9" x14ac:dyDescent="0.3">
      <c r="B3" s="40"/>
      <c r="C3" s="41"/>
      <c r="D3" s="41"/>
      <c r="E3" s="41"/>
      <c r="F3" s="41"/>
      <c r="G3" s="42"/>
    </row>
    <row r="4" spans="2:9" ht="18.75" x14ac:dyDescent="0.3">
      <c r="B4" s="20" t="s">
        <v>59</v>
      </c>
      <c r="C4" s="20" t="s">
        <v>60</v>
      </c>
      <c r="D4" s="20" t="s">
        <v>61</v>
      </c>
      <c r="E4" s="20" t="s">
        <v>62</v>
      </c>
      <c r="F4" s="20" t="s">
        <v>63</v>
      </c>
      <c r="G4" s="20" t="s">
        <v>64</v>
      </c>
    </row>
    <row r="5" spans="2:9" x14ac:dyDescent="0.3">
      <c r="B5" s="21" t="s">
        <v>65</v>
      </c>
      <c r="C5" s="22">
        <f>RTD("cqg.rtd",,"StudyData",$D$5&amp;"^."&amp;B5&amp;"("&amp;$G$5&amp;")","Bar","","Close",$E$5,$F$5,"all","","","True")</f>
        <v>0</v>
      </c>
      <c r="D5" s="23" t="s">
        <v>66</v>
      </c>
      <c r="E5" s="23" t="s">
        <v>67</v>
      </c>
      <c r="F5" s="23">
        <v>0</v>
      </c>
      <c r="G5" s="23" t="s">
        <v>0</v>
      </c>
      <c r="I5" t="s">
        <v>99</v>
      </c>
    </row>
    <row r="6" spans="2:9" x14ac:dyDescent="0.3">
      <c r="B6" s="21" t="s">
        <v>68</v>
      </c>
      <c r="C6" s="22">
        <f>RTD("cqg.rtd",,"StudyData",$D$5&amp;"^."&amp;B6&amp;"("&amp;$G$5&amp;")","Bar","","Close",$E$5,$F$5,"all","","","True")</f>
        <v>108937.5</v>
      </c>
      <c r="D6" s="24"/>
      <c r="E6" s="24"/>
      <c r="F6" s="24"/>
      <c r="G6" s="24"/>
    </row>
    <row r="7" spans="2:9" x14ac:dyDescent="0.3">
      <c r="B7" s="21" t="s">
        <v>69</v>
      </c>
      <c r="C7" s="25">
        <f>RTD("cqg.rtd",,"StudyData",$D$5&amp;"^."&amp;B7&amp;"("&amp;$G$5&amp;")","Bar","","Close",$E$5,$F$5,"all","","","True")</f>
        <v>0</v>
      </c>
      <c r="D7" s="24"/>
      <c r="E7" s="35" t="s">
        <v>70</v>
      </c>
      <c r="F7" s="35"/>
      <c r="G7" s="26">
        <f>IF(LEFT(RTD("cqg.rtd",,"StudyData",$D$5&amp;"^."&amp;E7&amp;"("&amp;$G$5&amp;")","Bar","","Close",$E$5,$F$5,"all","","","True"),3)="777","",RTD("cqg.rtd",,"StudyData",$D$5&amp;"^."&amp;E7&amp;"("&amp;$G$5&amp;")","Bar","","Close",$E$5,$F$5,"all","","","True"))</f>
        <v>0</v>
      </c>
    </row>
    <row r="8" spans="2:9" x14ac:dyDescent="0.3">
      <c r="B8" s="21" t="s">
        <v>71</v>
      </c>
      <c r="C8" s="25">
        <f>RTD("cqg.rtd",,"StudyData",$D$5&amp;"^."&amp;B8&amp;"("&amp;$G$5&amp;")","Bar","","Close",$E$5,$F$5,"all","","","True")</f>
        <v>0</v>
      </c>
      <c r="D8" s="24"/>
      <c r="E8" s="35" t="s">
        <v>72</v>
      </c>
      <c r="F8" s="35"/>
      <c r="G8" s="26">
        <f>IF(LEFT(RTD("cqg.rtd",,"StudyData",$D$5&amp;"^."&amp;E8&amp;"("&amp;$G$5&amp;")","Bar","","Close",$E$5,$F$5,"all","","","True"),3)="777","",RTD("cqg.rtd",,"StudyData",$D$5&amp;"^."&amp;E8&amp;"("&amp;$G$5&amp;")","Bar","","Close",$E$5,$F$5,"all","","","True"))</f>
        <v>0</v>
      </c>
    </row>
    <row r="9" spans="2:9" x14ac:dyDescent="0.3">
      <c r="B9" s="21" t="s">
        <v>73</v>
      </c>
      <c r="C9" s="25">
        <f>RTD("cqg.rtd",,"StudyData",$D$5&amp;"^."&amp;B9&amp;"("&amp;$G$5&amp;")","Bar","","Close",$E$5,$F$5,"all","","","True")</f>
        <v>0</v>
      </c>
      <c r="D9" s="24"/>
      <c r="E9" s="35" t="s">
        <v>74</v>
      </c>
      <c r="F9" s="35"/>
      <c r="G9" s="26">
        <f>IF(LEFT(RTD("cqg.rtd",,"StudyData",$D$5&amp;"^."&amp;E9&amp;"("&amp;$G$5&amp;")","Bar","","Close",$E$5,$F$5,"all","","","True"),3)="777","",RTD("cqg.rtd",,"StudyData",$D$5&amp;"^."&amp;E9&amp;"("&amp;$G$5&amp;")","Bar","","Close",$E$5,$F$5,"all","","","True"))</f>
        <v>0</v>
      </c>
    </row>
    <row r="10" spans="2:9" x14ac:dyDescent="0.3">
      <c r="B10" s="21" t="s">
        <v>75</v>
      </c>
      <c r="C10" s="25">
        <f>RTD("cqg.rtd",,"StudyData",$D$5&amp;"^."&amp;B10&amp;"("&amp;$G$5&amp;")","Bar","","Close",$E$5,$F$5,"all","","","True")</f>
        <v>12.68</v>
      </c>
      <c r="D10" s="24"/>
      <c r="E10" s="35" t="s">
        <v>76</v>
      </c>
      <c r="F10" s="35"/>
      <c r="G10" s="26">
        <f>IF(LEFT(RTD("cqg.rtd",,"StudyData",$D$5&amp;"^."&amp;E10&amp;"("&amp;$G$5&amp;")","Bar","","Close",$E$5,$F$5,"all","","","True"),3)="777","",RTD("cqg.rtd",,"StudyData",$D$5&amp;"^."&amp;E10&amp;"("&amp;$G$5&amp;")","Bar","","Close",$E$5,$F$5,"all","","","True"))</f>
        <v>0</v>
      </c>
    </row>
    <row r="11" spans="2:9" x14ac:dyDescent="0.3">
      <c r="B11" s="21" t="s">
        <v>77</v>
      </c>
      <c r="C11" s="22">
        <f>RTD("cqg.rtd",,"StudyData",$D$5&amp;"^."&amp;B11&amp;"("&amp;$G$5&amp;")","Bar","","Close",$E$5,$F$5,"all","","","True")</f>
        <v>4410</v>
      </c>
      <c r="D11" s="24"/>
      <c r="E11" s="35" t="s">
        <v>78</v>
      </c>
      <c r="F11" s="35"/>
      <c r="G11" s="26">
        <f>IF(LEFT(RTD("cqg.rtd",,"StudyData",$D$5&amp;"^."&amp;E11&amp;"("&amp;$G$5&amp;")","Bar","","Close",$E$5,$F$5,"all","","","True"),3)="777","",RTD("cqg.rtd",,"StudyData",$D$5&amp;"^."&amp;E11&amp;"("&amp;$G$5&amp;")","Bar","","Close",$E$5,$F$5,"all","","","True"))</f>
        <v>0</v>
      </c>
    </row>
    <row r="12" spans="2:9" x14ac:dyDescent="0.3">
      <c r="B12" s="21" t="s">
        <v>79</v>
      </c>
      <c r="C12" s="22">
        <f>RTD("cqg.rtd",,"StudyData",$D$5&amp;"^."&amp;B12&amp;"("&amp;$G$5&amp;")","Bar","","Close",$E$5,$F$5,"all","","","True")</f>
        <v>29822.916666666668</v>
      </c>
      <c r="D12" s="24"/>
      <c r="E12" s="35" t="s">
        <v>80</v>
      </c>
      <c r="F12" s="35"/>
      <c r="G12" s="26">
        <f>IF(LEFT(RTD("cqg.rtd",,"StudyData",$D$5&amp;"^."&amp;E12&amp;"("&amp;$G$5&amp;")","Bar","","Close",$E$5,$F$5,"all","","","True"),3)="777","",RTD("cqg.rtd",,"StudyData",$D$5&amp;"^."&amp;E12&amp;"("&amp;$G$5&amp;")","Bar","","Close",$E$5,$F$5,"all","","","True"))</f>
        <v>0</v>
      </c>
    </row>
    <row r="13" spans="2:9" x14ac:dyDescent="0.3">
      <c r="B13" s="21" t="s">
        <v>81</v>
      </c>
      <c r="C13" s="22">
        <f>RTD("cqg.rtd",,"StudyData",$D$5&amp;"^."&amp;B13&amp;"("&amp;$G$5&amp;")","Bar","","Close",$E$5,$F$5,"all","","","True")</f>
        <v>0</v>
      </c>
      <c r="D13" s="24"/>
      <c r="E13" s="35" t="s">
        <v>82</v>
      </c>
      <c r="F13" s="35"/>
      <c r="G13" s="26">
        <f>IF(LEFT(RTD("cqg.rtd",,"StudyData",$D$5&amp;"^."&amp;E13&amp;"("&amp;$G$5&amp;")","Bar","","Close",$E$5,$F$5,"all","","","True"),3)="777","",RTD("cqg.rtd",,"StudyData",$D$5&amp;"^."&amp;E13&amp;"("&amp;$G$5&amp;")","Bar","","Close",$E$5,$F$5,"all","","","True"))</f>
        <v>0</v>
      </c>
    </row>
    <row r="14" spans="2:9" x14ac:dyDescent="0.3">
      <c r="B14" s="21" t="s">
        <v>83</v>
      </c>
      <c r="C14" s="22">
        <f>RTD("cqg.rtd",,"StudyData",$D$5&amp;"^."&amp;B14&amp;"("&amp;$G$5&amp;")","Bar","","Close",$E$5,$F$5,"all","","","True")</f>
        <v>-19048.076923076922</v>
      </c>
      <c r="D14" s="24"/>
      <c r="E14" s="35" t="s">
        <v>84</v>
      </c>
      <c r="F14" s="35"/>
      <c r="G14" s="26">
        <f>IF(LEFT(RTD("cqg.rtd",,"StudyData",$D$5&amp;"^."&amp;E14&amp;"("&amp;$G$5&amp;")","Bar","","Close",$E$5,$F$5,"all","","","True"),3)="777","",RTD("cqg.rtd",,"StudyData",$D$5&amp;"^."&amp;E14&amp;"("&amp;$G$5&amp;")","Bar","","Close",$E$5,$F$5,"all","","","True"))</f>
        <v>0</v>
      </c>
    </row>
    <row r="15" spans="2:9" x14ac:dyDescent="0.3">
      <c r="B15" s="21" t="s">
        <v>85</v>
      </c>
      <c r="C15" s="22">
        <f>RTD("cqg.rtd",,"StudyData",$D$5&amp;"^."&amp;B15&amp;"("&amp;$G$5&amp;")","Bar","","Close",$E$5,$F$5,"all","","","True")</f>
        <v>0</v>
      </c>
      <c r="D15" s="24"/>
      <c r="E15" s="36"/>
      <c r="F15" s="36"/>
      <c r="G15" s="27"/>
    </row>
    <row r="16" spans="2:9" x14ac:dyDescent="0.3">
      <c r="B16" s="21" t="s">
        <v>86</v>
      </c>
      <c r="C16" s="22">
        <f>RTD("cqg.rtd",,"StudyData",$D$5&amp;"^."&amp;B16&amp;"("&amp;$G$5&amp;")","Bar","","Close",$E$5,$F$5,"all","","","True")</f>
        <v>0</v>
      </c>
      <c r="D16" s="24"/>
      <c r="E16" s="24"/>
      <c r="F16" s="24"/>
      <c r="G16" s="24"/>
    </row>
    <row r="17" spans="2:7" x14ac:dyDescent="0.3">
      <c r="B17" s="21" t="s">
        <v>87</v>
      </c>
      <c r="C17" s="22">
        <f>RTD("cqg.rtd",,"StudyData",$D$5&amp;"^."&amp;B17&amp;"("&amp;$G$5&amp;")","Bar","","Close",$E$5,$F$5,"all","","","True")</f>
        <v>0</v>
      </c>
      <c r="D17" s="24"/>
      <c r="E17" s="24"/>
      <c r="F17" s="24"/>
      <c r="G17" s="24"/>
    </row>
    <row r="18" spans="2:7" x14ac:dyDescent="0.3">
      <c r="B18" s="21" t="s">
        <v>88</v>
      </c>
      <c r="C18" s="25">
        <f>RTD("cqg.rtd",,"StudyData",$D$5&amp;"^."&amp;B18&amp;"("&amp;$G$5&amp;")","Bar","","Close",$E$5,$F$5,"all","","","True")</f>
        <v>0</v>
      </c>
      <c r="D18" s="24"/>
      <c r="E18" s="24"/>
      <c r="F18" s="24"/>
      <c r="G18" s="24"/>
    </row>
    <row r="19" spans="2:7" x14ac:dyDescent="0.3">
      <c r="B19" s="21" t="s">
        <v>89</v>
      </c>
      <c r="C19" s="25">
        <f>RTD("cqg.rtd",,"StudyData",$D$5&amp;"^."&amp;B19&amp;"("&amp;$G$5&amp;")","Bar","","Close",$E$5,$F$5,"all","","","True")</f>
        <v>0</v>
      </c>
      <c r="D19" s="24"/>
      <c r="E19" s="24"/>
      <c r="F19" s="24"/>
      <c r="G19" s="24"/>
    </row>
    <row r="20" spans="2:7" x14ac:dyDescent="0.3">
      <c r="B20" s="21" t="s">
        <v>90</v>
      </c>
      <c r="C20" s="25">
        <f>RTD("cqg.rtd",,"StudyData",$D$5&amp;"^."&amp;B20&amp;"("&amp;$G$5&amp;")","Bar","","Close",$E$5,$F$5,"all","","","True")</f>
        <v>1</v>
      </c>
      <c r="D20" s="24"/>
      <c r="E20" s="24"/>
      <c r="F20" s="24"/>
      <c r="G20" s="24"/>
    </row>
    <row r="21" spans="2:7" x14ac:dyDescent="0.3">
      <c r="B21" s="21" t="s">
        <v>91</v>
      </c>
      <c r="C21" s="25">
        <f>RTD("cqg.rtd",,"StudyData",$D$5&amp;"^."&amp;B21&amp;"("&amp;$G$5&amp;")","Bar","","Close",$E$5,$F$5,"all","","","True")</f>
        <v>0</v>
      </c>
      <c r="D21" s="24"/>
      <c r="E21" s="24"/>
      <c r="F21" s="28"/>
      <c r="G21" s="28"/>
    </row>
    <row r="22" spans="2:7" x14ac:dyDescent="0.3">
      <c r="B22" s="21" t="s">
        <v>92</v>
      </c>
      <c r="C22" s="25">
        <f>RTD("cqg.rtd",,"StudyData",$D$5&amp;"^."&amp;B22&amp;"("&amp;$G$5&amp;")","Bar","","Close",$E$5,$F$5,"all","","","True")</f>
        <v>0</v>
      </c>
      <c r="D22" s="24"/>
      <c r="E22" s="24"/>
      <c r="F22" s="24"/>
      <c r="G22" s="24"/>
    </row>
    <row r="23" spans="2:7" x14ac:dyDescent="0.3">
      <c r="B23" s="21" t="s">
        <v>93</v>
      </c>
      <c r="C23" s="29">
        <f>RTD("cqg.rtd",,"StudyData",$D$5&amp;"^."&amp;B23&amp;"("&amp;$G$5&amp;")","Bar","","Close",$E$5,$F$5,"all","","","True")</f>
        <v>0</v>
      </c>
      <c r="D23" s="24"/>
      <c r="E23" s="24"/>
      <c r="F23" s="24"/>
      <c r="G23" s="24"/>
    </row>
    <row r="24" spans="2:7" x14ac:dyDescent="0.3">
      <c r="B24" s="21" t="s">
        <v>94</v>
      </c>
      <c r="C24" s="29">
        <f>RTD("cqg.rtd",,"StudyData",$D$5&amp;"^."&amp;B24&amp;"("&amp;$G$5&amp;")","Bar","","Close",$E$5,$F$5,"all","","","True")</f>
        <v>0</v>
      </c>
      <c r="D24" s="24"/>
      <c r="E24" s="24"/>
      <c r="F24" s="24"/>
      <c r="G24" s="24"/>
    </row>
    <row r="25" spans="2:7" x14ac:dyDescent="0.3">
      <c r="B25" s="21" t="s">
        <v>95</v>
      </c>
      <c r="C25" s="29">
        <f>RTD("cqg.rtd",,"StudyData",$D$5&amp;"^."&amp;B25&amp;"("&amp;$G$5&amp;")","Bar","","Close",$E$5,$F$5,"all","","","True")</f>
        <v>0</v>
      </c>
      <c r="D25" s="24"/>
      <c r="E25" s="24"/>
      <c r="F25" s="24"/>
      <c r="G25" s="24"/>
    </row>
    <row r="26" spans="2:7" x14ac:dyDescent="0.3">
      <c r="B26" s="21" t="s">
        <v>96</v>
      </c>
      <c r="C26" s="29">
        <f>RTD("cqg.rtd",,"StudyData",$D$5&amp;"^."&amp;B26&amp;"("&amp;$G$5&amp;")","Bar","","Close",$E$5,$F$5,"all","","","True")</f>
        <v>0</v>
      </c>
      <c r="D26" s="24"/>
      <c r="E26" s="24"/>
      <c r="F26" s="24"/>
      <c r="G26" s="24"/>
    </row>
    <row r="27" spans="2:7" x14ac:dyDescent="0.3">
      <c r="B27" s="21" t="s">
        <v>97</v>
      </c>
      <c r="C27" s="29">
        <f>RTD("cqg.rtd",,"StudyData",$D$5&amp;"^."&amp;B27&amp;"("&amp;$G$5&amp;")","Bar","","Close",$E$5,$F$5,"all","","","True")</f>
        <v>0</v>
      </c>
      <c r="D27" s="24"/>
      <c r="E27" s="24"/>
      <c r="F27" s="24"/>
      <c r="G27" s="24"/>
    </row>
    <row r="28" spans="2:7" x14ac:dyDescent="0.3">
      <c r="B28" s="21" t="s">
        <v>98</v>
      </c>
      <c r="C28" s="22">
        <f>RTD("cqg.rtd",,"StudyData",$D$5&amp;"^."&amp;B28&amp;"("&amp;$G$5&amp;")","Bar","","Close",$E$5,$F$5,"all","","","True")</f>
        <v>0</v>
      </c>
      <c r="D28" s="24"/>
      <c r="E28" s="24"/>
      <c r="F28" s="24"/>
      <c r="G28" s="24"/>
    </row>
  </sheetData>
  <mergeCells count="10">
    <mergeCell ref="E12:F12"/>
    <mergeCell ref="E13:F13"/>
    <mergeCell ref="E14:F14"/>
    <mergeCell ref="E15:F15"/>
    <mergeCell ref="B2:G3"/>
    <mergeCell ref="E7:F7"/>
    <mergeCell ref="E8:F8"/>
    <mergeCell ref="E9:F9"/>
    <mergeCell ref="E10:F10"/>
    <mergeCell ref="E11: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CMO</vt:lpstr>
      <vt:lpstr>DMI</vt:lpstr>
      <vt:lpstr>Guppy_Sim</vt:lpstr>
      <vt:lpstr>Guppy_Exp</vt:lpstr>
      <vt:lpstr>MCO</vt:lpstr>
      <vt:lpstr>MFLOW</vt:lpstr>
      <vt:lpstr>RMI</vt:lpstr>
      <vt:lpstr>RVI</vt:lpstr>
      <vt:lpstr>SupPARA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 Hartle</dc:creator>
  <cp:lastModifiedBy>Thom Hartle</cp:lastModifiedBy>
  <dcterms:created xsi:type="dcterms:W3CDTF">2021-08-18T14:02:23Z</dcterms:created>
  <dcterms:modified xsi:type="dcterms:W3CDTF">2021-08-19T19:54:20Z</dcterms:modified>
</cp:coreProperties>
</file>